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06/relationships/ui/userCustomization" Target="userCustomization/customUI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tephen.li\Documents\GitHub\Laptop_PC_WBT_GC\"/>
    </mc:Choice>
  </mc:AlternateContent>
  <xr:revisionPtr revIDLastSave="0" documentId="13_ncr:1_{832F129F-8C20-411D-95CD-DE7DC915D16C}" xr6:coauthVersionLast="45" xr6:coauthVersionMax="45" xr10:uidLastSave="{00000000-0000-0000-0000-000000000000}"/>
  <bookViews>
    <workbookView xWindow="3975" yWindow="0" windowWidth="21600" windowHeight="11385" tabRatio="674" firstSheet="37" activeTab="37" xr2:uid="{00000000-000D-0000-FFFF-FFFF00000000}"/>
  </bookViews>
  <sheets>
    <sheet name="XXXXXXX" sheetId="1" state="veryHidden" r:id="rId1"/>
    <sheet name="XXXXXX0" sheetId="2" state="veryHidden" r:id="rId2"/>
    <sheet name="StartUp_2" sheetId="3" state="hidden" r:id="rId3"/>
    <sheet name="StartUp_3" sheetId="4" state="hidden" r:id="rId4"/>
    <sheet name="StartUp_4" sheetId="5" state="hidden" r:id="rId5"/>
    <sheet name="StartUp_5" sheetId="6" state="hidden" r:id="rId6"/>
    <sheet name="StartUp_6" sheetId="7" state="hidden" r:id="rId7"/>
    <sheet name="StartUp_7" sheetId="8" state="hidden" r:id="rId8"/>
    <sheet name="StartUp_8" sheetId="9" state="hidden" r:id="rId9"/>
    <sheet name="StartUp_9" sheetId="10" state="hidden" r:id="rId10"/>
    <sheet name="StartUp_10" sheetId="11" state="hidden" r:id="rId11"/>
    <sheet name="StartUp_11" sheetId="12" state="hidden" r:id="rId12"/>
    <sheet name="StartUp_12" sheetId="13" state="hidden" r:id="rId13"/>
    <sheet name="StartUp_13" sheetId="14" state="hidden" r:id="rId14"/>
    <sheet name="StartUp_14" sheetId="15" state="hidden" r:id="rId15"/>
    <sheet name="StartUp_15" sheetId="16" state="hidden" r:id="rId16"/>
    <sheet name="StartUp_16" sheetId="17" state="hidden" r:id="rId17"/>
    <sheet name="StartUp_17" sheetId="18" state="hidden" r:id="rId18"/>
    <sheet name="StartUp_18" sheetId="19" state="hidden" r:id="rId19"/>
    <sheet name="StartUp_19" sheetId="20" state="hidden" r:id="rId20"/>
    <sheet name="StartUp_20" sheetId="21" state="hidden" r:id="rId21"/>
    <sheet name="StartUp_21" sheetId="22" state="hidden" r:id="rId22"/>
    <sheet name="StartUp_22" sheetId="23" state="hidden" r:id="rId23"/>
    <sheet name="StartUp_23" sheetId="24" state="hidden" r:id="rId24"/>
    <sheet name="StartUp_24" sheetId="25" state="hidden" r:id="rId25"/>
    <sheet name="StartUp_25" sheetId="26" state="hidden" r:id="rId26"/>
    <sheet name="StartUp_26" sheetId="27" state="hidden" r:id="rId27"/>
    <sheet name="StartUp_27" sheetId="28" state="hidden" r:id="rId28"/>
    <sheet name="StartUp_28" sheetId="29" state="hidden" r:id="rId29"/>
    <sheet name="StartUp_29" sheetId="30" state="hidden" r:id="rId30"/>
    <sheet name="StartUp_30" sheetId="31" state="hidden" r:id="rId31"/>
    <sheet name="StartUp_31" sheetId="32" state="hidden" r:id="rId32"/>
    <sheet name="StartUp_32" sheetId="33" state="hidden" r:id="rId33"/>
    <sheet name="StartUp_33" sheetId="34" state="hidden" r:id="rId34"/>
    <sheet name="StartUp_34" sheetId="35" state="hidden" r:id="rId35"/>
    <sheet name="XXXXXX1" sheetId="36" state="veryHidden" r:id="rId36"/>
    <sheet name="StartUp_35" sheetId="37" state="hidden" r:id="rId37"/>
    <sheet name="Laptop Greater China" sheetId="38" r:id="rId38"/>
    <sheet name="Dell PC and Ext Mnt Great China" sheetId="62" r:id="rId39"/>
    <sheet name="PC and Ext Mnt Greater China " sheetId="39" r:id="rId40"/>
    <sheet name="Laptop To be WO List-2016" sheetId="40" r:id="rId41"/>
    <sheet name="Laptop Write_Off list -2016" sheetId="41" r:id="rId42"/>
    <sheet name="Laptop Write off List -2014" sheetId="42" r:id="rId43"/>
    <sheet name="SIM Card" sheetId="43" r:id="rId44"/>
    <sheet name="T410_T420_2015.08" sheetId="44" r:id="rId45"/>
    <sheet name="IBM_Server_Remote" sheetId="45" r:id="rId46"/>
    <sheet name="Battery Record" sheetId="46" r:id="rId47"/>
    <sheet name="AEP" sheetId="47" r:id="rId48"/>
    <sheet name="T400_replacement_2014.05" sheetId="48" r:id="rId49"/>
    <sheet name="Spare T410_T420 " sheetId="49" r:id="rId50"/>
    <sheet name="T61 and old still on use " sheetId="50" r:id="rId51"/>
    <sheet name="IT_Shipped_frmSGP" sheetId="51" r:id="rId52"/>
    <sheet name="AEG_Laptop_status" sheetId="52" r:id="rId53"/>
    <sheet name="Battery_info" sheetId="53" r:id="rId54"/>
    <sheet name="PC_NeedForReplace" sheetId="54" r:id="rId55"/>
    <sheet name="VMWare" sheetId="55" r:id="rId56"/>
    <sheet name="Model vs Config" sheetId="56" r:id="rId57"/>
    <sheet name="External HD" sheetId="57" r:id="rId58"/>
    <sheet name="China for Registration" sheetId="58" r:id="rId59"/>
    <sheet name="PC_and_Monitor" sheetId="59" r:id="rId60"/>
    <sheet name="HP Greate China" sheetId="60" r:id="rId61"/>
    <sheet name="Sheet1" sheetId="61" r:id="rId62"/>
  </sheets>
  <definedNames>
    <definedName name="_xlnm._FilterDatabase" localSheetId="47" hidden="1">AEP!$A$2:$I$16</definedName>
    <definedName name="_xlnm._FilterDatabase" localSheetId="58" hidden="1">'China for Registration'!$A$1:$N$44</definedName>
    <definedName name="_xlnm._FilterDatabase" localSheetId="38" hidden="1">'Dell PC and Ext Mnt Great China'!$A$1:$X$170</definedName>
    <definedName name="_xlnm._FilterDatabase" localSheetId="57" hidden="1">'External HD'!$A$1:$L$65</definedName>
    <definedName name="_xlnm._FilterDatabase" localSheetId="51" hidden="1">IT_Shipped_frmSGP!$A$2:$CN$203</definedName>
    <definedName name="_xlnm._FilterDatabase" localSheetId="37" hidden="1">'Laptop Greater China'!$A$1:$AM$785</definedName>
    <definedName name="_xlnm._FilterDatabase" localSheetId="40" hidden="1">'Laptop To be WO List-2016'!$A$1:$AE$339</definedName>
    <definedName name="_xlnm._FilterDatabase" localSheetId="41" hidden="1">'Laptop Write_Off list -2016'!$A$1:$AI$272</definedName>
    <definedName name="_xlnm._FilterDatabase" localSheetId="39" hidden="1">'PC and Ext Mnt Greater China '!$A$1:$W$47</definedName>
    <definedName name="_xlnm._FilterDatabase" localSheetId="59" hidden="1">PC_and_Monitor!$A$2:$CQ$231</definedName>
    <definedName name="_xlnm._FilterDatabase" localSheetId="54" hidden="1">PC_NeedForReplace!$B$2:$O$23</definedName>
    <definedName name="_xlnm._FilterDatabase" localSheetId="43" hidden="1">'SIM Card'!$A$1:$G$48</definedName>
    <definedName name="_xlnm._FilterDatabase" localSheetId="48" hidden="1">T400_replacement_2014.05!$A$1:$AH$705</definedName>
    <definedName name="_xlnm._FilterDatabase" localSheetId="50" hidden="1">'T61 and old still on use '!$A$1:$AF$23</definedName>
    <definedName name="_xlnm.Print_Area" localSheetId="51">IT_Shipped_frmSGP!#REF!</definedName>
    <definedName name="Z_26681169_CB1E_4DAA_891E_09627319D8E6_.wvu.Cols" localSheetId="47" hidden="1">AEP!$I:$I</definedName>
    <definedName name="Z_26681169_CB1E_4DAA_891E_09627319D8E6_.wvu.Cols" localSheetId="58" hidden="1">'China for Registration'!$F:$F</definedName>
    <definedName name="Z_26681169_CB1E_4DAA_891E_09627319D8E6_.wvu.Cols" localSheetId="51" hidden="1">IT_Shipped_frmSGP!$C:$C,IT_Shipped_frmSGP!$E:$F,IT_Shipped_frmSGP!$H:$K</definedName>
    <definedName name="Z_26681169_CB1E_4DAA_891E_09627319D8E6_.wvu.Cols" localSheetId="59" hidden="1">PC_and_Monitor!$Y:$CO</definedName>
    <definedName name="Z_26681169_CB1E_4DAA_891E_09627319D8E6_.wvu.Cols" localSheetId="44" hidden="1">T410_T420_2015.08!$N:$P</definedName>
    <definedName name="Z_26681169_CB1E_4DAA_891E_09627319D8E6_.wvu.FilterData" localSheetId="47" hidden="1">AEP!$A$2:$I$16</definedName>
    <definedName name="Z_26681169_CB1E_4DAA_891E_09627319D8E6_.wvu.FilterData" localSheetId="58" hidden="1">'China for Registration'!$A$1:$N$44</definedName>
    <definedName name="Z_26681169_CB1E_4DAA_891E_09627319D8E6_.wvu.FilterData" localSheetId="57" hidden="1">'External HD'!$A$1:$L$65</definedName>
    <definedName name="Z_26681169_CB1E_4DAA_891E_09627319D8E6_.wvu.FilterData" localSheetId="51" hidden="1">IT_Shipped_frmSGP!$A$2:$CN$203</definedName>
    <definedName name="Z_26681169_CB1E_4DAA_891E_09627319D8E6_.wvu.FilterData" localSheetId="37" hidden="1">'Laptop Greater China'!$A$1:$AM$693</definedName>
    <definedName name="Z_26681169_CB1E_4DAA_891E_09627319D8E6_.wvu.FilterData" localSheetId="40" hidden="1">'Laptop To be WO List-2016'!$A$1:$AE$339</definedName>
    <definedName name="Z_26681169_CB1E_4DAA_891E_09627319D8E6_.wvu.FilterData" localSheetId="41" hidden="1">'Laptop Write_Off list -2016'!$A$1:$AI$272</definedName>
    <definedName name="Z_26681169_CB1E_4DAA_891E_09627319D8E6_.wvu.FilterData" localSheetId="39" hidden="1">'PC and Ext Mnt Greater China '!$A$1:$FX$49</definedName>
    <definedName name="Z_26681169_CB1E_4DAA_891E_09627319D8E6_.wvu.FilterData" localSheetId="59" hidden="1">PC_and_Monitor!$A$2:$CQ$231</definedName>
    <definedName name="Z_26681169_CB1E_4DAA_891E_09627319D8E6_.wvu.FilterData" localSheetId="54" hidden="1">PC_NeedForReplace!$B$2:$O$23</definedName>
    <definedName name="Z_26681169_CB1E_4DAA_891E_09627319D8E6_.wvu.FilterData" localSheetId="43" hidden="1">'SIM Card'!$A$1:$G$48</definedName>
    <definedName name="Z_26681169_CB1E_4DAA_891E_09627319D8E6_.wvu.FilterData" localSheetId="48" hidden="1">T400_replacement_2014.05!$A$1:$AH$705</definedName>
    <definedName name="Z_26681169_CB1E_4DAA_891E_09627319D8E6_.wvu.FilterData" localSheetId="50" hidden="1">'T61 and old still on use '!$A$1:$AF$23</definedName>
    <definedName name="Z_26681169_CB1E_4DAA_891E_09627319D8E6_.wvu.Rows" localSheetId="43" hidden="1">'SIM Card'!$2:$20,'SIM Card'!$35:$37</definedName>
    <definedName name="Z_35E8FFEF_8B44_427F_9179_94FCB101907D_.wvu.FilterData" localSheetId="37" hidden="1">'Laptop Greater China'!$A$1:$AM$693</definedName>
    <definedName name="Z_466DA6A2_AD66_4977_A02F_06F79464784C_.wvu.Cols" localSheetId="47" hidden="1">AEP!$I:$I</definedName>
    <definedName name="Z_466DA6A2_AD66_4977_A02F_06F79464784C_.wvu.Cols" localSheetId="58" hidden="1">'China for Registration'!$F:$F</definedName>
    <definedName name="Z_466DA6A2_AD66_4977_A02F_06F79464784C_.wvu.Cols" localSheetId="51" hidden="1">IT_Shipped_frmSGP!$C:$C,IT_Shipped_frmSGP!$E:$F,IT_Shipped_frmSGP!$H:$K</definedName>
    <definedName name="Z_466DA6A2_AD66_4977_A02F_06F79464784C_.wvu.Cols" localSheetId="59" hidden="1">PC_and_Monitor!$Y:$CO</definedName>
    <definedName name="Z_466DA6A2_AD66_4977_A02F_06F79464784C_.wvu.Cols" localSheetId="44" hidden="1">T410_T420_2015.08!$N:$P</definedName>
    <definedName name="Z_466DA6A2_AD66_4977_A02F_06F79464784C_.wvu.FilterData" localSheetId="47" hidden="1">AEP!$A$2:$I$16</definedName>
    <definedName name="Z_466DA6A2_AD66_4977_A02F_06F79464784C_.wvu.FilterData" localSheetId="58" hidden="1">'China for Registration'!$A$1:$N$44</definedName>
    <definedName name="Z_466DA6A2_AD66_4977_A02F_06F79464784C_.wvu.FilterData" localSheetId="57" hidden="1">'External HD'!$A$1:$L$65</definedName>
    <definedName name="Z_466DA6A2_AD66_4977_A02F_06F79464784C_.wvu.FilterData" localSheetId="51" hidden="1">IT_Shipped_frmSGP!$A$2:$CN$203</definedName>
    <definedName name="Z_466DA6A2_AD66_4977_A02F_06F79464784C_.wvu.FilterData" localSheetId="37" hidden="1">'Laptop Greater China'!$A$1:$AM$693</definedName>
    <definedName name="Z_466DA6A2_AD66_4977_A02F_06F79464784C_.wvu.FilterData" localSheetId="40" hidden="1">'Laptop To be WO List-2016'!$A$1:$AE$339</definedName>
    <definedName name="Z_466DA6A2_AD66_4977_A02F_06F79464784C_.wvu.FilterData" localSheetId="41" hidden="1">'Laptop Write_Off list -2016'!$A$1:$AI$272</definedName>
    <definedName name="Z_466DA6A2_AD66_4977_A02F_06F79464784C_.wvu.FilterData" localSheetId="39" hidden="1">'PC and Ext Mnt Greater China '!$A$1:$FX$49</definedName>
    <definedName name="Z_466DA6A2_AD66_4977_A02F_06F79464784C_.wvu.FilterData" localSheetId="59" hidden="1">PC_and_Monitor!$A$2:$CQ$231</definedName>
    <definedName name="Z_466DA6A2_AD66_4977_A02F_06F79464784C_.wvu.FilterData" localSheetId="54" hidden="1">PC_NeedForReplace!$B$2:$O$23</definedName>
    <definedName name="Z_466DA6A2_AD66_4977_A02F_06F79464784C_.wvu.FilterData" localSheetId="43" hidden="1">'SIM Card'!$A$1:$G$48</definedName>
    <definedName name="Z_466DA6A2_AD66_4977_A02F_06F79464784C_.wvu.FilterData" localSheetId="48" hidden="1">T400_replacement_2014.05!$A$1:$AH$705</definedName>
    <definedName name="Z_466DA6A2_AD66_4977_A02F_06F79464784C_.wvu.FilterData" localSheetId="50" hidden="1">'T61 and old still on use '!$A$1:$AF$23</definedName>
    <definedName name="Z_466DA6A2_AD66_4977_A02F_06F79464784C_.wvu.Rows" localSheetId="43" hidden="1">'SIM Card'!$2:$20,'SIM Card'!$35:$37</definedName>
    <definedName name="Z_4A86F1FB_B65E_4BFB_AF8D_8B26170FE3BA_.wvu.FilterData" localSheetId="37" hidden="1">'Laptop Greater China'!$A$1:$AM$693</definedName>
    <definedName name="Z_6961D01B_D581_4DB1_859D_582B3B2698E8_.wvu.Cols" localSheetId="47" hidden="1">AEP!$I:$I</definedName>
    <definedName name="Z_6961D01B_D581_4DB1_859D_582B3B2698E8_.wvu.Cols" localSheetId="58" hidden="1">'China for Registration'!$F:$F</definedName>
    <definedName name="Z_6961D01B_D581_4DB1_859D_582B3B2698E8_.wvu.Cols" localSheetId="51" hidden="1">IT_Shipped_frmSGP!$C:$C,IT_Shipped_frmSGP!$E:$F,IT_Shipped_frmSGP!$H:$K</definedName>
    <definedName name="Z_6961D01B_D581_4DB1_859D_582B3B2698E8_.wvu.Cols" localSheetId="37" hidden="1">'Laptop Greater China'!$M:$M</definedName>
    <definedName name="Z_6961D01B_D581_4DB1_859D_582B3B2698E8_.wvu.Cols" localSheetId="59" hidden="1">PC_and_Monitor!$Y:$CO</definedName>
    <definedName name="Z_6961D01B_D581_4DB1_859D_582B3B2698E8_.wvu.Cols" localSheetId="44" hidden="1">T410_T420_2015.08!$N:$P</definedName>
    <definedName name="Z_6961D01B_D581_4DB1_859D_582B3B2698E8_.wvu.FilterData" localSheetId="47" hidden="1">AEP!$A$2:$I$16</definedName>
    <definedName name="Z_6961D01B_D581_4DB1_859D_582B3B2698E8_.wvu.FilterData" localSheetId="58" hidden="1">'China for Registration'!$A$1:$N$44</definedName>
    <definedName name="Z_6961D01B_D581_4DB1_859D_582B3B2698E8_.wvu.FilterData" localSheetId="57" hidden="1">'External HD'!$A$1:$L$65</definedName>
    <definedName name="Z_6961D01B_D581_4DB1_859D_582B3B2698E8_.wvu.FilterData" localSheetId="51" hidden="1">IT_Shipped_frmSGP!$A$2:$CN$203</definedName>
    <definedName name="Z_6961D01B_D581_4DB1_859D_582B3B2698E8_.wvu.FilterData" localSheetId="37" hidden="1">'Laptop Greater China'!$A$1:$AM$693</definedName>
    <definedName name="Z_6961D01B_D581_4DB1_859D_582B3B2698E8_.wvu.FilterData" localSheetId="40" hidden="1">'Laptop To be WO List-2016'!$A$1:$AE$339</definedName>
    <definedName name="Z_6961D01B_D581_4DB1_859D_582B3B2698E8_.wvu.FilterData" localSheetId="41" hidden="1">'Laptop Write_Off list -2016'!$A$1:$AI$272</definedName>
    <definedName name="Z_6961D01B_D581_4DB1_859D_582B3B2698E8_.wvu.FilterData" localSheetId="39" hidden="1">'PC and Ext Mnt Greater China '!$A$1:$FX$49</definedName>
    <definedName name="Z_6961D01B_D581_4DB1_859D_582B3B2698E8_.wvu.FilterData" localSheetId="59" hidden="1">PC_and_Monitor!$A$2:$CQ$231</definedName>
    <definedName name="Z_6961D01B_D581_4DB1_859D_582B3B2698E8_.wvu.FilterData" localSheetId="54" hidden="1">PC_NeedForReplace!$B$2:$O$23</definedName>
    <definedName name="Z_6961D01B_D581_4DB1_859D_582B3B2698E8_.wvu.FilterData" localSheetId="43" hidden="1">'SIM Card'!$A$1:$G$48</definedName>
    <definedName name="Z_6961D01B_D581_4DB1_859D_582B3B2698E8_.wvu.FilterData" localSheetId="48" hidden="1">T400_replacement_2014.05!$A$1:$AH$705</definedName>
    <definedName name="Z_6961D01B_D581_4DB1_859D_582B3B2698E8_.wvu.FilterData" localSheetId="50" hidden="1">'T61 and old still on use '!$A$1:$AF$23</definedName>
    <definedName name="Z_6961D01B_D581_4DB1_859D_582B3B2698E8_.wvu.Rows" localSheetId="43" hidden="1">'SIM Card'!$2:$20,'SIM Card'!$35:$37</definedName>
    <definedName name="Z_71955050_9FA4_4501_9716_9D381E58C766_.wvu.Cols" localSheetId="47" hidden="1">AEP!$I:$I</definedName>
    <definedName name="Z_71955050_9FA4_4501_9716_9D381E58C766_.wvu.Cols" localSheetId="58" hidden="1">'China for Registration'!$F:$F</definedName>
    <definedName name="Z_71955050_9FA4_4501_9716_9D381E58C766_.wvu.Cols" localSheetId="51" hidden="1">IT_Shipped_frmSGP!$C:$C,IT_Shipped_frmSGP!$E:$F,IT_Shipped_frmSGP!$H:$K</definedName>
    <definedName name="Z_71955050_9FA4_4501_9716_9D381E58C766_.wvu.Cols" localSheetId="37" hidden="1">'Laptop Greater China'!$M:$M</definedName>
    <definedName name="Z_71955050_9FA4_4501_9716_9D381E58C766_.wvu.Cols" localSheetId="59" hidden="1">PC_and_Monitor!$Y:$CO</definedName>
    <definedName name="Z_71955050_9FA4_4501_9716_9D381E58C766_.wvu.Cols" localSheetId="44" hidden="1">T410_T420_2015.08!$N:$P</definedName>
    <definedName name="Z_71955050_9FA4_4501_9716_9D381E58C766_.wvu.FilterData" localSheetId="47" hidden="1">AEP!$A$2:$I$16</definedName>
    <definedName name="Z_71955050_9FA4_4501_9716_9D381E58C766_.wvu.FilterData" localSheetId="58" hidden="1">'China for Registration'!$A$1:$N$44</definedName>
    <definedName name="Z_71955050_9FA4_4501_9716_9D381E58C766_.wvu.FilterData" localSheetId="57" hidden="1">'External HD'!$A$1:$L$65</definedName>
    <definedName name="Z_71955050_9FA4_4501_9716_9D381E58C766_.wvu.FilterData" localSheetId="51" hidden="1">IT_Shipped_frmSGP!$A$2:$CN$203</definedName>
    <definedName name="Z_71955050_9FA4_4501_9716_9D381E58C766_.wvu.FilterData" localSheetId="37" hidden="1">'Laptop Greater China'!$A$1:$AM$693</definedName>
    <definedName name="Z_71955050_9FA4_4501_9716_9D381E58C766_.wvu.FilterData" localSheetId="40" hidden="1">'Laptop To be WO List-2016'!$A$1:$AE$339</definedName>
    <definedName name="Z_71955050_9FA4_4501_9716_9D381E58C766_.wvu.FilterData" localSheetId="41" hidden="1">'Laptop Write_Off list -2016'!$A$1:$AI$272</definedName>
    <definedName name="Z_71955050_9FA4_4501_9716_9D381E58C766_.wvu.FilterData" localSheetId="39" hidden="1">'PC and Ext Mnt Greater China '!$A$1:$FX$49</definedName>
    <definedName name="Z_71955050_9FA4_4501_9716_9D381E58C766_.wvu.FilterData" localSheetId="59" hidden="1">PC_and_Monitor!$A$2:$CQ$231</definedName>
    <definedName name="Z_71955050_9FA4_4501_9716_9D381E58C766_.wvu.FilterData" localSheetId="54" hidden="1">PC_NeedForReplace!$B$2:$O$23</definedName>
    <definedName name="Z_71955050_9FA4_4501_9716_9D381E58C766_.wvu.FilterData" localSheetId="43" hidden="1">'SIM Card'!$A$1:$G$48</definedName>
    <definedName name="Z_71955050_9FA4_4501_9716_9D381E58C766_.wvu.FilterData" localSheetId="48" hidden="1">T400_replacement_2014.05!$A$1:$AH$705</definedName>
    <definedName name="Z_71955050_9FA4_4501_9716_9D381E58C766_.wvu.FilterData" localSheetId="50" hidden="1">'T61 and old still on use '!$A$1:$AF$23</definedName>
    <definedName name="Z_71955050_9FA4_4501_9716_9D381E58C766_.wvu.Rows" localSheetId="43" hidden="1">'SIM Card'!$2:$20,'SIM Card'!$35:$37</definedName>
    <definedName name="Z_9537A8DA_9B4C_4053_B861_50EF33428B79_.wvu.FilterData" localSheetId="37" hidden="1">'Laptop Greater China'!$A$1:$AM$693</definedName>
    <definedName name="Z_BDC9BE12_0412_41AC_9D51_92C3981A1AF3_.wvu.Cols" localSheetId="47" hidden="1">AEP!$I:$I</definedName>
    <definedName name="Z_BDC9BE12_0412_41AC_9D51_92C3981A1AF3_.wvu.Cols" localSheetId="58" hidden="1">'China for Registration'!$F:$F</definedName>
    <definedName name="Z_BDC9BE12_0412_41AC_9D51_92C3981A1AF3_.wvu.Cols" localSheetId="51" hidden="1">IT_Shipped_frmSGP!$C:$C,IT_Shipped_frmSGP!$E:$F,IT_Shipped_frmSGP!$H:$K</definedName>
    <definedName name="Z_BDC9BE12_0412_41AC_9D51_92C3981A1AF3_.wvu.Cols" localSheetId="37" hidden="1">'Laptop Greater China'!$M:$M</definedName>
    <definedName name="Z_BDC9BE12_0412_41AC_9D51_92C3981A1AF3_.wvu.Cols" localSheetId="59" hidden="1">PC_and_Monitor!$Y:$CO</definedName>
    <definedName name="Z_BDC9BE12_0412_41AC_9D51_92C3981A1AF3_.wvu.Cols" localSheetId="44" hidden="1">T410_T420_2015.08!$N:$P</definedName>
    <definedName name="Z_BDC9BE12_0412_41AC_9D51_92C3981A1AF3_.wvu.FilterData" localSheetId="47" hidden="1">AEP!$A$2:$I$16</definedName>
    <definedName name="Z_BDC9BE12_0412_41AC_9D51_92C3981A1AF3_.wvu.FilterData" localSheetId="58" hidden="1">'China for Registration'!$A$1:$N$44</definedName>
    <definedName name="Z_BDC9BE12_0412_41AC_9D51_92C3981A1AF3_.wvu.FilterData" localSheetId="57" hidden="1">'External HD'!$A$1:$L$65</definedName>
    <definedName name="Z_BDC9BE12_0412_41AC_9D51_92C3981A1AF3_.wvu.FilterData" localSheetId="51" hidden="1">IT_Shipped_frmSGP!$A$2:$CN$203</definedName>
    <definedName name="Z_BDC9BE12_0412_41AC_9D51_92C3981A1AF3_.wvu.FilterData" localSheetId="37" hidden="1">'Laptop Greater China'!$A$1:$AM$693</definedName>
    <definedName name="Z_BDC9BE12_0412_41AC_9D51_92C3981A1AF3_.wvu.FilterData" localSheetId="40" hidden="1">'Laptop To be WO List-2016'!$A$1:$AE$339</definedName>
    <definedName name="Z_BDC9BE12_0412_41AC_9D51_92C3981A1AF3_.wvu.FilterData" localSheetId="41" hidden="1">'Laptop Write_Off list -2016'!$A$1:$AI$272</definedName>
    <definedName name="Z_BDC9BE12_0412_41AC_9D51_92C3981A1AF3_.wvu.FilterData" localSheetId="39" hidden="1">'PC and Ext Mnt Greater China '!$A$1:$FX$49</definedName>
    <definedName name="Z_BDC9BE12_0412_41AC_9D51_92C3981A1AF3_.wvu.FilterData" localSheetId="59" hidden="1">PC_and_Monitor!$A$2:$CQ$231</definedName>
    <definedName name="Z_BDC9BE12_0412_41AC_9D51_92C3981A1AF3_.wvu.FilterData" localSheetId="54" hidden="1">PC_NeedForReplace!$B$2:$O$23</definedName>
    <definedName name="Z_BDC9BE12_0412_41AC_9D51_92C3981A1AF3_.wvu.FilterData" localSheetId="43" hidden="1">'SIM Card'!$A$1:$G$48</definedName>
    <definedName name="Z_BDC9BE12_0412_41AC_9D51_92C3981A1AF3_.wvu.FilterData" localSheetId="48" hidden="1">T400_replacement_2014.05!$A$1:$AH$705</definedName>
    <definedName name="Z_BDC9BE12_0412_41AC_9D51_92C3981A1AF3_.wvu.FilterData" localSheetId="50" hidden="1">'T61 and old still on use '!$A$1:$AF$23</definedName>
    <definedName name="Z_BDC9BE12_0412_41AC_9D51_92C3981A1AF3_.wvu.Rows" localSheetId="43" hidden="1">'SIM Card'!$2:$20,'SIM Card'!$35:$37</definedName>
    <definedName name="Z_E3ED2C00_CEE1_4B73_B55F_C191D39A7012_.wvu.FilterData" localSheetId="37" hidden="1">'Laptop Greater China'!$A$1:$AM$337</definedName>
  </definedNames>
  <calcPr calcId="191029"/>
  <customWorkbookViews>
    <customWorkbookView name="George Yang - Personal View" guid="{BDC9BE12-0412-41AC-9D51-92C3981A1AF3}" autoUpdate="1" mergeInterval="5" personalView="1" xWindow="1575" yWindow="167" windowWidth="1280" windowHeight="705" tabRatio="737" activeSheetId="38"/>
    <customWorkbookView name="Stephen Li - Personal View" guid="{26681169-CB1E-4DAA-891E-09627319D8E6}" mergeInterval="0" personalView="1" maximized="1" xWindow="1912" yWindow="-8" windowWidth="1936" windowHeight="1056" tabRatio="674" activeSheetId="38"/>
    <customWorkbookView name="Michael Wong - Personal View" guid="{6961D01B-D581-4DB1-859D-582B3B2698E8}" mergeInterval="0" personalView="1" xWindow="1712" yWindow="217" windowWidth="1440" windowHeight="767" tabRatio="674" activeSheetId="38"/>
    <customWorkbookView name="Preston Pu - Personal View" guid="{466DA6A2-AD66-4977-A02F-06F79464784C}" mergeInterval="0" personalView="1" maximized="1" xWindow="1592" yWindow="-8" windowWidth="1874" windowHeight="1096" tabRatio="674" activeSheetId="38"/>
    <customWorkbookView name="Percy Yuan - Personal View" guid="{71955050-9FA4-4501-9716-9D381E58C766}" autoUpdate="1" mergeInterval="5" personalView="1" maximized="1" xWindow="-8" yWindow="-8" windowWidth="1936" windowHeight="1056" tabRatio="674" activeSheetId="38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738" i="38" l="1"/>
  <c r="AK734" i="38" l="1"/>
  <c r="AK733" i="38"/>
  <c r="AK732" i="38"/>
  <c r="AK731" i="38"/>
  <c r="AK730" i="38"/>
  <c r="AK729" i="38"/>
  <c r="AK728" i="38" l="1"/>
  <c r="AK727" i="38"/>
  <c r="AK726" i="38"/>
  <c r="AK725" i="38"/>
  <c r="AK724" i="38"/>
  <c r="AK704" i="38"/>
  <c r="AK703" i="38"/>
  <c r="AK702" i="38"/>
  <c r="AK707" i="38"/>
  <c r="AK706" i="38"/>
  <c r="AK705" i="38"/>
  <c r="AK710" i="38"/>
  <c r="AK709" i="38"/>
  <c r="AK708" i="38"/>
  <c r="AK714" i="38"/>
  <c r="AK713" i="38"/>
  <c r="AK712" i="38"/>
  <c r="AK711" i="38"/>
  <c r="AK716" i="38"/>
  <c r="AK715" i="38"/>
  <c r="AK717" i="38"/>
  <c r="AK718" i="38"/>
  <c r="AK696" i="38"/>
  <c r="AK695" i="38"/>
  <c r="AK694" i="38"/>
  <c r="S27" i="39"/>
  <c r="AK690" i="38"/>
  <c r="AK689" i="38"/>
  <c r="AK688" i="38"/>
  <c r="AK687" i="38"/>
  <c r="AK686" i="38"/>
  <c r="AK685" i="38"/>
  <c r="AK684" i="38"/>
  <c r="AK683" i="38"/>
  <c r="AK682" i="38"/>
  <c r="AK681" i="38"/>
  <c r="AK680" i="38"/>
  <c r="AK679" i="38"/>
  <c r="AK678" i="38"/>
  <c r="AK677" i="38"/>
  <c r="AK676" i="38"/>
  <c r="AK675" i="38"/>
  <c r="AK157" i="38"/>
  <c r="AK674" i="38"/>
  <c r="AK673" i="38"/>
  <c r="AK672" i="38"/>
  <c r="S23" i="39"/>
  <c r="AK668" i="38"/>
  <c r="AK667" i="38"/>
  <c r="AK666" i="38"/>
  <c r="S22" i="39"/>
  <c r="AK664" i="38"/>
  <c r="AK663" i="38"/>
  <c r="AK662" i="38"/>
  <c r="AK661" i="38"/>
  <c r="AK660" i="38"/>
  <c r="AK659" i="38"/>
  <c r="AK658" i="38"/>
  <c r="AK657" i="38"/>
  <c r="AK656" i="38"/>
  <c r="AK655" i="38"/>
  <c r="AK654" i="38"/>
  <c r="AK653" i="38"/>
  <c r="AK651" i="38"/>
  <c r="AK652" i="38"/>
  <c r="AK650" i="38"/>
  <c r="AK649" i="38"/>
  <c r="S195" i="39"/>
  <c r="S174" i="39"/>
  <c r="S206" i="39"/>
  <c r="S121" i="39"/>
  <c r="S152" i="39"/>
  <c r="S151" i="39"/>
  <c r="S197" i="39"/>
  <c r="S137" i="39"/>
  <c r="S230" i="39"/>
  <c r="S150" i="39"/>
  <c r="S199" i="39"/>
  <c r="S94" i="39"/>
  <c r="S205" i="39"/>
  <c r="S201" i="39"/>
  <c r="S149" i="39"/>
  <c r="S20" i="39"/>
  <c r="AK636" i="38"/>
  <c r="AK635" i="38"/>
  <c r="AK634" i="38"/>
  <c r="AK633" i="38"/>
  <c r="AK632" i="38"/>
  <c r="AK631" i="38"/>
  <c r="S29" i="39"/>
  <c r="S28" i="39"/>
  <c r="S19" i="39"/>
  <c r="S18" i="39"/>
  <c r="U190" i="51"/>
  <c r="U191" i="51"/>
  <c r="U192" i="51"/>
  <c r="U193" i="51"/>
  <c r="W196" i="51"/>
  <c r="W197" i="51"/>
  <c r="W198" i="51"/>
  <c r="W199" i="51"/>
  <c r="W200" i="51"/>
  <c r="W201" i="51"/>
  <c r="W202" i="51"/>
  <c r="W203" i="51"/>
  <c r="F12" i="47"/>
  <c r="F16" i="47" s="1"/>
  <c r="C16" i="47"/>
  <c r="D16" i="47"/>
  <c r="E16" i="47"/>
  <c r="G16" i="47"/>
  <c r="H16" i="47"/>
  <c r="S4" i="39"/>
  <c r="S6" i="39"/>
  <c r="S7" i="39"/>
  <c r="S8" i="39"/>
  <c r="S9" i="39"/>
  <c r="S10" i="39"/>
  <c r="S11" i="39"/>
  <c r="S12" i="39"/>
  <c r="S13" i="39"/>
  <c r="S14" i="39"/>
  <c r="S15" i="39"/>
  <c r="S16" i="39"/>
  <c r="S17" i="3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George Yang</author>
    <author>WONGM1</author>
    <author>michael.wong</author>
    <author>tc={A3E45D20-D159-49D6-A6CF-B7D6DACDC963}</author>
    <author>tc={9D005411-1886-4817-95BA-8C2B9A993011}</author>
    <author>Michael.Wong</author>
    <author>Percy Yuan</author>
    <author>Michael Wong</author>
    <author>tc={D49DA886-1962-43A4-9099-7503AA10333A}</author>
    <author>tc={0B646CB2-7FDA-48C8-AA2C-62AA1C4B20A0}</author>
    <author>Preston Pu</author>
    <author>tc={6E2EE0A9-238D-4BEF-88AB-0A96472BDB7F}</author>
    <author>tc={D08F088A-21EA-49C8-922B-3B2D7DA09A9A}</author>
    <author>Neo Tang</author>
    <author>tc={ECDD4BF3-D809-4BB9-9BD7-BFE664796B2B}</author>
    <author>tc={A1CC4237-898F-43B5-8061-12C5CD3DA93B}</author>
    <author>tc={916F1A51-CA65-4621-B239-C236F0A381FF}</author>
    <author>tc={7C050749-C432-4C35-B358-BDC62F3A8567}</author>
    <author>tc={6E81F3B3-4AD5-46D7-B379-5677FD54874C}</author>
    <author>tc={3B8E2AEA-5B36-447C-B6F9-6BD60A9DC49C}</author>
    <author>tc={49187101-7711-4706-BB24-826DF5263679}</author>
    <author>tc={4A4B99F2-AF92-410B-93D5-1AA09B6ED916}</author>
  </authors>
  <commentList>
    <comment ref="D1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Finance Asset number</t>
        </r>
      </text>
    </comment>
    <comment ref="G1" authorId="1" shapeId="0" xr:uid="{00000000-0006-0000-2500-000002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  <comment ref="AI2" authorId="2" shapeId="0" xr:uid="{00000000-0006-0000-2500-00000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O6" authorId="3" shapeId="0" xr:uid="{A3E45D20-D159-49D6-A6CF-B7D6DACDC963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on Jul 25, 2019</t>
      </text>
    </comment>
    <comment ref="O8" authorId="4" shapeId="0" xr:uid="{9D005411-1886-4817-95BA-8C2B9A993011}">
      <text>
        <t>[Threaded comment]
Your version of Excel allows you to read this threaded comment; however, any edits to it will get removed if the file is opened in a newer version of Excel. Learn more: https://go.microsoft.com/fwlink/?linkid=870924
Comment:
    Resgined on 2019.07.08</t>
      </text>
    </comment>
    <comment ref="G15" authorId="5" shapeId="0" xr:uid="{00000000-0006-0000-2500-000004000000}">
      <text>
        <r>
          <rPr>
            <b/>
            <sz val="9"/>
            <color indexed="81"/>
            <rFont val="Tahoma"/>
            <family val="2"/>
          </rPr>
          <t>i5-3320M(2.60GHz),4GB RAM,500GB 7200rpm HD,12.5in 1366x768 LCD,Intel HD Graphics,Intel 802.11agn wireless,Bluetooth,1Gb Ethernet,UltraNav,Secure Chip,Fingerprint reader,Camera,6c Li-Ion,Win7 Pro 64</t>
        </r>
      </text>
    </comment>
    <comment ref="W18" authorId="6" shapeId="0" xr:uid="{00000000-0006-0000-2500-000005000000}">
      <text>
        <r>
          <rPr>
            <b/>
            <sz val="9"/>
            <color indexed="81"/>
            <rFont val="Tahoma"/>
            <family val="2"/>
          </rPr>
          <t>Percy Yuan: changed 2017-08-11</t>
        </r>
        <r>
          <rPr>
            <sz val="9"/>
            <color indexed="81"/>
            <rFont val="Tahoma"/>
            <family val="2"/>
          </rPr>
          <t xml:space="preserve">
Old: 11S45N1038Z1ZPZF3AL0R8</t>
        </r>
      </text>
    </comment>
    <comment ref="W33" authorId="6" shapeId="0" xr:uid="{00000000-0006-0000-2500-000006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OLD:11S45N1036Z1ZPZC3854KN</t>
        </r>
      </text>
    </comment>
    <comment ref="AK43" authorId="0" shapeId="0" xr:uid="{00000000-0006-0000-2500-00000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44" authorId="0" shapeId="0" xr:uid="{00000000-0006-0000-2500-00000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45" authorId="0" shapeId="0" xr:uid="{00000000-0006-0000-2500-00000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46" authorId="0" shapeId="0" xr:uid="{00000000-0006-0000-2500-00000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47" authorId="0" shapeId="0" xr:uid="{00000000-0006-0000-2500-00000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3" authorId="0" shapeId="0" xr:uid="{00000000-0006-0000-2500-00000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4" authorId="0" shapeId="0" xr:uid="{00000000-0006-0000-2500-00000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5" authorId="0" shapeId="0" xr:uid="{00000000-0006-0000-2500-00000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6" authorId="0" shapeId="0" xr:uid="{00000000-0006-0000-2500-00000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7" authorId="0" shapeId="0" xr:uid="{00000000-0006-0000-2500-00001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8" authorId="0" shapeId="0" xr:uid="{00000000-0006-0000-2500-00001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59" authorId="0" shapeId="0" xr:uid="{00000000-0006-0000-2500-00001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W77" authorId="6" shapeId="0" xr:uid="{00000000-0006-0000-2500-000013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battery Dec 06,2018
11S45N1038Z1ZPZF3AV0V4</t>
        </r>
      </text>
    </comment>
    <comment ref="AK80" authorId="0" shapeId="0" xr:uid="{00000000-0006-0000-2500-00001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1" authorId="0" shapeId="0" xr:uid="{00000000-0006-0000-2500-00001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2" authorId="0" shapeId="0" xr:uid="{00000000-0006-0000-2500-00001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3" authorId="0" shapeId="0" xr:uid="{00000000-0006-0000-2500-00001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4" authorId="0" shapeId="0" xr:uid="{00000000-0006-0000-2500-00001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5" authorId="0" shapeId="0" xr:uid="{00000000-0006-0000-2500-00001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6" authorId="0" shapeId="0" xr:uid="{00000000-0006-0000-2500-00001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7" authorId="0" shapeId="0" xr:uid="{00000000-0006-0000-2500-00001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8" authorId="0" shapeId="0" xr:uid="{00000000-0006-0000-2500-00001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89" authorId="0" shapeId="0" xr:uid="{00000000-0006-0000-2500-00001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0" authorId="0" shapeId="0" xr:uid="{00000000-0006-0000-2500-00001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1" authorId="0" shapeId="0" xr:uid="{00000000-0006-0000-2500-00001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2" authorId="0" shapeId="0" xr:uid="{00000000-0006-0000-2500-00002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3" authorId="0" shapeId="0" xr:uid="{00000000-0006-0000-2500-00002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4" authorId="0" shapeId="0" xr:uid="{00000000-0006-0000-2500-00002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5" authorId="0" shapeId="0" xr:uid="{00000000-0006-0000-2500-000023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6" authorId="0" shapeId="0" xr:uid="{00000000-0006-0000-2500-00002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7" authorId="0" shapeId="0" xr:uid="{00000000-0006-0000-2500-00002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8" authorId="0" shapeId="0" xr:uid="{00000000-0006-0000-2500-00002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19" authorId="0" shapeId="0" xr:uid="{00000000-0006-0000-2500-00002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0" authorId="0" shapeId="0" xr:uid="{00000000-0006-0000-2500-00002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1" authorId="0" shapeId="0" xr:uid="{00000000-0006-0000-2500-00002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2" authorId="0" shapeId="0" xr:uid="{00000000-0006-0000-2500-00002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3" authorId="0" shapeId="0" xr:uid="{00000000-0006-0000-2500-00002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4" authorId="0" shapeId="0" xr:uid="{00000000-0006-0000-2500-00002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5" authorId="0" shapeId="0" xr:uid="{00000000-0006-0000-2500-00002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6" authorId="0" shapeId="0" xr:uid="{00000000-0006-0000-2500-00002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7" authorId="0" shapeId="0" xr:uid="{00000000-0006-0000-2500-00002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8" authorId="0" shapeId="0" xr:uid="{00000000-0006-0000-2500-00003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K129" authorId="0" shapeId="0" xr:uid="{00000000-0006-0000-2500-00003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O138" authorId="7" shapeId="0" xr:uid="{00000000-0006-0000-2500-000032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return on May 29, 2016
</t>
        </r>
      </text>
    </comment>
    <comment ref="O142" authorId="7" shapeId="0" xr:uid="{00000000-0006-0000-2500-000033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Ruturned on Dec 30, 2015
Returned from Ken KO in Dec/2017</t>
        </r>
      </text>
    </comment>
    <comment ref="P142" authorId="7" shapeId="0" xr:uid="{00000000-0006-0000-2500-000034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Passed to him on Mar 14. 2016</t>
        </r>
      </text>
    </comment>
    <comment ref="W146" authorId="0" shapeId="0" xr:uid="{00000000-0006-0000-2500-00003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11/17/2017 changed battery as can't recharge, orignal SN: 6DJGK33CF6YZD5</t>
        </r>
      </text>
    </comment>
    <comment ref="W152" authorId="0" shapeId="0" xr:uid="{00000000-0006-0000-2500-00003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1/12/2018, changed battery, original SN: 6DJGK42CF6ZMAR</t>
        </r>
      </text>
    </comment>
    <comment ref="W169" authorId="0" shapeId="0" xr:uid="{00000000-0006-0000-2500-00003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4/9/2018, changed battery, original SN: 6DJGK34CF6ZRDD</t>
        </r>
      </text>
    </comment>
    <comment ref="O173" authorId="8" shapeId="0" xr:uid="{D49DA886-1962-43A4-9099-7503AA10333A}">
      <text>
        <t>[Threaded comment]
Your version of Excel allows you to read this threaded comment; however, any edits to it will get removed if the file is opened in a newer version of Excel. Learn more: https://go.microsoft.com/fwlink/?linkid=870924
Comment:
    Reuturn Nov/20/2019</t>
      </text>
    </comment>
    <comment ref="W173" authorId="7" shapeId="0" xr:uid="{00000000-0006-0000-2500-000038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6DJGHBGW9H3W5 dead on June 30, 2017</t>
        </r>
      </text>
    </comment>
    <comment ref="W182" authorId="9" shapeId="0" xr:uid="{0B646CB2-7FDA-48C8-AA2C-62AA1C4B20A0}">
      <text>
        <t>[Threaded comment]
Your version of Excel allows you to read this threaded comment; however, any edits to it will get removed if the file is opened in a newer version of Excel. Learn more: https://go.microsoft.com/fwlink/?linkid=870924
Comment:
    2020 May 19 replace new battery, Orignal SN: 6DJGK44CF7IRY8</t>
      </text>
    </comment>
    <comment ref="W185" authorId="6" shapeId="0" xr:uid="{00000000-0006-0000-2500-00003A000000}">
      <text>
        <r>
          <rPr>
            <b/>
            <sz val="9"/>
            <color indexed="81"/>
            <rFont val="Tahoma"/>
            <family val="2"/>
          </rPr>
          <t>Percy Yuan:
2018-03-10</t>
        </r>
        <r>
          <rPr>
            <sz val="9"/>
            <color indexed="81"/>
            <rFont val="Tahoma"/>
            <family val="2"/>
          </rPr>
          <t xml:space="preserve">
6DJGK34CF6ZYCR  </t>
        </r>
      </text>
    </comment>
    <comment ref="W189" authorId="6" shapeId="0" xr:uid="{00000000-0006-0000-2500-00003B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battery on Nov 23,2018
S/N:6DJGHNARY6XDCK</t>
        </r>
      </text>
    </comment>
    <comment ref="W197" authorId="6" shapeId="0" xr:uid="{00000000-0006-0000-2500-00003C000000}">
      <text>
        <r>
          <rPr>
            <b/>
            <sz val="9"/>
            <color indexed="81"/>
            <rFont val="Tahoma"/>
            <family val="2"/>
          </rPr>
          <t>Preston 2018-03-10
Old:6DJGHNARY6XDCF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200" authorId="6" shapeId="0" xr:uid="{00000000-0006-0000-2500-00003D000000}">
      <text>
        <r>
          <rPr>
            <b/>
            <sz val="9"/>
            <color indexed="81"/>
            <rFont val="Tahoma"/>
            <family val="2"/>
          </rPr>
          <t>Percy Yuan:2018/05/28 changed</t>
        </r>
        <r>
          <rPr>
            <sz val="9"/>
            <color indexed="81"/>
            <rFont val="Tahoma"/>
            <family val="2"/>
          </rPr>
          <t xml:space="preserve">
Old Battery :6DJGHNARY6ZVTG</t>
        </r>
      </text>
    </comment>
    <comment ref="W201" authorId="6" shapeId="0" xr:uid="{00000000-0006-0000-2500-00003E000000}">
      <text>
        <r>
          <rPr>
            <b/>
            <sz val="9"/>
            <color indexed="81"/>
            <rFont val="Tahoma"/>
            <family val="2"/>
          </rPr>
          <t>Percy Yuan: changed Aug 29,2018</t>
        </r>
        <r>
          <rPr>
            <sz val="9"/>
            <color indexed="81"/>
            <rFont val="Tahoma"/>
            <family val="2"/>
          </rPr>
          <t xml:space="preserve">
6DJGHNARY6XDCJ</t>
        </r>
      </text>
    </comment>
    <comment ref="W202" authorId="6" shapeId="0" xr:uid="{00000000-0006-0000-2500-00003F000000}">
      <text>
        <r>
          <rPr>
            <b/>
            <sz val="9"/>
            <color indexed="81"/>
            <rFont val="Tahoma"/>
            <family val="2"/>
          </rPr>
          <t>Percy Yuan:
Changed July 19</t>
        </r>
        <r>
          <rPr>
            <sz val="9"/>
            <color indexed="81"/>
            <rFont val="Tahoma"/>
            <family val="2"/>
          </rPr>
          <t xml:space="preserve">
6DJGHNARY6ZVTC</t>
        </r>
      </text>
    </comment>
    <comment ref="W203" authorId="6" shapeId="0" xr:uid="{00000000-0006-0000-2500-000040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Battery 2018-08-23
S/N:6DJGHNARY6XDG6</t>
        </r>
      </text>
    </comment>
    <comment ref="W205" authorId="10" shapeId="0" xr:uid="{00000000-0006-0000-2500-000041000000}">
      <text>
        <r>
          <rPr>
            <b/>
            <sz val="9"/>
            <color indexed="81"/>
            <rFont val="Tahoma"/>
            <family val="2"/>
          </rPr>
          <t>Preston Pu:</t>
        </r>
        <r>
          <rPr>
            <sz val="9"/>
            <color indexed="81"/>
            <rFont val="Tahoma"/>
            <family val="2"/>
          </rPr>
          <t xml:space="preserve">
OLD :6DJGHNARY6XDGD
Date:20180903</t>
        </r>
      </text>
    </comment>
    <comment ref="W211" authorId="6" shapeId="0" xr:uid="{00000000-0006-0000-2500-000042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Battery on Dec 27,2017
OLD S/N:6DJGK34CF6ZV9W</t>
        </r>
      </text>
    </comment>
    <comment ref="W212" authorId="6" shapeId="0" xr:uid="{00000000-0006-0000-2500-000043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2018-03-14
Old:6DJGHNBRY7HOOE</t>
        </r>
      </text>
    </comment>
    <comment ref="W215" authorId="6" shapeId="0" xr:uid="{00000000-0006-0000-2500-000044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OLD:6DJGHNBRY7HOR9</t>
        </r>
      </text>
    </comment>
    <comment ref="W220" authorId="6" shapeId="0" xr:uid="{00000000-0006-0000-2500-000045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Battery Damaged , can't charged.</t>
        </r>
      </text>
    </comment>
    <comment ref="W229" authorId="6" shapeId="0" xr:uid="{00000000-0006-0000-2500-000046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Changed:2017-01-06
Bad:6DJGHNBRY7Q8OF</t>
        </r>
      </text>
    </comment>
    <comment ref="O237" authorId="11" shapeId="0" xr:uid="{6E2EE0A9-238D-4BEF-88AB-0A96472BDB7F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from Edgar on 2019.07.26</t>
      </text>
    </comment>
    <comment ref="W241" authorId="6" shapeId="0" xr:uid="{00000000-0006-0000-2500-000047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Jun 02,2017
Change Batter :6DJGHNBRY7VMIT
</t>
        </r>
      </text>
    </comment>
    <comment ref="W243" authorId="6" shapeId="0" xr:uid="{00000000-0006-0000-2500-000048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Batery on Nov 02 , 2018 
S/N:6DJGHNBRY7X2LH </t>
        </r>
      </text>
    </comment>
    <comment ref="O275" authorId="6" shapeId="0" xr:uid="{E0AABAB7-B8A8-4902-8EE9-818140B10C74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LCD damaged , changed from another laptop 
2019-09-10</t>
        </r>
      </text>
    </comment>
    <comment ref="W284" authorId="6" shapeId="0" xr:uid="{A975597C-2B9A-4026-AE14-358DE51C4AA1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2020-04-07 Replace battery
6DJGK54CF8QSRK</t>
        </r>
      </text>
    </comment>
    <comment ref="W286" authorId="6" shapeId="0" xr:uid="{276FC3C2-FCEE-402E-80FE-7051C3668B26}">
      <text>
        <r>
          <rPr>
            <b/>
            <sz val="9"/>
            <color indexed="81"/>
            <rFont val="Tahoma"/>
            <family val="2"/>
          </rPr>
          <t>Percy Yuan:
2020-01-17</t>
        </r>
        <r>
          <rPr>
            <sz val="9"/>
            <color indexed="81"/>
            <rFont val="Tahoma"/>
            <family val="2"/>
          </rPr>
          <t xml:space="preserve">
old:6DJGHNBRY8LF2N</t>
        </r>
      </text>
    </comment>
    <comment ref="W291" authorId="12" shapeId="0" xr:uid="{D08F088A-21EA-49C8-922B-3B2D7DA09A9A}">
      <text>
        <t>[Threaded comment]
Your version of Excel allows you to read this threaded comment; however, any edits to it will get removed if the file is opened in a newer version of Excel. Learn more: https://go.microsoft.com/fwlink/?linkid=870924
Comment:
    3/7/2016 replace battery: 6DJGHNBGW130WK; 
2020 Mar. 11 replace battery, SN: 6GGNRNGGWCG4JL</t>
      </text>
    </comment>
    <comment ref="W311" authorId="13" shapeId="0" xr:uid="{00000000-0006-0000-2500-000049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at 14May2018
CT: 6DJGHNBRY6X5AM</t>
        </r>
      </text>
    </comment>
    <comment ref="W316" authorId="7" shapeId="0" xr:uid="{00000000-0006-0000-2500-00004A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Replaced battery on 2017.10.03</t>
        </r>
      </text>
    </comment>
    <comment ref="W325" authorId="14" shapeId="0" xr:uid="{ECDD4BF3-D809-4BB9-9BD7-BFE664796B2B}">
      <text>
        <t>[Threaded comment]
Your version of Excel allows you to read this threaded comment; however, any edits to it will get removed if the file is opened in a newer version of Excel. Learn more: https://go.microsoft.com/fwlink/?linkid=870924
Comment:
    Replace battery in 2020 Feb.</t>
      </text>
    </comment>
    <comment ref="W328" authorId="13" shapeId="0" xr:uid="{00000000-0006-0000-2500-00004B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battery at 1/17/2018</t>
        </r>
      </text>
    </comment>
    <comment ref="W329" authorId="0" shapeId="0" xr:uid="{E50250C5-8E5F-43E7-9967-1461A722A486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201911 Replaced battery, original SN: 6DJGHNBRY8B8XZ</t>
        </r>
      </text>
    </comment>
    <comment ref="W350" authorId="6" shapeId="0" xr:uid="{4D53B943-944A-4BC5-B1E4-0F2B9BF3212F}">
      <text>
        <r>
          <rPr>
            <b/>
            <sz val="9"/>
            <color indexed="81"/>
            <rFont val="Tahoma"/>
            <family val="2"/>
          </rPr>
          <t>Percy Yuan: 20191227</t>
        </r>
        <r>
          <rPr>
            <sz val="9"/>
            <color indexed="81"/>
            <rFont val="Tahoma"/>
            <family val="2"/>
          </rPr>
          <t xml:space="preserve">
Old:6FBWV16CF9PNVR</t>
        </r>
      </text>
    </comment>
    <comment ref="W357" authorId="6" shapeId="0" xr:uid="{9AA18C50-4E5C-4936-A09F-E7D8764C62B7}">
      <text>
        <r>
          <rPr>
            <b/>
            <sz val="9"/>
            <color indexed="81"/>
            <rFont val="Tahoma"/>
            <family val="2"/>
          </rPr>
          <t>Percy Yuan:2019-12-14</t>
        </r>
        <r>
          <rPr>
            <sz val="9"/>
            <color indexed="81"/>
            <rFont val="Tahoma"/>
            <family val="2"/>
          </rPr>
          <t xml:space="preserve">
Old:6FBWV14CF9ZKVV </t>
        </r>
      </text>
    </comment>
    <comment ref="W366" authorId="6" shapeId="0" xr:uid="{00000000-0006-0000-2500-00004C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old Battery : 2018-04-03
6DJGK55CF13KKL</t>
        </r>
      </text>
    </comment>
    <comment ref="K438" authorId="6" shapeId="0" xr:uid="{00000000-0006-0000-2500-00004D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0098-18 Orginal S/N:
5CG81945V5</t>
        </r>
      </text>
    </comment>
    <comment ref="K439" authorId="6" shapeId="0" xr:uid="{00000000-0006-0000-2500-00004E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0090-18 original S/N:
5CG8182PXK</t>
        </r>
      </text>
    </comment>
    <comment ref="W547" authorId="0" shapeId="0" xr:uid="{00000000-0006-0000-2500-00004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2018/7/31, replace battery as original battery is weak. Original SN: 6DJGK56CF8YS2F</t>
        </r>
      </text>
    </comment>
    <comment ref="W548" authorId="0" shapeId="0" xr:uid="{00000000-0006-0000-2500-00005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1/12/2018, Replace battery, original battery SN: 6DJGK53CF8YM9M</t>
        </r>
      </text>
    </comment>
    <comment ref="W551" authorId="15" shapeId="0" xr:uid="{A1CC4237-898F-43B5-8061-12C5CD3DA93B}">
      <text>
        <t>[Threaded comment]
Your version of Excel allows you to read this threaded comment; however, any edits to it will get removed if the file is opened in a newer version of Excel. Learn more: https://go.microsoft.com/fwlink/?linkid=870924
Comment:
    Dec./28/2020 replace battery, Original SN: 6FBWV16CF9EMZ8</t>
      </text>
    </comment>
    <comment ref="O553" authorId="16" shapeId="0" xr:uid="{916F1A51-CA65-4621-B239-C236F0A381FF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on 2019.07.26</t>
      </text>
    </comment>
    <comment ref="AI553" authorId="2" shapeId="0" xr:uid="{00000000-0006-0000-2500-000051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AI554" authorId="2" shapeId="0" xr:uid="{00000000-0006-0000-2500-000052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W556" authorId="7" shapeId="0" xr:uid="{00000000-0006-0000-2500-000053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Replaced battery on 2017.10.03</t>
        </r>
      </text>
    </comment>
    <comment ref="O558" authorId="17" shapeId="0" xr:uid="{7C050749-C432-4C35-B358-BDC62F3A8567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in Dec/2019</t>
      </text>
    </comment>
    <comment ref="O562" authorId="7" shapeId="0" xr:uid="{00000000-0006-0000-2500-000054000000}">
      <text>
        <r>
          <rPr>
            <b/>
            <sz val="9"/>
            <color indexed="81"/>
            <rFont val="Tahoma"/>
            <family val="2"/>
          </rPr>
          <t>Ray LUI\Ricky Wong
Jacky YUEN
Jul 2017 - Aug 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562" authorId="7" shapeId="0" xr:uid="{00000000-0006-0000-2500-000055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Jul 3rd, 2017 -  onboard</t>
        </r>
      </text>
    </comment>
    <comment ref="O564" authorId="7" shapeId="0" xr:uid="{00000000-0006-0000-2500-000056000000}">
      <text>
        <r>
          <rPr>
            <b/>
            <sz val="9"/>
            <color indexed="81"/>
            <rFont val="Tahoma"/>
            <family val="2"/>
          </rPr>
          <t>Return on Feb 21, 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564" authorId="7" shapeId="0" xr:uid="{00000000-0006-0000-2500-000057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Battery out of order - 2017.09
temp use A07428 one (Bowie TSANG)</t>
        </r>
      </text>
    </comment>
    <comment ref="E565" authorId="7" shapeId="0" xr:uid="{00000000-0006-0000-2500-000058000000}">
      <text>
        <r>
          <rPr>
            <b/>
            <sz val="9"/>
            <color indexed="81"/>
            <rFont val="Tahoma"/>
            <family val="2"/>
          </rPr>
          <t>Old Asset :
A07615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566" authorId="7" shapeId="0" xr:uid="{00000000-0006-0000-2500-000059000000}">
      <text>
        <r>
          <rPr>
            <b/>
            <sz val="9"/>
            <color indexed="81"/>
            <rFont val="Tahoma"/>
            <family val="2"/>
          </rPr>
          <t>Return on Feb 09, 2018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567" authorId="7" shapeId="0" xr:uid="{00000000-0006-0000-2500-00005A000000}">
      <text>
        <r>
          <rPr>
            <b/>
            <sz val="9"/>
            <color indexed="81"/>
            <rFont val="Tahoma"/>
            <family val="2"/>
          </rPr>
          <t xml:space="preserve">Reported damaged in Jan/2018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571" authorId="7" shapeId="0" xr:uid="{00000000-0006-0000-2500-00005B000000}">
      <text>
        <r>
          <rPr>
            <b/>
            <sz val="9"/>
            <color indexed="81"/>
            <rFont val="Tahoma"/>
            <family val="2"/>
          </rPr>
          <t>Returned from Josephine on Jan 14, Lan port damaged.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578" authorId="13" shapeId="0" xr:uid="{00000000-0006-0000-2500-00005C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6DJGHNBGW9ERQZ
7/13/2018</t>
        </r>
      </text>
    </comment>
    <comment ref="W594" authorId="0" shapeId="0" xr:uid="{00000000-0006-0000-2500-00005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3/21/2018 replace battery by HP.
Original CT: 6DJGHNBGW9Z772</t>
        </r>
      </text>
    </comment>
    <comment ref="W605" authorId="13" shapeId="0" xr:uid="{00000000-0006-0000-2500-00005E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6DJGHNBGW9Z76E
Replace 6/15/2018</t>
        </r>
      </text>
    </comment>
    <comment ref="W631" authorId="0" shapeId="0" xr:uid="{3C50D35C-205F-40E6-8E4B-4759911C2F62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4/17/2019 replace new battery, original battery cannot incharge, CT: 6DJGHNBGW14D73.
5/21/2020 replace new battery,original battery CT: 6GGNRNEGWBA06O (SN: 3CB9120AJC)</t>
        </r>
      </text>
    </comment>
    <comment ref="W633" authorId="0" shapeId="0" xr:uid="{00000000-0006-0000-2500-00005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11/6/2017 replace new battery, original battery cannot incharge, SN: 6DJGHNBGW161NR</t>
        </r>
      </text>
    </comment>
    <comment ref="P669" authorId="7" shapeId="0" xr:uid="{00000000-0006-0000-2500-000060000000}">
      <text>
        <r>
          <rPr>
            <b/>
            <sz val="9"/>
            <color indexed="81"/>
            <rFont val="Tahoma"/>
            <family val="2"/>
          </rPr>
          <t>passed to her on 
2018.09.12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6" authorId="0" shapeId="0" xr:uid="{649C8548-B6BC-477F-BB52-8272DFCA007A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charger SN: WFTLQ0DGCBA9L9 0D, Annie Xu doesn't return</t>
        </r>
      </text>
    </comment>
    <comment ref="O691" authorId="18" shapeId="0" xr:uid="{6E81F3B3-4AD5-46D7-B379-5677FD54874C}">
      <text>
        <t>[Threaded comment]
Your version of Excel allows you to read this threaded comment; however, any edits to it will get removed if the file is opened in a newer version of Excel. Learn more: https://go.microsoft.com/fwlink/?linkid=870924
Comment:
    Passed to him in Dec 2019</t>
      </text>
    </comment>
    <comment ref="Q693" authorId="19" shapeId="0" xr:uid="{3B8E2AEA-5B36-447C-B6F9-6BD60A9DC49C}">
      <text>
        <t>[Threaded comment]
Your version of Excel allows you to read this threaded comment; however, any edits to it will get removed if the file is opened in a newer version of Excel. Learn more: https://go.microsoft.com/fwlink/?linkid=870924
Comment:
    TF from HKO in Mar, 2019</t>
      </text>
    </comment>
    <comment ref="N697" authorId="7" shapeId="0" xr:uid="{F8885E69-81F9-4B3B-8B15-ABD1725B93B6}">
      <text>
        <r>
          <rPr>
            <b/>
            <sz val="9"/>
            <color indexed="81"/>
            <rFont val="Tahoma"/>
            <family val="2"/>
          </rPr>
          <t>Left Future on May/2019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698" authorId="20" shapeId="0" xr:uid="{49187101-7711-4706-BB24-826DF5263679}">
      <text>
        <t>[Threaded comment]
Your version of Excel allows you to read this threaded comment; however, any edits to it will get removed if the file is opened in a newer version of Excel. Learn more: https://go.microsoft.com/fwlink/?linkid=870924
Comment:
    Returned on 2020.01.31</t>
      </text>
    </comment>
    <comment ref="U726" authorId="0" shapeId="0" xr:uid="{28E969B1-CBAC-435E-A367-D34697CDA9AB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charger SN: CN-0M55GJ-DES00-99U-6V6K-A01</t>
        </r>
      </text>
    </comment>
    <comment ref="U727" authorId="0" shapeId="0" xr:uid="{EAA12EAD-AEDA-4035-B47B-E25B70BC85B5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charger SN: CN-0M55GJ-DES00-980-6AD8-A01</t>
        </r>
      </text>
    </comment>
    <comment ref="U728" authorId="0" shapeId="0" xr:uid="{D05E3D64-C187-4366-A478-1CBD45D69F9D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charger SN: CN-0M55GJ-DES00-99U-6V6R-A01</t>
        </r>
      </text>
    </comment>
    <comment ref="P740" authorId="21" shapeId="0" xr:uid="{4A4B99F2-AF92-410B-93D5-1AA09B6ED916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Origina NRE for Sam TAM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tc={C5A5B869-CC1F-43DE-9138-7E6F48D6E50E}</author>
  </authors>
  <commentList>
    <comment ref="X103" authorId="0" shapeId="0" xr:uid="{C5A5B869-CC1F-43DE-9138-7E6F48D6E50E}">
      <text>
        <t>[Threaded comment]
Your version of Excel allows you to read this threaded comment; however, any edits to it will get removed if the file is opened in a newer version of Excel. Learn more: https://go.microsoft.com/fwlink/?linkid=870924
Comment:
    former SN: CN-0MGJN9-LOD00-04O-DJYO-A09, not charge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Neo Tang</author>
    <author>Jerry Zhang</author>
  </authors>
  <commentList>
    <comment ref="J307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6/21/2017</t>
        </r>
      </text>
    </comment>
    <comment ref="J308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7/4/2017</t>
        </r>
      </text>
    </comment>
    <comment ref="J316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6/15/2017</t>
        </r>
      </text>
    </comment>
    <comment ref="J321" authorId="0" shapeId="0" xr:uid="{00000000-0006-0000-2600-000004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6/15/2017</t>
        </r>
      </text>
    </comment>
    <comment ref="J322" authorId="0" shapeId="0" xr:uid="{00000000-0006-0000-2600-000005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327" authorId="0" shapeId="0" xr:uid="{00000000-0006-0000-2600-000006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9/7/2016
SN: 7CD4329236</t>
        </r>
      </text>
    </comment>
    <comment ref="J329" authorId="0" shapeId="0" xr:uid="{00000000-0006-0000-2600-000007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4/26/2017 replaced mouse</t>
        </r>
      </text>
    </comment>
    <comment ref="J332" authorId="0" shapeId="0" xr:uid="{00000000-0006-0000-2600-000008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336" authorId="0" shapeId="0" xr:uid="{00000000-0006-0000-2600-000009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4/28/2017 replace mouse</t>
        </r>
      </text>
    </comment>
    <comment ref="J338" authorId="0" shapeId="0" xr:uid="{00000000-0006-0000-2600-00000A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</t>
        </r>
      </text>
    </comment>
    <comment ref="J370" authorId="0" shapeId="0" xr:uid="{00000000-0006-0000-2600-00000B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12/14/2016 Replace Mouse</t>
        </r>
      </text>
    </comment>
    <comment ref="J373" authorId="0" shapeId="0" xr:uid="{00000000-0006-0000-2600-00000C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4/12/2017 Replaced mouse</t>
        </r>
      </text>
    </comment>
    <comment ref="J374" authorId="0" shapeId="0" xr:uid="{00000000-0006-0000-2600-00000D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375" authorId="0" shapeId="0" xr:uid="{00000000-0006-0000-2600-00000E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Original Unit: 7CD432922X</t>
        </r>
      </text>
    </comment>
    <comment ref="J382" authorId="0" shapeId="0" xr:uid="{00000000-0006-0000-2600-00000F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Original Unit: 7CD432920N</t>
        </r>
      </text>
    </comment>
    <comment ref="J385" authorId="0" shapeId="0" xr:uid="{00000000-0006-0000-2600-000010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7/4/2017</t>
        </r>
      </text>
    </comment>
    <comment ref="J404" authorId="0" shapeId="0" xr:uid="{00000000-0006-0000-2600-000011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405" authorId="0" shapeId="0" xr:uid="{00000000-0006-0000-2600-000012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416" authorId="0" shapeId="0" xr:uid="{00000000-0006-0000-2600-000013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at 08/22/2016
8CN51000P1</t>
        </r>
      </text>
    </comment>
    <comment ref="J417" authorId="0" shapeId="0" xr:uid="{00000000-0006-0000-2600-000014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9/5/2017</t>
        </r>
      </text>
    </comment>
    <comment ref="J418" authorId="0" shapeId="0" xr:uid="{00000000-0006-0000-2600-000015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4/28/2017 replace mouse</t>
        </r>
      </text>
    </comment>
    <comment ref="J419" authorId="0" shapeId="0" xr:uid="{00000000-0006-0000-2600-000016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9/7/2017</t>
        </r>
      </text>
    </comment>
    <comment ref="J420" authorId="0" shapeId="0" xr:uid="{00000000-0006-0000-2600-000017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9/18/2017</t>
        </r>
      </text>
    </comment>
    <comment ref="J421" authorId="0" shapeId="0" xr:uid="{00000000-0006-0000-2600-000018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@11/18/2016
8CN51000P9</t>
        </r>
      </text>
    </comment>
    <comment ref="J422" authorId="0" shapeId="0" xr:uid="{00000000-0006-0000-2600-000019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9/25/2017
Replace KB 10/11/2017</t>
        </r>
      </text>
    </comment>
    <comment ref="J423" authorId="0" shapeId="0" xr:uid="{00000000-0006-0000-2600-00001A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11/23/2017</t>
        </r>
      </text>
    </comment>
    <comment ref="J424" authorId="0" shapeId="0" xr:uid="{00000000-0006-0000-2600-00001B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11/28/2017</t>
        </r>
      </text>
    </comment>
    <comment ref="J425" authorId="0" shapeId="0" xr:uid="{00000000-0006-0000-2600-00001C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1/2/2018</t>
        </r>
      </text>
    </comment>
    <comment ref="J426" authorId="0" shapeId="0" xr:uid="{00000000-0006-0000-2600-00001D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1/3/2018</t>
        </r>
      </text>
    </comment>
    <comment ref="J428" authorId="0" shapeId="0" xr:uid="{00000000-0006-0000-2600-00001E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 11/30/2017</t>
        </r>
      </text>
    </comment>
    <comment ref="J431" authorId="0" shapeId="0" xr:uid="{00000000-0006-0000-2600-00001F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</t>
        </r>
      </text>
    </comment>
    <comment ref="J432" authorId="0" shapeId="0" xr:uid="{00000000-0006-0000-2600-000020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5/11/2017 Replace mouse</t>
        </r>
      </text>
    </comment>
    <comment ref="J434" authorId="0" shapeId="0" xr:uid="{00000000-0006-0000-2600-000021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Repalce Key board 3/23/2017</t>
        </r>
      </text>
    </comment>
    <comment ref="J435" authorId="0" shapeId="0" xr:uid="{00000000-0006-0000-2600-000022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KB @2/27/2018</t>
        </r>
      </text>
    </comment>
    <comment ref="J439" authorId="0" shapeId="0" xr:uid="{00000000-0006-0000-2600-000023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3/28/2017
SN: 8CN522003P</t>
        </r>
      </text>
    </comment>
    <comment ref="J440" authorId="0" shapeId="0" xr:uid="{00000000-0006-0000-2600-000024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3/5/2018 replace mouse</t>
        </r>
      </text>
    </comment>
    <comment ref="J441" authorId="1" shapeId="0" xr:uid="{00000000-0006-0000-2600-000025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15-3-2018 replaced mouse</t>
        </r>
      </text>
    </comment>
    <comment ref="J442" authorId="1" shapeId="0" xr:uid="{00000000-0006-0000-2600-000026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20-3-2018 mouse replaced</t>
        </r>
      </text>
    </comment>
    <comment ref="J443" authorId="1" shapeId="0" xr:uid="{00000000-0006-0000-2600-000027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equipment repaired keyboard on 4/17/2018
</t>
        </r>
      </text>
    </comment>
    <comment ref="J445" authorId="1" shapeId="0" xr:uid="{00000000-0006-0000-2600-000028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replaced keyboard
6/6/2018</t>
        </r>
      </text>
    </comment>
    <comment ref="J457" authorId="0" shapeId="0" xr:uid="{00000000-0006-0000-2600-000029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 7/3/2017</t>
        </r>
      </text>
    </comment>
    <comment ref="J459" authorId="0" shapeId="0" xr:uid="{00000000-0006-0000-2600-00002A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11/15/2016 replaced 8CN53400RV
3/22/2017 replaced Keyboard</t>
        </r>
      </text>
    </comment>
    <comment ref="J460" authorId="0" shapeId="0" xr:uid="{00000000-0006-0000-2600-00002B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</t>
        </r>
      </text>
    </comment>
    <comment ref="J461" authorId="0" shapeId="0" xr:uid="{00000000-0006-0000-2600-00002C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 mouse&amp;KB 7/3/2017</t>
        </r>
      </text>
    </comment>
    <comment ref="J462" authorId="0" shapeId="0" xr:uid="{00000000-0006-0000-2600-00002D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7/30/2018 Replace mouse</t>
        </r>
      </text>
    </comment>
    <comment ref="J483" authorId="1" shapeId="0" xr:uid="{00000000-0006-0000-2600-00002E000000}">
      <text>
        <r>
          <rPr>
            <b/>
            <sz val="9"/>
            <color indexed="81"/>
            <rFont val="Tahoma"/>
            <family val="2"/>
          </rPr>
          <t>Jerry Zhang:</t>
        </r>
        <r>
          <rPr>
            <sz val="9"/>
            <color indexed="81"/>
            <rFont val="Tahoma"/>
            <family val="2"/>
          </rPr>
          <t xml:space="preserve">
mouse repaired. 
23/6/2018</t>
        </r>
      </text>
    </comment>
    <comment ref="J489" authorId="0" shapeId="0" xr:uid="{00000000-0006-0000-2600-00002F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Replaced mouse @3/21/2017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George Yang</author>
    <author>Percy Yuan</author>
    <author>Michael Wong</author>
    <author>michael.wong</author>
    <author>George.Yang</author>
    <author>Michael.Wong</author>
  </authors>
  <commentList>
    <comment ref="U2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7/18/2014 replace battery, original battery SN: 11S42T4796Z1ZJ3J09619Y</t>
        </r>
      </text>
    </comment>
    <comment ref="Z2" authorId="0" shapeId="0" xr:uid="{00000000-0006-0000-2700-00000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2014 Feb. 10. this MS product  key is used to activate by T61, A01884, re-install operating system Win 7 x64</t>
        </r>
      </text>
    </comment>
    <comment ref="U13" authorId="0" shapeId="0" xr:uid="{00000000-0006-0000-2700-000003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Orignal battery SN: 11S42T5263Z1ZFCH9C4AW1, 2012 Dec. 6 replace new battery</t>
        </r>
      </text>
    </comment>
    <comment ref="U24" authorId="1" shapeId="0" xr:uid="{00000000-0006-0000-2700-000004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Battery at 2015-08-06
11S42T4790Z1ZHFH0CGMFZ</t>
        </r>
      </text>
    </comment>
    <comment ref="U30" authorId="0" shapeId="0" xr:uid="{00000000-0006-0000-2700-00000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2/25/2014 replace battery, original SN: 11S42T4790Z1ZHFH0CTN4R</t>
        </r>
      </text>
    </comment>
    <comment ref="M42" authorId="2" shapeId="0" xr:uid="{00000000-0006-0000-2700-000006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Released on Mar/2016</t>
        </r>
      </text>
    </comment>
    <comment ref="N43" authorId="2" shapeId="0" xr:uid="{00000000-0006-0000-2700-000007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Return on Feb 29, 2016</t>
        </r>
      </text>
    </comment>
    <comment ref="AG43" authorId="3" shapeId="0" xr:uid="{00000000-0006-0000-2700-000008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T91" authorId="4" shapeId="0" xr:uid="{00000000-0006-0000-2700-00000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power adapter cannot charge: 11S42T4420Z1ZF3C04K2WM
2010 Sep. 26 replace new one with Lenovo Service Center.</t>
        </r>
      </text>
    </comment>
    <comment ref="AG159" authorId="3" shapeId="0" xr:uid="{00000000-0006-0000-2700-00000A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CASE: UKP28.16
</t>
        </r>
      </text>
    </comment>
    <comment ref="T231" authorId="0" shapeId="0" xr:uid="{00000000-0006-0000-2700-00000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replaced adapter on 2013 Sep. 6 as liquid spill, original SN: 11S92P1154Z1ZDXP15B1TK</t>
        </r>
      </text>
    </comment>
    <comment ref="U231" authorId="0" shapeId="0" xr:uid="{00000000-0006-0000-2700-00000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replaced battery on 2013 Oct. 10 as liquid spill, original SN: 11S42T4796Z1ZJ3J1565VW</t>
        </r>
      </text>
    </comment>
    <comment ref="AG240" authorId="3" shapeId="0" xr:uid="{00000000-0006-0000-2700-00000D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CASE: UKP28.16
</t>
        </r>
      </text>
    </comment>
    <comment ref="AG255" authorId="3" shapeId="0" xr:uid="{00000000-0006-0000-2700-00000E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T279" authorId="3" shapeId="0" xr:uid="{00000000-0006-0000-2700-00000F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PURCHASED ON 2012.05.15 BELONG TO A06119 (X220 FOR Wing Wan)
OLD ONE LOST:
11S42T4416Z1ZGWF16M6T4</t>
        </r>
      </text>
    </comment>
    <comment ref="AG287" authorId="3" shapeId="0" xr:uid="{00000000-0006-0000-2700-000010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U304" authorId="0" shapeId="0" xr:uid="{00000000-0006-0000-2700-00001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7/18/2014 replace battery. Original battery SN: 
11S42T4790Z1ZHFH11XLWL</t>
        </r>
      </text>
    </comment>
    <comment ref="AG308" authorId="3" shapeId="0" xr:uid="{00000000-0006-0000-2700-000012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AG309" authorId="3" shapeId="0" xr:uid="{00000000-0006-0000-2700-00001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B311" authorId="5" shapeId="0" xr:uid="{00000000-0006-0000-2700-000014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2" authorId="5" shapeId="0" xr:uid="{00000000-0006-0000-2700-000015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3" authorId="5" shapeId="0" xr:uid="{00000000-0006-0000-2700-000016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4" authorId="5" shapeId="0" xr:uid="{00000000-0006-0000-2700-000017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5" authorId="5" shapeId="0" xr:uid="{00000000-0006-0000-2700-000018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6" authorId="5" shapeId="0" xr:uid="{00000000-0006-0000-2700-000019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7" authorId="5" shapeId="0" xr:uid="{00000000-0006-0000-2700-00001A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318" authorId="5" shapeId="0" xr:uid="{00000000-0006-0000-2700-00001B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  <author>Michael.Wong</author>
    <author>Percy.yuan</author>
    <author>Helpdesk</author>
    <author>FUTURE ELECTRONICS</author>
    <author>michael.wong</author>
    <author>helpdesk</author>
    <author>Percy.Yuan</author>
    <author>percy.yuan</author>
    <author>george.yang</author>
    <author>George.Yang</author>
    <author>Future</author>
    <author>Percy</author>
    <author>Percy Yuan</author>
    <author>HP</author>
    <author>George Yang</author>
  </authors>
  <commentList>
    <comment ref="G1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  <comment ref="P16" authorId="1" shapeId="0" xr:uid="{00000000-0006-0000-2800-000002000000}">
      <text>
        <r>
          <rPr>
            <b/>
            <sz val="9"/>
            <color indexed="81"/>
            <rFont val="Tahoma"/>
            <family val="2"/>
          </rPr>
          <t>From Marketing</t>
        </r>
      </text>
    </comment>
    <comment ref="N22" authorId="1" shapeId="0" xr:uid="{00000000-0006-0000-2800-000003000000}">
      <text>
        <r>
          <rPr>
            <b/>
            <sz val="9"/>
            <color indexed="81"/>
            <rFont val="Tahoma"/>
            <family val="2"/>
          </rPr>
          <t xml:space="preserve">Released from Bill CHEN, user Neal Shu , damaged </t>
        </r>
      </text>
    </comment>
    <comment ref="N28" authorId="2" shapeId="0" xr:uid="{00000000-0006-0000-2800-000004000000}">
      <text>
        <r>
          <rPr>
            <b/>
            <sz val="9"/>
            <color indexed="81"/>
            <rFont val="Tahoma"/>
            <family val="2"/>
          </rPr>
          <t>Write off and repaired keep by SHO</t>
        </r>
      </text>
    </comment>
    <comment ref="E42" authorId="3" shapeId="0" xr:uid="{00000000-0006-0000-2800-000005000000}">
      <text>
        <r>
          <rPr>
            <b/>
            <sz val="9"/>
            <color indexed="81"/>
            <rFont val="Tahoma"/>
            <family val="2"/>
          </rPr>
          <t>Helpdesk:</t>
        </r>
        <r>
          <rPr>
            <sz val="9"/>
            <color indexed="81"/>
            <rFont val="Tahoma"/>
            <family val="2"/>
          </rPr>
          <t xml:space="preserve">
A02829</t>
        </r>
      </text>
    </comment>
    <comment ref="K42" authorId="3" shapeId="0" xr:uid="{00000000-0006-0000-2800-000006000000}">
      <text>
        <r>
          <rPr>
            <b/>
            <sz val="9"/>
            <color indexed="81"/>
            <rFont val="Tahoma"/>
            <family val="2"/>
          </rPr>
          <t>Helpdesk:</t>
        </r>
        <r>
          <rPr>
            <sz val="9"/>
            <color indexed="81"/>
            <rFont val="Tahoma"/>
            <family val="2"/>
          </rPr>
          <t xml:space="preserve">
L3-D4999</t>
        </r>
      </text>
    </comment>
    <comment ref="T42" authorId="4" shapeId="0" xr:uid="{00000000-0006-0000-2800-000007000000}">
      <text>
        <r>
          <rPr>
            <b/>
            <sz val="9"/>
            <color indexed="81"/>
            <rFont val="Tahoma"/>
            <family val="2"/>
          </rPr>
          <t>FUTURE ELECTRONICS: Percy</t>
        </r>
        <r>
          <rPr>
            <sz val="9"/>
            <color indexed="81"/>
            <rFont val="Tahoma"/>
            <family val="2"/>
          </rPr>
          <t xml:space="preserve">
Old battery:</t>
        </r>
        <r>
          <rPr>
            <b/>
            <sz val="9"/>
            <color indexed="81"/>
            <rFont val="Tahoma"/>
            <family val="2"/>
          </rPr>
          <t>11S92P1138Z1ZESK83P5G6 replace on Jan14,2011</t>
        </r>
      </text>
    </comment>
    <comment ref="T44" authorId="1" shapeId="0" xr:uid="{00000000-0006-0000-2800-000008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NEW &amp; RELEASED TO JIMMY ON 2007.07.30
</t>
        </r>
      </text>
    </comment>
    <comment ref="N69" authorId="1" shapeId="0" xr:uid="{00000000-0006-0000-2800-000009000000}">
      <text>
        <r>
          <rPr>
            <b/>
            <sz val="9"/>
            <color indexed="81"/>
            <rFont val="Tahoma"/>
            <family val="2"/>
          </rPr>
          <t xml:space="preserve">Released from Steve WONG, Apr.2007
</t>
        </r>
      </text>
    </comment>
    <comment ref="K70" authorId="1" shapeId="0" xr:uid="{00000000-0006-0000-2800-00000A000000}">
      <text>
        <r>
          <rPr>
            <b/>
            <sz val="9"/>
            <color indexed="81"/>
            <rFont val="Tahoma"/>
            <family val="2"/>
          </rPr>
          <t>Wrong SN: L3-LD13R</t>
        </r>
      </text>
    </comment>
    <comment ref="T71" authorId="5" shapeId="0" xr:uid="{00000000-0006-0000-2800-00000B000000}">
      <text>
        <r>
          <rPr>
            <b/>
            <sz val="9"/>
            <color indexed="81"/>
            <rFont val="Tahoma"/>
            <family val="2"/>
          </rPr>
          <t>replaced battery from Lenovo on Apr 03, 2008 and orginal one 11S92P1138Z1ZD2A727819</t>
        </r>
      </text>
    </comment>
    <comment ref="T72" authorId="5" shapeId="0" xr:uid="{00000000-0006-0000-2800-00000C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11S92P1138Z1ZD2A725G2P</t>
        </r>
      </text>
    </comment>
    <comment ref="T76" authorId="1" shapeId="0" xr:uid="{00000000-0006-0000-2800-00000D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battery on Nov/2009.
old sn: 11S92P1138Z1ZD9Z74H8S0</t>
        </r>
      </text>
    </comment>
    <comment ref="T83" authorId="6" shapeId="0" xr:uid="{00000000-0006-0000-2800-00000E000000}">
      <text>
        <r>
          <rPr>
            <b/>
            <sz val="9"/>
            <color indexed="81"/>
            <rFont val="Tahoma"/>
            <family val="2"/>
          </rPr>
          <t>Replaced battery on Feb 23, 2011.
old sn: 11S42T5263Z1ZDEJ782LAH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85" authorId="1" shapeId="0" xr:uid="{00000000-0006-0000-2800-00000F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2009.08.18
old sn: 11S42T5263Z1ZDEJ77YLW1</t>
        </r>
      </text>
    </comment>
    <comment ref="T86" authorId="1" shapeId="0" xr:uid="{00000000-0006-0000-2800-000010000000}">
      <text>
        <r>
          <rPr>
            <b/>
            <sz val="9"/>
            <color indexed="81"/>
            <rFont val="Tahoma"/>
            <family val="2"/>
          </rPr>
          <t xml:space="preserve">Replaced Battery on Aug 2009.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89" authorId="6" shapeId="0" xr:uid="{00000000-0006-0000-2800-000011000000}">
      <text>
        <r>
          <rPr>
            <b/>
            <sz val="9"/>
            <color indexed="81"/>
            <rFont val="Tahoma"/>
            <family val="2"/>
          </rPr>
          <t>Michael:
replaced old on 2010.09.28 11S92P1138Z1ZESK83M4L1</t>
        </r>
      </text>
    </comment>
    <comment ref="T99" authorId="7" shapeId="0" xr:uid="{00000000-0006-0000-2800-000012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battery:
Changed in Sep 22,2009</t>
        </r>
      </text>
    </comment>
    <comment ref="T100" authorId="7" shapeId="0" xr:uid="{00000000-0006-0000-2800-000013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battery:11S92P1086Z1ZA7K5CG570
Changed new one in Sep 22,2009</t>
        </r>
      </text>
    </comment>
    <comment ref="S108" authorId="7" shapeId="0" xr:uid="{00000000-0006-0000-2800-000014000000}">
      <text>
        <r>
          <rPr>
            <b/>
            <sz val="9"/>
            <color indexed="81"/>
            <rFont val="Tahoma"/>
            <family val="2"/>
          </rPr>
          <t>Percy.Yuan: 2010-09-17</t>
        </r>
        <r>
          <rPr>
            <sz val="9"/>
            <color indexed="81"/>
            <rFont val="Tahoma"/>
            <family val="2"/>
          </rPr>
          <t xml:space="preserve">
Old Chareg s/n:11S92P1158Z1ZBGG6BXEHY</t>
        </r>
      </text>
    </comment>
    <comment ref="T108" authorId="7" shapeId="0" xr:uid="{00000000-0006-0000-2800-000015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old:11S92P1142Z1ZAW26CC19S
changed on Sep 22,09</t>
        </r>
      </text>
    </comment>
    <comment ref="AB109" authorId="7" shapeId="0" xr:uid="{00000000-0006-0000-2800-000016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2010-4-9:更换屏轴
2010-4-14:更换主板</t>
        </r>
      </text>
    </comment>
    <comment ref="S110" authorId="4" shapeId="0" xr:uid="{00000000-0006-0000-2800-000017000000}">
      <text>
        <r>
          <rPr>
            <b/>
            <sz val="9"/>
            <color indexed="81"/>
            <rFont val="Tahoma"/>
            <family val="2"/>
          </rPr>
          <t>FUTURE ELECTRONICS:</t>
        </r>
        <r>
          <rPr>
            <sz val="9"/>
            <color indexed="81"/>
            <rFont val="Tahoma"/>
            <family val="2"/>
          </rPr>
          <t xml:space="preserve">
Old :11S92P1158Z1ZD2H747265 Changed on Feb 21,2011</t>
        </r>
      </text>
    </comment>
    <comment ref="S111" authorId="7" shapeId="0" xr:uid="{00000000-0006-0000-2800-000018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11S92P1158Z1ZD2H74725V</t>
        </r>
      </text>
    </comment>
    <comment ref="T113" authorId="7" shapeId="0" xr:uid="{00000000-0006-0000-2800-000019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11S92P1138Z1ZD9Z75MWHZ</t>
        </r>
      </text>
    </comment>
    <comment ref="T116" authorId="7" shapeId="0" xr:uid="{00000000-0006-0000-2800-00001A000000}">
      <text>
        <r>
          <rPr>
            <b/>
            <sz val="9"/>
            <color indexed="81"/>
            <rFont val="Tahoma"/>
            <family val="2"/>
          </rPr>
          <t>Percy.Yuan:Old battery sn:</t>
        </r>
        <r>
          <rPr>
            <sz val="9"/>
            <color indexed="81"/>
            <rFont val="Tahoma"/>
            <family val="2"/>
          </rPr>
          <t xml:space="preserve">
11S42T5263Z1ZDEJ77VLB3</t>
        </r>
      </text>
    </comment>
    <comment ref="T118" authorId="6" shapeId="0" xr:uid="{00000000-0006-0000-2800-00001B000000}">
      <text>
        <r>
          <rPr>
            <b/>
            <sz val="9"/>
            <color indexed="81"/>
            <rFont val="Tahoma"/>
            <family val="2"/>
          </rPr>
          <t>Percy: Old battery S/N
2010-Jul-20</t>
        </r>
        <r>
          <rPr>
            <sz val="9"/>
            <color indexed="81"/>
            <rFont val="Tahoma"/>
            <family val="2"/>
          </rPr>
          <t xml:space="preserve">
11S42T5263Z1ZDEJ782LZ7</t>
        </r>
      </text>
    </comment>
    <comment ref="T119" authorId="8" shapeId="0" xr:uid="{00000000-0006-0000-2800-00001C000000}">
      <text>
        <r>
          <rPr>
            <b/>
            <sz val="9"/>
            <color indexed="81"/>
            <rFont val="Tahoma"/>
            <family val="2"/>
          </rPr>
          <t xml:space="preserve">percy.yuan:
Replace form SGP 
on May 27,2011
</t>
        </r>
        <r>
          <rPr>
            <sz val="9"/>
            <color indexed="81"/>
            <rFont val="Tahoma"/>
            <family val="2"/>
          </rPr>
          <t>Old battery sn:11S42T5263Z1ZDEJ782LL9</t>
        </r>
      </text>
    </comment>
    <comment ref="S121" authorId="4" shapeId="0" xr:uid="{00000000-0006-0000-2800-00001D000000}">
      <text>
        <r>
          <rPr>
            <b/>
            <sz val="9"/>
            <color indexed="81"/>
            <rFont val="Tahoma"/>
            <family val="2"/>
          </rPr>
          <t>FUTURE ELECTRONICS:</t>
        </r>
        <r>
          <rPr>
            <sz val="9"/>
            <color indexed="81"/>
            <rFont val="Tahoma"/>
            <family val="2"/>
          </rPr>
          <t xml:space="preserve">
Old:11S92P1158Z1ZD2H78F2MM Changed on Feb 21,2011
</t>
        </r>
      </text>
    </comment>
    <comment ref="T121" authorId="7" shapeId="0" xr:uid="{00000000-0006-0000-2800-00001E000000}">
      <text>
        <r>
          <rPr>
            <b/>
            <sz val="9"/>
            <color indexed="81"/>
            <rFont val="Tahoma"/>
            <family val="2"/>
          </rPr>
          <t>Percy.Yuan:
Change on 25 Oct 2010</t>
        </r>
        <r>
          <rPr>
            <sz val="9"/>
            <color indexed="81"/>
            <rFont val="Tahoma"/>
            <family val="2"/>
          </rPr>
          <t xml:space="preserve">
Old:11S42T5263Z1ZDEJ77YM6E</t>
        </r>
      </text>
    </comment>
    <comment ref="T125" authorId="6" shapeId="0" xr:uid="{00000000-0006-0000-2800-00001F000000}">
      <text>
        <r>
          <rPr>
            <b/>
            <sz val="9"/>
            <color indexed="81"/>
            <rFont val="Tahoma"/>
            <family val="2"/>
          </rPr>
          <t>Percy Old battery:</t>
        </r>
        <r>
          <rPr>
            <sz val="9"/>
            <color indexed="81"/>
            <rFont val="Tahoma"/>
            <family val="2"/>
          </rPr>
          <t xml:space="preserve">
2010-Jul-20
11S92P1138Z1ZESK83P5A2
</t>
        </r>
        <r>
          <rPr>
            <sz val="9"/>
            <color indexed="81"/>
            <rFont val="Tahoma"/>
            <family val="2"/>
          </rPr>
          <t>2010-Sep-28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11S92P1138Z1ZFAU9CR03E</t>
        </r>
      </text>
    </comment>
    <comment ref="AA125" authorId="3" shapeId="0" xr:uid="{00000000-0006-0000-2800-000020000000}">
      <text>
        <r>
          <rPr>
            <b/>
            <sz val="9"/>
            <color indexed="81"/>
            <rFont val="Tahoma"/>
            <family val="2"/>
          </rPr>
          <t>Percy 
Replace Battery
11S92P1142Z1ZH620620M3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31" authorId="1" shapeId="0" xr:uid="{00000000-0006-0000-2800-000021000000}">
      <text>
        <r>
          <rPr>
            <b/>
            <sz val="9"/>
            <color indexed="81"/>
            <rFont val="Tahoma"/>
            <family val="2"/>
          </rPr>
          <t xml:space="preserve">Old Battry replaced on 31oct07
</t>
        </r>
        <r>
          <rPr>
            <sz val="9"/>
            <color indexed="81"/>
            <rFont val="Tahoma"/>
            <family val="2"/>
          </rPr>
          <t xml:space="preserve">
11S92P1090Z1ZA7M55TOW5</t>
        </r>
      </text>
    </comment>
    <comment ref="T132" authorId="1" shapeId="0" xr:uid="{00000000-0006-0000-2800-000022000000}">
      <text>
        <r>
          <rPr>
            <b/>
            <sz val="9"/>
            <color indexed="81"/>
            <rFont val="Tahoma"/>
            <family val="2"/>
          </rPr>
          <t>Old Battery - replaced on 31oct07</t>
        </r>
        <r>
          <rPr>
            <sz val="9"/>
            <color indexed="81"/>
            <rFont val="Tahoma"/>
            <family val="2"/>
          </rPr>
          <t xml:space="preserve">
11S92P1081Z1ZA6X57N05A</t>
        </r>
      </text>
    </comment>
    <comment ref="M133" authorId="1" shapeId="0" xr:uid="{00000000-0006-0000-2800-000023000000}">
      <text>
        <r>
          <rPr>
            <b/>
            <sz val="9"/>
            <color indexed="81"/>
            <rFont val="Tahoma"/>
            <family val="2"/>
          </rPr>
          <t>Released from SZO's Steven LI</t>
        </r>
      </text>
    </comment>
    <comment ref="T138" authorId="9" shapeId="0" xr:uid="{00000000-0006-0000-2800-000024000000}">
      <text>
        <r>
          <rPr>
            <b/>
            <sz val="9"/>
            <color indexed="81"/>
            <rFont val="Tahoma"/>
            <family val="2"/>
          </rPr>
          <t>george.yang:
3/12/2009 replaced battery.</t>
        </r>
        <r>
          <rPr>
            <sz val="9"/>
            <color indexed="81"/>
            <rFont val="Tahoma"/>
            <family val="2"/>
          </rPr>
          <t xml:space="preserve">
Orignal battery (cannot recharge) SN:
11S92P1138Z1ZC5668G0XD</t>
        </r>
      </text>
    </comment>
    <comment ref="T140" authorId="9" shapeId="0" xr:uid="{00000000-0006-0000-2800-000025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2009 Jan 12 change battery (from SGP), original SN: 11S92P1138Z1ZD9Z74J41X</t>
        </r>
      </text>
    </comment>
    <comment ref="S141" authorId="9" shapeId="0" xr:uid="{00000000-0006-0000-2800-000026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Jun 29 replace charger.
Original charger sn: 
11S92P1211z1zd2j76710U</t>
        </r>
      </text>
    </comment>
    <comment ref="T141" authorId="9" shapeId="0" xr:uid="{00000000-0006-0000-2800-000027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cannot recharge, 20090323 replace new one.
Old AN: 11S92P1138Z1ZD9Z75PGVR</t>
        </r>
      </text>
    </comment>
    <comment ref="T145" authorId="10" shapeId="0" xr:uid="{00000000-0006-0000-2800-000028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SN:
11S42T5263Z1ZDEJ782LLE
9/26/2011 replaced new battery.</t>
        </r>
      </text>
    </comment>
    <comment ref="T146" authorId="10" shapeId="0" xr:uid="{00000000-0006-0000-2800-00002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July 21 replaced new battery.
Original battery sn:
11S42T5263Z1ZDEJ77YM17</t>
        </r>
      </text>
    </comment>
    <comment ref="T148" authorId="9" shapeId="0" xr:uid="{00000000-0006-0000-2800-00002A000000}">
      <text>
        <r>
          <rPr>
            <b/>
            <sz val="9"/>
            <color indexed="81"/>
            <rFont val="Tahoma"/>
            <family val="2"/>
          </rPr>
          <t>george.yang:
2009 Nov 16 replace new battery.
Original battery SN:</t>
        </r>
        <r>
          <rPr>
            <sz val="9"/>
            <color indexed="81"/>
            <rFont val="Tahoma"/>
            <family val="2"/>
          </rPr>
          <t xml:space="preserve">
11S92P1138Z1ZESK83M5F4</t>
        </r>
      </text>
    </comment>
    <comment ref="T151" authorId="10" shapeId="0" xr:uid="{00000000-0006-0000-2800-00002B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Nov. 29 replace battery,
Original SN:
11S92P1138Z1ZESK83P5E7</t>
        </r>
      </text>
    </comment>
    <comment ref="T152" authorId="10" shapeId="0" xr:uid="{00000000-0006-0000-2800-00002C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SN: 11S92P1138Z1ZESK83P5EC
2010 Sep. 30 replace new
</t>
        </r>
      </text>
    </comment>
    <comment ref="T153" authorId="10" shapeId="0" xr:uid="{00000000-0006-0000-2800-00002D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July 21 replaced new battery.
Original battery sn:
11S92P1138Z1ZESK83P5FM</t>
        </r>
      </text>
    </comment>
    <comment ref="T165" authorId="1" shapeId="0" xr:uid="{00000000-0006-0000-2800-00002E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old battery:
11S92P1138Z1ZAW064B341 &amp; replaced it on 2009.01.12</t>
        </r>
      </text>
    </comment>
    <comment ref="T166" authorId="9" shapeId="0" xr:uid="{00000000-0006-0000-2800-00002F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Old battery SN:
11S92P1138Z1ZC3R69D1JW
2009 Sep 23 replace new battery</t>
        </r>
      </text>
    </comment>
    <comment ref="T169" authorId="1" shapeId="0" xr:uid="{00000000-0006-0000-2800-000030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OLD BATTERY SN WHICH REPLACED ON 2010.03.25
11S42T5263Z1ZDEH782LLD</t>
        </r>
      </text>
    </comment>
    <comment ref="T170" authorId="1" shapeId="0" xr:uid="{00000000-0006-0000-2800-000031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b/>
            <sz val="9"/>
            <color indexed="81"/>
            <rFont val="Tahoma"/>
            <family val="2"/>
          </rPr>
          <t xml:space="preserve"> old battery SN : 
11S42T5263Z1ZDEJ782LZ3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71" authorId="6" shapeId="0" xr:uid="{00000000-0006-0000-2800-000032000000}">
      <text>
        <r>
          <rPr>
            <b/>
            <sz val="9"/>
            <color indexed="81"/>
            <rFont val="Tahoma"/>
            <family val="2"/>
          </rPr>
          <t>PercyOld battery S/N:</t>
        </r>
        <r>
          <rPr>
            <sz val="9"/>
            <color indexed="81"/>
            <rFont val="Tahoma"/>
            <family val="2"/>
          </rPr>
          <t xml:space="preserve">
11S42T5263Z1ZDEJ782LYZ
Aug 25,2010</t>
        </r>
      </text>
    </comment>
    <comment ref="T173" authorId="5" shapeId="0" xr:uid="{00000000-0006-0000-2800-00003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2010.10.22-from SGP</t>
        </r>
      </text>
    </comment>
    <comment ref="S184" authorId="7" shapeId="0" xr:uid="{00000000-0006-0000-2800-000034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Send to user at Nov 17,2009 replace from A01535</t>
        </r>
      </text>
    </comment>
    <comment ref="T185" authorId="7" shapeId="0" xr:uid="{00000000-0006-0000-2800-000035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11S92P1142Z1ZAW26CC19L</t>
        </r>
      </text>
    </comment>
    <comment ref="T188" authorId="9" shapeId="0" xr:uid="{00000000-0006-0000-2800-000036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SN: 11S42T5263Z1ZDEJ77VM6D
2010 May 7 replace new battery.</t>
        </r>
      </text>
    </comment>
    <comment ref="AB188" authorId="7" shapeId="0" xr:uid="{00000000-0006-0000-2800-000037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20100414 change CPU FAN</t>
        </r>
      </text>
    </comment>
    <comment ref="T193" authorId="4" shapeId="0" xr:uid="{00000000-0006-0000-2800-000038000000}">
      <text>
        <r>
          <rPr>
            <b/>
            <sz val="9"/>
            <color indexed="81"/>
            <rFont val="Tahoma"/>
            <family val="2"/>
          </rPr>
          <t>FUTURE ELECTRONICS:Percy
Changed Purchase from SGP</t>
        </r>
        <r>
          <rPr>
            <sz val="9"/>
            <color indexed="81"/>
            <rFont val="Tahoma"/>
            <family val="2"/>
          </rPr>
          <t xml:space="preserve">
OLD:11S92P1138Z1ZESK83M4M1</t>
        </r>
      </text>
    </comment>
    <comment ref="T194" authorId="8" shapeId="0" xr:uid="{00000000-0006-0000-2800-000039000000}">
      <text>
        <r>
          <rPr>
            <b/>
            <sz val="9"/>
            <color indexed="81"/>
            <rFont val="Tahoma"/>
            <family val="2"/>
          </rPr>
          <t>percy.yuan: Change on Jul 07,2011</t>
        </r>
        <r>
          <rPr>
            <sz val="9"/>
            <color indexed="81"/>
            <rFont val="Tahoma"/>
            <family val="2"/>
          </rPr>
          <t xml:space="preserve">
Old battery s/n:11S92P1138Z1ZESK83P5G7</t>
        </r>
      </text>
    </comment>
    <comment ref="M196" authorId="1" shapeId="0" xr:uid="{00000000-0006-0000-2800-00003A000000}">
      <text>
        <r>
          <rPr>
            <b/>
            <sz val="9"/>
            <color indexed="81"/>
            <rFont val="Tahoma"/>
            <family val="2"/>
          </rPr>
          <t>Released from Eric LI</t>
        </r>
      </text>
    </comment>
    <comment ref="T212" authorId="7" shapeId="0" xr:uid="{00000000-0006-0000-2800-00003B000000}">
      <text>
        <r>
          <rPr>
            <b/>
            <sz val="9"/>
            <color indexed="81"/>
            <rFont val="Tahoma"/>
            <family val="2"/>
          </rPr>
          <t xml:space="preserve">Percy.Yuan:
</t>
        </r>
        <r>
          <rPr>
            <b/>
            <sz val="9"/>
            <color indexed="81"/>
            <rFont val="Tahoma"/>
            <family val="2"/>
          </rPr>
          <t>Change on 25 Oct,2010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Old:</t>
        </r>
        <r>
          <rPr>
            <sz val="9"/>
            <color indexed="81"/>
            <rFont val="Tahoma"/>
            <family val="2"/>
          </rPr>
          <t>11S42T5226Z1ZDVD855563</t>
        </r>
      </text>
    </comment>
    <comment ref="AD216" authorId="7" shapeId="0" xr:uid="{00000000-0006-0000-2800-00003C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June 17 Change LCD by Lenovo ThinkCentre</t>
        </r>
      </text>
    </comment>
    <comment ref="T232" authorId="11" shapeId="0" xr:uid="{00000000-0006-0000-2800-00003D000000}">
      <text>
        <r>
          <rPr>
            <sz val="9"/>
            <color indexed="81"/>
            <rFont val="Tahoma"/>
            <family val="2"/>
          </rPr>
          <t xml:space="preserve">George:
Orignal battery SN: 11S42T4555Z1ZFBU9570D5. 
replaced new battery on 2012 May 22
</t>
        </r>
      </text>
    </comment>
    <comment ref="AA232" authorId="11" shapeId="0" xr:uid="{00000000-0006-0000-2800-00003E000000}">
      <text>
        <r>
          <rPr>
            <sz val="9"/>
            <color indexed="81"/>
            <rFont val="Tahoma"/>
            <family val="2"/>
          </rPr>
          <t xml:space="preserve">George:
Orignal battery SN: 11S42T4555Z1ZFBU9570D5. 
replaced new battery on 2012 May 22
</t>
        </r>
      </text>
    </comment>
    <comment ref="T235" authorId="12" shapeId="0" xr:uid="{00000000-0006-0000-2800-00003F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 :11S42T5228Z1ZFC896R00P</t>
        </r>
      </text>
    </comment>
    <comment ref="AA235" authorId="12" shapeId="0" xr:uid="{00000000-0006-0000-2800-000040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Changed battery on Dec 2012 07
11S42T5228Z1ZFC896R00P</t>
        </r>
      </text>
    </comment>
    <comment ref="AB235" authorId="7" shapeId="0" xr:uid="{00000000-0006-0000-2800-000041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Change LCD on Sep st,2010</t>
        </r>
      </text>
    </comment>
    <comment ref="T238" authorId="8" shapeId="0" xr:uid="{00000000-0006-0000-2800-000042000000}">
      <text>
        <r>
          <rPr>
            <b/>
            <sz val="9"/>
            <color indexed="81"/>
            <rFont val="Tahoma"/>
            <family val="2"/>
          </rPr>
          <t>percy.yuan:change Dec 16,2011</t>
        </r>
        <r>
          <rPr>
            <sz val="9"/>
            <color indexed="81"/>
            <rFont val="Tahoma"/>
            <family val="2"/>
          </rPr>
          <t xml:space="preserve">
old no.11S42T4547Z1ZFBS97M45L</t>
        </r>
      </text>
    </comment>
    <comment ref="AA238" authorId="3" shapeId="0" xr:uid="{00000000-0006-0000-2800-000043000000}">
      <text>
        <r>
          <rPr>
            <b/>
            <sz val="9"/>
            <color indexed="81"/>
            <rFont val="Tahoma"/>
            <family val="2"/>
          </rPr>
          <t>Percy 
Replace battery :
11S42T459Z1ZK3V1B3072</t>
        </r>
      </text>
    </comment>
    <comment ref="T240" authorId="11" shapeId="0" xr:uid="{00000000-0006-0000-2800-000044000000}">
      <text>
        <r>
          <rPr>
            <sz val="9"/>
            <color indexed="81"/>
            <rFont val="Tahoma"/>
            <family val="2"/>
          </rPr>
          <t xml:space="preserve">George:
Orignal battery SN: 11S42T5226Z1ZFC79A70TJ. 
replaced new battery on 2012 May 22
</t>
        </r>
      </text>
    </comment>
    <comment ref="AA240" authorId="11" shapeId="0" xr:uid="{00000000-0006-0000-2800-000045000000}">
      <text>
        <r>
          <rPr>
            <sz val="9"/>
            <color indexed="81"/>
            <rFont val="Tahoma"/>
            <family val="2"/>
          </rPr>
          <t xml:space="preserve">George:
Orignal battery SN: 11S42T5226Z1ZFC79A70TJ. 
replaced new battery on 2012 May 22
</t>
        </r>
      </text>
    </comment>
    <comment ref="AA242" authorId="12" shapeId="0" xr:uid="{00000000-0006-0000-2800-000046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11S42T4555Z1ZFBU9AW0GK</t>
        </r>
      </text>
    </comment>
    <comment ref="T243" authorId="3" shapeId="0" xr:uid="{00000000-0006-0000-2800-000047000000}">
      <text>
        <r>
          <rPr>
            <b/>
            <sz val="9"/>
            <color indexed="81"/>
            <rFont val="Tahoma"/>
            <family val="2"/>
          </rPr>
          <t>Percy 
Change battery on Jul 18,2012
Old battery s/n:11S42T4547Z1ZFBS9BW617</t>
        </r>
      </text>
    </comment>
    <comment ref="T246" authorId="8" shapeId="0" xr:uid="{00000000-0006-0000-2800-000048000000}">
      <text>
        <r>
          <rPr>
            <b/>
            <sz val="9"/>
            <color indexed="81"/>
            <rFont val="Tahoma"/>
            <family val="2"/>
          </rPr>
          <t>percy.yuan:Change Dec 16,2011</t>
        </r>
        <r>
          <rPr>
            <sz val="9"/>
            <color indexed="81"/>
            <rFont val="Tahoma"/>
            <family val="2"/>
          </rPr>
          <t xml:space="preserve">
OLD NUMBER:11S42T4547Z1ZFBS9AP61W</t>
        </r>
      </text>
    </comment>
    <comment ref="AA246" authorId="3" shapeId="0" xr:uid="{00000000-0006-0000-2800-000049000000}">
      <text>
        <r>
          <rPr>
            <b/>
            <sz val="9"/>
            <color indexed="81"/>
            <rFont val="Tahoma"/>
            <family val="2"/>
          </rPr>
          <t>Percy 
Replaced battery:
11S42T459Z1ZK3V1B307A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246" authorId="6" shapeId="0" xr:uid="{00000000-0006-0000-2800-00004A000000}">
      <text>
        <r>
          <rPr>
            <b/>
            <sz val="9"/>
            <color indexed="81"/>
            <rFont val="Tahoma"/>
            <family val="2"/>
          </rPr>
          <t>Percy
Changed LCD Aug 19,2010</t>
        </r>
      </text>
    </comment>
    <comment ref="T247" authorId="13" shapeId="0" xr:uid="{00000000-0006-0000-2800-00004B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Battery
11S42T4547Z1ZFBS9AP61N</t>
        </r>
      </text>
    </comment>
    <comment ref="T249" authorId="1" shapeId="0" xr:uid="{00000000-0006-0000-2800-00004C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PURCHAED IN HK 2010.03.12</t>
        </r>
      </text>
    </comment>
    <comment ref="T253" authorId="12" shapeId="0" xr:uid="{00000000-0006-0000-2800-00004D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OLD:11S42T5263Z1ZFCH9AY7R1</t>
        </r>
      </text>
    </comment>
    <comment ref="AA253" authorId="12" shapeId="0" xr:uid="{00000000-0006-0000-2800-00004E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Changed battery on Dec 07,2012
11S42T5263Z1ZFCH9AY7R1</t>
        </r>
      </text>
    </comment>
    <comment ref="T255" authorId="12" shapeId="0" xr:uid="{00000000-0006-0000-2800-00004F000000}">
      <text>
        <r>
          <rPr>
            <b/>
            <sz val="9"/>
            <color indexed="81"/>
            <rFont val="Tahoma"/>
            <family val="2"/>
          </rPr>
          <t>Percy:
Old:</t>
        </r>
        <r>
          <rPr>
            <sz val="9"/>
            <color indexed="81"/>
            <rFont val="Tahoma"/>
            <family val="2"/>
          </rPr>
          <t>11S42T5263Z1ZFCH9AY7R3</t>
        </r>
      </text>
    </comment>
    <comment ref="AA255" authorId="12" shapeId="0" xr:uid="{00000000-0006-0000-2800-000050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11S42T5263Z1ZFCH9AY7R3</t>
        </r>
      </text>
    </comment>
    <comment ref="T258" authorId="12" shapeId="0" xr:uid="{00000000-0006-0000-2800-000051000000}">
      <text>
        <r>
          <rPr>
            <b/>
            <sz val="9"/>
            <color indexed="81"/>
            <rFont val="Tahoma"/>
            <family val="2"/>
          </rPr>
          <t>Percy: Dec 07,2012 changed
Old :</t>
        </r>
        <r>
          <rPr>
            <sz val="9"/>
            <color indexed="81"/>
            <rFont val="Tahoma"/>
            <family val="2"/>
          </rPr>
          <t>11S42T5263Z1ZFCH9AXFGG</t>
        </r>
      </text>
    </comment>
    <comment ref="AA258" authorId="12" shapeId="0" xr:uid="{00000000-0006-0000-2800-000052000000}">
      <text>
        <r>
          <rPr>
            <b/>
            <sz val="9"/>
            <color indexed="81"/>
            <rFont val="Tahoma"/>
            <family val="2"/>
          </rPr>
          <t>Percy:
Replaced battery:</t>
        </r>
        <r>
          <rPr>
            <sz val="9"/>
            <color indexed="81"/>
            <rFont val="Tahoma"/>
            <family val="2"/>
          </rPr>
          <t xml:space="preserve">
11S42T5263Z1ZFCH9AXFGG</t>
        </r>
      </text>
    </comment>
    <comment ref="T259" authorId="3" shapeId="0" xr:uid="{00000000-0006-0000-2800-000053000000}">
      <text>
        <r>
          <rPr>
            <sz val="9"/>
            <color indexed="81"/>
            <rFont val="Tahoma"/>
            <family val="2"/>
          </rPr>
          <t>Percy:  Bad battery:
11S42T5263Z1ZFCH9AX8RJ</t>
        </r>
      </text>
    </comment>
    <comment ref="AA259" authorId="3" shapeId="0" xr:uid="{00000000-0006-0000-2800-000054000000}">
      <text>
        <r>
          <rPr>
            <b/>
            <sz val="9"/>
            <color indexed="81"/>
            <rFont val="Tahoma"/>
            <family val="2"/>
          </rPr>
          <t>Percy:
replace battery 
11S42T4549Z1ZK3V1B30FG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61" authorId="12" shapeId="0" xr:uid="{00000000-0006-0000-2800-000055000000}">
      <text>
        <r>
          <rPr>
            <b/>
            <sz val="9"/>
            <color indexed="81"/>
            <rFont val="Tahoma"/>
            <family val="2"/>
          </rPr>
          <t>Percy:
Changed battery on Dec07,2012</t>
        </r>
        <r>
          <rPr>
            <sz val="9"/>
            <color indexed="81"/>
            <rFont val="Tahoma"/>
            <family val="2"/>
          </rPr>
          <t xml:space="preserve">
11S42T5263Z1ZFCH9AXFG7</t>
        </r>
      </text>
    </comment>
    <comment ref="T264" authorId="13" shapeId="0" xr:uid="{00000000-0006-0000-2800-000056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11S42T5263Z1ZFCH9AY7T0</t>
        </r>
      </text>
    </comment>
    <comment ref="Y269" authorId="14" shapeId="0" xr:uid="{00000000-0006-0000-2800-000057000000}">
      <text>
        <r>
          <rPr>
            <b/>
            <sz val="9"/>
            <color indexed="81"/>
            <rFont val="Tahoma"/>
            <family val="2"/>
          </rPr>
          <t>George:
this MS product key is used to SZO SDC desktop PC, A01717, Acre Pang, 2014 Dec. 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270" authorId="15" shapeId="0" xr:uid="{00000000-0006-0000-2800-00005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this product key is used to A03843(T61) for re-install Win 7 x64 system , on 2014 Feb. 24 in SZ</t>
        </r>
      </text>
    </comment>
    <comment ref="B271" authorId="1" shapeId="0" xr:uid="{00000000-0006-0000-2800-000059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Michael.Wong</author>
    <author>Percy.yuan</author>
  </authors>
  <commentList>
    <comment ref="P16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From Marketing</t>
        </r>
      </text>
    </comment>
    <comment ref="N22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 xml:space="preserve">Released from Bill CHEN, user Neal Shu , damaged </t>
        </r>
      </text>
    </comment>
    <comment ref="N28" authorId="1" shapeId="0" xr:uid="{00000000-0006-0000-2900-000003000000}">
      <text>
        <r>
          <rPr>
            <b/>
            <sz val="9"/>
            <color indexed="81"/>
            <rFont val="Tahoma"/>
            <family val="2"/>
          </rPr>
          <t>Write off and repaired keep by SHO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George.Yang</author>
  </authors>
  <commentList>
    <comment ref="B24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SIM card lost, 1908000110181492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Neo Tang</author>
    <author>Michael.Wong</author>
  </authors>
  <commentList>
    <comment ref="L2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Neo Tang:</t>
        </r>
        <r>
          <rPr>
            <sz val="9"/>
            <color indexed="81"/>
            <rFont val="Tahoma"/>
            <family val="2"/>
          </rPr>
          <t xml:space="preserve">
4/29/2014 replace to SSD(Intel 180GB)</t>
        </r>
      </text>
    </comment>
    <comment ref="E22" authorId="1" shapeId="0" xr:uid="{00000000-0006-0000-2B00-000002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23" authorId="1" shapeId="0" xr:uid="{00000000-0006-0000-2B00-000003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24" authorId="1" shapeId="0" xr:uid="{00000000-0006-0000-2B00-000004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25" authorId="1" shapeId="0" xr:uid="{00000000-0006-0000-2B00-000005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26" authorId="1" shapeId="0" xr:uid="{00000000-0006-0000-2B00-000006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39" authorId="1" shapeId="0" xr:uid="{00000000-0006-0000-2B00-000007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0" authorId="1" shapeId="0" xr:uid="{00000000-0006-0000-2B00-000008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1" authorId="1" shapeId="0" xr:uid="{00000000-0006-0000-2B00-000009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2" authorId="1" shapeId="0" xr:uid="{00000000-0006-0000-2B00-00000A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3" authorId="1" shapeId="0" xr:uid="{00000000-0006-0000-2B00-00000B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4" authorId="1" shapeId="0" xr:uid="{00000000-0006-0000-2B00-00000C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5" authorId="1" shapeId="0" xr:uid="{00000000-0006-0000-2B00-00000D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E46" authorId="1" shapeId="0" xr:uid="{00000000-0006-0000-2B00-00000E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Percy Yuan</author>
  </authors>
  <commentList>
    <comment ref="M2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on 2014-02-28
11S42T4790Z1ZHFH0C5NX3 </t>
        </r>
      </text>
    </comment>
    <comment ref="R5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on 2014-04-28
old:11S42T4790Z1ZGU5057JUF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  <author>Helpdesk</author>
    <author>FUTURE ELECTRONICS</author>
    <author>Michael.Wong</author>
    <author>michael.wong</author>
    <author>helpdesk</author>
    <author>Percy.Yuan</author>
    <author>percy.yuan</author>
    <author>george.yang</author>
    <author>George.Yang</author>
    <author>Percy.yuan</author>
    <author>George Yang</author>
    <author>Future</author>
    <author>Percy</author>
    <author>Administrator</author>
    <author>Percy Yuan</author>
    <author>Neo.Tang</author>
    <author>Michael Wong</author>
  </authors>
  <commentList>
    <comment ref="G1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  <comment ref="E2" authorId="1" shapeId="0" xr:uid="{00000000-0006-0000-2F00-000002000000}">
      <text>
        <r>
          <rPr>
            <b/>
            <sz val="9"/>
            <color indexed="81"/>
            <rFont val="Tahoma"/>
            <family val="2"/>
          </rPr>
          <t>Helpdesk:</t>
        </r>
        <r>
          <rPr>
            <sz val="9"/>
            <color indexed="81"/>
            <rFont val="Tahoma"/>
            <family val="2"/>
          </rPr>
          <t xml:space="preserve">
A02829</t>
        </r>
      </text>
    </comment>
    <comment ref="K2" authorId="1" shapeId="0" xr:uid="{00000000-0006-0000-2F00-000003000000}">
      <text>
        <r>
          <rPr>
            <b/>
            <sz val="9"/>
            <color indexed="81"/>
            <rFont val="Tahoma"/>
            <family val="2"/>
          </rPr>
          <t>Helpdesk:</t>
        </r>
        <r>
          <rPr>
            <sz val="9"/>
            <color indexed="81"/>
            <rFont val="Tahoma"/>
            <family val="2"/>
          </rPr>
          <t xml:space="preserve">
L3-D4999</t>
        </r>
      </text>
    </comment>
    <comment ref="S2" authorId="2" shapeId="0" xr:uid="{00000000-0006-0000-2F00-000004000000}">
      <text>
        <r>
          <rPr>
            <b/>
            <sz val="9"/>
            <color indexed="81"/>
            <rFont val="Tahoma"/>
            <family val="2"/>
          </rPr>
          <t>FUTURE ELECTRONICS: Percy</t>
        </r>
        <r>
          <rPr>
            <sz val="9"/>
            <color indexed="81"/>
            <rFont val="Tahoma"/>
            <family val="2"/>
          </rPr>
          <t xml:space="preserve">
Old battery:</t>
        </r>
        <r>
          <rPr>
            <b/>
            <sz val="9"/>
            <color indexed="81"/>
            <rFont val="Tahoma"/>
            <family val="2"/>
          </rPr>
          <t>11S92P1138Z1ZESK83P5G6 replace on Jan14,2011</t>
        </r>
      </text>
    </comment>
    <comment ref="S4" authorId="3" shapeId="0" xr:uid="{00000000-0006-0000-2F00-000005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NEW &amp; RELEASED TO JIMMY ON 2007.07.30
</t>
        </r>
      </text>
    </comment>
    <comment ref="M30" authorId="3" shapeId="0" xr:uid="{00000000-0006-0000-2F00-000006000000}">
      <text>
        <r>
          <rPr>
            <b/>
            <sz val="9"/>
            <color indexed="81"/>
            <rFont val="Tahoma"/>
            <family val="2"/>
          </rPr>
          <t xml:space="preserve">Released from Steve WONG, Apr.2007
</t>
        </r>
      </text>
    </comment>
    <comment ref="K31" authorId="3" shapeId="0" xr:uid="{00000000-0006-0000-2F00-000007000000}">
      <text>
        <r>
          <rPr>
            <b/>
            <sz val="9"/>
            <color indexed="81"/>
            <rFont val="Tahoma"/>
            <family val="2"/>
          </rPr>
          <t>Wrong SN: L3-LD13R</t>
        </r>
      </text>
    </comment>
    <comment ref="S32" authorId="4" shapeId="0" xr:uid="{00000000-0006-0000-2F00-000008000000}">
      <text>
        <r>
          <rPr>
            <b/>
            <sz val="9"/>
            <color indexed="81"/>
            <rFont val="Tahoma"/>
            <family val="2"/>
          </rPr>
          <t>replaced battery from Lenovo on Apr 03, 2008 and orginal one 11S92P1138Z1ZD2A727819</t>
        </r>
      </text>
    </comment>
    <comment ref="S33" authorId="4" shapeId="0" xr:uid="{00000000-0006-0000-2F00-000009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11S92P1138Z1ZD2A725G2P</t>
        </r>
      </text>
    </comment>
    <comment ref="S38" authorId="3" shapeId="0" xr:uid="{00000000-0006-0000-2F00-00000A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battery on Nov/2009.
old sn: 11S92P1138Z1ZD9Z74H8S0</t>
        </r>
      </text>
    </comment>
    <comment ref="S45" authorId="5" shapeId="0" xr:uid="{00000000-0006-0000-2F00-00000B000000}">
      <text>
        <r>
          <rPr>
            <b/>
            <sz val="9"/>
            <color indexed="81"/>
            <rFont val="Tahoma"/>
            <family val="2"/>
          </rPr>
          <t>Replaced battery on Feb 23, 2011.
old sn: 11S42T5263Z1ZDEJ782LAH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47" authorId="3" shapeId="0" xr:uid="{00000000-0006-0000-2F00-00000C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2009.08.18
old sn: 11S42T5263Z1ZDEJ77YLW1</t>
        </r>
      </text>
    </comment>
    <comment ref="S48" authorId="3" shapeId="0" xr:uid="{00000000-0006-0000-2F00-00000D000000}">
      <text>
        <r>
          <rPr>
            <b/>
            <sz val="9"/>
            <color indexed="81"/>
            <rFont val="Tahoma"/>
            <family val="2"/>
          </rPr>
          <t xml:space="preserve">Replaced Battery on Aug 2009.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51" authorId="5" shapeId="0" xr:uid="{00000000-0006-0000-2F00-00000E000000}">
      <text>
        <r>
          <rPr>
            <b/>
            <sz val="9"/>
            <color indexed="81"/>
            <rFont val="Tahoma"/>
            <family val="2"/>
          </rPr>
          <t>Michael:
replaced old on 2010.09.28 11S92P1138Z1ZESK83M4L1</t>
        </r>
      </text>
    </comment>
    <comment ref="S63" authorId="6" shapeId="0" xr:uid="{00000000-0006-0000-2F00-00000F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battery:
Changed in Sep 22,2009</t>
        </r>
      </text>
    </comment>
    <comment ref="S64" authorId="6" shapeId="0" xr:uid="{00000000-0006-0000-2F00-000010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battery:11S92P1086Z1ZA7K5CG570
Changed new one in Sep 22,2009</t>
        </r>
      </text>
    </comment>
    <comment ref="M70" authorId="3" shapeId="0" xr:uid="{00000000-0006-0000-2F00-000011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Percy Yuan : Damaged LCD</t>
        </r>
      </text>
    </comment>
    <comment ref="S72" authorId="6" shapeId="0" xr:uid="{00000000-0006-0000-2F00-000012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old:11S92P1142Z1ZAW26CC19S
changed on Sep 22,09</t>
        </r>
      </text>
    </comment>
    <comment ref="T72" authorId="6" shapeId="0" xr:uid="{00000000-0006-0000-2F00-000013000000}">
      <text>
        <r>
          <rPr>
            <b/>
            <sz val="9"/>
            <color indexed="81"/>
            <rFont val="Tahoma"/>
            <family val="2"/>
          </rPr>
          <t>Percy.Yuan: 2010-09-17</t>
        </r>
        <r>
          <rPr>
            <sz val="9"/>
            <color indexed="81"/>
            <rFont val="Tahoma"/>
            <family val="2"/>
          </rPr>
          <t xml:space="preserve">
Old Chareg s/n:11S92P1158Z1ZBGG6BXEHY</t>
        </r>
      </text>
    </comment>
    <comment ref="K73" authorId="3" shapeId="0" xr:uid="{00000000-0006-0000-2F00-000014000000}">
      <text>
        <r>
          <rPr>
            <b/>
            <sz val="9"/>
            <color indexed="81"/>
            <rFont val="Tahoma"/>
            <family val="2"/>
          </rPr>
          <t xml:space="preserve">Replaced on May 11, 07: 
Original NB : L3HTM26 which have mouse pad error </t>
        </r>
      </text>
    </comment>
    <comment ref="AA73" authorId="6" shapeId="0" xr:uid="{00000000-0006-0000-2F00-000015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2010-4-9:更换屏轴
2010-4-14:更换主板</t>
        </r>
      </text>
    </comment>
    <comment ref="T74" authorId="2" shapeId="0" xr:uid="{00000000-0006-0000-2F00-000016000000}">
      <text>
        <r>
          <rPr>
            <b/>
            <sz val="9"/>
            <color indexed="81"/>
            <rFont val="Tahoma"/>
            <family val="2"/>
          </rPr>
          <t>FUTURE ELECTRONICS:</t>
        </r>
        <r>
          <rPr>
            <sz val="9"/>
            <color indexed="81"/>
            <rFont val="Tahoma"/>
            <family val="2"/>
          </rPr>
          <t xml:space="preserve">
Old :11S92P1158Z1ZD2H747265 Changed on Feb 21,2011</t>
        </r>
      </text>
    </comment>
    <comment ref="T75" authorId="6" shapeId="0" xr:uid="{00000000-0006-0000-2F00-000017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11S92P1158Z1ZD2H74725V</t>
        </r>
      </text>
    </comment>
    <comment ref="S77" authorId="6" shapeId="0" xr:uid="{00000000-0006-0000-2F00-000018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11S92P1138Z1ZD9Z75MWHZ</t>
        </r>
      </text>
    </comment>
    <comment ref="M78" authorId="7" shapeId="0" xr:uid="{00000000-0006-0000-2F00-000019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Original for Tomas Zhao</t>
        </r>
      </text>
    </comment>
    <comment ref="S80" authorId="6" shapeId="0" xr:uid="{00000000-0006-0000-2F00-00001A000000}">
      <text>
        <r>
          <rPr>
            <b/>
            <sz val="9"/>
            <color indexed="81"/>
            <rFont val="Tahoma"/>
            <family val="2"/>
          </rPr>
          <t>Percy.Yuan:Old battery sn:</t>
        </r>
        <r>
          <rPr>
            <sz val="9"/>
            <color indexed="81"/>
            <rFont val="Tahoma"/>
            <family val="2"/>
          </rPr>
          <t xml:space="preserve">
11S42T5263Z1ZDEJ77VLB3</t>
        </r>
      </text>
    </comment>
    <comment ref="S82" authorId="5" shapeId="0" xr:uid="{00000000-0006-0000-2F00-00001B000000}">
      <text>
        <r>
          <rPr>
            <b/>
            <sz val="9"/>
            <color indexed="81"/>
            <rFont val="Tahoma"/>
            <family val="2"/>
          </rPr>
          <t>Percy: Old battery S/N
2010-Jul-20</t>
        </r>
        <r>
          <rPr>
            <sz val="9"/>
            <color indexed="81"/>
            <rFont val="Tahoma"/>
            <family val="2"/>
          </rPr>
          <t xml:space="preserve">
11S42T5263Z1ZDEJ782LZ7</t>
        </r>
      </text>
    </comment>
    <comment ref="S83" authorId="7" shapeId="0" xr:uid="{00000000-0006-0000-2F00-00001C000000}">
      <text>
        <r>
          <rPr>
            <b/>
            <sz val="9"/>
            <color indexed="81"/>
            <rFont val="Tahoma"/>
            <family val="2"/>
          </rPr>
          <t xml:space="preserve">percy.yuan:
Replace form SGP 
on May 27,2011
</t>
        </r>
        <r>
          <rPr>
            <sz val="9"/>
            <color indexed="81"/>
            <rFont val="Tahoma"/>
            <family val="2"/>
          </rPr>
          <t>Old battery sn:11S42T5263Z1ZDEJ782LL9</t>
        </r>
      </text>
    </comment>
    <comment ref="S85" authorId="6" shapeId="0" xr:uid="{00000000-0006-0000-2F00-00001D000000}">
      <text>
        <r>
          <rPr>
            <b/>
            <sz val="9"/>
            <color indexed="81"/>
            <rFont val="Tahoma"/>
            <family val="2"/>
          </rPr>
          <t>Percy.Yuan:
Change on 25 Oct 2010</t>
        </r>
        <r>
          <rPr>
            <sz val="9"/>
            <color indexed="81"/>
            <rFont val="Tahoma"/>
            <family val="2"/>
          </rPr>
          <t xml:space="preserve">
Old:11S42T5263Z1ZDEJ77YM6E</t>
        </r>
      </text>
    </comment>
    <comment ref="T85" authorId="2" shapeId="0" xr:uid="{00000000-0006-0000-2F00-00001E000000}">
      <text>
        <r>
          <rPr>
            <b/>
            <sz val="9"/>
            <color indexed="81"/>
            <rFont val="Tahoma"/>
            <family val="2"/>
          </rPr>
          <t>FUTURE ELECTRONICS:</t>
        </r>
        <r>
          <rPr>
            <sz val="9"/>
            <color indexed="81"/>
            <rFont val="Tahoma"/>
            <family val="2"/>
          </rPr>
          <t xml:space="preserve">
Old:11S92P1158Z1ZD2H78F2MM Changed on Feb 21,2011
</t>
        </r>
      </text>
    </comment>
    <comment ref="S89" authorId="5" shapeId="0" xr:uid="{00000000-0006-0000-2F00-00001F000000}">
      <text>
        <r>
          <rPr>
            <b/>
            <sz val="9"/>
            <color indexed="81"/>
            <rFont val="Tahoma"/>
            <family val="2"/>
          </rPr>
          <t>Percy Old battery:</t>
        </r>
        <r>
          <rPr>
            <sz val="9"/>
            <color indexed="81"/>
            <rFont val="Tahoma"/>
            <family val="2"/>
          </rPr>
          <t xml:space="preserve">
2010-Jul-20
11S92P1138Z1ZESK83P5A2
</t>
        </r>
        <r>
          <rPr>
            <sz val="9"/>
            <color indexed="81"/>
            <rFont val="Tahoma"/>
            <family val="2"/>
          </rPr>
          <t>2010-Sep-28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11S92P1138Z1ZFAU9CR03E</t>
        </r>
      </text>
    </comment>
    <comment ref="Z89" authorId="1" shapeId="0" xr:uid="{00000000-0006-0000-2F00-000020000000}">
      <text>
        <r>
          <rPr>
            <b/>
            <sz val="9"/>
            <color indexed="81"/>
            <rFont val="Tahoma"/>
            <family val="2"/>
          </rPr>
          <t>Percy 
Replace Battery
11S92P1142Z1ZH620620M3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95" authorId="3" shapeId="0" xr:uid="{00000000-0006-0000-2F00-000021000000}">
      <text>
        <r>
          <rPr>
            <b/>
            <sz val="9"/>
            <color indexed="81"/>
            <rFont val="Tahoma"/>
            <family val="2"/>
          </rPr>
          <t xml:space="preserve">Old Battry replaced on 31oct07
</t>
        </r>
        <r>
          <rPr>
            <sz val="9"/>
            <color indexed="81"/>
            <rFont val="Tahoma"/>
            <family val="2"/>
          </rPr>
          <t xml:space="preserve">
11S92P1090Z1ZA7M55TOW5</t>
        </r>
      </text>
    </comment>
    <comment ref="S96" authorId="3" shapeId="0" xr:uid="{00000000-0006-0000-2F00-000022000000}">
      <text>
        <r>
          <rPr>
            <b/>
            <sz val="9"/>
            <color indexed="81"/>
            <rFont val="Tahoma"/>
            <family val="2"/>
          </rPr>
          <t>Old Battery - replaced on 31oct07</t>
        </r>
        <r>
          <rPr>
            <sz val="9"/>
            <color indexed="81"/>
            <rFont val="Tahoma"/>
            <family val="2"/>
          </rPr>
          <t xml:space="preserve">
11S92P1081Z1ZA6X57N05A</t>
        </r>
      </text>
    </comment>
    <comment ref="L97" authorId="3" shapeId="0" xr:uid="{00000000-0006-0000-2F00-000023000000}">
      <text>
        <r>
          <rPr>
            <b/>
            <sz val="9"/>
            <color indexed="81"/>
            <rFont val="Tahoma"/>
            <family val="2"/>
          </rPr>
          <t>Released from SZO's Steven LI</t>
        </r>
      </text>
    </comment>
    <comment ref="S102" authorId="8" shapeId="0" xr:uid="{00000000-0006-0000-2F00-000024000000}">
      <text>
        <r>
          <rPr>
            <b/>
            <sz val="9"/>
            <color indexed="81"/>
            <rFont val="Tahoma"/>
            <family val="2"/>
          </rPr>
          <t>george.yang:
3/12/2009 replaced battery.</t>
        </r>
        <r>
          <rPr>
            <sz val="9"/>
            <color indexed="81"/>
            <rFont val="Tahoma"/>
            <family val="2"/>
          </rPr>
          <t xml:space="preserve">
Orignal battery (cannot recharge) SN:
11S92P1138Z1ZC5668G0XD</t>
        </r>
      </text>
    </comment>
    <comment ref="S104" authorId="8" shapeId="0" xr:uid="{00000000-0006-0000-2F00-000025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2009 Jan 12 change battery (from SGP), original SN: 11S92P1138Z1ZD9Z74J41X</t>
        </r>
      </text>
    </comment>
    <comment ref="S105" authorId="8" shapeId="0" xr:uid="{00000000-0006-0000-2F00-000026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cannot recharge, 20090323 replace new one.
Old AN: 11S92P1138Z1ZD9Z75PGVR</t>
        </r>
      </text>
    </comment>
    <comment ref="T105" authorId="8" shapeId="0" xr:uid="{00000000-0006-0000-2F00-000027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Jun 29 replace charger.
Original charger sn: 
11S92P1211z1zd2j76710U</t>
        </r>
      </text>
    </comment>
    <comment ref="S109" authorId="9" shapeId="0" xr:uid="{00000000-0006-0000-2F00-000028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SN:
11S42T5263Z1ZDEJ782LLE
9/26/2011 replaced new battery.</t>
        </r>
      </text>
    </comment>
    <comment ref="S110" authorId="9" shapeId="0" xr:uid="{00000000-0006-0000-2F00-00002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July 21 replaced new battery.
Original battery sn:
11S42T5263Z1ZDEJ77YM17</t>
        </r>
      </text>
    </comment>
    <comment ref="S112" authorId="8" shapeId="0" xr:uid="{00000000-0006-0000-2F00-00002A000000}">
      <text>
        <r>
          <rPr>
            <b/>
            <sz val="9"/>
            <color indexed="81"/>
            <rFont val="Tahoma"/>
            <family val="2"/>
          </rPr>
          <t>george.yang:
2009 Nov 16 replace new battery.
Original battery SN:</t>
        </r>
        <r>
          <rPr>
            <sz val="9"/>
            <color indexed="81"/>
            <rFont val="Tahoma"/>
            <family val="2"/>
          </rPr>
          <t xml:space="preserve">
11S92P1138Z1ZESK83M5F4</t>
        </r>
      </text>
    </comment>
    <comment ref="S115" authorId="9" shapeId="0" xr:uid="{00000000-0006-0000-2F00-00002B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Nov. 29 replace battery,
Original SN:
11S92P1138Z1ZESK83P5E7</t>
        </r>
      </text>
    </comment>
    <comment ref="S116" authorId="9" shapeId="0" xr:uid="{00000000-0006-0000-2F00-00002C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SN: 11S92P1138Z1ZESK83P5EC
2010 Sep. 30 replace new
</t>
        </r>
      </text>
    </comment>
    <comment ref="S117" authorId="9" shapeId="0" xr:uid="{00000000-0006-0000-2F00-00002D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2010 July 21 replaced new battery.
Original battery sn:
11S92P1138Z1ZESK83P5FM</t>
        </r>
      </text>
    </comment>
    <comment ref="M125" authorId="3" shapeId="0" xr:uid="{00000000-0006-0000-2F00-00002E000000}">
      <text>
        <r>
          <rPr>
            <b/>
            <sz val="9"/>
            <color indexed="81"/>
            <rFont val="Tahoma"/>
            <family val="2"/>
          </rPr>
          <t>James QIu</t>
        </r>
      </text>
    </comment>
    <comment ref="M129" authorId="3" shapeId="0" xr:uid="{00000000-0006-0000-2F00-00002F000000}">
      <text>
        <r>
          <rPr>
            <b/>
            <sz val="9"/>
            <color indexed="81"/>
            <rFont val="Tahoma"/>
            <family val="2"/>
          </rPr>
          <t xml:space="preserve">Sembo QIU
</t>
        </r>
      </text>
    </comment>
    <comment ref="S129" authorId="3" shapeId="0" xr:uid="{00000000-0006-0000-2F00-000030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old battery:
11S92P1138Z1ZAW064B341 &amp; replaced it on 2009.01.12</t>
        </r>
      </text>
    </comment>
    <comment ref="S130" authorId="8" shapeId="0" xr:uid="{00000000-0006-0000-2F00-000031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Old battery SN:
11S92P1138Z1ZC3R69D1JW
2009 Sep 23 replace new battery</t>
        </r>
      </text>
    </comment>
    <comment ref="S133" authorId="3" shapeId="0" xr:uid="{00000000-0006-0000-2F00-000032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OLD BATTERY SN WHICH REPLACED ON 2010.03.25
11S42T5263Z1ZDEH782LLD</t>
        </r>
      </text>
    </comment>
    <comment ref="S134" authorId="3" shapeId="0" xr:uid="{00000000-0006-0000-2F00-00003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b/>
            <sz val="9"/>
            <color indexed="81"/>
            <rFont val="Tahoma"/>
            <family val="2"/>
          </rPr>
          <t xml:space="preserve"> old battery SN : 
11S42T5263Z1ZDEJ782LZ3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35" authorId="5" shapeId="0" xr:uid="{00000000-0006-0000-2F00-000034000000}">
      <text>
        <r>
          <rPr>
            <b/>
            <sz val="9"/>
            <color indexed="81"/>
            <rFont val="Tahoma"/>
            <family val="2"/>
          </rPr>
          <t>PercyOld battery S/N:</t>
        </r>
        <r>
          <rPr>
            <sz val="9"/>
            <color indexed="81"/>
            <rFont val="Tahoma"/>
            <family val="2"/>
          </rPr>
          <t xml:space="preserve">
11S42T5263Z1ZDEJ782LYZ
Aug 25,2010</t>
        </r>
      </text>
    </comment>
    <comment ref="S137" authorId="4" shapeId="0" xr:uid="{00000000-0006-0000-2F00-000035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2010.10.22-from SGP</t>
        </r>
      </text>
    </comment>
    <comment ref="M140" authorId="10" shapeId="0" xr:uid="{00000000-0006-0000-2F00-000036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Write off and now use by Alex Li</t>
        </r>
      </text>
    </comment>
    <comment ref="M141" authorId="10" shapeId="0" xr:uid="{00000000-0006-0000-2F00-000037000000}">
      <text>
        <r>
          <rPr>
            <sz val="9"/>
            <color indexed="81"/>
            <rFont val="Tahoma"/>
            <family val="2"/>
          </rPr>
          <t xml:space="preserve">Ramon Song 
</t>
        </r>
      </text>
    </comment>
    <comment ref="M142" authorId="10" shapeId="0" xr:uid="{00000000-0006-0000-2F00-000038000000}">
      <text>
        <r>
          <rPr>
            <b/>
            <sz val="9"/>
            <color indexed="81"/>
            <rFont val="Tahoma"/>
            <family val="2"/>
          </rPr>
          <t>Write off and repaired keep by SHO</t>
        </r>
      </text>
    </comment>
    <comment ref="T148" authorId="6" shapeId="0" xr:uid="{00000000-0006-0000-2F00-000039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Send to user at Nov 17,2009 replace from A01535</t>
        </r>
      </text>
    </comment>
    <comment ref="S149" authorId="6" shapeId="0" xr:uid="{00000000-0006-0000-2F00-00003A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11S92P1142Z1ZAW26CC19L</t>
        </r>
      </text>
    </comment>
    <comment ref="S152" authorId="8" shapeId="0" xr:uid="{00000000-0006-0000-2F00-00003B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battery SN: 11S42T5263Z1ZDEJ77VM6D
2010 May 7 replace new battery.</t>
        </r>
      </text>
    </comment>
    <comment ref="AA152" authorId="6" shapeId="0" xr:uid="{00000000-0006-0000-2F00-00003C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20100414 change CPU FAN</t>
        </r>
      </text>
    </comment>
    <comment ref="S157" authorId="2" shapeId="0" xr:uid="{00000000-0006-0000-2F00-00003D000000}">
      <text>
        <r>
          <rPr>
            <b/>
            <sz val="9"/>
            <color indexed="81"/>
            <rFont val="Tahoma"/>
            <family val="2"/>
          </rPr>
          <t>FUTURE ELECTRONICS:Percy
Changed Purchase from SGP</t>
        </r>
        <r>
          <rPr>
            <sz val="9"/>
            <color indexed="81"/>
            <rFont val="Tahoma"/>
            <family val="2"/>
          </rPr>
          <t xml:space="preserve">
OLD:11S92P1138Z1ZESK83M4M1</t>
        </r>
      </text>
    </comment>
    <comment ref="S158" authorId="7" shapeId="0" xr:uid="{00000000-0006-0000-2F00-00003E000000}">
      <text>
        <r>
          <rPr>
            <b/>
            <sz val="9"/>
            <color indexed="81"/>
            <rFont val="Tahoma"/>
            <family val="2"/>
          </rPr>
          <t>percy.yuan: Change on Jul 07,2011</t>
        </r>
        <r>
          <rPr>
            <sz val="9"/>
            <color indexed="81"/>
            <rFont val="Tahoma"/>
            <family val="2"/>
          </rPr>
          <t xml:space="preserve">
Old battery s/n:11S92P1138Z1ZESK83P5G7</t>
        </r>
      </text>
    </comment>
    <comment ref="X164" authorId="11" shapeId="0" xr:uid="{00000000-0006-0000-2F00-00003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2014 Feb. 10. this MS product  key is used to activate by T61, A01884, re-install operating system Win 7 x64</t>
        </r>
      </text>
    </comment>
    <comment ref="L166" authorId="3" shapeId="0" xr:uid="{00000000-0006-0000-2F00-000040000000}">
      <text>
        <r>
          <rPr>
            <b/>
            <sz val="9"/>
            <color indexed="81"/>
            <rFont val="Tahoma"/>
            <family val="2"/>
          </rPr>
          <t>Released from Eric LI</t>
        </r>
      </text>
    </comment>
    <comment ref="S184" authorId="6" shapeId="0" xr:uid="{00000000-0006-0000-2F00-000041000000}">
      <text>
        <r>
          <rPr>
            <b/>
            <sz val="9"/>
            <color indexed="81"/>
            <rFont val="Tahoma"/>
            <family val="2"/>
          </rPr>
          <t xml:space="preserve">Percy.Yuan:
</t>
        </r>
        <r>
          <rPr>
            <b/>
            <sz val="9"/>
            <color indexed="81"/>
            <rFont val="Tahoma"/>
            <family val="2"/>
          </rPr>
          <t>Change on 25 Oct,2010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Old:</t>
        </r>
        <r>
          <rPr>
            <sz val="9"/>
            <color indexed="81"/>
            <rFont val="Tahoma"/>
            <family val="2"/>
          </rPr>
          <t>11S42T5226Z1ZDVD855563</t>
        </r>
      </text>
    </comment>
    <comment ref="AC188" authorId="6" shapeId="0" xr:uid="{00000000-0006-0000-2F00-000042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June 17 Change LCD by Lenovo ThinkCentre</t>
        </r>
      </text>
    </comment>
    <comment ref="S204" authorId="12" shapeId="0" xr:uid="{00000000-0006-0000-2F00-000043000000}">
      <text>
        <r>
          <rPr>
            <sz val="9"/>
            <color indexed="81"/>
            <rFont val="Tahoma"/>
            <family val="2"/>
          </rPr>
          <t xml:space="preserve">George:
Orignal battery SN: 11S42T4555Z1ZFBU9570D5. 
replaced new battery on 2012 May 22
</t>
        </r>
      </text>
    </comment>
    <comment ref="Z204" authorId="12" shapeId="0" xr:uid="{00000000-0006-0000-2F00-000044000000}">
      <text>
        <r>
          <rPr>
            <sz val="9"/>
            <color indexed="81"/>
            <rFont val="Tahoma"/>
            <family val="2"/>
          </rPr>
          <t xml:space="preserve">George:
Orignal battery SN: 11S42T4555Z1ZFBU9570D5. 
replaced new battery on 2012 May 22
</t>
        </r>
      </text>
    </comment>
    <comment ref="S206" authorId="11" shapeId="0" xr:uid="{00000000-0006-0000-2F00-00004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SN: 11S42T4555Z1ZFBU9570BG, 5/8/2013 replace new battery</t>
        </r>
      </text>
    </comment>
    <comment ref="S217" authorId="13" shapeId="0" xr:uid="{00000000-0006-0000-2F00-000046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 :11S42T5228Z1ZFC896R00P</t>
        </r>
      </text>
    </comment>
    <comment ref="Z217" authorId="13" shapeId="0" xr:uid="{00000000-0006-0000-2F00-000047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Changed battery on Dec 2012 07
11S42T5228Z1ZFC896R00P</t>
        </r>
      </text>
    </comment>
    <comment ref="AA217" authorId="6" shapeId="0" xr:uid="{00000000-0006-0000-2F00-000048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Change LCD on Sep st,2010</t>
        </r>
      </text>
    </comment>
    <comment ref="S223" authorId="9" shapeId="0" xr:uid="{00000000-0006-0000-2F00-00004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>former battery SN:
11S42T4547Z1ZFBS97M45K,  2011 Jun. 9 replace</t>
        </r>
      </text>
    </comment>
    <comment ref="S226" authorId="7" shapeId="0" xr:uid="{00000000-0006-0000-2F00-00004A000000}">
      <text>
        <r>
          <rPr>
            <b/>
            <sz val="9"/>
            <color indexed="81"/>
            <rFont val="Tahoma"/>
            <family val="2"/>
          </rPr>
          <t>percy.yuan:change Dec 16,2011</t>
        </r>
        <r>
          <rPr>
            <sz val="9"/>
            <color indexed="81"/>
            <rFont val="Tahoma"/>
            <family val="2"/>
          </rPr>
          <t xml:space="preserve">
old no.11S42T4547Z1ZFBS97M45L</t>
        </r>
      </text>
    </comment>
    <comment ref="Z226" authorId="1" shapeId="0" xr:uid="{00000000-0006-0000-2F00-00004B000000}">
      <text>
        <r>
          <rPr>
            <b/>
            <sz val="9"/>
            <color indexed="81"/>
            <rFont val="Tahoma"/>
            <family val="2"/>
          </rPr>
          <t>Percy 
Replace battery :
11S42T459Z1ZK3V1B3072</t>
        </r>
      </text>
    </comment>
    <comment ref="S228" authorId="14" shapeId="0" xr:uid="{00000000-0006-0000-2F00-00004C000000}">
      <text>
        <r>
          <rPr>
            <b/>
            <sz val="9"/>
            <color indexed="81"/>
            <rFont val="Tahoma"/>
            <family val="2"/>
          </rPr>
          <t>George Yang:
8/10/2011 replaced new battery, original SN: 11S42T4547Z1ZFBS97M45H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234" authorId="12" shapeId="0" xr:uid="{00000000-0006-0000-2F00-00004D000000}">
      <text>
        <r>
          <rPr>
            <sz val="9"/>
            <color indexed="81"/>
            <rFont val="Tahoma"/>
            <family val="2"/>
          </rPr>
          <t xml:space="preserve">George:
Orignal battery SN: 11S42T5226Z1ZFC79A70TJ. 
replaced new battery on 2012 May 22
</t>
        </r>
      </text>
    </comment>
    <comment ref="Z234" authorId="12" shapeId="0" xr:uid="{00000000-0006-0000-2F00-00004E000000}">
      <text>
        <r>
          <rPr>
            <sz val="9"/>
            <color indexed="81"/>
            <rFont val="Tahoma"/>
            <family val="2"/>
          </rPr>
          <t xml:space="preserve">George:
Orignal battery SN: 11S42T5226Z1ZFC79A70TJ. 
replaced new battery on 2012 May 22
</t>
        </r>
      </text>
    </comment>
    <comment ref="Z236" authorId="13" shapeId="0" xr:uid="{00000000-0006-0000-2F00-00004F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11S42T4555Z1ZFBU9AW0GK</t>
        </r>
      </text>
    </comment>
    <comment ref="S237" authorId="1" shapeId="0" xr:uid="{00000000-0006-0000-2F00-000050000000}">
      <text>
        <r>
          <rPr>
            <b/>
            <sz val="9"/>
            <color indexed="81"/>
            <rFont val="Tahoma"/>
            <family val="2"/>
          </rPr>
          <t>Percy 
Change battery on Jul 18,2012
Old battery s/n:11S42T4547Z1ZFBS9BW617</t>
        </r>
      </text>
    </comment>
    <comment ref="S240" authorId="6" shapeId="0" xr:uid="{00000000-0006-0000-2F00-000051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Old battery change on Sep 09,2011 :11S42T4547Z1ZFBS9AP61R</t>
        </r>
      </text>
    </comment>
    <comment ref="Z240" authorId="1" shapeId="0" xr:uid="{00000000-0006-0000-2F00-000052000000}">
      <text>
        <r>
          <rPr>
            <b/>
            <sz val="9"/>
            <color indexed="81"/>
            <rFont val="Tahoma"/>
            <family val="2"/>
          </rPr>
          <t>Percy 
Replaced battery :
11S42T459Z1ZK3V1B30A4</t>
        </r>
      </text>
    </comment>
    <comment ref="S241" authorId="7" shapeId="0" xr:uid="{00000000-0006-0000-2F00-000053000000}">
      <text>
        <r>
          <rPr>
            <b/>
            <sz val="9"/>
            <color indexed="81"/>
            <rFont val="Tahoma"/>
            <family val="2"/>
          </rPr>
          <t>percy.yuan:Change Dec 16,2011</t>
        </r>
        <r>
          <rPr>
            <sz val="9"/>
            <color indexed="81"/>
            <rFont val="Tahoma"/>
            <family val="2"/>
          </rPr>
          <t xml:space="preserve">
OLD NUMBER:11S42T4547Z1ZFBS9AP61W</t>
        </r>
      </text>
    </comment>
    <comment ref="Z241" authorId="1" shapeId="0" xr:uid="{00000000-0006-0000-2F00-000054000000}">
      <text>
        <r>
          <rPr>
            <b/>
            <sz val="9"/>
            <color indexed="81"/>
            <rFont val="Tahoma"/>
            <family val="2"/>
          </rPr>
          <t>Percy 
Replaced battery:
11S42T459Z1ZK3V1B307A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241" authorId="5" shapeId="0" xr:uid="{00000000-0006-0000-2F00-000055000000}">
      <text>
        <r>
          <rPr>
            <b/>
            <sz val="9"/>
            <color indexed="81"/>
            <rFont val="Tahoma"/>
            <family val="2"/>
          </rPr>
          <t>Percy
Changed LCD Aug 19,2010</t>
        </r>
      </text>
    </comment>
    <comment ref="S242" authorId="15" shapeId="0" xr:uid="{00000000-0006-0000-2F00-000056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Battery
11S42T4547Z1ZFBS9AP61N</t>
        </r>
      </text>
    </comment>
    <comment ref="S245" authorId="3" shapeId="0" xr:uid="{00000000-0006-0000-2F00-000057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PURCHAED IN HK 2010.03.12</t>
        </r>
      </text>
    </comment>
    <comment ref="S253" authorId="11" shapeId="0" xr:uid="{00000000-0006-0000-2F00-00005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Orignal battery SN: 11S42T5263Z1ZFCH9C4AVA, 2012 Dec. 14 replace new battery</t>
        </r>
      </text>
    </comment>
    <comment ref="S254" authorId="11" shapeId="0" xr:uid="{00000000-0006-0000-2F00-00005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Orignal battery SN: 11S42T5263Z1ZFCH9C4AW1, 2012 Dec. 6 replace new battery</t>
        </r>
      </text>
    </comment>
    <comment ref="S256" authorId="13" shapeId="0" xr:uid="{00000000-0006-0000-2F00-00005A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OLD:11S42T5263Z1ZFCH9AY7R1</t>
        </r>
      </text>
    </comment>
    <comment ref="Z256" authorId="13" shapeId="0" xr:uid="{00000000-0006-0000-2F00-00005B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Changed battery on Dec 07,2012
11S42T5263Z1ZFCH9AY7R1</t>
        </r>
      </text>
    </comment>
    <comment ref="S258" authorId="13" shapeId="0" xr:uid="{00000000-0006-0000-2F00-00005C000000}">
      <text>
        <r>
          <rPr>
            <b/>
            <sz val="9"/>
            <color indexed="81"/>
            <rFont val="Tahoma"/>
            <family val="2"/>
          </rPr>
          <t>Percy:
Old:</t>
        </r>
        <r>
          <rPr>
            <sz val="9"/>
            <color indexed="81"/>
            <rFont val="Tahoma"/>
            <family val="2"/>
          </rPr>
          <t>11S42T5263Z1ZFCH9AY7R3</t>
        </r>
      </text>
    </comment>
    <comment ref="Z258" authorId="13" shapeId="0" xr:uid="{00000000-0006-0000-2F00-00005D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11S42T5263Z1ZFCH9AY7R3</t>
        </r>
      </text>
    </comment>
    <comment ref="S263" authorId="13" shapeId="0" xr:uid="{00000000-0006-0000-2F00-00005E000000}">
      <text>
        <r>
          <rPr>
            <b/>
            <sz val="9"/>
            <color indexed="81"/>
            <rFont val="Tahoma"/>
            <family val="2"/>
          </rPr>
          <t>Percy: Dec 07,2012 changed
Old :</t>
        </r>
        <r>
          <rPr>
            <sz val="9"/>
            <color indexed="81"/>
            <rFont val="Tahoma"/>
            <family val="2"/>
          </rPr>
          <t>11S42T5263Z1ZFCH9AXFGG</t>
        </r>
      </text>
    </comment>
    <comment ref="Z263" authorId="13" shapeId="0" xr:uid="{00000000-0006-0000-2F00-00005F000000}">
      <text>
        <r>
          <rPr>
            <b/>
            <sz val="9"/>
            <color indexed="81"/>
            <rFont val="Tahoma"/>
            <family val="2"/>
          </rPr>
          <t>Percy:
Replaced battery:</t>
        </r>
        <r>
          <rPr>
            <sz val="9"/>
            <color indexed="81"/>
            <rFont val="Tahoma"/>
            <family val="2"/>
          </rPr>
          <t xml:space="preserve">
11S42T5263Z1ZFCH9AXFGG</t>
        </r>
      </text>
    </comment>
    <comment ref="S264" authorId="1" shapeId="0" xr:uid="{00000000-0006-0000-2F00-000060000000}">
      <text>
        <r>
          <rPr>
            <sz val="9"/>
            <color indexed="81"/>
            <rFont val="Tahoma"/>
            <family val="2"/>
          </rPr>
          <t>Percy:  Bad battery:
11S42T5263Z1ZFCH9AX8RJ</t>
        </r>
      </text>
    </comment>
    <comment ref="Z264" authorId="1" shapeId="0" xr:uid="{00000000-0006-0000-2F00-000061000000}">
      <text>
        <r>
          <rPr>
            <b/>
            <sz val="9"/>
            <color indexed="81"/>
            <rFont val="Tahoma"/>
            <family val="2"/>
          </rPr>
          <t>Percy:
replace battery 
11S42T4549Z1ZK3V1B30FG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268" authorId="8" shapeId="0" xr:uid="{00000000-0006-0000-2F00-000062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Exchange battery with Michael Wong:
A03869 SN: 11S42T5228Z1ZFC896R00M</t>
        </r>
      </text>
    </comment>
    <comment ref="Z271" authorId="13" shapeId="0" xr:uid="{00000000-0006-0000-2F00-000063000000}">
      <text>
        <r>
          <rPr>
            <b/>
            <sz val="9"/>
            <color indexed="81"/>
            <rFont val="Tahoma"/>
            <family val="2"/>
          </rPr>
          <t>Percy:
Changed battery on Dec07,2012</t>
        </r>
        <r>
          <rPr>
            <sz val="9"/>
            <color indexed="81"/>
            <rFont val="Tahoma"/>
            <family val="2"/>
          </rPr>
          <t xml:space="preserve">
11S42T5263Z1ZFCH9AXFG7</t>
        </r>
      </text>
    </comment>
    <comment ref="S277" authorId="15" shapeId="0" xr:uid="{00000000-0006-0000-2F00-000064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11S42T5263Z1ZFCH9AY7T0</t>
        </r>
      </text>
    </comment>
    <comment ref="S279" authorId="11" shapeId="0" xr:uid="{00000000-0006-0000-2F00-00006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battery SN: 11S42T4796Z1ZGU801B0VD, 2013 May 28 replace new battery</t>
        </r>
      </text>
    </comment>
    <comment ref="S280" authorId="11" shapeId="0" xr:uid="{00000000-0006-0000-2F00-00006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2/25/2014 replace battery, original SN: 11S42T4796Z1ZGU801B0VB</t>
        </r>
      </text>
    </comment>
    <comment ref="S281" authorId="1" shapeId="0" xr:uid="{00000000-0006-0000-2F00-000067000000}">
      <text>
        <r>
          <rPr>
            <b/>
            <sz val="9"/>
            <color indexed="81"/>
            <rFont val="Tahoma"/>
            <family val="2"/>
          </rPr>
          <t>Percy Bad battery:</t>
        </r>
        <r>
          <rPr>
            <sz val="9"/>
            <color indexed="81"/>
            <rFont val="Tahoma"/>
            <family val="2"/>
          </rPr>
          <t xml:space="preserve">
11S42T4420Z1ZF3C0324YW</t>
        </r>
      </text>
    </comment>
    <comment ref="Z281" authorId="1" shapeId="0" xr:uid="{00000000-0006-0000-2F00-000068000000}">
      <text>
        <r>
          <rPr>
            <b/>
            <sz val="9"/>
            <color indexed="81"/>
            <rFont val="Tahoma"/>
            <family val="2"/>
          </rPr>
          <t>Percy Replaced battery
11S42T4796Z1ZK3X17K9EW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93" authorId="9" shapeId="0" xr:uid="{00000000-0006-0000-2F00-000069000000}">
      <text>
        <r>
          <rPr>
            <b/>
            <sz val="9"/>
            <color indexed="81"/>
            <rFont val="Tahoma"/>
            <family val="2"/>
          </rPr>
          <t>George.Yang:</t>
        </r>
        <r>
          <rPr>
            <sz val="9"/>
            <color indexed="81"/>
            <rFont val="Tahoma"/>
            <family val="2"/>
          </rPr>
          <t xml:space="preserve">
Original power adapter cannot charge: 11S42T4420Z1ZF3C04K2WM
2010 Sep. 26 replace new one with Lenovo Service Center.</t>
        </r>
      </text>
    </comment>
    <comment ref="X296" authorId="7" shapeId="0" xr:uid="{00000000-0006-0000-2F00-00006A000000}">
      <text>
        <r>
          <rPr>
            <b/>
            <sz val="9"/>
            <color indexed="81"/>
            <rFont val="Tahoma"/>
            <family val="2"/>
          </rPr>
          <t>George:</t>
        </r>
        <r>
          <rPr>
            <sz val="9"/>
            <color indexed="81"/>
            <rFont val="Tahoma"/>
            <family val="2"/>
          </rPr>
          <t xml:space="preserve">
this key register to A01726 for SDC PC</t>
        </r>
      </text>
    </comment>
    <comment ref="T298" authorId="11" shapeId="0" xr:uid="{00000000-0006-0000-2F00-00006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This charger(11S42T4420Z1ZF3C04K2XP) transfer to BJO Kenneth Liu (A04818) on 2013 Sep. 18</t>
        </r>
      </text>
    </comment>
    <comment ref="S303" authorId="13" shapeId="0" xr:uid="{00000000-0006-0000-2F00-00006C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Replaced battery on Sep 20,2012
old battery :11S42T4790Z1ZGU5057JNS</t>
        </r>
      </text>
    </comment>
    <comment ref="Z303" authorId="13" shapeId="0" xr:uid="{00000000-0006-0000-2F00-00006D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11S42T4790Z1ZGU5057JNS</t>
        </r>
      </text>
    </comment>
    <comment ref="S304" authorId="15" shapeId="0" xr:uid="{00000000-0006-0000-2F00-00006E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2014-01-22
11S42T4790Z1ZGU5057JND</t>
        </r>
      </text>
    </comment>
    <comment ref="T305" authorId="12" shapeId="0" xr:uid="{00000000-0006-0000-2F00-00006F000000}">
      <text>
        <r>
          <rPr>
            <b/>
            <sz val="9"/>
            <color indexed="81"/>
            <rFont val="Tahoma"/>
            <family val="2"/>
          </rPr>
          <t>George:</t>
        </r>
        <r>
          <rPr>
            <sz val="9"/>
            <color indexed="81"/>
            <rFont val="Tahoma"/>
            <family val="2"/>
          </rPr>
          <t xml:space="preserve">
Assign this laptop to Paul Wu, original  power adapter lost, SN: 11S92P1154Z1ZDXP0C3UR6</t>
        </r>
      </text>
    </comment>
    <comment ref="X305" authorId="11" shapeId="0" xr:uid="{00000000-0006-0000-2F00-00007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this key had assigned to A01729 PC for SDC on 2013 Sep. 24</t>
        </r>
      </text>
    </comment>
    <comment ref="S306" authorId="15" shapeId="0" xr:uid="{00000000-0006-0000-2F00-000071000000}">
      <text>
        <r>
          <rPr>
            <b/>
            <sz val="9"/>
            <color indexed="81"/>
            <rFont val="Tahoma"/>
            <family val="2"/>
          </rPr>
          <t>Percy Yuan:
Changed 2014-01-22</t>
        </r>
        <r>
          <rPr>
            <sz val="9"/>
            <color indexed="81"/>
            <rFont val="Tahoma"/>
            <family val="2"/>
          </rPr>
          <t xml:space="preserve">
11S42T4790Z1ZGU5057JYU</t>
        </r>
      </text>
    </comment>
    <comment ref="S309" authorId="1" shapeId="0" xr:uid="{00000000-0006-0000-2F00-000072000000}">
      <text>
        <r>
          <rPr>
            <b/>
            <sz val="9"/>
            <color indexed="81"/>
            <rFont val="Tahoma"/>
            <family val="2"/>
          </rPr>
          <t>Percy 
2012-08-10 change battery :
OLD:11S42T4790Z1ZGU5057K7C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309" authorId="1" shapeId="0" xr:uid="{00000000-0006-0000-2F00-000073000000}">
      <text>
        <r>
          <rPr>
            <b/>
            <sz val="9"/>
            <color indexed="81"/>
            <rFont val="Tahoma"/>
            <family val="2"/>
          </rPr>
          <t>Percy 
Replaced battery :
11S42T4790Z1ZJPZ22FETW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10" authorId="13" shapeId="0" xr:uid="{00000000-0006-0000-2F00-000074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OLD:11S42T4790Z1ZGU5057JY2</t>
        </r>
      </text>
    </comment>
    <comment ref="Z310" authorId="13" shapeId="0" xr:uid="{00000000-0006-0000-2F00-000075000000}">
      <text>
        <r>
          <rPr>
            <b/>
            <sz val="9"/>
            <color indexed="81"/>
            <rFont val="Tahoma"/>
            <family val="2"/>
          </rPr>
          <t>Percy:
Changed battery on Dec 07,2012</t>
        </r>
        <r>
          <rPr>
            <sz val="9"/>
            <color indexed="81"/>
            <rFont val="Tahoma"/>
            <family val="2"/>
          </rPr>
          <t xml:space="preserve">
11S42T4790Z1ZGU5057JY2</t>
        </r>
      </text>
    </comment>
    <comment ref="S314" authorId="13" shapeId="0" xr:uid="{00000000-0006-0000-2F00-000076000000}">
      <text>
        <r>
          <rPr>
            <b/>
            <sz val="9"/>
            <color indexed="81"/>
            <rFont val="Tahoma"/>
            <family val="2"/>
          </rPr>
          <t>Percy:</t>
        </r>
        <r>
          <rPr>
            <sz val="9"/>
            <color indexed="81"/>
            <rFont val="Tahoma"/>
            <family val="2"/>
          </rPr>
          <t xml:space="preserve">
OLD:11S42T4790Z1ZGU5057JUG</t>
        </r>
      </text>
    </comment>
    <comment ref="Z314" authorId="13" shapeId="0" xr:uid="{00000000-0006-0000-2F00-000077000000}">
      <text>
        <r>
          <rPr>
            <b/>
            <sz val="9"/>
            <color indexed="81"/>
            <rFont val="Tahoma"/>
            <family val="2"/>
          </rPr>
          <t>Percy:
replace on Dec,14,2012</t>
        </r>
        <r>
          <rPr>
            <sz val="9"/>
            <color indexed="81"/>
            <rFont val="Tahoma"/>
            <family val="2"/>
          </rPr>
          <t xml:space="preserve">
11S42T4790Z1ZGU5057JUG</t>
        </r>
      </text>
    </comment>
    <comment ref="S315" authorId="15" shapeId="0" xr:uid="{00000000-0006-0000-2F00-000078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on 2014-04-28
old:11S42T4790Z1ZGU5057JUF</t>
        </r>
      </text>
    </comment>
    <comment ref="S317" authorId="15" shapeId="0" xr:uid="{00000000-0006-0000-2F00-000079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Battery on 2013 Jun 25
11S42T4790Z1ZGU5057K1E</t>
        </r>
      </text>
    </comment>
    <comment ref="S328" authorId="11" shapeId="0" xr:uid="{00000000-0006-0000-2F00-00007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original batter SN:
11S42T4790Z1ZHFH098GXC,
replaced new one on 5/6/2013</t>
        </r>
      </text>
    </comment>
    <comment ref="S329" authorId="15" shapeId="0" xr:uid="{00000000-0006-0000-2F00-00007B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20131220 Changed
11S42T4796Z1ZHUL08A0NT</t>
        </r>
      </text>
    </comment>
    <comment ref="S345" authorId="15" shapeId="0" xr:uid="{00000000-0006-0000-2F00-00007C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on 2014-03-03
11S42T4790Z1ZHFH0AJF06</t>
        </r>
      </text>
    </comment>
    <comment ref="S346" authorId="15" shapeId="0" xr:uid="{00000000-0006-0000-2F00-00007D000000}">
      <text>
        <r>
          <rPr>
            <b/>
            <sz val="9"/>
            <color indexed="81"/>
            <rFont val="Tahoma"/>
            <family val="2"/>
          </rPr>
          <t>Percy Yuan:
change battery on May 31,2013</t>
        </r>
        <r>
          <rPr>
            <sz val="9"/>
            <color indexed="81"/>
            <rFont val="Tahoma"/>
            <family val="2"/>
          </rPr>
          <t xml:space="preserve">
OLD:11S42T4790Z1ZHFH0AJF03</t>
        </r>
      </text>
    </comment>
    <comment ref="S349" authorId="11" shapeId="0" xr:uid="{00000000-0006-0000-2F00-00007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orignal SN: 11S42T4790Z1ZHFH0ASN1A, replace new battery on 2013 Jun. 3</t>
        </r>
      </text>
    </comment>
    <comment ref="S353" authorId="15" shapeId="0" xr:uid="{00000000-0006-0000-2F00-00007F000000}">
      <text>
        <r>
          <rPr>
            <b/>
            <sz val="9"/>
            <color indexed="81"/>
            <rFont val="Tahoma"/>
            <family val="2"/>
          </rPr>
          <t>Percy Yuan:
Changed 2014-01-22</t>
        </r>
        <r>
          <rPr>
            <sz val="9"/>
            <color indexed="81"/>
            <rFont val="Tahoma"/>
            <family val="2"/>
          </rPr>
          <t xml:space="preserve">
11S42T4780Z1ZHFH0C5NXA </t>
        </r>
      </text>
    </comment>
    <comment ref="S358" authorId="15" shapeId="0" xr:uid="{00000000-0006-0000-2F00-000080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2014-01-22
11S42T4790Z1ZHFH0BSGRT</t>
        </r>
      </text>
    </comment>
    <comment ref="S363" authorId="11" shapeId="0" xr:uid="{00000000-0006-0000-2F00-00008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 batter on Nov. 5, 2013, original SN: 11S42T4790Z1ZHFH0C5NXD </t>
        </r>
      </text>
    </comment>
    <comment ref="S365" authorId="15" shapeId="0" xr:uid="{00000000-0006-0000-2F00-000082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 2014-01-22
11S42T4790Z1ZHFH0C5NX1</t>
        </r>
      </text>
    </comment>
    <comment ref="S368" authorId="15" shapeId="0" xr:uid="{00000000-0006-0000-2F00-000083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on 2014-02-28
11S42T4790Z1ZHFH0C5NX3 </t>
        </r>
      </text>
    </comment>
    <comment ref="S373" authorId="15" shapeId="0" xr:uid="{00000000-0006-0000-2F00-000084000000}">
      <text>
        <r>
          <rPr>
            <b/>
            <sz val="9"/>
            <color indexed="81"/>
            <rFont val="Tahoma"/>
            <family val="2"/>
          </rPr>
          <t xml:space="preserve">Percy Yuan: Change battery on Jun 08,2013
</t>
        </r>
        <r>
          <rPr>
            <sz val="9"/>
            <color indexed="81"/>
            <rFont val="Tahoma"/>
            <family val="2"/>
          </rPr>
          <t xml:space="preserve">
11S42T4790Z1ZHFH0CGLFG</t>
        </r>
      </text>
    </comment>
    <comment ref="S374" authorId="15" shapeId="0" xr:uid="{00000000-0006-0000-2F00-000085000000}">
      <text>
        <r>
          <rPr>
            <b/>
            <sz val="9"/>
            <color indexed="81"/>
            <rFont val="Tahoma"/>
            <family val="2"/>
          </rPr>
          <t>Percy Yuan:
Changed 2014-01-22</t>
        </r>
        <r>
          <rPr>
            <sz val="9"/>
            <color indexed="81"/>
            <rFont val="Tahoma"/>
            <family val="2"/>
          </rPr>
          <t xml:space="preserve">
11S42T4790Z1ZHFH0CLE6U</t>
        </r>
      </text>
    </comment>
    <comment ref="S376" authorId="15" shapeId="0" xr:uid="{00000000-0006-0000-2F00-000086000000}">
      <text>
        <r>
          <rPr>
            <b/>
            <sz val="9"/>
            <color indexed="81"/>
            <rFont val="Tahoma"/>
            <family val="2"/>
          </rPr>
          <t>Percy Yuan:
Changed 2014-01-22</t>
        </r>
        <r>
          <rPr>
            <sz val="9"/>
            <color indexed="81"/>
            <rFont val="Tahoma"/>
            <family val="2"/>
          </rPr>
          <t xml:space="preserve">
11S42T4790Z1ZHFH0CGLFH</t>
        </r>
      </text>
    </comment>
    <comment ref="AE379" authorId="4" shapeId="0" xr:uid="{00000000-0006-0000-2F00-000087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CASE: UKP28.16
</t>
        </r>
      </text>
    </comment>
    <comment ref="X380" authorId="16" shapeId="0" xr:uid="{00000000-0006-0000-2F00-000088000000}">
      <text>
        <r>
          <rPr>
            <b/>
            <sz val="9"/>
            <color indexed="81"/>
            <rFont val="Tahoma"/>
            <family val="2"/>
          </rPr>
          <t>Neo.Tang:</t>
        </r>
        <r>
          <rPr>
            <sz val="9"/>
            <color indexed="81"/>
            <rFont val="Tahoma"/>
            <family val="2"/>
          </rPr>
          <t xml:space="preserve">
In use A01728</t>
        </r>
      </text>
    </comment>
    <comment ref="S381" authorId="11" shapeId="0" xr:uid="{00000000-0006-0000-2F00-00008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2/25/2014 replace battery, original SN: 11S42T4790Z1ZHFH0CLE6W</t>
        </r>
      </text>
    </comment>
    <comment ref="T384" authorId="12" shapeId="0" xr:uid="{00000000-0006-0000-2F00-00008A000000}">
      <text>
        <r>
          <rPr>
            <b/>
            <sz val="9"/>
            <color indexed="81"/>
            <rFont val="Tahoma"/>
            <family val="2"/>
          </rPr>
          <t>George:</t>
        </r>
        <r>
          <rPr>
            <sz val="9"/>
            <color indexed="81"/>
            <rFont val="Tahoma"/>
            <family val="2"/>
          </rPr>
          <t xml:space="preserve">
Former power adapter SN: 11S92P1154Z1ZDXP0CPBEX;
Kady Chen don't return charger, replace with A03766, SN: 11S92P1154Z1ZDXP82X8HU</t>
        </r>
      </text>
    </comment>
    <comment ref="S387" authorId="15" shapeId="0" xr:uid="{00000000-0006-0000-2F00-00008B000000}">
      <text>
        <r>
          <rPr>
            <b/>
            <sz val="9"/>
            <color indexed="81"/>
            <rFont val="Tahoma"/>
            <family val="2"/>
          </rPr>
          <t>Percy Yuan:Change Battery on Sep 11,2013</t>
        </r>
        <r>
          <rPr>
            <sz val="9"/>
            <color indexed="81"/>
            <rFont val="Tahoma"/>
            <family val="2"/>
          </rPr>
          <t xml:space="preserve">
11S42T4790Z1ZHFH0CHGVA</t>
        </r>
      </text>
    </comment>
    <comment ref="S400" authorId="15" shapeId="0" xr:uid="{00000000-0006-0000-2F00-00008C000000}">
      <text>
        <r>
          <rPr>
            <b/>
            <sz val="9"/>
            <color indexed="81"/>
            <rFont val="Tahoma"/>
            <family val="2"/>
          </rPr>
          <t>Percy Yuan:</t>
        </r>
        <r>
          <rPr>
            <sz val="9"/>
            <color indexed="81"/>
            <rFont val="Tahoma"/>
            <family val="2"/>
          </rPr>
          <t xml:space="preserve">
changed on 2014-03-11
11S42T4790Z1ZHFH0CLTSS</t>
        </r>
      </text>
    </comment>
    <comment ref="T401" authorId="11" shapeId="0" xr:uid="{00000000-0006-0000-2F00-00008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former charger SN:11S92P1154Z1ZDXPOC3URR; 2013 Sep. transfer this laptop to BJO, with charger SN: 11S92P1154Z1ZDXPOC3URR</t>
        </r>
      </text>
    </comment>
    <comment ref="T418" authorId="11" shapeId="0" xr:uid="{00000000-0006-0000-2F00-00008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former SN: 11S42T4416Z1ZGWF1332JD, Maggie Luo missed</t>
        </r>
      </text>
    </comment>
    <comment ref="S433" authorId="15" shapeId="0" xr:uid="{00000000-0006-0000-2F00-00008F000000}">
      <text>
        <r>
          <rPr>
            <b/>
            <sz val="9"/>
            <color indexed="81"/>
            <rFont val="Tahoma"/>
            <family val="2"/>
          </rPr>
          <t>Percy Yuan: Change battery at Sep 22,2013</t>
        </r>
        <r>
          <rPr>
            <sz val="9"/>
            <color indexed="81"/>
            <rFont val="Tahoma"/>
            <family val="2"/>
          </rPr>
          <t xml:space="preserve">
OLD S/N:11S42T4796Z1ZJ3J0922GN</t>
        </r>
      </text>
    </comment>
    <comment ref="E435" authorId="7" shapeId="0" xr:uid="{00000000-0006-0000-2F00-000090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Information for machine was not found</t>
        </r>
      </text>
    </comment>
    <comment ref="E436" authorId="7" shapeId="0" xr:uid="{00000000-0006-0000-2F00-000091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Information for machine was not found</t>
        </r>
      </text>
    </comment>
    <comment ref="S444" authorId="11" shapeId="0" xr:uid="{00000000-0006-0000-2F00-00009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2/25/2014 replace battery, original SN: 11S42T4790Z1ZHFH0CTN4R</t>
        </r>
      </text>
    </comment>
    <comment ref="X458" authorId="7" shapeId="0" xr:uid="{00000000-0006-0000-2F00-000093000000}">
      <text>
        <r>
          <rPr>
            <b/>
            <sz val="9"/>
            <color indexed="81"/>
            <rFont val="Tahoma"/>
            <family val="2"/>
          </rPr>
          <t>George:</t>
        </r>
        <r>
          <rPr>
            <sz val="9"/>
            <color indexed="81"/>
            <rFont val="Tahoma"/>
            <family val="2"/>
          </rPr>
          <t xml:space="preserve">
Product key register for Shenzhen a01727</t>
        </r>
      </text>
    </comment>
    <comment ref="AA458" authorId="7" shapeId="0" xr:uid="{00000000-0006-0000-2F00-000094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2012-02-24 
Replace Mainboard</t>
        </r>
      </text>
    </comment>
    <comment ref="S467" authorId="15" shapeId="0" xr:uid="{00000000-0006-0000-2F00-000095000000}">
      <text>
        <r>
          <rPr>
            <b/>
            <sz val="9"/>
            <color indexed="81"/>
            <rFont val="Tahoma"/>
            <family val="2"/>
          </rPr>
          <t>Percy Yuan: Change battery on July 11,2013</t>
        </r>
        <r>
          <rPr>
            <sz val="9"/>
            <color indexed="81"/>
            <rFont val="Tahoma"/>
            <family val="2"/>
          </rPr>
          <t xml:space="preserve">
11S42T4790Z1ZHFH0AJF04</t>
        </r>
      </text>
    </comment>
    <comment ref="X484" authorId="11" shapeId="0" xr:uid="{00000000-0006-0000-2F00-00009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this product key is used to A03843(T61) for re-install Win 7 x64 system , on 2014 Feb. 24 in SZ</t>
        </r>
      </text>
    </comment>
    <comment ref="AE492" authorId="4" shapeId="0" xr:uid="{00000000-0006-0000-2F00-000097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AA499" authorId="7" shapeId="0" xr:uid="{00000000-0006-0000-2F00-000098000000}">
      <text>
        <r>
          <rPr>
            <b/>
            <sz val="9"/>
            <color indexed="81"/>
            <rFont val="Tahoma"/>
            <family val="2"/>
          </rPr>
          <t>percy.yuan:</t>
        </r>
        <r>
          <rPr>
            <sz val="9"/>
            <color indexed="81"/>
            <rFont val="Tahoma"/>
            <family val="2"/>
          </rPr>
          <t xml:space="preserve">
Dec 15,2011
Replace Motherboard/Battery/bottom case
Motherboard :warranty 1Year
Battery :warranty 6 months
Bottom Case: warranty 6 months</t>
        </r>
      </text>
    </comment>
    <comment ref="AE508" authorId="4" shapeId="0" xr:uid="{00000000-0006-0000-2F00-000099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CASE: UKP28.16
</t>
        </r>
      </text>
    </comment>
    <comment ref="S535" authorId="11" shapeId="0" xr:uid="{00000000-0006-0000-2F00-00009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replaced battery on 2013 Oct. 10 as liquid spill, original SN: 11S42T4796Z1ZJ3J1565VW</t>
        </r>
      </text>
    </comment>
    <comment ref="T535" authorId="11" shapeId="0" xr:uid="{00000000-0006-0000-2F00-00009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replaced adapter on 2013 Sep. 6 as liquid spill, original SN: 11S92P1154Z1ZDXP15B1TK</t>
        </r>
      </text>
    </comment>
    <comment ref="AE540" authorId="4" shapeId="0" xr:uid="{00000000-0006-0000-2F00-00009C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T541" authorId="4" shapeId="0" xr:uid="{00000000-0006-0000-2F00-00009D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PURCHASED ON 2012.05.15 BELONG TO A06119 (X220 FOR Wing Wan)
OLD ONE LOST:
11S42T4416Z1ZGWF16M6T4</t>
        </r>
      </text>
    </comment>
    <comment ref="AE541" authorId="4" shapeId="0" xr:uid="{00000000-0006-0000-2F00-00009E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B544" authorId="3" shapeId="0" xr:uid="{00000000-0006-0000-2F00-00009F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5" authorId="3" shapeId="0" xr:uid="{00000000-0006-0000-2F00-0000A0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6" authorId="3" shapeId="0" xr:uid="{00000000-0006-0000-2F00-0000A1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7" authorId="3" shapeId="0" xr:uid="{00000000-0006-0000-2F00-0000A2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8" authorId="3" shapeId="0" xr:uid="{00000000-0006-0000-2F00-0000A3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49" authorId="3" shapeId="0" xr:uid="{00000000-0006-0000-2F00-0000A4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0" authorId="3" shapeId="0" xr:uid="{00000000-0006-0000-2F00-0000A5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1" authorId="3" shapeId="0" xr:uid="{00000000-0006-0000-2F00-0000A6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2" authorId="3" shapeId="0" xr:uid="{00000000-0006-0000-2F00-0000A7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3" authorId="3" shapeId="0" xr:uid="{00000000-0006-0000-2F00-0000A8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4" authorId="3" shapeId="0" xr:uid="{00000000-0006-0000-2F00-0000A9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5" authorId="3" shapeId="0" xr:uid="{00000000-0006-0000-2F00-0000AA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6" authorId="3" shapeId="0" xr:uid="{00000000-0006-0000-2F00-0000AB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7" authorId="3" shapeId="0" xr:uid="{00000000-0006-0000-2F00-0000AC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8" authorId="3" shapeId="0" xr:uid="{00000000-0006-0000-2F00-0000AD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B559" authorId="3" shapeId="0" xr:uid="{00000000-0006-0000-2F00-0000AE000000}">
      <text>
        <r>
          <rPr>
            <b/>
            <sz val="9"/>
            <color indexed="81"/>
            <rFont val="Tahoma"/>
            <family val="2"/>
          </rPr>
          <t>Shipped to SH/CHINA on 2011.12.22</t>
        </r>
      </text>
    </comment>
    <comment ref="AE568" authorId="4" shapeId="0" xr:uid="{00000000-0006-0000-2F00-0000AF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L569" authorId="17" shapeId="0" xr:uid="{00000000-0006-0000-2F00-0000B0000000}">
      <text>
        <r>
          <rPr>
            <b/>
            <sz val="9"/>
            <color indexed="81"/>
            <rFont val="Tahoma"/>
            <family val="2"/>
          </rPr>
          <t>Michael Wong:</t>
        </r>
        <r>
          <rPr>
            <sz val="9"/>
            <color indexed="81"/>
            <rFont val="Tahoma"/>
            <family val="2"/>
          </rPr>
          <t xml:space="preserve">
 Released from Clive</t>
        </r>
      </text>
    </comment>
    <comment ref="AE569" authorId="4" shapeId="0" xr:uid="{00000000-0006-0000-2F00-0000B1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AE570" authorId="4" shapeId="0" xr:uid="{00000000-0006-0000-2F00-0000B2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Unit : UKP849.22
Case : UKP22.85
</t>
        </r>
      </text>
    </comment>
    <comment ref="G586" authorId="3" shapeId="0" xr:uid="{00000000-0006-0000-2F00-0000B3000000}">
      <text>
        <r>
          <rPr>
            <b/>
            <sz val="9"/>
            <color indexed="81"/>
            <rFont val="Tahoma"/>
            <family val="2"/>
          </rPr>
          <t>i5-3320M(2.60GHz),4GB RAM,500GB 7200rpm HD,12.5in 1366x768 LCD,Intel HD Graphics,Intel 802.11agn wireless,Bluetooth,1Gb Ethernet,UltraNav,Secure Chip,Fingerprint reader,Camera,6c Li-Ion,Win7 Pro 64</t>
        </r>
      </text>
    </comment>
    <comment ref="AG617" authorId="11" shapeId="0" xr:uid="{00000000-0006-0000-2F00-0000B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18" authorId="11" shapeId="0" xr:uid="{00000000-0006-0000-2F00-0000B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19" authorId="11" shapeId="0" xr:uid="{00000000-0006-0000-2F00-0000B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0" authorId="11" shapeId="0" xr:uid="{00000000-0006-0000-2F00-0000B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1" authorId="11" shapeId="0" xr:uid="{00000000-0006-0000-2F00-0000B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7" authorId="11" shapeId="0" xr:uid="{00000000-0006-0000-2F00-0000B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8" authorId="11" shapeId="0" xr:uid="{00000000-0006-0000-2F00-0000B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29" authorId="11" shapeId="0" xr:uid="{00000000-0006-0000-2F00-0000B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30" authorId="11" shapeId="0" xr:uid="{00000000-0006-0000-2F00-0000B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31" authorId="11" shapeId="0" xr:uid="{00000000-0006-0000-2F00-0000B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32" authorId="11" shapeId="0" xr:uid="{00000000-0006-0000-2F00-0000B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33" authorId="11" shapeId="0" xr:uid="{00000000-0006-0000-2F00-0000B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4" authorId="11" shapeId="0" xr:uid="{00000000-0006-0000-2F00-0000C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5" authorId="11" shapeId="0" xr:uid="{00000000-0006-0000-2F00-0000C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6" authorId="11" shapeId="0" xr:uid="{00000000-0006-0000-2F00-0000C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7" authorId="11" shapeId="0" xr:uid="{00000000-0006-0000-2F00-0000C3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8" authorId="11" shapeId="0" xr:uid="{00000000-0006-0000-2F00-0000C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59" authorId="11" shapeId="0" xr:uid="{00000000-0006-0000-2F00-0000C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60" authorId="11" shapeId="0" xr:uid="{00000000-0006-0000-2F00-0000C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61" authorId="11" shapeId="0" xr:uid="{00000000-0006-0000-2F00-0000C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62" authorId="11" shapeId="0" xr:uid="{00000000-0006-0000-2F00-0000C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63" authorId="11" shapeId="0" xr:uid="{00000000-0006-0000-2F00-0000C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4" authorId="11" shapeId="0" xr:uid="{00000000-0006-0000-2F00-0000C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5" authorId="11" shapeId="0" xr:uid="{00000000-0006-0000-2F00-0000C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6" authorId="11" shapeId="0" xr:uid="{00000000-0006-0000-2F00-0000C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7" authorId="11" shapeId="0" xr:uid="{00000000-0006-0000-2F00-0000C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8" authorId="11" shapeId="0" xr:uid="{00000000-0006-0000-2F00-0000CE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89" authorId="11" shapeId="0" xr:uid="{00000000-0006-0000-2F00-0000CF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0" authorId="11" shapeId="0" xr:uid="{00000000-0006-0000-2F00-0000D0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1" authorId="11" shapeId="0" xr:uid="{00000000-0006-0000-2F00-0000D1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2" authorId="11" shapeId="0" xr:uid="{00000000-0006-0000-2F00-0000D2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3" authorId="11" shapeId="0" xr:uid="{00000000-0006-0000-2F00-0000D3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4" authorId="11" shapeId="0" xr:uid="{00000000-0006-0000-2F00-0000D4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5" authorId="11" shapeId="0" xr:uid="{00000000-0006-0000-2F00-0000D5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6" authorId="11" shapeId="0" xr:uid="{00000000-0006-0000-2F00-0000D6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7" authorId="11" shapeId="0" xr:uid="{00000000-0006-0000-2F00-0000D7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8" authorId="11" shapeId="0" xr:uid="{00000000-0006-0000-2F00-0000D8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699" authorId="11" shapeId="0" xr:uid="{00000000-0006-0000-2F00-0000D9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700" authorId="11" shapeId="0" xr:uid="{00000000-0006-0000-2F00-0000DA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701" authorId="11" shapeId="0" xr:uid="{00000000-0006-0000-2F00-0000DB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702" authorId="11" shapeId="0" xr:uid="{00000000-0006-0000-2F00-0000DC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  <comment ref="AG703" authorId="11" shapeId="0" xr:uid="{00000000-0006-0000-2F00-0000DD000000}">
      <text>
        <r>
          <rPr>
            <b/>
            <sz val="9"/>
            <color indexed="81"/>
            <rFont val="Tahoma"/>
            <family val="2"/>
          </rPr>
          <t>George Yang:</t>
        </r>
        <r>
          <rPr>
            <sz val="9"/>
            <color indexed="81"/>
            <rFont val="Tahoma"/>
            <family val="2"/>
          </rPr>
          <t xml:space="preserve">
withour laptop bag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</authors>
  <commentList>
    <comment ref="F1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  <author>percy.yuan</author>
    <author>michael.wong</author>
    <author>Percy.Yuan</author>
    <author>Michael.Wong</author>
  </authors>
  <commentList>
    <comment ref="F1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  <comment ref="Q3" authorId="1" shapeId="0" xr:uid="{00000000-0006-0000-3100-000002000000}">
      <text>
        <r>
          <rPr>
            <b/>
            <sz val="9"/>
            <color indexed="81"/>
            <rFont val="Tahoma"/>
            <family val="2"/>
          </rPr>
          <t xml:space="preserve">percy.yuan:
Replace form SGP 
on May 27,2011
</t>
        </r>
        <r>
          <rPr>
            <sz val="9"/>
            <color indexed="81"/>
            <rFont val="Tahoma"/>
            <family val="2"/>
          </rPr>
          <t>Old battery sn:11S42T5263Z1ZDEJ782LL9</t>
        </r>
      </text>
    </comment>
    <comment ref="Q5" authorId="2" shapeId="0" xr:uid="{00000000-0006-0000-3100-000003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replaced on 2010.10.22-from SGP</t>
        </r>
      </text>
    </comment>
    <comment ref="Q16" authorId="3" shapeId="0" xr:uid="{00000000-0006-0000-3100-000004000000}">
      <text>
        <r>
          <rPr>
            <b/>
            <sz val="9"/>
            <color indexed="81"/>
            <rFont val="Tahoma"/>
            <family val="2"/>
          </rPr>
          <t>Percy.Yuan:
Old battery s/n:</t>
        </r>
        <r>
          <rPr>
            <sz val="9"/>
            <color indexed="81"/>
            <rFont val="Tahoma"/>
            <family val="2"/>
          </rPr>
          <t xml:space="preserve">
11S92P1138Z1ZD9Z75MWHZ</t>
        </r>
      </text>
    </comment>
    <comment ref="L17" authorId="4" shapeId="0" xr:uid="{00000000-0006-0000-3100-000005000000}">
      <text>
        <r>
          <rPr>
            <b/>
            <sz val="9"/>
            <color indexed="81"/>
            <rFont val="Tahoma"/>
            <family val="2"/>
          </rPr>
          <t xml:space="preserve">Sembo QIU
</t>
        </r>
      </text>
    </comment>
    <comment ref="Q17" authorId="4" shapeId="0" xr:uid="{00000000-0006-0000-3100-000006000000}">
      <text>
        <r>
          <rPr>
            <b/>
            <sz val="9"/>
            <color indexed="81"/>
            <rFont val="Tahoma"/>
            <family val="2"/>
          </rPr>
          <t>Michael.Wong:</t>
        </r>
        <r>
          <rPr>
            <sz val="9"/>
            <color indexed="81"/>
            <rFont val="Tahoma"/>
            <family val="2"/>
          </rPr>
          <t xml:space="preserve">
old battery:
11S92P1138Z1ZAW064B341 &amp; replaced it on 2009.01.12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</authors>
  <commentList>
    <comment ref="C1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Michael.Wong</author>
  </authors>
  <commentList>
    <comment ref="E1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 xml:space="preserve">Marketing part number </t>
        </r>
      </text>
    </comment>
    <comment ref="G1" authorId="0" shapeId="0" xr:uid="{00000000-0006-0000-3400-000002000000}">
      <text>
        <r>
          <rPr>
            <b/>
            <sz val="9"/>
            <color indexed="81"/>
            <rFont val="Tahoma"/>
            <family val="2"/>
          </rPr>
          <t>Field Replaceable Unit part number</t>
        </r>
      </text>
    </comment>
    <comment ref="D13" authorId="0" shapeId="0" xr:uid="{00000000-0006-0000-3400-000003000000}">
      <text>
        <r>
          <rPr>
            <b/>
            <sz val="9"/>
            <color indexed="81"/>
            <rFont val="Tahoma"/>
            <family val="2"/>
          </rPr>
          <t xml:space="preserve">Marketing part number 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</authors>
  <commentList>
    <comment ref="D1" authorId="0" shapeId="0" xr:uid="{00000000-0006-0000-39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WONGM1</author>
  </authors>
  <commentList>
    <comment ref="G1" authorId="0" shapeId="0" xr:uid="{00000000-0006-0000-3B00-000001000000}">
      <text>
        <r>
          <rPr>
            <b/>
            <sz val="9"/>
            <color indexed="81"/>
            <rFont val="Tahoma"/>
            <family val="2"/>
          </rPr>
          <t xml:space="preserve">ThinkPad T42 2373-2WH 
- </t>
        </r>
        <r>
          <rPr>
            <sz val="9"/>
            <color indexed="81"/>
            <rFont val="Tahoma"/>
            <family val="2"/>
          </rPr>
          <t>P M 1.5GHz, 256MB RAM, 40GB 5400rpm HDD, 14.1 XGA(1024x768) TFT LCD, 32MB ATI Radeon 7500, 24x24x24x/8x CD-RW/DVD, Intel 802.11b wireless(MPCI), Modem(CDC), 1Gb Ethernet(LOM), UltraNav, Secure Chip, 6 cell Li-Ion battery, WinXP Pro);</t>
        </r>
        <r>
          <rPr>
            <b/>
            <sz val="9"/>
            <color indexed="81"/>
            <rFont val="Tahoma"/>
            <family val="2"/>
          </rPr>
          <t xml:space="preserve">
--------------
ThinkPad T42 2373-5WH </t>
        </r>
        <r>
          <rPr>
            <sz val="9"/>
            <color indexed="81"/>
            <rFont val="Tahoma"/>
            <family val="2"/>
          </rPr>
          <t xml:space="preserve">
- P M 1.5GHz, 256MB RAM, 30GB 4200rpm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-P M 715 (1.5G), 256MB RAM, 40GB 5400rpm HDD, 14.1 XGA(1024x768) TFT LCD, 32MB ATI Radeon 7500, 24x24x24x/8x CD-RW/DVD, Intel 802.11b/g wireless(MPCI), Modem(CDC), 1Gb Ethernet(LOM), UltraNav, Secure Chip,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T41 2373-1FH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16x10x24x/8x CD-RW/DVD, Intel 802.11b wireless(MPCI), Modem(CDC), 1Gb Ethernet(LOM), UltraNav, Secure Chip(TCPA), 6 cell Li-Ion battery, WinXP Pro
-------------------
</t>
        </r>
        <r>
          <rPr>
            <b/>
            <sz val="9"/>
            <color indexed="81"/>
            <rFont val="Tahoma"/>
            <family val="2"/>
          </rPr>
          <t xml:space="preserve">ThinkPad T41 2373-1HH </t>
        </r>
        <r>
          <rPr>
            <sz val="9"/>
            <color indexed="81"/>
            <rFont val="Tahoma"/>
            <family val="2"/>
          </rPr>
          <t xml:space="preserve">
-P M 1.4GHz, 256MB RAM, 30GB 4200rpm HDD, 14.1 XGA(1024X768) TFT LCD, 32MB ATI Radeon 7500, 24x-8x DVD, Intel 802.11b wireless(MPCI), Modem(CDC), 1Gb Ethernet(LOM), UltraNav, Secure Chip(TCPA), 6 cell Li-Ion battery, WinXP Pro
------------------
</t>
        </r>
        <r>
          <rPr>
            <b/>
            <sz val="9"/>
            <color indexed="81"/>
            <rFont val="Tahoma"/>
            <family val="2"/>
          </rPr>
          <t xml:space="preserve">ThinkPad T42 2373-NTH </t>
        </r>
        <r>
          <rPr>
            <sz val="9"/>
            <color indexed="81"/>
            <rFont val="Tahoma"/>
            <family val="2"/>
          </rPr>
          <t xml:space="preserve">
P M 725 (1.6G), 256MB RAM, 40GB 5400rpm HDD, 14.1 XGA(1024x768) TFT LCD, 32MB ATI Radeon 7500, 24x24x24x/8x CD-RW/DVD(slim), Intel 802.11b/g wireless(MPCI), Modem(CDC), 1Gb Ethernet(LOM), UltraNav, Secure Chip, 6 cell Li-Ion battery, WinXP Pro
----------------
</t>
        </r>
        <r>
          <rPr>
            <b/>
            <sz val="9"/>
            <color indexed="81"/>
            <rFont val="Tahoma"/>
            <family val="2"/>
          </rPr>
          <t>ThinkPad T42 2373-NTB</t>
        </r>
        <r>
          <rPr>
            <sz val="9"/>
            <color indexed="81"/>
            <rFont val="Tahoma"/>
            <family val="2"/>
          </rPr>
          <t xml:space="preserve"> 
P M 725, 256MB RAM, 40GB 5400rpm HDD, 14.1 XGA(1024x768) TFT LCD, 32MB ATI Radeon 7500, 24x24x24x/8x CD-RW/DVD(slim), Intel 802.11b/g wireless(MPCI), Modem(CDC), 1Gb Ethernet(LOM), UltraNav, Secure Chip, 6 cell Li-Ion battery, WinXP Pro
-------------
</t>
        </r>
        <r>
          <rPr>
            <b/>
            <sz val="9"/>
            <color indexed="81"/>
            <rFont val="Tahoma"/>
            <family val="2"/>
          </rPr>
          <t xml:space="preserve">ThinkPad T42 2373-LUH </t>
        </r>
        <r>
          <rPr>
            <sz val="9"/>
            <color indexed="81"/>
            <rFont val="Tahoma"/>
            <family val="2"/>
          </rPr>
          <t xml:space="preserve">
P M 715, 256MB RAM, 40GB 5400rpm HDD, 14.1 XGA(1024x768) TFT LCD, 32MB ATI Radeon 7500, 24x24x24x/8x CD-RW/DVD, Intel 802.11b/g wireless(MPCI), Modem(CDC), 1Gb Ethernet(LOM), UltraNav, Secure Chip, 6 cell Li-Ion battery, WinXP Pro
-------
</t>
        </r>
        <r>
          <rPr>
            <b/>
            <sz val="9"/>
            <color indexed="81"/>
            <rFont val="Tahoma"/>
            <family val="2"/>
          </rPr>
          <t>ThinkPad T43 1871-12H</t>
        </r>
        <r>
          <rPr>
            <sz val="9"/>
            <color indexed="81"/>
            <rFont val="Tahoma"/>
            <family val="2"/>
          </rPr>
          <t xml:space="preserve">
P M 730, 256MB RAM, 40GB 4200rpm HDD, 14.1 XGA(1024x768) TFT LCD, Intel 900, 24x24x24x/8x CD-RW/DVD, Intel 802.11b/g wireless(MPCI), Modem(CDC), 1Gb Ethernet(LOM),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2525-1AB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X41 2525-1AH </t>
        </r>
        <r>
          <rPr>
            <sz val="9"/>
            <color indexed="81"/>
            <rFont val="Tahoma"/>
            <family val="2"/>
          </rPr>
          <t xml:space="preserve">
P M 758(1.5GHz)LV, 256MB RAM, 40GB 4200rpm HDD, 12.1in 1024x768 LCD, Intel 900, Intel 802.11bg wireless(MPCI), Modem(CDC), 1Gb Ethernet(LOM), Secure Chip, 8 cell Li-Ion batt, WinXP Pro
----------
</t>
        </r>
        <r>
          <rPr>
            <b/>
            <sz val="9"/>
            <color indexed="81"/>
            <rFont val="Tahoma"/>
            <family val="2"/>
          </rPr>
          <t xml:space="preserve">ThinkPad T43 2668-3GH 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6c Li-Ion batt, WinXP Pro
----------
</t>
        </r>
        <r>
          <rPr>
            <b/>
            <sz val="9"/>
            <color indexed="81"/>
            <rFont val="Tahoma"/>
            <family val="2"/>
          </rPr>
          <t>ThinkPad X41 2525-A3H</t>
        </r>
        <r>
          <rPr>
            <sz val="9"/>
            <color indexed="81"/>
            <rFont val="Tahoma"/>
            <family val="2"/>
          </rPr>
          <t xml:space="preserve">
P M 778(1.6GHz)LV, 256MB RAM, 40GB 4200rpm HD, 12.1in 1024x768 LCD, Intel 900, Intel 802.11bg wireless, Modem, 1Gb Ethernet, Secure chip, 8c Li-Ion batt, WinXP Pro
------------
</t>
        </r>
        <r>
          <rPr>
            <b/>
            <sz val="9"/>
            <color indexed="81"/>
            <rFont val="Tahoma"/>
            <family val="2"/>
          </rPr>
          <t>ThinkPad T43 2668-3FH</t>
        </r>
        <r>
          <rPr>
            <sz val="9"/>
            <color indexed="81"/>
            <rFont val="Tahoma"/>
            <family val="2"/>
          </rPr>
          <t xml:space="preserve">
P M 740(1.7GHz), 256MB RAM, 40GB 5400rpm HD, 14.1in 1024x768 LCD, 64MB ATI Radeon X300, CDRW/DVD, Intel 802.11bg wireless, Modem, 1Gb Ethernet, UltraNav, Secure chip, Fingerprint reader, 6c Li-Ion batt, WinXP Pro
------------
</t>
        </r>
        <r>
          <rPr>
            <b/>
            <sz val="9"/>
            <color indexed="81"/>
            <rFont val="Tahoma"/>
            <family val="2"/>
          </rPr>
          <t>ThinkPad T43 2668-44H</t>
        </r>
        <r>
          <rPr>
            <sz val="9"/>
            <color indexed="81"/>
            <rFont val="Tahoma"/>
            <family val="2"/>
          </rPr>
          <t xml:space="preserve"> 
P M 750(1.86GHz), 512MB RAM, 40GB 5400rpm HD, 14.1in 1024x768 LCD, 64MB ATI Radeon X300, CDRW/DVD, Intel 802.11bg wireless(MPCI), Modem(CDC), 1Gb Ethernet(LOM), UltraNav, Secure Chip, Fingerprint reader, 6c Li-Ion batt, WinXP Pro
---
</t>
        </r>
        <r>
          <rPr>
            <b/>
            <sz val="9"/>
            <color indexed="81"/>
            <rFont val="Tahoma"/>
            <family val="2"/>
          </rPr>
          <t xml:space="preserve">ThinkPad T60 1951-25H </t>
        </r>
        <r>
          <rPr>
            <sz val="9"/>
            <color indexed="81"/>
            <rFont val="Tahoma"/>
            <family val="2"/>
          </rPr>
          <t xml:space="preserve">
T2300(1.66GHz), 512MB RAM, 60GB 5400rpm HD, 14.1in 1024x768 LCD, Intel 950, CDRW/DVD, Intel 802.11abg wireless, Modem, 1Gb Ethernet, UltraNav, Secure chip, 6c Li-Ion batt, WinXP Pro
---------
</t>
        </r>
        <r>
          <rPr>
            <b/>
            <sz val="9"/>
            <color indexed="81"/>
            <rFont val="Tahoma"/>
            <family val="2"/>
          </rPr>
          <t>ThinkPad T60 2007-A77</t>
        </r>
        <r>
          <rPr>
            <sz val="9"/>
            <color indexed="81"/>
            <rFont val="Tahoma"/>
            <family val="2"/>
          </rPr>
          <t xml:space="preserve">
Based on 2007-22H: T2300(1.66GHz), 512MB RAM, 60GB 5400rpm HD, 14.1in 1024x768 LCD, 64MB ATI Radeon X1300,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 ThinkPad T60 1951-AZ4</t>
        </r>
        <r>
          <rPr>
            <sz val="9"/>
            <color indexed="81"/>
            <rFont val="Tahoma"/>
            <family val="2"/>
          </rPr>
          <t xml:space="preserve">
Based on 1951-25H: T2300E(1.66GHz), 512MB RAM, 60GB 5400rpm HD, 14.1in 1024x768 LCD, Intel 950,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 xml:space="preserve">ThinkPad T60 1951-BW8 </t>
        </r>
        <r>
          <rPr>
            <sz val="9"/>
            <color indexed="81"/>
            <rFont val="Tahoma"/>
            <family val="2"/>
          </rPr>
          <t xml:space="preserve">
Based on 1951-2QH: T5500(1.66GHz), 512MB RAM, 80GB 5400rpm HD, 14.1in 1024x768 LCD, Intel 900, CDRW/DVD, Intel 802.11abg wireless, Modem, 1Gb Ethernet, UltraNav, Secure chip, 6c Li-Ion batt, WinXP Pro
-------
</t>
        </r>
        <r>
          <rPr>
            <b/>
            <sz val="9"/>
            <color indexed="81"/>
            <rFont val="Tahoma"/>
            <family val="2"/>
          </rPr>
          <t>ThinkPad T60 2007-D45</t>
        </r>
        <r>
          <rPr>
            <sz val="9"/>
            <color indexed="81"/>
            <rFont val="Tahoma"/>
            <family val="2"/>
          </rPr>
          <t xml:space="preserve"> 
Based on 2007-GDH: T5500(1.66GHz), 512MB RAM, 80GB 5400rpm HD, 14.1in 1024x768 LCD, 64MB ATI Radeon X1300, CDRW/DVDRW, Intel 802.11abg wireless, Bluetooth/Modem, 1Gb Ethernet, UltraNav, Secure chip, Fingerprint reader, 6c Li-Ion batt, WinXP Pro</t>
        </r>
      </text>
    </comment>
  </commentList>
</comments>
</file>

<file path=xl/sharedStrings.xml><?xml version="1.0" encoding="utf-8"?>
<sst xmlns="http://schemas.openxmlformats.org/spreadsheetml/2006/main" count="58773" uniqueCount="16694">
  <si>
    <t>R8CMGWR</t>
    <phoneticPr fontId="3" type="noConversion"/>
  </si>
  <si>
    <t>2537-22A</t>
    <phoneticPr fontId="3" type="noConversion"/>
  </si>
  <si>
    <t>0277-06</t>
    <phoneticPr fontId="3" type="noConversion"/>
  </si>
  <si>
    <t>Win7/64</t>
    <phoneticPr fontId="3" type="noConversion"/>
  </si>
  <si>
    <t>11S42T4416Z1ZGWF17BN4F</t>
    <phoneticPr fontId="3" type="noConversion"/>
  </si>
  <si>
    <t>used over 6 years , too solwly and unstable</t>
    <phoneticPr fontId="3" type="noConversion"/>
  </si>
  <si>
    <t>P4 2.66G</t>
    <phoneticPr fontId="3" type="noConversion"/>
  </si>
  <si>
    <t>40GB</t>
    <phoneticPr fontId="3" type="noConversion"/>
  </si>
  <si>
    <t>Candy Zhang</t>
    <phoneticPr fontId="3" type="noConversion"/>
  </si>
  <si>
    <t>HP</t>
    <phoneticPr fontId="3" type="noConversion"/>
  </si>
  <si>
    <t>HR&amp;Admin</t>
    <phoneticPr fontId="3" type="noConversion"/>
  </si>
  <si>
    <r>
      <t>HR</t>
    </r>
    <r>
      <rPr>
        <sz val="10"/>
        <rFont val="Arial"/>
        <family val="2"/>
      </rPr>
      <t>&amp;Admin</t>
    </r>
    <phoneticPr fontId="3" type="noConversion"/>
  </si>
  <si>
    <t>used over 5 years, too slowly and unstable</t>
    <phoneticPr fontId="3" type="noConversion"/>
  </si>
  <si>
    <t>CNG5280C00</t>
    <phoneticPr fontId="3" type="noConversion"/>
  </si>
  <si>
    <t>CNG61403DF</t>
  </si>
  <si>
    <t>D260</t>
  </si>
  <si>
    <t>PC-SZ200502-01</t>
  </si>
  <si>
    <t>Well Cheng</t>
  </si>
  <si>
    <t>A03825</t>
    <phoneticPr fontId="3" type="noConversion"/>
  </si>
  <si>
    <t>Align Technologies- TI00476</t>
    <phoneticPr fontId="3" type="noConversion"/>
  </si>
  <si>
    <t>Angus FUNG</t>
    <phoneticPr fontId="3" type="noConversion"/>
  </si>
  <si>
    <t>NRE:0113-08; released from Katrina YEUNG in Jan/2010</t>
    <phoneticPr fontId="3" type="noConversion"/>
  </si>
  <si>
    <t>T61</t>
    <phoneticPr fontId="3" type="noConversion"/>
  </si>
  <si>
    <t>Write off (Angus CHAN)</t>
  </si>
  <si>
    <t>WRITE-OFF</t>
  </si>
  <si>
    <t>wrITE-OFF</t>
  </si>
  <si>
    <t>T60</t>
    <phoneticPr fontId="8" type="noConversion"/>
  </si>
  <si>
    <t>Samue Zou</t>
    <phoneticPr fontId="8" type="noConversion"/>
  </si>
  <si>
    <t>SHO</t>
    <phoneticPr fontId="8" type="noConversion"/>
  </si>
  <si>
    <t>No install</t>
    <phoneticPr fontId="8" type="noConversion"/>
  </si>
  <si>
    <t>11S42T2550Z1ZFKJHC3A27</t>
    <phoneticPr fontId="3" type="noConversion"/>
  </si>
  <si>
    <t>FGH48-37KYB-CKJ6J-3M6XC-GW88P</t>
    <phoneticPr fontId="3" type="noConversion"/>
  </si>
  <si>
    <t>Unit Price (UKP)</t>
    <phoneticPr fontId="3" type="noConversion"/>
  </si>
  <si>
    <t>Unit Price (RMB)</t>
    <phoneticPr fontId="3" type="noConversion"/>
  </si>
  <si>
    <t>Unit Price (HKD)</t>
    <phoneticPr fontId="3" type="noConversion"/>
  </si>
  <si>
    <t>Unit Price (SGP)</t>
    <phoneticPr fontId="3" type="noConversion"/>
  </si>
  <si>
    <t>A01550</t>
  </si>
  <si>
    <t>SHIP from SGP Original for Ray Pan / Coco Chen /</t>
    <phoneticPr fontId="3" type="noConversion"/>
  </si>
  <si>
    <t>AEG</t>
    <phoneticPr fontId="3" type="noConversion"/>
  </si>
  <si>
    <t>4236-VNQ</t>
    <phoneticPr fontId="3" type="noConversion"/>
  </si>
  <si>
    <t>Align Technologies - TI10/00328</t>
  </si>
  <si>
    <t>0075-09</t>
  </si>
  <si>
    <t>A04305</t>
  </si>
  <si>
    <t>David Zhu</t>
  </si>
  <si>
    <t>Joanna Song</t>
    <phoneticPr fontId="3" type="noConversion"/>
  </si>
  <si>
    <t>IS&amp;CS</t>
    <phoneticPr fontId="3" type="noConversion"/>
  </si>
  <si>
    <t>11S45N7452Z1ZGAM765962</t>
    <phoneticPr fontId="3" type="noConversion"/>
  </si>
  <si>
    <t>SHIP from SGP Original for HKO---Oscar WONG</t>
    <phoneticPr fontId="3" type="noConversion"/>
  </si>
  <si>
    <t>SHIP SGP original for Gohnson Gao</t>
  </si>
  <si>
    <t xml:space="preserve"> SHIP from HZ original for Jun Ning</t>
  </si>
  <si>
    <t>SHIP from HZ original for Ben Ying</t>
  </si>
  <si>
    <t>SHIP from HZ original for Jun Wang T/F to Juile Li on Mar 07,2011</t>
  </si>
  <si>
    <t>SHIp form HZ originala for Macro Ge t/f to Martin Yan</t>
  </si>
  <si>
    <t>00186-067-786-674</t>
  </si>
  <si>
    <t>Q63W9-M3G6V-FJW3Q-3WRT3-DJWWP</t>
  </si>
  <si>
    <t>Richard Zhang</t>
  </si>
  <si>
    <t>R8-9NRM6</t>
  </si>
  <si>
    <t>A04918</t>
  </si>
  <si>
    <t>R8-9NRM4</t>
  </si>
  <si>
    <t>11S92P1154Z1ZDXP08Y42K</t>
  </si>
  <si>
    <t>11S45N7456Z1ZGAW563062</t>
  </si>
  <si>
    <t>00186-067-786-673</t>
  </si>
  <si>
    <t>TW778-YGVHK-BM39B-4CP22-T4KWV</t>
  </si>
  <si>
    <t>11S42T4416Z1ZGWF0AM8GV</t>
  </si>
  <si>
    <t>11S45N7452Z1ZGAM527928</t>
  </si>
  <si>
    <t>11S42T4796Z1ZJ3J0990Z8</t>
    <phoneticPr fontId="3" type="noConversion"/>
  </si>
  <si>
    <t>11S92P1154Z1ZDXP08Y47M</t>
    <phoneticPr fontId="3" type="noConversion"/>
  </si>
  <si>
    <t>11S45N7456Z1ZGAW561877</t>
    <phoneticPr fontId="3" type="noConversion"/>
  </si>
  <si>
    <t>11S42T4796Z1ZJ3J0961A2</t>
    <phoneticPr fontId="3" type="noConversion"/>
  </si>
  <si>
    <t>11S92P1154Z1ZDXP08Y47D</t>
    <phoneticPr fontId="3" type="noConversion"/>
  </si>
  <si>
    <t>11S45N7456Z1ZGAW561874</t>
    <phoneticPr fontId="3" type="noConversion"/>
  </si>
  <si>
    <t>00186-067-786-617</t>
    <phoneticPr fontId="3" type="noConversion"/>
  </si>
  <si>
    <t>GQXYQ-K8G8Q-VFJ3R-YD87K-FBRPV</t>
    <phoneticPr fontId="3" type="noConversion"/>
  </si>
  <si>
    <t>00186-067-786-623</t>
    <phoneticPr fontId="3" type="noConversion"/>
  </si>
  <si>
    <t>0321-08</t>
    <phoneticPr fontId="3" type="noConversion"/>
  </si>
  <si>
    <t>Align Technologies-</t>
    <phoneticPr fontId="3" type="noConversion"/>
  </si>
  <si>
    <t>A01869</t>
  </si>
  <si>
    <t>00144-569-560-033</t>
    <phoneticPr fontId="3" type="noConversion"/>
  </si>
  <si>
    <t>A04296</t>
    <phoneticPr fontId="3" type="noConversion"/>
  </si>
  <si>
    <t>11S42T4420Z1ZF3C0322SR</t>
    <phoneticPr fontId="3" type="noConversion"/>
  </si>
  <si>
    <t>A03885</t>
    <phoneticPr fontId="3" type="noConversion"/>
  </si>
  <si>
    <t>D0020-11</t>
  </si>
  <si>
    <t>0039-11</t>
  </si>
  <si>
    <t>CN00B8H08G</t>
  </si>
  <si>
    <t>CN00BH0R0</t>
  </si>
  <si>
    <t>CN09BFM03B</t>
  </si>
  <si>
    <t>D0066-11</t>
  </si>
  <si>
    <t>0198-11</t>
  </si>
  <si>
    <t>Shenzhen - FAI</t>
  </si>
  <si>
    <t>A05325</t>
  </si>
  <si>
    <t>99C9472</t>
  </si>
  <si>
    <t>300GB</t>
  </si>
  <si>
    <t>419484A</t>
  </si>
  <si>
    <t>D0121-11</t>
  </si>
  <si>
    <t>0374-11</t>
  </si>
  <si>
    <t>C48SJK0008878C</t>
  </si>
  <si>
    <t>D0018-11</t>
  </si>
  <si>
    <t>0037-11</t>
  </si>
  <si>
    <t>CN00B8H0SD</t>
  </si>
  <si>
    <t>CN00B8H086</t>
  </si>
  <si>
    <t>11S42T4420Z1ZF3C0324BU</t>
    <phoneticPr fontId="3" type="noConversion"/>
  </si>
  <si>
    <t>11S42T4420Z1ZF3C0324CX</t>
    <phoneticPr fontId="3" type="noConversion"/>
  </si>
  <si>
    <t>11S45N7456Z1ZGAW104496</t>
    <phoneticPr fontId="3" type="noConversion"/>
  </si>
  <si>
    <t>11S45N7456Z1ZGAW104483</t>
    <phoneticPr fontId="3" type="noConversion"/>
  </si>
  <si>
    <t>11S45N7456Z1ZGAW104481</t>
    <phoneticPr fontId="3" type="noConversion"/>
  </si>
  <si>
    <t>Align Technologies - TI10/00973</t>
    <phoneticPr fontId="3" type="noConversion"/>
  </si>
  <si>
    <t>Align Technologies - TI10/01007</t>
    <phoneticPr fontId="3" type="noConversion"/>
  </si>
  <si>
    <t>0059-10</t>
    <phoneticPr fontId="3" type="noConversion"/>
  </si>
  <si>
    <t>Mar 06, 2006</t>
    <phoneticPr fontId="3" type="noConversion"/>
  </si>
  <si>
    <t>CNG6150KBK</t>
  </si>
  <si>
    <t xml:space="preserve">DC 5100 SFF </t>
  </si>
  <si>
    <t>P 4-630 3.0G</t>
  </si>
  <si>
    <t>Fennie Lai</t>
  </si>
  <si>
    <t>A01029</t>
  </si>
  <si>
    <t>CNG6320BGN</t>
  </si>
  <si>
    <t>P 4-531 4.0G</t>
  </si>
  <si>
    <t>Brenda Chu</t>
  </si>
  <si>
    <t>A01030</t>
  </si>
  <si>
    <t>CNG6320BGQ</t>
  </si>
  <si>
    <t>Candy Choi</t>
  </si>
  <si>
    <t>A01031</t>
  </si>
  <si>
    <t>CNG6320BGR</t>
  </si>
  <si>
    <t>Cherrie Wong</t>
  </si>
  <si>
    <t>A01032</t>
  </si>
  <si>
    <t>CNG6320BGS</t>
  </si>
  <si>
    <t>Winnie Yip</t>
  </si>
  <si>
    <t>A01033</t>
  </si>
  <si>
    <t>CNG64202LJ</t>
  </si>
  <si>
    <t>A01665</t>
  </si>
  <si>
    <t>CNG41907JB</t>
  </si>
  <si>
    <t>Intel P4 2.8GHz</t>
  </si>
  <si>
    <t>Bin Zhang</t>
  </si>
  <si>
    <t>0359-04</t>
  </si>
  <si>
    <t>A01666</t>
  </si>
  <si>
    <t>PC-SZ200409-01</t>
  </si>
  <si>
    <t>Maggie Liu</t>
  </si>
  <si>
    <t>0476-04</t>
  </si>
  <si>
    <t>A01667</t>
  </si>
  <si>
    <t>CNG4330BRR</t>
  </si>
  <si>
    <t xml:space="preserve">DX2000 </t>
  </si>
  <si>
    <t>Robot Qin</t>
  </si>
  <si>
    <t>11S42T4796Z1ZQU801BOVH</t>
  </si>
  <si>
    <t>11S42T4420Z1ZF3C0322NW</t>
  </si>
  <si>
    <t>Stanley CHAN</t>
  </si>
  <si>
    <t>CEM</t>
  </si>
  <si>
    <t>11842T4796Z1ZGU801B0V6</t>
  </si>
  <si>
    <t>11S42T4420Z1ZF3C032495</t>
  </si>
  <si>
    <t>Wallace NG</t>
  </si>
  <si>
    <t>LRC</t>
  </si>
  <si>
    <t>A02102</t>
    <phoneticPr fontId="3" type="noConversion"/>
  </si>
  <si>
    <t>L3A2742</t>
    <phoneticPr fontId="3" type="noConversion"/>
  </si>
  <si>
    <t>Wayne Wang</t>
    <phoneticPr fontId="3" type="noConversion"/>
  </si>
  <si>
    <t>Sales</t>
    <phoneticPr fontId="3" type="noConversion"/>
  </si>
  <si>
    <t>A02103</t>
    <phoneticPr fontId="3" type="noConversion"/>
  </si>
  <si>
    <t>L3A2658</t>
    <phoneticPr fontId="3" type="noConversion"/>
  </si>
  <si>
    <t>Tommy Liu</t>
    <phoneticPr fontId="3" type="noConversion"/>
  </si>
  <si>
    <t>A02106</t>
    <phoneticPr fontId="3" type="noConversion"/>
  </si>
  <si>
    <t>L3D4928</t>
    <phoneticPr fontId="3" type="noConversion"/>
  </si>
  <si>
    <t>FanJian</t>
    <phoneticPr fontId="3" type="noConversion"/>
  </si>
  <si>
    <t>A03842</t>
    <phoneticPr fontId="3" type="noConversion"/>
  </si>
  <si>
    <t>L3B2835</t>
    <phoneticPr fontId="3" type="noConversion"/>
  </si>
  <si>
    <t>Lucy Han</t>
    <phoneticPr fontId="3" type="noConversion"/>
  </si>
  <si>
    <t>AEG Public Share</t>
    <phoneticPr fontId="3" type="noConversion"/>
  </si>
  <si>
    <r>
      <t>B</t>
    </r>
    <r>
      <rPr>
        <sz val="10"/>
        <rFont val="Arial"/>
        <family val="2"/>
      </rPr>
      <t>ranchMgr</t>
    </r>
    <phoneticPr fontId="3" type="noConversion"/>
  </si>
  <si>
    <r>
      <t>T</t>
    </r>
    <r>
      <rPr>
        <sz val="10"/>
        <rFont val="Arial"/>
        <family val="2"/>
      </rPr>
      <t>SM</t>
    </r>
    <phoneticPr fontId="3" type="noConversion"/>
  </si>
  <si>
    <t>Tom chen</t>
    <phoneticPr fontId="3" type="noConversion"/>
  </si>
  <si>
    <t>PPCW - X15240</t>
    <phoneticPr fontId="3" type="noConversion"/>
  </si>
  <si>
    <t>A02326</t>
    <phoneticPr fontId="3" type="noConversion"/>
  </si>
  <si>
    <t>T42 2373-5WH</t>
    <phoneticPr fontId="3" type="noConversion"/>
  </si>
  <si>
    <t>PM 1.5G</t>
    <phoneticPr fontId="3" type="noConversion"/>
  </si>
  <si>
    <t>99-A9X65</t>
    <phoneticPr fontId="3" type="noConversion"/>
  </si>
  <si>
    <t>Write off and sent to George and released from NJO'x Kevin XU</t>
    <phoneticPr fontId="3" type="noConversion"/>
  </si>
  <si>
    <t>A02327</t>
    <phoneticPr fontId="3" type="noConversion"/>
  </si>
  <si>
    <t>99-BH70D</t>
    <phoneticPr fontId="3" type="noConversion"/>
  </si>
  <si>
    <t>Relased from Mike Luan</t>
    <phoneticPr fontId="3" type="noConversion"/>
  </si>
  <si>
    <t>PCCW-X15451</t>
    <phoneticPr fontId="3" type="noConversion"/>
  </si>
  <si>
    <t>PM 715 (1.5G)</t>
    <phoneticPr fontId="3" type="noConversion"/>
  </si>
  <si>
    <t>0063-08</t>
    <phoneticPr fontId="3" type="noConversion"/>
  </si>
  <si>
    <t>A00829</t>
    <phoneticPr fontId="3" type="noConversion"/>
  </si>
  <si>
    <t>L3-D5021</t>
    <phoneticPr fontId="3" type="noConversion"/>
  </si>
  <si>
    <t>Colin Zhan</t>
    <phoneticPr fontId="3" type="noConversion"/>
  </si>
  <si>
    <t>George Jiang</t>
    <phoneticPr fontId="3" type="noConversion"/>
  </si>
  <si>
    <t>0091-08</t>
    <phoneticPr fontId="3" type="noConversion"/>
  </si>
  <si>
    <t>Mike Luan/</t>
    <phoneticPr fontId="3" type="noConversion"/>
  </si>
  <si>
    <t>A03794</t>
    <phoneticPr fontId="3" type="noConversion"/>
  </si>
  <si>
    <t>L3B2777</t>
    <phoneticPr fontId="3" type="noConversion"/>
  </si>
  <si>
    <t>Tracy Zhang</t>
    <phoneticPr fontId="3" type="noConversion"/>
  </si>
  <si>
    <t>0001-08</t>
    <phoneticPr fontId="3" type="noConversion"/>
  </si>
  <si>
    <t>A02333</t>
    <phoneticPr fontId="3" type="noConversion"/>
  </si>
  <si>
    <t>T61 7660-I1A</t>
    <phoneticPr fontId="3" type="noConversion"/>
  </si>
  <si>
    <t>T7300 (2.0C2D)</t>
    <phoneticPr fontId="3" type="noConversion"/>
  </si>
  <si>
    <t>120GB</t>
    <phoneticPr fontId="3" type="noConversion"/>
  </si>
  <si>
    <t>1GB</t>
    <phoneticPr fontId="3" type="noConversion"/>
  </si>
  <si>
    <t>L3-A2695</t>
    <phoneticPr fontId="3" type="noConversion"/>
  </si>
  <si>
    <t>Kevin XU</t>
    <phoneticPr fontId="3" type="noConversion"/>
  </si>
  <si>
    <t>NJO</t>
    <phoneticPr fontId="3" type="noConversion"/>
  </si>
  <si>
    <t>11S42T5263Z1ZDEJ782LAJ</t>
    <phoneticPr fontId="3" type="noConversion"/>
  </si>
  <si>
    <t>11S92P1158Z1ZD2H78F2KT</t>
    <phoneticPr fontId="3" type="noConversion"/>
  </si>
  <si>
    <t>SHIP from SGP Original for Lily Gu</t>
    <phoneticPr fontId="3" type="noConversion"/>
  </si>
  <si>
    <t>0010-08</t>
    <phoneticPr fontId="3" type="noConversion"/>
  </si>
  <si>
    <t>A02334</t>
    <phoneticPr fontId="3" type="noConversion"/>
  </si>
  <si>
    <t>L3-A2792</t>
    <phoneticPr fontId="3" type="noConversion"/>
  </si>
  <si>
    <t xml:space="preserve"> Lily Gu</t>
    <phoneticPr fontId="3" type="noConversion"/>
  </si>
  <si>
    <t>OSSE</t>
    <phoneticPr fontId="3" type="noConversion"/>
  </si>
  <si>
    <t>00144-021-873-862</t>
    <phoneticPr fontId="3" type="noConversion"/>
  </si>
  <si>
    <t>Jan 13,2010</t>
    <phoneticPr fontId="3" type="noConversion"/>
  </si>
  <si>
    <t>SHIP from SGP Original for Lily Gu Damaged FAN Error</t>
    <phoneticPr fontId="3" type="noConversion"/>
  </si>
  <si>
    <t>0039-08</t>
    <phoneticPr fontId="3" type="noConversion"/>
  </si>
  <si>
    <t>A02335</t>
    <phoneticPr fontId="3" type="noConversion"/>
  </si>
  <si>
    <t>T61 8898-A17</t>
    <phoneticPr fontId="3" type="noConversion"/>
  </si>
  <si>
    <t>11S42T4420Z1ZF3C9AD7AS</t>
    <phoneticPr fontId="3" type="noConversion"/>
  </si>
  <si>
    <t>11S42T2588Z1ZFXE134187</t>
    <phoneticPr fontId="3" type="noConversion"/>
  </si>
  <si>
    <t>00186-020-348-084</t>
    <phoneticPr fontId="3" type="noConversion"/>
  </si>
  <si>
    <t>11S42T5263Z1ZFCH9AX8PP</t>
    <phoneticPr fontId="3" type="noConversion"/>
  </si>
  <si>
    <t>11S42T4420Z1ZF3C9AD6K3</t>
    <phoneticPr fontId="3" type="noConversion"/>
  </si>
  <si>
    <t>11S42T52631Z1ZFCH9AX8S2</t>
    <phoneticPr fontId="3" type="noConversion"/>
  </si>
  <si>
    <t>11S42T4420Z1ZF3C9AD7CJ</t>
    <phoneticPr fontId="3" type="noConversion"/>
  </si>
  <si>
    <t>11S42T5263Z1ZFCH9AX8PH</t>
    <phoneticPr fontId="3" type="noConversion"/>
  </si>
  <si>
    <t>11S42T4420Z1ZF3C9AD7DZ</t>
    <phoneticPr fontId="3" type="noConversion"/>
  </si>
  <si>
    <t>11S42T2588Z1ZFXE134953</t>
    <phoneticPr fontId="3" type="noConversion"/>
  </si>
  <si>
    <t>00186-020-348-034</t>
    <phoneticPr fontId="3" type="noConversion"/>
  </si>
  <si>
    <t>T430s</t>
  </si>
  <si>
    <t>X230</t>
  </si>
  <si>
    <t>2320-22B</t>
  </si>
  <si>
    <t>180GB SSD</t>
  </si>
  <si>
    <t>4GB</t>
  </si>
  <si>
    <t>Sharon Su</t>
  </si>
  <si>
    <t>Win7/64</t>
  </si>
  <si>
    <t>PCCW</t>
  </si>
  <si>
    <t>Kelway - PSIN862990</t>
  </si>
  <si>
    <t>11S45N1024Z1ZKFS2AC1YH</t>
  </si>
  <si>
    <t>11S42T4416Z1ZGWF2AKA7H</t>
  </si>
  <si>
    <t>Swapped HD with A06123's180GB SSD + Port Replicator</t>
  </si>
  <si>
    <t>R8-AV66P</t>
  </si>
  <si>
    <t>R8-AV66Y</t>
  </si>
  <si>
    <t xml:space="preserve">R8-AV67L </t>
  </si>
  <si>
    <t xml:space="preserve">R8-AV67B </t>
  </si>
  <si>
    <t>i5-3320M</t>
  </si>
  <si>
    <t>A06122</t>
  </si>
  <si>
    <t>A06123</t>
  </si>
  <si>
    <t>A06125</t>
  </si>
  <si>
    <t>R9-W394M</t>
  </si>
  <si>
    <t>11S45N1038Z1ZPY22BL40T</t>
  </si>
  <si>
    <t>1760-A15</t>
  </si>
  <si>
    <t>A01532</t>
    <phoneticPr fontId="3" type="noConversion"/>
  </si>
  <si>
    <t>T60</t>
    <phoneticPr fontId="3" type="noConversion"/>
  </si>
  <si>
    <t>1951AZ4</t>
    <phoneticPr fontId="3" type="noConversion"/>
  </si>
  <si>
    <t>T2300 (1.66DC)</t>
    <phoneticPr fontId="3" type="noConversion"/>
  </si>
  <si>
    <t>512MBX2</t>
    <phoneticPr fontId="3" type="noConversion"/>
  </si>
  <si>
    <t>L3-DH853</t>
    <phoneticPr fontId="3" type="noConversion"/>
  </si>
  <si>
    <t>Write off /Nancy HAN</t>
    <phoneticPr fontId="3" type="noConversion"/>
  </si>
  <si>
    <t>A01533</t>
    <phoneticPr fontId="3" type="noConversion"/>
  </si>
  <si>
    <t>T60 1951-25H</t>
    <phoneticPr fontId="3" type="noConversion"/>
  </si>
  <si>
    <t>60GB</t>
    <phoneticPr fontId="3" type="noConversion"/>
  </si>
  <si>
    <t>512MB</t>
    <phoneticPr fontId="3" type="noConversion"/>
  </si>
  <si>
    <t>L3-C5888</t>
    <phoneticPr fontId="3" type="noConversion"/>
  </si>
  <si>
    <t>Marketing</t>
    <phoneticPr fontId="3" type="noConversion"/>
  </si>
  <si>
    <t>11S92P1142Z1ZAW264620Z</t>
    <phoneticPr fontId="3" type="noConversion"/>
  </si>
  <si>
    <t>11S92P1154Z1ZBGE64A5M4</t>
    <phoneticPr fontId="3" type="noConversion"/>
  </si>
  <si>
    <t>00045-649-031-516</t>
    <phoneticPr fontId="3" type="noConversion"/>
  </si>
  <si>
    <t>NRE: 0142-06</t>
    <phoneticPr fontId="3" type="noConversion"/>
  </si>
  <si>
    <t>A01534</t>
    <phoneticPr fontId="3" type="noConversion"/>
  </si>
  <si>
    <t>2007A77</t>
    <phoneticPr fontId="3" type="noConversion"/>
  </si>
  <si>
    <t>L3-D5621</t>
    <phoneticPr fontId="3" type="noConversion"/>
  </si>
  <si>
    <t>Write off/Jake SONG (SuZhou)</t>
    <phoneticPr fontId="3" type="noConversion"/>
  </si>
  <si>
    <t>CEM</t>
    <phoneticPr fontId="3" type="noConversion"/>
  </si>
  <si>
    <t>11S92P114OZ1ZAW162M2JB</t>
    <phoneticPr fontId="3" type="noConversion"/>
  </si>
  <si>
    <t>11S92P1107Z1ZBEH62L2KE</t>
    <phoneticPr fontId="3" type="noConversion"/>
  </si>
  <si>
    <t>00045-639-300-985</t>
    <phoneticPr fontId="3" type="noConversion"/>
  </si>
  <si>
    <t>July 9,2008</t>
    <phoneticPr fontId="3" type="noConversion"/>
  </si>
  <si>
    <t>Original user: Jake Song</t>
    <phoneticPr fontId="3" type="noConversion"/>
  </si>
  <si>
    <t>LCD Damaged /Write Off</t>
    <phoneticPr fontId="3" type="noConversion"/>
  </si>
  <si>
    <t>Jun 26, 2006</t>
    <phoneticPr fontId="3" type="noConversion"/>
  </si>
  <si>
    <t>A02097</t>
    <phoneticPr fontId="3" type="noConversion"/>
  </si>
  <si>
    <t>L3-D5630</t>
    <phoneticPr fontId="3" type="noConversion"/>
  </si>
  <si>
    <t>Jan 06, 2007</t>
    <phoneticPr fontId="3" type="noConversion"/>
  </si>
  <si>
    <t>James Gong</t>
    <phoneticPr fontId="3" type="noConversion"/>
  </si>
  <si>
    <t>Frank ZHANG</t>
  </si>
  <si>
    <t>11S45N7456Z1ZGAW805469</t>
  </si>
  <si>
    <t>SHIP From SGP  original for Forlers Zhang</t>
  </si>
  <si>
    <t>SHIP From SGP  original for Young Yang</t>
  </si>
  <si>
    <t>SZO</t>
  </si>
  <si>
    <t>BERTHA LAU</t>
  </si>
  <si>
    <t>A01121</t>
  </si>
  <si>
    <t>Q5K061701493</t>
  </si>
  <si>
    <t>VA702-3</t>
  </si>
  <si>
    <t>ViewSonic</t>
  </si>
  <si>
    <t>SAM WONG</t>
  </si>
  <si>
    <t>A01122</t>
  </si>
  <si>
    <t>Q5K061701497</t>
  </si>
  <si>
    <t>VA702-3</t>
  </si>
  <si>
    <t>ViewSonic</t>
  </si>
  <si>
    <t>Lena ZHANG</t>
  </si>
  <si>
    <t>SHIP from SGP/Adin Wang</t>
    <phoneticPr fontId="3" type="noConversion"/>
  </si>
  <si>
    <t>A02272</t>
  </si>
  <si>
    <t>0437-10</t>
  </si>
  <si>
    <t>A04585</t>
  </si>
  <si>
    <t>T410</t>
  </si>
  <si>
    <t>Aaron Wu</t>
  </si>
  <si>
    <t>A04584</t>
  </si>
  <si>
    <t>R85Y71G</t>
  </si>
  <si>
    <t>41N8384</t>
    <phoneticPr fontId="3" type="noConversion"/>
  </si>
  <si>
    <t>80GB</t>
    <phoneticPr fontId="3" type="noConversion"/>
  </si>
  <si>
    <t>IDE</t>
    <phoneticPr fontId="3" type="noConversion"/>
  </si>
  <si>
    <t>CNG5280BZX</t>
  </si>
  <si>
    <t>Shanghai</t>
  </si>
  <si>
    <t>A01351</t>
  </si>
  <si>
    <t>CN31000619</t>
  </si>
  <si>
    <t>P9108A</t>
  </si>
  <si>
    <t>PIV2.0G</t>
  </si>
  <si>
    <t>Amanda Guan</t>
  </si>
  <si>
    <t>11S42T4792Z1ZHRB04G01M</t>
  </si>
  <si>
    <t>11S42T4792Z1ZHRB04G08J</t>
  </si>
  <si>
    <t>11S45N7452Z1ZGAM185638</t>
  </si>
  <si>
    <t>11S45N7452Z1ZGAM185624</t>
  </si>
  <si>
    <t>Replace battery on Sep 20,2012</t>
    <phoneticPr fontId="3" type="noConversion"/>
  </si>
  <si>
    <t>T/F his old NB to BJO's Timmer</t>
  </si>
  <si>
    <t>11S92P1081Z1ZA6X57N0AB</t>
  </si>
  <si>
    <t>11S42T4796Z1ZK3X17M1D9</t>
    <phoneticPr fontId="3" type="noConversion"/>
  </si>
  <si>
    <t>11S42T4416Z1ZGWF17BN2V</t>
    <phoneticPr fontId="3" type="noConversion"/>
  </si>
  <si>
    <t>11S45N7542Z1ZHXH393278</t>
    <phoneticPr fontId="3" type="noConversion"/>
  </si>
  <si>
    <t>00186-121-967-919</t>
    <phoneticPr fontId="3" type="noConversion"/>
  </si>
  <si>
    <t>PYTXJ-FV7F9-JXD2T-B2BB4-C9983</t>
    <phoneticPr fontId="3" type="noConversion"/>
  </si>
  <si>
    <t>HP A3600-48-PoE EI Switches</t>
  </si>
  <si>
    <t>JD328A</t>
  </si>
  <si>
    <t>CN00D8H0RS</t>
  </si>
  <si>
    <t>CN09BFM02V</t>
  </si>
  <si>
    <t>HP A5800-24G-PoE Switches</t>
  </si>
  <si>
    <t>JC099A</t>
  </si>
  <si>
    <t>Should be written off</t>
  </si>
  <si>
    <t>Common Usage</t>
  </si>
  <si>
    <t>A02121</t>
  </si>
  <si>
    <t>SGCB010561</t>
  </si>
  <si>
    <t>LaserJet 2100</t>
  </si>
  <si>
    <t>A02122</t>
  </si>
  <si>
    <t>0078-07(ITGC0027-07)</t>
  </si>
  <si>
    <t>A01246</t>
  </si>
  <si>
    <t>Report on Jan, 2009</t>
  </si>
  <si>
    <t>EBS - SSH-028128</t>
  </si>
  <si>
    <t>A01247</t>
  </si>
  <si>
    <t>L3-B2832</t>
    <phoneticPr fontId="3" type="noConversion"/>
  </si>
  <si>
    <t>DX2060 ET518PA</t>
    <phoneticPr fontId="3" type="noConversion"/>
  </si>
  <si>
    <t>DX2000MTPQ 926 PA</t>
    <phoneticPr fontId="3" type="noConversion"/>
  </si>
  <si>
    <t>DX2060 RF497PA</t>
    <phoneticPr fontId="3" type="noConversion"/>
  </si>
  <si>
    <t>D530 DM341P#AB2</t>
    <phoneticPr fontId="3" type="noConversion"/>
  </si>
  <si>
    <t>Feb 22, 2005</t>
    <phoneticPr fontId="3" type="noConversion"/>
  </si>
  <si>
    <t>T41 2373-1FH</t>
    <phoneticPr fontId="3" type="noConversion"/>
  </si>
  <si>
    <t>Replaced Battery</t>
    <phoneticPr fontId="3" type="noConversion"/>
  </si>
  <si>
    <t>A04798</t>
  </si>
  <si>
    <t>A04414</t>
    <phoneticPr fontId="3" type="noConversion"/>
  </si>
  <si>
    <t>R8CTCWV</t>
    <phoneticPr fontId="3" type="noConversion"/>
  </si>
  <si>
    <t>RecvdDate</t>
  </si>
  <si>
    <t>RecvdTime</t>
  </si>
  <si>
    <t>11S42T4796Z1ZJ3J1565JB</t>
    <phoneticPr fontId="3" type="noConversion"/>
  </si>
  <si>
    <t>11S42T4790Z1ZHFH11XGZA</t>
    <phoneticPr fontId="3" type="noConversion"/>
  </si>
  <si>
    <t>11S42T4416Z1ZGWF0CHGGY</t>
    <phoneticPr fontId="3" type="noConversion"/>
  </si>
  <si>
    <t>Dept</t>
    <phoneticPr fontId="14" type="noConversion"/>
  </si>
  <si>
    <t>BR</t>
    <phoneticPr fontId="14" type="noConversion"/>
  </si>
  <si>
    <t>Remarks</t>
    <phoneticPr fontId="14" type="noConversion"/>
  </si>
  <si>
    <r>
      <t>L</t>
    </r>
    <r>
      <rPr>
        <sz val="10"/>
        <rFont val="Arial"/>
        <family val="2"/>
      </rPr>
      <t>3-HTM30</t>
    </r>
    <phoneticPr fontId="3" type="noConversion"/>
  </si>
  <si>
    <t>A03896</t>
    <phoneticPr fontId="3" type="noConversion"/>
  </si>
  <si>
    <t>T400</t>
    <phoneticPr fontId="3" type="noConversion"/>
  </si>
  <si>
    <t>6475-6Q3</t>
    <phoneticPr fontId="3" type="noConversion"/>
  </si>
  <si>
    <r>
      <t>C</t>
    </r>
    <r>
      <rPr>
        <sz val="10"/>
        <rFont val="Arial"/>
        <family val="2"/>
      </rPr>
      <t>ore 2 Duo P8700 (2.53GHz)</t>
    </r>
    <phoneticPr fontId="3" type="noConversion"/>
  </si>
  <si>
    <r>
      <t>1</t>
    </r>
    <r>
      <rPr>
        <sz val="10"/>
        <rFont val="Arial"/>
        <family val="2"/>
      </rPr>
      <t>60GB</t>
    </r>
    <phoneticPr fontId="3" type="noConversion"/>
  </si>
  <si>
    <t>NRE for SZO's new TSM, relased from Yuki in Aug 05, relased from Tony ZHU / Wilks Wu</t>
    <phoneticPr fontId="3" type="noConversion"/>
  </si>
  <si>
    <t>Jun 16, 2004</t>
    <phoneticPr fontId="7" type="noConversion"/>
  </si>
  <si>
    <t>NRE (ITGC)</t>
  </si>
  <si>
    <t>KATRINA WONG</t>
  </si>
  <si>
    <t>Monitor</t>
  </si>
  <si>
    <t>A01111</t>
  </si>
  <si>
    <t>LE17H9KXB02981</t>
  </si>
  <si>
    <t>793DF</t>
  </si>
  <si>
    <t>SAMSUNG</t>
  </si>
  <si>
    <t>Winnie YIP</t>
  </si>
  <si>
    <t>Microware - 110400933</t>
  </si>
  <si>
    <t>9984HGH</t>
  </si>
  <si>
    <t>9984HGG</t>
  </si>
  <si>
    <t>0197-04</t>
  </si>
  <si>
    <t>Simon PAN</t>
  </si>
  <si>
    <t>SA0276473172457SI00072457</t>
    <phoneticPr fontId="3" type="noConversion"/>
  </si>
  <si>
    <t>A02095</t>
    <phoneticPr fontId="3" type="noConversion"/>
  </si>
  <si>
    <t>Spare</t>
    <phoneticPr fontId="3" type="noConversion"/>
  </si>
  <si>
    <t>OEM</t>
    <phoneticPr fontId="3" type="noConversion"/>
  </si>
  <si>
    <t>Changed to Laptop (A01523) Replace Laptop HD T/F to A02095 on 2009-Aug-20 Send to SZO for T420 Image Backup</t>
    <phoneticPr fontId="3" type="noConversion"/>
  </si>
  <si>
    <t>A01522</t>
    <phoneticPr fontId="3" type="noConversion"/>
  </si>
  <si>
    <t>2009-6-24 Changed to Laptop(A01522) Replace laptop HD  Send to SZ for T420 Base image backup</t>
    <phoneticPr fontId="3" type="noConversion"/>
  </si>
  <si>
    <t>A01471</t>
    <phoneticPr fontId="3" type="noConversion"/>
  </si>
  <si>
    <t>T420</t>
    <phoneticPr fontId="3" type="noConversion"/>
  </si>
  <si>
    <t>4180-62C</t>
    <phoneticPr fontId="3" type="noConversion"/>
  </si>
  <si>
    <t>P1-1222L</t>
    <phoneticPr fontId="3" type="noConversion"/>
  </si>
  <si>
    <t>11S42T4416Z1ZGWF13215W</t>
    <phoneticPr fontId="3" type="noConversion"/>
  </si>
  <si>
    <t>11S92P1154Z1ZDXP15B1NH</t>
    <phoneticPr fontId="3" type="noConversion"/>
  </si>
  <si>
    <t>Replaced battery on Sep 19,2012</t>
    <phoneticPr fontId="3" type="noConversion"/>
  </si>
  <si>
    <t>Replace battery on Aug 20,2012</t>
    <phoneticPr fontId="3" type="noConversion"/>
  </si>
  <si>
    <t>P M 740(1.7GHz), 256MB RAM, 40GB 5400rpm HD, 14.1in 1024x768 LCD, 64MB ATI Radeon X300, CDRW/DVD, Intel 802.11bg wireless, Modem, 1Gb Ethernet, UltraNav, Secure chip, Fingerprint reader, 6c Li-Ion batt, WinXP Pro</t>
  </si>
  <si>
    <t>Tony Ng</t>
  </si>
  <si>
    <t>SA0276473380063/SI00080063</t>
  </si>
  <si>
    <t>David SIU</t>
  </si>
  <si>
    <t>SDC</t>
  </si>
  <si>
    <t>160G</t>
  </si>
  <si>
    <t>2HAPWDR7</t>
  </si>
  <si>
    <t>41N8389</t>
  </si>
  <si>
    <t>T60</t>
    <phoneticPr fontId="8" type="noConversion"/>
  </si>
  <si>
    <t>A01531</t>
    <phoneticPr fontId="8" type="noConversion"/>
  </si>
  <si>
    <t>Tomas Zhao</t>
    <phoneticPr fontId="8" type="noConversion"/>
  </si>
  <si>
    <t xml:space="preserve">AEG </t>
    <phoneticPr fontId="8" type="noConversion"/>
  </si>
  <si>
    <t>A01542</t>
    <phoneticPr fontId="8" type="noConversion"/>
  </si>
  <si>
    <t>Jul 04, 2007</t>
    <phoneticPr fontId="3" type="noConversion"/>
  </si>
  <si>
    <t>Sales</t>
  </si>
  <si>
    <t>TSM</t>
  </si>
  <si>
    <t>0068-05</t>
  </si>
  <si>
    <t>11S42T4790Z1ZJPZ22FETV</t>
    <phoneticPr fontId="3" type="noConversion"/>
  </si>
  <si>
    <t>11S42T4549Z1ZK3V1B30H7</t>
    <phoneticPr fontId="3" type="noConversion"/>
  </si>
  <si>
    <t>Align Technologies - TI00872</t>
    <phoneticPr fontId="3" type="noConversion"/>
  </si>
  <si>
    <t>A03857</t>
    <phoneticPr fontId="3" type="noConversion"/>
  </si>
  <si>
    <t>T400</t>
    <phoneticPr fontId="3" type="noConversion"/>
  </si>
  <si>
    <t>6475-3G5</t>
    <phoneticPr fontId="3" type="noConversion"/>
  </si>
  <si>
    <t>Core 2 Duo P8400 (2.26GHz)</t>
    <phoneticPr fontId="3" type="noConversion"/>
  </si>
  <si>
    <t>Benson Zhan</t>
    <phoneticPr fontId="3" type="noConversion"/>
  </si>
  <si>
    <t>8898A17</t>
  </si>
  <si>
    <t>Microware - 110509479</t>
  </si>
  <si>
    <t>11S92P1211Z1ZDDY84PDXU</t>
    <phoneticPr fontId="3" type="noConversion"/>
  </si>
  <si>
    <t>Jasson Zhang</t>
    <phoneticPr fontId="3" type="noConversion"/>
  </si>
  <si>
    <t>SHIP from SGP original for Jasson Zhang</t>
    <phoneticPr fontId="3" type="noConversion"/>
  </si>
  <si>
    <t>DMX-PR-KJ2-00-44000Y07</t>
  </si>
  <si>
    <t>0067-11</t>
  </si>
  <si>
    <t>D0024-11</t>
  </si>
  <si>
    <t>Shanghai - spare</t>
  </si>
  <si>
    <t>11S45N7542Z1ZHXH393272</t>
    <phoneticPr fontId="3" type="noConversion"/>
  </si>
  <si>
    <t>11S42T4796Z1ZK3X17M1C9</t>
    <phoneticPr fontId="3" type="noConversion"/>
  </si>
  <si>
    <t>11S42T4416Z1ZGWF17BN4D</t>
    <phoneticPr fontId="3" type="noConversion"/>
  </si>
  <si>
    <t>11S45N7542Z1ZHXH393183</t>
    <phoneticPr fontId="3" type="noConversion"/>
  </si>
  <si>
    <t>Ulitmate</t>
  </si>
  <si>
    <t>Ronlad Leung</t>
  </si>
  <si>
    <t>A01119</t>
  </si>
  <si>
    <t>CX000521371387</t>
  </si>
  <si>
    <t>107S66</t>
  </si>
  <si>
    <t>705NDBP3R981</t>
  </si>
  <si>
    <t>11S92P1158Z1ZD2H75JKU1</t>
  </si>
  <si>
    <t>26683FH</t>
  </si>
  <si>
    <t>L3-WGMHT</t>
  </si>
  <si>
    <t>A01530</t>
  </si>
  <si>
    <t>11S42T4416Z1ZGWF17BN4P</t>
    <phoneticPr fontId="3" type="noConversion"/>
  </si>
  <si>
    <t>11S42T4796Z1ZK3X17R1BW</t>
    <phoneticPr fontId="3" type="noConversion"/>
  </si>
  <si>
    <t>11S45N7542Z1ZHXH393266</t>
    <phoneticPr fontId="3" type="noConversion"/>
  </si>
  <si>
    <t>00186-121-967-929</t>
    <phoneticPr fontId="3" type="noConversion"/>
  </si>
  <si>
    <t>6JJY8-WQJGR-RMR4Y-KPB34-XY9F8</t>
    <phoneticPr fontId="3" type="noConversion"/>
  </si>
  <si>
    <t>Lucy Sun</t>
    <phoneticPr fontId="3" type="noConversion"/>
  </si>
  <si>
    <t>Andy Zhang</t>
  </si>
  <si>
    <t>11S92P1154Z1ZBGE61P20J</t>
    <phoneticPr fontId="3" type="noConversion"/>
  </si>
  <si>
    <t>11S92P1086Z1ZA7K77XOMU</t>
    <phoneticPr fontId="3" type="noConversion"/>
  </si>
  <si>
    <t>R8A73MC</t>
    <phoneticPr fontId="3" type="noConversion"/>
  </si>
  <si>
    <t>Smart Hu</t>
  </si>
  <si>
    <t>Howlet Li</t>
  </si>
  <si>
    <t>00184-031-143-517</t>
  </si>
  <si>
    <t>11S42T4790Z1ZHFH0CGLFE</t>
  </si>
  <si>
    <t>W4Q93-2FD4G-FWH4R-HDMFX-VCGG3</t>
  </si>
  <si>
    <t>A01134</t>
  </si>
  <si>
    <t>BZ5A0645226065</t>
  </si>
  <si>
    <t>190CW7CS</t>
  </si>
  <si>
    <t>PHILIPS</t>
  </si>
  <si>
    <t>Desmond Tan</t>
  </si>
  <si>
    <t>Daphne Wu</t>
    <phoneticPr fontId="3" type="noConversion"/>
  </si>
  <si>
    <t>LCD changed to A01516</t>
    <phoneticPr fontId="7" type="noConversion"/>
  </si>
  <si>
    <t xml:space="preserve">Orginal user William Wang  transfer to BJO's Neal Shu </t>
    <phoneticPr fontId="3" type="noConversion"/>
  </si>
  <si>
    <t>L3-A2836</t>
    <phoneticPr fontId="3" type="noConversion"/>
  </si>
  <si>
    <t>EBS-SSH-025346</t>
    <phoneticPr fontId="3" type="noConversion"/>
  </si>
  <si>
    <t>July 27,2010</t>
  </si>
  <si>
    <t>11S42T4420Z1ZF3C04K2XP</t>
  </si>
  <si>
    <t>11S45N7456Z1ZGAW150041</t>
  </si>
  <si>
    <t>Guangzhou</t>
  </si>
  <si>
    <t>A02003</t>
  </si>
  <si>
    <t>CN24501683</t>
  </si>
  <si>
    <t>D51S</t>
  </si>
  <si>
    <t>P4 2.0G</t>
  </si>
  <si>
    <t>COMPAQ</t>
  </si>
  <si>
    <t>Eva Chen</t>
  </si>
  <si>
    <t>0139-04</t>
  </si>
  <si>
    <t>coco Jiang</t>
    <phoneticPr fontId="3" type="noConversion"/>
  </si>
  <si>
    <t>706NDRFAM950</t>
  </si>
  <si>
    <t>L195WT-BF</t>
  </si>
  <si>
    <t>LG</t>
  </si>
  <si>
    <t>HongKong</t>
  </si>
  <si>
    <t>Jun 05, 2006</t>
    <phoneticPr fontId="3" type="noConversion"/>
  </si>
  <si>
    <t>A02004</t>
  </si>
  <si>
    <t>CNG40602K2</t>
  </si>
  <si>
    <t>DZ575PA#AB2</t>
  </si>
  <si>
    <t>Victoria Dai</t>
  </si>
  <si>
    <t>A02005</t>
  </si>
  <si>
    <t>CNG40602K1</t>
  </si>
  <si>
    <t>Kandy Liang</t>
  </si>
  <si>
    <t>A02006</t>
  </si>
  <si>
    <t>CNG40602KS</t>
  </si>
  <si>
    <t>Align Technologies-08/9026</t>
  </si>
  <si>
    <t>11S92P1138Z1ZESK83M4WR</t>
  </si>
  <si>
    <t>LV-00648</t>
    <phoneticPr fontId="3" type="noConversion"/>
  </si>
  <si>
    <t>X41 2525-1AH</t>
    <phoneticPr fontId="3" type="noConversion"/>
  </si>
  <si>
    <t>A01217</t>
    <phoneticPr fontId="3" type="noConversion"/>
  </si>
  <si>
    <t>0209-07(ITGC0056-07)</t>
  </si>
  <si>
    <t>A01252</t>
  </si>
  <si>
    <t>T60 1951-CH4</t>
  </si>
  <si>
    <t>SHIP from SGP original for SteveZhang</t>
  </si>
  <si>
    <t xml:space="preserve">Orginal for GZO's Newton NRE: 0313-06, </t>
  </si>
  <si>
    <t>Carrie Yung</t>
  </si>
  <si>
    <t>A01009</t>
  </si>
  <si>
    <t>898600580911F9020920</t>
    <phoneticPr fontId="8" type="noConversion"/>
  </si>
  <si>
    <t>AEG</t>
    <phoneticPr fontId="3" type="noConversion"/>
  </si>
  <si>
    <t>TSM</t>
    <phoneticPr fontId="3" type="noConversion"/>
  </si>
  <si>
    <t>Ship from UK Kelway/SH CDC</t>
    <phoneticPr fontId="3" type="noConversion"/>
  </si>
  <si>
    <t>00186-120-653-525</t>
  </si>
  <si>
    <t>Win 7 Pro: PXCYK-GTWRC-T7W7T-VK843-HQ33F</t>
  </si>
  <si>
    <t>11S42T4796Z1ZK3X17D0C1</t>
  </si>
  <si>
    <t>11S42T4416Z1ZGWF17D7UR</t>
  </si>
  <si>
    <t>11S45N7542Z1ZHXH394837</t>
  </si>
  <si>
    <t>A03036</t>
    <phoneticPr fontId="3" type="noConversion"/>
  </si>
  <si>
    <t>Jan LUI</t>
    <phoneticPr fontId="3" type="noConversion"/>
  </si>
  <si>
    <t>Francis YEUNG</t>
    <phoneticPr fontId="3" type="noConversion"/>
  </si>
  <si>
    <t>to be write off</t>
    <phoneticPr fontId="3" type="noConversion"/>
  </si>
  <si>
    <r>
      <t>R</t>
    </r>
    <r>
      <rPr>
        <sz val="10"/>
        <rFont val="Arial"/>
        <family val="2"/>
      </rPr>
      <t>achel FUNG</t>
    </r>
    <phoneticPr fontId="3" type="noConversion"/>
  </si>
  <si>
    <t>11S92P1150Z1ZD9M798026</t>
    <phoneticPr fontId="3" type="noConversion"/>
  </si>
  <si>
    <t>CNG35106Y2</t>
  </si>
  <si>
    <t>187112H</t>
  </si>
  <si>
    <t>0029-06</t>
  </si>
  <si>
    <t>PM760 (1.86G)</t>
  </si>
  <si>
    <t>11S92P10622Z1ZA5W55D8RY</t>
  </si>
  <si>
    <t>Mar 02, 2006</t>
  </si>
  <si>
    <t>Stolen</t>
  </si>
  <si>
    <t>EBS - SSH-024746</t>
  </si>
  <si>
    <t>Mar 03, 2006</t>
  </si>
  <si>
    <t>0022-06</t>
  </si>
  <si>
    <t>A01529</t>
  </si>
  <si>
    <t>768MB</t>
  </si>
  <si>
    <t>Jun 18,2008</t>
  </si>
  <si>
    <t>A01528</t>
  </si>
  <si>
    <t>L3-WGMHC</t>
  </si>
  <si>
    <t>11S92P1086Z1ZA7K85GPC8</t>
  </si>
  <si>
    <t>CustType</t>
  </si>
  <si>
    <t>ConfigType</t>
  </si>
  <si>
    <t>Replaced on 15/3/2010</t>
    <phoneticPr fontId="3" type="noConversion"/>
  </si>
  <si>
    <t>Alvin Lin</t>
    <phoneticPr fontId="3" type="noConversion"/>
  </si>
  <si>
    <t>SHIP from SGP Original for Lucas Song</t>
    <phoneticPr fontId="3" type="noConversion"/>
  </si>
  <si>
    <t xml:space="preserve">Align Technologies - </t>
    <phoneticPr fontId="3" type="noConversion"/>
  </si>
  <si>
    <t>11S42T4796Z1ZJ3J09619Y</t>
    <phoneticPr fontId="3" type="noConversion"/>
  </si>
  <si>
    <t>11S92P1154Z1ZDXP08Y47P</t>
    <phoneticPr fontId="3" type="noConversion"/>
  </si>
  <si>
    <t>11S45N7456Z1ZGAW561870</t>
    <phoneticPr fontId="3" type="noConversion"/>
  </si>
  <si>
    <t>00186-067-786-613</t>
    <phoneticPr fontId="3" type="noConversion"/>
  </si>
  <si>
    <t>86F9F-WX426-VT93M-GTVV6-XY8YP   X16-96076</t>
    <phoneticPr fontId="3" type="noConversion"/>
  </si>
  <si>
    <t>A04780</t>
    <phoneticPr fontId="3" type="noConversion"/>
  </si>
  <si>
    <t>A04782</t>
  </si>
  <si>
    <t>Vincent Qiu</t>
    <phoneticPr fontId="3" type="noConversion"/>
  </si>
  <si>
    <t>XMO</t>
    <phoneticPr fontId="3" type="noConversion"/>
  </si>
  <si>
    <t>R8D673D</t>
    <phoneticPr fontId="3" type="noConversion"/>
  </si>
  <si>
    <t>R8D623P</t>
    <phoneticPr fontId="3" type="noConversion"/>
  </si>
  <si>
    <t>FLS</t>
    <phoneticPr fontId="3" type="noConversion"/>
  </si>
  <si>
    <t>OEM</t>
    <phoneticPr fontId="3" type="noConversion"/>
  </si>
  <si>
    <t>SHIP from SGP Original for Tarzan Dong</t>
    <phoneticPr fontId="3" type="noConversion"/>
  </si>
  <si>
    <t>SHIP from SGP Original for Hong Ling Tang(AEG-FLS)</t>
    <phoneticPr fontId="3" type="noConversion"/>
  </si>
  <si>
    <t>SHIP from SGP Original for Vincent Qiu</t>
    <phoneticPr fontId="3" type="noConversion"/>
  </si>
  <si>
    <t xml:space="preserve">11S42T4790Z1ZHFH0C5NX6 </t>
    <phoneticPr fontId="3" type="noConversion"/>
  </si>
  <si>
    <t>11S92P1154Z1ZDXP0A7EB4</t>
    <phoneticPr fontId="3" type="noConversion"/>
  </si>
  <si>
    <t>11S45N7456Z1ZGAW777337</t>
    <phoneticPr fontId="3" type="noConversion"/>
  </si>
  <si>
    <t>11S42T4555Z1ZKTN26FJ1N</t>
    <phoneticPr fontId="3" type="noConversion"/>
  </si>
  <si>
    <t>ebs-ssh-025257</t>
    <phoneticPr fontId="3" type="noConversion"/>
  </si>
  <si>
    <t>A04607</t>
    <phoneticPr fontId="3" type="noConversion"/>
  </si>
  <si>
    <t>C8PBM-7QJPC-9T2FC-WGVXK-YGWCF</t>
  </si>
  <si>
    <t>SHIP from HZ original for TonyChen</t>
  </si>
  <si>
    <t>A04788</t>
  </si>
  <si>
    <t>Elsie Di</t>
  </si>
  <si>
    <t>11S42T4790Z1ZHFH0C5NX4</t>
  </si>
  <si>
    <t>11S92P1154Z1ZDXP0A7E85</t>
  </si>
  <si>
    <t>AA52R-26T86-VA25N-4R3AR</t>
    <phoneticPr fontId="8" type="noConversion"/>
  </si>
  <si>
    <t>99-84HGH</t>
    <phoneticPr fontId="7" type="noConversion"/>
  </si>
  <si>
    <t>Align Technologies-08/9141</t>
    <phoneticPr fontId="3" type="noConversion"/>
  </si>
  <si>
    <t>00144-035-650-005</t>
    <phoneticPr fontId="3" type="noConversion"/>
  </si>
  <si>
    <t>11S92P1154Z1ZDXP82X8HU</t>
    <phoneticPr fontId="3" type="noConversion"/>
  </si>
  <si>
    <t>with CDRW, released from Anthony LAW in Jul.2007 : HK-CE0408-04</t>
    <phoneticPr fontId="3" type="noConversion"/>
  </si>
  <si>
    <t>0059-06</t>
    <phoneticPr fontId="3" type="noConversion"/>
  </si>
  <si>
    <t>A01224</t>
    <phoneticPr fontId="3" type="noConversion"/>
  </si>
  <si>
    <t>L3-A4382</t>
    <phoneticPr fontId="3" type="noConversion"/>
  </si>
  <si>
    <t>Align Technologies- TI00601</t>
    <phoneticPr fontId="3" type="noConversion"/>
  </si>
  <si>
    <t>0045-08</t>
    <phoneticPr fontId="3" type="noConversion"/>
  </si>
  <si>
    <t>OSSE</t>
    <phoneticPr fontId="3" type="noConversion"/>
  </si>
  <si>
    <t>Derek YEUNG</t>
  </si>
  <si>
    <t>6475-6Q3</t>
  </si>
  <si>
    <t>Align Technologies - TI10/00649</t>
    <phoneticPr fontId="3" type="noConversion"/>
  </si>
  <si>
    <t>Ulitmate</t>
  </si>
  <si>
    <t>Debbie POK</t>
  </si>
  <si>
    <t>A01129</t>
  </si>
  <si>
    <t>BZ5A0647125684</t>
  </si>
  <si>
    <t>8985219040703504362</t>
  </si>
  <si>
    <t>A02329</t>
    <phoneticPr fontId="3" type="noConversion"/>
  </si>
  <si>
    <t>Public Spare</t>
    <phoneticPr fontId="3" type="noConversion"/>
  </si>
  <si>
    <t>used over 5 years, too slowly and unstable</t>
    <phoneticPr fontId="3" type="noConversion"/>
  </si>
  <si>
    <t>NRE orginal for SHO's Hans HAN</t>
  </si>
  <si>
    <t>EBS - SSH-023180</t>
  </si>
  <si>
    <t>Sept 15, 2005</t>
  </si>
  <si>
    <t>0370-05</t>
  </si>
  <si>
    <t>LV 1.5G</t>
  </si>
  <si>
    <t>Tony NG</t>
  </si>
  <si>
    <t>SHIP from SGP original for Jack Gao/ T/F to Leon Wang on Jan 01,2011</t>
  </si>
  <si>
    <t>20100414 change CPU FAN</t>
    <phoneticPr fontId="3" type="noConversion"/>
  </si>
  <si>
    <t>T61 7660-A42</t>
    <phoneticPr fontId="3" type="noConversion"/>
  </si>
  <si>
    <t>May 25, 2006</t>
    <phoneticPr fontId="3" type="noConversion"/>
  </si>
  <si>
    <t>T400 6475-1F0</t>
  </si>
  <si>
    <t>L3-HTM22</t>
  </si>
  <si>
    <t>A04787</t>
  </si>
  <si>
    <t>Angus CHA</t>
    <phoneticPr fontId="3" type="noConversion"/>
  </si>
  <si>
    <t>VP</t>
    <phoneticPr fontId="3" type="noConversion"/>
  </si>
  <si>
    <t>CEM</t>
    <phoneticPr fontId="3" type="noConversion"/>
  </si>
  <si>
    <t>11S42T4790Z1ZGU5057JK9</t>
  </si>
  <si>
    <t>11S42T4790Z1ZGU5057J9N</t>
  </si>
  <si>
    <t>A0N2M-24C85-V74EP-4A7KE</t>
    <phoneticPr fontId="8" type="noConversion"/>
  </si>
  <si>
    <t>Tommy Chen</t>
    <phoneticPr fontId="8" type="noConversion"/>
  </si>
  <si>
    <t>China Unicom</t>
    <phoneticPr fontId="8" type="noConversion"/>
  </si>
  <si>
    <t>89860082191019827653</t>
    <phoneticPr fontId="8" type="noConversion"/>
  </si>
  <si>
    <t>89860082191019827654</t>
    <phoneticPr fontId="8" type="noConversion"/>
  </si>
  <si>
    <t>89860021190909842390</t>
    <phoneticPr fontId="8" type="noConversion"/>
  </si>
  <si>
    <t>11S92P1154Z1ZDXP0A72R5</t>
    <phoneticPr fontId="3" type="noConversion"/>
  </si>
  <si>
    <t>2GB+2GB</t>
    <phoneticPr fontId="3" type="noConversion"/>
  </si>
  <si>
    <t>Credit and Collections</t>
    <phoneticPr fontId="3" type="noConversion"/>
  </si>
  <si>
    <t>LeaseCost</t>
  </si>
  <si>
    <t>MaintCost</t>
  </si>
  <si>
    <t>PageCost</t>
  </si>
  <si>
    <t>Align Technologies - T100103</t>
    <phoneticPr fontId="3" type="noConversion"/>
  </si>
  <si>
    <t>11S92P1081Z1A6X59NOW7</t>
    <phoneticPr fontId="3" type="noConversion"/>
  </si>
  <si>
    <t>SHIP from SGP Original for Neal Shu /T/f to Jerry Cui on Jan 10,2011</t>
  </si>
  <si>
    <t>SHIP from SGP Original for David Sang  T/F to Frances Song /T/F to Kevn Jiao</t>
  </si>
  <si>
    <t>89860021190919815899</t>
    <phoneticPr fontId="8" type="noConversion"/>
  </si>
  <si>
    <t>89860021190919815923</t>
    <phoneticPr fontId="8" type="noConversion"/>
  </si>
  <si>
    <t>89860021190919815930</t>
    <phoneticPr fontId="8" type="noConversion"/>
  </si>
  <si>
    <t>8986011037755067866S</t>
    <phoneticPr fontId="8" type="noConversion"/>
  </si>
  <si>
    <t>CNG35103BF</t>
  </si>
  <si>
    <t>PHILIPS</t>
  </si>
  <si>
    <t>T/F to Sunny CHEN , release from Marcus WONG on Nov 30,2005</t>
    <phoneticPr fontId="3" type="noConversion"/>
  </si>
  <si>
    <t>0288-06</t>
    <phoneticPr fontId="3" type="noConversion"/>
  </si>
  <si>
    <t>Nov 07, 2006</t>
    <phoneticPr fontId="3" type="noConversion"/>
  </si>
  <si>
    <t>UIM No</t>
    <phoneticPr fontId="8" type="noConversion"/>
  </si>
  <si>
    <t>898600610909F7242899</t>
    <phoneticPr fontId="8" type="noConversion"/>
  </si>
  <si>
    <t>Ship from SGP Original for Daisy Liu</t>
    <phoneticPr fontId="3" type="noConversion"/>
  </si>
  <si>
    <t>Ship from SGP Original for George Yang</t>
    <phoneticPr fontId="3" type="noConversion"/>
  </si>
  <si>
    <t>SA0276473172690SI00072690</t>
  </si>
  <si>
    <t>A01373</t>
  </si>
  <si>
    <t>CNG60404GH</t>
  </si>
  <si>
    <t>Lucy Sun</t>
  </si>
  <si>
    <t>A01374</t>
  </si>
  <si>
    <t>CNG6220DCN</t>
  </si>
  <si>
    <t>Yolanda Ren</t>
  </si>
  <si>
    <t>A01375</t>
  </si>
  <si>
    <t>CNG6230GKY</t>
  </si>
  <si>
    <t>Angelina Shen</t>
  </si>
  <si>
    <t>A01376</t>
  </si>
  <si>
    <t>CNG6230K7W</t>
  </si>
  <si>
    <t>RF497PA</t>
  </si>
  <si>
    <t>PIV3.06G</t>
  </si>
  <si>
    <t>Jian Xu</t>
  </si>
  <si>
    <t>00144-569-560-031</t>
    <phoneticPr fontId="3" type="noConversion"/>
  </si>
  <si>
    <t>ThinkPad T43 1871-12H</t>
  </si>
  <si>
    <t>00184-031-622-653</t>
  </si>
  <si>
    <t>C7W27-6CBHR-DRJJF-HQXKX-YHP7F</t>
    <phoneticPr fontId="3" type="noConversion"/>
  </si>
  <si>
    <t>Candy Choi</t>
  </si>
  <si>
    <t>A01115</t>
  </si>
  <si>
    <t>LE17HVAX960384</t>
  </si>
  <si>
    <t>793DF</t>
  </si>
  <si>
    <t>SAMSUNG</t>
  </si>
  <si>
    <t>Annie LEUNG</t>
  </si>
  <si>
    <t>A01116</t>
  </si>
  <si>
    <t>CX000515196371</t>
  </si>
  <si>
    <t>107S66</t>
  </si>
  <si>
    <t>PHILIPS</t>
  </si>
  <si>
    <t>Spare</t>
  </si>
  <si>
    <t>A01117</t>
  </si>
  <si>
    <t>CX000515197203</t>
  </si>
  <si>
    <t>PHILIPS</t>
  </si>
  <si>
    <t>00186-087-847-969</t>
    <phoneticPr fontId="3" type="noConversion"/>
  </si>
  <si>
    <t>A03859</t>
    <phoneticPr fontId="3" type="noConversion"/>
  </si>
  <si>
    <t>A03855</t>
    <phoneticPr fontId="3" type="noConversion"/>
  </si>
  <si>
    <t>A03861</t>
    <phoneticPr fontId="3" type="noConversion"/>
  </si>
  <si>
    <t>A03862</t>
    <phoneticPr fontId="3" type="noConversion"/>
  </si>
  <si>
    <t>A03863</t>
    <phoneticPr fontId="3" type="noConversion"/>
  </si>
  <si>
    <t>99-84GWP</t>
    <phoneticPr fontId="3" type="noConversion"/>
  </si>
  <si>
    <t>Ship from SGP Original for Nora Wu</t>
    <phoneticPr fontId="3" type="noConversion"/>
  </si>
  <si>
    <t>Ship from SGP Original for Jack Zhou</t>
    <phoneticPr fontId="3" type="noConversion"/>
  </si>
  <si>
    <t>Alpha Zhang</t>
    <phoneticPr fontId="3" type="noConversion"/>
  </si>
  <si>
    <r>
      <t>T</t>
    </r>
    <r>
      <rPr>
        <sz val="10"/>
        <rFont val="Arial"/>
        <family val="2"/>
      </rPr>
      <t>60</t>
    </r>
    <phoneticPr fontId="3" type="noConversion"/>
  </si>
  <si>
    <r>
      <t>1</t>
    </r>
    <r>
      <rPr>
        <sz val="10"/>
        <rFont val="Arial"/>
        <family val="2"/>
      </rPr>
      <t>951-AZ4</t>
    </r>
    <phoneticPr fontId="3" type="noConversion"/>
  </si>
  <si>
    <r>
      <t>L</t>
    </r>
    <r>
      <rPr>
        <sz val="10"/>
        <rFont val="Arial"/>
        <family val="2"/>
      </rPr>
      <t>3-V0238</t>
    </r>
    <phoneticPr fontId="3" type="noConversion"/>
  </si>
  <si>
    <t>Sumy Wang</t>
    <phoneticPr fontId="3" type="noConversion"/>
  </si>
  <si>
    <t>A03839</t>
    <phoneticPr fontId="3" type="noConversion"/>
  </si>
  <si>
    <t>11S45N7544Z1ZHXJ284176</t>
    <phoneticPr fontId="3" type="noConversion"/>
  </si>
  <si>
    <t>KELWAY - SOR598464</t>
    <phoneticPr fontId="3" type="noConversion"/>
  </si>
  <si>
    <t>KELWAY - SOR583279</t>
    <phoneticPr fontId="3" type="noConversion"/>
  </si>
  <si>
    <t>Marcus Wong</t>
    <phoneticPr fontId="3" type="noConversion"/>
  </si>
  <si>
    <t>11S42T4416Z1ZGWF11E55R</t>
    <phoneticPr fontId="3" type="noConversion"/>
  </si>
  <si>
    <t>11S42T4868Z1ZJRM17MCLN</t>
    <phoneticPr fontId="3" type="noConversion"/>
  </si>
  <si>
    <t>Align Technologies - TI10/01488</t>
    <phoneticPr fontId="3" type="noConversion"/>
  </si>
  <si>
    <t>Transfer to Alex Sun ; released from George JIA on Jan 2008</t>
    <phoneticPr fontId="3" type="noConversion"/>
  </si>
  <si>
    <t>00045-619-657-045</t>
  </si>
  <si>
    <t>0128-05</t>
    <phoneticPr fontId="3" type="noConversion"/>
  </si>
  <si>
    <t>Rikki Zhang</t>
    <phoneticPr fontId="3" type="noConversion"/>
  </si>
  <si>
    <t>Admin</t>
    <phoneticPr fontId="3" type="noConversion"/>
  </si>
  <si>
    <t>11S42T4862Z1ZJRKZZCAGP</t>
    <phoneticPr fontId="3" type="noConversion"/>
  </si>
  <si>
    <t>T42 2373-LUH</t>
    <phoneticPr fontId="3" type="noConversion"/>
  </si>
  <si>
    <t>A04536</t>
  </si>
  <si>
    <t>2537RZ8</t>
  </si>
  <si>
    <t>0352-10</t>
  </si>
  <si>
    <t>11S45N7542Z1ZHXH393262</t>
    <phoneticPr fontId="3" type="noConversion"/>
  </si>
  <si>
    <t>SHIP from SGP original for Rich Zhang</t>
    <phoneticPr fontId="3" type="noConversion"/>
  </si>
  <si>
    <t>0246-10</t>
    <phoneticPr fontId="3" type="noConversion"/>
  </si>
  <si>
    <t>11S42T4547Z1ZFBS97M44X</t>
    <phoneticPr fontId="3" type="noConversion"/>
  </si>
  <si>
    <t>L3-LVK77</t>
  </si>
  <si>
    <t>Wing HO</t>
  </si>
  <si>
    <t>11S92P1138Z1ZD9Z761176</t>
  </si>
  <si>
    <t>11S92P1154Z1ZD2G74K85S</t>
  </si>
  <si>
    <t>Sep 27, 2007</t>
  </si>
  <si>
    <t>0244-07</t>
  </si>
  <si>
    <t>0068-07</t>
  </si>
  <si>
    <t>A01254</t>
  </si>
  <si>
    <t xml:space="preserve">SHIP from SGP Original for Penny Lee T/F to ReidWang on Mar,2010  Damaged LCD crack </t>
    <phoneticPr fontId="3" type="noConversion"/>
  </si>
  <si>
    <t>11S45N7456Z1ZGAW561685</t>
  </si>
  <si>
    <t>00186-067-786-598</t>
  </si>
  <si>
    <t>YQ7T8-MWBXQ-29VC9-QT36G-KXRHD</t>
  </si>
  <si>
    <r>
      <t>I</t>
    </r>
    <r>
      <rPr>
        <sz val="10"/>
        <rFont val="Arial"/>
        <family val="2"/>
      </rPr>
      <t>ntel Core i5-520M Processor (2.4GHz)</t>
    </r>
    <phoneticPr fontId="3" type="noConversion"/>
  </si>
  <si>
    <r>
      <t>3</t>
    </r>
    <r>
      <rPr>
        <sz val="10"/>
        <rFont val="Arial"/>
        <family val="2"/>
      </rPr>
      <t>20GB</t>
    </r>
    <phoneticPr fontId="3" type="noConversion"/>
  </si>
  <si>
    <r>
      <t>R</t>
    </r>
    <r>
      <rPr>
        <sz val="10"/>
        <rFont val="Arial"/>
        <family val="2"/>
      </rPr>
      <t>89NRE8</t>
    </r>
    <r>
      <rPr>
        <sz val="10"/>
        <rFont val="Arial"/>
        <family val="2"/>
      </rPr>
      <t/>
    </r>
    <phoneticPr fontId="3" type="noConversion"/>
  </si>
  <si>
    <t>Warren Zhang</t>
    <phoneticPr fontId="3" type="noConversion"/>
  </si>
  <si>
    <t>A04767</t>
    <phoneticPr fontId="3" type="noConversion"/>
  </si>
  <si>
    <t xml:space="preserve">TBMWQ-Y6DXR-FG678-V64RP-B6WTK </t>
    <phoneticPr fontId="3" type="noConversion"/>
  </si>
  <si>
    <r>
      <t>R</t>
    </r>
    <r>
      <rPr>
        <sz val="10"/>
        <rFont val="Arial"/>
        <family val="2"/>
      </rPr>
      <t>8-CTCWR</t>
    </r>
    <phoneticPr fontId="3" type="noConversion"/>
  </si>
  <si>
    <t>Jack Zhou</t>
    <phoneticPr fontId="3" type="noConversion"/>
  </si>
  <si>
    <t>A04663</t>
  </si>
  <si>
    <t>10.119.9.99</t>
  </si>
  <si>
    <t>Released from Florence WONG in Feb/2009</t>
  </si>
  <si>
    <t>Spare</t>
  </si>
  <si>
    <t>A01201</t>
    <phoneticPr fontId="3" type="noConversion"/>
  </si>
  <si>
    <t>L3-LRK11</t>
    <phoneticPr fontId="3" type="noConversion"/>
  </si>
  <si>
    <t>00144-014-488-901</t>
    <phoneticPr fontId="3" type="noConversion"/>
  </si>
  <si>
    <t>Ally Li</t>
    <phoneticPr fontId="3" type="noConversion"/>
  </si>
  <si>
    <t>Align Technologies - TI10/01254</t>
    <phoneticPr fontId="3" type="noConversion"/>
  </si>
  <si>
    <t>11S42T5263Z1ZFCH9AY7R6</t>
    <phoneticPr fontId="3" type="noConversion"/>
  </si>
  <si>
    <t>11S42T4420Z1ZF3C9AD7A7</t>
    <phoneticPr fontId="3" type="noConversion"/>
  </si>
  <si>
    <t>11S42T2588Z1ZFXE134470</t>
    <phoneticPr fontId="3" type="noConversion"/>
  </si>
  <si>
    <t>00186-020-351-972</t>
    <phoneticPr fontId="3" type="noConversion"/>
  </si>
  <si>
    <t>RHPVQ-GGVTR-R3P97-X6KYJ-KRHDM</t>
    <phoneticPr fontId="3" type="noConversion"/>
  </si>
  <si>
    <t>11S42T4420Z1ZF3C9AD717</t>
    <phoneticPr fontId="3" type="noConversion"/>
  </si>
  <si>
    <t>11S42T2588Z1ZFXE134182</t>
    <phoneticPr fontId="3" type="noConversion"/>
  </si>
  <si>
    <t>00186-020-351-968</t>
    <phoneticPr fontId="3" type="noConversion"/>
  </si>
  <si>
    <t>11S42T5263Z1ZFCH9AX8RH</t>
    <phoneticPr fontId="3" type="noConversion"/>
  </si>
  <si>
    <t>11S42T4420Z1ZF3C9AD7CB</t>
    <phoneticPr fontId="3" type="noConversion"/>
  </si>
  <si>
    <t>11S42T5263Z1ZFCH9AXFGH</t>
    <phoneticPr fontId="3" type="noConversion"/>
  </si>
  <si>
    <t>11S42T4420Z1ZF3C9AD6X7</t>
    <phoneticPr fontId="3" type="noConversion"/>
  </si>
  <si>
    <t>11S42T2588Z1ZFXE134196</t>
    <phoneticPr fontId="3" type="noConversion"/>
  </si>
  <si>
    <t>00186-020-348-007</t>
    <phoneticPr fontId="3" type="noConversion"/>
  </si>
  <si>
    <t>11S42T5263Z1ZFCH9AY7PP</t>
    <phoneticPr fontId="3" type="noConversion"/>
  </si>
  <si>
    <t>11S42T4420Z1ZF3C9AD6TX</t>
    <phoneticPr fontId="3" type="noConversion"/>
  </si>
  <si>
    <t>11S42T2588Z1ZFXE134188</t>
    <phoneticPr fontId="3" type="noConversion"/>
  </si>
  <si>
    <t>00186-020-348-005</t>
    <phoneticPr fontId="3" type="noConversion"/>
  </si>
  <si>
    <t>11S92P1158Z1ZD2H78F5Y1</t>
    <phoneticPr fontId="8" type="noConversion"/>
  </si>
  <si>
    <t>XAO</t>
    <phoneticPr fontId="3" type="noConversion"/>
  </si>
  <si>
    <t>A01206</t>
    <phoneticPr fontId="3" type="noConversion"/>
  </si>
  <si>
    <t>A01213</t>
    <phoneticPr fontId="3" type="noConversion"/>
  </si>
  <si>
    <t>T42 2373-NTH</t>
    <phoneticPr fontId="3" type="noConversion"/>
  </si>
  <si>
    <t>L3-ZKRA3</t>
    <phoneticPr fontId="3" type="noConversion"/>
  </si>
  <si>
    <t>Jun 02, 2005</t>
    <phoneticPr fontId="3" type="noConversion"/>
  </si>
  <si>
    <t>L3-VCTTR</t>
    <phoneticPr fontId="3" type="noConversion"/>
  </si>
  <si>
    <t>A01218</t>
    <phoneticPr fontId="3" type="noConversion"/>
  </si>
  <si>
    <t>T43 2668-3FH</t>
    <phoneticPr fontId="3" type="noConversion"/>
  </si>
  <si>
    <t>L3-WGMHL</t>
    <phoneticPr fontId="3" type="noConversion"/>
  </si>
  <si>
    <t>A01241</t>
    <phoneticPr fontId="3" type="noConversion"/>
  </si>
  <si>
    <t>T60 1951-BW8</t>
    <phoneticPr fontId="3" type="noConversion"/>
  </si>
  <si>
    <t>L3-DBW45</t>
    <phoneticPr fontId="3" type="noConversion"/>
  </si>
  <si>
    <t>Jan 02, 2007</t>
    <phoneticPr fontId="3" type="noConversion"/>
  </si>
  <si>
    <t>L3-5D13R</t>
    <phoneticPr fontId="3" type="noConversion"/>
  </si>
  <si>
    <t>T60 2007-D45</t>
    <phoneticPr fontId="3" type="noConversion"/>
  </si>
  <si>
    <t>Feb 13, 2007</t>
    <phoneticPr fontId="3" type="noConversion"/>
  </si>
  <si>
    <t>T60 1951-CH3</t>
    <phoneticPr fontId="3" type="noConversion"/>
  </si>
  <si>
    <t>L3-FCP42</t>
    <phoneticPr fontId="3" type="noConversion"/>
  </si>
  <si>
    <t>Mar 13, 2007</t>
    <phoneticPr fontId="3" type="noConversion"/>
  </si>
  <si>
    <t>L3-HTM32</t>
    <phoneticPr fontId="3" type="noConversion"/>
  </si>
  <si>
    <t>Apr 30, 2007</t>
    <phoneticPr fontId="3" type="noConversion"/>
  </si>
  <si>
    <t>L3-KDY95</t>
    <phoneticPr fontId="3" type="noConversion"/>
  </si>
  <si>
    <t>May 30, 2007</t>
    <phoneticPr fontId="3" type="noConversion"/>
  </si>
  <si>
    <t>L3-KDZ79</t>
    <phoneticPr fontId="3" type="noConversion"/>
  </si>
  <si>
    <t>L3-LVK66</t>
    <phoneticPr fontId="3" type="noConversion"/>
  </si>
  <si>
    <t>L3-LZE94</t>
    <phoneticPr fontId="3" type="noConversion"/>
  </si>
  <si>
    <t>L3-LMB47</t>
    <phoneticPr fontId="3" type="noConversion"/>
  </si>
  <si>
    <t>Jun 12, 2007</t>
    <phoneticPr fontId="3" type="noConversion"/>
  </si>
  <si>
    <t>Jul 13, 2007</t>
    <phoneticPr fontId="3" type="noConversion"/>
  </si>
  <si>
    <t>T61 7660-I1A</t>
    <phoneticPr fontId="3" type="noConversion"/>
  </si>
  <si>
    <t>T61 8898-A17</t>
    <phoneticPr fontId="3" type="noConversion"/>
  </si>
  <si>
    <t>L3-A2413</t>
    <phoneticPr fontId="3" type="noConversion"/>
  </si>
  <si>
    <t>L3-A2492</t>
    <phoneticPr fontId="3" type="noConversion"/>
  </si>
  <si>
    <t>L3-A2468</t>
    <phoneticPr fontId="3" type="noConversion"/>
  </si>
  <si>
    <t>L3-A2697</t>
    <phoneticPr fontId="3" type="noConversion"/>
  </si>
  <si>
    <t>L3-A2748</t>
    <phoneticPr fontId="3" type="noConversion"/>
  </si>
  <si>
    <t>L3-A2794</t>
    <phoneticPr fontId="3" type="noConversion"/>
  </si>
  <si>
    <t>L3-D4473</t>
    <phoneticPr fontId="3" type="noConversion"/>
  </si>
  <si>
    <t>NRE to NJO's TSM 0 David ZHANG</t>
  </si>
  <si>
    <t>write off, transfer from North China</t>
    <phoneticPr fontId="3" type="noConversion"/>
  </si>
  <si>
    <t>Jul 9,2008</t>
    <phoneticPr fontId="3" type="noConversion"/>
  </si>
  <si>
    <t>OEM</t>
    <phoneticPr fontId="3" type="noConversion"/>
  </si>
  <si>
    <t>Align Technologies - TI10/00751</t>
    <phoneticPr fontId="3" type="noConversion"/>
  </si>
  <si>
    <t xml:space="preserve">Align Technologies - </t>
  </si>
  <si>
    <t>Ship from SGP Original for Jessie Cui</t>
    <phoneticPr fontId="3" type="noConversion"/>
  </si>
  <si>
    <t>A04530</t>
    <phoneticPr fontId="3" type="noConversion"/>
  </si>
  <si>
    <t>Write off(stolen)</t>
    <phoneticPr fontId="3" type="noConversion"/>
  </si>
  <si>
    <t>44C7546</t>
    <phoneticPr fontId="3" type="noConversion"/>
  </si>
  <si>
    <t>None</t>
    <phoneticPr fontId="3" type="noConversion"/>
  </si>
  <si>
    <t>Mouse SN</t>
    <phoneticPr fontId="3" type="noConversion"/>
  </si>
  <si>
    <t>XXXXX</t>
    <phoneticPr fontId="3" type="noConversion"/>
  </si>
  <si>
    <t>44F8549</t>
    <phoneticPr fontId="3" type="noConversion"/>
  </si>
  <si>
    <t>None</t>
    <phoneticPr fontId="3" type="noConversion"/>
  </si>
  <si>
    <t>44C7552</t>
    <phoneticPr fontId="3" type="noConversion"/>
  </si>
  <si>
    <t>44C7521</t>
    <phoneticPr fontId="3" type="noConversion"/>
  </si>
  <si>
    <t>none</t>
    <phoneticPr fontId="3" type="noConversion"/>
  </si>
  <si>
    <t>1908000110181494</t>
    <phoneticPr fontId="8" type="noConversion"/>
  </si>
  <si>
    <t>SN: 1909000100176609</t>
    <phoneticPr fontId="8" type="noConversion"/>
  </si>
  <si>
    <t>89860050190508361386</t>
    <phoneticPr fontId="8" type="noConversion"/>
  </si>
  <si>
    <t>8986011037755067866S</t>
    <phoneticPr fontId="8" type="noConversion"/>
  </si>
  <si>
    <t>1910002110072035</t>
    <phoneticPr fontId="8" type="noConversion"/>
  </si>
  <si>
    <t>1910002110072034</t>
    <phoneticPr fontId="8" type="noConversion"/>
  </si>
  <si>
    <t>89860082191005668907</t>
    <phoneticPr fontId="8" type="noConversion"/>
  </si>
  <si>
    <t>A04783</t>
    <phoneticPr fontId="3" type="noConversion"/>
  </si>
  <si>
    <t>R8-D673E</t>
    <phoneticPr fontId="3" type="noConversion"/>
  </si>
  <si>
    <t>11S92P1154Z1ZBGE61P1WM</t>
    <phoneticPr fontId="3" type="noConversion"/>
  </si>
  <si>
    <t>NRE 0239-08</t>
    <phoneticPr fontId="3" type="noConversion"/>
  </si>
  <si>
    <t>LV-C0755</t>
    <phoneticPr fontId="3" type="noConversion"/>
  </si>
  <si>
    <t>A01253</t>
  </si>
  <si>
    <t>11S92P1086Z1ZA7K85GPV4</t>
    <phoneticPr fontId="3" type="noConversion"/>
  </si>
  <si>
    <t>11S92P1086Z1ZA7K85GPV6</t>
    <phoneticPr fontId="3" type="noConversion"/>
  </si>
  <si>
    <t>11S42T4416Z1ZGWF08LAND</t>
  </si>
  <si>
    <t>Spare Loan to SeanZhu</t>
  </si>
  <si>
    <t>L3-A2753</t>
    <phoneticPr fontId="3" type="noConversion"/>
  </si>
  <si>
    <t>Maggic Liu</t>
    <phoneticPr fontId="3" type="noConversion"/>
  </si>
  <si>
    <t>RAM changed to A01521</t>
    <phoneticPr fontId="7" type="noConversion"/>
  </si>
  <si>
    <t>Released from Bill CHEN Damaged  Spare and write off</t>
    <phoneticPr fontId="3" type="noConversion"/>
  </si>
  <si>
    <t>BJO</t>
    <phoneticPr fontId="7" type="noConversion"/>
  </si>
  <si>
    <t>Sales</t>
    <phoneticPr fontId="7" type="noConversion"/>
  </si>
  <si>
    <t>Write off, Bill Chen</t>
    <phoneticPr fontId="7" type="noConversion"/>
  </si>
  <si>
    <t>XB2RV-8XC2R-H3GTK-R67TH-JD63Y</t>
  </si>
  <si>
    <t>11S42T5226Z1ZDVD85555P</t>
    <phoneticPr fontId="3" type="noConversion"/>
  </si>
  <si>
    <t>Jevis Liu</t>
    <phoneticPr fontId="3" type="noConversion"/>
  </si>
  <si>
    <t>0044-08</t>
    <phoneticPr fontId="3" type="noConversion"/>
  </si>
  <si>
    <t xml:space="preserve">00144-021-873-917 </t>
    <phoneticPr fontId="3" type="noConversion"/>
  </si>
  <si>
    <t>ThinkPad X41 2525-A3H</t>
  </si>
  <si>
    <t>0296-05</t>
    <phoneticPr fontId="3" type="noConversion"/>
  </si>
  <si>
    <t>A01524</t>
    <phoneticPr fontId="3" type="noConversion"/>
  </si>
  <si>
    <t>T42 2373-NTB</t>
    <phoneticPr fontId="3" type="noConversion"/>
  </si>
  <si>
    <t>L3-BN48T</t>
    <phoneticPr fontId="3" type="noConversion"/>
  </si>
  <si>
    <t xml:space="preserve">Write off </t>
    <phoneticPr fontId="3" type="noConversion"/>
  </si>
  <si>
    <t>A03836</t>
    <phoneticPr fontId="3" type="noConversion"/>
  </si>
  <si>
    <t>L3-B2827</t>
    <phoneticPr fontId="3" type="noConversion"/>
  </si>
  <si>
    <t>11S92P1211Z1ZDDY84PEEL</t>
    <phoneticPr fontId="3" type="noConversion"/>
  </si>
  <si>
    <t>0068-10</t>
    <phoneticPr fontId="3" type="noConversion"/>
  </si>
  <si>
    <t>0071-10</t>
    <phoneticPr fontId="3" type="noConversion"/>
  </si>
  <si>
    <t>A05434</t>
    <phoneticPr fontId="3" type="noConversion"/>
  </si>
  <si>
    <t>TracyZhang</t>
    <phoneticPr fontId="3" type="noConversion"/>
  </si>
  <si>
    <t>11S42T4790Z1ZHFH11XGZ1</t>
    <phoneticPr fontId="3" type="noConversion"/>
  </si>
  <si>
    <t>11S42T4416Z1ZGWF0CHGH9</t>
    <phoneticPr fontId="3" type="noConversion"/>
  </si>
  <si>
    <t>11S45N7452Z1ZGAM704439</t>
    <phoneticPr fontId="3" type="noConversion"/>
  </si>
  <si>
    <t>11s42T4424Z1ZF3E9AF24A</t>
    <phoneticPr fontId="3" type="noConversion"/>
  </si>
  <si>
    <t>00184-030-288-049</t>
  </si>
  <si>
    <t>R8-CTCTE</t>
    <phoneticPr fontId="3" type="noConversion"/>
  </si>
  <si>
    <t>R8-CTCVW</t>
    <phoneticPr fontId="3" type="noConversion"/>
  </si>
  <si>
    <t>R8-CTCXE</t>
    <phoneticPr fontId="3" type="noConversion"/>
  </si>
  <si>
    <t>11S42T2588Z1ZFXE134441</t>
  </si>
  <si>
    <t>A04353</t>
  </si>
  <si>
    <t>FAN Error</t>
    <phoneticPr fontId="3" type="noConversion"/>
  </si>
  <si>
    <t>NRE for SZ Hi-End TSM; HK LumiLEDs PME; relased from Leo SO on Aug 01, 2005  Write off; Hans HANRAM&amp;Fan changed to A01521(Connie Chen ), CDROM changed to  A01520(Jason Tan) Keyboard changed to A01524(Sammy Tu)</t>
    <phoneticPr fontId="7" type="noConversion"/>
  </si>
  <si>
    <t>SDC</t>
    <phoneticPr fontId="3" type="noConversion"/>
  </si>
  <si>
    <t>PCCW-Z14682</t>
    <phoneticPr fontId="3" type="noConversion"/>
  </si>
  <si>
    <t>SHIP From HZ original for Jacky Tu</t>
  </si>
  <si>
    <t>SHIP From HZ original for Howlet Li</t>
  </si>
  <si>
    <t>SHIP From HZ original for Smart HU</t>
  </si>
  <si>
    <t>00144-557-091-456</t>
    <phoneticPr fontId="3" type="noConversion"/>
  </si>
  <si>
    <t>00144-557-091-455</t>
    <phoneticPr fontId="3" type="noConversion"/>
  </si>
  <si>
    <t>00144-557-091-449</t>
    <phoneticPr fontId="3" type="noConversion"/>
  </si>
  <si>
    <t>44B6080</t>
    <phoneticPr fontId="3" type="noConversion"/>
  </si>
  <si>
    <t>44B6073</t>
    <phoneticPr fontId="3" type="noConversion"/>
  </si>
  <si>
    <t>11S42T4796Z1ZK3X17M1BU</t>
    <phoneticPr fontId="3" type="noConversion"/>
  </si>
  <si>
    <t>11S42T4416Z1ZGWF17BN45</t>
    <phoneticPr fontId="3" type="noConversion"/>
  </si>
  <si>
    <t>11S42T4416Z1ZGWF17D7UB</t>
    <phoneticPr fontId="3" type="noConversion"/>
  </si>
  <si>
    <t>11S45N7542Z1ZHXH394802</t>
    <phoneticPr fontId="3" type="noConversion"/>
  </si>
  <si>
    <t>00186-120-653-523</t>
    <phoneticPr fontId="3" type="noConversion"/>
  </si>
  <si>
    <t>PRM98-726TX-YYGD8-684CT-C7KDV</t>
    <phoneticPr fontId="3" type="noConversion"/>
  </si>
  <si>
    <t>A04824</t>
    <phoneticPr fontId="3" type="noConversion"/>
  </si>
  <si>
    <t>R8E4D0D</t>
    <phoneticPr fontId="3" type="noConversion"/>
  </si>
  <si>
    <t>Kevin Guo</t>
    <phoneticPr fontId="3" type="noConversion"/>
  </si>
  <si>
    <t>11S42T4794Z1ZHYTOAZOOU</t>
    <phoneticPr fontId="3" type="noConversion"/>
  </si>
  <si>
    <t>11S92P1154Z1ZDXP11CUKU</t>
    <phoneticPr fontId="3" type="noConversion"/>
  </si>
  <si>
    <t>11S45N7452Z1ZGAM765960</t>
    <phoneticPr fontId="3" type="noConversion"/>
  </si>
  <si>
    <t>00184-031-622-652</t>
    <phoneticPr fontId="3" type="noConversion"/>
  </si>
  <si>
    <t>YHXV7-3Y6RV-2QP6K-2QHYM-H9DWP</t>
    <phoneticPr fontId="3" type="noConversion"/>
  </si>
  <si>
    <t>SHIP from HZ Original for Kevin Guo</t>
    <phoneticPr fontId="3" type="noConversion"/>
  </si>
  <si>
    <t>11S42T4794Z1ZHYTOAZOO</t>
    <phoneticPr fontId="3" type="noConversion"/>
  </si>
  <si>
    <t>11S92P1154Z1ZDXP11CUN1</t>
    <phoneticPr fontId="3" type="noConversion"/>
  </si>
  <si>
    <t>i5-520M(2.4GHZ)</t>
    <phoneticPr fontId="3" type="noConversion"/>
  </si>
  <si>
    <t>320GB</t>
    <phoneticPr fontId="3" type="noConversion"/>
  </si>
  <si>
    <t>2GB</t>
    <phoneticPr fontId="3" type="noConversion"/>
  </si>
  <si>
    <t>R8-RNK67</t>
    <phoneticPr fontId="3" type="noConversion"/>
  </si>
  <si>
    <t>R8-RNK66</t>
    <phoneticPr fontId="3" type="noConversion"/>
  </si>
  <si>
    <t>512MB</t>
    <phoneticPr fontId="3" type="noConversion"/>
  </si>
  <si>
    <t>0023-08</t>
    <phoneticPr fontId="3" type="noConversion"/>
  </si>
  <si>
    <t>L3-LVK67</t>
  </si>
  <si>
    <t>L3-LRK16</t>
  </si>
  <si>
    <t>Replace Battery on 2008.09.28</t>
    <phoneticPr fontId="3" type="noConversion"/>
  </si>
  <si>
    <t>A04451</t>
    <phoneticPr fontId="3" type="noConversion"/>
  </si>
  <si>
    <t>SHIP from SGP Original for Flora Liu T/F to JoyZhang on Mar,2010</t>
    <phoneticPr fontId="3" type="noConversion"/>
  </si>
  <si>
    <t>Terence CHEUNG</t>
    <phoneticPr fontId="3" type="noConversion"/>
  </si>
  <si>
    <t>Franky Fan</t>
    <phoneticPr fontId="3" type="noConversion"/>
  </si>
  <si>
    <r>
      <t>X</t>
    </r>
    <r>
      <rPr>
        <sz val="10"/>
        <rFont val="Arial"/>
        <family val="2"/>
      </rPr>
      <t>MO</t>
    </r>
    <phoneticPr fontId="3" type="noConversion"/>
  </si>
  <si>
    <t>A03036</t>
    <phoneticPr fontId="3" type="noConversion"/>
  </si>
  <si>
    <r>
      <t>R</t>
    </r>
    <r>
      <rPr>
        <sz val="10"/>
        <rFont val="Arial"/>
        <family val="2"/>
      </rPr>
      <t>89NRE5</t>
    </r>
    <phoneticPr fontId="3" type="noConversion"/>
  </si>
  <si>
    <t>Lucas Song</t>
    <phoneticPr fontId="3" type="noConversion"/>
  </si>
  <si>
    <t>A04662</t>
    <phoneticPr fontId="3" type="noConversion"/>
  </si>
  <si>
    <r>
      <t>R</t>
    </r>
    <r>
      <rPr>
        <sz val="10"/>
        <rFont val="Arial"/>
        <family val="2"/>
      </rPr>
      <t>89NRE7</t>
    </r>
    <phoneticPr fontId="3" type="noConversion"/>
  </si>
  <si>
    <t>Rickey Chen</t>
    <phoneticPr fontId="3" type="noConversion"/>
  </si>
  <si>
    <r>
      <t>C</t>
    </r>
    <r>
      <rPr>
        <sz val="10"/>
        <rFont val="Arial"/>
        <family val="2"/>
      </rPr>
      <t>DO</t>
    </r>
    <phoneticPr fontId="3" type="noConversion"/>
  </si>
  <si>
    <t>Hsin Chu</t>
  </si>
  <si>
    <t>Mavis Lee</t>
  </si>
  <si>
    <t>A02583</t>
  </si>
  <si>
    <t>SGH4160JM8</t>
  </si>
  <si>
    <t>PIV 2800</t>
  </si>
  <si>
    <t>Jenny Chen</t>
  </si>
  <si>
    <t>A02581</t>
  </si>
  <si>
    <t>SGH4160BK1</t>
  </si>
  <si>
    <t>Joanna Lee</t>
  </si>
  <si>
    <t>A02591</t>
  </si>
  <si>
    <t>SGH3390H9D</t>
  </si>
  <si>
    <t>A03841</t>
  </si>
  <si>
    <t>11S42T5226Z1ZDVD855583</t>
  </si>
  <si>
    <t>Asset transferred from Taipei to Hsinchu branch on 24 oct 11</t>
  </si>
  <si>
    <t>LED TV</t>
  </si>
  <si>
    <t>CM110001</t>
  </si>
  <si>
    <t>TH-L42D20W</t>
  </si>
  <si>
    <t>Panasonic 42" Full HD LED TV</t>
  </si>
  <si>
    <t>0054-08</t>
  </si>
  <si>
    <t>Pune</t>
  </si>
  <si>
    <t xml:space="preserve"> 99B5275</t>
  </si>
  <si>
    <t>4364     92A</t>
  </si>
  <si>
    <t>14R1084</t>
  </si>
  <si>
    <t xml:space="preserve">Ship from Montreal to Sing and transfer to Pune </t>
  </si>
  <si>
    <t>NRE 0748-10</t>
    <phoneticPr fontId="3" type="noConversion"/>
  </si>
  <si>
    <t>R8A73KE</t>
    <phoneticPr fontId="8" type="noConversion"/>
  </si>
  <si>
    <r>
      <t>I</t>
    </r>
    <r>
      <rPr>
        <sz val="12"/>
        <rFont val="宋体"/>
        <family val="3"/>
        <charset val="134"/>
      </rPr>
      <t>ntel Core i5-520M Processor (2.4GHz)</t>
    </r>
    <phoneticPr fontId="3" type="noConversion"/>
  </si>
  <si>
    <r>
      <t>2</t>
    </r>
    <r>
      <rPr>
        <sz val="12"/>
        <rFont val="宋体"/>
        <family val="3"/>
        <charset val="134"/>
      </rPr>
      <t>GB</t>
    </r>
    <phoneticPr fontId="3" type="noConversion"/>
  </si>
  <si>
    <r>
      <t>3</t>
    </r>
    <r>
      <rPr>
        <sz val="12"/>
        <rFont val="宋体"/>
        <family val="3"/>
        <charset val="134"/>
      </rPr>
      <t>20GB</t>
    </r>
    <phoneticPr fontId="3" type="noConversion"/>
  </si>
  <si>
    <t>Ship from Hangzhou Original for Kevin Zhong / Allan Lan</t>
    <phoneticPr fontId="8" type="noConversion"/>
  </si>
  <si>
    <t>00184-031-143-526</t>
    <phoneticPr fontId="3" type="noConversion"/>
  </si>
  <si>
    <t>A03793</t>
  </si>
  <si>
    <t>Eric Lu</t>
  </si>
  <si>
    <t>AEG</t>
    <phoneticPr fontId="14" type="noConversion"/>
  </si>
  <si>
    <t>A02339</t>
  </si>
  <si>
    <t>A02167</t>
  </si>
  <si>
    <t>A02101</t>
  </si>
  <si>
    <t>ebs-ssh-025268</t>
    <phoneticPr fontId="3" type="noConversion"/>
  </si>
  <si>
    <t>DL585P</t>
  </si>
  <si>
    <t>00144-014-488-904</t>
  </si>
  <si>
    <t>Oct 15 ,2008</t>
  </si>
  <si>
    <t>0240-07</t>
  </si>
  <si>
    <t>0061-07</t>
  </si>
  <si>
    <t>A01543</t>
  </si>
  <si>
    <t>7660I1A</t>
  </si>
  <si>
    <t>L3-A1941</t>
  </si>
  <si>
    <t>11S92P1158Z1ZD2H78D441</t>
  </si>
  <si>
    <t>Align Technologies - 07/8510</t>
  </si>
  <si>
    <t>Nov 15, 2007</t>
  </si>
  <si>
    <t>0328-07</t>
  </si>
  <si>
    <t>0087-07</t>
  </si>
  <si>
    <t>A04340</t>
    <phoneticPr fontId="3" type="noConversion"/>
  </si>
  <si>
    <t>R8-KWZFA</t>
    <phoneticPr fontId="3" type="noConversion"/>
  </si>
  <si>
    <t>11S42T4796Z1ZGU801B0VK</t>
    <phoneticPr fontId="3" type="noConversion"/>
  </si>
  <si>
    <t>Public</t>
    <phoneticPr fontId="3" type="noConversion"/>
  </si>
  <si>
    <t>11S42T4790Z1ZHFH13MG3S</t>
    <phoneticPr fontId="3" type="noConversion"/>
  </si>
  <si>
    <t>11S42T4416Z1ZGWF13HNYF</t>
    <phoneticPr fontId="3" type="noConversion"/>
  </si>
  <si>
    <t>L3-D5020</t>
    <phoneticPr fontId="3" type="noConversion"/>
  </si>
  <si>
    <t>Johnson HU</t>
    <phoneticPr fontId="3" type="noConversion"/>
  </si>
  <si>
    <t>AEG</t>
    <phoneticPr fontId="3" type="noConversion"/>
  </si>
  <si>
    <t>Microware - 110514307</t>
    <phoneticPr fontId="3" type="noConversion"/>
  </si>
  <si>
    <t>Jun 20, 2005</t>
    <phoneticPr fontId="3" type="noConversion"/>
  </si>
  <si>
    <t>11S92P1158Z1ZD2H78F5XN</t>
    <phoneticPr fontId="3" type="noConversion"/>
  </si>
  <si>
    <t>Align Technologies - TI10/00133</t>
  </si>
  <si>
    <r>
      <t>E</t>
    </r>
    <r>
      <rPr>
        <sz val="10"/>
        <rFont val="Arial"/>
        <family val="2"/>
      </rPr>
      <t>va Chen</t>
    </r>
    <phoneticPr fontId="3" type="noConversion"/>
  </si>
  <si>
    <r>
      <t>G</t>
    </r>
    <r>
      <rPr>
        <sz val="10"/>
        <rFont val="Arial"/>
        <family val="2"/>
      </rPr>
      <t>ZO</t>
    </r>
    <phoneticPr fontId="3" type="noConversion"/>
  </si>
  <si>
    <r>
      <t>HR</t>
    </r>
    <r>
      <rPr>
        <sz val="10"/>
        <rFont val="Arial"/>
        <family val="2"/>
      </rPr>
      <t>&amp;Admin</t>
    </r>
    <phoneticPr fontId="3" type="noConversion"/>
  </si>
  <si>
    <r>
      <t>C</t>
    </r>
    <r>
      <rPr>
        <sz val="10"/>
        <rFont val="Arial"/>
        <family val="2"/>
      </rPr>
      <t>arol Deng</t>
    </r>
    <phoneticPr fontId="3" type="noConversion"/>
  </si>
  <si>
    <r>
      <t>F</t>
    </r>
    <r>
      <rPr>
        <sz val="10"/>
        <rFont val="Arial"/>
        <family val="2"/>
      </rPr>
      <t>inance</t>
    </r>
    <phoneticPr fontId="3" type="noConversion"/>
  </si>
  <si>
    <t>Finance</t>
    <phoneticPr fontId="3" type="noConversion"/>
  </si>
  <si>
    <t>EBS-SSH-028934</t>
    <phoneticPr fontId="3" type="noConversion"/>
  </si>
  <si>
    <t>00144-033-929-452</t>
  </si>
  <si>
    <t>SHIP from SGP Original for SimonChen T/F to KevinZhang on Jul 8, 2009</t>
  </si>
  <si>
    <t>Align Technologies - 08/9445</t>
  </si>
  <si>
    <t>0234-08</t>
  </si>
  <si>
    <t>0068-08</t>
  </si>
  <si>
    <t>A01552</t>
  </si>
  <si>
    <t>11S92P1138Z1ZESK83P5A8</t>
  </si>
  <si>
    <t>11S92P1158Z1ZD2H83D0ZV</t>
  </si>
  <si>
    <t>00144-033-929-482</t>
  </si>
  <si>
    <t>Oct 13,2008</t>
  </si>
  <si>
    <t>L3-B2773</t>
    <phoneticPr fontId="3" type="noConversion"/>
  </si>
  <si>
    <t>CNC408024R</t>
  </si>
  <si>
    <t>Align Technologies - TI10/00357</t>
    <phoneticPr fontId="3" type="noConversion"/>
  </si>
  <si>
    <t>0077-09</t>
    <phoneticPr fontId="3" type="noConversion"/>
  </si>
  <si>
    <t xml:space="preserve">Sales </t>
    <phoneticPr fontId="3" type="noConversion"/>
  </si>
  <si>
    <t>OEM</t>
    <phoneticPr fontId="3" type="noConversion"/>
  </si>
  <si>
    <t>00186-090-198-993</t>
    <phoneticPr fontId="3" type="noConversion"/>
  </si>
  <si>
    <t>Kelvin TUNG</t>
  </si>
  <si>
    <t>NRE for Fang Jian</t>
  </si>
  <si>
    <t>0433-04</t>
  </si>
  <si>
    <t>0475-04</t>
  </si>
  <si>
    <t>99BH69Y</t>
  </si>
  <si>
    <t>Jason REN</t>
  </si>
  <si>
    <t>Dec 10, 2004</t>
  </si>
  <si>
    <t>Original for Connie CHEN T/F to Andy Zhang  Jun 21, 2007</t>
    <phoneticPr fontId="3" type="noConversion"/>
  </si>
  <si>
    <t>A02400</t>
  </si>
  <si>
    <t>5K29KN9ZC01D</t>
  </si>
  <si>
    <t>Jane Lin</t>
  </si>
  <si>
    <t>A02399</t>
  </si>
  <si>
    <t xml:space="preserve">RELEASED FROM Jessen T/F Ben Yu T/F Edison Tan on Oct 12,2009 </t>
    <phoneticPr fontId="3" type="noConversion"/>
  </si>
  <si>
    <t>Nov 24,2011</t>
    <phoneticPr fontId="3" type="noConversion"/>
  </si>
  <si>
    <t>11S42T5265Z1ZFCJ99T2JN</t>
  </si>
  <si>
    <t>CNG5150961</t>
  </si>
  <si>
    <t>Winter Nan</t>
  </si>
  <si>
    <t>11S45N7512Z1ZHFV538834</t>
    <phoneticPr fontId="3" type="noConversion"/>
  </si>
  <si>
    <t>11S42T4790Z1ZHFH13WNZS</t>
    <phoneticPr fontId="3" type="noConversion"/>
  </si>
  <si>
    <t>11S42T4416Z1ZGWF1332JD</t>
    <phoneticPr fontId="3" type="noConversion"/>
  </si>
  <si>
    <t>11S42T4790Z1ZHFH13VGSP</t>
    <phoneticPr fontId="3" type="noConversion"/>
  </si>
  <si>
    <t>11S42T4416Z1ZGWF1324X9</t>
    <phoneticPr fontId="3" type="noConversion"/>
  </si>
  <si>
    <t>11S45N7512Z1ZHFV539511</t>
    <phoneticPr fontId="3" type="noConversion"/>
  </si>
  <si>
    <t>A04841</t>
  </si>
  <si>
    <t>A04842</t>
  </si>
  <si>
    <t>A04843</t>
  </si>
  <si>
    <t>A04844</t>
  </si>
  <si>
    <t>A04845</t>
  </si>
  <si>
    <t>Max Ma</t>
    <phoneticPr fontId="3" type="noConversion"/>
  </si>
  <si>
    <t>Sean Xu</t>
    <phoneticPr fontId="3" type="noConversion"/>
  </si>
  <si>
    <t>Lily Luo</t>
    <phoneticPr fontId="3" type="noConversion"/>
  </si>
  <si>
    <t>R8W6H7Y</t>
    <phoneticPr fontId="3" type="noConversion"/>
  </si>
  <si>
    <t>R8W7L3R</t>
    <phoneticPr fontId="3" type="noConversion"/>
  </si>
  <si>
    <t>R8W6H8E</t>
    <phoneticPr fontId="3" type="noConversion"/>
  </si>
  <si>
    <t>R8W6H8A</t>
    <phoneticPr fontId="3" type="noConversion"/>
  </si>
  <si>
    <t>R8W6H7X</t>
    <phoneticPr fontId="3" type="noConversion"/>
  </si>
  <si>
    <t>Ship from Hangzhou Original for Kasy Zhao</t>
    <phoneticPr fontId="3" type="noConversion"/>
  </si>
  <si>
    <t>00184-031-113-387</t>
    <phoneticPr fontId="3" type="noConversion"/>
  </si>
  <si>
    <t>00184-031-113-378</t>
    <phoneticPr fontId="3" type="noConversion"/>
  </si>
  <si>
    <t>00184-031-113-393</t>
    <phoneticPr fontId="3" type="noConversion"/>
  </si>
  <si>
    <t>00184-031-113-389</t>
    <phoneticPr fontId="3" type="noConversion"/>
  </si>
  <si>
    <t>00184-031-113-386</t>
    <phoneticPr fontId="3" type="noConversion"/>
  </si>
  <si>
    <t>Win 7 Pro: 6CBFD-FVQJQ-PQ7JC-6YGV3-TMYWC X16-96100</t>
    <phoneticPr fontId="3" type="noConversion"/>
  </si>
  <si>
    <t>Win 7 Pro: 89DYF-J9KDJ-V69Y2-HYQWK-R29YV X16-96100</t>
    <phoneticPr fontId="3" type="noConversion"/>
  </si>
  <si>
    <t>Win 7 Pro: D2W2W-F288G-7RD2P-XJY7J-PH37K X16-96100</t>
    <phoneticPr fontId="3" type="noConversion"/>
  </si>
  <si>
    <t>11S42T4790Z1ZHFH13SEF1</t>
    <phoneticPr fontId="3" type="noConversion"/>
  </si>
  <si>
    <t>11S42T4416Z1ZGWF13215F</t>
    <phoneticPr fontId="3" type="noConversion"/>
  </si>
  <si>
    <t>11S45N7512Z1ZHFV538855</t>
    <phoneticPr fontId="3" type="noConversion"/>
  </si>
  <si>
    <t>11S42T4790Z1ZHFH13VGN6</t>
    <phoneticPr fontId="3" type="noConversion"/>
  </si>
  <si>
    <t>11S42T4416Z1ZGWF13202J</t>
    <phoneticPr fontId="3" type="noConversion"/>
  </si>
  <si>
    <t>11S45N7512Z1ZHFV538837</t>
    <phoneticPr fontId="3" type="noConversion"/>
  </si>
  <si>
    <t>11S42T4790Z1ZHFH13SEF4</t>
    <phoneticPr fontId="3" type="noConversion"/>
  </si>
  <si>
    <t>11S42T4416Z1ZGWF13215Z</t>
    <phoneticPr fontId="3" type="noConversion"/>
  </si>
  <si>
    <t>11S45N7512Z1ZHFV535882</t>
    <phoneticPr fontId="3" type="noConversion"/>
  </si>
  <si>
    <t>11S42T4790Z1ZHFH13SEF3</t>
    <phoneticPr fontId="3" type="noConversion"/>
  </si>
  <si>
    <t>11S42T4416Z1ZGWF13214X</t>
    <phoneticPr fontId="3" type="noConversion"/>
  </si>
  <si>
    <t>11S45N7512Z1ZHFV538869</t>
    <phoneticPr fontId="3" type="noConversion"/>
  </si>
  <si>
    <t>11S42T4790Z1ZHFH13SEF0</t>
    <phoneticPr fontId="3" type="noConversion"/>
  </si>
  <si>
    <t>11S42T4416Z1ZGWF13215G</t>
    <phoneticPr fontId="3" type="noConversion"/>
  </si>
  <si>
    <t>11S45N7512Z1ZHFV538856</t>
    <phoneticPr fontId="3" type="noConversion"/>
  </si>
  <si>
    <t>T410</t>
    <phoneticPr fontId="3" type="noConversion"/>
  </si>
  <si>
    <t>253722C</t>
    <phoneticPr fontId="3" type="noConversion"/>
  </si>
  <si>
    <t xml:space="preserve">R8-7HLAR </t>
    <phoneticPr fontId="3" type="noConversion"/>
  </si>
  <si>
    <t>0187-08</t>
    <phoneticPr fontId="3" type="noConversion"/>
  </si>
  <si>
    <t>NRE:0050-07/ITGC0017-07 FOR ERIC SO</t>
  </si>
  <si>
    <t>EBS - SSH-027765</t>
  </si>
  <si>
    <t>250GB</t>
    <phoneticPr fontId="3" type="noConversion"/>
  </si>
  <si>
    <t>2HASCVAT</t>
    <phoneticPr fontId="3" type="noConversion"/>
  </si>
  <si>
    <t>A04453</t>
    <phoneticPr fontId="3" type="noConversion"/>
  </si>
  <si>
    <t>Wallace NG</t>
    <phoneticPr fontId="3" type="noConversion"/>
  </si>
  <si>
    <t>HKO</t>
    <phoneticPr fontId="3" type="noConversion"/>
  </si>
  <si>
    <t>Replaced FAN on 2010.05.28</t>
    <phoneticPr fontId="3" type="noConversion"/>
  </si>
  <si>
    <t>TSM</t>
    <phoneticPr fontId="3" type="noConversion"/>
  </si>
  <si>
    <t>Align Technologies</t>
    <phoneticPr fontId="3" type="noConversion"/>
  </si>
  <si>
    <t>0025-08</t>
    <phoneticPr fontId="3" type="noConversion"/>
  </si>
  <si>
    <t>CDC</t>
    <phoneticPr fontId="3" type="noConversion"/>
  </si>
  <si>
    <t>A01369</t>
    <phoneticPr fontId="3" type="noConversion"/>
  </si>
  <si>
    <t>Jeff Nong</t>
  </si>
  <si>
    <t>A01696</t>
  </si>
  <si>
    <t>PC-SZ200609-01</t>
  </si>
  <si>
    <t>XinQuan Wen</t>
  </si>
  <si>
    <t>A01697</t>
  </si>
  <si>
    <t>PC-SZ200609-02</t>
  </si>
  <si>
    <t>George Yang</t>
  </si>
  <si>
    <t>A01698</t>
  </si>
  <si>
    <t>CNG61403KC</t>
  </si>
  <si>
    <t>DVD-RW</t>
  </si>
  <si>
    <t>Selina Huang</t>
  </si>
  <si>
    <t>A01699</t>
  </si>
  <si>
    <t>CNG614035K</t>
  </si>
  <si>
    <t>Steven Wang</t>
  </si>
  <si>
    <t>A01700</t>
  </si>
  <si>
    <t>PC-SZ200611-01</t>
  </si>
  <si>
    <t>Intel P4 3.4GHz</t>
  </si>
  <si>
    <t>SHIP from SGP / Lily Zhang / Justin Tang</t>
    <phoneticPr fontId="3" type="noConversion"/>
  </si>
  <si>
    <t>11S92P1140Z1ZFAV8BJ4LY</t>
    <phoneticPr fontId="3" type="noConversion"/>
  </si>
  <si>
    <t>11S42T2506Z1ZE3W087635</t>
    <phoneticPr fontId="3" type="noConversion"/>
  </si>
  <si>
    <t>00186-020-385-104</t>
  </si>
  <si>
    <t>00144-034-111-724</t>
    <phoneticPr fontId="3" type="noConversion"/>
  </si>
  <si>
    <t>EBS-SSSH-024959</t>
    <phoneticPr fontId="3" type="noConversion"/>
  </si>
  <si>
    <t>A04413</t>
    <phoneticPr fontId="3" type="noConversion"/>
  </si>
  <si>
    <t>Nora Wu</t>
    <phoneticPr fontId="3" type="noConversion"/>
  </si>
  <si>
    <t>FAI</t>
    <phoneticPr fontId="3" type="noConversion"/>
  </si>
  <si>
    <t>0038-10</t>
    <phoneticPr fontId="3" type="noConversion"/>
  </si>
  <si>
    <t>A04409</t>
    <phoneticPr fontId="3" type="noConversion"/>
  </si>
  <si>
    <t>A04410</t>
    <phoneticPr fontId="3" type="noConversion"/>
  </si>
  <si>
    <t>A04411</t>
    <phoneticPr fontId="3" type="noConversion"/>
  </si>
  <si>
    <t>11S92P1138Z1ZESK83M5ET</t>
  </si>
  <si>
    <t>11S92P1158Z1ZD2H83D81J</t>
  </si>
  <si>
    <t>00144-033-928-033</t>
  </si>
  <si>
    <t>Jan 18,2010</t>
  </si>
  <si>
    <t>SHIP from SGP Original for MichaelYuan</t>
  </si>
  <si>
    <t xml:space="preserve">0105-08 </t>
    <phoneticPr fontId="3" type="noConversion"/>
  </si>
  <si>
    <t>Patrick LAW</t>
    <phoneticPr fontId="3" type="noConversion"/>
  </si>
  <si>
    <t>A01258</t>
    <phoneticPr fontId="3" type="noConversion"/>
  </si>
  <si>
    <t>Penny TSE</t>
    <phoneticPr fontId="3" type="noConversion"/>
  </si>
  <si>
    <t>11S42T5263Z1ZDEJ782LL8</t>
    <phoneticPr fontId="3" type="noConversion"/>
  </si>
  <si>
    <t>11S92P1158Z1ZD2H78F5X9</t>
    <phoneticPr fontId="3" type="noConversion"/>
  </si>
  <si>
    <t>T41 2373-1HH</t>
    <phoneticPr fontId="3" type="noConversion"/>
  </si>
  <si>
    <t>A01259</t>
    <phoneticPr fontId="3" type="noConversion"/>
  </si>
  <si>
    <t>Candice Mok</t>
    <phoneticPr fontId="3" type="noConversion"/>
  </si>
  <si>
    <t>A03831</t>
    <phoneticPr fontId="3" type="noConversion"/>
  </si>
  <si>
    <t>NRE: 0024 -06; from Jonathan LAI in sept07</t>
    <phoneticPr fontId="3" type="noConversion"/>
  </si>
  <si>
    <t>11S92P1158Z1ZD2H78DDVA</t>
    <phoneticPr fontId="3" type="noConversion"/>
  </si>
  <si>
    <t>Jan 04, 2006</t>
    <phoneticPr fontId="3" type="noConversion"/>
  </si>
  <si>
    <t>A01228</t>
    <phoneticPr fontId="3" type="noConversion"/>
  </si>
  <si>
    <t>L3-H99-94</t>
    <phoneticPr fontId="3" type="noConversion"/>
  </si>
  <si>
    <t>Sep 11, 2006</t>
    <phoneticPr fontId="3" type="noConversion"/>
  </si>
  <si>
    <t>YEFFBYPC73D40</t>
  </si>
  <si>
    <t>YEFFBYPC73900</t>
  </si>
  <si>
    <t>YEFFC3PD85180</t>
  </si>
  <si>
    <t>9LAFC7R30A0C0</t>
  </si>
  <si>
    <t>3Com Switch 5500-EI 28-Port</t>
  </si>
  <si>
    <t>3CR17161-91</t>
  </si>
  <si>
    <t>PCCW Circuit</t>
  </si>
  <si>
    <t>Router</t>
  </si>
  <si>
    <t>D0066-10</t>
  </si>
  <si>
    <t>0187-10</t>
  </si>
  <si>
    <t>FHK140570ES</t>
  </si>
  <si>
    <t>NRE 0237-10</t>
    <phoneticPr fontId="3" type="noConversion"/>
  </si>
  <si>
    <t>NRE 0281-10</t>
    <phoneticPr fontId="3" type="noConversion"/>
  </si>
  <si>
    <t>Nov 14,2011</t>
    <phoneticPr fontId="3" type="noConversion"/>
  </si>
  <si>
    <t>Nov 09,2011</t>
    <phoneticPr fontId="3" type="noConversion"/>
  </si>
  <si>
    <t>00186-121-967-593</t>
    <phoneticPr fontId="3" type="noConversion"/>
  </si>
  <si>
    <t>2HAPDH1L</t>
  </si>
  <si>
    <t>Monthly Charge</t>
  </si>
  <si>
    <t>Vendor</t>
  </si>
  <si>
    <t>11S42T4428Z1ZF3G97H4ZH</t>
    <phoneticPr fontId="3" type="noConversion"/>
  </si>
  <si>
    <t>11S42T4428Z1ZF3G97H504</t>
    <phoneticPr fontId="3" type="noConversion"/>
  </si>
  <si>
    <t>99-BH52R</t>
    <phoneticPr fontId="3" type="noConversion"/>
  </si>
  <si>
    <t>L3-WGMGB</t>
    <phoneticPr fontId="3" type="noConversion"/>
  </si>
  <si>
    <t>HP A3600-24-PoE EI Switches</t>
  </si>
  <si>
    <t>JD326A</t>
  </si>
  <si>
    <t>A01591</t>
  </si>
  <si>
    <t>CN33D3B0M6</t>
  </si>
  <si>
    <t>A01592</t>
  </si>
  <si>
    <t>CNBSC08620</t>
  </si>
  <si>
    <t>Angus Chan</t>
  </si>
  <si>
    <t>A01593</t>
  </si>
  <si>
    <t>11S42T4416Z1ZGWF0AM8GT</t>
    <phoneticPr fontId="3" type="noConversion"/>
  </si>
  <si>
    <t>00184-030-288-044</t>
    <phoneticPr fontId="3" type="noConversion"/>
  </si>
  <si>
    <t>MVWG3-HBP7Q-WJ7CM-VJPK4-9YG7Q</t>
    <phoneticPr fontId="3" type="noConversion"/>
  </si>
  <si>
    <t>Align Technologies - 08/9421</t>
  </si>
  <si>
    <t>0204-08</t>
  </si>
  <si>
    <t>11S92P1138Z1ZESK83P5G3</t>
  </si>
  <si>
    <t>11S92P1158Z1ZD2H83E8BW</t>
  </si>
  <si>
    <t>Frank ZHANG</t>
    <phoneticPr fontId="3" type="noConversion"/>
  </si>
  <si>
    <t>NJO</t>
    <phoneticPr fontId="3" type="noConversion"/>
  </si>
  <si>
    <t>T41</t>
  </si>
  <si>
    <t>T42</t>
  </si>
  <si>
    <t>0485-05</t>
  </si>
  <si>
    <t>A01684</t>
  </si>
  <si>
    <t>CNG54901MB</t>
  </si>
  <si>
    <t>0511-10</t>
  </si>
  <si>
    <t>Align Technologies - TI10/01532</t>
  </si>
  <si>
    <t>0514-10</t>
  </si>
  <si>
    <t>0094-10</t>
  </si>
  <si>
    <t>A04624</t>
  </si>
  <si>
    <t>Align Technologies - TI10/01534</t>
  </si>
  <si>
    <t>Tony LAM</t>
  </si>
  <si>
    <t>11S42T4420Z1ZF3C9AD6JU</t>
  </si>
  <si>
    <t>Released from Steve HO, Mar/2009; released from Angus CHA in Aug/2010</t>
  </si>
  <si>
    <t>0006-07 / IGTC 0001-07</t>
  </si>
  <si>
    <t>A01241</t>
  </si>
  <si>
    <t>L3-DBW45</t>
  </si>
  <si>
    <t>11s92p1142z1zaw26cc19c</t>
  </si>
  <si>
    <t>A01242</t>
  </si>
  <si>
    <t>nx6310</t>
  </si>
  <si>
    <t>Sapre</t>
  </si>
  <si>
    <t>6D8G03JCTE26QY</t>
  </si>
  <si>
    <t>5978A0ARGTUIWQ</t>
  </si>
  <si>
    <t>Released from Jun LI on Oct 2008</t>
  </si>
  <si>
    <t>0041-07(ITGC-0013-07)</t>
  </si>
  <si>
    <t>11S92P114OZ1ZAW16BM1TJ</t>
  </si>
  <si>
    <t>11S92P1103Z1ZBEF6AVOX7</t>
  </si>
  <si>
    <t>EBS - SHH-027728</t>
  </si>
  <si>
    <t>0055-07(ITGC0021-07)</t>
  </si>
  <si>
    <t>11S92P1138Z1ZE1K82J8HH</t>
  </si>
  <si>
    <t>11S92P1158Z1ZD2H83E8B7</t>
    <phoneticPr fontId="3" type="noConversion"/>
  </si>
  <si>
    <t>11S92P1158Z1ZD2H83D10M</t>
    <phoneticPr fontId="3" type="noConversion"/>
  </si>
  <si>
    <t>SHIP from SGP Original for Shining Shen T/F to Lucy Han</t>
    <phoneticPr fontId="3" type="noConversion"/>
  </si>
  <si>
    <t>CNG34405C2</t>
  </si>
  <si>
    <t>kevin Li</t>
  </si>
  <si>
    <t>IS</t>
  </si>
  <si>
    <t>SA0276473379799SI00079799</t>
  </si>
  <si>
    <t>robin</t>
  </si>
  <si>
    <t>RELPCAE LAPTOP HD</t>
  </si>
  <si>
    <t>Apr 22, 2005</t>
  </si>
  <si>
    <t>993HPTB</t>
  </si>
  <si>
    <t>Chen ZhiWei</t>
  </si>
  <si>
    <t>Leagan KAN</t>
  </si>
  <si>
    <t>Microware - 110512989</t>
  </si>
  <si>
    <t>Mar 04, 2004</t>
    <phoneticPr fontId="3" type="noConversion"/>
  </si>
  <si>
    <t>DVD COMBO ship to TPO on 2007.07.24 (11S39T2686Z1ZAUU036496), released from Michael WONG</t>
  </si>
  <si>
    <t>11S92P1140Z1ZFAV94FOM3</t>
  </si>
  <si>
    <t>Replaced battery in Nov 11, 2009</t>
  </si>
  <si>
    <t>11S45N7456Z1ZGAW907789</t>
  </si>
  <si>
    <t>11S45N7456Z1ZGAW907530</t>
  </si>
  <si>
    <t>A04816</t>
  </si>
  <si>
    <t>Martin Yan</t>
  </si>
  <si>
    <t>A04817</t>
  </si>
  <si>
    <t>Reson for replacing</t>
  </si>
  <si>
    <t>EBS - SSH-023104</t>
  </si>
  <si>
    <t>Sept 06, 2005</t>
  </si>
  <si>
    <t>0320-05</t>
  </si>
  <si>
    <t>PM 730 (1.6G)</t>
  </si>
  <si>
    <t>11S08K8210Z1ZAPY56J4FV</t>
  </si>
  <si>
    <t>T61</t>
    <phoneticPr fontId="8" type="noConversion"/>
  </si>
  <si>
    <t>Oct 27, 2004</t>
  </si>
  <si>
    <t>R8D673F</t>
    <phoneticPr fontId="3" type="noConversion"/>
  </si>
  <si>
    <t>Christy Lin</t>
  </si>
  <si>
    <t>P4 1.8G</t>
  </si>
  <si>
    <t>Katrina Yeung</t>
  </si>
  <si>
    <t>A01005</t>
  </si>
  <si>
    <t>3Z2BKN9ZX014</t>
  </si>
  <si>
    <t>Ivy Wong</t>
  </si>
  <si>
    <t>A01006</t>
  </si>
  <si>
    <t>PCCW-X15380</t>
  </si>
  <si>
    <t>0016-05</t>
  </si>
  <si>
    <t>A01521</t>
  </si>
  <si>
    <t>99-3HABD</t>
  </si>
  <si>
    <t>Align Technologies - TI00894</t>
    <phoneticPr fontId="3" type="noConversion"/>
  </si>
  <si>
    <t>L3-CXL7E</t>
    <phoneticPr fontId="3" type="noConversion"/>
  </si>
  <si>
    <t>Q5K061701470</t>
  </si>
  <si>
    <t>VA702-3</t>
  </si>
  <si>
    <t>ViewSonic</t>
  </si>
  <si>
    <t>GLORIA KONG</t>
  </si>
  <si>
    <t>A01124</t>
  </si>
  <si>
    <t>Q5K061701487</t>
  </si>
  <si>
    <t>VA702-3</t>
  </si>
  <si>
    <t>ViewSonic</t>
  </si>
  <si>
    <t>Gloria CHAN</t>
  </si>
  <si>
    <t>A01125</t>
  </si>
  <si>
    <t>PSX063255611</t>
  </si>
  <si>
    <t>DateCancelled</t>
  </si>
  <si>
    <t>chkCarryOnCase</t>
  </si>
  <si>
    <t>DX2000MT PQ 926 PA</t>
    <phoneticPr fontId="3" type="noConversion"/>
  </si>
  <si>
    <t>CNG5500KYJ</t>
    <phoneticPr fontId="3" type="noConversion"/>
  </si>
  <si>
    <t>Angel Wu</t>
    <phoneticPr fontId="3" type="noConversion"/>
  </si>
  <si>
    <t>11S45N7456Z1ZGAW907539</t>
  </si>
  <si>
    <t>00184-031-143-520</t>
  </si>
  <si>
    <t>YCWVC-HJD34-TY936-3YWBT-YKXG7</t>
  </si>
  <si>
    <t>A04803</t>
  </si>
  <si>
    <t>A04804</t>
  </si>
  <si>
    <t>A04795</t>
  </si>
  <si>
    <t>R8-A73KH</t>
  </si>
  <si>
    <t>R8-A73HX</t>
  </si>
  <si>
    <t>A01221</t>
    <phoneticPr fontId="3" type="noConversion"/>
  </si>
  <si>
    <t>768MB</t>
    <phoneticPr fontId="3" type="noConversion"/>
  </si>
  <si>
    <t>A01223</t>
    <phoneticPr fontId="3" type="noConversion"/>
  </si>
  <si>
    <t>99-7ZNYY</t>
    <phoneticPr fontId="3" type="noConversion"/>
  </si>
  <si>
    <t>11S42T4420Z1ZF3C9AD6K5</t>
    <phoneticPr fontId="3" type="noConversion"/>
  </si>
  <si>
    <t>11S42T2588Z1ZFXE135326</t>
    <phoneticPr fontId="3" type="noConversion"/>
  </si>
  <si>
    <t>00186-020-348-024</t>
    <phoneticPr fontId="3" type="noConversion"/>
  </si>
  <si>
    <t>11S42T5263Z1ZFCH9AXG0K</t>
    <phoneticPr fontId="3" type="noConversion"/>
  </si>
  <si>
    <t>11S42T4420Z1ZF3C9AD6WG</t>
    <phoneticPr fontId="3" type="noConversion"/>
  </si>
  <si>
    <t>11S42T5263Z1ZFCH9AXG0L</t>
    <phoneticPr fontId="3" type="noConversion"/>
  </si>
  <si>
    <t>11S42T4420Z1ZF3C9AD6XM</t>
    <phoneticPr fontId="3" type="noConversion"/>
  </si>
  <si>
    <t>11S42T5263Z1ZFCH9AX8PT</t>
    <phoneticPr fontId="3" type="noConversion"/>
  </si>
  <si>
    <t>11S42T4420Z1ZF3C9AD6UW</t>
    <phoneticPr fontId="3" type="noConversion"/>
  </si>
  <si>
    <t>11S42T2588Z1ZFXE134174</t>
    <phoneticPr fontId="3" type="noConversion"/>
  </si>
  <si>
    <t>James Hu</t>
    <phoneticPr fontId="3" type="noConversion"/>
  </si>
  <si>
    <t>A04827</t>
    <phoneticPr fontId="3" type="noConversion"/>
  </si>
  <si>
    <t>11S45N7452Z1ZGAM186597</t>
    <phoneticPr fontId="3" type="noConversion"/>
  </si>
  <si>
    <t>None</t>
    <phoneticPr fontId="3" type="noConversion"/>
  </si>
  <si>
    <t>00184-031-143-523</t>
    <phoneticPr fontId="3" type="noConversion"/>
  </si>
  <si>
    <t>11S42T4790Z1ZHFH0ASN18</t>
    <phoneticPr fontId="3" type="noConversion"/>
  </si>
  <si>
    <t>P M 750(1.86GHz), 512MB RAM, 40GB 5400rpm HD, 14.1in 1024x768 LCD, 64MB ATI Radeon X300, CDRW/DVD, Intel 802.11bg wireless(MPCI), Modem(CDC), 1Gb Ethernet(LOM), UltraNav, Secure Chip, Fingerprint reader, 6c Li-Ion batt, WinXP Pro</t>
  </si>
  <si>
    <t>---</t>
  </si>
  <si>
    <t>0018-07</t>
    <phoneticPr fontId="3" type="noConversion"/>
  </si>
  <si>
    <t>0043-08</t>
    <phoneticPr fontId="3" type="noConversion"/>
  </si>
  <si>
    <t>00045-638-615-934</t>
    <phoneticPr fontId="3" type="noConversion"/>
  </si>
  <si>
    <t xml:space="preserve">00144-012-167-820 </t>
    <phoneticPr fontId="3" type="noConversion"/>
  </si>
  <si>
    <t xml:space="preserve">00144-015-009-190 </t>
    <phoneticPr fontId="3" type="noConversion"/>
  </si>
  <si>
    <t>A04612</t>
    <phoneticPr fontId="3" type="noConversion"/>
  </si>
  <si>
    <t>00144-557-091-450</t>
    <phoneticPr fontId="3" type="noConversion"/>
  </si>
  <si>
    <t>BCVWV-PQKTG-MQMMD-JKRRG-WTFXP</t>
    <phoneticPr fontId="3" type="noConversion"/>
  </si>
  <si>
    <t>T41</t>
    <phoneticPr fontId="3" type="noConversion"/>
  </si>
  <si>
    <t>11S02K6807Z1ZAR158215A</t>
    <phoneticPr fontId="3" type="noConversion"/>
  </si>
  <si>
    <t>A04662</t>
  </si>
  <si>
    <t>210235A10DH101000174</t>
  </si>
  <si>
    <t>210235A10DH101000177</t>
  </si>
  <si>
    <t>210235A10DH101000178</t>
  </si>
  <si>
    <t>210235A10DH101000224</t>
  </si>
  <si>
    <t>210235A10DH101000212</t>
  </si>
  <si>
    <t>210235A10DH101000087</t>
  </si>
  <si>
    <t>210235A10HH102000071</t>
  </si>
  <si>
    <t>D0068-10</t>
  </si>
  <si>
    <t>0186-10</t>
  </si>
  <si>
    <t>FHK140570EX</t>
  </si>
  <si>
    <t>0471-11</t>
  </si>
  <si>
    <t>8211300E3015CN</t>
  </si>
  <si>
    <t xml:space="preserve">Polycom HDX 7000-720 </t>
  </si>
  <si>
    <t>1 year</t>
  </si>
  <si>
    <t>For floating seat</t>
  </si>
  <si>
    <t xml:space="preserve">Internal </t>
  </si>
  <si>
    <t>D135-11</t>
  </si>
  <si>
    <t>0420-11</t>
  </si>
  <si>
    <t>CN00B8H13B</t>
  </si>
  <si>
    <t xml:space="preserve"> HP A3600-48 PoE EI Switch</t>
  </si>
  <si>
    <t>CN00B8H13H</t>
  </si>
  <si>
    <t>Switches/Transceiver</t>
  </si>
  <si>
    <t>MY14D3Y32L</t>
  </si>
  <si>
    <t xml:space="preserve"> HP X120 1G SFP RJ45 T Transceiver</t>
  </si>
  <si>
    <t>JD089B</t>
  </si>
  <si>
    <t>MY14D3Y32N</t>
  </si>
  <si>
    <t>MY14D3Y32Q</t>
  </si>
  <si>
    <t>SHIP from SGP</t>
    <phoneticPr fontId="3" type="noConversion"/>
  </si>
  <si>
    <t>Apr 7, 2004</t>
  </si>
  <si>
    <t>Invoice</t>
  </si>
  <si>
    <t>Backup</t>
    <phoneticPr fontId="3" type="noConversion"/>
  </si>
  <si>
    <t>00186-047-358-282</t>
    <phoneticPr fontId="3" type="noConversion"/>
  </si>
  <si>
    <t>A02104</t>
  </si>
  <si>
    <t>A01541</t>
  </si>
  <si>
    <t>11S42T4416Z1ZGWF0CHGH0</t>
    <phoneticPr fontId="3" type="noConversion"/>
  </si>
  <si>
    <t>11S45N7452Z1ZGAM704421</t>
    <phoneticPr fontId="3" type="noConversion"/>
  </si>
  <si>
    <t>Written off on 04-Jun-2010</t>
  </si>
  <si>
    <t>D0003-10</t>
  </si>
  <si>
    <t>0003-10</t>
  </si>
  <si>
    <t>00184-031-677-659</t>
    <phoneticPr fontId="3" type="noConversion"/>
  </si>
  <si>
    <t>T61 8898-A17</t>
  </si>
  <si>
    <t>T8100(2.1C2D)</t>
  </si>
  <si>
    <t>Jerry NG</t>
  </si>
  <si>
    <t>11S92P1138Z1ZESK8L5BL</t>
  </si>
  <si>
    <t>11S92P1158Z1ZD2H83DAKM</t>
  </si>
  <si>
    <t>R8-E4D0B</t>
    <phoneticPr fontId="3" type="noConversion"/>
  </si>
  <si>
    <t>11S42T4794Z1ZHYTOAZ00H</t>
    <phoneticPr fontId="3" type="noConversion"/>
  </si>
  <si>
    <t>GD CEM3</t>
  </si>
  <si>
    <t>ShIP from SGP Original for Ramon Liu</t>
    <phoneticPr fontId="3" type="noConversion"/>
  </si>
  <si>
    <t>Frank Li</t>
  </si>
  <si>
    <t>11S42T4547Z1ZFBS9BP62E</t>
  </si>
  <si>
    <r>
      <t>L</t>
    </r>
    <r>
      <rPr>
        <sz val="10"/>
        <rFont val="Arial"/>
        <family val="2"/>
      </rPr>
      <t>3-A4386</t>
    </r>
    <phoneticPr fontId="3" type="noConversion"/>
  </si>
  <si>
    <t>Gilen Lu</t>
    <phoneticPr fontId="3" type="noConversion"/>
  </si>
  <si>
    <t>A04418</t>
    <phoneticPr fontId="3" type="noConversion"/>
  </si>
  <si>
    <t>Macy Cheng</t>
  </si>
  <si>
    <t>A01023</t>
  </si>
  <si>
    <t>CNG42102CF</t>
  </si>
  <si>
    <t>Janet Pang</t>
  </si>
  <si>
    <t>Released from David CHEN, Sept08,06</t>
    <phoneticPr fontId="3" type="noConversion"/>
  </si>
  <si>
    <t>T41 2373-1HH</t>
  </si>
  <si>
    <t>T42 2373-2WH</t>
  </si>
  <si>
    <t>T42 2373-5WH</t>
  </si>
  <si>
    <t>May 28, 2004</t>
    <phoneticPr fontId="3" type="noConversion"/>
  </si>
  <si>
    <t>0188-04</t>
    <phoneticPr fontId="3" type="noConversion"/>
  </si>
  <si>
    <t>A02088</t>
    <phoneticPr fontId="3" type="noConversion"/>
  </si>
  <si>
    <t>0152-06</t>
    <phoneticPr fontId="3" type="noConversion"/>
  </si>
  <si>
    <t>A01243</t>
  </si>
  <si>
    <t>EBS - SSH-027513</t>
  </si>
  <si>
    <t>A03840</t>
    <phoneticPr fontId="3" type="noConversion"/>
  </si>
  <si>
    <t>Rita Chen</t>
    <phoneticPr fontId="3" type="noConversion"/>
  </si>
  <si>
    <t>Jane Feng</t>
    <phoneticPr fontId="3" type="noConversion"/>
  </si>
  <si>
    <t>GZO</t>
    <phoneticPr fontId="3" type="noConversion"/>
  </si>
  <si>
    <t>0028-06</t>
    <phoneticPr fontId="3" type="noConversion"/>
  </si>
  <si>
    <t xml:space="preserve">take 2 pcs HDD from SGP, hold one for backup; former </t>
    <phoneticPr fontId="3" type="noConversion"/>
  </si>
  <si>
    <t>P8400 (2.26GHz)</t>
    <phoneticPr fontId="3" type="noConversion"/>
  </si>
  <si>
    <t>ConnieXu</t>
    <phoneticPr fontId="3" type="noConversion"/>
  </si>
  <si>
    <t>64751F0</t>
    <phoneticPr fontId="3" type="noConversion"/>
  </si>
  <si>
    <t>P8700(2.53GHZ)</t>
    <phoneticPr fontId="3" type="noConversion"/>
  </si>
  <si>
    <t>R8CMGWD</t>
    <phoneticPr fontId="3" type="noConversion"/>
  </si>
  <si>
    <t>Wang Wei</t>
    <phoneticPr fontId="3" type="noConversion"/>
  </si>
  <si>
    <t>Tomson Chen</t>
    <phoneticPr fontId="3" type="noConversion"/>
  </si>
  <si>
    <t>Kasy Zhao</t>
  </si>
  <si>
    <t>A01869</t>
    <phoneticPr fontId="3" type="noConversion"/>
  </si>
  <si>
    <t>A02099</t>
    <phoneticPr fontId="3" type="noConversion"/>
  </si>
  <si>
    <t>A01870</t>
    <phoneticPr fontId="3" type="noConversion"/>
  </si>
  <si>
    <t>A01871</t>
    <phoneticPr fontId="3" type="noConversion"/>
  </si>
  <si>
    <t>A01874</t>
    <phoneticPr fontId="3" type="noConversion"/>
  </si>
  <si>
    <t>A01875</t>
    <phoneticPr fontId="3" type="noConversion"/>
  </si>
  <si>
    <t>A01876</t>
    <phoneticPr fontId="3" type="noConversion"/>
  </si>
  <si>
    <t>A01877</t>
    <phoneticPr fontId="3" type="noConversion"/>
  </si>
  <si>
    <t>A01880</t>
    <phoneticPr fontId="3" type="noConversion"/>
  </si>
  <si>
    <t>A01881</t>
    <phoneticPr fontId="3" type="noConversion"/>
  </si>
  <si>
    <t>A02034</t>
    <phoneticPr fontId="3" type="noConversion"/>
  </si>
  <si>
    <t>A03761</t>
    <phoneticPr fontId="3" type="noConversion"/>
  </si>
  <si>
    <t>A03765</t>
    <phoneticPr fontId="3" type="noConversion"/>
  </si>
  <si>
    <t>A03766</t>
    <phoneticPr fontId="3" type="noConversion"/>
  </si>
  <si>
    <t>Deo Fu</t>
  </si>
  <si>
    <t>Connie Leng</t>
    <phoneticPr fontId="3" type="noConversion"/>
  </si>
  <si>
    <t>A03774</t>
    <phoneticPr fontId="3" type="noConversion"/>
  </si>
  <si>
    <t>A03805</t>
    <phoneticPr fontId="3" type="noConversion"/>
  </si>
  <si>
    <t>00186-120-653-517</t>
  </si>
  <si>
    <t>Win 7 Pro: KDV7P-K6QX7-GKWHY-BTPVR-VRVVM</t>
  </si>
  <si>
    <t>11S42T4796Z1ZK3X17D0CF</t>
  </si>
  <si>
    <t>11S42T4416Z1ZGWF17D7VM</t>
  </si>
  <si>
    <t>Ship from Hangzhou Original for CDO/Kenny Zhao / Jason Tong</t>
    <phoneticPr fontId="3" type="noConversion"/>
  </si>
  <si>
    <t>00186-120-653-510</t>
  </si>
  <si>
    <t>Win 7 Pro: VTPY2-P9VBM-4J3WV-YBTVH-6CFB3</t>
  </si>
  <si>
    <t>11S42T4796Z1ZK3X17D0CB</t>
  </si>
  <si>
    <t>11S42T4416Z1ZGWF17D7U9</t>
  </si>
  <si>
    <t>11S45N7542Z1ZHXH394813</t>
  </si>
  <si>
    <t>SHIP from HZ original for George Li  T/F to Evan Yang  T/F to PeterWei</t>
    <phoneticPr fontId="3" type="noConversion"/>
  </si>
  <si>
    <t>11S42T4790Z1ZHFH0CGMFZ</t>
    <phoneticPr fontId="3" type="noConversion"/>
  </si>
  <si>
    <t>11S92P1154Z1ZDXPC30UW0</t>
    <phoneticPr fontId="3" type="noConversion"/>
  </si>
  <si>
    <t>3Z2BKN9ZX012</t>
  </si>
  <si>
    <t>Jesse Ng</t>
  </si>
  <si>
    <t>MMGPK-G9GDY-8PP7R-XXDMR-VKY7K</t>
    <phoneticPr fontId="3" type="noConversion"/>
  </si>
  <si>
    <t>Dec,15,2011</t>
    <phoneticPr fontId="3" type="noConversion"/>
  </si>
  <si>
    <t>L3-DBW40</t>
    <phoneticPr fontId="3" type="noConversion"/>
  </si>
  <si>
    <t>1951BW8</t>
    <phoneticPr fontId="3" type="noConversion"/>
  </si>
  <si>
    <t>R8C63BM</t>
  </si>
  <si>
    <t>Kenny Zhao</t>
    <phoneticPr fontId="3" type="noConversion"/>
  </si>
  <si>
    <t>PCCW - Z14219</t>
    <phoneticPr fontId="3" type="noConversion"/>
  </si>
  <si>
    <t>Win 7 Pro: X96BT-38CKF-8BV6F-6CQJ9-FFXD3</t>
    <phoneticPr fontId="3" type="noConversion"/>
  </si>
  <si>
    <t>00186-118-946-379</t>
    <phoneticPr fontId="3" type="noConversion"/>
  </si>
  <si>
    <t>Win 7 Pro: W2D7C-4P7M6-7629B-38G29-8GTFB</t>
    <phoneticPr fontId="3" type="noConversion"/>
  </si>
  <si>
    <t>11S42T4868Z1ZJRM17MCLT</t>
    <phoneticPr fontId="3" type="noConversion"/>
  </si>
  <si>
    <t>11S42T4420Z1ZF3C15T4F4</t>
    <phoneticPr fontId="3" type="noConversion"/>
  </si>
  <si>
    <t>-</t>
    <phoneticPr fontId="3" type="noConversion"/>
  </si>
  <si>
    <t>FAI Training</t>
    <phoneticPr fontId="3" type="noConversion"/>
  </si>
  <si>
    <t>11S42T5263Z1ZFCH9C4AV9</t>
    <phoneticPr fontId="8" type="noConversion"/>
  </si>
  <si>
    <t>11S92P1154Z1ZD2G74K85S</t>
    <phoneticPr fontId="8" type="noConversion"/>
  </si>
  <si>
    <t>11S45N7450Z1ZGE9074142</t>
    <phoneticPr fontId="8" type="noConversion"/>
  </si>
  <si>
    <t>11S42T2588Z1ZFXE878738</t>
    <phoneticPr fontId="8" type="noConversion"/>
  </si>
  <si>
    <t>00186-020-385-118</t>
    <phoneticPr fontId="8" type="noConversion"/>
  </si>
  <si>
    <t>00186-031-776-959</t>
    <phoneticPr fontId="8" type="noConversion"/>
  </si>
  <si>
    <t>Win XP:W8H2Y-XK8KX-24K2F-P7DM2-8Y8Q8</t>
    <phoneticPr fontId="8" type="noConversion"/>
  </si>
  <si>
    <t>Win XP:BVKKB-D9GMG-VQ7DD-XH7T4-W8W3Y</t>
    <phoneticPr fontId="8" type="noConversion"/>
  </si>
  <si>
    <t>Phil TAM</t>
    <phoneticPr fontId="3" type="noConversion"/>
  </si>
  <si>
    <t>Transfer from HKO Tom Leung</t>
    <phoneticPr fontId="3" type="noConversion"/>
  </si>
  <si>
    <t>A01873</t>
    <phoneticPr fontId="3" type="noConversion"/>
  </si>
  <si>
    <t>Newton NIU</t>
  </si>
  <si>
    <t>Kenny Zhang(stolen)</t>
    <phoneticPr fontId="3" type="noConversion"/>
  </si>
  <si>
    <t>A04697</t>
    <phoneticPr fontId="3" type="noConversion"/>
  </si>
  <si>
    <r>
      <t>R</t>
    </r>
    <r>
      <rPr>
        <sz val="10"/>
        <rFont val="Arial"/>
        <family val="2"/>
      </rPr>
      <t>8A73KP</t>
    </r>
    <phoneticPr fontId="3" type="noConversion"/>
  </si>
  <si>
    <t>A05428</t>
  </si>
  <si>
    <t>A05429</t>
  </si>
  <si>
    <t>11S92P1211Z1ZDDY84PEEX</t>
  </si>
  <si>
    <t>EBS-SSH-025472</t>
    <phoneticPr fontId="3" type="noConversion"/>
  </si>
  <si>
    <t>EBS-SSH-025379</t>
    <phoneticPr fontId="3" type="noConversion"/>
  </si>
  <si>
    <t>0134-06</t>
    <phoneticPr fontId="3" type="noConversion"/>
  </si>
  <si>
    <t>0150-06</t>
    <phoneticPr fontId="3" type="noConversion"/>
  </si>
  <si>
    <t>Ship from SGP Original for Vivi Zhao</t>
    <phoneticPr fontId="3" type="noConversion"/>
  </si>
  <si>
    <t>R8CTCTN</t>
    <phoneticPr fontId="3" type="noConversion"/>
  </si>
  <si>
    <t>R8CTCTW</t>
    <phoneticPr fontId="3" type="noConversion"/>
  </si>
  <si>
    <t>R8CTCVB</t>
    <phoneticPr fontId="3" type="noConversion"/>
  </si>
  <si>
    <t>R8CTCVC</t>
    <phoneticPr fontId="3" type="noConversion"/>
  </si>
  <si>
    <t>NRE for Nancy HAN, T/F from Tony NG in Sept 2005; replaced battery on Dec 12 S</t>
    <phoneticPr fontId="7" type="noConversion"/>
  </si>
  <si>
    <t>R8-W3A9C</t>
    <phoneticPr fontId="3" type="noConversion"/>
  </si>
  <si>
    <t>R8-W3A8Y</t>
    <phoneticPr fontId="3" type="noConversion"/>
  </si>
  <si>
    <t>R8-W3A8R</t>
    <phoneticPr fontId="3" type="noConversion"/>
  </si>
  <si>
    <t>A05251</t>
    <phoneticPr fontId="3" type="noConversion"/>
  </si>
  <si>
    <t>R8-W3A9D</t>
    <phoneticPr fontId="3" type="noConversion"/>
  </si>
  <si>
    <t>CNG5250LDB</t>
    <phoneticPr fontId="3" type="noConversion"/>
  </si>
  <si>
    <t>DX6120 MT</t>
    <phoneticPr fontId="3" type="noConversion"/>
  </si>
  <si>
    <r>
      <t>D</t>
    </r>
    <r>
      <rPr>
        <sz val="10"/>
        <rFont val="Arial"/>
        <family val="2"/>
      </rPr>
      <t>ELL</t>
    </r>
    <phoneticPr fontId="3" type="noConversion"/>
  </si>
  <si>
    <r>
      <t>D330uT</t>
    </r>
    <r>
      <rPr>
        <sz val="10"/>
        <rFont val="Arial"/>
        <family val="2"/>
      </rPr>
      <t xml:space="preserve"> </t>
    </r>
    <r>
      <rPr>
        <sz val="10"/>
        <rFont val="Arial"/>
        <family val="2"/>
      </rPr>
      <t>DZ575PA#AB2</t>
    </r>
    <phoneticPr fontId="3" type="noConversion"/>
  </si>
  <si>
    <t>SHIP from SGP / Lipper Yang</t>
    <phoneticPr fontId="3" type="noConversion"/>
  </si>
  <si>
    <t>Jason Shi=&gt;Sam Xie</t>
    <phoneticPr fontId="8" type="noConversion"/>
  </si>
  <si>
    <t>A01873</t>
    <phoneticPr fontId="3" type="noConversion"/>
  </si>
  <si>
    <t>1.5GB</t>
    <phoneticPr fontId="3" type="noConversion"/>
  </si>
  <si>
    <t>L3-KDW60</t>
    <phoneticPr fontId="3" type="noConversion"/>
  </si>
  <si>
    <r>
      <t>Colby Yang</t>
    </r>
    <r>
      <rPr>
        <sz val="10"/>
        <rFont val="Arial"/>
        <family val="2"/>
      </rPr>
      <t>(Write off)</t>
    </r>
    <phoneticPr fontId="3" type="noConversion"/>
  </si>
  <si>
    <r>
      <t>G</t>
    </r>
    <r>
      <rPr>
        <sz val="10"/>
        <rFont val="Arial"/>
        <family val="2"/>
      </rPr>
      <t>ZO</t>
    </r>
    <phoneticPr fontId="3" type="noConversion"/>
  </si>
  <si>
    <t>A04690</t>
    <phoneticPr fontId="3" type="noConversion"/>
  </si>
  <si>
    <r>
      <t>R</t>
    </r>
    <r>
      <rPr>
        <sz val="10"/>
        <rFont val="Arial"/>
        <family val="2"/>
      </rPr>
      <t>87XN2H</t>
    </r>
    <phoneticPr fontId="3" type="noConversion"/>
  </si>
  <si>
    <t xml:space="preserve">Colby Yang </t>
  </si>
  <si>
    <t>A04771</t>
    <phoneticPr fontId="3" type="noConversion"/>
  </si>
  <si>
    <r>
      <t>R</t>
    </r>
    <r>
      <rPr>
        <sz val="10"/>
        <rFont val="Arial"/>
        <family val="2"/>
      </rPr>
      <t>89DVVY</t>
    </r>
    <phoneticPr fontId="3" type="noConversion"/>
  </si>
  <si>
    <t>11S42T4416Z1ZGWF08LANJ</t>
    <phoneticPr fontId="3" type="noConversion"/>
  </si>
  <si>
    <t>6-cells</t>
    <phoneticPr fontId="14" type="noConversion"/>
  </si>
  <si>
    <t>CNG53906MW</t>
  </si>
  <si>
    <t>Louisa Yin</t>
  </si>
  <si>
    <t>A01369</t>
  </si>
  <si>
    <t>Raymond LEUNG</t>
    <phoneticPr fontId="3" type="noConversion"/>
  </si>
  <si>
    <t>0777-10</t>
    <phoneticPr fontId="3" type="noConversion"/>
  </si>
  <si>
    <t>TBP8B-DJJFD-MKXRH-WCHRV-9CMQ3</t>
    <phoneticPr fontId="3" type="noConversion"/>
  </si>
  <si>
    <t>00186-067-786-614</t>
    <phoneticPr fontId="3" type="noConversion"/>
  </si>
  <si>
    <t>74R3T-HCMFY-XT8JJ-4MJ32-BDR39</t>
    <phoneticPr fontId="3" type="noConversion"/>
  </si>
  <si>
    <t>MY14D3Y32R</t>
  </si>
  <si>
    <t>0056-08</t>
  </si>
  <si>
    <t>D0015-08</t>
  </si>
  <si>
    <t>Shenzhen SDC</t>
  </si>
  <si>
    <t>99B5217</t>
  </si>
  <si>
    <t>2.4GHz/1066MHz/4MB</t>
  </si>
  <si>
    <t xml:space="preserve">14R1084 </t>
  </si>
  <si>
    <t>Meeting room</t>
  </si>
  <si>
    <t>0332-09</t>
  </si>
  <si>
    <t>Sanyo PLC-XU300</t>
  </si>
  <si>
    <t>3000ANSI Lumen: XGA (1024 x 768) Resolution</t>
  </si>
  <si>
    <t>Sanyo</t>
  </si>
  <si>
    <t>3yrs</t>
  </si>
  <si>
    <t>D0060-10</t>
  </si>
  <si>
    <t>R0181-10</t>
  </si>
  <si>
    <t>210235A10DH101000107</t>
  </si>
  <si>
    <t>For new office</t>
  </si>
  <si>
    <t>0050-07(ITGC0017-07)</t>
  </si>
  <si>
    <t>512MB+512MB</t>
  </si>
  <si>
    <t>11S92P1138Z1ZD9Z76V5A3</t>
  </si>
  <si>
    <t>EBS - SSH-028038</t>
  </si>
  <si>
    <t>A04801</t>
  </si>
  <si>
    <t>A04802</t>
  </si>
  <si>
    <t>R8A72KV</t>
    <phoneticPr fontId="3" type="noConversion"/>
  </si>
  <si>
    <t>Daniel Zhang</t>
  </si>
  <si>
    <t>Luis Yin</t>
    <phoneticPr fontId="3" type="noConversion"/>
  </si>
  <si>
    <t>0910001510036532</t>
    <phoneticPr fontId="8" type="noConversion"/>
  </si>
  <si>
    <t>0483-05</t>
    <phoneticPr fontId="3" type="noConversion"/>
  </si>
  <si>
    <t>Feb 02,2012</t>
    <phoneticPr fontId="3" type="noConversion"/>
  </si>
  <si>
    <t>Swapped with Michael WONG on Jun/2010 due to HW checking</t>
  </si>
  <si>
    <t>Annson LEE</t>
  </si>
  <si>
    <t>A05433</t>
    <phoneticPr fontId="3" type="noConversion"/>
  </si>
  <si>
    <t>A05435</t>
    <phoneticPr fontId="3" type="noConversion"/>
  </si>
  <si>
    <t>R8W80ZX</t>
    <phoneticPr fontId="3" type="noConversion"/>
  </si>
  <si>
    <t>R8W81AE</t>
    <phoneticPr fontId="3" type="noConversion"/>
  </si>
  <si>
    <t>11S42T4790Z1ZHFH11XGYZ</t>
    <phoneticPr fontId="3" type="noConversion"/>
  </si>
  <si>
    <t>11S45N7452Z1ZGAM704425</t>
    <phoneticPr fontId="3" type="noConversion"/>
  </si>
  <si>
    <t>00186-090-198-995</t>
    <phoneticPr fontId="3" type="noConversion"/>
  </si>
  <si>
    <t>GFBWH-DRQPH-7MR4W-9FD7C-YV9Q3</t>
    <phoneticPr fontId="3" type="noConversion"/>
  </si>
  <si>
    <t>11S45N7452Z1ZGAM676595</t>
  </si>
  <si>
    <t>R8ADRZD</t>
    <phoneticPr fontId="3" type="noConversion"/>
  </si>
  <si>
    <t>0300-05</t>
  </si>
  <si>
    <t>11S92P1022Z1ZAPV5CHOTD</t>
    <phoneticPr fontId="3" type="noConversion"/>
  </si>
  <si>
    <t>11S08K8202Z1Z6LR42R19G</t>
    <phoneticPr fontId="3" type="noConversion"/>
  </si>
  <si>
    <t>00186-087-847-971</t>
    <phoneticPr fontId="3" type="noConversion"/>
  </si>
  <si>
    <t>XJMPW-3GXCM-QVTXC-Q26VP-9KM9G</t>
    <phoneticPr fontId="3" type="noConversion"/>
  </si>
  <si>
    <t>SuZhou</t>
    <phoneticPr fontId="3" type="noConversion"/>
  </si>
  <si>
    <t>Folra Liu</t>
    <phoneticPr fontId="8" type="noConversion"/>
  </si>
  <si>
    <t>AEG</t>
    <phoneticPr fontId="8" type="noConversion"/>
  </si>
  <si>
    <t>BJO</t>
    <phoneticPr fontId="8" type="noConversion"/>
  </si>
  <si>
    <t>Follow with Laptop</t>
    <phoneticPr fontId="8" type="noConversion"/>
  </si>
  <si>
    <t>0123-10</t>
    <phoneticPr fontId="3" type="noConversion"/>
  </si>
  <si>
    <t>0020-10</t>
    <phoneticPr fontId="3" type="noConversion"/>
  </si>
  <si>
    <t>DVD/RW</t>
  </si>
  <si>
    <t>00144-036-684-971</t>
    <phoneticPr fontId="3" type="noConversion"/>
  </si>
  <si>
    <t>11S42T4416Z1ZF3A04M4EJ</t>
  </si>
  <si>
    <t>11S45N7452Z1ZGAM185465</t>
  </si>
  <si>
    <t>A2J0R-2FWA6-V22EN-4VHT5</t>
  </si>
  <si>
    <t>A04498</t>
  </si>
  <si>
    <t>Follow with Laptop</t>
  </si>
  <si>
    <t>A04465</t>
    <phoneticPr fontId="8" type="noConversion"/>
  </si>
  <si>
    <t>T410</t>
    <phoneticPr fontId="8" type="noConversion"/>
  </si>
  <si>
    <t>11S42T2588Z1ZFXE877981</t>
    <phoneticPr fontId="3" type="noConversion"/>
  </si>
  <si>
    <t>SHIP From SGP Original for Alex Lu</t>
    <phoneticPr fontId="3" type="noConversion"/>
  </si>
  <si>
    <t>Sep 27, 2007</t>
    <phoneticPr fontId="3" type="noConversion"/>
  </si>
  <si>
    <t>0272-07</t>
    <phoneticPr fontId="3" type="noConversion"/>
  </si>
  <si>
    <t>A02331</t>
    <phoneticPr fontId="3" type="noConversion"/>
  </si>
  <si>
    <t>L3-A2291</t>
    <phoneticPr fontId="3" type="noConversion"/>
  </si>
  <si>
    <t>11S42T5265Z1ZDEK77G22</t>
    <phoneticPr fontId="3" type="noConversion"/>
  </si>
  <si>
    <t>11S92P1158Z1ZD2H78D4BU</t>
    <phoneticPr fontId="3" type="noConversion"/>
  </si>
  <si>
    <t>00144-021-351-046</t>
    <phoneticPr fontId="3" type="noConversion"/>
  </si>
  <si>
    <t>May 25,2009</t>
    <phoneticPr fontId="3" type="noConversion"/>
  </si>
  <si>
    <t>0006-08</t>
    <phoneticPr fontId="3" type="noConversion"/>
  </si>
  <si>
    <t>Align Technologies- 08/9472</t>
    <phoneticPr fontId="3" type="noConversion"/>
  </si>
  <si>
    <t>11S92P1086Z1ZA7K5CG54A</t>
    <phoneticPr fontId="3" type="noConversion"/>
  </si>
  <si>
    <t>190CW7CS</t>
  </si>
  <si>
    <t>11S42T4796Z1ZK3X17K9F1</t>
    <phoneticPr fontId="3" type="noConversion"/>
  </si>
  <si>
    <t>11S42T4416Z1ZGWF1722XJ</t>
    <phoneticPr fontId="3" type="noConversion"/>
  </si>
  <si>
    <t>11S45N7542Z1ZHXH393614</t>
    <phoneticPr fontId="3" type="noConversion"/>
  </si>
  <si>
    <t>R8-AT56Y</t>
    <phoneticPr fontId="3" type="noConversion"/>
  </si>
  <si>
    <t>Derek Yan</t>
    <phoneticPr fontId="3" type="noConversion"/>
  </si>
  <si>
    <t>AEG</t>
  </si>
  <si>
    <t>2HASCVAN</t>
  </si>
  <si>
    <t>9NU2A4-501</t>
  </si>
  <si>
    <t>2HASCSV9</t>
  </si>
  <si>
    <t>Gloria Kong</t>
  </si>
  <si>
    <t>2HASCVAR</t>
  </si>
  <si>
    <t>Mabel Poon</t>
  </si>
  <si>
    <t>Admin</t>
  </si>
  <si>
    <t>AA108-2FX27-V27GH-4H59J</t>
  </si>
  <si>
    <t>A01711</t>
  </si>
  <si>
    <t>A01702</t>
  </si>
  <si>
    <t>Ship from SGP Original for Roman Tan</t>
    <phoneticPr fontId="3" type="noConversion"/>
  </si>
  <si>
    <t>00184-031-119-427</t>
    <phoneticPr fontId="3" type="noConversion"/>
  </si>
  <si>
    <t>2T9HJ-TM7K9-JFM8Q-26PYQ-9KT2W</t>
    <phoneticPr fontId="3" type="noConversion"/>
  </si>
  <si>
    <t>SHIP from SGP original for Alan Ho</t>
  </si>
  <si>
    <t>SHIP from SGP original for Cloud Qiu</t>
  </si>
  <si>
    <t>11S42T4416Z1ZF3A04M5GK</t>
  </si>
  <si>
    <t>11S45N7452Z1ZGAM185522</t>
  </si>
  <si>
    <t>For KingDee data backup</t>
  </si>
  <si>
    <t>KingDee</t>
  </si>
  <si>
    <t>11S92P1158Z1ZD2H78F5XU</t>
    <phoneticPr fontId="3" type="noConversion"/>
  </si>
  <si>
    <t>11S92P1138Z1ZESK83M5B7</t>
  </si>
  <si>
    <t>A04423</t>
    <phoneticPr fontId="3" type="noConversion"/>
  </si>
  <si>
    <t>R8-ADRYY</t>
    <phoneticPr fontId="3" type="noConversion"/>
  </si>
  <si>
    <t>R8-ADRYZ</t>
    <phoneticPr fontId="3" type="noConversion"/>
  </si>
  <si>
    <t>00186-047-030-761</t>
    <phoneticPr fontId="8" type="noConversion"/>
  </si>
  <si>
    <t>Bird Xiao</t>
  </si>
  <si>
    <t>00186-120-653-522</t>
  </si>
  <si>
    <t xml:space="preserve">For Montreal sharing </t>
  </si>
  <si>
    <t>For Winter Chan - SGP</t>
  </si>
  <si>
    <t>Phone No.</t>
  </si>
  <si>
    <t>Location</t>
  </si>
  <si>
    <t>Issue date</t>
  </si>
  <si>
    <t>00144-035-650-025</t>
    <phoneticPr fontId="3" type="noConversion"/>
  </si>
  <si>
    <t>A03768</t>
    <phoneticPr fontId="3" type="noConversion"/>
  </si>
  <si>
    <t>Daniel Wang</t>
    <phoneticPr fontId="3" type="noConversion"/>
  </si>
  <si>
    <t>00144-035-650-614</t>
    <phoneticPr fontId="3" type="noConversion"/>
  </si>
  <si>
    <t>A03769</t>
    <phoneticPr fontId="3" type="noConversion"/>
  </si>
  <si>
    <t>Ivan MUNG</t>
    <phoneticPr fontId="3" type="noConversion"/>
  </si>
  <si>
    <t>11S42T5226Z1ZDVD84J1Z8</t>
    <phoneticPr fontId="3" type="noConversion"/>
  </si>
  <si>
    <t>11S92P1154Z1ZDXP82X017</t>
    <phoneticPr fontId="3" type="noConversion"/>
  </si>
  <si>
    <t>Dennis NG</t>
    <phoneticPr fontId="3" type="noConversion"/>
  </si>
  <si>
    <t>11S42T5226Z1ZDVD8555ON</t>
    <phoneticPr fontId="3" type="noConversion"/>
  </si>
  <si>
    <t>11S92P1211Z1ZDDY84PEFP</t>
    <phoneticPr fontId="3" type="noConversion"/>
  </si>
  <si>
    <t>11S42T5226Z1ZDVD85556B</t>
    <phoneticPr fontId="3" type="noConversion"/>
  </si>
  <si>
    <t>11S92P1211Z1ZDDY84PDZ8</t>
    <phoneticPr fontId="3" type="noConversion"/>
  </si>
  <si>
    <t>A03784</t>
    <phoneticPr fontId="3" type="noConversion"/>
  </si>
  <si>
    <t>11S42T5226Z1ZDVD855527</t>
    <phoneticPr fontId="3" type="noConversion"/>
  </si>
  <si>
    <t>11S92P1211Z1ZDDY84PG65</t>
    <phoneticPr fontId="3" type="noConversion"/>
  </si>
  <si>
    <t>00144-036-684-888</t>
    <phoneticPr fontId="3" type="noConversion"/>
  </si>
  <si>
    <t>SHIP from SGP Original for Young Qu</t>
    <phoneticPr fontId="3" type="noConversion"/>
  </si>
  <si>
    <t>Kevin LI</t>
    <phoneticPr fontId="3" type="noConversion"/>
  </si>
  <si>
    <t>11S42T5226Z1ZDVD8555OJ</t>
    <phoneticPr fontId="3" type="noConversion"/>
  </si>
  <si>
    <t>11S92P1211Z1ZDDY84PG5U</t>
    <phoneticPr fontId="3" type="noConversion"/>
  </si>
  <si>
    <t>CH KAN</t>
    <phoneticPr fontId="3" type="noConversion"/>
  </si>
  <si>
    <t>11S42T5226Z1ZDVD855537</t>
    <phoneticPr fontId="3" type="noConversion"/>
  </si>
  <si>
    <t>11S92P1211Z1ZDDY84PEH8</t>
    <phoneticPr fontId="3" type="noConversion"/>
  </si>
  <si>
    <t>11S42T5226Z1ZDVD8555OZ</t>
    <phoneticPr fontId="3" type="noConversion"/>
  </si>
  <si>
    <t>11S92P1211Z1ZDDY84PG25</t>
    <phoneticPr fontId="3" type="noConversion"/>
  </si>
  <si>
    <t>Released from Alex Lee in Oct/2009</t>
    <phoneticPr fontId="3" type="noConversion"/>
  </si>
  <si>
    <t>Raymond LAU</t>
    <phoneticPr fontId="3" type="noConversion"/>
  </si>
  <si>
    <t>11S42T5226Z1ZDVD85557K</t>
    <phoneticPr fontId="3" type="noConversion"/>
  </si>
  <si>
    <t>11S92P1211Z1ZDDY84PG1E</t>
    <phoneticPr fontId="3" type="noConversion"/>
  </si>
  <si>
    <t>Candy LEUNG</t>
    <phoneticPr fontId="3" type="noConversion"/>
  </si>
  <si>
    <t>11S42T5226Z1ZDVD8555OA</t>
    <phoneticPr fontId="3" type="noConversion"/>
  </si>
  <si>
    <t>11S92P1211Z1ZDDY84PEF0</t>
    <phoneticPr fontId="3" type="noConversion"/>
  </si>
  <si>
    <t>Replaced DVD on Mar 24/2010</t>
    <phoneticPr fontId="3" type="noConversion"/>
  </si>
  <si>
    <t>11S42T2588Z1ZFXE143444</t>
    <phoneticPr fontId="3" type="noConversion"/>
  </si>
  <si>
    <t>00186-020-385-113</t>
    <phoneticPr fontId="3" type="noConversion"/>
  </si>
  <si>
    <t>SHIP from SGP original for Kyle Wu</t>
    <phoneticPr fontId="3" type="noConversion"/>
  </si>
  <si>
    <t>A04319</t>
    <phoneticPr fontId="3" type="noConversion"/>
  </si>
  <si>
    <t>R8CMGWP</t>
    <phoneticPr fontId="3" type="noConversion"/>
  </si>
  <si>
    <t>11S42T5226Z1ZH5F0170KB</t>
    <phoneticPr fontId="3" type="noConversion"/>
  </si>
  <si>
    <t>11S42T4424Z1ZF3E9AD5MZ</t>
    <phoneticPr fontId="3" type="noConversion"/>
  </si>
  <si>
    <t>11S42T2588Z1ZFXE143443</t>
    <phoneticPr fontId="3" type="noConversion"/>
  </si>
  <si>
    <t>A05643</t>
    <phoneticPr fontId="3" type="noConversion"/>
  </si>
  <si>
    <t>R8-AT56X</t>
    <phoneticPr fontId="3" type="noConversion"/>
  </si>
  <si>
    <t>11S42t4796Z1ZK3X17K9EG</t>
    <phoneticPr fontId="3" type="noConversion"/>
  </si>
  <si>
    <t>11S42T4416Z1ZGWF1722XB</t>
    <phoneticPr fontId="3" type="noConversion"/>
  </si>
  <si>
    <t>11S45N7542Z1ZHXH393613</t>
    <phoneticPr fontId="3" type="noConversion"/>
  </si>
  <si>
    <t xml:space="preserve">Ship from Hangzhou Original for </t>
  </si>
  <si>
    <t>Ship from Hangzhou Original for Kevin Xun</t>
  </si>
  <si>
    <t>Ship from Hangzhou Original for Max Ma</t>
  </si>
  <si>
    <t>Ship from Hangzhou Original for Sean Xu</t>
  </si>
  <si>
    <t>Ship from Hangzhou Original for River Wang</t>
  </si>
  <si>
    <t>Ship from Hangzhou Original for Lily Luo</t>
  </si>
  <si>
    <t>11S45N7544Z1ZHXJF34632</t>
  </si>
  <si>
    <t>Jerry Cui</t>
    <phoneticPr fontId="3" type="noConversion"/>
  </si>
  <si>
    <t>Robert Shen</t>
    <phoneticPr fontId="3" type="noConversion"/>
  </si>
  <si>
    <t>R8A73KR</t>
    <phoneticPr fontId="3" type="noConversion"/>
  </si>
  <si>
    <t>REleased from Anthony in Jul/2009</t>
  </si>
  <si>
    <t>Replaced LCD in Aug/2009</t>
  </si>
  <si>
    <t>Released from Lewis YUENG, Jun/2009 and replaced LCD in Aug/2009</t>
  </si>
  <si>
    <t>A02050</t>
  </si>
  <si>
    <t>CNG5510FC9</t>
  </si>
  <si>
    <t>A02051</t>
  </si>
  <si>
    <t>CNG5510FDQ</t>
  </si>
  <si>
    <t xml:space="preserve">Spare </t>
  </si>
  <si>
    <t>A02053</t>
  </si>
  <si>
    <t>11S92P1158Z1ZD2H78D5Y7</t>
    <phoneticPr fontId="3" type="noConversion"/>
  </si>
  <si>
    <t>Write-off</t>
  </si>
  <si>
    <t>Released from Simon PAN in Mar 2007 / Jacky Miao</t>
  </si>
  <si>
    <t>A01205</t>
  </si>
  <si>
    <t>with CDRW, Patrick LAW</t>
  </si>
  <si>
    <t>A01854</t>
  </si>
  <si>
    <t>T/F form BenYu</t>
    <phoneticPr fontId="3" type="noConversion"/>
  </si>
  <si>
    <t>11S92P1154Z1ZBGE61P1WR</t>
    <phoneticPr fontId="3" type="noConversion"/>
  </si>
  <si>
    <t>00186-059-195-615</t>
    <phoneticPr fontId="3" type="noConversion"/>
  </si>
  <si>
    <t>R8H4W8Z</t>
    <phoneticPr fontId="3" type="noConversion"/>
  </si>
  <si>
    <t>898600580908F5223708</t>
    <phoneticPr fontId="8" type="noConversion"/>
  </si>
  <si>
    <t>Lost</t>
    <phoneticPr fontId="8" type="noConversion"/>
  </si>
  <si>
    <t>P M 725 (1.6G), 256MB RAM, 40GB 5400rpm HDD, 14.1 XGA(1024x768) TFT LCD, 32MB ATI Radeon 7500, 24x24x24x/8x CD-RW/DVD(slim), Intel 802.11b/g wireless(MPCI), Modem(CDC), 1Gb Ethernet(LOM), UltraNav, Secure Chip, 6 cell Li-Ion battery, WinXP Pro</t>
  </si>
  <si>
    <t>256MB+1GB</t>
    <phoneticPr fontId="7" type="noConversion"/>
  </si>
  <si>
    <t>ShIP From HZ Original for Evan Yang T/F to Victor Xu</t>
    <phoneticPr fontId="3" type="noConversion"/>
  </si>
  <si>
    <t>A04789</t>
    <phoneticPr fontId="3" type="noConversion"/>
  </si>
  <si>
    <t>T42 2373-NTB</t>
  </si>
  <si>
    <t>0502-04</t>
  </si>
  <si>
    <t>A01668</t>
  </si>
  <si>
    <t>PC-SZ200501-01</t>
  </si>
  <si>
    <t>Yong-He Li</t>
  </si>
  <si>
    <t>00186-020-348-012</t>
    <phoneticPr fontId="3" type="noConversion"/>
  </si>
  <si>
    <t>11S92P1154Z1ZDXP0C3V3P</t>
    <phoneticPr fontId="3" type="noConversion"/>
  </si>
  <si>
    <t>11S45N7456Z1ZGAW895318</t>
    <phoneticPr fontId="3" type="noConversion"/>
  </si>
  <si>
    <t>11S42T4790Z1ZHFH0CHH5G</t>
    <phoneticPr fontId="3" type="noConversion"/>
  </si>
  <si>
    <t>11S45N7456Z1ZGAW101990</t>
    <phoneticPr fontId="3" type="noConversion"/>
  </si>
  <si>
    <t>00186-043-512-704</t>
    <phoneticPr fontId="3" type="noConversion"/>
  </si>
  <si>
    <t>11S42T4420Z1ZF3C032496</t>
    <phoneticPr fontId="3" type="noConversion"/>
  </si>
  <si>
    <t>11S45N7456Z1ZGAW102000</t>
    <phoneticPr fontId="3" type="noConversion"/>
  </si>
  <si>
    <t>Original for Eric LIU</t>
  </si>
  <si>
    <t>Original for Michael HUANG</t>
  </si>
  <si>
    <t>released from Alan FUNG in Jan/2010</t>
  </si>
  <si>
    <t>Relased from Wilson TO in Jun 2010</t>
  </si>
  <si>
    <t>Released from Ivan CHAN in Aug, 2010</t>
  </si>
  <si>
    <t>Ship from SGP Original for Dennis NG</t>
  </si>
  <si>
    <t>P8700(2.53GHZ) Core 2 Duo</t>
    <phoneticPr fontId="3" type="noConversion"/>
  </si>
  <si>
    <t>L3-9KR1X</t>
    <phoneticPr fontId="3" type="noConversion"/>
  </si>
  <si>
    <t>Timerr LIU</t>
    <phoneticPr fontId="3" type="noConversion"/>
  </si>
  <si>
    <t>898600610909F7242905</t>
    <phoneticPr fontId="8" type="noConversion"/>
  </si>
  <si>
    <t>11S42T5226Z1ZDVD85550D</t>
    <phoneticPr fontId="3" type="noConversion"/>
  </si>
  <si>
    <t>11S42T5226Z1ZDVD8555C7</t>
    <phoneticPr fontId="3" type="noConversion"/>
  </si>
  <si>
    <t>00186-020-348-063</t>
    <phoneticPr fontId="3" type="noConversion"/>
  </si>
  <si>
    <t>00186-059-195-549</t>
    <phoneticPr fontId="3" type="noConversion"/>
  </si>
  <si>
    <t>GF34G-22FXV-JKPGW-F3DHY-JM26M</t>
    <phoneticPr fontId="3" type="noConversion"/>
  </si>
  <si>
    <t>5K29KN9ZC00T</t>
  </si>
  <si>
    <t>Julie Hsu</t>
  </si>
  <si>
    <t>A02397</t>
  </si>
  <si>
    <t>5K29KN9ZC00V</t>
  </si>
  <si>
    <t>Irene Huang</t>
  </si>
  <si>
    <t>11S42T2550Z1ZFKJHC3858</t>
    <phoneticPr fontId="3" type="noConversion"/>
  </si>
  <si>
    <t>T400 6475-6Q3</t>
    <phoneticPr fontId="3" type="noConversion"/>
  </si>
  <si>
    <t>HongKong</t>
    <phoneticPr fontId="3" type="noConversion"/>
  </si>
  <si>
    <t>Status</t>
    <phoneticPr fontId="3" type="noConversion"/>
  </si>
  <si>
    <t xml:space="preserve"> 23731HH</t>
  </si>
  <si>
    <t>256MBx2</t>
  </si>
  <si>
    <t>99-84GZV</t>
  </si>
  <si>
    <t>11S92P1138Z1ZESK87N5MC</t>
  </si>
  <si>
    <t>11S42T4416Z1ZGWF075276</t>
  </si>
  <si>
    <t>00045-521-375-899</t>
  </si>
  <si>
    <t xml:space="preserve">  </t>
  </si>
  <si>
    <t>Extra 512MB RAM, from Roger LOU</t>
  </si>
  <si>
    <t>EBS-SSH-028171</t>
  </si>
  <si>
    <t>May 07, 2007</t>
  </si>
  <si>
    <t>0112-07(ITGC0033-07)</t>
  </si>
  <si>
    <t>A01537</t>
  </si>
  <si>
    <t>L3-HZN79</t>
  </si>
  <si>
    <t>11S92P114OZ1ZAW17421UE</t>
  </si>
  <si>
    <t>11S92P1158Z1ZD2H74CGGU</t>
  </si>
  <si>
    <t>00144-013-869-250</t>
  </si>
  <si>
    <t>Aug 25,2009</t>
  </si>
  <si>
    <t>SHIP from SGP Original for LouisaYin Released from Louisa Yin T/F to Patrick Zheng Aug 10,2009</t>
  </si>
  <si>
    <t>11S92P1158Z1ZD2H83D10J</t>
  </si>
  <si>
    <t>00144-033-929-479</t>
  </si>
  <si>
    <t>Jun 13,2010</t>
  </si>
  <si>
    <t>A01554</t>
  </si>
  <si>
    <t>11S92P1138Z1ZESK83P5A9</t>
  </si>
  <si>
    <t>11S92P1158Z1ZD2H83D107</t>
  </si>
  <si>
    <t>11S42T2506Z1ZE3W087244</t>
  </si>
  <si>
    <t>7660A42</t>
  </si>
  <si>
    <t>L3-B2752</t>
  </si>
  <si>
    <t>Young QU</t>
  </si>
  <si>
    <t>11S92P1158Z1ZAW568ZKNB</t>
    <phoneticPr fontId="3" type="noConversion"/>
  </si>
  <si>
    <t>11S92P1142Z1ZH620620W3</t>
    <phoneticPr fontId="3" type="noConversion"/>
  </si>
  <si>
    <t>Ricky CHAN</t>
    <phoneticPr fontId="3" type="noConversion"/>
  </si>
  <si>
    <t>Credit</t>
    <phoneticPr fontId="3" type="noConversion"/>
  </si>
  <si>
    <t>NRE: 0483-05</t>
    <phoneticPr fontId="3" type="noConversion"/>
  </si>
  <si>
    <t>T42 2373-LUH</t>
  </si>
  <si>
    <t>X41 2525-1AB</t>
  </si>
  <si>
    <t>Flora Li</t>
    <phoneticPr fontId="3" type="noConversion"/>
  </si>
  <si>
    <t>11S92P1154Z1ZDXP131B2G</t>
    <phoneticPr fontId="3" type="noConversion"/>
  </si>
  <si>
    <t>11S42T5226Z1ZDVD84J0RJ</t>
    <phoneticPr fontId="3" type="noConversion"/>
  </si>
  <si>
    <t>Apr 26, 2004</t>
    <phoneticPr fontId="3" type="noConversion"/>
  </si>
  <si>
    <t>EBS-SSH-028675</t>
    <phoneticPr fontId="3" type="noConversion"/>
  </si>
  <si>
    <t>EBS-SSH-028674</t>
    <phoneticPr fontId="3" type="noConversion"/>
  </si>
  <si>
    <t>256MB+1GB</t>
    <phoneticPr fontId="3" type="noConversion"/>
  </si>
  <si>
    <t>(Spare)</t>
  </si>
  <si>
    <t>A02007</t>
  </si>
  <si>
    <t>CNG40602KN</t>
  </si>
  <si>
    <t>Benson Zhan</t>
  </si>
  <si>
    <t>A01551</t>
  </si>
  <si>
    <t>00144-033-929-481</t>
  </si>
  <si>
    <t>ViewSonic</t>
  </si>
  <si>
    <t>BRENDA CHU</t>
  </si>
  <si>
    <t>Monitor</t>
  </si>
  <si>
    <t>LE17H9KXB02928</t>
  </si>
  <si>
    <t>2008/4/22 Trf to Changed to Laptop A01527  Stolen</t>
    <phoneticPr fontId="3" type="noConversion"/>
  </si>
  <si>
    <t>Charis GUO</t>
  </si>
  <si>
    <t>CNG35106RM</t>
  </si>
  <si>
    <t>Sherry Yang</t>
  </si>
  <si>
    <t>A02276</t>
  </si>
  <si>
    <t>CNG35106RZ</t>
  </si>
  <si>
    <t>A02277</t>
  </si>
  <si>
    <t>CNG4470JDQ</t>
  </si>
  <si>
    <t>P4 3.0G</t>
  </si>
  <si>
    <t>SHIP from SGP</t>
  </si>
  <si>
    <t>0268-07</t>
  </si>
  <si>
    <t>0073-07</t>
  </si>
  <si>
    <t>A01255</t>
  </si>
  <si>
    <t>0267-07</t>
  </si>
  <si>
    <t>0072-07</t>
  </si>
  <si>
    <t>A01256</t>
  </si>
  <si>
    <t>Released from Rosa WONG in Jun/2009</t>
  </si>
  <si>
    <t>PUBLIC</t>
  </si>
  <si>
    <t>0021-05</t>
  </si>
  <si>
    <t>A01670</t>
  </si>
  <si>
    <t>Apr 14,2010</t>
    <phoneticPr fontId="3" type="noConversion"/>
  </si>
  <si>
    <t>Edward Yang</t>
  </si>
  <si>
    <t>R8-W6H7V</t>
    <phoneticPr fontId="3" type="noConversion"/>
  </si>
  <si>
    <t>11S42T4790Z1ZHFH13SEEX</t>
    <phoneticPr fontId="3" type="noConversion"/>
  </si>
  <si>
    <t>11S42T4416Z1ZGWF13215M</t>
    <phoneticPr fontId="3" type="noConversion"/>
  </si>
  <si>
    <t>C3DCY-2HTX7-7RGTW-DM9QJ-THD22</t>
    <phoneticPr fontId="3" type="noConversion"/>
  </si>
  <si>
    <t>F964C-4TVJ9-4TJHM-F982D-4JPVD</t>
    <phoneticPr fontId="3" type="noConversion"/>
  </si>
  <si>
    <t>Danny Chen</t>
    <phoneticPr fontId="3" type="noConversion"/>
  </si>
  <si>
    <t>Ally Li</t>
    <phoneticPr fontId="3" type="noConversion"/>
  </si>
  <si>
    <t>A02052</t>
    <phoneticPr fontId="3" type="noConversion"/>
  </si>
  <si>
    <t>A02052</t>
    <phoneticPr fontId="3" type="noConversion"/>
  </si>
  <si>
    <t>CNG6210FRG</t>
    <phoneticPr fontId="3" type="noConversion"/>
  </si>
  <si>
    <t>CNG6210FRG</t>
    <phoneticPr fontId="3" type="noConversion"/>
  </si>
  <si>
    <t>DX2000 MT</t>
    <phoneticPr fontId="3" type="noConversion"/>
  </si>
  <si>
    <t>P4 2.8G</t>
    <phoneticPr fontId="3" type="noConversion"/>
  </si>
  <si>
    <t>P.2.8G</t>
    <phoneticPr fontId="3" type="noConversion"/>
  </si>
  <si>
    <t>80GB</t>
    <phoneticPr fontId="3" type="noConversion"/>
  </si>
  <si>
    <t>256MB</t>
    <phoneticPr fontId="3" type="noConversion"/>
  </si>
  <si>
    <t>HP</t>
    <phoneticPr fontId="3" type="noConversion"/>
  </si>
  <si>
    <t>2M37J-97YQY-BCRDC-2BDRR-G7V7W</t>
  </si>
  <si>
    <t>PHILIPS</t>
  </si>
  <si>
    <t>Ulitmate</t>
  </si>
  <si>
    <t>Joanne TSE</t>
  </si>
  <si>
    <t>9D738-WYJXJ-R3QFR-2FF4T-V46PM</t>
    <phoneticPr fontId="3" type="noConversion"/>
  </si>
  <si>
    <t>D0130-10</t>
  </si>
  <si>
    <t>A04534</t>
  </si>
  <si>
    <t>0004-10</t>
    <phoneticPr fontId="3" type="noConversion"/>
  </si>
  <si>
    <t>A04318</t>
    <phoneticPr fontId="3" type="noConversion"/>
  </si>
  <si>
    <t>T400 6475-1F0</t>
    <phoneticPr fontId="3" type="noConversion"/>
  </si>
  <si>
    <t>R8CMGWN</t>
    <phoneticPr fontId="3" type="noConversion"/>
  </si>
  <si>
    <t>Kyle Wu</t>
    <phoneticPr fontId="3" type="noConversion"/>
  </si>
  <si>
    <t>00184-032-746-628</t>
    <phoneticPr fontId="3" type="noConversion"/>
  </si>
  <si>
    <t>7YJDQ-H2JBM-B62VK-JGXDV-Y9W24</t>
    <phoneticPr fontId="3" type="noConversion"/>
  </si>
  <si>
    <t>OS Version</t>
    <phoneticPr fontId="3" type="noConversion"/>
  </si>
  <si>
    <t>Registration Date</t>
    <phoneticPr fontId="3" type="noConversion"/>
  </si>
  <si>
    <t>A03793</t>
    <phoneticPr fontId="3" type="noConversion"/>
  </si>
  <si>
    <t>CNG34702CS</t>
  </si>
  <si>
    <t>11S42T5263Z1ZH4L069AYD</t>
  </si>
  <si>
    <t>SATA</t>
    <phoneticPr fontId="3" type="noConversion"/>
  </si>
  <si>
    <t>Marcus WONG</t>
    <phoneticPr fontId="3" type="noConversion"/>
  </si>
  <si>
    <t>Laptop Asset</t>
    <phoneticPr fontId="3" type="noConversion"/>
  </si>
  <si>
    <t>R8-CTCRV</t>
    <phoneticPr fontId="3" type="noConversion"/>
  </si>
  <si>
    <t>0231-05</t>
  </si>
  <si>
    <t>Fred ZENG</t>
  </si>
  <si>
    <t>Austin ZHANG</t>
  </si>
  <si>
    <t>80GB</t>
    <phoneticPr fontId="3" type="noConversion"/>
  </si>
  <si>
    <t>MGT</t>
    <phoneticPr fontId="3" type="noConversion"/>
  </si>
  <si>
    <t>A242D-2FE22-V227M-4163W</t>
  </si>
  <si>
    <t>A8009-2DTAQ-VA754-41KVD</t>
  </si>
  <si>
    <t>AEG</t>
    <phoneticPr fontId="14" type="noConversion"/>
  </si>
  <si>
    <t>AEG</t>
    <phoneticPr fontId="14" type="noConversion"/>
  </si>
  <si>
    <t>Marketing</t>
    <phoneticPr fontId="14" type="noConversion"/>
  </si>
  <si>
    <t>Wuhan</t>
    <phoneticPr fontId="14" type="noConversion"/>
  </si>
  <si>
    <t>NJO</t>
    <phoneticPr fontId="14" type="noConversion"/>
  </si>
  <si>
    <t>BJO</t>
    <phoneticPr fontId="14" type="noConversion"/>
  </si>
  <si>
    <t>NJO</t>
    <phoneticPr fontId="14" type="noConversion"/>
  </si>
  <si>
    <t>00144-033-929-488</t>
    <phoneticPr fontId="3" type="noConversion"/>
  </si>
  <si>
    <t>CNG3350487</t>
  </si>
  <si>
    <t>DM341P</t>
  </si>
  <si>
    <t>PIV2.66G</t>
  </si>
  <si>
    <t>Eric Li</t>
  </si>
  <si>
    <t>A01355</t>
  </si>
  <si>
    <t>EVO D530 SFF (DK907A-AB5)</t>
  </si>
  <si>
    <t>EVO D530 SFF (DG509A-AB5)</t>
  </si>
  <si>
    <t>11S92P1158Z1ZD2H74724N</t>
  </si>
  <si>
    <t>EBS-SSH-028291</t>
  </si>
  <si>
    <t>May 22, 2007</t>
  </si>
  <si>
    <t>0076-07(ITGC0025-07)</t>
  </si>
  <si>
    <t xml:space="preserve">Product: ThinkPad T400 6475-RY0 [change] 
Operating system: All [change] 
Original description: P8600(2.4GHz), 2GB RAM, 250GB 5400rpm HD, 14.1in 1280x800 LCD, Intel 4500MHD, CDRW/DVDRW, Intel 802.11agn wireless, WWAN option, Bluetooth, Modem, 1Gb Ethernet, UltraNav, Secure Chip, Fingerprint reader, Camera, 6c Li-Ion, Win7 Pro 32
</t>
    <phoneticPr fontId="3" type="noConversion"/>
  </si>
  <si>
    <t>ShenZhen</t>
    <phoneticPr fontId="8" type="noConversion"/>
  </si>
  <si>
    <t>Align Technologies-08/9299</t>
    <phoneticPr fontId="3" type="noConversion"/>
  </si>
  <si>
    <t>NRE: 0027-06; released from Ernest THE in Aug 2008</t>
    <phoneticPr fontId="3" type="noConversion"/>
  </si>
  <si>
    <t>Repairing</t>
    <phoneticPr fontId="3" type="noConversion"/>
  </si>
  <si>
    <t>BJO</t>
    <phoneticPr fontId="3" type="noConversion"/>
  </si>
  <si>
    <t>11S92P1138Z1ZESK83P5AE</t>
    <phoneticPr fontId="3" type="noConversion"/>
  </si>
  <si>
    <t>11S92P1158Z1ZD2H83D0YX</t>
    <phoneticPr fontId="3" type="noConversion"/>
  </si>
  <si>
    <t>00144-033-929-455</t>
    <phoneticPr fontId="3" type="noConversion"/>
  </si>
  <si>
    <t>00045-619-657-063</t>
    <phoneticPr fontId="3" type="noConversion"/>
  </si>
  <si>
    <t>11S92P1014Z1ZAPT5BH55C</t>
    <phoneticPr fontId="3" type="noConversion"/>
  </si>
  <si>
    <t>A01689</t>
  </si>
  <si>
    <t>PC-SZ200605-01</t>
  </si>
  <si>
    <t>Yoyo Yang</t>
  </si>
  <si>
    <t>A01690</t>
  </si>
  <si>
    <t>CNG54901MR</t>
  </si>
  <si>
    <t>Jay Chen</t>
  </si>
  <si>
    <t>A01691</t>
  </si>
  <si>
    <t>CNG61403F1</t>
  </si>
  <si>
    <t>Kewpie Mei</t>
  </si>
  <si>
    <t>A01692</t>
  </si>
  <si>
    <t>CNG61403DD</t>
  </si>
  <si>
    <t>Anna Li</t>
  </si>
  <si>
    <t>A01693</t>
  </si>
  <si>
    <t>CNG61403MT</t>
  </si>
  <si>
    <t>Moon Cai</t>
  </si>
  <si>
    <t>A01694</t>
  </si>
  <si>
    <t>CNG614031T</t>
  </si>
  <si>
    <t>Vicky Wang</t>
  </si>
  <si>
    <t>Released from Patrick XIN in Jul 2007; replaced battery on 2007.09.24, SN:92P1101L3T8019</t>
    <phoneticPr fontId="3" type="noConversion"/>
  </si>
  <si>
    <t>1GB</t>
    <phoneticPr fontId="3" type="noConversion"/>
  </si>
  <si>
    <t>A01008</t>
  </si>
  <si>
    <t>3Z2BKN9ZX015</t>
  </si>
  <si>
    <t>11S92P1154Z1ZDXP0C3URH</t>
  </si>
  <si>
    <t>00144-021-873-916</t>
    <phoneticPr fontId="3" type="noConversion"/>
  </si>
  <si>
    <t>EvergreenDate</t>
  </si>
  <si>
    <t>Description</t>
  </si>
  <si>
    <t>PartNo</t>
  </si>
  <si>
    <t>Warranty</t>
  </si>
  <si>
    <t>AirwayBillNo</t>
  </si>
  <si>
    <t>Cost</t>
  </si>
  <si>
    <t>CountryOrigin</t>
  </si>
  <si>
    <t>HSNumber</t>
  </si>
  <si>
    <t>ValueEquip</t>
  </si>
  <si>
    <t>Weight</t>
  </si>
  <si>
    <t>chkIntModem</t>
  </si>
  <si>
    <t>accDVD_ROM</t>
  </si>
  <si>
    <t>accCD_ROM</t>
  </si>
  <si>
    <t>accCDRW</t>
  </si>
  <si>
    <t>accDVDR</t>
  </si>
  <si>
    <t>accDVDR_CDRW</t>
  </si>
  <si>
    <t>chkLeased</t>
  </si>
  <si>
    <t>DateExp</t>
  </si>
  <si>
    <t>11S80K8192Z1Z75M42TGVZ</t>
  </si>
  <si>
    <t>11S08K8202Z1Z6LR45GB8B</t>
  </si>
  <si>
    <t>RELEASED FROM LEO LIN IN JUN 2007 Released from Jairus Ruan T/F to Evangel Zhang  LCD replace from A02322</t>
  </si>
  <si>
    <t>A01519</t>
  </si>
  <si>
    <t>2373LUH</t>
  </si>
  <si>
    <t xml:space="preserve">HangZhou SOHO; released from Jeff CHENG T/F NinaZhang T/F to Patrick Zheng </t>
  </si>
  <si>
    <t>A04314</t>
  </si>
  <si>
    <t>99B7817</t>
  </si>
  <si>
    <t>D0006-11</t>
  </si>
  <si>
    <t>0003-11</t>
  </si>
  <si>
    <t>CN00B8H0S5</t>
  </si>
  <si>
    <t>A03870</t>
    <phoneticPr fontId="45" type="noConversion"/>
  </si>
  <si>
    <t>A04328</t>
    <phoneticPr fontId="45" type="noConversion"/>
  </si>
  <si>
    <t>A03891</t>
    <phoneticPr fontId="45" type="noConversion"/>
  </si>
  <si>
    <t>A03894</t>
    <phoneticPr fontId="45" type="noConversion"/>
  </si>
  <si>
    <t>A04332</t>
    <phoneticPr fontId="45" type="noConversion"/>
  </si>
  <si>
    <t>A03897</t>
    <phoneticPr fontId="45" type="noConversion"/>
  </si>
  <si>
    <t>A03898</t>
    <phoneticPr fontId="45" type="noConversion"/>
  </si>
  <si>
    <t>A04363</t>
    <phoneticPr fontId="45" type="noConversion"/>
  </si>
  <si>
    <t>A03893</t>
    <phoneticPr fontId="45" type="noConversion"/>
  </si>
  <si>
    <t>A03909</t>
    <phoneticPr fontId="45" type="noConversion"/>
  </si>
  <si>
    <t>T400</t>
    <phoneticPr fontId="45" type="noConversion"/>
  </si>
  <si>
    <t>T400</t>
    <phoneticPr fontId="45" type="noConversion"/>
  </si>
  <si>
    <t xml:space="preserve"> 6475-MR8</t>
    <phoneticPr fontId="45" type="noConversion"/>
  </si>
  <si>
    <t xml:space="preserve"> 6475-1F0</t>
    <phoneticPr fontId="45" type="noConversion"/>
  </si>
  <si>
    <t>6475-6Q3</t>
    <phoneticPr fontId="45" type="noConversion"/>
  </si>
  <si>
    <t xml:space="preserve"> 6475-6Q3</t>
    <phoneticPr fontId="45" type="noConversion"/>
  </si>
  <si>
    <t xml:space="preserve"> 6475-RY0</t>
    <phoneticPr fontId="45" type="noConversion"/>
  </si>
  <si>
    <t>6475-RY0</t>
    <phoneticPr fontId="45" type="noConversion"/>
  </si>
  <si>
    <t>R8-CMGWT 09/11</t>
    <phoneticPr fontId="45" type="noConversion"/>
  </si>
  <si>
    <t>R8-RNK58 09/08</t>
    <phoneticPr fontId="45" type="noConversion"/>
  </si>
  <si>
    <t>R8-RNK60 09/08</t>
    <phoneticPr fontId="45" type="noConversion"/>
  </si>
  <si>
    <t>R8-KWZDZ 09/12</t>
    <phoneticPr fontId="45" type="noConversion"/>
  </si>
  <si>
    <t>R8-RNK63 09/08</t>
    <phoneticPr fontId="45" type="noConversion"/>
  </si>
  <si>
    <t>R8-RNK64 09/08</t>
    <phoneticPr fontId="45" type="noConversion"/>
  </si>
  <si>
    <t>R8-CTCTC 09/11</t>
    <phoneticPr fontId="45" type="noConversion"/>
  </si>
  <si>
    <t>R8-RNK59 09/08</t>
    <phoneticPr fontId="45" type="noConversion"/>
  </si>
  <si>
    <t>R8-RNK69 09/08</t>
    <phoneticPr fontId="45" type="noConversion"/>
  </si>
  <si>
    <t>R8-V8234</t>
    <phoneticPr fontId="45" type="noConversion"/>
  </si>
  <si>
    <t>FLS</t>
    <phoneticPr fontId="45" type="noConversion"/>
  </si>
  <si>
    <t>PM</t>
    <phoneticPr fontId="45" type="noConversion"/>
  </si>
  <si>
    <t>SALES - OS</t>
    <phoneticPr fontId="45" type="noConversion"/>
  </si>
  <si>
    <t>T410</t>
    <phoneticPr fontId="45" type="noConversion"/>
  </si>
  <si>
    <t>T410</t>
    <phoneticPr fontId="45" type="noConversion"/>
  </si>
  <si>
    <t>R8-99VWY 10/05</t>
    <phoneticPr fontId="45" type="noConversion"/>
  </si>
  <si>
    <t>R8-9NRG0 10/09</t>
    <phoneticPr fontId="45" type="noConversion"/>
  </si>
  <si>
    <t>R8-5Z18C 10/05</t>
    <phoneticPr fontId="45" type="noConversion"/>
  </si>
  <si>
    <t>R8-H8BR9 11/04</t>
    <phoneticPr fontId="45" type="noConversion"/>
  </si>
  <si>
    <t>R8-5Z19D 10/05</t>
    <phoneticPr fontId="45" type="noConversion"/>
  </si>
  <si>
    <t>R8-5Z11L 10/05</t>
    <phoneticPr fontId="45" type="noConversion"/>
  </si>
  <si>
    <t>11S92P1058Z1ZA5Z55A3KZ</t>
    <phoneticPr fontId="3" type="noConversion"/>
  </si>
  <si>
    <t>H6X9M-FQFHC-XDYQY-YWR2C-BP3P6</t>
    <phoneticPr fontId="3" type="noConversion"/>
  </si>
  <si>
    <t>00186-047-358-436</t>
    <phoneticPr fontId="3" type="noConversion"/>
  </si>
  <si>
    <t>A05124</t>
  </si>
  <si>
    <t>Timerr Liu</t>
    <phoneticPr fontId="3" type="noConversion"/>
  </si>
  <si>
    <t>Align Technologies - TI11/0122</t>
  </si>
  <si>
    <t>Intel P4 2.66GHz</t>
  </si>
  <si>
    <t>Carl GU</t>
  </si>
  <si>
    <t>A01660</t>
  </si>
  <si>
    <t>CNG34508WG</t>
  </si>
  <si>
    <t>Jessica Deng</t>
  </si>
  <si>
    <t>A01661</t>
  </si>
  <si>
    <t>CNG34508X4</t>
  </si>
  <si>
    <t>2518-AV4</t>
    <phoneticPr fontId="3" type="noConversion"/>
  </si>
  <si>
    <t>11S92P1154Z1ZDXP172J25</t>
    <phoneticPr fontId="3" type="noConversion"/>
  </si>
  <si>
    <t>11S42T4868Z1ZJRM17NC0D</t>
    <phoneticPr fontId="3" type="noConversion"/>
  </si>
  <si>
    <t>11S42T4868Z1ZJRM17NC49</t>
    <phoneticPr fontId="3" type="noConversion"/>
  </si>
  <si>
    <t>11S92P1154Z1ZDXP1765UP</t>
    <phoneticPr fontId="3" type="noConversion"/>
  </si>
  <si>
    <t>0310-05</t>
  </si>
  <si>
    <t>A01525</t>
  </si>
  <si>
    <t>00144-033-929-343</t>
    <phoneticPr fontId="3" type="noConversion"/>
  </si>
  <si>
    <t>Zhenyun Yang</t>
    <phoneticPr fontId="3" type="noConversion"/>
  </si>
  <si>
    <t>11S42T4537Z1ZH4H05E41H</t>
    <phoneticPr fontId="8" type="noConversion"/>
  </si>
  <si>
    <t>11S92P1154Z1ZDXP05A9P4</t>
    <phoneticPr fontId="8" type="noConversion"/>
  </si>
  <si>
    <t>11S42T4790Z1ZHFH0CTN4N</t>
    <phoneticPr fontId="3" type="noConversion"/>
  </si>
  <si>
    <t>11S92P1154Z1ZDXP0C3V5V</t>
    <phoneticPr fontId="3" type="noConversion"/>
  </si>
  <si>
    <t>11S45N7456Z1ZGAW896727</t>
    <phoneticPr fontId="3" type="noConversion"/>
  </si>
  <si>
    <t>11S42T4790Z1ZHFH0CTN4L</t>
    <phoneticPr fontId="3" type="noConversion"/>
  </si>
  <si>
    <t>11S92P1154Z1ZDXP0C3V5U</t>
    <phoneticPr fontId="3" type="noConversion"/>
  </si>
  <si>
    <t>11S45N7456Z1ZGAW896726</t>
    <phoneticPr fontId="3" type="noConversion"/>
  </si>
  <si>
    <t>11S42T4790Z1ZHFH0CHH5F</t>
    <phoneticPr fontId="3" type="noConversion"/>
  </si>
  <si>
    <t>11S92P1154Z1ZDXP0C3W1X</t>
    <phoneticPr fontId="3" type="noConversion"/>
  </si>
  <si>
    <t>11S45N7456Z1ZGAW896722</t>
    <phoneticPr fontId="3" type="noConversion"/>
  </si>
  <si>
    <t>T8100(2.1C2D)</t>
    <phoneticPr fontId="3" type="noConversion"/>
  </si>
  <si>
    <t>160GB</t>
    <phoneticPr fontId="3" type="noConversion"/>
  </si>
  <si>
    <t>L3D4728</t>
    <phoneticPr fontId="3" type="noConversion"/>
  </si>
  <si>
    <t>Raymond Diao</t>
    <phoneticPr fontId="3" type="noConversion"/>
  </si>
  <si>
    <t>11S92P1158Z1ZD2H83D7XN</t>
    <phoneticPr fontId="8" type="noConversion"/>
  </si>
  <si>
    <t>00144-034-111-846</t>
    <phoneticPr fontId="3" type="noConversion"/>
  </si>
  <si>
    <t>Aug 18,2008</t>
    <phoneticPr fontId="3" type="noConversion"/>
  </si>
  <si>
    <t>A02336</t>
    <phoneticPr fontId="3" type="noConversion"/>
  </si>
  <si>
    <t>David Wang</t>
    <phoneticPr fontId="3" type="noConversion"/>
  </si>
  <si>
    <t>11S92P1158Z1ZD2H83D6YE</t>
    <phoneticPr fontId="8" type="noConversion"/>
  </si>
  <si>
    <t xml:space="preserve">00144-034-111-886  </t>
    <phoneticPr fontId="3" type="noConversion"/>
  </si>
  <si>
    <t>A02337</t>
    <phoneticPr fontId="3" type="noConversion"/>
  </si>
  <si>
    <t>T61 8898A17</t>
    <phoneticPr fontId="3" type="noConversion"/>
  </si>
  <si>
    <t>11S92P1158Z1ZD2H83D7KY</t>
    <phoneticPr fontId="3" type="noConversion"/>
  </si>
  <si>
    <t>00144-034-111-654</t>
    <phoneticPr fontId="3" type="noConversion"/>
  </si>
  <si>
    <t>0056-08</t>
    <phoneticPr fontId="3" type="noConversion"/>
  </si>
  <si>
    <t>A02339</t>
    <phoneticPr fontId="3" type="noConversion"/>
  </si>
  <si>
    <t>T61</t>
    <phoneticPr fontId="3" type="noConversion"/>
  </si>
  <si>
    <t>11S92P1142Z1ZH6206L2WN</t>
    <phoneticPr fontId="3" type="noConversion"/>
  </si>
  <si>
    <t>11S92P1158Z1ZD2H83E8BU</t>
    <phoneticPr fontId="3" type="noConversion"/>
  </si>
  <si>
    <t>00144-033-929-447</t>
    <phoneticPr fontId="3" type="noConversion"/>
  </si>
  <si>
    <t>Align Technologies -T100103</t>
    <phoneticPr fontId="3" type="noConversion"/>
  </si>
  <si>
    <t>11S42T5263Z1ZH4L069AJK</t>
    <phoneticPr fontId="3" type="noConversion"/>
  </si>
  <si>
    <t>11S92P1211Z1ZDDY84PG4Y</t>
    <phoneticPr fontId="3" type="noConversion"/>
  </si>
  <si>
    <t>00144-036-684-911</t>
    <phoneticPr fontId="3" type="noConversion"/>
  </si>
  <si>
    <t>SHIP from SGP Original for Robben Chang Released form Robben Chang Fan Error</t>
    <phoneticPr fontId="3" type="noConversion"/>
  </si>
  <si>
    <t>Jack Shen  Wirte off</t>
    <phoneticPr fontId="3" type="noConversion"/>
  </si>
  <si>
    <t>A02094</t>
    <phoneticPr fontId="3" type="noConversion"/>
  </si>
  <si>
    <t>99-3HRBB</t>
    <phoneticPr fontId="3" type="noConversion"/>
  </si>
  <si>
    <t>11S92P1062Z1ZA5W52431B</t>
    <phoneticPr fontId="3" type="noConversion"/>
  </si>
  <si>
    <t>11S08K8202Z1Z9UZ49S6H4</t>
    <phoneticPr fontId="3" type="noConversion"/>
  </si>
  <si>
    <t>Released from Mason TIAN released form Arwen Zhang</t>
    <phoneticPr fontId="3" type="noConversion"/>
  </si>
  <si>
    <t>A02096</t>
    <phoneticPr fontId="3" type="noConversion"/>
  </si>
  <si>
    <t>Released from Angus FUNG, Mar 06, T/F to BJO; FROM ERNEST FAN IN OCT07 T/F to Aileen Du</t>
    <phoneticPr fontId="3" type="noConversion"/>
  </si>
  <si>
    <t>Sept 18, 2004</t>
    <phoneticPr fontId="3" type="noConversion"/>
  </si>
  <si>
    <t>99-A9X69</t>
    <phoneticPr fontId="3" type="noConversion"/>
  </si>
  <si>
    <t>11S92P1086Z1ZA7K85GNUT</t>
    <phoneticPr fontId="3" type="noConversion"/>
  </si>
  <si>
    <t>NRE for NJO TSM Frank ZHANG, Released from Ringo HO, Mar 06 Changed battery on 2008 Sept 26 Daniel MA</t>
    <phoneticPr fontId="3" type="noConversion"/>
  </si>
  <si>
    <t>Write off</t>
    <phoneticPr fontId="3" type="noConversion"/>
  </si>
  <si>
    <t>2373KA6</t>
    <phoneticPr fontId="3" type="noConversion"/>
  </si>
  <si>
    <t>99-GZ86T</t>
    <phoneticPr fontId="3" type="noConversion"/>
  </si>
  <si>
    <t>SHO</t>
    <phoneticPr fontId="3" type="noConversion"/>
  </si>
  <si>
    <t>2373NTB</t>
    <phoneticPr fontId="3" type="noConversion"/>
  </si>
  <si>
    <t>L3-BN48P</t>
    <phoneticPr fontId="3" type="noConversion"/>
  </si>
  <si>
    <t>L3-BN48V</t>
    <phoneticPr fontId="3" type="noConversion"/>
  </si>
  <si>
    <t xml:space="preserve">NRE orginal for Harry YU / Hu XiaoFeng, FLS- NJO; t/f from Jessen QIAN on May 28, 2007 replaced to YoungQu, Replaced to Eric LI </t>
    <phoneticPr fontId="3" type="noConversion"/>
  </si>
  <si>
    <t>R9-CG1C8</t>
    <phoneticPr fontId="3" type="noConversion"/>
  </si>
  <si>
    <t>Management</t>
    <phoneticPr fontId="45" type="noConversion"/>
  </si>
  <si>
    <t>A02381</t>
    <phoneticPr fontId="45" type="noConversion"/>
  </si>
  <si>
    <t>BPP</t>
    <phoneticPr fontId="45" type="noConversion"/>
  </si>
  <si>
    <t>LV-D9983</t>
  </si>
  <si>
    <t>HSIEH CHI SEN PETER</t>
  </si>
  <si>
    <t>11S92P1154Z1ZDXP0C3V5R</t>
    <phoneticPr fontId="3" type="noConversion"/>
  </si>
  <si>
    <t>11S45N7456Z1ZGAW896738</t>
    <phoneticPr fontId="3" type="noConversion"/>
  </si>
  <si>
    <t>11S42T4790Z1ZHFH0CTH6A</t>
    <phoneticPr fontId="3" type="noConversion"/>
  </si>
  <si>
    <t>11S92P1154Z1ZDXP0C3V3D</t>
    <phoneticPr fontId="3" type="noConversion"/>
  </si>
  <si>
    <t>11S45N7456Z1ZGAW896737</t>
    <phoneticPr fontId="3" type="noConversion"/>
  </si>
  <si>
    <t>11S42T4790Z1ZHFH0CGF16</t>
    <phoneticPr fontId="3" type="noConversion"/>
  </si>
  <si>
    <t>11S92P1154Z1ZDXP0C3V3N</t>
    <phoneticPr fontId="3" type="noConversion"/>
  </si>
  <si>
    <t>11S45N7456Z1ZGAW896735</t>
    <phoneticPr fontId="3" type="noConversion"/>
  </si>
  <si>
    <t>11S42T4790Z1ZHFH0CTN50</t>
    <phoneticPr fontId="3" type="noConversion"/>
  </si>
  <si>
    <t>CN00B8H0SF</t>
  </si>
  <si>
    <t>CN00B8H083</t>
  </si>
  <si>
    <t>CN09BFM035</t>
  </si>
  <si>
    <t>For Video conferencing system</t>
  </si>
  <si>
    <t>D155-11</t>
  </si>
  <si>
    <t>7200-23130-022</t>
  </si>
  <si>
    <t>1 Year</t>
  </si>
  <si>
    <t>0053-08</t>
  </si>
  <si>
    <t>99B5216</t>
  </si>
  <si>
    <t>Have not ship to XiAn yet</t>
  </si>
  <si>
    <t>0553-10</t>
  </si>
  <si>
    <t>D0197-10</t>
  </si>
  <si>
    <t>XiAn</t>
  </si>
  <si>
    <t>A04642</t>
  </si>
  <si>
    <t>99C9503</t>
  </si>
  <si>
    <t>0006-11</t>
  </si>
  <si>
    <t>D0003-11</t>
  </si>
  <si>
    <t>CN00B8F0K1</t>
  </si>
  <si>
    <t>0005-11</t>
  </si>
  <si>
    <t>D0004-11</t>
  </si>
  <si>
    <t>WuHan</t>
  </si>
  <si>
    <t>CN09B8F01D</t>
  </si>
  <si>
    <t>OFFICE</t>
  </si>
  <si>
    <t>A02258</t>
  </si>
  <si>
    <t>CNBSB46910</t>
  </si>
  <si>
    <t>LASERJET ALL IN ONE 3055</t>
  </si>
  <si>
    <t>Replaced with Fuji Xerox. Written off on 04-Jun-2010</t>
  </si>
  <si>
    <t>A03030</t>
  </si>
  <si>
    <t>CNSK246664</t>
  </si>
  <si>
    <t>LASERJET 3055</t>
  </si>
  <si>
    <t>00045-639-300-947</t>
    <phoneticPr fontId="3" type="noConversion"/>
  </si>
  <si>
    <t>0059-06</t>
  </si>
  <si>
    <t>A01131</t>
  </si>
  <si>
    <t>BZ5A0647125240</t>
  </si>
  <si>
    <t>11S92P1154Z1ZDXP0CBGAR</t>
    <phoneticPr fontId="3" type="noConversion"/>
  </si>
  <si>
    <t>11S45N7456Z1ZGAW895304</t>
    <phoneticPr fontId="3" type="noConversion"/>
  </si>
  <si>
    <t>00186-087-847-952</t>
    <phoneticPr fontId="3" type="noConversion"/>
  </si>
  <si>
    <t>A04836</t>
    <phoneticPr fontId="3" type="noConversion"/>
  </si>
  <si>
    <t>00184-031-113-391</t>
    <phoneticPr fontId="3" type="noConversion"/>
  </si>
  <si>
    <t>11S42T4555Z1ZKTN246JW2</t>
    <phoneticPr fontId="3" type="noConversion"/>
  </si>
  <si>
    <t>11S42T4555Z1ZKTN246JW5</t>
    <phoneticPr fontId="3" type="noConversion"/>
  </si>
  <si>
    <t>John ZOU</t>
    <phoneticPr fontId="3" type="noConversion"/>
  </si>
  <si>
    <t>R8B19AV</t>
    <phoneticPr fontId="3" type="noConversion"/>
  </si>
  <si>
    <t>R86KBPV</t>
    <phoneticPr fontId="3" type="noConversion"/>
  </si>
  <si>
    <t>R8A73KK</t>
    <phoneticPr fontId="3" type="noConversion"/>
  </si>
  <si>
    <t xml:space="preserve">R8E4D0E </t>
    <phoneticPr fontId="3" type="noConversion"/>
  </si>
  <si>
    <t>R8E4D0C</t>
    <phoneticPr fontId="3" type="noConversion"/>
  </si>
  <si>
    <t>Feng Ru Guan</t>
  </si>
  <si>
    <t>DX2060 ET518PA</t>
  </si>
  <si>
    <t>Intel PⅣ2.66E</t>
  </si>
  <si>
    <t>Eunice WAN</t>
  </si>
  <si>
    <t>DX6120 MT</t>
  </si>
  <si>
    <t>Cathy Zhang</t>
  </si>
  <si>
    <t>D530 DM341P#AB2</t>
  </si>
  <si>
    <t>Intel PⅣ2.66</t>
  </si>
  <si>
    <t>HR&amp;Admin</t>
  </si>
  <si>
    <t>VVT7V-G7MQ9-4P7YQ-P7GF4-D4QFX</t>
  </si>
  <si>
    <t>Allan Huang</t>
  </si>
  <si>
    <t>11S42T4796Z1ZJ3J0A74VL</t>
  </si>
  <si>
    <t>11S42T4420Z1ZF3C0BV0WX</t>
  </si>
  <si>
    <t>11S45N7512Z1ZHFV206277</t>
  </si>
  <si>
    <t>00184-030-369-393</t>
  </si>
  <si>
    <t>KJY63-XKYDM-CTGTM-2PP9K-R9BK2</t>
  </si>
  <si>
    <t>A04776</t>
  </si>
  <si>
    <t>11S42T4790Z1ZHFH0BPMFP</t>
  </si>
  <si>
    <t>11S42T4792Z1ZHRB04G03Z</t>
    <phoneticPr fontId="3" type="noConversion"/>
  </si>
  <si>
    <t>11S42T4792Z1ZHRB04G036</t>
    <phoneticPr fontId="3" type="noConversion"/>
  </si>
  <si>
    <t>00186-047-487-353</t>
    <phoneticPr fontId="3" type="noConversion"/>
  </si>
  <si>
    <t>11S45N7456Z1ZGAW160042</t>
    <phoneticPr fontId="3" type="noConversion"/>
  </si>
  <si>
    <t>11S42T4420Z1ZF3C04K2WP</t>
    <phoneticPr fontId="3" type="noConversion"/>
  </si>
  <si>
    <t>11S45N7456Z1ZGAW160058</t>
    <phoneticPr fontId="3" type="noConversion"/>
  </si>
  <si>
    <t>11S45N7456Z1ZGAW160041</t>
    <phoneticPr fontId="3" type="noConversion"/>
  </si>
  <si>
    <t>00186-047-487-355</t>
    <phoneticPr fontId="3" type="noConversion"/>
  </si>
  <si>
    <t>00186-047-487-354</t>
    <phoneticPr fontId="3" type="noConversion"/>
  </si>
  <si>
    <t>Marketing</t>
  </si>
  <si>
    <t>Yuki</t>
  </si>
  <si>
    <t>11S92P1107Z1ZD2L95EAMH</t>
    <phoneticPr fontId="3" type="noConversion"/>
  </si>
  <si>
    <t xml:space="preserve">ThinkPad T60 1951-BW8 </t>
  </si>
  <si>
    <t>A02166</t>
    <phoneticPr fontId="3" type="noConversion"/>
  </si>
  <si>
    <t>Cimon Chen</t>
  </si>
  <si>
    <t>A01364</t>
  </si>
  <si>
    <t>CNG5280814</t>
  </si>
  <si>
    <t>Chris Zhong</t>
  </si>
  <si>
    <t>A01365</t>
  </si>
  <si>
    <t>CNG5340532</t>
  </si>
  <si>
    <t>EB 851 PA</t>
  </si>
  <si>
    <t>Anne Shi</t>
  </si>
  <si>
    <t>A01366</t>
  </si>
  <si>
    <t>CNG5450FP9</t>
  </si>
  <si>
    <t>PQ 926 PQ</t>
  </si>
  <si>
    <t>Arthur Cai</t>
  </si>
  <si>
    <t>Cisco Router 1841</t>
  </si>
  <si>
    <t>Adv Security 64FL/256DR</t>
  </si>
  <si>
    <t>Cisco</t>
  </si>
  <si>
    <t>C-CISCO1841-SEC/K9</t>
  </si>
  <si>
    <t>Avaya Voice Mail System</t>
  </si>
  <si>
    <t>W0052-11</t>
  </si>
  <si>
    <t>0168-11</t>
  </si>
  <si>
    <t>A04950</t>
  </si>
  <si>
    <t>99C9454</t>
  </si>
  <si>
    <t>Intel Xeon Quad Core 3360 2.83GHz/1333MHz, 6MB L2</t>
  </si>
  <si>
    <t>146GB</t>
  </si>
  <si>
    <t>10K</t>
  </si>
  <si>
    <t>41948A</t>
  </si>
  <si>
    <t>For expansion</t>
  </si>
  <si>
    <t>D0019-11</t>
  </si>
  <si>
    <t>0038-11</t>
  </si>
  <si>
    <t>CN00B8H0SH</t>
  </si>
  <si>
    <t>Still at APDC have not ship out yet</t>
  </si>
  <si>
    <t>Label Printer</t>
  </si>
  <si>
    <t>0676-10</t>
  </si>
  <si>
    <t>D0259-10</t>
  </si>
  <si>
    <t>04966359</t>
  </si>
  <si>
    <t>Datamax 4210</t>
  </si>
  <si>
    <t>Graphic Display</t>
  </si>
  <si>
    <t>Datamax</t>
  </si>
  <si>
    <t>Align Technologies - 08/8887</t>
    <phoneticPr fontId="3" type="noConversion"/>
  </si>
  <si>
    <t>0011-08</t>
    <phoneticPr fontId="3" type="noConversion"/>
  </si>
  <si>
    <t>11S42T5263Z1ZH4LO2S92Z</t>
    <phoneticPr fontId="3" type="noConversion"/>
  </si>
  <si>
    <t>11S92P1014Z1ZAPT5BH8YV</t>
    <phoneticPr fontId="3" type="noConversion"/>
  </si>
  <si>
    <t>11S92P1086Z1ZA7K5CG57F</t>
    <phoneticPr fontId="3" type="noConversion"/>
  </si>
  <si>
    <t>00186-047-358-324</t>
  </si>
  <si>
    <t>11S42T4416Z1ZF3A04M5HB</t>
  </si>
  <si>
    <t>Rex Cao</t>
    <phoneticPr fontId="3" type="noConversion"/>
  </si>
  <si>
    <t>Alan Chen</t>
    <phoneticPr fontId="3" type="noConversion"/>
  </si>
  <si>
    <t>A01865</t>
    <phoneticPr fontId="3" type="noConversion"/>
  </si>
  <si>
    <t>7660-I1A</t>
    <phoneticPr fontId="3" type="noConversion"/>
  </si>
  <si>
    <t>A01878</t>
    <phoneticPr fontId="3" type="noConversion"/>
  </si>
  <si>
    <t>Aug 02, 2005</t>
    <phoneticPr fontId="3" type="noConversion"/>
  </si>
  <si>
    <t>0112-07(ITGC0033-07)</t>
    <phoneticPr fontId="3" type="noConversion"/>
  </si>
  <si>
    <t>A01202</t>
    <phoneticPr fontId="3" type="noConversion"/>
  </si>
  <si>
    <t>T60 1951-CH4</t>
    <phoneticPr fontId="3" type="noConversion"/>
  </si>
  <si>
    <t>Aug 06, 2007</t>
    <phoneticPr fontId="3" type="noConversion"/>
  </si>
  <si>
    <t>Benny NGAI</t>
    <phoneticPr fontId="3" type="noConversion"/>
  </si>
  <si>
    <t>A01204</t>
    <phoneticPr fontId="3" type="noConversion"/>
  </si>
  <si>
    <t>0069-08</t>
    <phoneticPr fontId="3" type="noConversion"/>
  </si>
  <si>
    <t>512MB+1GB</t>
  </si>
  <si>
    <t>Barley LI</t>
  </si>
  <si>
    <t>T8700 (2.53C2D)</t>
  </si>
  <si>
    <t>11S92P1154Z1ZDXP11CUNN</t>
    <phoneticPr fontId="3" type="noConversion"/>
  </si>
  <si>
    <t>00184-031-622-650</t>
    <phoneticPr fontId="3" type="noConversion"/>
  </si>
  <si>
    <t>YFP4R-HQM8X-XFRYK-CCXFQ-DGJ43</t>
    <phoneticPr fontId="3" type="noConversion"/>
  </si>
  <si>
    <t>00184-031-673-363</t>
    <phoneticPr fontId="3" type="noConversion"/>
  </si>
  <si>
    <t>82W8J-2WKMP-7YPRD-6B7VJ-J99YY</t>
    <phoneticPr fontId="3" type="noConversion"/>
  </si>
  <si>
    <t>MIS</t>
    <phoneticPr fontId="3" type="noConversion"/>
  </si>
  <si>
    <t>FLS-sales</t>
    <phoneticPr fontId="3" type="noConversion"/>
  </si>
  <si>
    <t>GCFSC</t>
    <phoneticPr fontId="3" type="noConversion"/>
  </si>
  <si>
    <t>SHIP From HZ original for Victor Xu T/F to  RainLu on Apr 21,2011</t>
    <phoneticPr fontId="3" type="noConversion"/>
  </si>
  <si>
    <t>512MB</t>
  </si>
  <si>
    <t>NRE for Mile LIU (FuZhou SOHO Office), released from Charles QI &amp; T/F to SZO for Horry CHENG in Sept 05</t>
  </si>
  <si>
    <t>Horry CHENG</t>
  </si>
  <si>
    <t>EBS - SSH-023869</t>
    <phoneticPr fontId="3" type="noConversion"/>
  </si>
  <si>
    <t>Nov 28, 2005</t>
    <phoneticPr fontId="3" type="noConversion"/>
  </si>
  <si>
    <t>0457-05</t>
    <phoneticPr fontId="3" type="noConversion"/>
  </si>
  <si>
    <t>D0041-10</t>
    <phoneticPr fontId="3" type="noConversion"/>
  </si>
  <si>
    <t>0008-10</t>
    <phoneticPr fontId="3" type="noConversion"/>
  </si>
  <si>
    <t>Ship from SGP Original for Warren Zhang</t>
    <phoneticPr fontId="3" type="noConversion"/>
  </si>
  <si>
    <t>Warren Zhang</t>
  </si>
  <si>
    <t>Hunter Huang</t>
  </si>
  <si>
    <t>A04784</t>
  </si>
  <si>
    <t>A04785</t>
  </si>
  <si>
    <t>00184-030-601-004</t>
    <phoneticPr fontId="3" type="noConversion"/>
  </si>
  <si>
    <t>00184-030-593-807</t>
    <phoneticPr fontId="3" type="noConversion"/>
  </si>
  <si>
    <t>00184-030-600-985</t>
    <phoneticPr fontId="3" type="noConversion"/>
  </si>
  <si>
    <t>MQPBJ-P86WM-7V2RX-27HWK-4BH87 X16-96100</t>
    <phoneticPr fontId="3" type="noConversion"/>
  </si>
  <si>
    <t>C74YV-H9B37-8WYGV-WWFHP-TCKMV X16-96100</t>
    <phoneticPr fontId="3" type="noConversion"/>
  </si>
  <si>
    <t>Win 7 Pro: 2PKCH-BK2Y3-3VT3W-4W3BD-W977W X16-96100</t>
    <phoneticPr fontId="3" type="noConversion"/>
  </si>
  <si>
    <t>11S92P1154Z1ZDXP0A7EBC</t>
    <phoneticPr fontId="3" type="noConversion"/>
  </si>
  <si>
    <t>11S45N7456Z1ZGAW805467</t>
    <phoneticPr fontId="3" type="noConversion"/>
  </si>
  <si>
    <t>11S42T4790Z1ZHFH0BPMFR</t>
    <phoneticPr fontId="3" type="noConversion"/>
  </si>
  <si>
    <t>11S92P1154Z1ZDXP0B12CP</t>
    <phoneticPr fontId="3" type="noConversion"/>
  </si>
  <si>
    <t>11S45N7456Z1ZGAW802176</t>
    <phoneticPr fontId="3" type="noConversion"/>
  </si>
  <si>
    <t>11S42T4790Z1ZHFH0C5HHV</t>
    <phoneticPr fontId="3" type="noConversion"/>
  </si>
  <si>
    <t>11S92P1154Z1ZDXP0A7EAM</t>
    <phoneticPr fontId="3" type="noConversion"/>
  </si>
  <si>
    <t>11S45N7456Z1ZGAW777322</t>
    <phoneticPr fontId="3" type="noConversion"/>
  </si>
  <si>
    <t>Align -&gt; Hangzhou</t>
    <phoneticPr fontId="3" type="noConversion"/>
  </si>
  <si>
    <t>Alen Wang</t>
    <phoneticPr fontId="3" type="noConversion"/>
  </si>
  <si>
    <t>Simon Wang / Kady Chen</t>
  </si>
  <si>
    <t>A05210</t>
    <phoneticPr fontId="3" type="noConversion"/>
  </si>
  <si>
    <t>12-Aug-10</t>
  </si>
  <si>
    <t>SHIP from SGP original for Jack Shen</t>
  </si>
  <si>
    <t>11S42T4424Z1ZF3E9AD5MR</t>
  </si>
  <si>
    <t>11S42T2588Z1ZFXE143450</t>
  </si>
  <si>
    <t>00186-020-385-119</t>
  </si>
  <si>
    <t>L3-ZKTB7</t>
  </si>
  <si>
    <t>L3-L4147</t>
  </si>
  <si>
    <t>L3-VHBFX</t>
  </si>
  <si>
    <t>L3-VHBFV</t>
  </si>
  <si>
    <t>L3-WVGBZ</t>
  </si>
  <si>
    <t>L3-B2263</t>
    <phoneticPr fontId="3" type="noConversion"/>
  </si>
  <si>
    <t>普屏&amp;15.4 W</t>
    <phoneticPr fontId="8" type="noConversion"/>
  </si>
  <si>
    <t>9-cells</t>
    <phoneticPr fontId="8" type="noConversion"/>
  </si>
  <si>
    <t>40Y6797</t>
    <phoneticPr fontId="8" type="noConversion"/>
  </si>
  <si>
    <t>14.1标准，15.1标准和15.4宽屏</t>
    <phoneticPr fontId="8" type="noConversion"/>
  </si>
  <si>
    <t>6-cells</t>
    <phoneticPr fontId="8" type="noConversion"/>
  </si>
  <si>
    <t>40Y6799</t>
    <phoneticPr fontId="8" type="noConversion"/>
  </si>
  <si>
    <t>T61/T400</t>
    <phoneticPr fontId="8" type="noConversion"/>
  </si>
  <si>
    <t>14.1 linch widescreen</t>
    <phoneticPr fontId="8" type="noConversion"/>
  </si>
  <si>
    <t>4-Cells</t>
    <phoneticPr fontId="8" type="noConversion"/>
  </si>
  <si>
    <t>T61/T400 7660-I1A</t>
    <phoneticPr fontId="14" type="noConversion"/>
  </si>
  <si>
    <t>Align Technologies - TI10/00858</t>
    <phoneticPr fontId="3" type="noConversion"/>
  </si>
  <si>
    <t>D0076-10</t>
    <phoneticPr fontId="3" type="noConversion"/>
  </si>
  <si>
    <t>0214-10</t>
    <phoneticPr fontId="3" type="noConversion"/>
  </si>
  <si>
    <t>00144-569-560-030</t>
    <phoneticPr fontId="3" type="noConversion"/>
  </si>
  <si>
    <t>EBS - SHH-027728</t>
    <phoneticPr fontId="3" type="noConversion"/>
  </si>
  <si>
    <t>Apr 21,2008</t>
    <phoneticPr fontId="3" type="noConversion"/>
  </si>
  <si>
    <t>0494-05</t>
    <phoneticPr fontId="3" type="noConversion"/>
  </si>
  <si>
    <t>0018-06</t>
    <phoneticPr fontId="3" type="noConversion"/>
  </si>
  <si>
    <t>0024-06</t>
    <phoneticPr fontId="3" type="noConversion"/>
  </si>
  <si>
    <t>PM740 (1.73MHZ, 2MB)</t>
    <phoneticPr fontId="3" type="noConversion"/>
  </si>
  <si>
    <t>Steven LiGangWei</t>
    <phoneticPr fontId="8" type="noConversion"/>
  </si>
  <si>
    <t>Frank Zhang</t>
    <phoneticPr fontId="8" type="noConversion"/>
  </si>
  <si>
    <t>Tommy Liu</t>
    <phoneticPr fontId="8" type="noConversion"/>
  </si>
  <si>
    <t>Timerr Liu</t>
    <phoneticPr fontId="8" type="noConversion"/>
  </si>
  <si>
    <t>SHIP from HZ original for Arnold Yin T/F to MagicoeNiu on Apr 11 2011</t>
    <phoneticPr fontId="3" type="noConversion"/>
  </si>
  <si>
    <t>T/F from Ringo HO</t>
  </si>
  <si>
    <t>CNCRC24465</t>
  </si>
  <si>
    <t>3500N</t>
  </si>
  <si>
    <t>A01328</t>
  </si>
  <si>
    <t>BADY506630D</t>
  </si>
  <si>
    <t>2251N</t>
  </si>
  <si>
    <t>Samsung</t>
  </si>
  <si>
    <t>HP Proliant ML 330G3</t>
  </si>
  <si>
    <t>HP Proliant DL 380R04</t>
  </si>
  <si>
    <t>HP Proliant DL 360G5</t>
  </si>
  <si>
    <t>LaserJet 6P</t>
  </si>
  <si>
    <t>A00766</t>
  </si>
  <si>
    <t>JPHL023591</t>
  </si>
  <si>
    <t>LaserJet 6L</t>
  </si>
  <si>
    <t>Arnold</t>
  </si>
  <si>
    <t>A00767</t>
  </si>
  <si>
    <t>JPHF000164</t>
  </si>
  <si>
    <t>A00768</t>
  </si>
  <si>
    <t>JPHF000151</t>
  </si>
  <si>
    <t>A00769</t>
  </si>
  <si>
    <t>JPCD065448</t>
  </si>
  <si>
    <t>LaserJet 5L</t>
  </si>
  <si>
    <t>A00770</t>
  </si>
  <si>
    <t>JPCK004692</t>
  </si>
  <si>
    <t>A00771</t>
  </si>
  <si>
    <t>SGCB006215</t>
  </si>
  <si>
    <t>A00772</t>
  </si>
  <si>
    <t>Sales</t>
    <phoneticPr fontId="3" type="noConversion"/>
  </si>
  <si>
    <t>A04498</t>
    <phoneticPr fontId="3" type="noConversion"/>
  </si>
  <si>
    <t>EBS - SSH-024593</t>
    <phoneticPr fontId="3" type="noConversion"/>
  </si>
  <si>
    <t>Feb 20, 2006</t>
    <phoneticPr fontId="3" type="noConversion"/>
  </si>
  <si>
    <t>A05294</t>
    <phoneticPr fontId="3" type="noConversion"/>
  </si>
  <si>
    <t>R8-W3A8T</t>
    <phoneticPr fontId="3" type="noConversion"/>
  </si>
  <si>
    <t>11S42T4790Z1ZHFH13MG46</t>
    <phoneticPr fontId="3" type="noConversion"/>
  </si>
  <si>
    <t>11S42T4416Z1ZGWF13HNXE</t>
    <phoneticPr fontId="3" type="noConversion"/>
  </si>
  <si>
    <t>11S42T4416Z1ZGWF13HNYM</t>
    <phoneticPr fontId="3" type="noConversion"/>
  </si>
  <si>
    <t>KCAA130802</t>
  </si>
  <si>
    <t xml:space="preserve"> 11s92p1138z1zh4n08b5x9</t>
  </si>
  <si>
    <t>A01542</t>
  </si>
  <si>
    <t>L3-LRK08</t>
  </si>
  <si>
    <t>L3-A2031</t>
  </si>
  <si>
    <t>41U3196</t>
  </si>
  <si>
    <t>VM SN Original for Ken.Zhang</t>
    <phoneticPr fontId="14" type="noConversion"/>
  </si>
  <si>
    <t>Follow with Laptop</t>
    <phoneticPr fontId="14" type="noConversion"/>
  </si>
  <si>
    <t>A03783</t>
    <phoneticPr fontId="8" type="noConversion"/>
  </si>
  <si>
    <t>898600810909F8261975</t>
    <phoneticPr fontId="8" type="noConversion"/>
  </si>
  <si>
    <t>0909000510331774</t>
    <phoneticPr fontId="8" type="noConversion"/>
  </si>
  <si>
    <t>8RMB</t>
    <phoneticPr fontId="8" type="noConversion"/>
  </si>
  <si>
    <t>China Mobile</t>
    <phoneticPr fontId="8" type="noConversion"/>
  </si>
  <si>
    <t>for Guests</t>
    <phoneticPr fontId="8" type="noConversion"/>
  </si>
  <si>
    <t>00144-560-839-170</t>
    <phoneticPr fontId="3" type="noConversion"/>
  </si>
  <si>
    <t>64756Q3</t>
    <phoneticPr fontId="3" type="noConversion"/>
  </si>
  <si>
    <t>Ada Li</t>
  </si>
  <si>
    <t>0265-05</t>
  </si>
  <si>
    <t>A01678</t>
  </si>
  <si>
    <t>50RMB</t>
  </si>
  <si>
    <t>898600580908F5222289</t>
  </si>
  <si>
    <t>898600580908F5222288</t>
  </si>
  <si>
    <t>898600810909F8209309</t>
  </si>
  <si>
    <t>D0070-10</t>
  </si>
  <si>
    <t>0182-10</t>
  </si>
  <si>
    <t>A04414</t>
  </si>
  <si>
    <t>R8CTCWV</t>
  </si>
  <si>
    <t>Robin CHENG</t>
    <phoneticPr fontId="7" type="noConversion"/>
  </si>
  <si>
    <t>Michael WONG</t>
    <phoneticPr fontId="7" type="noConversion"/>
  </si>
  <si>
    <t>Angus CHA</t>
    <phoneticPr fontId="7" type="noConversion"/>
  </si>
  <si>
    <t>11S42T4790Z1ZGU5057K5R</t>
    <phoneticPr fontId="3" type="noConversion"/>
  </si>
  <si>
    <t>11S42T4416Z1ZF3A04M57K</t>
    <phoneticPr fontId="3" type="noConversion"/>
  </si>
  <si>
    <t>11S45N7452Z1ZGAM168704</t>
    <phoneticPr fontId="3" type="noConversion"/>
  </si>
  <si>
    <t>YR3D9-2GHTP-DPTKC-QDG8Q-7DKCH</t>
    <phoneticPr fontId="3" type="noConversion"/>
  </si>
  <si>
    <t>R8-KWZEW</t>
    <phoneticPr fontId="3" type="noConversion"/>
  </si>
  <si>
    <t>A04791</t>
  </si>
  <si>
    <t xml:space="preserve">SHIP from HZ original for Robust Wang </t>
  </si>
  <si>
    <t>A04793</t>
  </si>
  <si>
    <t>A04792</t>
  </si>
  <si>
    <t>0031-09</t>
  </si>
  <si>
    <t>0231-09</t>
  </si>
  <si>
    <t>0033-09</t>
  </si>
  <si>
    <t>A03872</t>
  </si>
  <si>
    <t>A03873</t>
  </si>
  <si>
    <t>Vincent CHU</t>
  </si>
  <si>
    <t>Alan LAM</t>
  </si>
  <si>
    <t>BPP</t>
  </si>
  <si>
    <t>2373NTH</t>
  </si>
  <si>
    <t>99-3HHKY</t>
  </si>
  <si>
    <t>4291-Z1D</t>
    <phoneticPr fontId="3" type="noConversion"/>
  </si>
  <si>
    <t>CNG5500F9H</t>
  </si>
  <si>
    <t>dx7200 ST</t>
  </si>
  <si>
    <t>(George Jiang)Write off</t>
  </si>
  <si>
    <t>Nanjing</t>
  </si>
  <si>
    <t>A02268</t>
  </si>
  <si>
    <t>CNG35106Y5</t>
  </si>
  <si>
    <t>Jack Wan</t>
    <phoneticPr fontId="3" type="noConversion"/>
  </si>
  <si>
    <t>0375-07</t>
  </si>
  <si>
    <t>0101-07</t>
  </si>
  <si>
    <t>A01546</t>
  </si>
  <si>
    <t>11S92P1158Z1ZD2H78F2K6</t>
  </si>
  <si>
    <t>11S39T2828Z1ZDBB122431</t>
  </si>
  <si>
    <t>00144-021-873-978</t>
  </si>
  <si>
    <t>SHIP from SGP Original for PeterWang T/F to James Gong on Oct 19 ,2009</t>
  </si>
  <si>
    <t>0057-08</t>
  </si>
  <si>
    <t>0011-08</t>
  </si>
  <si>
    <t>A01547</t>
  </si>
  <si>
    <t>Jack Han</t>
  </si>
  <si>
    <t>OSSE</t>
  </si>
  <si>
    <t>11S92P1158Z1ZD2H78F5Y1</t>
  </si>
  <si>
    <t>SHIP from SGP Original for Jack Han</t>
  </si>
  <si>
    <t>CNG6210FQX</t>
  </si>
  <si>
    <t>Elsa Chen</t>
  </si>
  <si>
    <t>0196-04</t>
  </si>
  <si>
    <t>9NU2A4-501</t>
    <phoneticPr fontId="3" type="noConversion"/>
  </si>
  <si>
    <t>250GB</t>
    <phoneticPr fontId="3" type="noConversion"/>
  </si>
  <si>
    <t>2HASCPPS</t>
    <phoneticPr fontId="3" type="noConversion"/>
  </si>
  <si>
    <t>Tony TO</t>
  </si>
  <si>
    <t>SZ-CE0402-003</t>
    <phoneticPr fontId="3" type="noConversion"/>
  </si>
  <si>
    <t>Win 7 Pro: 7R4W7-2PGDT-DRGQ6-QBX8T-2W4W9 X16-96100</t>
    <phoneticPr fontId="3" type="noConversion"/>
  </si>
  <si>
    <t>Win 7 Pro: 7KKPV-6KX77-74KQT-RHTKJ-7DH7M X16-96100</t>
    <phoneticPr fontId="3" type="noConversion"/>
  </si>
  <si>
    <t>Win 7 Pro: CTSFG-XV3M2-YQVKX-RQW2G-MH733  X16-96100</t>
    <phoneticPr fontId="3" type="noConversion"/>
  </si>
  <si>
    <t>Win 7 Pro: MK4YX-HJDPM-MQMWB-CD2M9-HM464 X16-96100</t>
    <phoneticPr fontId="3" type="noConversion"/>
  </si>
  <si>
    <t>Win 7 Pro: 7PWKC-XR23P-VX6KY-Y2T4C-MY49K</t>
    <phoneticPr fontId="3" type="noConversion"/>
  </si>
  <si>
    <t>11S42T4796Z1ZJ3J1565HF</t>
    <phoneticPr fontId="3" type="noConversion"/>
  </si>
  <si>
    <t>11S92P1154Z1ZDXP15B0UV</t>
    <phoneticPr fontId="3" type="noConversion"/>
  </si>
  <si>
    <t>11S45N7544Z1ZHXJ284353</t>
    <phoneticPr fontId="3" type="noConversion"/>
  </si>
  <si>
    <t>11S42T4796Z1ZJ3J1565UA</t>
    <phoneticPr fontId="3" type="noConversion"/>
  </si>
  <si>
    <t>11S92P1154Z1ZDXP15B1MM</t>
    <phoneticPr fontId="3" type="noConversion"/>
  </si>
  <si>
    <t>11S45N7544Z1ZHXJ283887</t>
    <phoneticPr fontId="3" type="noConversion"/>
  </si>
  <si>
    <t>11S42T4796Z1ZJ3J1565MC</t>
    <phoneticPr fontId="3" type="noConversion"/>
  </si>
  <si>
    <t>11S92P1154Z1ZDXP15B1RV</t>
    <phoneticPr fontId="3" type="noConversion"/>
  </si>
  <si>
    <t>11S45N7544Z1ZHXJ283900</t>
    <phoneticPr fontId="3" type="noConversion"/>
  </si>
  <si>
    <t>11S42T4796Z1ZJ3J1565VW</t>
    <phoneticPr fontId="3" type="noConversion"/>
  </si>
  <si>
    <t>11S92P1154Z1ZDXP15B1TK</t>
    <phoneticPr fontId="3" type="noConversion"/>
  </si>
  <si>
    <t>11S45N7544Z1ZHXJ283881</t>
    <phoneticPr fontId="3" type="noConversion"/>
  </si>
  <si>
    <t>11S42T4796Z1ZJ3J1565BC</t>
    <phoneticPr fontId="3" type="noConversion"/>
  </si>
  <si>
    <t>11S92P1154Z1ZDXP15B0PY</t>
    <phoneticPr fontId="3" type="noConversion"/>
  </si>
  <si>
    <t>11S45N7544Z1ZHXJ285844</t>
    <phoneticPr fontId="3" type="noConversion"/>
  </si>
  <si>
    <t>11S42T4796Z1ZJ3J1565UF</t>
    <phoneticPr fontId="3" type="noConversion"/>
  </si>
  <si>
    <t>11S92P1154Z1ZDXP15B1W2</t>
    <phoneticPr fontId="3" type="noConversion"/>
  </si>
  <si>
    <t>11S45N7544Z1ZHXJ283896</t>
    <phoneticPr fontId="3" type="noConversion"/>
  </si>
  <si>
    <t>Michael Yuan</t>
    <phoneticPr fontId="3" type="noConversion"/>
  </si>
  <si>
    <t>Ramon song</t>
    <phoneticPr fontId="3" type="noConversion"/>
  </si>
  <si>
    <t xml:space="preserve"> 6475-RY0</t>
    <phoneticPr fontId="3" type="noConversion"/>
  </si>
  <si>
    <t>Jun 12,2004</t>
    <phoneticPr fontId="3" type="noConversion"/>
  </si>
  <si>
    <t>PM 730 (1.6G)</t>
    <phoneticPr fontId="3" type="noConversion"/>
  </si>
  <si>
    <t>2HAS5ZZX</t>
    <phoneticPr fontId="3" type="noConversion"/>
  </si>
  <si>
    <t>A03851</t>
    <phoneticPr fontId="3" type="noConversion"/>
  </si>
  <si>
    <t>Gilen Lu</t>
    <phoneticPr fontId="3" type="noConversion"/>
  </si>
  <si>
    <t>A04623</t>
    <phoneticPr fontId="8" type="noConversion"/>
  </si>
  <si>
    <t>L3-N5106</t>
  </si>
  <si>
    <t>Align Technologies - TI10/00980</t>
    <phoneticPr fontId="3" type="noConversion"/>
  </si>
  <si>
    <t xml:space="preserve">11S42T4547Z1ZFBS9BW67Z
</t>
    <phoneticPr fontId="3" type="noConversion"/>
  </si>
  <si>
    <t>Kevin Yang</t>
  </si>
  <si>
    <t>A01663</t>
  </si>
  <si>
    <t>CNG34508X3</t>
  </si>
  <si>
    <t>Jill Zhang</t>
  </si>
  <si>
    <t>0180-08</t>
    <phoneticPr fontId="3" type="noConversion"/>
  </si>
  <si>
    <t>replaced on 2010/Jul/21</t>
    <phoneticPr fontId="3" type="noConversion"/>
  </si>
  <si>
    <t>Fiinance</t>
    <phoneticPr fontId="3" type="noConversion"/>
  </si>
  <si>
    <t>Edith FUNG</t>
  </si>
  <si>
    <t>Swan WONG</t>
  </si>
  <si>
    <t>0179-04</t>
    <phoneticPr fontId="3" type="noConversion"/>
  </si>
  <si>
    <t>Amy Xiang</t>
  </si>
  <si>
    <t>A02273</t>
  </si>
  <si>
    <t>D330 uT (DC579AV)</t>
  </si>
  <si>
    <t>Rosa Ding</t>
  </si>
  <si>
    <t>Carol Deng</t>
  </si>
  <si>
    <t>Seesea Zhang</t>
  </si>
  <si>
    <t>Secretary</t>
  </si>
  <si>
    <t>Yoland Ren</t>
  </si>
  <si>
    <t>Chrity YU</t>
  </si>
  <si>
    <t>Macy CHENG</t>
  </si>
  <si>
    <t>DX2000MTPQ 926 PA</t>
  </si>
  <si>
    <t>Rikki Zhang</t>
  </si>
  <si>
    <t>A02147</t>
  </si>
  <si>
    <t>CNG5280C00</t>
  </si>
  <si>
    <t>QDO</t>
  </si>
  <si>
    <t>Ellen Zhao</t>
  </si>
  <si>
    <t>A02052</t>
  </si>
  <si>
    <t>00186-121-881-329</t>
    <phoneticPr fontId="3" type="noConversion"/>
  </si>
  <si>
    <t>CXJJ6-RWY6V-YBJKH-93KGC-P9KT7</t>
    <phoneticPr fontId="3" type="noConversion"/>
  </si>
  <si>
    <t>11S42T4796Z1ZK3X17D0C0</t>
    <phoneticPr fontId="3" type="noConversion"/>
  </si>
  <si>
    <t>11S42T4416Z1ZGWF17BJZT</t>
    <phoneticPr fontId="3" type="noConversion"/>
  </si>
  <si>
    <t>00186-121-967-944</t>
    <phoneticPr fontId="3" type="noConversion"/>
  </si>
  <si>
    <t>VKX9K-Y8C3Q-7YQJH-9MYPW-4YY2M</t>
    <phoneticPr fontId="3" type="noConversion"/>
  </si>
  <si>
    <t>- P M 1.5GHz, 256MB RAM, 40GB 5400rpm HDD, 14.1 XGA(1024x768) TFT LCD, 32MB ATI Radeon 7500, 24x24x24x/8x CD-RW/DVD, Intel 802.11b wireless(MPCI), Modem(CDC), 1Gb Ethernet(LOM), UltraNav, Secure Chip, 6 cell Li-Ion battery, WinXP Pro);</t>
  </si>
  <si>
    <t>--------------</t>
  </si>
  <si>
    <t>9NU2AH-501</t>
    <phoneticPr fontId="3" type="noConversion"/>
  </si>
  <si>
    <t>Internal</t>
  </si>
  <si>
    <t>Monitor</t>
  </si>
  <si>
    <t>A01102</t>
  </si>
  <si>
    <t>CNC4160RSB</t>
  </si>
  <si>
    <t>HP</t>
  </si>
  <si>
    <t>CARRIE NG</t>
  </si>
  <si>
    <t>Monitor</t>
  </si>
  <si>
    <t>A01103</t>
  </si>
  <si>
    <t>CNC40802FN</t>
  </si>
  <si>
    <t>HP</t>
  </si>
  <si>
    <t>OSCAR WONG</t>
  </si>
  <si>
    <t>11S42T4416Z1ZF3A04M598</t>
  </si>
  <si>
    <t>Florence WONG</t>
  </si>
  <si>
    <t>Released from Ricky WONG in Aug 2010</t>
  </si>
  <si>
    <t>Steven SK LI</t>
  </si>
  <si>
    <t>Ulitmate</t>
  </si>
  <si>
    <t>Squi LEUNG</t>
  </si>
  <si>
    <t>A01135</t>
  </si>
  <si>
    <t>BZ5A0645226168</t>
  </si>
  <si>
    <t>190CW7CS</t>
  </si>
  <si>
    <t>0004-09</t>
    <phoneticPr fontId="3" type="noConversion"/>
  </si>
  <si>
    <t>T60</t>
    <phoneticPr fontId="14" type="noConversion"/>
  </si>
  <si>
    <t>Jack Shen</t>
    <phoneticPr fontId="8" type="noConversion"/>
  </si>
  <si>
    <t>AEG</t>
    <phoneticPr fontId="14" type="noConversion"/>
  </si>
  <si>
    <t>QDO</t>
    <phoneticPr fontId="14" type="noConversion"/>
  </si>
  <si>
    <t>Write off</t>
    <phoneticPr fontId="8" type="noConversion"/>
  </si>
  <si>
    <t>A04597</t>
    <phoneticPr fontId="3" type="noConversion"/>
  </si>
  <si>
    <t>A04597</t>
    <phoneticPr fontId="8" type="noConversion"/>
  </si>
  <si>
    <t>QDO</t>
    <phoneticPr fontId="8" type="noConversion"/>
  </si>
  <si>
    <t>Follow With Laptop</t>
    <phoneticPr fontId="8" type="noConversion"/>
  </si>
  <si>
    <t>A04533</t>
    <phoneticPr fontId="3" type="noConversion"/>
  </si>
  <si>
    <t>Follow with laptop</t>
    <phoneticPr fontId="8" type="noConversion"/>
  </si>
  <si>
    <t>Samuel Zou</t>
  </si>
  <si>
    <t>A04614</t>
  </si>
  <si>
    <t>T410</t>
    <phoneticPr fontId="8" type="noConversion"/>
  </si>
  <si>
    <t>AEG</t>
    <phoneticPr fontId="8" type="noConversion"/>
  </si>
  <si>
    <t>SHO</t>
    <phoneticPr fontId="8" type="noConversion"/>
  </si>
  <si>
    <t>Follow with laptop</t>
    <phoneticPr fontId="8" type="noConversion"/>
  </si>
  <si>
    <t>Follow with Laptop</t>
    <phoneticPr fontId="8" type="noConversion"/>
  </si>
  <si>
    <t>Victor Wang</t>
    <phoneticPr fontId="8" type="noConversion"/>
  </si>
  <si>
    <t>Erci Zhang</t>
    <phoneticPr fontId="8" type="noConversion"/>
  </si>
  <si>
    <t>A04366</t>
    <phoneticPr fontId="8" type="noConversion"/>
  </si>
  <si>
    <t>A04367</t>
    <phoneticPr fontId="8" type="noConversion"/>
  </si>
  <si>
    <t>A04338</t>
    <phoneticPr fontId="3" type="noConversion"/>
  </si>
  <si>
    <t>R8-KWZEV</t>
    <phoneticPr fontId="3" type="noConversion"/>
  </si>
  <si>
    <t>Lidia Liu</t>
    <phoneticPr fontId="3" type="noConversion"/>
  </si>
  <si>
    <t>Microware - 110529285</t>
    <phoneticPr fontId="3" type="noConversion"/>
  </si>
  <si>
    <t>0475-05</t>
    <phoneticPr fontId="3" type="noConversion"/>
  </si>
  <si>
    <t>LV 1.60MHZ</t>
    <phoneticPr fontId="3" type="noConversion"/>
  </si>
  <si>
    <t>HKO</t>
    <phoneticPr fontId="3" type="noConversion"/>
  </si>
  <si>
    <t>Microware - 110600020</t>
    <phoneticPr fontId="3" type="noConversion"/>
  </si>
  <si>
    <t xml:space="preserve">SHIP From SGP Original For  TomasZhao </t>
    <phoneticPr fontId="3" type="noConversion"/>
  </si>
  <si>
    <t>00186-087-847-957</t>
    <phoneticPr fontId="3" type="noConversion"/>
  </si>
  <si>
    <t>J7G99-B3983-MJY3Q-JR288-CRM77</t>
    <phoneticPr fontId="3" type="noConversion"/>
  </si>
  <si>
    <t>11S42T4790Z1ZHFH0CGF0X</t>
    <phoneticPr fontId="3" type="noConversion"/>
  </si>
  <si>
    <t>11S92P1154Z1ZDXP0CBGAF</t>
    <phoneticPr fontId="3" type="noConversion"/>
  </si>
  <si>
    <t>11S45N7456Z1ZGAW895309</t>
    <phoneticPr fontId="3" type="noConversion"/>
  </si>
  <si>
    <t>11S42T4794Z1ZHYT0AZ00B</t>
    <phoneticPr fontId="3" type="noConversion"/>
  </si>
  <si>
    <t>11S92O1154Z1ZDXO11CYNH</t>
    <phoneticPr fontId="3" type="noConversion"/>
  </si>
  <si>
    <t>11S42T4790Z1ZHFH0CTH6C</t>
    <phoneticPr fontId="3" type="noConversion"/>
  </si>
  <si>
    <t>11S92P1154Z1ZDXP0CBGAV</t>
    <phoneticPr fontId="3" type="noConversion"/>
  </si>
  <si>
    <t>11S45N7456Z1ZGAW915603</t>
    <phoneticPr fontId="3" type="noConversion"/>
  </si>
  <si>
    <t>A04999</t>
    <phoneticPr fontId="3" type="noConversion"/>
  </si>
  <si>
    <t>A04996</t>
    <phoneticPr fontId="3" type="noConversion"/>
  </si>
  <si>
    <t>11S42T4790Z1ZHFH0CTN4J</t>
    <phoneticPr fontId="3" type="noConversion"/>
  </si>
  <si>
    <t>11S92P1154Z1ZDXP0CBGB1</t>
    <phoneticPr fontId="3" type="noConversion"/>
  </si>
  <si>
    <t>Released from James Mak in Jul/2009</t>
  </si>
  <si>
    <t>write off</t>
    <phoneticPr fontId="3" type="noConversion"/>
  </si>
  <si>
    <t>00144-035-650-007</t>
    <phoneticPr fontId="3" type="noConversion"/>
  </si>
  <si>
    <t>00144-035-650-578</t>
    <phoneticPr fontId="3" type="noConversion"/>
  </si>
  <si>
    <t>A04297</t>
  </si>
  <si>
    <t>00144-560-839-175</t>
    <phoneticPr fontId="3" type="noConversion"/>
  </si>
  <si>
    <t>Ship from PCCW Original for TomChen/ (trf from SZO to SHO on 2011 Dec. 1)</t>
    <phoneticPr fontId="3" type="noConversion"/>
  </si>
  <si>
    <t xml:space="preserve"> 1951-CH3</t>
  </si>
  <si>
    <t>-P M 1.4GHz, 256MB RAM, 30GB 4200rpm HDD, 14.1 XGA(1024X768) TFT LCD, 32MB ATI Radeon 7500, 16x10x24x/8x CD-RW/DVD, Intel 802.11b wireless(MPCI), Modem(CDC), 1Gb Ethernet(LOM), UltraNav, Secure Chip(TCPA), 6 cell Li-Ion battery, WinXP Pro</t>
  </si>
  <si>
    <t>793DF</t>
  </si>
  <si>
    <t>SAMSUNG</t>
  </si>
  <si>
    <t>BOWIE TSANG</t>
  </si>
  <si>
    <t>A02100</t>
  </si>
  <si>
    <t>11S42T4416Z1ZGWF13HNXD</t>
    <phoneticPr fontId="3" type="noConversion"/>
  </si>
  <si>
    <t>11S42T4416Z1ZGWF13HNYC</t>
    <phoneticPr fontId="3" type="noConversion"/>
  </si>
  <si>
    <t>11S42T4790Z1ZHFH13MG42</t>
    <phoneticPr fontId="3" type="noConversion"/>
  </si>
  <si>
    <t>11S42T4416Z1ZGWF13HNYB</t>
    <phoneticPr fontId="3" type="noConversion"/>
  </si>
  <si>
    <t>A04826</t>
    <phoneticPr fontId="3" type="noConversion"/>
  </si>
  <si>
    <t>Katie Xu</t>
    <phoneticPr fontId="3" type="noConversion"/>
  </si>
  <si>
    <t>11S42T4794Z1ZHYTOAZ00R</t>
    <phoneticPr fontId="3" type="noConversion"/>
  </si>
  <si>
    <t>11S92P1154Z1ZDXP11CUMU</t>
    <phoneticPr fontId="3" type="noConversion"/>
  </si>
  <si>
    <t>11S45N7452Z1ZGAM765961</t>
    <phoneticPr fontId="3" type="noConversion"/>
  </si>
  <si>
    <t>00184-031-622-651</t>
    <phoneticPr fontId="3" type="noConversion"/>
  </si>
  <si>
    <t>6GJJF-6BBQC-JC3JV-2P8WX-VYB6G</t>
    <phoneticPr fontId="3" type="noConversion"/>
  </si>
  <si>
    <t>SHIP from HZ original for Katie Xu</t>
    <phoneticPr fontId="3" type="noConversion"/>
  </si>
  <si>
    <t>Released from Austin ZHANG in Oct 05; FROM JONES ZENG; From Colby YANG in Jan 2008, Waye in Apr 2008</t>
    <phoneticPr fontId="3" type="noConversion"/>
  </si>
  <si>
    <t>Registration Date</t>
  </si>
  <si>
    <t>PCCW - X15272</t>
  </si>
  <si>
    <t>Sept 25, 2004</t>
  </si>
  <si>
    <t>0312-04</t>
  </si>
  <si>
    <t>2373-5WH</t>
  </si>
  <si>
    <t>99A9X69</t>
  </si>
  <si>
    <t>0313-04</t>
  </si>
  <si>
    <t>99A9X65</t>
  </si>
  <si>
    <t>Kevin XU</t>
  </si>
  <si>
    <t>PCCW-X15348</t>
  </si>
  <si>
    <t>11S45N7450Z1ZGE9074074</t>
    <phoneticPr fontId="3" type="noConversion"/>
  </si>
  <si>
    <t>T410</t>
    <phoneticPr fontId="3" type="noConversion"/>
  </si>
  <si>
    <t>2537RZ8</t>
    <phoneticPr fontId="3" type="noConversion"/>
  </si>
  <si>
    <t>11S42T459Z1ZK3V1B30A4</t>
    <phoneticPr fontId="3" type="noConversion"/>
  </si>
  <si>
    <t>11S42T459Z1ZK3V1B307A</t>
    <phoneticPr fontId="3" type="noConversion"/>
  </si>
  <si>
    <t>0910001510037958</t>
    <phoneticPr fontId="8" type="noConversion"/>
  </si>
  <si>
    <t>Align Technologies - TI10/00056</t>
    <phoneticPr fontId="3" type="noConversion"/>
  </si>
  <si>
    <t>SHIP from SGP Original for CindyChen T/F to Luke Huang on May 17,2010</t>
  </si>
  <si>
    <t>00144-033-929-431</t>
  </si>
  <si>
    <t>HKYKD-TWXR6-84BD9-329XK-VKQBP</t>
    <phoneticPr fontId="3" type="noConversion"/>
  </si>
  <si>
    <t>A04761</t>
    <phoneticPr fontId="3" type="noConversion"/>
  </si>
  <si>
    <t>R8-7HLAN</t>
    <phoneticPr fontId="3" type="noConversion"/>
  </si>
  <si>
    <t>11S42T4790Z1ZHFH0AJF41</t>
    <phoneticPr fontId="3" type="noConversion"/>
  </si>
  <si>
    <t>11S45N7452Z1ZGAM527831</t>
    <phoneticPr fontId="3" type="noConversion"/>
  </si>
  <si>
    <t>3Z2BKN9ZX011</t>
  </si>
  <si>
    <t>Gladys Tsang</t>
  </si>
  <si>
    <t>A01007</t>
  </si>
  <si>
    <t>3Z2BKN9ZX013</t>
  </si>
  <si>
    <t>Karen Chan</t>
  </si>
  <si>
    <t>Trf to SDC Tony Tang</t>
    <phoneticPr fontId="3" type="noConversion"/>
  </si>
  <si>
    <t>R89NRM4</t>
    <phoneticPr fontId="3" type="noConversion"/>
  </si>
  <si>
    <t>Michael CHENG</t>
  </si>
  <si>
    <t>11S42T5263Z1ZDEJ77VL2R</t>
  </si>
  <si>
    <t>11S92P1211Z1ZD2J78F4E3</t>
  </si>
  <si>
    <t>PC-SZ200707-01</t>
  </si>
  <si>
    <t>Intel P4 3.2GHz</t>
  </si>
  <si>
    <t>Henter Li</t>
  </si>
  <si>
    <t>A01703</t>
  </si>
  <si>
    <t>PC-SZ200707-02</t>
  </si>
  <si>
    <t>scan pc</t>
  </si>
  <si>
    <t>Tianjing</t>
  </si>
  <si>
    <t>SDC-LRC</t>
    <phoneticPr fontId="3" type="noConversion"/>
  </si>
  <si>
    <t>A04786</t>
  </si>
  <si>
    <r>
      <t>R</t>
    </r>
    <r>
      <rPr>
        <sz val="10"/>
        <rFont val="Arial"/>
        <family val="2"/>
      </rPr>
      <t>8D623N</t>
    </r>
    <phoneticPr fontId="3" type="noConversion"/>
  </si>
  <si>
    <t>A01246</t>
    <phoneticPr fontId="3" type="noConversion"/>
  </si>
  <si>
    <r>
      <t>&lt;</t>
    </r>
    <r>
      <rPr>
        <sz val="10"/>
        <rFont val="Arial"/>
        <family val="2"/>
      </rPr>
      <t>Hillson.Chen&gt;</t>
    </r>
    <phoneticPr fontId="3" type="noConversion"/>
  </si>
  <si>
    <t>00186-047-358-462</t>
    <phoneticPr fontId="3" type="noConversion"/>
  </si>
  <si>
    <t>11S42T4416Z1ZF3A04M5UZ</t>
    <phoneticPr fontId="3" type="noConversion"/>
  </si>
  <si>
    <t>A01367</t>
  </si>
  <si>
    <t>CNG53906CB</t>
  </si>
  <si>
    <t>Evangel Zhang</t>
  </si>
  <si>
    <t>A01368</t>
  </si>
  <si>
    <t>11S42T2588Z1ZFXE878740</t>
    <phoneticPr fontId="3" type="noConversion"/>
  </si>
  <si>
    <t>AmpModelNo</t>
  </si>
  <si>
    <t>Desktop</t>
  </si>
  <si>
    <t>Kevin Zhao</t>
    <phoneticPr fontId="3" type="noConversion"/>
  </si>
  <si>
    <t>11S92P1158Z1ZD2H83E7EV</t>
    <phoneticPr fontId="3" type="noConversion"/>
  </si>
  <si>
    <t>DX2060 RF497PA</t>
  </si>
  <si>
    <t>Intel PIV3.06</t>
  </si>
  <si>
    <t>Rebecca Zhao</t>
  </si>
  <si>
    <t>Carol CHAN</t>
  </si>
  <si>
    <t>6475-MR8</t>
  </si>
  <si>
    <t>T8400 (2.26C2D)</t>
  </si>
  <si>
    <t>160GB</t>
  </si>
  <si>
    <t>2GB</t>
  </si>
  <si>
    <t>7660-A42</t>
  </si>
  <si>
    <t>Align Technologies - TI01007</t>
  </si>
  <si>
    <t>Align Technologies - TI01009</t>
  </si>
  <si>
    <t>0236-09</t>
  </si>
  <si>
    <t>Henry Liu</t>
  </si>
  <si>
    <t>A02047</t>
  </si>
  <si>
    <t>CNG53203JD</t>
  </si>
  <si>
    <t>DX2000 MT</t>
  </si>
  <si>
    <t>Karin Feng</t>
  </si>
  <si>
    <t>A02048</t>
  </si>
  <si>
    <t>CNG54207Q0</t>
  </si>
  <si>
    <t>China Mobile</t>
  </si>
  <si>
    <t>288RMB</t>
  </si>
  <si>
    <t>898600660909F8207773</t>
  </si>
  <si>
    <t>A04431</t>
    <phoneticPr fontId="3" type="noConversion"/>
  </si>
  <si>
    <t>Ship from SGP Original for Frank Deng</t>
    <phoneticPr fontId="3" type="noConversion"/>
  </si>
  <si>
    <t>Ship from SGP Original for Henry Lu</t>
    <phoneticPr fontId="3" type="noConversion"/>
  </si>
  <si>
    <t>Ship from SGP Original for Cindy Wei</t>
    <phoneticPr fontId="3" type="noConversion"/>
  </si>
  <si>
    <t>40G</t>
    <phoneticPr fontId="3" type="noConversion"/>
  </si>
  <si>
    <t>Jack Tu</t>
  </si>
  <si>
    <t>00184-031-103-978</t>
  </si>
  <si>
    <t>YC4BK-7R3F9-6T9RW-D7F49-Q723H</t>
  </si>
  <si>
    <t>11S45N7452Z1ZGAM675014</t>
  </si>
  <si>
    <t>11S92P1154Z1ZDXP0CPBF5</t>
  </si>
  <si>
    <t>11S42T4790Z1ZHFH0CLE71</t>
  </si>
  <si>
    <t>A01114</t>
  </si>
  <si>
    <t>LE17HVAX960448</t>
  </si>
  <si>
    <t>793DF</t>
  </si>
  <si>
    <t>SAMSUNG</t>
  </si>
  <si>
    <t>ThinkPad T60 2007-A77</t>
  </si>
  <si>
    <t>Jacky QIAN</t>
    <phoneticPr fontId="3" type="noConversion"/>
  </si>
  <si>
    <t>A02339</t>
    <phoneticPr fontId="3" type="noConversion"/>
  </si>
  <si>
    <t>Eric Lu</t>
    <phoneticPr fontId="3" type="noConversion"/>
  </si>
  <si>
    <t>SAMSUNG</t>
  </si>
  <si>
    <t>Cherrie WONG</t>
  </si>
  <si>
    <t>A04288</t>
    <phoneticPr fontId="3" type="noConversion"/>
  </si>
  <si>
    <t>Sam Zhang</t>
    <phoneticPr fontId="3" type="noConversion"/>
  </si>
  <si>
    <t>PM740 (1.70MHZ, 3MB)</t>
  </si>
  <si>
    <t>Hawking Hou</t>
    <phoneticPr fontId="3" type="noConversion"/>
  </si>
  <si>
    <t>A01882</t>
    <phoneticPr fontId="3" type="noConversion"/>
  </si>
  <si>
    <t>8898-A17</t>
    <phoneticPr fontId="3" type="noConversion"/>
  </si>
  <si>
    <r>
      <t>I</t>
    </r>
    <r>
      <rPr>
        <sz val="10"/>
        <rFont val="Arial"/>
        <family val="2"/>
      </rPr>
      <t>ntel Core2 Duo T8100 2.1GHz</t>
    </r>
    <phoneticPr fontId="3" type="noConversion"/>
  </si>
  <si>
    <t>160GB</t>
    <phoneticPr fontId="3" type="noConversion"/>
  </si>
  <si>
    <r>
      <t>2</t>
    </r>
    <r>
      <rPr>
        <sz val="10"/>
        <rFont val="Arial"/>
        <family val="2"/>
      </rPr>
      <t>GB</t>
    </r>
    <phoneticPr fontId="3" type="noConversion"/>
  </si>
  <si>
    <t>L3-D4472</t>
    <phoneticPr fontId="3" type="noConversion"/>
  </si>
  <si>
    <t>John Zou</t>
    <phoneticPr fontId="3" type="noConversion"/>
  </si>
  <si>
    <r>
      <t>L3</t>
    </r>
    <r>
      <rPr>
        <sz val="10"/>
        <rFont val="Arial"/>
        <family val="2"/>
      </rPr>
      <t>-D5007</t>
    </r>
    <phoneticPr fontId="3" type="noConversion"/>
  </si>
  <si>
    <t>Lipper Yang</t>
    <phoneticPr fontId="3" type="noConversion"/>
  </si>
  <si>
    <t>A01210</t>
    <phoneticPr fontId="3" type="noConversion"/>
  </si>
  <si>
    <t>T42</t>
    <phoneticPr fontId="3" type="noConversion"/>
  </si>
  <si>
    <t>2373-NTH</t>
    <phoneticPr fontId="3" type="noConversion"/>
  </si>
  <si>
    <t xml:space="preserve">1600 PM </t>
  </si>
  <si>
    <t>00186-047-358-274</t>
    <phoneticPr fontId="3" type="noConversion"/>
  </si>
  <si>
    <t>VA702b</t>
  </si>
  <si>
    <t>0370-07</t>
    <phoneticPr fontId="3" type="noConversion"/>
  </si>
  <si>
    <t>(spare for AEG)(loan to Kevin Zhong)</t>
    <phoneticPr fontId="3" type="noConversion"/>
  </si>
  <si>
    <t>A01877</t>
    <phoneticPr fontId="3" type="noConversion"/>
  </si>
  <si>
    <t>T61</t>
    <phoneticPr fontId="3" type="noConversion"/>
  </si>
  <si>
    <r>
      <t>7660-</t>
    </r>
    <r>
      <rPr>
        <sz val="10"/>
        <rFont val="Arial"/>
        <family val="2"/>
      </rPr>
      <t>I</t>
    </r>
    <r>
      <rPr>
        <sz val="10"/>
        <rFont val="Arial"/>
        <family val="2"/>
      </rPr>
      <t>1A</t>
    </r>
    <phoneticPr fontId="3" type="noConversion"/>
  </si>
  <si>
    <t>T7300 2GHz</t>
    <phoneticPr fontId="3" type="noConversion"/>
  </si>
  <si>
    <t>120GB</t>
    <phoneticPr fontId="3" type="noConversion"/>
  </si>
  <si>
    <t>1GB</t>
    <phoneticPr fontId="3" type="noConversion"/>
  </si>
  <si>
    <t>L3-A1767</t>
    <phoneticPr fontId="3" type="noConversion"/>
  </si>
  <si>
    <t>Jacky Miao(write off)</t>
    <phoneticPr fontId="3" type="noConversion"/>
  </si>
  <si>
    <t>AEG-FLS</t>
    <phoneticPr fontId="3" type="noConversion"/>
  </si>
  <si>
    <t>A01879</t>
    <phoneticPr fontId="3" type="noConversion"/>
  </si>
  <si>
    <t>L3-A2727</t>
    <phoneticPr fontId="3" type="noConversion"/>
  </si>
  <si>
    <t>11S42T4416Z1ZGWF13HNX8</t>
    <phoneticPr fontId="3" type="noConversion"/>
  </si>
  <si>
    <t>SHIP from SGP/GZO Jeff Hu / SZO Tiger Lai /James Zhong/</t>
    <phoneticPr fontId="3" type="noConversion"/>
  </si>
  <si>
    <t>Released from Lawson Yang on Jun2009 /Jerry Zhang</t>
    <phoneticPr fontId="3" type="noConversion"/>
  </si>
  <si>
    <t>Alex Ge</t>
    <phoneticPr fontId="3" type="noConversion"/>
  </si>
  <si>
    <t>Sanyo</t>
    <phoneticPr fontId="14" type="noConversion"/>
  </si>
  <si>
    <t>42T5264</t>
    <phoneticPr fontId="14" type="noConversion"/>
  </si>
  <si>
    <t>CNG5280C00</t>
    <phoneticPr fontId="3" type="noConversion"/>
  </si>
  <si>
    <t>256MB</t>
    <phoneticPr fontId="3" type="noConversion"/>
  </si>
  <si>
    <t>PIV 2.8G</t>
    <phoneticPr fontId="3" type="noConversion"/>
  </si>
  <si>
    <t>EB851PA</t>
    <phoneticPr fontId="3" type="noConversion"/>
  </si>
  <si>
    <t>A02147</t>
    <phoneticPr fontId="3" type="noConversion"/>
  </si>
  <si>
    <t>A02147</t>
    <phoneticPr fontId="3" type="noConversion"/>
  </si>
  <si>
    <t>A01658</t>
  </si>
  <si>
    <t>CNG342090K</t>
  </si>
  <si>
    <t xml:space="preserve">D530CMT </t>
  </si>
  <si>
    <t>Intel P4 2.6GHz</t>
  </si>
  <si>
    <t>Nicole Lao</t>
  </si>
  <si>
    <t>0157-07</t>
  </si>
  <si>
    <t>A04982</t>
  </si>
  <si>
    <t>A04983</t>
  </si>
  <si>
    <t>A04984</t>
  </si>
  <si>
    <t>A04985</t>
  </si>
  <si>
    <t>A04986</t>
  </si>
  <si>
    <t>A04987</t>
  </si>
  <si>
    <t>A04988</t>
  </si>
  <si>
    <t>A04989</t>
  </si>
  <si>
    <t>A04990</t>
  </si>
  <si>
    <t>A04991</t>
  </si>
  <si>
    <t>R8A72KW</t>
  </si>
  <si>
    <t>A04796</t>
  </si>
  <si>
    <t>Clark Zhao</t>
  </si>
  <si>
    <t>R8B18YK</t>
  </si>
  <si>
    <t>R8B18YT</t>
  </si>
  <si>
    <t>R8B18ZP</t>
  </si>
  <si>
    <t>Ship from PCCW Original for /Hillson Chen</t>
    <phoneticPr fontId="3" type="noConversion"/>
  </si>
  <si>
    <t>0091-08</t>
  </si>
  <si>
    <t>0017-08</t>
  </si>
  <si>
    <t>A01549</t>
  </si>
  <si>
    <t>11S42T5263Z1ZH4L069AJ6</t>
  </si>
  <si>
    <t>00144-021-873-844</t>
  </si>
  <si>
    <t>11S92P114OZ1ZAW161P04G</t>
    <phoneticPr fontId="3" type="noConversion"/>
  </si>
  <si>
    <t>11S92P1140Z1ZAW162M2T5</t>
    <phoneticPr fontId="3" type="noConversion"/>
  </si>
  <si>
    <t>11S92P1138Z1ZAW06361SR</t>
    <phoneticPr fontId="3" type="noConversion"/>
  </si>
  <si>
    <t>11S42T5226Z1ZDVD84J1Z0</t>
    <phoneticPr fontId="3" type="noConversion"/>
  </si>
  <si>
    <t>A01260</t>
    <phoneticPr fontId="3" type="noConversion"/>
  </si>
  <si>
    <t>T61 8898-A17</t>
    <phoneticPr fontId="3" type="noConversion"/>
  </si>
  <si>
    <t>Parts Status</t>
    <phoneticPr fontId="7" type="noConversion"/>
  </si>
  <si>
    <t>11S42T4424Z1ZF3E9AD63X</t>
  </si>
  <si>
    <t>11S42T2588Z1ZFXE143451</t>
  </si>
  <si>
    <t>Changed LCD Aug 19,2010</t>
  </si>
  <si>
    <t>SHIP from SGP Original for Kathleen Wen T/F to Navy Zhang on June 8,2010 T/F to Ruby Tang Sep 02,2010</t>
  </si>
  <si>
    <t>Align Technologies - TI10/00434</t>
  </si>
  <si>
    <t>0004-10</t>
  </si>
  <si>
    <t>A04320</t>
  </si>
  <si>
    <t>11S42T5226Z1ZH5F0170HV</t>
  </si>
  <si>
    <t>T/F from Vincent, Released from Barley in Jul.2007 / Kevin LU - OSSE</t>
  </si>
  <si>
    <t>DX2000</t>
    <phoneticPr fontId="3" type="noConversion"/>
  </si>
  <si>
    <t>CNG55109TF</t>
    <phoneticPr fontId="3" type="noConversion"/>
  </si>
  <si>
    <t>SZ-CE0601-002</t>
  </si>
  <si>
    <t>SZ-CE0402-005</t>
    <phoneticPr fontId="3" type="noConversion"/>
  </si>
  <si>
    <r>
      <t>A</t>
    </r>
    <r>
      <rPr>
        <sz val="10"/>
        <rFont val="Arial"/>
        <family val="2"/>
      </rPr>
      <t>03024</t>
    </r>
    <phoneticPr fontId="3" type="noConversion"/>
  </si>
  <si>
    <t>CNG61403DF</t>
    <phoneticPr fontId="3" type="noConversion"/>
  </si>
  <si>
    <t>D260</t>
    <phoneticPr fontId="3" type="noConversion"/>
  </si>
  <si>
    <t>11S42T4796Z1ZK3X17K9EW</t>
    <phoneticPr fontId="3" type="noConversion"/>
  </si>
  <si>
    <t>Replaced battery on Dec,16.,2011</t>
    <phoneticPr fontId="3" type="noConversion"/>
  </si>
  <si>
    <t>Replaced battery on Sep 09,2011</t>
    <phoneticPr fontId="3" type="noConversion"/>
  </si>
  <si>
    <t>Replaced battery on Dec 16,2011</t>
    <phoneticPr fontId="3" type="noConversion"/>
  </si>
  <si>
    <t>Kiran Li</t>
    <phoneticPr fontId="3" type="noConversion"/>
  </si>
  <si>
    <t>A03863</t>
    <phoneticPr fontId="3" type="noConversion"/>
  </si>
  <si>
    <t>ThinkPad T400</t>
    <phoneticPr fontId="3" type="noConversion"/>
  </si>
  <si>
    <t>L3-CXL7L</t>
    <phoneticPr fontId="3" type="noConversion"/>
  </si>
  <si>
    <t>NRE: 0021-06  form pingping T/F to HansHe   T/F to Cloud Qiu</t>
  </si>
  <si>
    <t>EBS-SSSH-024959</t>
  </si>
  <si>
    <t>0058-06</t>
  </si>
  <si>
    <t>T2300 (1.66DC)</t>
  </si>
  <si>
    <t>60GB</t>
  </si>
  <si>
    <t>11S92P114OZ1ZAW161P0FP</t>
  </si>
  <si>
    <t>11S92P1154Z1ZBGE61P1WR</t>
  </si>
  <si>
    <t>11S39T2686Z1ZAUU015293</t>
  </si>
  <si>
    <t>00045-623-702-628</t>
  </si>
  <si>
    <t>Nov 17,2008</t>
  </si>
  <si>
    <t>Orginal user : Ben YU T/F to Samuel ZOU</t>
  </si>
  <si>
    <t>EBS-SSH-025679</t>
  </si>
  <si>
    <t>11S92P114OZ1ZAW162M2JU</t>
  </si>
  <si>
    <t>00045-639-300-976</t>
  </si>
  <si>
    <t>SHIP from SGP Yihua Zhai</t>
    <phoneticPr fontId="3" type="noConversion"/>
  </si>
  <si>
    <t>A03887</t>
    <phoneticPr fontId="3" type="noConversion"/>
  </si>
  <si>
    <t>SGH33004FZ</t>
  </si>
  <si>
    <t>NRE 0281-08</t>
    <phoneticPr fontId="3" type="noConversion"/>
  </si>
  <si>
    <t>NRE 0275-08</t>
    <phoneticPr fontId="3" type="noConversion"/>
  </si>
  <si>
    <t>NRE 0284-08</t>
    <phoneticPr fontId="3" type="noConversion"/>
  </si>
  <si>
    <t>0080-08</t>
    <phoneticPr fontId="3" type="noConversion"/>
  </si>
  <si>
    <t>0076-08</t>
    <phoneticPr fontId="3" type="noConversion"/>
  </si>
  <si>
    <t>Align Technologies-08/9569</t>
    <phoneticPr fontId="3" type="noConversion"/>
  </si>
  <si>
    <t>Align Technologies-08/9571</t>
    <phoneticPr fontId="3" type="noConversion"/>
  </si>
  <si>
    <t>CN00B8H0QZ</t>
  </si>
  <si>
    <t>A02173</t>
  </si>
  <si>
    <t>ALMH25312</t>
  </si>
  <si>
    <t>LASERJET 6L</t>
  </si>
  <si>
    <t>HP Proliant ML 110G3</t>
  </si>
  <si>
    <t>D0083-10</t>
  </si>
  <si>
    <t>0242-10</t>
  </si>
  <si>
    <t>11S45N7542Z1ZHXH394816</t>
    <phoneticPr fontId="3" type="noConversion"/>
  </si>
  <si>
    <t>11S42T4555Z1ZFBU9570B6</t>
  </si>
  <si>
    <t>11S92P1154Z1ZD2G7431BC</t>
  </si>
  <si>
    <t>11S92P1154Z1ZDXP95Y825</t>
  </si>
  <si>
    <t>11S42T5228Z1ZFC896R00H</t>
  </si>
  <si>
    <t>11S92P1154Z1ZDXP95Y82F</t>
  </si>
  <si>
    <t>11S42T5228Z1ZFC896R008</t>
  </si>
  <si>
    <t>11S92P1154Z1ZDXP95Y82R</t>
  </si>
  <si>
    <t>11S42T4547Z1ZF13S97M45R</t>
  </si>
  <si>
    <t>11S42T4428Z1ZF3G97H4YK</t>
  </si>
  <si>
    <t>11S42T4547Z1ZFBS9AP61X</t>
  </si>
  <si>
    <t>11S42T4424Z1ZF3E9AD641</t>
  </si>
  <si>
    <t>6475-RY0</t>
  </si>
  <si>
    <t>P8600 (2.4C2D)</t>
  </si>
  <si>
    <t>Andy CHOW</t>
  </si>
  <si>
    <t>Align Technologies - TI10/00157</t>
    <phoneticPr fontId="3" type="noConversion"/>
  </si>
  <si>
    <t>A04286</t>
  </si>
  <si>
    <t>A04287</t>
  </si>
  <si>
    <t>Leo LIN</t>
  </si>
  <si>
    <t>Wilson CAI</t>
  </si>
  <si>
    <t>9984GTZ</t>
  </si>
  <si>
    <t>Nancy HAN</t>
  </si>
  <si>
    <t>NRE for Tony NG</t>
  </si>
  <si>
    <t>210235A10BH101001107</t>
  </si>
  <si>
    <t>LS-3600-28P-PWR-SI</t>
  </si>
  <si>
    <t>H3C</t>
  </si>
  <si>
    <t>0235A10B</t>
  </si>
  <si>
    <t>D0005-11</t>
  </si>
  <si>
    <t>0004-11</t>
  </si>
  <si>
    <t>Suzhou</t>
  </si>
  <si>
    <t>CN09B8F01G</t>
  </si>
  <si>
    <t>11S45N7456Z1ZGAW596033</t>
    <phoneticPr fontId="3" type="noConversion"/>
  </si>
  <si>
    <t>SHIP from SGP Original for FrankZhang wirte off</t>
    <phoneticPr fontId="3" type="noConversion"/>
  </si>
  <si>
    <t>A01544</t>
  </si>
  <si>
    <t>L3-A1781</t>
  </si>
  <si>
    <t>11S42T5265Z1ZETE89401Y</t>
  </si>
  <si>
    <t>11S92P1158Z1ZD2H78D5XW</t>
  </si>
  <si>
    <t>11S39T2828Z1ZDBB100335</t>
  </si>
  <si>
    <t>Aug 29,2008</t>
  </si>
  <si>
    <t>TonyP Zhang</t>
    <phoneticPr fontId="3" type="noConversion"/>
  </si>
  <si>
    <t>Sean Zhu</t>
    <phoneticPr fontId="3" type="noConversion"/>
  </si>
  <si>
    <t>FES</t>
    <phoneticPr fontId="3" type="noConversion"/>
  </si>
  <si>
    <t>Rain Lu</t>
    <phoneticPr fontId="3" type="noConversion"/>
  </si>
  <si>
    <t>Tomas Zhao</t>
    <phoneticPr fontId="3" type="noConversion"/>
  </si>
  <si>
    <t>on site</t>
    <phoneticPr fontId="3" type="noConversion"/>
  </si>
  <si>
    <t>Jun 20,2012</t>
    <phoneticPr fontId="3" type="noConversion"/>
  </si>
  <si>
    <t>L3-A2681</t>
    <phoneticPr fontId="3" type="noConversion"/>
  </si>
  <si>
    <t>L3-A2747</t>
    <phoneticPr fontId="3" type="noConversion"/>
  </si>
  <si>
    <t>00184-032-746-016</t>
    <phoneticPr fontId="3" type="noConversion"/>
  </si>
  <si>
    <t>QXJ4K-QJH46-TJ3XT-3RYP4-TFDW2</t>
    <phoneticPr fontId="3" type="noConversion"/>
  </si>
  <si>
    <t>A01475</t>
    <phoneticPr fontId="3" type="noConversion"/>
  </si>
  <si>
    <t>P1-1221Z</t>
    <phoneticPr fontId="3" type="noConversion"/>
  </si>
  <si>
    <t>Aug 26,2008</t>
    <phoneticPr fontId="3" type="noConversion"/>
  </si>
  <si>
    <t>VYM24-BGQ94-88WRF-87786-DD6HX</t>
    <phoneticPr fontId="3" type="noConversion"/>
  </si>
  <si>
    <t>Align Technologies- TI00113</t>
    <phoneticPr fontId="3" type="noConversion"/>
  </si>
  <si>
    <t>Align Technologies</t>
  </si>
  <si>
    <t>A02098</t>
    <phoneticPr fontId="3" type="noConversion"/>
  </si>
  <si>
    <t>A02322</t>
    <phoneticPr fontId="3" type="noConversion"/>
  </si>
  <si>
    <t>P/N</t>
    <phoneticPr fontId="14" type="noConversion"/>
  </si>
  <si>
    <t>9-cells</t>
    <phoneticPr fontId="14" type="noConversion"/>
  </si>
  <si>
    <t>43R2499</t>
    <phoneticPr fontId="14" type="noConversion"/>
  </si>
  <si>
    <t>92P1139</t>
    <phoneticPr fontId="14" type="noConversion"/>
  </si>
  <si>
    <t>Sony</t>
    <phoneticPr fontId="14" type="noConversion"/>
  </si>
  <si>
    <t>2518AV4</t>
    <phoneticPr fontId="3" type="noConversion"/>
  </si>
  <si>
    <t>R8B19AB</t>
    <phoneticPr fontId="3" type="noConversion"/>
  </si>
  <si>
    <t>00186-121-967-935</t>
    <phoneticPr fontId="3" type="noConversion"/>
  </si>
  <si>
    <t>26G4G-VB7YT-7YW87-4VR79-BDP7V</t>
    <phoneticPr fontId="3" type="noConversion"/>
  </si>
  <si>
    <t>11S42T4796Z1ZK3X17M1BT</t>
    <phoneticPr fontId="3" type="noConversion"/>
  </si>
  <si>
    <t>11S42T4416Z1ZGWF17BN4T</t>
    <phoneticPr fontId="3" type="noConversion"/>
  </si>
  <si>
    <t>11S45N7542Z1ZHXH393263</t>
    <phoneticPr fontId="3" type="noConversion"/>
  </si>
  <si>
    <t>R8-KWZEH</t>
    <phoneticPr fontId="3" type="noConversion"/>
  </si>
  <si>
    <t>A01112</t>
  </si>
  <si>
    <t>LE17HVAX960430</t>
  </si>
  <si>
    <t>793DF</t>
  </si>
  <si>
    <t>NJO</t>
    <phoneticPr fontId="3" type="noConversion"/>
  </si>
  <si>
    <t>BJO</t>
    <phoneticPr fontId="3" type="noConversion"/>
  </si>
  <si>
    <t>0364-05</t>
  </si>
  <si>
    <t>AddComments</t>
  </si>
  <si>
    <t>AssetTag</t>
  </si>
  <si>
    <t>SerialNo</t>
  </si>
  <si>
    <t>ModelName</t>
  </si>
  <si>
    <t>Processor</t>
  </si>
  <si>
    <t>Memory</t>
  </si>
  <si>
    <t>HDCapacity</t>
  </si>
  <si>
    <t>Make</t>
  </si>
  <si>
    <t>A04A5-2DZ0J-V5HEH-4U4R1</t>
    <phoneticPr fontId="8" type="noConversion"/>
  </si>
  <si>
    <t>11S92P114OZ1ZAW17442X7</t>
  </si>
  <si>
    <t>11S92P1158Z1ZD2H74724Z</t>
  </si>
  <si>
    <t>Replaced batter in Dec 2008</t>
  </si>
  <si>
    <t>Sales</t>
    <phoneticPr fontId="3" type="noConversion"/>
  </si>
  <si>
    <t>NRE: 0457-05</t>
    <phoneticPr fontId="3" type="noConversion"/>
  </si>
  <si>
    <t>11S92P1014Z1ZAPT5AM0D0</t>
    <phoneticPr fontId="3" type="noConversion"/>
  </si>
  <si>
    <t>11S92P1081Z1ZA7K59VGPB</t>
    <phoneticPr fontId="3" type="noConversion"/>
  </si>
  <si>
    <t>BJO</t>
    <phoneticPr fontId="3" type="noConversion"/>
  </si>
  <si>
    <t>HKO</t>
    <phoneticPr fontId="3" type="noConversion"/>
  </si>
  <si>
    <t>HKO</t>
    <phoneticPr fontId="3" type="noConversion"/>
  </si>
  <si>
    <t>Mar 03, 2006</t>
    <phoneticPr fontId="3" type="noConversion"/>
  </si>
  <si>
    <t>PM740 (1.70MHZ, 2MB)</t>
    <phoneticPr fontId="3" type="noConversion"/>
  </si>
  <si>
    <t>256MB</t>
    <phoneticPr fontId="3" type="noConversion"/>
  </si>
  <si>
    <t>512MB</t>
    <phoneticPr fontId="3" type="noConversion"/>
  </si>
  <si>
    <t>SHO</t>
    <phoneticPr fontId="3" type="noConversion"/>
  </si>
  <si>
    <t>Dec 09, 2005</t>
    <phoneticPr fontId="3" type="noConversion"/>
  </si>
  <si>
    <t>Backup</t>
  </si>
  <si>
    <t>11S92P1138Z1ZESK87N6LL</t>
    <phoneticPr fontId="3" type="noConversion"/>
  </si>
  <si>
    <t>00144-033-929-508</t>
    <phoneticPr fontId="3" type="noConversion"/>
  </si>
  <si>
    <t>Carrie YEUNG</t>
  </si>
  <si>
    <t>7660I1A</t>
    <phoneticPr fontId="3" type="noConversion"/>
  </si>
  <si>
    <t>1951CH3</t>
    <phoneticPr fontId="3" type="noConversion"/>
  </si>
  <si>
    <t>A04919</t>
  </si>
  <si>
    <t>A04920</t>
  </si>
  <si>
    <t>Gohnson Gao</t>
  </si>
  <si>
    <t>11S92P1154Z1ZDXP08Y42Z</t>
  </si>
  <si>
    <t>11842T4796Z1ZJ3J0922EX</t>
  </si>
  <si>
    <t>PurchaseNo</t>
  </si>
  <si>
    <t>POTicket</t>
  </si>
  <si>
    <t>DateRecd</t>
  </si>
  <si>
    <t>DateAssigned</t>
  </si>
  <si>
    <t>UnitPrice</t>
  </si>
  <si>
    <t>DateDisposed</t>
  </si>
  <si>
    <t>DisposalInfo</t>
  </si>
  <si>
    <r>
      <t>A</t>
    </r>
    <r>
      <rPr>
        <sz val="10"/>
        <rFont val="Arial"/>
        <family val="2"/>
      </rPr>
      <t>my Xiang</t>
    </r>
    <phoneticPr fontId="3" type="noConversion"/>
  </si>
  <si>
    <r>
      <t>E</t>
    </r>
    <r>
      <rPr>
        <sz val="10"/>
        <rFont val="Arial"/>
        <family val="2"/>
      </rPr>
      <t>llen Zhao</t>
    </r>
    <phoneticPr fontId="3" type="noConversion"/>
  </si>
  <si>
    <t>Leon Wang</t>
  </si>
  <si>
    <t>SHIP From SGP Original for Pacer Chen</t>
    <phoneticPr fontId="3" type="noConversion"/>
  </si>
  <si>
    <t>A04535</t>
    <phoneticPr fontId="3" type="noConversion"/>
  </si>
  <si>
    <t>11S42T4792Z1ZHRB04G010</t>
  </si>
  <si>
    <t>L3-A2689</t>
  </si>
  <si>
    <t>Jacky MIAO</t>
    <phoneticPr fontId="3" type="noConversion"/>
  </si>
  <si>
    <t>11S42T5263Z1ZDEJ77VLUY</t>
    <phoneticPr fontId="3" type="noConversion"/>
  </si>
  <si>
    <t>Sales</t>
    <phoneticPr fontId="3" type="noConversion"/>
  </si>
  <si>
    <t>A01257</t>
    <phoneticPr fontId="3" type="noConversion"/>
  </si>
  <si>
    <t>Item</t>
    <phoneticPr fontId="14" type="noConversion"/>
  </si>
  <si>
    <t>Asset NO</t>
    <phoneticPr fontId="14" type="noConversion"/>
  </si>
  <si>
    <t>VM SN</t>
    <phoneticPr fontId="14" type="noConversion"/>
  </si>
  <si>
    <t>User</t>
    <phoneticPr fontId="14" type="noConversion"/>
  </si>
  <si>
    <t>Reported on Jan 22, 2009</t>
    <phoneticPr fontId="3" type="noConversion"/>
  </si>
  <si>
    <t>A01679</t>
  </si>
  <si>
    <t>793DF</t>
  </si>
  <si>
    <t>SAMSUNG</t>
  </si>
  <si>
    <t>Write off (BROKEN)</t>
  </si>
  <si>
    <t>A02271</t>
  </si>
  <si>
    <t>CNG3500010</t>
  </si>
  <si>
    <t>L3-B2796</t>
    <phoneticPr fontId="3" type="noConversion"/>
  </si>
  <si>
    <t>A05297</t>
    <phoneticPr fontId="3" type="noConversion"/>
  </si>
  <si>
    <t>11S42T4790Z1ZHFH13MG3Y</t>
    <phoneticPr fontId="3" type="noConversion"/>
  </si>
  <si>
    <t>11S42T4416Z1ZGWF13HNXA</t>
    <phoneticPr fontId="3" type="noConversion"/>
  </si>
  <si>
    <t>FDYV9-BH3MJ-RPQVD-MF6VR-3V32H</t>
    <phoneticPr fontId="3" type="noConversion"/>
  </si>
  <si>
    <t>00184-030-601-005</t>
  </si>
  <si>
    <t>C8RBD-BBMGR-8B9FH-84GM3-2MQR7</t>
  </si>
  <si>
    <t>SHIP from SGP Original for Ada Wang</t>
    <phoneticPr fontId="3" type="noConversion"/>
  </si>
  <si>
    <t>with CDRW, t.f from Andy ZHANG/Tony GU and lost by Andy Zhu</t>
    <phoneticPr fontId="3" type="noConversion"/>
  </si>
  <si>
    <t>Nov 10,2008</t>
    <phoneticPr fontId="3" type="noConversion"/>
  </si>
  <si>
    <t>30GB/4200rpm</t>
    <phoneticPr fontId="3" type="noConversion"/>
  </si>
  <si>
    <t>SIM CARD No</t>
    <phoneticPr fontId="8" type="noConversion"/>
  </si>
  <si>
    <t>EDITH FUNG</t>
  </si>
  <si>
    <t>A01123</t>
  </si>
  <si>
    <t>11S42T5226Z1ZDVD85559M</t>
    <phoneticPr fontId="3" type="noConversion"/>
  </si>
  <si>
    <r>
      <t>S</t>
    </r>
    <r>
      <rPr>
        <sz val="10"/>
        <rFont val="Arial"/>
        <family val="2"/>
      </rPr>
      <t>ZO</t>
    </r>
    <phoneticPr fontId="3" type="noConversion"/>
  </si>
  <si>
    <t>AEG</t>
    <phoneticPr fontId="3" type="noConversion"/>
  </si>
  <si>
    <t>A01870</t>
    <phoneticPr fontId="3" type="noConversion"/>
  </si>
  <si>
    <t>George Yang</t>
    <phoneticPr fontId="3" type="noConversion"/>
  </si>
  <si>
    <t>Kenny Zhang</t>
    <phoneticPr fontId="3" type="noConversion"/>
  </si>
  <si>
    <t>CS</t>
    <phoneticPr fontId="3" type="noConversion"/>
  </si>
  <si>
    <t>sales</t>
    <phoneticPr fontId="3" type="noConversion"/>
  </si>
  <si>
    <t>00186-043-512-711</t>
    <phoneticPr fontId="3" type="noConversion"/>
  </si>
  <si>
    <t>11S42T5228Z1ZFC896R004</t>
  </si>
  <si>
    <t>Align Technologies - TI10/00327</t>
  </si>
  <si>
    <t>0068-09</t>
  </si>
  <si>
    <t>A04304</t>
  </si>
  <si>
    <t>Branch Mgr</t>
  </si>
  <si>
    <t>11S42T4424Z1ZF3E9AD63U</t>
  </si>
  <si>
    <t>11S42T2588Z1ZFXE143452</t>
  </si>
  <si>
    <t>CNG3520121</t>
  </si>
  <si>
    <t>Liu</t>
  </si>
  <si>
    <t>A01015</t>
  </si>
  <si>
    <t>CNG411017L</t>
  </si>
  <si>
    <t>P.2.8G</t>
  </si>
  <si>
    <t>Debbie Pok</t>
  </si>
  <si>
    <t>A01016</t>
  </si>
  <si>
    <t>NRE for Tony NG; relreased from Nancy HAN, SHO, Jan 2007; BJO-Timerr LIU</t>
    <phoneticPr fontId="3" type="noConversion"/>
  </si>
  <si>
    <t>99-BH67G</t>
    <phoneticPr fontId="3" type="noConversion"/>
  </si>
  <si>
    <t>RAM&amp;Fan changed to A01525, CDROM changed to  A01520(Jason Tan) Keyboard changed to A01524(Sammy Tu)</t>
    <phoneticPr fontId="3" type="noConversion"/>
  </si>
  <si>
    <t>SHIP From UK Pass to Derek Yan</t>
    <phoneticPr fontId="3" type="noConversion"/>
  </si>
  <si>
    <t>SHIP From UK Pass to JackWang</t>
    <phoneticPr fontId="3" type="noConversion"/>
  </si>
  <si>
    <t>P1-1223A</t>
    <phoneticPr fontId="3" type="noConversion"/>
  </si>
  <si>
    <t>11S42T4796Z1ZJ3J565W7</t>
    <phoneticPr fontId="3" type="noConversion"/>
  </si>
  <si>
    <t>11S92P1154Z1ZDXP15B1LU</t>
    <phoneticPr fontId="3" type="noConversion"/>
  </si>
  <si>
    <t>11S42T4796Z1ZK3X17M1C5</t>
    <phoneticPr fontId="3" type="noConversion"/>
  </si>
  <si>
    <t>11S42T4416Z1ZGWF17BN2Z</t>
    <phoneticPr fontId="3" type="noConversion"/>
  </si>
  <si>
    <t>11S45N7542Z1ZHXH393188</t>
    <phoneticPr fontId="3" type="noConversion"/>
  </si>
  <si>
    <t>00144-021-873-906</t>
    <phoneticPr fontId="3" type="noConversion"/>
  </si>
  <si>
    <t>Win 7 Pro: BVF3Y-V3TP9-FMKRC-W7HY3-GH3TG</t>
  </si>
  <si>
    <t>11S42T4796Z1ZK3X17D0B0</t>
  </si>
  <si>
    <t>11S42T4416Z1ZGWF17D7V5</t>
  </si>
  <si>
    <t>11S45N7542Z1ZHXH394801</t>
  </si>
  <si>
    <t>Ship from Hangzhou Original for Jason Shi=&gt;Sam Xie=&gt;Bird Xiao</t>
  </si>
  <si>
    <t>Ship from Hangzhou Original for Bill Qu</t>
  </si>
  <si>
    <t>Ship from Hangzhou Original for Crystal Cai</t>
  </si>
  <si>
    <t>Crespo Wu</t>
  </si>
  <si>
    <t>A04810</t>
  </si>
  <si>
    <t>A04813</t>
  </si>
  <si>
    <t>R8C66DE</t>
  </si>
  <si>
    <t>A04814</t>
  </si>
  <si>
    <t>A05211</t>
  </si>
  <si>
    <t>A05212</t>
  </si>
  <si>
    <t>A05213</t>
  </si>
  <si>
    <t>A05214</t>
  </si>
  <si>
    <t>11S42T4796Z1ZK3X17D0C7</t>
  </si>
  <si>
    <t>11S42T4416Z1ZGWF17D7V4</t>
  </si>
  <si>
    <t>00186-120-653-513</t>
  </si>
  <si>
    <t>Win 7 Pro; PWYCY-8X9YX-4WP72-MHW6D-3MHRM</t>
  </si>
  <si>
    <t>11S45N7542Z1ZHXH394811</t>
  </si>
  <si>
    <t>Clair Chen</t>
  </si>
  <si>
    <t>Tony Su</t>
  </si>
  <si>
    <t>11A92P1154Z1ZDXP0C3URC</t>
  </si>
  <si>
    <t>11S45N7456Z1ZGAW902983</t>
  </si>
  <si>
    <r>
      <t>T</t>
    </r>
    <r>
      <rPr>
        <sz val="10"/>
        <rFont val="Arial"/>
        <family val="2"/>
      </rPr>
      <t>410</t>
    </r>
    <phoneticPr fontId="3" type="noConversion"/>
  </si>
  <si>
    <r>
      <t>R</t>
    </r>
    <r>
      <rPr>
        <sz val="10"/>
        <rFont val="Arial"/>
        <family val="2"/>
      </rPr>
      <t>8D672Z</t>
    </r>
    <phoneticPr fontId="3" type="noConversion"/>
  </si>
  <si>
    <r>
      <t>J</t>
    </r>
    <r>
      <rPr>
        <sz val="10"/>
        <rFont val="Arial"/>
        <family val="2"/>
      </rPr>
      <t>ason Shi</t>
    </r>
    <phoneticPr fontId="3" type="noConversion"/>
  </si>
  <si>
    <t>A04785</t>
    <phoneticPr fontId="3" type="noConversion"/>
  </si>
  <si>
    <t>Apr 12, 2005</t>
    <phoneticPr fontId="3" type="noConversion"/>
  </si>
  <si>
    <t>0143-05</t>
    <phoneticPr fontId="3" type="noConversion"/>
  </si>
  <si>
    <t>RMA for L3HTM26 which have mouse pad error on May 11, 2007 Original for Allan Huang mainboard issue</t>
    <phoneticPr fontId="3" type="noConversion"/>
  </si>
  <si>
    <t>SHIP from SGP Original for TomChai Released from Tomchai T/F to Aileen Du on Sep 10,2009</t>
    <phoneticPr fontId="3" type="noConversion"/>
  </si>
  <si>
    <t>Align Technologies - TI10/00857</t>
    <phoneticPr fontId="3" type="noConversion"/>
  </si>
  <si>
    <t>11S42T4790Z1ZHFH0C5NX2</t>
  </si>
  <si>
    <t>11S92P114Z1ZH6206L2WR</t>
    <phoneticPr fontId="3" type="noConversion"/>
  </si>
  <si>
    <t>SHIP from SGP Original for Jian Fang; replaced battery on Nov/2010</t>
    <phoneticPr fontId="3" type="noConversion"/>
  </si>
  <si>
    <t>Ben TSANG</t>
    <phoneticPr fontId="3" type="noConversion"/>
  </si>
  <si>
    <t>FLS-LRC</t>
    <phoneticPr fontId="3" type="noConversion"/>
  </si>
  <si>
    <t>CNG42102CJ</t>
  </si>
  <si>
    <t>Squi Leung</t>
  </si>
  <si>
    <t>A01021</t>
  </si>
  <si>
    <t>CNG42102CK</t>
  </si>
  <si>
    <t>Mandy Chiu</t>
  </si>
  <si>
    <t>A01022</t>
  </si>
  <si>
    <t>CNG42102CD</t>
  </si>
  <si>
    <t>11S92P1086Z1ZA7K85GPCB</t>
    <phoneticPr fontId="3" type="noConversion"/>
  </si>
  <si>
    <t>11S92P1158Z1ZD2H83D810</t>
    <phoneticPr fontId="3" type="noConversion"/>
  </si>
  <si>
    <t>Nov 25, 2004</t>
    <phoneticPr fontId="3" type="noConversion"/>
  </si>
  <si>
    <t>99-84HGZ</t>
    <phoneticPr fontId="7" type="noConversion"/>
  </si>
  <si>
    <t xml:space="preserve">ThinkPad T42 2373-2WH </t>
  </si>
  <si>
    <t>write_off</t>
  </si>
  <si>
    <t>Write off in Aug/2009, last user Chen ZhiWei</t>
  </si>
  <si>
    <t>Sam TAM</t>
  </si>
  <si>
    <t>00186-020-348-004</t>
    <phoneticPr fontId="3" type="noConversion"/>
  </si>
  <si>
    <t>11S42T4796Z1ZGU801B0VE</t>
    <phoneticPr fontId="3" type="noConversion"/>
  </si>
  <si>
    <t>11S42T4420Z1ZF3C0324YT</t>
    <phoneticPr fontId="3" type="noConversion"/>
  </si>
  <si>
    <t>11S45N7456Z1ZGAW104482</t>
    <phoneticPr fontId="3" type="noConversion"/>
  </si>
  <si>
    <t>00186-043-512-705</t>
    <phoneticPr fontId="3" type="noConversion"/>
  </si>
  <si>
    <t>11S42T4420Z1ZF3C032492</t>
    <phoneticPr fontId="3" type="noConversion"/>
  </si>
  <si>
    <t>0023-06</t>
    <phoneticPr fontId="3" type="noConversion"/>
  </si>
  <si>
    <t>QDO</t>
    <phoneticPr fontId="3" type="noConversion"/>
  </si>
  <si>
    <t>11S92P1086Z1ZA7K5CG56Y</t>
    <phoneticPr fontId="3" type="noConversion"/>
  </si>
  <si>
    <t>Arwen ZHANG</t>
    <phoneticPr fontId="3" type="noConversion"/>
  </si>
  <si>
    <t>Releaed from Robin CHENG, Feb/2010</t>
    <phoneticPr fontId="3" type="noConversion"/>
  </si>
  <si>
    <t>L3-B2819</t>
    <phoneticPr fontId="3" type="noConversion"/>
  </si>
  <si>
    <t>Wilks Wu</t>
    <phoneticPr fontId="3" type="noConversion"/>
  </si>
  <si>
    <t>11S42T5226Z1ZDVD8554ZH</t>
    <phoneticPr fontId="3" type="noConversion"/>
  </si>
  <si>
    <t>99-BN21D</t>
    <phoneticPr fontId="3" type="noConversion"/>
  </si>
  <si>
    <t>2200-44140-015 / 960-000148</t>
  </si>
  <si>
    <t>L809410969C31</t>
  </si>
  <si>
    <t>L809410969C33</t>
  </si>
  <si>
    <t>L809410969C55</t>
  </si>
  <si>
    <t>11S42T4790Z1ZGU5057JPA</t>
    <phoneticPr fontId="3" type="noConversion"/>
  </si>
  <si>
    <t>Antony MAK</t>
    <phoneticPr fontId="3" type="noConversion"/>
  </si>
  <si>
    <t>11S42T4796Z1ZK3X1781E6</t>
    <phoneticPr fontId="3" type="noConversion"/>
  </si>
  <si>
    <t>6475RY0</t>
  </si>
  <si>
    <t>NRE 0238-08</t>
    <phoneticPr fontId="3" type="noConversion"/>
  </si>
  <si>
    <t>0179-08</t>
    <phoneticPr fontId="3" type="noConversion"/>
  </si>
  <si>
    <t>NRE 0300-08</t>
    <phoneticPr fontId="3" type="noConversion"/>
  </si>
  <si>
    <t>DIMM4600</t>
  </si>
  <si>
    <t>YKH34-6MDGH-YWRBX-PFR69-238Q6</t>
    <phoneticPr fontId="3" type="noConversion"/>
  </si>
  <si>
    <t>2YGWX-GC4F9-8WQHW-MWYJD-KH3MC</t>
  </si>
  <si>
    <t>A04763</t>
  </si>
  <si>
    <t>Young Yang</t>
  </si>
  <si>
    <t>sales</t>
  </si>
  <si>
    <t>11S42T4416Z1ZGWF0AM8GR</t>
  </si>
  <si>
    <t>11S45N7452Z1ZGAM527945</t>
  </si>
  <si>
    <t>00184-030-288-048</t>
  </si>
  <si>
    <t>7Y68Y-2B3M6-HX8KM-TQR9F-3X94B</t>
  </si>
  <si>
    <t>A04777</t>
  </si>
  <si>
    <t>Jolin Wang</t>
  </si>
  <si>
    <t>A03784</t>
  </si>
  <si>
    <t>A05859</t>
    <phoneticPr fontId="3" type="noConversion"/>
  </si>
  <si>
    <t>CNG5120FYX</t>
  </si>
  <si>
    <t>PQ 926 PA</t>
  </si>
  <si>
    <t>Jolin Zhu</t>
  </si>
  <si>
    <t>A01362</t>
  </si>
  <si>
    <t>CNG5240C53</t>
  </si>
  <si>
    <t>Echo Zhu</t>
  </si>
  <si>
    <t>A01363</t>
  </si>
  <si>
    <t>CNG5240C20</t>
  </si>
  <si>
    <t>11S92P1138Z1ZESK83L59Y</t>
    <phoneticPr fontId="3" type="noConversion"/>
  </si>
  <si>
    <t>11S92P1158Z1ZD2H83DBXN</t>
    <phoneticPr fontId="3" type="noConversion"/>
  </si>
  <si>
    <t xml:space="preserve">ThinkPad T42 2373-LUH </t>
  </si>
  <si>
    <t>A03796</t>
    <phoneticPr fontId="3" type="noConversion"/>
  </si>
  <si>
    <t>Released from Kelvin  TUNG in Apr 2007</t>
    <phoneticPr fontId="3" type="noConversion"/>
  </si>
  <si>
    <t>Align Technologies - 08/8686</t>
    <phoneticPr fontId="3" type="noConversion"/>
  </si>
  <si>
    <t>Branch</t>
  </si>
  <si>
    <t>Sub-Dept</t>
  </si>
  <si>
    <t>CDRW/DVD SN</t>
  </si>
  <si>
    <t xml:space="preserve">Microsoft COA </t>
  </si>
  <si>
    <t>Microsoft Product Key</t>
  </si>
  <si>
    <t>A01516</t>
  </si>
  <si>
    <t>L3-B2826</t>
    <phoneticPr fontId="3" type="noConversion"/>
  </si>
  <si>
    <t>L3-B2831</t>
    <phoneticPr fontId="3" type="noConversion"/>
  </si>
  <si>
    <t>Qingdao</t>
  </si>
  <si>
    <t>EB851PA</t>
  </si>
  <si>
    <t xml:space="preserve">HP </t>
  </si>
  <si>
    <t>A02148</t>
  </si>
  <si>
    <t>Microware - 110603143</t>
  </si>
  <si>
    <t>11S45N7452Z1ZGAM755816</t>
    <phoneticPr fontId="3" type="noConversion"/>
  </si>
  <si>
    <t>11S45N7516Z1ZHGC107503</t>
    <phoneticPr fontId="3" type="noConversion"/>
  </si>
  <si>
    <t>11S45N7456Z1ZGAW915619</t>
    <phoneticPr fontId="3" type="noConversion"/>
  </si>
  <si>
    <t>11S45N7456Z1ZGAW915931</t>
    <phoneticPr fontId="3" type="noConversion"/>
  </si>
  <si>
    <t xml:space="preserve"> SHIP From SGP  original forGohnson Gao</t>
  </si>
  <si>
    <t>11S92P114OZ1ZAW161P0H3</t>
    <phoneticPr fontId="3" type="noConversion"/>
  </si>
  <si>
    <t>SHIP from SGP original for TroyLiu</t>
  </si>
  <si>
    <t>11S45N7456Z1ZGAW805470</t>
  </si>
  <si>
    <t>11S42T4555Z1ZFBU9570B3</t>
    <phoneticPr fontId="3" type="noConversion"/>
  </si>
  <si>
    <t>00144-557-091-445</t>
    <phoneticPr fontId="3" type="noConversion"/>
  </si>
  <si>
    <t>Spare</t>
    <phoneticPr fontId="3" type="noConversion"/>
  </si>
  <si>
    <t>L39KR5X</t>
  </si>
  <si>
    <t>L39KR1X</t>
  </si>
  <si>
    <t>11S42T5226Z1ZH5F017OJX</t>
    <phoneticPr fontId="3" type="noConversion"/>
  </si>
  <si>
    <t>11S42T4424Z1ZF3E9AD5MU</t>
    <phoneticPr fontId="3" type="noConversion"/>
  </si>
  <si>
    <t>11S42T2588Z1ZFXE143448</t>
    <phoneticPr fontId="3" type="noConversion"/>
  </si>
  <si>
    <t>T8700 (2.53C2D)</t>
    <phoneticPr fontId="3" type="noConversion"/>
  </si>
  <si>
    <t>0057-08</t>
    <phoneticPr fontId="3" type="noConversion"/>
  </si>
  <si>
    <t>11S92P1158Z1ZD2H83DAKK</t>
    <phoneticPr fontId="3" type="noConversion"/>
  </si>
  <si>
    <t>Jun 12,2012</t>
    <phoneticPr fontId="3" type="noConversion"/>
  </si>
  <si>
    <t>SHIP from SGP Original for Alex Li</t>
    <phoneticPr fontId="3" type="noConversion"/>
  </si>
  <si>
    <t>11S42T4420Z1ZF3C0324U9</t>
  </si>
  <si>
    <t>11S42T4790Z1ZGU50598YA</t>
  </si>
  <si>
    <t>11S42T4416Z1ZF3A04M29B</t>
  </si>
  <si>
    <t>Align Technologies - 08/8887</t>
  </si>
  <si>
    <t>99-84HGD</t>
    <phoneticPr fontId="3" type="noConversion"/>
  </si>
  <si>
    <t>Alex Li</t>
    <phoneticPr fontId="3" type="noConversion"/>
  </si>
  <si>
    <t>11S42T2588Z1ZFXE059459</t>
    <phoneticPr fontId="3" type="noConversion"/>
  </si>
  <si>
    <t>0093-10</t>
  </si>
  <si>
    <t>D8T6T-8VTQG-KTWH8-PWHH9-HD28Y</t>
  </si>
  <si>
    <t>00184-031-055-386</t>
  </si>
  <si>
    <t>OSPM</t>
    <phoneticPr fontId="3" type="noConversion"/>
  </si>
  <si>
    <t>IS</t>
    <phoneticPr fontId="3" type="noConversion"/>
  </si>
  <si>
    <t>Ship from SGP Original for Kevin Zhong</t>
    <phoneticPr fontId="3" type="noConversion"/>
  </si>
  <si>
    <t>11S42T4792Z1ZHRB04G07B</t>
    <phoneticPr fontId="3" type="noConversion"/>
  </si>
  <si>
    <t>with CDRW, Relaesed from Tenson WONG &amp; T/F to QDO in Dec 2005 and relased from Jeff LI (TJO) in 2007</t>
    <phoneticPr fontId="3" type="noConversion"/>
  </si>
  <si>
    <t>2HASCPXX</t>
    <phoneticPr fontId="3" type="noConversion"/>
  </si>
  <si>
    <t>11S42T4796Z1ZJ3JDA71S7</t>
    <phoneticPr fontId="3" type="noConversion"/>
  </si>
  <si>
    <t>11S92P1154Z1ZDXP0A748S</t>
    <phoneticPr fontId="3" type="noConversion"/>
  </si>
  <si>
    <t>11S92P1154Z1ZDXP82X8J4</t>
    <phoneticPr fontId="3" type="noConversion"/>
  </si>
  <si>
    <t>A04497</t>
    <phoneticPr fontId="3" type="noConversion"/>
  </si>
  <si>
    <t>11S45N7452Z1ZGAM168693</t>
    <phoneticPr fontId="3" type="noConversion"/>
  </si>
  <si>
    <t>A04414</t>
    <phoneticPr fontId="8" type="noConversion"/>
  </si>
  <si>
    <t>A04368</t>
    <phoneticPr fontId="8" type="noConversion"/>
  </si>
  <si>
    <t>Kang Tian</t>
    <phoneticPr fontId="8" type="noConversion"/>
  </si>
  <si>
    <t>A802W-2FD0Q-VA27N-4KPVX</t>
    <phoneticPr fontId="8" type="noConversion"/>
  </si>
  <si>
    <t>Nov 03, 2004</t>
  </si>
  <si>
    <t>PCCW-X15451</t>
  </si>
  <si>
    <t>Nov 17, 2004</t>
  </si>
  <si>
    <t>Jasmine Chuang</t>
  </si>
  <si>
    <t>Lost</t>
    <phoneticPr fontId="8" type="noConversion"/>
  </si>
  <si>
    <t>50RMB</t>
    <phoneticPr fontId="8" type="noConversion"/>
  </si>
  <si>
    <t>David Ma</t>
    <phoneticPr fontId="3" type="noConversion"/>
  </si>
  <si>
    <t>A240M-2DZ25-VENGJ-4H59D</t>
    <phoneticPr fontId="8" type="noConversion"/>
  </si>
  <si>
    <t>A01354</t>
  </si>
  <si>
    <t>11S45N7456Z1ZGAW895306</t>
    <phoneticPr fontId="3" type="noConversion"/>
  </si>
  <si>
    <t>01186-087-847-954</t>
    <phoneticPr fontId="3" type="noConversion"/>
  </si>
  <si>
    <t>V8MHW-HKDJ4-X3VTD-KBQ9G-2VXMR</t>
    <phoneticPr fontId="3" type="noConversion"/>
  </si>
  <si>
    <t>SHIP From SGP Original for JasonPan T/F to Jerry Cai</t>
    <phoneticPr fontId="3" type="noConversion"/>
  </si>
  <si>
    <t>A04831</t>
    <phoneticPr fontId="3" type="noConversion"/>
  </si>
  <si>
    <t>R8DWR9D</t>
    <phoneticPr fontId="3" type="noConversion"/>
  </si>
  <si>
    <t>11S42T4790Z1ZHFH13VGMP</t>
    <phoneticPr fontId="3" type="noConversion"/>
  </si>
  <si>
    <t>11S42T4416Z1ZGWF1324YT</t>
    <phoneticPr fontId="3" type="noConversion"/>
  </si>
  <si>
    <t xml:space="preserve">11S45N7512Z1ZHFV539504 </t>
    <phoneticPr fontId="3" type="noConversion"/>
  </si>
  <si>
    <t>Mike Luan</t>
    <phoneticPr fontId="8" type="noConversion"/>
  </si>
  <si>
    <t>Jason Tan</t>
    <phoneticPr fontId="8" type="noConversion"/>
  </si>
  <si>
    <t>T41 2373-1FH</t>
  </si>
  <si>
    <t>00144-021-035-918</t>
    <phoneticPr fontId="3" type="noConversion"/>
  </si>
  <si>
    <t>A01520</t>
  </si>
  <si>
    <t>PM 1500</t>
  </si>
  <si>
    <t>Andy Zhu</t>
  </si>
  <si>
    <t>Mike Luan</t>
    <phoneticPr fontId="3" type="noConversion"/>
  </si>
  <si>
    <t>00186-043-512-722</t>
    <phoneticPr fontId="3" type="noConversion"/>
  </si>
  <si>
    <t>11S42T4420Z1ZF3C0324CW</t>
    <phoneticPr fontId="3" type="noConversion"/>
  </si>
  <si>
    <t>11S92P1154Z1ZDXP0CG48M</t>
    <phoneticPr fontId="3" type="noConversion"/>
  </si>
  <si>
    <t>Larry Lu</t>
  </si>
  <si>
    <t>0046-04</t>
    <phoneticPr fontId="3" type="noConversion"/>
  </si>
  <si>
    <t>11S92P1138Z1ZFAU8BKJFA</t>
    <phoneticPr fontId="3" type="noConversion"/>
  </si>
  <si>
    <t>0085-09</t>
    <phoneticPr fontId="3" type="noConversion"/>
  </si>
  <si>
    <t>0010-09</t>
  </si>
  <si>
    <t>0010-09</t>
    <phoneticPr fontId="3" type="noConversion"/>
  </si>
  <si>
    <t>11S45N7452Z1ZGAM765959</t>
    <phoneticPr fontId="3" type="noConversion"/>
  </si>
  <si>
    <t>XXXXXXXXXXXXX</t>
    <phoneticPr fontId="3" type="noConversion"/>
  </si>
  <si>
    <t>A04993</t>
    <phoneticPr fontId="3" type="noConversion"/>
  </si>
  <si>
    <t>500GB</t>
    <phoneticPr fontId="3" type="noConversion"/>
  </si>
  <si>
    <t>R8-B18ZY</t>
    <phoneticPr fontId="3" type="noConversion"/>
  </si>
  <si>
    <t>Jerry Cai</t>
    <phoneticPr fontId="3" type="noConversion"/>
  </si>
  <si>
    <t>11S42T4790Z1ZHFH0CTH60</t>
    <phoneticPr fontId="3" type="noConversion"/>
  </si>
  <si>
    <t>11S92P1154Z1ZDXP0CBGAP</t>
    <phoneticPr fontId="3" type="noConversion"/>
  </si>
  <si>
    <t>Win 7 Pro: P9BF2-JHVPD-QXHBV-HV9X8-P9P4B X16-96100</t>
    <phoneticPr fontId="3" type="noConversion"/>
  </si>
  <si>
    <t>00184-031-113-377</t>
    <phoneticPr fontId="3" type="noConversion"/>
  </si>
  <si>
    <t>GZO</t>
    <phoneticPr fontId="3" type="noConversion"/>
  </si>
  <si>
    <t>R8W80YP</t>
    <phoneticPr fontId="3" type="noConversion"/>
  </si>
  <si>
    <t>R8W80YV</t>
    <phoneticPr fontId="3" type="noConversion"/>
  </si>
  <si>
    <t xml:space="preserve">Ship from SGP/CDC Original for </t>
    <phoneticPr fontId="3" type="noConversion"/>
  </si>
  <si>
    <t>PIV 2.8GHz</t>
  </si>
  <si>
    <t xml:space="preserve">COMPAQ </t>
  </si>
  <si>
    <t>Spare for new sales</t>
  </si>
  <si>
    <t>A02414</t>
  </si>
  <si>
    <t>SGH4160BJM</t>
  </si>
  <si>
    <t>Vicky Chen</t>
  </si>
  <si>
    <t>A02396</t>
  </si>
  <si>
    <t>SGH415061Z</t>
  </si>
  <si>
    <t>Ben Hsu</t>
  </si>
  <si>
    <t>A02409</t>
  </si>
  <si>
    <t>SGH501058Z</t>
  </si>
  <si>
    <t>L3-HTM29</t>
    <phoneticPr fontId="3" type="noConversion"/>
  </si>
  <si>
    <t>0151-06</t>
    <phoneticPr fontId="3" type="noConversion"/>
  </si>
  <si>
    <t>Server room</t>
  </si>
  <si>
    <t>D0008-11</t>
  </si>
  <si>
    <t>0001-11</t>
  </si>
  <si>
    <t>CN00B8H08D</t>
  </si>
  <si>
    <t>Sherry</t>
  </si>
  <si>
    <t>SHIP from HZ originalfor Yan Wang</t>
  </si>
  <si>
    <t>SHIP from HZ original for Jimmy Zhou</t>
  </si>
  <si>
    <t>00186-043-512-712</t>
    <phoneticPr fontId="3" type="noConversion"/>
  </si>
  <si>
    <t>00186-043-512-713</t>
    <phoneticPr fontId="3" type="noConversion"/>
  </si>
  <si>
    <t>A04423</t>
    <phoneticPr fontId="3" type="noConversion"/>
  </si>
  <si>
    <t>Aug 2004</t>
  </si>
  <si>
    <t>Patrick Zheng</t>
    <phoneticPr fontId="3" type="noConversion"/>
  </si>
  <si>
    <t>SimonZheng</t>
    <phoneticPr fontId="3" type="noConversion"/>
  </si>
  <si>
    <t>YoungQu</t>
    <phoneticPr fontId="3" type="noConversion"/>
  </si>
  <si>
    <t>11S42T4796Z1ZK3X17M1C1</t>
    <phoneticPr fontId="3" type="noConversion"/>
  </si>
  <si>
    <t>11S42T4416Z1ZGWF17BN48</t>
    <phoneticPr fontId="3" type="noConversion"/>
  </si>
  <si>
    <t>11S45N7542Z1ZHXH393189</t>
    <phoneticPr fontId="3" type="noConversion"/>
  </si>
  <si>
    <t>11S42T4796Z1ZK3X17M1BV</t>
    <phoneticPr fontId="3" type="noConversion"/>
  </si>
  <si>
    <t>11S45N7542Z1ZHXH393261</t>
    <phoneticPr fontId="3" type="noConversion"/>
  </si>
  <si>
    <t>Fuji Xerox DCC3007CPSF</t>
  </si>
  <si>
    <t>Fuji Xerox</t>
  </si>
  <si>
    <t>D0034-10</t>
  </si>
  <si>
    <t>0105-10</t>
  </si>
  <si>
    <t>Fuji Xerox DocuCentreII 3005</t>
  </si>
  <si>
    <t>D0113-10</t>
  </si>
  <si>
    <t>0343-10</t>
  </si>
  <si>
    <t>YEEFC1PD2EDOO</t>
  </si>
  <si>
    <t>4500 PWR 26-P</t>
  </si>
  <si>
    <t>3CR17571-91</t>
  </si>
  <si>
    <t>0439-11</t>
  </si>
  <si>
    <t>A05491</t>
  </si>
  <si>
    <t>99D8667</t>
  </si>
  <si>
    <t>For office expending</t>
  </si>
  <si>
    <t>D0137-11</t>
  </si>
  <si>
    <t>0436-11</t>
  </si>
  <si>
    <t>CN00B8H195</t>
  </si>
  <si>
    <t>MY14D3Y32S</t>
  </si>
  <si>
    <t>HP X120 1G SFP RJ45 T Transceiver</t>
  </si>
  <si>
    <t>MY14D3Y32T</t>
  </si>
  <si>
    <t>To replace ISASERVER</t>
  </si>
  <si>
    <t>D0148-11</t>
  </si>
  <si>
    <t>IBM System x3550 M2 Rack Server</t>
  </si>
  <si>
    <t>T2300(1.66GHz), 512MB RAM, 60GB 5400rpm HD, 14.1in 1024x768 LCD, Intel 950, CDRW/DVD, Intel 802.11abg wireless, Modem, 1Gb Ethernet, UltraNav, Secure chip, 6c Li-Ion batt, WinXP Pro</t>
  </si>
  <si>
    <t>---------</t>
  </si>
  <si>
    <t>Based on 2007-GDH: T5500(1.66GHz), 512MB RAM, 80GB 5400rpm HD, 14.1in 1024x768 LCD, 64MB ATI Radeon X1300, CDRW/DVDRW, Intel 802.11abg wireless, Bluetooth/Modem, 1Gb Ethernet, UltraNav, Secure chip, Fingerprint reader, 6c Li-Ion batt, WinXP Pro</t>
  </si>
  <si>
    <t>CNG648001V</t>
  </si>
  <si>
    <t>Seville So</t>
  </si>
  <si>
    <t>A01069</t>
  </si>
  <si>
    <t>CNG6480012</t>
  </si>
  <si>
    <t>A01070</t>
  </si>
  <si>
    <t>CNG648001M</t>
  </si>
  <si>
    <t>Extra 1GB RAM as Altera replace form Jack Qiao T/F to BJO for Public Spare</t>
  </si>
  <si>
    <t>CNG54901LQ</t>
  </si>
  <si>
    <t>Cherry Bai</t>
  </si>
  <si>
    <t>L3-L4145</t>
    <phoneticPr fontId="3" type="noConversion"/>
  </si>
  <si>
    <t>T7300 (2.0C2D)</t>
    <phoneticPr fontId="3" type="noConversion"/>
  </si>
  <si>
    <t>11S92P1158Z1ZD2H83D0ZN</t>
    <phoneticPr fontId="3" type="noConversion"/>
  </si>
  <si>
    <t>L3A3375</t>
    <phoneticPr fontId="3" type="noConversion"/>
  </si>
  <si>
    <t>A03021</t>
  </si>
  <si>
    <t xml:space="preserve">DXCND1X </t>
  </si>
  <si>
    <t>11S92P1158Z1ZD2H75BAEW</t>
    <phoneticPr fontId="3" type="noConversion"/>
  </si>
  <si>
    <t>11S92P1158Z1ZD2H78F5P9</t>
    <phoneticPr fontId="3" type="noConversion"/>
  </si>
  <si>
    <t>SHIP From SH PCCW Original for Timerr Liu</t>
    <phoneticPr fontId="3" type="noConversion"/>
  </si>
  <si>
    <t>SHIP From HZ original for Bruce Liu</t>
  </si>
  <si>
    <t>TJO</t>
  </si>
  <si>
    <t>11S92P1154Z1ZDXP0C3URM</t>
  </si>
  <si>
    <t>R8-KWZEL</t>
    <phoneticPr fontId="3" type="noConversion"/>
  </si>
  <si>
    <t>R8CTCRB</t>
    <phoneticPr fontId="3" type="noConversion"/>
  </si>
  <si>
    <t>R8CTCRH</t>
    <phoneticPr fontId="3" type="noConversion"/>
  </si>
  <si>
    <t>R8CTCRR</t>
    <phoneticPr fontId="3" type="noConversion"/>
  </si>
  <si>
    <t>R8-W3A9K</t>
    <phoneticPr fontId="3" type="noConversion"/>
  </si>
  <si>
    <t>Jesse NG</t>
    <phoneticPr fontId="3" type="noConversion"/>
  </si>
  <si>
    <t>OPS</t>
    <phoneticPr fontId="3" type="noConversion"/>
  </si>
  <si>
    <t>Win 7 Pro: C4HW9-KKP89-7HC6V-9XQ8J-4D7HT X16-96076</t>
    <phoneticPr fontId="3" type="noConversion"/>
  </si>
  <si>
    <t>11S42T2588Z1ZFXE314967</t>
    <phoneticPr fontId="3" type="noConversion"/>
  </si>
  <si>
    <t>00186-020-348-068</t>
    <phoneticPr fontId="3" type="noConversion"/>
  </si>
  <si>
    <t>11S42T4420Z1ZF3C9AD7AB</t>
    <phoneticPr fontId="3" type="noConversion"/>
  </si>
  <si>
    <t>11S42T2588Z1ZFXE135329</t>
    <phoneticPr fontId="3" type="noConversion"/>
  </si>
  <si>
    <t>2009-6-24  Changed to Laptop A01521 ) Replace laptop HD 2009-12-10 changed to Laptop A01529</t>
    <phoneticPr fontId="3" type="noConversion"/>
  </si>
  <si>
    <t>A01529</t>
    <phoneticPr fontId="3" type="noConversion"/>
  </si>
  <si>
    <t>Martin TUO</t>
  </si>
  <si>
    <t>Dennis CHEN</t>
  </si>
  <si>
    <t>4236VNR</t>
    <phoneticPr fontId="3" type="noConversion"/>
  </si>
  <si>
    <t>11S42T4416Z1ZGWF0CHGH1</t>
    <phoneticPr fontId="3" type="noConversion"/>
  </si>
  <si>
    <t>00184-032-746-053</t>
    <phoneticPr fontId="3" type="noConversion"/>
  </si>
  <si>
    <t>W6CFB-46XKY-4QPGG-6FHPW-7KHWP</t>
    <phoneticPr fontId="3" type="noConversion"/>
  </si>
  <si>
    <t>SHIP From SH PCCW Original for Stephen Zhao</t>
    <phoneticPr fontId="3" type="noConversion"/>
  </si>
  <si>
    <t>P1-1222k</t>
    <phoneticPr fontId="3" type="noConversion"/>
  </si>
  <si>
    <t>Jacking Yang</t>
    <phoneticPr fontId="3" type="noConversion"/>
  </si>
  <si>
    <t>11S42T4796Z1ZJ3J1565M2</t>
    <phoneticPr fontId="3" type="noConversion"/>
  </si>
  <si>
    <t>11S92P1154Z1ZDXP15B1MW</t>
    <phoneticPr fontId="3" type="noConversion"/>
  </si>
  <si>
    <t>Sam LI</t>
  </si>
  <si>
    <t>Win7/32</t>
    <phoneticPr fontId="3" type="noConversion"/>
  </si>
  <si>
    <t>TGPGK-KP6BT-DBCB6-FBG3C-JY6B6</t>
    <phoneticPr fontId="3" type="noConversion"/>
  </si>
  <si>
    <t>A05432</t>
    <phoneticPr fontId="3" type="noConversion"/>
  </si>
  <si>
    <t>R8-W80ZV</t>
    <phoneticPr fontId="3" type="noConversion"/>
  </si>
  <si>
    <t>11S42T4790Z1ZHFH11XGZ7</t>
    <phoneticPr fontId="3" type="noConversion"/>
  </si>
  <si>
    <t>11S45N7452Z1ZGAM704420</t>
    <phoneticPr fontId="3" type="noConversion"/>
  </si>
  <si>
    <t>00186-090-198-985</t>
    <phoneticPr fontId="3" type="noConversion"/>
  </si>
  <si>
    <t>PW4TJ-DMRJ2-D3BVW-J3DWP-2CP7R</t>
    <phoneticPr fontId="3" type="noConversion"/>
  </si>
  <si>
    <t>SHIP From SGP Original for Reid Wang</t>
    <phoneticPr fontId="3" type="noConversion"/>
  </si>
  <si>
    <t>T60 2007-A77</t>
    <phoneticPr fontId="3" type="noConversion"/>
  </si>
  <si>
    <t>L3-D5579</t>
    <phoneticPr fontId="3" type="noConversion"/>
  </si>
  <si>
    <t>Setp 14, 2004</t>
    <phoneticPr fontId="3" type="noConversion"/>
  </si>
  <si>
    <t>Mircoware - 110400935</t>
    <phoneticPr fontId="3" type="noConversion"/>
  </si>
  <si>
    <t>0198-04</t>
    <phoneticPr fontId="3" type="noConversion"/>
  </si>
  <si>
    <t>99-84HGR</t>
    <phoneticPr fontId="3" type="noConversion"/>
  </si>
  <si>
    <t>Y</t>
    <phoneticPr fontId="3" type="noConversion"/>
  </si>
  <si>
    <t>A05256</t>
    <phoneticPr fontId="3" type="noConversion"/>
  </si>
  <si>
    <t>R8-W3A9B</t>
    <phoneticPr fontId="3" type="noConversion"/>
  </si>
  <si>
    <t>A05249</t>
    <phoneticPr fontId="3" type="noConversion"/>
  </si>
  <si>
    <t>898600580911F9021365</t>
    <phoneticPr fontId="8" type="noConversion"/>
  </si>
  <si>
    <t>0910001510037957</t>
    <phoneticPr fontId="8" type="noConversion"/>
  </si>
  <si>
    <t>0910001510037956</t>
    <phoneticPr fontId="8" type="noConversion"/>
  </si>
  <si>
    <t>898600580911F9021189</t>
    <phoneticPr fontId="8" type="noConversion"/>
  </si>
  <si>
    <t>NRE 0211-08</t>
    <phoneticPr fontId="3" type="noConversion"/>
  </si>
  <si>
    <t>Richard Shan</t>
    <phoneticPr fontId="3" type="noConversion"/>
  </si>
  <si>
    <t>A01886</t>
  </si>
  <si>
    <t>A01887</t>
  </si>
  <si>
    <t>A01888</t>
  </si>
  <si>
    <t>A01889</t>
  </si>
  <si>
    <t>0053-08</t>
    <phoneticPr fontId="3" type="noConversion"/>
  </si>
  <si>
    <t>0071-08</t>
    <phoneticPr fontId="3" type="noConversion"/>
  </si>
  <si>
    <t>00186-047-358-308</t>
    <phoneticPr fontId="3" type="noConversion"/>
  </si>
  <si>
    <t>A04766</t>
    <phoneticPr fontId="3" type="noConversion"/>
  </si>
  <si>
    <t>11S42T4790Z1ZHFH0ASN16</t>
    <phoneticPr fontId="3" type="noConversion"/>
  </si>
  <si>
    <t>11S42T4416Z1ZGWF0AV892</t>
    <phoneticPr fontId="3" type="noConversion"/>
  </si>
  <si>
    <t>11S45N7456Z1ZGAW681972</t>
    <phoneticPr fontId="3" type="noConversion"/>
  </si>
  <si>
    <t>00184-030-361-213</t>
    <phoneticPr fontId="3" type="noConversion"/>
  </si>
  <si>
    <t>TVYTV-FMJWT-TB9JC-TTC4J-YJ8BY</t>
    <phoneticPr fontId="3" type="noConversion"/>
  </si>
  <si>
    <t>A04772</t>
    <phoneticPr fontId="3" type="noConversion"/>
  </si>
  <si>
    <t>Evan Wang</t>
  </si>
  <si>
    <t>0171-07(ITGC0048-07)</t>
  </si>
  <si>
    <t>A01251</t>
  </si>
  <si>
    <t>Anson YU</t>
  </si>
  <si>
    <t>FL-Sales</t>
  </si>
  <si>
    <t>11S92P1138Z1ZD9Z75RHYY</t>
  </si>
  <si>
    <t>11S92P1211Z1ZD2J76710T</t>
  </si>
  <si>
    <t>EBS-SSH-028934</t>
  </si>
  <si>
    <t>190CW7CS</t>
  </si>
  <si>
    <t>PHILIPS</t>
  </si>
  <si>
    <t>Ulitmate</t>
  </si>
  <si>
    <t>A01133</t>
  </si>
  <si>
    <t>BZ5A0647122067</t>
  </si>
  <si>
    <t xml:space="preserve">11S42T4790Z1ZHFH0C5HHU </t>
    <phoneticPr fontId="3" type="noConversion"/>
  </si>
  <si>
    <t>11S92P1154Z1ZDXP0A7EBJ</t>
    <phoneticPr fontId="3" type="noConversion"/>
  </si>
  <si>
    <t>11S45N7456Z1ZGAW777331</t>
    <phoneticPr fontId="3" type="noConversion"/>
  </si>
  <si>
    <t>11S92P1154Z1ZCXP0A7EBK</t>
    <phoneticPr fontId="3" type="noConversion"/>
  </si>
  <si>
    <t>MIS</t>
    <phoneticPr fontId="8" type="noConversion"/>
  </si>
  <si>
    <t>SZO</t>
    <phoneticPr fontId="8" type="noConversion"/>
  </si>
  <si>
    <t>Win 7 Pro: RHXBT-JJK7Q-6CD2K-JHYWB-RQQM3 X16-96076</t>
    <phoneticPr fontId="3" type="noConversion"/>
  </si>
  <si>
    <t>Win 7 Pro: BK6KC-FJCWP-QTWPY-7JB73-MRCXX X16-96100</t>
    <phoneticPr fontId="3" type="noConversion"/>
  </si>
  <si>
    <t>11S42T4790Z1ZHFH13SEFA</t>
    <phoneticPr fontId="3" type="noConversion"/>
  </si>
  <si>
    <t>11S42T4416Z1ZGWF132027</t>
    <phoneticPr fontId="3" type="noConversion"/>
  </si>
  <si>
    <t>A04608</t>
    <phoneticPr fontId="3" type="noConversion"/>
  </si>
  <si>
    <t>11S42T4416Z1ZF3A04M18E</t>
    <phoneticPr fontId="3" type="noConversion"/>
  </si>
  <si>
    <t>11S92P1154Z1ZD2G7431BC</t>
    <phoneticPr fontId="3" type="noConversion"/>
  </si>
  <si>
    <t>SA0276473380197/SI00080197</t>
    <phoneticPr fontId="3" type="noConversion"/>
  </si>
  <si>
    <t>SHO</t>
    <phoneticPr fontId="3" type="noConversion"/>
  </si>
  <si>
    <t>A01539</t>
  </si>
  <si>
    <t>Tommy Liu</t>
    <phoneticPr fontId="3" type="noConversion"/>
  </si>
  <si>
    <t>CNG42601V0</t>
  </si>
  <si>
    <t>Joyce Huang</t>
  </si>
  <si>
    <t>MPCVM-H2T8J-DF7RK-6YR3D-QTC4J</t>
  </si>
  <si>
    <t>A04773</t>
  </si>
  <si>
    <t>R8-D673B</t>
  </si>
  <si>
    <t>John Chen</t>
  </si>
  <si>
    <t>A04775</t>
  </si>
  <si>
    <t>R8-D673F</t>
  </si>
  <si>
    <t>Dave Wang</t>
  </si>
  <si>
    <t>11S42T4790Z1ZHFH0C5NX9</t>
  </si>
  <si>
    <t>11S92P1154Z1ZDXP0A7EAV</t>
  </si>
  <si>
    <t>11S45N7456Z1ZGAW777338</t>
  </si>
  <si>
    <t>00184-030-600-998</t>
  </si>
  <si>
    <t>VR6GD-RGG8R-8RDWR-BBF6M-B6CM9</t>
  </si>
  <si>
    <t>11S92P1154Z1ZDXP08Y423</t>
  </si>
  <si>
    <t>11842T4796Z1ZJ3J09226K</t>
  </si>
  <si>
    <t>11S45N7456Z1ZGAW563067</t>
  </si>
  <si>
    <t>11S42T4834Z1ZHBC0CK0EN</t>
    <phoneticPr fontId="3" type="noConversion"/>
  </si>
  <si>
    <t>SHIP from SGP Original for SimonZheng  /Damaged</t>
    <phoneticPr fontId="3" type="noConversion"/>
  </si>
  <si>
    <t>SHIP from SGP Original for JassenQian T/F Jerry He 2009 /Damaged on 2011-09</t>
    <phoneticPr fontId="3" type="noConversion"/>
  </si>
  <si>
    <t>Apr 7, 2004</t>
    <phoneticPr fontId="3" type="noConversion"/>
  </si>
  <si>
    <t>Released from Jeff Yang</t>
    <phoneticPr fontId="7" type="noConversion"/>
  </si>
  <si>
    <t>CNU6450D19</t>
  </si>
  <si>
    <t>GZO</t>
    <phoneticPr fontId="3" type="noConversion"/>
  </si>
  <si>
    <t>T/F from Ringo HO  from Frank Zhang T/F to Cimon Zhao</t>
    <phoneticPr fontId="3" type="noConversion"/>
  </si>
  <si>
    <t>PM 1.4G</t>
    <phoneticPr fontId="3" type="noConversion"/>
  </si>
  <si>
    <t>R8-7XN4H</t>
    <phoneticPr fontId="3" type="noConversion"/>
  </si>
  <si>
    <t>Gilen LU</t>
  </si>
  <si>
    <t>David CHEN</t>
  </si>
  <si>
    <t>Microware - 395100</t>
  </si>
  <si>
    <t>11S92P1154Z1ZBGE64A6ZW</t>
    <phoneticPr fontId="3" type="noConversion"/>
  </si>
  <si>
    <t>0142-06</t>
    <phoneticPr fontId="3" type="noConversion"/>
  </si>
  <si>
    <t xml:space="preserve">Marketing </t>
    <phoneticPr fontId="3" type="noConversion"/>
  </si>
  <si>
    <t>0085-07</t>
    <phoneticPr fontId="3" type="noConversion"/>
  </si>
  <si>
    <t>0098-07</t>
    <phoneticPr fontId="3" type="noConversion"/>
  </si>
  <si>
    <t>Align Technologies - 07-8511</t>
    <phoneticPr fontId="3" type="noConversion"/>
  </si>
  <si>
    <t>0080-07</t>
    <phoneticPr fontId="3" type="noConversion"/>
  </si>
  <si>
    <t>0197-07(ITGC0053-07)</t>
    <phoneticPr fontId="3" type="noConversion"/>
  </si>
  <si>
    <t>Model</t>
    <phoneticPr fontId="3" type="noConversion"/>
  </si>
  <si>
    <t>11S42T5226Z1ZDVD84J28D</t>
    <phoneticPr fontId="3" type="noConversion"/>
  </si>
  <si>
    <t>L3-A2743</t>
    <phoneticPr fontId="3" type="noConversion"/>
  </si>
  <si>
    <t>11S92P1138Z1ZFAU8BKJEX</t>
    <phoneticPr fontId="3" type="noConversion"/>
  </si>
  <si>
    <t>A02325</t>
    <phoneticPr fontId="3" type="noConversion"/>
  </si>
  <si>
    <t>30GB/4200rpm</t>
  </si>
  <si>
    <t>Feb 28, 2005</t>
  </si>
  <si>
    <t>0032-05</t>
  </si>
  <si>
    <t>0035-05</t>
  </si>
  <si>
    <t>993HHKX</t>
  </si>
  <si>
    <t>993HHKA</t>
  </si>
  <si>
    <t>Poe LEUNG</t>
  </si>
  <si>
    <t>Charles QI</t>
  </si>
  <si>
    <t>XMO</t>
  </si>
  <si>
    <t>NRE for Mile LIU (FuZhou SOHO Office)</t>
  </si>
  <si>
    <t>PM 1.4G</t>
  </si>
  <si>
    <t>Microware - 110504699</t>
  </si>
  <si>
    <t>Microware - 110508111</t>
  </si>
  <si>
    <t>Apr 07, 2005</t>
  </si>
  <si>
    <t>A0H8M-2FG20-VGH55-4U4TR</t>
    <phoneticPr fontId="8" type="noConversion"/>
  </si>
  <si>
    <t>00186-020-385-112</t>
    <phoneticPr fontId="3" type="noConversion"/>
  </si>
  <si>
    <t>SHIP from SGP Original for Raymond Chen T/F to JackyCui on Mar,2010</t>
    <phoneticPr fontId="3" type="noConversion"/>
  </si>
  <si>
    <t>P112236</t>
    <phoneticPr fontId="3" type="noConversion"/>
  </si>
  <si>
    <t>11S92P1158Z1ZD2H83D8GD</t>
  </si>
  <si>
    <t>Tony Chuen</t>
  </si>
  <si>
    <t>11S92P1158Z1ZD2H83D7KA</t>
  </si>
  <si>
    <t>T8100 (2.1C2D)</t>
  </si>
  <si>
    <t>R8-CTCXF</t>
    <phoneticPr fontId="3" type="noConversion"/>
  </si>
  <si>
    <t>R836XXG</t>
    <phoneticPr fontId="3" type="noConversion"/>
  </si>
  <si>
    <t>R8-36XXH</t>
    <phoneticPr fontId="3" type="noConversion"/>
  </si>
  <si>
    <t>R8-36XXK</t>
    <phoneticPr fontId="3" type="noConversion"/>
  </si>
  <si>
    <t>R8-36XXL</t>
    <phoneticPr fontId="3" type="noConversion"/>
  </si>
  <si>
    <t>R8-36XXZ</t>
    <phoneticPr fontId="3" type="noConversion"/>
  </si>
  <si>
    <t>R8-5X38F</t>
    <phoneticPr fontId="3" type="noConversion"/>
  </si>
  <si>
    <t>11S42T4416Z1ZF3A04M54M</t>
  </si>
  <si>
    <t>11S45N7452Z1ZGAM095653</t>
  </si>
  <si>
    <t>00186-047-358-496</t>
  </si>
  <si>
    <t>WYQFC-W8GWQ-V968B-QRX93-Q8448</t>
  </si>
  <si>
    <t>SHIP form SGP original for Andy Zhang</t>
  </si>
  <si>
    <t>PC-SZ200503-01</t>
  </si>
  <si>
    <t>0151-05</t>
  </si>
  <si>
    <t>A01674</t>
  </si>
  <si>
    <t>PC-SZ200504-01</t>
  </si>
  <si>
    <t>Jason Yu</t>
  </si>
  <si>
    <t>A01675</t>
  </si>
  <si>
    <t>PC-SZ200504-02</t>
  </si>
  <si>
    <t>Lilian Xu</t>
  </si>
  <si>
    <t>0229-05</t>
  </si>
  <si>
    <t>A01676</t>
  </si>
  <si>
    <t>CNG51008H7</t>
  </si>
  <si>
    <t>Frank Zou</t>
  </si>
  <si>
    <t>0249-05</t>
  </si>
  <si>
    <t>A01677</t>
  </si>
  <si>
    <t>PC-SZ200506-01</t>
  </si>
  <si>
    <t>0420-04</t>
    <phoneticPr fontId="3" type="noConversion"/>
  </si>
  <si>
    <t>SGH54806PN</t>
  </si>
  <si>
    <t>Mandy Lin</t>
  </si>
  <si>
    <t>A02590</t>
  </si>
  <si>
    <t>SGH5470MYK</t>
  </si>
  <si>
    <t>TRAINING ROOM</t>
  </si>
  <si>
    <t>0177-04</t>
    <phoneticPr fontId="3" type="noConversion"/>
  </si>
  <si>
    <t>0203-04</t>
    <phoneticPr fontId="3" type="noConversion"/>
  </si>
  <si>
    <t>Changed to Laptop A02329 Replace laptop HD</t>
    <phoneticPr fontId="3" type="noConversion"/>
  </si>
  <si>
    <t>898600610910F7215124</t>
    <phoneticPr fontId="8" type="noConversion"/>
  </si>
  <si>
    <t>0910001510036530</t>
    <phoneticPr fontId="8" type="noConversion"/>
  </si>
  <si>
    <t>898600810909F8209314</t>
    <phoneticPr fontId="8" type="noConversion"/>
  </si>
  <si>
    <t>A01682</t>
  </si>
  <si>
    <t>Jack Cai</t>
  </si>
  <si>
    <t>9NU2AH-501</t>
    <phoneticPr fontId="3" type="noConversion"/>
  </si>
  <si>
    <t>160GB</t>
    <phoneticPr fontId="3" type="noConversion"/>
  </si>
  <si>
    <t>0179-04</t>
  </si>
  <si>
    <t>9984GZV</t>
  </si>
  <si>
    <t>9984GVL</t>
  </si>
  <si>
    <t>2HAPWDLL</t>
    <phoneticPr fontId="3" type="noConversion"/>
  </si>
  <si>
    <t>SA0276473379789S100079789</t>
    <phoneticPr fontId="3" type="noConversion"/>
  </si>
  <si>
    <t>- P M 1.5GHz, 256MB RAM, 30GB 4200rpm HDD, 14.1 XGA(1024x768) TFT LCD, 32MB ATI Radeon 7500, 24x24x24x/8x CD-RW/DVD, Intel 802.11b/g wireless(MPCI), Modem(CDC), 1Gb Ethernet(LOM), UltraNav, Secure Chip, 6 cell Li-Ion battery, WinXP Pro</t>
  </si>
  <si>
    <t>------------------</t>
  </si>
  <si>
    <t>BDM</t>
  </si>
  <si>
    <t>11S42T4420Z1ZF3C04K2XY</t>
  </si>
  <si>
    <t>11S42T5263Z1ZDEJ77YM9J</t>
    <phoneticPr fontId="3" type="noConversion"/>
  </si>
  <si>
    <r>
      <t>F</t>
    </r>
    <r>
      <rPr>
        <sz val="10"/>
        <rFont val="Arial"/>
        <family val="2"/>
      </rPr>
      <t>inance</t>
    </r>
    <phoneticPr fontId="3" type="noConversion"/>
  </si>
  <si>
    <t>12-Jul-10</t>
  </si>
  <si>
    <t>Align Technologies - TI10/01257</t>
  </si>
  <si>
    <t>i5-520M(2.4GHZ)</t>
  </si>
  <si>
    <t>Dec 30,2011</t>
    <phoneticPr fontId="3" type="noConversion"/>
  </si>
  <si>
    <t>00045-544-145-165</t>
  </si>
  <si>
    <t>00045-557-341-815</t>
  </si>
  <si>
    <t>00045-576-938-995</t>
  </si>
  <si>
    <t>00186-020-385-103</t>
    <phoneticPr fontId="3" type="noConversion"/>
  </si>
  <si>
    <t>Tim Liu</t>
    <phoneticPr fontId="3" type="noConversion"/>
  </si>
  <si>
    <t>11S42T4416Z1ZF3A04M18T</t>
    <phoneticPr fontId="3" type="noConversion"/>
  </si>
  <si>
    <t>Align Technologies - TI10/00599</t>
    <phoneticPr fontId="3" type="noConversion"/>
  </si>
  <si>
    <t>00184-031-143-459</t>
  </si>
  <si>
    <t>P8HV4-8HB7Q-96JM7-TRY7D-K378V</t>
  </si>
  <si>
    <t>7660A42</t>
    <phoneticPr fontId="3" type="noConversion"/>
  </si>
  <si>
    <t>6475RY0</t>
    <phoneticPr fontId="3" type="noConversion"/>
  </si>
  <si>
    <t>Releaed from ML MA    ,from william Yuan</t>
    <phoneticPr fontId="3" type="noConversion"/>
  </si>
  <si>
    <t>Table Column Layout</t>
  </si>
  <si>
    <t>HEATSeq</t>
  </si>
  <si>
    <t>CustID</t>
  </si>
  <si>
    <t>11S42T4547Z1ZH5Z9CZ0R5</t>
    <phoneticPr fontId="3" type="noConversion"/>
  </si>
  <si>
    <t>6/9/2011 replace, former battery SN:
11S42T4547Z1ZFBS97M45K</t>
    <phoneticPr fontId="3" type="noConversion"/>
  </si>
  <si>
    <t>Howlet  LI</t>
    <phoneticPr fontId="3" type="noConversion"/>
  </si>
  <si>
    <t>D510 SFF</t>
  </si>
  <si>
    <t>Cindy Wei</t>
    <phoneticPr fontId="3" type="noConversion"/>
  </si>
  <si>
    <t>BPP</t>
    <phoneticPr fontId="3" type="noConversion"/>
  </si>
  <si>
    <t>Win7/64</t>
    <phoneticPr fontId="3" type="noConversion"/>
  </si>
  <si>
    <t>TST</t>
  </si>
  <si>
    <t>11S92P1154Z1ZDXP95Y834</t>
  </si>
  <si>
    <t>11S42T2588Z1ZFXE765265</t>
  </si>
  <si>
    <t>00144-558-234-034</t>
  </si>
  <si>
    <t>Change LCD on Sep 1st,2010</t>
  </si>
  <si>
    <t>R8V8238</t>
  </si>
  <si>
    <t>6475MR8</t>
  </si>
  <si>
    <t>64751F0</t>
  </si>
  <si>
    <t xml:space="preserve">00144-021-351-445 </t>
  </si>
  <si>
    <t>Align Technologies - TI00873</t>
    <phoneticPr fontId="3" type="noConversion"/>
  </si>
  <si>
    <t>Align Technologies - 08/8949</t>
  </si>
  <si>
    <t>0064-05</t>
  </si>
  <si>
    <t>993HHGB</t>
  </si>
  <si>
    <t>Richard SHAN</t>
  </si>
  <si>
    <t>Bill NAN</t>
  </si>
  <si>
    <t>993HHKY</t>
  </si>
  <si>
    <t>PM 1.5G</t>
  </si>
  <si>
    <t>CPU</t>
  </si>
  <si>
    <t>99BH68K</t>
  </si>
  <si>
    <t>Nov 25, 2004</t>
  </si>
  <si>
    <t>A01541</t>
    <phoneticPr fontId="3" type="noConversion"/>
  </si>
  <si>
    <t>11S92P1154Z1ZDXP08S66P</t>
  </si>
  <si>
    <t>11S42T4790Z1ZGU5057J8Z</t>
  </si>
  <si>
    <t>Damaged /FAN Error</t>
    <phoneticPr fontId="3" type="noConversion"/>
  </si>
  <si>
    <t xml:space="preserve">14.1inch standard screen </t>
    <phoneticPr fontId="14" type="noConversion"/>
  </si>
  <si>
    <t xml:space="preserve">42T4504 / 92P1137 </t>
    <phoneticPr fontId="14" type="noConversion"/>
  </si>
  <si>
    <t>40Y6799</t>
    <phoneticPr fontId="14" type="noConversion"/>
  </si>
  <si>
    <t>40Y6799</t>
    <phoneticPr fontId="14" type="noConversion"/>
  </si>
  <si>
    <t>40Y6797</t>
    <phoneticPr fontId="14" type="noConversion"/>
  </si>
  <si>
    <t>11S42T4416Z1ZGWF1722XC</t>
    <phoneticPr fontId="3" type="noConversion"/>
  </si>
  <si>
    <t>00186-120-653-521</t>
    <phoneticPr fontId="3" type="noConversion"/>
  </si>
  <si>
    <t>C9YRX-V3B2K-BMCQP-TVG9K-KM84Y</t>
    <phoneticPr fontId="3" type="noConversion"/>
  </si>
  <si>
    <t>SHIP from SGP original for Evangel Zhang</t>
  </si>
  <si>
    <t>00186-047-482-243</t>
  </si>
  <si>
    <t>00186-047-487-332</t>
  </si>
  <si>
    <t>H3P6W-V8PRD-BJR6P-WHCDV-PTKPC</t>
  </si>
  <si>
    <t>2010-Nov-09</t>
  </si>
  <si>
    <t>SHIP from SGP original for Derek Yang</t>
  </si>
  <si>
    <t>A04586</t>
  </si>
  <si>
    <t>Align Technologies - TI10/01488</t>
  </si>
  <si>
    <t>D0174-10</t>
  </si>
  <si>
    <t>0493-10</t>
  </si>
  <si>
    <t>00186-047-358-430</t>
  </si>
  <si>
    <t>Align Technologies - TI10/01512</t>
  </si>
  <si>
    <t>D0178-10</t>
  </si>
  <si>
    <t>0090-10</t>
  </si>
  <si>
    <t>R85Z12D</t>
  </si>
  <si>
    <t>Win 7 Pro: Q68D8-FQTVH-RCQPK-KR2XH-PV2CC X16-96076</t>
    <phoneticPr fontId="3" type="noConversion"/>
  </si>
  <si>
    <t>11S92P1107Z1ZD2L95EB0V</t>
    <phoneticPr fontId="3" type="noConversion"/>
  </si>
  <si>
    <t>11S42T4555Z1ZFBU9570B8</t>
    <phoneticPr fontId="3" type="noConversion"/>
  </si>
  <si>
    <t>11S42T2550Z1ZFKJHC3824</t>
    <phoneticPr fontId="3" type="noConversion"/>
  </si>
  <si>
    <t>Roy Ma</t>
    <phoneticPr fontId="3" type="noConversion"/>
  </si>
  <si>
    <t>Ship from SGP/CDC Original for Catherine Nie</t>
    <phoneticPr fontId="3" type="noConversion"/>
  </si>
  <si>
    <t>Ship from SGP/CDC Original for Steven Xie/Winson Zheng</t>
    <phoneticPr fontId="3" type="noConversion"/>
  </si>
  <si>
    <t>A04838</t>
    <phoneticPr fontId="3" type="noConversion"/>
  </si>
  <si>
    <t>11S45N7512Z1ZHFV538857</t>
    <phoneticPr fontId="3" type="noConversion"/>
  </si>
  <si>
    <t>00184-031-113-384</t>
    <phoneticPr fontId="3" type="noConversion"/>
  </si>
  <si>
    <t>YV4QD-9QKHM-WVXX4-GRKCH-4FVMX</t>
    <phoneticPr fontId="3" type="noConversion"/>
  </si>
  <si>
    <t>11S45N7542Z1ZHXH394838</t>
    <phoneticPr fontId="3" type="noConversion"/>
  </si>
  <si>
    <t>00184-031-103-981</t>
    <phoneticPr fontId="3" type="noConversion"/>
  </si>
  <si>
    <t>11S42T4416Z1ZGWF17BN4N</t>
    <phoneticPr fontId="3" type="noConversion"/>
  </si>
  <si>
    <t>11S45N7542Z1ZHXH393265</t>
    <phoneticPr fontId="3" type="noConversion"/>
  </si>
  <si>
    <t>00186-121-967-934</t>
    <phoneticPr fontId="3" type="noConversion"/>
  </si>
  <si>
    <t>HVCJK-QVJQF-C88FT-2JPJ2-T4TQ7</t>
    <phoneticPr fontId="3" type="noConversion"/>
  </si>
  <si>
    <t>11S42T4796Z1ZK3X17M1BR</t>
    <phoneticPr fontId="3" type="noConversion"/>
  </si>
  <si>
    <t>11S42T4555Z1ZKTN28275C</t>
    <phoneticPr fontId="3" type="noConversion"/>
  </si>
  <si>
    <t>11S42T4555Z1ZKTN2826T6</t>
    <phoneticPr fontId="3" type="noConversion"/>
  </si>
  <si>
    <t>11S42T4555Z1ZKTN282709</t>
    <phoneticPr fontId="3" type="noConversion"/>
  </si>
  <si>
    <t>Replaced battery on Dec. 6, 2012</t>
    <phoneticPr fontId="3" type="noConversion"/>
  </si>
  <si>
    <t>11242T4555Z1ZKTN28274Y</t>
    <phoneticPr fontId="3" type="noConversion"/>
  </si>
  <si>
    <t>11S42T4555Z1ZKTN28275D</t>
    <phoneticPr fontId="3" type="noConversion"/>
  </si>
  <si>
    <t>11S45N1000Z1ZKFD2AP40J</t>
    <phoneticPr fontId="3" type="noConversion"/>
  </si>
  <si>
    <t>Replaced battery on Dec 07,2012</t>
    <phoneticPr fontId="3" type="noConversion"/>
  </si>
  <si>
    <t>11S45N1000Z1ZKFD2AP404</t>
    <phoneticPr fontId="3" type="noConversion"/>
  </si>
  <si>
    <t>replace battery on Dec 07,2012</t>
    <phoneticPr fontId="3" type="noConversion"/>
  </si>
  <si>
    <t>SHIP from HZ original for Sean Liu T/F to JacksonHua on Apr 06,2011</t>
    <phoneticPr fontId="3" type="noConversion"/>
  </si>
  <si>
    <t xml:space="preserve"> 
Product: ThinkPad T400 6475-1F0 [change] 
Operating system: All [change] 
Original description: P8700(2.53GHz), 2GB RAM, 160GB 5400rpm HD, 14.1in 1280x800 LCD, Intel 4500MHD, CDRW/DVDRW, Intel 802.11agn wireless, WWAN option, Bluetooth, Modem, 1Gb Ethernet, UltraNav, Secure Chip, Fingerprint reader, 4c Li-Ion, WinXP Pro
</t>
    <phoneticPr fontId="3" type="noConversion"/>
  </si>
  <si>
    <t>PIV2.8G</t>
  </si>
  <si>
    <t>SimenZheng</t>
  </si>
  <si>
    <t>A01359</t>
  </si>
  <si>
    <t>CNG42108J8</t>
  </si>
  <si>
    <t>Percy Yuan</t>
  </si>
  <si>
    <t>A01360</t>
  </si>
  <si>
    <t>CNG51405X3</t>
  </si>
  <si>
    <t>PQ 927 PA</t>
  </si>
  <si>
    <t>JolinZhu(Video Terminal)</t>
  </si>
  <si>
    <t>A01361</t>
  </si>
  <si>
    <r>
      <t>s</t>
    </r>
    <r>
      <rPr>
        <sz val="10"/>
        <rFont val="Arial"/>
        <family val="2"/>
      </rPr>
      <t>pare</t>
    </r>
    <phoneticPr fontId="3" type="noConversion"/>
  </si>
  <si>
    <r>
      <t>s</t>
    </r>
    <r>
      <rPr>
        <sz val="10"/>
        <rFont val="Arial"/>
        <family val="2"/>
      </rPr>
      <t>pare</t>
    </r>
    <phoneticPr fontId="8" type="noConversion"/>
  </si>
  <si>
    <t>TPE</t>
    <phoneticPr fontId="46" type="noConversion"/>
  </si>
  <si>
    <t>Administration</t>
    <phoneticPr fontId="45" type="noConversion"/>
  </si>
  <si>
    <r>
      <t xml:space="preserve">CHEN SIH LUN </t>
    </r>
    <r>
      <rPr>
        <b/>
        <sz val="8"/>
        <rFont val="Arial"/>
        <family val="2"/>
      </rPr>
      <t>SASHA</t>
    </r>
    <phoneticPr fontId="46" type="noConversion"/>
  </si>
  <si>
    <t>A02426</t>
    <phoneticPr fontId="45" type="noConversion"/>
  </si>
  <si>
    <t>T61/7660-I1A</t>
    <phoneticPr fontId="45" type="noConversion"/>
  </si>
  <si>
    <r>
      <t xml:space="preserve">CHEN PEI YIN </t>
    </r>
    <r>
      <rPr>
        <b/>
        <sz val="8"/>
        <rFont val="Arial"/>
        <family val="2"/>
      </rPr>
      <t>MIN</t>
    </r>
    <phoneticPr fontId="46" type="noConversion"/>
  </si>
  <si>
    <t>A02430</t>
    <phoneticPr fontId="45" type="noConversion"/>
  </si>
  <si>
    <t>T61/8898-A17</t>
    <phoneticPr fontId="45" type="noConversion"/>
  </si>
  <si>
    <t>TPE</t>
    <phoneticPr fontId="46" type="noConversion"/>
  </si>
  <si>
    <t>BPP</t>
    <phoneticPr fontId="45" type="noConversion"/>
  </si>
  <si>
    <r>
      <t xml:space="preserve">CHOU AN TZER </t>
    </r>
    <r>
      <rPr>
        <b/>
        <sz val="8"/>
        <rFont val="Arial"/>
        <family val="2"/>
      </rPr>
      <t>ANSLEM</t>
    </r>
    <phoneticPr fontId="46" type="noConversion"/>
  </si>
  <si>
    <t>A02429</t>
    <phoneticPr fontId="45" type="noConversion"/>
  </si>
  <si>
    <t>T61/7660-I1A</t>
    <phoneticPr fontId="45" type="noConversion"/>
  </si>
  <si>
    <r>
      <t xml:space="preserve">HUNG CHIU HUI </t>
    </r>
    <r>
      <rPr>
        <b/>
        <sz val="8"/>
        <rFont val="Arial"/>
        <family val="2"/>
      </rPr>
      <t>DEBBIE</t>
    </r>
    <phoneticPr fontId="46" type="noConversion"/>
  </si>
  <si>
    <t>A02428</t>
    <phoneticPr fontId="45" type="noConversion"/>
  </si>
  <si>
    <t>FLS</t>
    <phoneticPr fontId="45" type="noConversion"/>
  </si>
  <si>
    <r>
      <t xml:space="preserve">HSIEH PO MING </t>
    </r>
    <r>
      <rPr>
        <b/>
        <sz val="8"/>
        <rFont val="Arial"/>
        <family val="2"/>
      </rPr>
      <t>ALEX</t>
    </r>
    <phoneticPr fontId="46" type="noConversion"/>
  </si>
  <si>
    <t>A03786</t>
    <phoneticPr fontId="45" type="noConversion"/>
  </si>
  <si>
    <t>T61 7660-A42</t>
    <phoneticPr fontId="45" type="noConversion"/>
  </si>
  <si>
    <t>HC</t>
    <phoneticPr fontId="46" type="noConversion"/>
  </si>
  <si>
    <t>SALES - OS</t>
    <phoneticPr fontId="45" type="noConversion"/>
  </si>
  <si>
    <r>
      <t xml:space="preserve">LEE KUEI LIEN </t>
    </r>
    <r>
      <rPr>
        <b/>
        <sz val="8"/>
        <rFont val="Arial"/>
        <family val="2"/>
      </rPr>
      <t>JOANNA</t>
    </r>
    <phoneticPr fontId="45" type="noConversion"/>
  </si>
  <si>
    <t>A03785</t>
    <phoneticPr fontId="45" type="noConversion"/>
  </si>
  <si>
    <t>T61/7660-A42</t>
    <phoneticPr fontId="45" type="noConversion"/>
  </si>
  <si>
    <t>L3-A2324</t>
    <phoneticPr fontId="45" type="noConversion"/>
  </si>
  <si>
    <t>L3-D4461</t>
    <phoneticPr fontId="45" type="noConversion"/>
  </si>
  <si>
    <t>L3-A2712</t>
    <phoneticPr fontId="45" type="noConversion"/>
  </si>
  <si>
    <t>L3-A3364</t>
    <phoneticPr fontId="45" type="noConversion"/>
  </si>
  <si>
    <t xml:space="preserve">L3-B2761 </t>
    <phoneticPr fontId="45" type="noConversion"/>
  </si>
  <si>
    <t>L3-B2760</t>
    <phoneticPr fontId="45" type="noConversion"/>
  </si>
  <si>
    <r>
      <t>T</t>
    </r>
    <r>
      <rPr>
        <sz val="10"/>
        <rFont val="Arial"/>
        <family val="2"/>
      </rPr>
      <t>61</t>
    </r>
    <phoneticPr fontId="8" type="noConversion"/>
  </si>
  <si>
    <r>
      <t>T</t>
    </r>
    <r>
      <rPr>
        <sz val="10"/>
        <rFont val="Arial"/>
        <family val="2"/>
      </rPr>
      <t>61</t>
    </r>
  </si>
  <si>
    <t>Replaced HD on Jan/2011 from Lenovo</t>
  </si>
  <si>
    <t>Elle Yang</t>
  </si>
  <si>
    <t>A03022</t>
  </si>
  <si>
    <t>BXCND1X</t>
  </si>
  <si>
    <t>Mark Zheng</t>
  </si>
  <si>
    <t>A03023</t>
  </si>
  <si>
    <t>CXCND1X</t>
  </si>
  <si>
    <t>11S42T5263Z1ZH4L05BASB</t>
  </si>
  <si>
    <t>7660-A42</t>
    <phoneticPr fontId="3" type="noConversion"/>
  </si>
  <si>
    <t>L3-D4921</t>
    <phoneticPr fontId="3" type="noConversion"/>
  </si>
  <si>
    <t>L3-D4601</t>
    <phoneticPr fontId="3" type="noConversion"/>
  </si>
  <si>
    <t>L3-B2333</t>
    <phoneticPr fontId="3" type="noConversion"/>
  </si>
  <si>
    <t>L3-B2743</t>
    <phoneticPr fontId="3" type="noConversion"/>
  </si>
  <si>
    <t>L3-B2750</t>
    <phoneticPr fontId="3" type="noConversion"/>
  </si>
  <si>
    <t>L3-B2771</t>
    <phoneticPr fontId="3" type="noConversion"/>
  </si>
  <si>
    <t>L3-B2772</t>
    <phoneticPr fontId="3" type="noConversion"/>
  </si>
  <si>
    <t>L3-B2781</t>
    <phoneticPr fontId="3" type="noConversion"/>
  </si>
  <si>
    <t>L3-B2813</t>
    <phoneticPr fontId="3" type="noConversion"/>
  </si>
  <si>
    <t>L3-B2820</t>
    <phoneticPr fontId="3" type="noConversion"/>
  </si>
  <si>
    <t>L3-FCZ85</t>
    <phoneticPr fontId="3" type="noConversion"/>
  </si>
  <si>
    <t>L3-FDA12</t>
    <phoneticPr fontId="3" type="noConversion"/>
  </si>
  <si>
    <t>L3-HTM30</t>
    <phoneticPr fontId="3" type="noConversion"/>
  </si>
  <si>
    <t>Apr 19, 2007</t>
    <phoneticPr fontId="3" type="noConversion"/>
  </si>
  <si>
    <t>May 22, 2007</t>
    <phoneticPr fontId="3" type="noConversion"/>
  </si>
  <si>
    <t>Ship from SGP Original for Colby Yang | Darren Yang</t>
    <phoneticPr fontId="3" type="noConversion"/>
  </si>
  <si>
    <t xml:space="preserve">Ship from Hangzhou Original for Ben Xing | </t>
    <phoneticPr fontId="3" type="noConversion"/>
  </si>
  <si>
    <t>Ship from UK Kelway|SH CDC</t>
    <phoneticPr fontId="3" type="noConversion"/>
  </si>
  <si>
    <t xml:space="preserve">Ship from Hangzhou Original for Anny Guo | </t>
    <phoneticPr fontId="3" type="noConversion"/>
  </si>
  <si>
    <t xml:space="preserve">Ship from Hangzhou Original for Jason Yu | </t>
    <phoneticPr fontId="3" type="noConversion"/>
  </si>
  <si>
    <t>Lucas Song</t>
  </si>
  <si>
    <t>11S42T4416Z1ZGWF23Z9W5</t>
    <phoneticPr fontId="3" type="noConversion"/>
  </si>
  <si>
    <t>11S42T4862Z1ZJRK23VA2M</t>
    <phoneticPr fontId="3" type="noConversion"/>
  </si>
  <si>
    <t>11S42T4862Z1ZJRK23VA2H</t>
    <phoneticPr fontId="3" type="noConversion"/>
  </si>
  <si>
    <t>0420-05</t>
  </si>
  <si>
    <t>A01680</t>
  </si>
  <si>
    <t>CNG53409PT</t>
  </si>
  <si>
    <t>Samantha Zhang</t>
  </si>
  <si>
    <t>0332-05</t>
  </si>
  <si>
    <t>A01681</t>
  </si>
  <si>
    <t>CNG526078M</t>
  </si>
  <si>
    <t>Tom Li</t>
  </si>
  <si>
    <t>PC-SZ2006021501</t>
  </si>
  <si>
    <t>Mei-Lan Zhang</t>
  </si>
  <si>
    <t>0470-05</t>
  </si>
  <si>
    <t>A01683</t>
  </si>
  <si>
    <t>A02105</t>
    <phoneticPr fontId="14" type="noConversion"/>
  </si>
  <si>
    <t>AEG</t>
    <phoneticPr fontId="14" type="noConversion"/>
  </si>
  <si>
    <t>L3-D4931</t>
    <phoneticPr fontId="3" type="noConversion"/>
  </si>
  <si>
    <t>L3-D5054</t>
    <phoneticPr fontId="3" type="noConversion"/>
  </si>
  <si>
    <t>L3-D5065</t>
    <phoneticPr fontId="3" type="noConversion"/>
  </si>
  <si>
    <t>L3-D5079</t>
    <phoneticPr fontId="3" type="noConversion"/>
  </si>
  <si>
    <r>
      <t>Intel P</t>
    </r>
    <r>
      <rPr>
        <sz val="10"/>
        <color indexed="12"/>
        <rFont val="宋体"/>
        <family val="3"/>
        <charset val="134"/>
      </rPr>
      <t>Ⅳ</t>
    </r>
    <r>
      <rPr>
        <sz val="10"/>
        <color indexed="12"/>
        <rFont val="Arial"/>
        <family val="2"/>
      </rPr>
      <t>2.66E</t>
    </r>
    <r>
      <rPr>
        <sz val="10"/>
        <rFont val="Arial"/>
        <family val="2"/>
      </rPr>
      <t/>
    </r>
    <phoneticPr fontId="3" type="noConversion"/>
  </si>
  <si>
    <t>D0064-10</t>
    <phoneticPr fontId="3" type="noConversion"/>
  </si>
  <si>
    <t>A04422</t>
    <phoneticPr fontId="3" type="noConversion"/>
  </si>
  <si>
    <t>T400</t>
    <phoneticPr fontId="3" type="noConversion"/>
  </si>
  <si>
    <t>T400 6475-RY0</t>
    <phoneticPr fontId="3" type="noConversion"/>
  </si>
  <si>
    <t>R8CTCXT</t>
    <phoneticPr fontId="3" type="noConversion"/>
  </si>
  <si>
    <t>Daniel Ma</t>
    <phoneticPr fontId="3" type="noConversion"/>
  </si>
  <si>
    <t>11S42T2588Z1ZFXE765255</t>
  </si>
  <si>
    <t>0114-558-234-023</t>
  </si>
  <si>
    <t>SHIP from SGP Original for DannyChen</t>
  </si>
  <si>
    <t>A04762</t>
    <phoneticPr fontId="3" type="noConversion"/>
  </si>
  <si>
    <t xml:space="preserve">For Montreal sharing </t>
    <phoneticPr fontId="8" type="noConversion"/>
  </si>
  <si>
    <t>898600810910F8216556</t>
    <phoneticPr fontId="8" type="noConversion"/>
  </si>
  <si>
    <t>Gary Liang</t>
    <phoneticPr fontId="3" type="noConversion"/>
  </si>
  <si>
    <t>11S42T4792Z1ZHRB07F0KS</t>
    <phoneticPr fontId="3" type="noConversion"/>
  </si>
  <si>
    <t>11S92P1154Z1ZDXP083V0S</t>
    <phoneticPr fontId="3" type="noConversion"/>
  </si>
  <si>
    <t>11S45N7452Z1ZGAM366613</t>
    <phoneticPr fontId="3" type="noConversion"/>
  </si>
  <si>
    <t>HX7M7-6K6BG-Q688M-9WCDH-9PXP7</t>
    <phoneticPr fontId="3" type="noConversion"/>
  </si>
  <si>
    <t>00186-059-195-574</t>
    <phoneticPr fontId="3" type="noConversion"/>
  </si>
  <si>
    <t>A04771</t>
  </si>
  <si>
    <t>Ship from SGP Original for Kiran Li</t>
    <phoneticPr fontId="3" type="noConversion"/>
  </si>
  <si>
    <t>11S42T4796Z1ZJ3J0A748F</t>
    <phoneticPr fontId="3" type="noConversion"/>
  </si>
  <si>
    <t>11S42T4420Z1ZF3C0BV0X8</t>
    <phoneticPr fontId="3" type="noConversion"/>
  </si>
  <si>
    <t>11S45N7512Z1ZHFV194622</t>
    <phoneticPr fontId="3" type="noConversion"/>
  </si>
  <si>
    <t>Win 7 Pro: VX98G-9GDMP-42G9P-D34TP-D34TP-G2BJX X16-96100</t>
    <phoneticPr fontId="3" type="noConversion"/>
  </si>
  <si>
    <t>00184-030-369-410</t>
    <phoneticPr fontId="3" type="noConversion"/>
  </si>
  <si>
    <t>A04820</t>
  </si>
  <si>
    <t>Ben Xing</t>
  </si>
  <si>
    <t>11S42T4790Z1ZHFH0CGY70</t>
    <phoneticPr fontId="3" type="noConversion"/>
  </si>
  <si>
    <t>11S92P1154Z1ZDXP0C3URD</t>
    <phoneticPr fontId="3" type="noConversion"/>
  </si>
  <si>
    <t>11S45N7456Z1ZGAW907538</t>
    <phoneticPr fontId="3" type="noConversion"/>
  </si>
  <si>
    <t>Win 7 Pro: YTBJV-2YQV6-B23M7-PY8PX-QC3TR X16-96100</t>
    <phoneticPr fontId="3" type="noConversion"/>
  </si>
  <si>
    <t>00184-031-143-516</t>
    <phoneticPr fontId="3" type="noConversion"/>
  </si>
  <si>
    <t>A04839</t>
  </si>
  <si>
    <t>R8W7L3P</t>
    <phoneticPr fontId="3" type="noConversion"/>
  </si>
  <si>
    <r>
      <t>A</t>
    </r>
    <r>
      <rPr>
        <sz val="10"/>
        <rFont val="Arial"/>
        <family val="2"/>
      </rPr>
      <t>nny Guo</t>
    </r>
    <phoneticPr fontId="3" type="noConversion"/>
  </si>
  <si>
    <t>11S42T4790Z1ZHFH13VGN7</t>
    <phoneticPr fontId="3" type="noConversion"/>
  </si>
  <si>
    <t>11S42T4416Z1ZGWF13202Y</t>
    <phoneticPr fontId="3" type="noConversion"/>
  </si>
  <si>
    <t>11S92P1154Z1ZDXP0A7EBD</t>
    <phoneticPr fontId="3" type="noConversion"/>
  </si>
  <si>
    <t>11S92P114OZ1ZAW17442XC</t>
    <phoneticPr fontId="3" type="noConversion"/>
  </si>
  <si>
    <t>11S92P1158Z1ZD2H89XG9P</t>
    <phoneticPr fontId="3" type="noConversion"/>
  </si>
  <si>
    <t>11S39T2737Z1ZD0X790340</t>
    <phoneticPr fontId="3" type="noConversion"/>
  </si>
  <si>
    <t>00144-013-757-308</t>
    <phoneticPr fontId="3" type="noConversion"/>
  </si>
  <si>
    <t xml:space="preserve">Original for Andrew  Li Released from Andrew LI T/F to Smart Hu on 11 Jan,2010 </t>
    <phoneticPr fontId="3" type="noConversion"/>
  </si>
  <si>
    <t>A02093</t>
    <phoneticPr fontId="3" type="noConversion"/>
  </si>
  <si>
    <t>99-3HRCY</t>
    <phoneticPr fontId="3" type="noConversion"/>
  </si>
  <si>
    <t>From Ken Zhang &amp; (Leagan KAN)  Damaged t/f Ada wang</t>
    <phoneticPr fontId="3" type="noConversion"/>
  </si>
  <si>
    <t>99-3HHMG</t>
    <phoneticPr fontId="3" type="noConversion"/>
  </si>
  <si>
    <t>11S92P1064Z1ZA5R51C40S</t>
    <phoneticPr fontId="3" type="noConversion"/>
  </si>
  <si>
    <t>11S08K8210Z1ZA5D4CL6FL</t>
    <phoneticPr fontId="3" type="noConversion"/>
  </si>
  <si>
    <t xml:space="preserve">Release form Flora.liu  HDD damage keep by Flora.liu </t>
    <phoneticPr fontId="3" type="noConversion"/>
  </si>
  <si>
    <t>40GB/5400rpm</t>
    <phoneticPr fontId="3" type="noConversion"/>
  </si>
  <si>
    <t>A02101</t>
    <phoneticPr fontId="3" type="noConversion"/>
  </si>
  <si>
    <t>7660I1A</t>
    <phoneticPr fontId="3" type="noConversion"/>
  </si>
  <si>
    <t>T7300 (2.0C2D)</t>
    <phoneticPr fontId="3" type="noConversion"/>
  </si>
  <si>
    <t>120GB</t>
    <phoneticPr fontId="3" type="noConversion"/>
  </si>
  <si>
    <t>1GB</t>
    <phoneticPr fontId="3" type="noConversion"/>
  </si>
  <si>
    <t>L3A3375</t>
    <phoneticPr fontId="3" type="noConversion"/>
  </si>
  <si>
    <t>Timerr LIU</t>
    <phoneticPr fontId="3" type="noConversion"/>
  </si>
  <si>
    <t>BJO</t>
    <phoneticPr fontId="3" type="noConversion"/>
  </si>
  <si>
    <t>AEG</t>
    <phoneticPr fontId="3" type="noConversion"/>
  </si>
  <si>
    <t>Align Technologies - T101009</t>
  </si>
  <si>
    <t>0030-09</t>
  </si>
  <si>
    <t>Luke Huang</t>
  </si>
  <si>
    <t xml:space="preserve">ThinkPad T41 2373-1HH </t>
  </si>
  <si>
    <t>FTX1140Y057</t>
  </si>
  <si>
    <t>Cisco 1800series (model:1841)</t>
  </si>
  <si>
    <t>Network</t>
  </si>
  <si>
    <t>0274-08</t>
  </si>
  <si>
    <t>Smart UPS</t>
  </si>
  <si>
    <t>1000VA USB &amp; SERIAL RM 2U 230V</t>
  </si>
  <si>
    <t>APC</t>
  </si>
  <si>
    <t>SUA 1000RM 12U</t>
  </si>
  <si>
    <t>ISAserver  Suzhou</t>
  </si>
  <si>
    <t xml:space="preserve"> Server </t>
  </si>
  <si>
    <t>SUZhou</t>
  </si>
  <si>
    <t xml:space="preserve"> X3250 M2</t>
  </si>
  <si>
    <t>Shang Hai</t>
  </si>
  <si>
    <t>99B802</t>
  </si>
  <si>
    <t>ISAServer</t>
  </si>
  <si>
    <t>A02146</t>
  </si>
  <si>
    <t>CNG612S1D0</t>
  </si>
  <si>
    <t>ML110G3</t>
  </si>
  <si>
    <t>99A3069</t>
  </si>
  <si>
    <t>Copier</t>
  </si>
  <si>
    <t>A01597</t>
  </si>
  <si>
    <t>DC2260</t>
  </si>
  <si>
    <t>A01600</t>
  </si>
  <si>
    <t>A01601</t>
  </si>
  <si>
    <t>A01598</t>
  </si>
  <si>
    <t>DC3007</t>
  </si>
  <si>
    <t>A01599</t>
  </si>
  <si>
    <t>DC2007</t>
  </si>
  <si>
    <t>A02123</t>
  </si>
  <si>
    <t>F189202/(21)TJU00001</t>
  </si>
  <si>
    <t>IR1022IF</t>
  </si>
  <si>
    <t>A02150</t>
  </si>
  <si>
    <t>CNSKL64062</t>
  </si>
  <si>
    <t>LJ3015</t>
  </si>
  <si>
    <t>A02344</t>
  </si>
  <si>
    <t>Nanjing</t>
    <phoneticPr fontId="3" type="noConversion"/>
  </si>
  <si>
    <t>Shenzhen SDC</t>
    <phoneticPr fontId="3" type="noConversion"/>
  </si>
  <si>
    <t>Switches</t>
    <phoneticPr fontId="3" type="noConversion"/>
  </si>
  <si>
    <t>Qingdao</t>
    <phoneticPr fontId="3" type="noConversion"/>
  </si>
  <si>
    <t>Shanghai CDC</t>
    <phoneticPr fontId="3" type="noConversion"/>
  </si>
  <si>
    <t>Suzhou</t>
    <phoneticPr fontId="3" type="noConversion"/>
  </si>
  <si>
    <t xml:space="preserve">Shanghai </t>
    <phoneticPr fontId="3" type="noConversion"/>
  </si>
  <si>
    <t>Beijing</t>
    <phoneticPr fontId="3" type="noConversion"/>
  </si>
  <si>
    <t>Align Technologies-07/8645</t>
  </si>
  <si>
    <t>Align Technologies-08/9301</t>
  </si>
  <si>
    <t>A01262</t>
    <phoneticPr fontId="3" type="noConversion"/>
  </si>
  <si>
    <t>L3-A4386</t>
    <phoneticPr fontId="3" type="noConversion"/>
  </si>
  <si>
    <t>Fang Chun Hsu</t>
  </si>
  <si>
    <t>A02587</t>
  </si>
  <si>
    <t>SGH503008V</t>
  </si>
  <si>
    <t>Vita Yen</t>
  </si>
  <si>
    <t>A02586</t>
  </si>
  <si>
    <t>SGH5030093</t>
  </si>
  <si>
    <t>Mar 13,2012</t>
    <phoneticPr fontId="3" type="noConversion"/>
  </si>
  <si>
    <t>1951-AZ4</t>
    <phoneticPr fontId="3" type="noConversion"/>
  </si>
  <si>
    <r>
      <t>1</t>
    </r>
    <r>
      <rPr>
        <sz val="10"/>
        <rFont val="Arial"/>
        <family val="2"/>
      </rPr>
      <t>GB</t>
    </r>
    <phoneticPr fontId="3" type="noConversion"/>
  </si>
  <si>
    <r>
      <t>L</t>
    </r>
    <r>
      <rPr>
        <sz val="10"/>
        <rFont val="Arial"/>
        <family val="2"/>
      </rPr>
      <t>3-R8605</t>
    </r>
    <phoneticPr fontId="3" type="noConversion"/>
  </si>
  <si>
    <t xml:space="preserve">SHIP from SGP original for Daniel ma </t>
    <phoneticPr fontId="3" type="noConversion"/>
  </si>
  <si>
    <t>00186-126-787-815</t>
    <phoneticPr fontId="3" type="noConversion"/>
  </si>
  <si>
    <t>Marketing</t>
    <phoneticPr fontId="3" type="noConversion"/>
  </si>
  <si>
    <t>A04586</t>
    <phoneticPr fontId="3" type="noConversion"/>
  </si>
  <si>
    <t>Pass to Charles on Aug 31,2010</t>
    <phoneticPr fontId="3" type="noConversion"/>
  </si>
  <si>
    <t>11S42T4796Z1ZGU801B0V1</t>
    <phoneticPr fontId="3" type="noConversion"/>
  </si>
  <si>
    <t>11S42T4796Z1ZGU801B0V2</t>
    <phoneticPr fontId="3" type="noConversion"/>
  </si>
  <si>
    <t>D0101-08</t>
    <phoneticPr fontId="3" type="noConversion"/>
  </si>
  <si>
    <t>0306-08</t>
    <phoneticPr fontId="3" type="noConversion"/>
  </si>
  <si>
    <t>A04423</t>
    <phoneticPr fontId="8" type="noConversion"/>
  </si>
  <si>
    <t>SHIP from SGP original for Wayne Liang</t>
    <phoneticPr fontId="3" type="noConversion"/>
  </si>
  <si>
    <t>Charles Tan</t>
    <phoneticPr fontId="3" type="noConversion"/>
  </si>
  <si>
    <t>A03901</t>
    <phoneticPr fontId="3" type="noConversion"/>
  </si>
  <si>
    <t>Align Technologies - TI11/0146</t>
  </si>
  <si>
    <t>D0240-10</t>
  </si>
  <si>
    <t>0627-10</t>
  </si>
  <si>
    <t>A04698</t>
  </si>
  <si>
    <t>James Yang</t>
  </si>
  <si>
    <t>0105-04</t>
    <phoneticPr fontId="3" type="noConversion"/>
  </si>
  <si>
    <t>A02324</t>
    <phoneticPr fontId="3" type="noConversion"/>
  </si>
  <si>
    <t>99-7YZXN</t>
    <phoneticPr fontId="3" type="noConversion"/>
  </si>
  <si>
    <t>Released from Jam James Laquhee (SHO) T/F from NJO(Eric Lu) Released from Henry Han</t>
    <phoneticPr fontId="3" type="noConversion"/>
  </si>
  <si>
    <t>0337-04</t>
    <phoneticPr fontId="3" type="noConversion"/>
  </si>
  <si>
    <t>0336-04</t>
    <phoneticPr fontId="3" type="noConversion"/>
  </si>
  <si>
    <t>0054-09</t>
    <phoneticPr fontId="3" type="noConversion"/>
  </si>
  <si>
    <t>0058-09</t>
    <phoneticPr fontId="3" type="noConversion"/>
  </si>
  <si>
    <t>A01515</t>
    <phoneticPr fontId="3" type="noConversion"/>
  </si>
  <si>
    <t>99-84AHX</t>
  </si>
  <si>
    <t>11S45N7452Z1ZGAM714556</t>
    <phoneticPr fontId="3" type="noConversion"/>
  </si>
  <si>
    <t>RELEASED FROM VICTOR SHOU RAM and keyboard changed to A01525(Cindy Chen)</t>
    <phoneticPr fontId="3" type="noConversion"/>
  </si>
  <si>
    <t>SA0276473379789S100079806</t>
    <phoneticPr fontId="3" type="noConversion"/>
  </si>
  <si>
    <t>Spare</t>
    <phoneticPr fontId="3" type="noConversion"/>
  </si>
  <si>
    <t>Kevin Jiao</t>
  </si>
  <si>
    <t>A04295</t>
  </si>
  <si>
    <t>11S42T4424Z1ZF3E9AE83Y</t>
  </si>
  <si>
    <t>Align Technologies - 08/9442</t>
    <phoneticPr fontId="3" type="noConversion"/>
  </si>
  <si>
    <t>0227-08</t>
    <phoneticPr fontId="3" type="noConversion"/>
  </si>
  <si>
    <t>AEG</t>
    <phoneticPr fontId="3" type="noConversion"/>
  </si>
  <si>
    <t>D0233-10</t>
  </si>
  <si>
    <t>11S42T5263Z1ZFCH9AXG0U</t>
    <phoneticPr fontId="3" type="noConversion"/>
  </si>
  <si>
    <t>11S42T4420Z1ZF3C9AD6WC</t>
    <phoneticPr fontId="3" type="noConversion"/>
  </si>
  <si>
    <t>11S42T2588Z1ZFXE135316</t>
    <phoneticPr fontId="3" type="noConversion"/>
  </si>
  <si>
    <t>00186-020-348-031</t>
    <phoneticPr fontId="3" type="noConversion"/>
  </si>
  <si>
    <t>11S42T5263Z1ZFCH9AXFGF</t>
    <phoneticPr fontId="3" type="noConversion"/>
  </si>
  <si>
    <t>11S42T4420Z1ZF3C9AD6X8</t>
    <phoneticPr fontId="3" type="noConversion"/>
  </si>
  <si>
    <t>11S42T2588Z1ZFXE135315</t>
    <phoneticPr fontId="3" type="noConversion"/>
  </si>
  <si>
    <t>Monitor</t>
  </si>
  <si>
    <t>A01105</t>
  </si>
  <si>
    <t>CNC40802PD</t>
  </si>
  <si>
    <t>HP</t>
  </si>
  <si>
    <t xml:space="preserve">  
Product: ThinkPad T400 6475-MR8 [change] 
Operating system: All [change] 
Original description: P8400(2.26GHz), 2GB RAM, 160GB 5400rpm HD, 14.1in 1280x800 LCD, Intel X4500HD, CDRW/DVDRW, Intel 802.11agn wireless, WWAN option, Bluetooth, Modem, 1Gb Ether, UltraNav, Sec Chip, FPR, 4c Li-Ion, WinVista Business 32
 </t>
    <phoneticPr fontId="3" type="noConversion"/>
  </si>
  <si>
    <t>11S42T4428Z1ZF3G97H4Z2</t>
    <phoneticPr fontId="3" type="noConversion"/>
  </si>
  <si>
    <t>11S42T4424Z1ZF3E9AE7V1</t>
    <phoneticPr fontId="3" type="noConversion"/>
  </si>
  <si>
    <t>PCCW-Z14682</t>
  </si>
  <si>
    <t>0099-07</t>
  </si>
  <si>
    <t>A01540</t>
  </si>
  <si>
    <t>1951CH3</t>
  </si>
  <si>
    <t>120GB</t>
  </si>
  <si>
    <t>L3-LRK07</t>
  </si>
  <si>
    <t>11S92P1138Z1ZD9Z75MWJ3</t>
  </si>
  <si>
    <t>Sep 5,2008</t>
  </si>
  <si>
    <t>EBS-SSH-026814</t>
  </si>
  <si>
    <t>0313-06</t>
  </si>
  <si>
    <t>512MBx2</t>
  </si>
  <si>
    <t>11S92P1140Z1ZAW168P1HJ</t>
  </si>
  <si>
    <t>11S92P1154Z1ZBGE68K7UT</t>
  </si>
  <si>
    <t>Jan 23,2008</t>
  </si>
  <si>
    <t>R8-W3A9G</t>
    <phoneticPr fontId="3" type="noConversion"/>
  </si>
  <si>
    <t>Mike LEE</t>
    <phoneticPr fontId="3" type="noConversion"/>
  </si>
  <si>
    <t>A05400</t>
    <phoneticPr fontId="3" type="noConversion"/>
  </si>
  <si>
    <t>R9-A8LLV</t>
    <phoneticPr fontId="3" type="noConversion"/>
  </si>
  <si>
    <t>11S42T4834Z1ZHBC0CK0EJ</t>
    <phoneticPr fontId="3" type="noConversion"/>
  </si>
  <si>
    <t>11S92P1154Z1ZDXP0CG4CK</t>
    <phoneticPr fontId="3" type="noConversion"/>
  </si>
  <si>
    <t>0077-07</t>
  </si>
  <si>
    <t>A03791</t>
    <phoneticPr fontId="3" type="noConversion"/>
  </si>
  <si>
    <t>A03790</t>
    <phoneticPr fontId="3" type="noConversion"/>
  </si>
  <si>
    <t>0338-08</t>
    <phoneticPr fontId="3" type="noConversion"/>
  </si>
  <si>
    <t>0092-08</t>
    <phoneticPr fontId="3" type="noConversion"/>
  </si>
  <si>
    <t>Align Technologies- TI00103</t>
    <phoneticPr fontId="3" type="noConversion"/>
  </si>
  <si>
    <t>Mar 16,2010</t>
    <phoneticPr fontId="3" type="noConversion"/>
  </si>
  <si>
    <t>A03837</t>
    <phoneticPr fontId="3" type="noConversion"/>
  </si>
  <si>
    <t>Jan 19, 2005</t>
  </si>
  <si>
    <t>00144-560-839-176</t>
    <phoneticPr fontId="3" type="noConversion"/>
  </si>
  <si>
    <t>P M 725, 256MB RAM, 40GB 5400rpm HDD, 14.1 XGA(1024x768) TFT LCD, 32MB ATI Radeon 7500, 24x24x24x/8x CD-RW/DVD(slim), Intel 802.11b/g wireless(MPCI), Modem(CDC), 1Gb Ethernet(LOM), UltraNav, Secure Chip, 6 cell Li-Ion battery, WinXP Pro</t>
  </si>
  <si>
    <t>-------------</t>
  </si>
  <si>
    <t>00045-670-944-268</t>
  </si>
  <si>
    <t>A01248</t>
  </si>
  <si>
    <t>L3-HTM30</t>
  </si>
  <si>
    <t>L3-C5905</t>
    <phoneticPr fontId="3" type="noConversion"/>
  </si>
  <si>
    <t>T8100(2.1C2D)</t>
    <phoneticPr fontId="3" type="noConversion"/>
  </si>
  <si>
    <t>ROSANNA WING</t>
  </si>
  <si>
    <t>10666002</t>
  </si>
  <si>
    <t>Handheld scanner</t>
  </si>
  <si>
    <t>0773-10</t>
  </si>
  <si>
    <t>D0285-10</t>
  </si>
  <si>
    <t>ZD0021463</t>
  </si>
  <si>
    <t>Datalogic Powerscan 7000 2D</t>
  </si>
  <si>
    <t>Datalogic</t>
  </si>
  <si>
    <t>Printer</t>
  </si>
  <si>
    <t>0789-10</t>
  </si>
  <si>
    <t>D0281-10</t>
  </si>
  <si>
    <t>VNBXBCST4T</t>
  </si>
  <si>
    <t xml:space="preserve">Training Room </t>
  </si>
  <si>
    <t>Projector</t>
  </si>
  <si>
    <t>Hong Kong</t>
  </si>
  <si>
    <t>A01151</t>
  </si>
  <si>
    <t>11S45N7512Z1ZHFV538838</t>
    <phoneticPr fontId="3" type="noConversion"/>
  </si>
  <si>
    <t>00184-031-143-510</t>
  </si>
  <si>
    <t>YCXRC-8CW7J-GMG6F-47DR8-F9MY9</t>
  </si>
  <si>
    <t>11S45N7456Z1ZGAW902984</t>
  </si>
  <si>
    <t>Write Off on Aug 2010, Clive SZETO</t>
    <phoneticPr fontId="3" type="noConversion"/>
  </si>
  <si>
    <t>Maxtor 250GB</t>
    <phoneticPr fontId="3" type="noConversion"/>
  </si>
  <si>
    <t>A03862</t>
    <phoneticPr fontId="3" type="noConversion"/>
  </si>
  <si>
    <t>2HASCNCT</t>
    <phoneticPr fontId="3" type="noConversion"/>
  </si>
  <si>
    <t>OPS-C08/IV086/07</t>
  </si>
  <si>
    <t>Aug 16, 2007</t>
  </si>
  <si>
    <t>0202-07(ITGC0055-07)</t>
  </si>
  <si>
    <t>11S45N7452Z1ZGAM168821</t>
    <phoneticPr fontId="3" type="noConversion"/>
  </si>
  <si>
    <t>C8W34-MCFB4-V3B9K-6HFH6-WXFY4</t>
    <phoneticPr fontId="3" type="noConversion"/>
  </si>
  <si>
    <t>11S42T4862Z1ZJRK22CA0L</t>
    <phoneticPr fontId="3" type="noConversion"/>
  </si>
  <si>
    <t>11S92P1154Z1ZDXP21KEM0</t>
    <phoneticPr fontId="3" type="noConversion"/>
  </si>
  <si>
    <t>11S42T4862Z1ZJRK22CAGN</t>
    <phoneticPr fontId="3" type="noConversion"/>
  </si>
  <si>
    <t>11S42T4416Z1ZGWF2170RU</t>
    <phoneticPr fontId="3" type="noConversion"/>
  </si>
  <si>
    <t>11S42T4868Z1ZJRM17NC2C</t>
    <phoneticPr fontId="3" type="noConversion"/>
  </si>
  <si>
    <t>11S92P1154Z1ZDXP172J1W</t>
    <phoneticPr fontId="3" type="noConversion"/>
  </si>
  <si>
    <t>NRE for Fang Jian  Spare and write off</t>
    <phoneticPr fontId="3" type="noConversion"/>
  </si>
  <si>
    <t>CEM</t>
    <phoneticPr fontId="3" type="noConversion"/>
  </si>
  <si>
    <t>Released from Royce YIM in Sept,2010</t>
  </si>
  <si>
    <t>A04622</t>
  </si>
  <si>
    <t>Nov 15, 2006</t>
    <phoneticPr fontId="3" type="noConversion"/>
  </si>
  <si>
    <t>A02249</t>
    <phoneticPr fontId="3" type="noConversion"/>
  </si>
  <si>
    <t>A01535</t>
    <phoneticPr fontId="3" type="noConversion"/>
  </si>
  <si>
    <t>May 22, 2006</t>
    <phoneticPr fontId="3" type="noConversion"/>
  </si>
  <si>
    <t>Apr 19, 2007</t>
  </si>
  <si>
    <t>Franco CHAN</t>
  </si>
  <si>
    <t>11S92P1138Z1ZD2A725GCS</t>
  </si>
  <si>
    <t>A04766</t>
    <phoneticPr fontId="3" type="noConversion"/>
  </si>
  <si>
    <t>Topson Zhao</t>
    <phoneticPr fontId="3" type="noConversion"/>
  </si>
  <si>
    <t>BJO(Xi'an)</t>
  </si>
  <si>
    <t>11S92P1138Z1ZESK83P40U</t>
    <phoneticPr fontId="3" type="noConversion"/>
  </si>
  <si>
    <t>11S42T4547Z1ZFBS97M454</t>
    <phoneticPr fontId="3" type="noConversion"/>
  </si>
  <si>
    <t xml:space="preserve"> SHIP From SGP  original for John Chen</t>
  </si>
  <si>
    <t>00144-033-929-497</t>
  </si>
  <si>
    <t>0053-04</t>
  </si>
  <si>
    <t>A01659</t>
  </si>
  <si>
    <t>A2N8R-26E82-V22G4-4TMRE</t>
    <phoneticPr fontId="8" type="noConversion"/>
  </si>
  <si>
    <t>ShIP from SGP Original for Lidia Liu</t>
    <phoneticPr fontId="3" type="noConversion"/>
  </si>
  <si>
    <t>SHIP from SGP Original for Raymond Chen</t>
    <phoneticPr fontId="3" type="noConversion"/>
  </si>
  <si>
    <t>HP</t>
  </si>
  <si>
    <t>OSCAR TANG</t>
  </si>
  <si>
    <t>Monitor</t>
  </si>
  <si>
    <t>PCCW - X15482</t>
  </si>
  <si>
    <t>UF-770</t>
  </si>
  <si>
    <t>A00779</t>
  </si>
  <si>
    <t>CEB921405</t>
  </si>
  <si>
    <t>A00780</t>
  </si>
  <si>
    <t>MY0A74201P</t>
  </si>
  <si>
    <t>ScanJet 4300C</t>
  </si>
  <si>
    <t>A00781</t>
  </si>
  <si>
    <t>2J7530490</t>
  </si>
  <si>
    <t>4000 Box LCD</t>
  </si>
  <si>
    <t>A00782</t>
  </si>
  <si>
    <t>3M</t>
  </si>
  <si>
    <t>A00783</t>
  </si>
  <si>
    <t>0200/7A7F001803</t>
  </si>
  <si>
    <t>1100-24port</t>
  </si>
  <si>
    <t>A00784</t>
  </si>
  <si>
    <t>0200/7A7F001745</t>
  </si>
  <si>
    <t>projector</t>
  </si>
  <si>
    <t>0407-10</t>
  </si>
  <si>
    <t>EB-1915</t>
  </si>
  <si>
    <t>D0112-10</t>
  </si>
  <si>
    <t>0342-10</t>
  </si>
  <si>
    <t>YEFFCJR903940</t>
  </si>
  <si>
    <t>4500 PWR 50-P</t>
  </si>
  <si>
    <t>00184-030-600-996</t>
    <phoneticPr fontId="3" type="noConversion"/>
  </si>
  <si>
    <t>11S92P1154Z1ZDXP0A7EB3</t>
    <phoneticPr fontId="3" type="noConversion"/>
  </si>
  <si>
    <t>11S45N7456Z1ZGAW777339</t>
    <phoneticPr fontId="3" type="noConversion"/>
  </si>
  <si>
    <t>00184-031-143-509</t>
    <phoneticPr fontId="3" type="noConversion"/>
  </si>
  <si>
    <t>Win 7 Pro: 6HM7J-RCWR6-249H6-GTD74-K3PKR X16-96100</t>
    <phoneticPr fontId="3" type="noConversion"/>
  </si>
  <si>
    <t>11S42T4790Z1ZHFH0CGY6T</t>
    <phoneticPr fontId="3" type="noConversion"/>
  </si>
  <si>
    <t>11S92P1154Z1ZDXP0C3UR6</t>
    <phoneticPr fontId="3" type="noConversion"/>
  </si>
  <si>
    <t>11S45N7456Z1ZGAW902994</t>
    <phoneticPr fontId="3" type="noConversion"/>
  </si>
  <si>
    <t>11S42T4790Z1ZHFH0CLE6R</t>
    <phoneticPr fontId="3" type="noConversion"/>
  </si>
  <si>
    <t>11S92P1154Z1ZDXP0CPBES</t>
    <phoneticPr fontId="3" type="noConversion"/>
  </si>
  <si>
    <t>11S45N7452Z1ZGAM675103</t>
    <phoneticPr fontId="3" type="noConversion"/>
  </si>
  <si>
    <t>00184-031-103-987</t>
    <phoneticPr fontId="3" type="noConversion"/>
  </si>
  <si>
    <t>Win 7 Pro: KJ637-PQF8M-4G9XK-X29FC-23WX6 X16-96100</t>
    <phoneticPr fontId="3" type="noConversion"/>
  </si>
  <si>
    <t>00186-073-339-440</t>
    <phoneticPr fontId="3" type="noConversion"/>
  </si>
  <si>
    <t>VWM2W-8R6R8-P977K-6JMC6-4K3HK</t>
    <phoneticPr fontId="3" type="noConversion"/>
  </si>
  <si>
    <t>Ship from SGP Original for Devin Xia</t>
    <phoneticPr fontId="3" type="noConversion"/>
  </si>
  <si>
    <t>A04664</t>
  </si>
  <si>
    <t>Vivi Zhao</t>
    <phoneticPr fontId="3" type="noConversion"/>
  </si>
  <si>
    <t>PO D0222-10</t>
    <phoneticPr fontId="3" type="noConversion"/>
  </si>
  <si>
    <t>00186-087-847-960</t>
    <phoneticPr fontId="3" type="noConversion"/>
  </si>
  <si>
    <t>BBP6H-KX97Y-VRH3V-2GK84-HRP7R</t>
    <phoneticPr fontId="3" type="noConversion"/>
  </si>
  <si>
    <t>Nov 19 2009</t>
  </si>
  <si>
    <t>00144-014-488-905</t>
  </si>
  <si>
    <t>Original for Grace Pan  T/F to  Leo Lin, T/F to Aaron Wu</t>
  </si>
  <si>
    <t>Original for Jasson Zhang Loan to JackShen(QDO)</t>
  </si>
  <si>
    <t>11S42T4790Z1ZHFH0C5NXC</t>
  </si>
  <si>
    <t>11S45N7456Z1ZGAW805468</t>
  </si>
  <si>
    <t>Helen Chen</t>
    <phoneticPr fontId="3" type="noConversion"/>
  </si>
  <si>
    <t>Secretary</t>
    <phoneticPr fontId="3" type="noConversion"/>
  </si>
  <si>
    <t>00186-087-848-019</t>
    <phoneticPr fontId="3" type="noConversion"/>
  </si>
  <si>
    <t>11S42T4790Z1ZHFH0CTH5V</t>
    <phoneticPr fontId="3" type="noConversion"/>
  </si>
  <si>
    <t>11S92P1154Z1ZDXP0CBG9G</t>
    <phoneticPr fontId="3" type="noConversion"/>
  </si>
  <si>
    <t>Alex Sun</t>
    <phoneticPr fontId="3" type="noConversion"/>
  </si>
  <si>
    <t>00186-087-847-968</t>
    <phoneticPr fontId="3" type="noConversion"/>
  </si>
  <si>
    <t>7QRVH-J8M9X-QXYB8-WXWHW-Q4HCC</t>
    <phoneticPr fontId="3" type="noConversion"/>
  </si>
  <si>
    <t>A05322</t>
    <phoneticPr fontId="3" type="noConversion"/>
  </si>
  <si>
    <t>A04997</t>
    <phoneticPr fontId="3" type="noConversion"/>
  </si>
  <si>
    <t>11S42T4790Z1ZHFH0CTN4P</t>
    <phoneticPr fontId="3" type="noConversion"/>
  </si>
  <si>
    <t>11S92P1154Z1ZDXP0CBGAZ</t>
    <phoneticPr fontId="3" type="noConversion"/>
  </si>
  <si>
    <t>L3-D4499</t>
    <phoneticPr fontId="3" type="noConversion"/>
  </si>
  <si>
    <t>A01548</t>
    <phoneticPr fontId="3" type="noConversion"/>
  </si>
  <si>
    <t>2010-Mar-10</t>
  </si>
  <si>
    <t>A04343</t>
  </si>
  <si>
    <t>99B7818</t>
  </si>
  <si>
    <t>IBM X3250 M2</t>
  </si>
  <si>
    <t>Intel Xeon Quad core 3330 2.66GHz/1333MHz</t>
  </si>
  <si>
    <t>D0122-11</t>
  </si>
  <si>
    <t>0375-11</t>
  </si>
  <si>
    <t>C48SW0008C752</t>
  </si>
  <si>
    <t>D0007-11</t>
  </si>
  <si>
    <t>0002-11</t>
  </si>
  <si>
    <t>William Cheung</t>
  </si>
  <si>
    <t>A01018</t>
  </si>
  <si>
    <t>CNG411017N</t>
  </si>
  <si>
    <t>Natalie Yum</t>
  </si>
  <si>
    <t>A01019</t>
  </si>
  <si>
    <t>CNG411017K</t>
  </si>
  <si>
    <t>Swan Wong</t>
  </si>
  <si>
    <t>A04612</t>
    <phoneticPr fontId="3" type="noConversion"/>
  </si>
  <si>
    <t>A04613</t>
    <phoneticPr fontId="3" type="noConversion"/>
  </si>
  <si>
    <t>T410</t>
    <phoneticPr fontId="3" type="noConversion"/>
  </si>
  <si>
    <t>Wayne Liang</t>
    <phoneticPr fontId="3" type="noConversion"/>
  </si>
  <si>
    <t>Jacky Gao</t>
    <phoneticPr fontId="3" type="noConversion"/>
  </si>
  <si>
    <t>R85Z11R</t>
    <phoneticPr fontId="3" type="noConversion"/>
  </si>
  <si>
    <t>R85Z11X</t>
    <phoneticPr fontId="3" type="noConversion"/>
  </si>
  <si>
    <t>D0174-10</t>
    <phoneticPr fontId="3" type="noConversion"/>
  </si>
  <si>
    <t>0493-10</t>
    <phoneticPr fontId="3" type="noConversion"/>
  </si>
  <si>
    <t>Rick Zhang</t>
    <phoneticPr fontId="3" type="noConversion"/>
  </si>
  <si>
    <t>00184-031-057-677</t>
    <phoneticPr fontId="3" type="noConversion"/>
  </si>
  <si>
    <t>48VT2-VRB3X-7KCB8-WGJT2-3498D</t>
    <phoneticPr fontId="3" type="noConversion"/>
  </si>
  <si>
    <t>11S42T5265Z1ZH5G02B044</t>
    <phoneticPr fontId="3" type="noConversion"/>
  </si>
  <si>
    <t>11S92P1158Z1ZD2H78F2KB</t>
    <phoneticPr fontId="3" type="noConversion"/>
  </si>
  <si>
    <t>00144-021-873-974</t>
    <phoneticPr fontId="3" type="noConversion"/>
  </si>
  <si>
    <t>replaced on 2010.03.12 - buy in HK (DOP:2010.03.12)</t>
    <phoneticPr fontId="3" type="noConversion"/>
  </si>
  <si>
    <t>SHIP from SGP Original for KenZhang T/F to TommyLiu Damaged FAN Error</t>
    <phoneticPr fontId="3" type="noConversion"/>
  </si>
  <si>
    <t>A04356</t>
    <phoneticPr fontId="3" type="noConversion"/>
  </si>
  <si>
    <t>A01527</t>
    <phoneticPr fontId="3" type="noConversion"/>
  </si>
  <si>
    <t>Daisy Chen</t>
    <phoneticPr fontId="3" type="noConversion"/>
  </si>
  <si>
    <t>11S45N7456Z1ZGAW915611</t>
    <phoneticPr fontId="3" type="noConversion"/>
  </si>
  <si>
    <t>11S45N7542Z1ZHXH393269</t>
    <phoneticPr fontId="3" type="noConversion"/>
  </si>
  <si>
    <t>00186-121-967-928</t>
    <phoneticPr fontId="3" type="noConversion"/>
  </si>
  <si>
    <t>QYV83-TVPHH-HYJMM-FXFPD-M766T</t>
    <phoneticPr fontId="3" type="noConversion"/>
  </si>
  <si>
    <t xml:space="preserve">Product: ThinkPad T400 6475-6Q3 [change] 
Operating system: All [change] 
Original description: P8700(2.53GHz), 2GB RAM, 160GB 5400rpm HD, 14.1in 1280x800 LCD, Intel 4500MHD, CDRW/DVDRW, Intel 802.11agn wireless, WWAN option, Bluetooth, Modem, 1Gb Ether, UltraNav, Sec Chip, FPR, 4c Li-Ion, WinVista Business 32
</t>
    <phoneticPr fontId="3" type="noConversion"/>
  </si>
  <si>
    <t>11S42T4796Z1ZJ3J1565VU</t>
    <phoneticPr fontId="3" type="noConversion"/>
  </si>
  <si>
    <t>11S92P1154Z1ZDXP15B0P2</t>
    <phoneticPr fontId="3" type="noConversion"/>
  </si>
  <si>
    <t>11S45N7544Z1ZHXJ283836</t>
    <phoneticPr fontId="3" type="noConversion"/>
  </si>
  <si>
    <t>Feb 20,2012</t>
    <phoneticPr fontId="3" type="noConversion"/>
  </si>
  <si>
    <t>911001590143229</t>
    <phoneticPr fontId="8" type="noConversion"/>
  </si>
  <si>
    <t>898600810909F8236468</t>
    <phoneticPr fontId="8" type="noConversion"/>
  </si>
  <si>
    <t>R8CTCVC</t>
  </si>
  <si>
    <t xml:space="preserve">Kang Tian </t>
  </si>
  <si>
    <t>SHIP form SGP original for Kang Tian</t>
  </si>
  <si>
    <t>1. used over 5 years. 2. too slow and unstable.</t>
    <phoneticPr fontId="3" type="noConversion"/>
  </si>
  <si>
    <t>SHIP from SGP Original for Timerr Liu</t>
    <phoneticPr fontId="3" type="noConversion"/>
  </si>
  <si>
    <t>relased Hans Wang in Aug 2008 ,relased from Hans Wang</t>
    <phoneticPr fontId="3" type="noConversion"/>
  </si>
  <si>
    <t>0084-09</t>
    <phoneticPr fontId="3" type="noConversion"/>
  </si>
  <si>
    <t>Align Technologies- TI00599</t>
    <phoneticPr fontId="3" type="noConversion"/>
  </si>
  <si>
    <t>0064-09</t>
    <phoneticPr fontId="3" type="noConversion"/>
  </si>
  <si>
    <t>0363-08</t>
    <phoneticPr fontId="3" type="noConversion"/>
  </si>
  <si>
    <t>0009-09</t>
    <phoneticPr fontId="3" type="noConversion"/>
  </si>
  <si>
    <t>0008-09</t>
    <phoneticPr fontId="3" type="noConversion"/>
  </si>
  <si>
    <t>Align Technologies - TI00600</t>
  </si>
  <si>
    <t>Align Technologies - TI00600</t>
    <phoneticPr fontId="3" type="noConversion"/>
  </si>
  <si>
    <t>0085-09</t>
  </si>
  <si>
    <t>EBS - SSH-020951</t>
  </si>
  <si>
    <t>Purchased in SGP</t>
  </si>
  <si>
    <t>NRE for Richard SHAN</t>
  </si>
  <si>
    <t>Microware - 110504008</t>
  </si>
  <si>
    <t>Feb 22, 2005</t>
  </si>
  <si>
    <t>0054-05</t>
  </si>
  <si>
    <t>993HHND</t>
  </si>
  <si>
    <t>Sam LIU (OEM Sales Mgr)</t>
  </si>
  <si>
    <t>993HHMG</t>
  </si>
  <si>
    <t>2HASCVL7</t>
    <phoneticPr fontId="3" type="noConversion"/>
  </si>
  <si>
    <t>Edwin Hui</t>
    <phoneticPr fontId="3" type="noConversion"/>
  </si>
  <si>
    <t>SZO</t>
    <phoneticPr fontId="3" type="noConversion"/>
  </si>
  <si>
    <t>FAI</t>
    <phoneticPr fontId="3" type="noConversion"/>
  </si>
  <si>
    <t>Follow with laptop A04421</t>
    <phoneticPr fontId="3" type="noConversion"/>
  </si>
  <si>
    <t>9NU2AH-501</t>
    <phoneticPr fontId="3" type="noConversion"/>
  </si>
  <si>
    <t>A02395</t>
  </si>
  <si>
    <t>11S45N7456Z1ZGAW104488</t>
    <phoneticPr fontId="3" type="noConversion"/>
  </si>
  <si>
    <t>11S42T5265Z1ZDVF77Y03Y</t>
    <phoneticPr fontId="3" type="noConversion"/>
  </si>
  <si>
    <t>0257-05</t>
    <phoneticPr fontId="3" type="noConversion"/>
  </si>
  <si>
    <t>Microware - 110518020</t>
  </si>
  <si>
    <t>11S92P1064Z1ZA5R5664LV</t>
  </si>
  <si>
    <t>11S92P1058Z1ZAGC55S21D</t>
  </si>
  <si>
    <t>11SO8K821OZ1ZA5D54KOVS</t>
  </si>
  <si>
    <t>Microware - 110518021</t>
  </si>
  <si>
    <t>00186-0870847-977</t>
    <phoneticPr fontId="3" type="noConversion"/>
  </si>
  <si>
    <t>11S45N7456Z1ZGAW563065</t>
  </si>
  <si>
    <t>A04921</t>
  </si>
  <si>
    <t>Jimmy Zhou</t>
  </si>
  <si>
    <t>A01211</t>
    <phoneticPr fontId="3" type="noConversion"/>
  </si>
  <si>
    <t>41N8378</t>
    <phoneticPr fontId="3" type="noConversion"/>
  </si>
  <si>
    <t>Clive SZETO</t>
  </si>
  <si>
    <t>Troy Cai</t>
    <phoneticPr fontId="3" type="noConversion"/>
  </si>
  <si>
    <t>11S42T4416Z1ZGWF0AV7XX</t>
    <phoneticPr fontId="3" type="noConversion"/>
  </si>
  <si>
    <t>11S45N7456Z1ZGAW681971</t>
    <phoneticPr fontId="3" type="noConversion"/>
  </si>
  <si>
    <t>R8-B18ZW</t>
    <phoneticPr fontId="3" type="noConversion"/>
  </si>
  <si>
    <t>Daisy liu</t>
    <phoneticPr fontId="3" type="noConversion"/>
  </si>
  <si>
    <t>11S42T4790Z1ZHFH0CTH6B</t>
    <phoneticPr fontId="3" type="noConversion"/>
  </si>
  <si>
    <t>China Mobile</t>
    <phoneticPr fontId="8" type="noConversion"/>
  </si>
  <si>
    <t>A04832</t>
    <phoneticPr fontId="3" type="noConversion"/>
  </si>
  <si>
    <t>R8-W7L3N</t>
    <phoneticPr fontId="3" type="noConversion"/>
  </si>
  <si>
    <t>11S45N7452Z1ZGAM366494</t>
  </si>
  <si>
    <t>00186-059-195-513</t>
  </si>
  <si>
    <t>J8HF7-WYBX8-Y4WBD-9MT7M-QBP6P</t>
  </si>
  <si>
    <t>SHIP from SGP original for Andy Zhu</t>
  </si>
  <si>
    <t>Align Technologies - TI11/0107</t>
  </si>
  <si>
    <t>D0221-10</t>
  </si>
  <si>
    <t>0557-10</t>
  </si>
  <si>
    <t>11S42T2588Z1ZFXE059460</t>
    <phoneticPr fontId="3" type="noConversion"/>
  </si>
  <si>
    <t>Aug 12,2008</t>
    <phoneticPr fontId="3" type="noConversion"/>
  </si>
  <si>
    <t>Inv Date</t>
  </si>
  <si>
    <t>NRE</t>
  </si>
  <si>
    <t>SN</t>
  </si>
  <si>
    <t>Model</t>
  </si>
  <si>
    <t xml:space="preserve">User </t>
  </si>
  <si>
    <t>2373-1FH</t>
  </si>
  <si>
    <t>997YZXN</t>
  </si>
  <si>
    <t>BR</t>
  </si>
  <si>
    <t>SHO</t>
  </si>
  <si>
    <t>APR 7, 2004</t>
  </si>
  <si>
    <t>A04334</t>
    <phoneticPr fontId="3" type="noConversion"/>
  </si>
  <si>
    <t>0013-10</t>
    <phoneticPr fontId="3" type="noConversion"/>
  </si>
  <si>
    <t>0079-10</t>
    <phoneticPr fontId="3" type="noConversion"/>
  </si>
  <si>
    <t>Replaced MB on Mar 12,2010</t>
    <phoneticPr fontId="3" type="noConversion"/>
  </si>
  <si>
    <t>Released from Jacky HUI on Jun2009; relased from Benny NGAI at 2010.05.14</t>
    <phoneticPr fontId="3" type="noConversion"/>
  </si>
  <si>
    <t>Shanghai</t>
    <phoneticPr fontId="8" type="noConversion"/>
  </si>
  <si>
    <t>50RMB</t>
    <phoneticPr fontId="8" type="noConversion"/>
  </si>
  <si>
    <t>China mobile</t>
    <phoneticPr fontId="8" type="noConversion"/>
  </si>
  <si>
    <t>China mobile</t>
    <phoneticPr fontId="8" type="noConversion"/>
  </si>
  <si>
    <t>11S45N7456Z1ZGAW104491</t>
    <phoneticPr fontId="3" type="noConversion"/>
  </si>
  <si>
    <t>00186-043-512-707</t>
    <phoneticPr fontId="3" type="noConversion"/>
  </si>
  <si>
    <t>0086-09</t>
    <phoneticPr fontId="3" type="noConversion"/>
  </si>
  <si>
    <t>A03835</t>
    <phoneticPr fontId="3" type="noConversion"/>
  </si>
  <si>
    <t>A03834</t>
    <phoneticPr fontId="3" type="noConversion"/>
  </si>
  <si>
    <t>11S92P114OZ1ZAW162M22H</t>
    <phoneticPr fontId="3" type="noConversion"/>
  </si>
  <si>
    <t>11S92P1107Z1ZBEH62L5TM</t>
    <phoneticPr fontId="3" type="noConversion"/>
  </si>
  <si>
    <t>11S92P1158Z1ZD2H78F2MJ</t>
  </si>
  <si>
    <t>SHIP from SGP Original for Quentin Lam</t>
    <phoneticPr fontId="3" type="noConversion"/>
  </si>
  <si>
    <t>PHILIPS</t>
  </si>
  <si>
    <t>William CHEUNG</t>
  </si>
  <si>
    <t>A01120</t>
  </si>
  <si>
    <t>CX000521371388</t>
  </si>
  <si>
    <t>A05642</t>
    <phoneticPr fontId="3" type="noConversion"/>
  </si>
  <si>
    <t>Flora LIU</t>
  </si>
  <si>
    <t>T43 2668-3GH</t>
  </si>
  <si>
    <t>Irene Jiang</t>
  </si>
  <si>
    <t>A01356</t>
  </si>
  <si>
    <t>CNG351070T</t>
  </si>
  <si>
    <t>A01358</t>
  </si>
  <si>
    <t>CNG42108J9</t>
  </si>
  <si>
    <t>PC616PA</t>
  </si>
  <si>
    <t>11S92P114OZ1ZAW171VONH</t>
    <phoneticPr fontId="3" type="noConversion"/>
  </si>
  <si>
    <t>11S92P1154Z1ZD2G72N6RP</t>
    <phoneticPr fontId="3" type="noConversion"/>
  </si>
  <si>
    <t>Based on 2007-22H: T2300(1.66GHz), 512MB RAM, 60GB 5400rpm HD, 14.1in 1024x768 LCD, 64MB ATI Radeon X1300, CDRW/DVD, Intel 802.11abg wireless, Modem, 1Gb Ethernet, UltraNav, Secure chip, 6c Li-Ion batt, WinXP Pro</t>
  </si>
  <si>
    <t xml:space="preserve"> ThinkPad T60 1951-AZ4</t>
  </si>
  <si>
    <t>Based on 1951-25H: T2300E(1.66GHz), 512MB RAM, 60GB 5400rpm HD, 14.1in 1024x768 LCD, Intel 950, CDRW/DVD, Intel 802.11abg wireless, Modem, 1Gb Ethernet, UltraNav, Secure chip, 6c Li-Ion batt, WinXP Pro</t>
  </si>
  <si>
    <t>0082-08</t>
    <phoneticPr fontId="3" type="noConversion"/>
  </si>
  <si>
    <t>A04828</t>
    <phoneticPr fontId="3" type="noConversion"/>
  </si>
  <si>
    <t>SHIP From HZ Original for Flora Li</t>
    <phoneticPr fontId="3" type="noConversion"/>
  </si>
  <si>
    <t>Mar</t>
    <phoneticPr fontId="3" type="noConversion"/>
  </si>
  <si>
    <t>Victor Xu</t>
    <phoneticPr fontId="3" type="noConversion"/>
  </si>
  <si>
    <t>SHIP from HZ Original for Dale Zhu T/F to Joanna Song on Apr 06,2011</t>
    <phoneticPr fontId="3" type="noConversion"/>
  </si>
  <si>
    <t>Replace DIS SERVER</t>
  </si>
  <si>
    <t>0694-11</t>
  </si>
  <si>
    <t>D0194-11</t>
  </si>
  <si>
    <t>Sam Tang, WO on 2009.06</t>
    <phoneticPr fontId="7" type="noConversion"/>
  </si>
  <si>
    <t>RELEASED FROM WILSON CAI   Write off  relased from Grace PAN on Dec 2007</t>
    <phoneticPr fontId="3" type="noConversion"/>
  </si>
  <si>
    <t>A04463</t>
    <phoneticPr fontId="3" type="noConversion"/>
  </si>
  <si>
    <t>0271-10</t>
    <phoneticPr fontId="3" type="noConversion"/>
  </si>
  <si>
    <t>GTI-BIA6080033</t>
    <phoneticPr fontId="3" type="noConversion"/>
  </si>
  <si>
    <t>TJO</t>
    <phoneticPr fontId="3" type="noConversion"/>
  </si>
  <si>
    <t>QDO</t>
    <phoneticPr fontId="3" type="noConversion"/>
  </si>
  <si>
    <t>EBS-SSH=026870</t>
    <phoneticPr fontId="3" type="noConversion"/>
  </si>
  <si>
    <r>
      <t>O</t>
    </r>
    <r>
      <rPr>
        <sz val="10"/>
        <rFont val="Arial"/>
        <family val="2"/>
      </rPr>
      <t>EM</t>
    </r>
    <phoneticPr fontId="3" type="noConversion"/>
  </si>
  <si>
    <t xml:space="preserve">Damaged Mainboard </t>
    <phoneticPr fontId="3" type="noConversion"/>
  </si>
  <si>
    <t>Alan Cai</t>
    <phoneticPr fontId="14" type="noConversion"/>
  </si>
  <si>
    <t>T61</t>
    <phoneticPr fontId="14" type="noConversion"/>
  </si>
  <si>
    <t>11S42T4420Z1ZF3C0324AF</t>
    <phoneticPr fontId="3" type="noConversion"/>
  </si>
  <si>
    <t>11S45N7456Z1ZGAW104500</t>
    <phoneticPr fontId="3" type="noConversion"/>
  </si>
  <si>
    <t>00186-043-512-721</t>
    <phoneticPr fontId="3" type="noConversion"/>
  </si>
  <si>
    <t>NRE: Orginal for Hants / BRAND QI</t>
    <phoneticPr fontId="3" type="noConversion"/>
  </si>
  <si>
    <t>Lenovo Price</t>
    <phoneticPr fontId="14" type="noConversion"/>
  </si>
  <si>
    <t>0097-08</t>
    <phoneticPr fontId="3" type="noConversion"/>
  </si>
  <si>
    <t>YEFFBYPC720C0</t>
  </si>
  <si>
    <t>3Com Switch 4500 PWR 50-Port</t>
  </si>
  <si>
    <t>3Com</t>
  </si>
  <si>
    <t>3CR17572-91</t>
  </si>
  <si>
    <t>JPHL023567</t>
  </si>
  <si>
    <t>LaserJet 6L C3990A</t>
  </si>
  <si>
    <t>A00796</t>
  </si>
  <si>
    <t>JPHK019320</t>
  </si>
  <si>
    <t>A00797</t>
  </si>
  <si>
    <t>0189-06</t>
    <phoneticPr fontId="3" type="noConversion"/>
  </si>
  <si>
    <t>R8-W3A8V</t>
    <phoneticPr fontId="3" type="noConversion"/>
  </si>
  <si>
    <t>FLS-AEG</t>
    <phoneticPr fontId="3" type="noConversion"/>
  </si>
  <si>
    <t>11S42T4790Z1ZHFH13MG45</t>
    <phoneticPr fontId="3" type="noConversion"/>
  </si>
  <si>
    <t>LRC</t>
    <phoneticPr fontId="3" type="noConversion"/>
  </si>
  <si>
    <t>11S42T4790Z1ZHFH13MG3T</t>
    <phoneticPr fontId="3" type="noConversion"/>
  </si>
  <si>
    <t>SHIP from SGP Original for David Zhu</t>
  </si>
  <si>
    <t>0076-09</t>
  </si>
  <si>
    <t>A04306</t>
  </si>
  <si>
    <t>Ruby Tang</t>
  </si>
  <si>
    <t>11S42T4547Z1ZFBS9AP61N</t>
  </si>
  <si>
    <t>JPHK019295</t>
  </si>
  <si>
    <t>A00798</t>
  </si>
  <si>
    <t>G83949315</t>
  </si>
  <si>
    <t>8000P</t>
  </si>
  <si>
    <t>A00799</t>
  </si>
  <si>
    <t>D55500826</t>
  </si>
  <si>
    <t>DBFAX 800</t>
  </si>
  <si>
    <t>Dbtel</t>
  </si>
  <si>
    <t>A00800</t>
  </si>
  <si>
    <t>sin</t>
  </si>
  <si>
    <t>JETDIRECT 500X</t>
  </si>
  <si>
    <t>A00801</t>
  </si>
  <si>
    <t>ENSK029351</t>
  </si>
  <si>
    <t>CX3100</t>
  </si>
  <si>
    <t>A00802</t>
  </si>
  <si>
    <t>0200/7A6F001140</t>
  </si>
  <si>
    <t>1100-12 Port</t>
  </si>
  <si>
    <t>A00803</t>
  </si>
  <si>
    <t>FHK073810Z4</t>
  </si>
  <si>
    <t>0351-09</t>
  </si>
  <si>
    <t>11S42T4424Z1ZF3E9AD5N1</t>
  </si>
  <si>
    <t>11S42T2588Z1ZFXE154436</t>
  </si>
  <si>
    <t>00186-020-385-111</t>
  </si>
  <si>
    <t>SHIP from SGP Original for Teddy Lee</t>
  </si>
  <si>
    <t>Align Technologies - TI10/00645</t>
  </si>
  <si>
    <t>D0033-10</t>
  </si>
  <si>
    <t>0015-10</t>
  </si>
  <si>
    <t>A04351</t>
  </si>
  <si>
    <t>P8600 (2.4GHZC2D)</t>
  </si>
  <si>
    <t>Susan Lu</t>
  </si>
  <si>
    <t>11S42T5263Z1ZFCH9AXG0X</t>
  </si>
  <si>
    <t>11S42T4420Z1ZF3C9AD6K1</t>
  </si>
  <si>
    <t>11S42R2588Z1ZFXE135338</t>
  </si>
  <si>
    <t>00186-020-351-980</t>
  </si>
  <si>
    <t>SHIP from SGP original for Susan Lu</t>
  </si>
  <si>
    <t>A04352</t>
  </si>
  <si>
    <t>11S42T5226Z1ZH5F0170G8</t>
    <phoneticPr fontId="3" type="noConversion"/>
  </si>
  <si>
    <t>11S92P1138Z1ZFAU8BKJF8</t>
  </si>
  <si>
    <t>11S92P1158Z1ZBGG6BXEHN</t>
  </si>
  <si>
    <t>00045-521-375-883</t>
  </si>
  <si>
    <t>Angus FUNG</t>
  </si>
  <si>
    <t>9NU2A2-500</t>
  </si>
  <si>
    <t>2HAPDHEU</t>
  </si>
  <si>
    <t>Steve HO</t>
  </si>
  <si>
    <t>MGT</t>
  </si>
  <si>
    <t>2HAPDHFX</t>
  </si>
  <si>
    <t>Alex LEE</t>
  </si>
  <si>
    <t>R8-H8BR4 11/04</t>
    <phoneticPr fontId="45" type="noConversion"/>
  </si>
  <si>
    <t>R8-H8BT2 11/04</t>
    <phoneticPr fontId="45" type="noConversion"/>
  </si>
  <si>
    <t>R8-H8BT0 11/04</t>
    <phoneticPr fontId="45" type="noConversion"/>
  </si>
  <si>
    <t>R8-H8BR5 11/04</t>
    <phoneticPr fontId="45" type="noConversion"/>
  </si>
  <si>
    <t>R8-H8BT1 11/04</t>
    <phoneticPr fontId="45" type="noConversion"/>
  </si>
  <si>
    <t>R8-H8BR8 11/04</t>
    <phoneticPr fontId="45" type="noConversion"/>
  </si>
  <si>
    <t>R8-H8BR6 11/04</t>
    <phoneticPr fontId="45" type="noConversion"/>
  </si>
  <si>
    <t>A05640</t>
    <phoneticPr fontId="45" type="noConversion"/>
  </si>
  <si>
    <t>A04537</t>
    <phoneticPr fontId="45" type="noConversion"/>
  </si>
  <si>
    <t>A04733</t>
    <phoneticPr fontId="45" type="noConversion"/>
  </si>
  <si>
    <t>A04628</t>
    <phoneticPr fontId="45" type="noConversion"/>
  </si>
  <si>
    <t>A05261</t>
    <phoneticPr fontId="45" type="noConversion"/>
  </si>
  <si>
    <t>A04630</t>
    <phoneticPr fontId="45" type="noConversion"/>
  </si>
  <si>
    <t>A04611</t>
    <phoneticPr fontId="45" type="noConversion"/>
  </si>
  <si>
    <t>A05257</t>
    <phoneticPr fontId="45" type="noConversion"/>
  </si>
  <si>
    <t>A05259</t>
    <phoneticPr fontId="45" type="noConversion"/>
  </si>
  <si>
    <t>A05296</t>
    <phoneticPr fontId="45" type="noConversion"/>
  </si>
  <si>
    <t>A05264</t>
    <phoneticPr fontId="45" type="noConversion"/>
  </si>
  <si>
    <t>A05258</t>
    <phoneticPr fontId="45" type="noConversion"/>
  </si>
  <si>
    <t>A05263</t>
    <phoneticPr fontId="45" type="noConversion"/>
  </si>
  <si>
    <t>A05262</t>
    <phoneticPr fontId="45" type="noConversion"/>
  </si>
  <si>
    <t>Administration</t>
    <phoneticPr fontId="45" type="noConversion"/>
  </si>
  <si>
    <t>AEG</t>
    <phoneticPr fontId="45" type="noConversion"/>
  </si>
  <si>
    <t>BPP</t>
    <phoneticPr fontId="45" type="noConversion"/>
  </si>
  <si>
    <t>A05244</t>
    <phoneticPr fontId="45" type="noConversion"/>
  </si>
  <si>
    <t>A05246</t>
    <phoneticPr fontId="45" type="noConversion"/>
  </si>
  <si>
    <t>A05243</t>
    <phoneticPr fontId="45" type="noConversion"/>
  </si>
  <si>
    <t>A05248</t>
    <phoneticPr fontId="45" type="noConversion"/>
  </si>
  <si>
    <t>T420</t>
    <phoneticPr fontId="45" type="noConversion"/>
  </si>
  <si>
    <t>T420</t>
    <phoneticPr fontId="45" type="noConversion"/>
  </si>
  <si>
    <t>AEG</t>
    <phoneticPr fontId="45" type="noConversion"/>
  </si>
  <si>
    <t>FLS-AEG</t>
    <phoneticPr fontId="45" type="noConversion"/>
  </si>
  <si>
    <t>T61</t>
    <phoneticPr fontId="45" type="noConversion"/>
  </si>
  <si>
    <t>T61</t>
    <phoneticPr fontId="45" type="noConversion"/>
  </si>
  <si>
    <t>A02426</t>
    <phoneticPr fontId="45" type="noConversion"/>
  </si>
  <si>
    <t>A02430</t>
    <phoneticPr fontId="45" type="noConversion"/>
  </si>
  <si>
    <t>A02429</t>
    <phoneticPr fontId="45" type="noConversion"/>
  </si>
  <si>
    <t>A02428</t>
    <phoneticPr fontId="45" type="noConversion"/>
  </si>
  <si>
    <t>A03786</t>
    <phoneticPr fontId="45" type="noConversion"/>
  </si>
  <si>
    <t>A05295</t>
    <phoneticPr fontId="3" type="noConversion"/>
  </si>
  <si>
    <t xml:space="preserve">X201 </t>
    <phoneticPr fontId="3" type="noConversion"/>
  </si>
  <si>
    <t>Write off/Hans Han</t>
    <phoneticPr fontId="3" type="noConversion"/>
  </si>
  <si>
    <t>Align Technologies - 08/9443</t>
    <phoneticPr fontId="3" type="noConversion"/>
  </si>
  <si>
    <t>0226-08</t>
    <phoneticPr fontId="3" type="noConversion"/>
  </si>
  <si>
    <t>L3-D4999</t>
    <phoneticPr fontId="3" type="noConversion"/>
  </si>
  <si>
    <t>00144-033-929-446</t>
    <phoneticPr fontId="3" type="noConversion"/>
  </si>
  <si>
    <t>Nov 21,2008</t>
    <phoneticPr fontId="3" type="noConversion"/>
  </si>
  <si>
    <t>NRE : 0028-06, Orginal for Ernest FAN, Released from Ringo in Apr 2007, released from Eric SO Sept07</t>
    <phoneticPr fontId="3" type="noConversion"/>
  </si>
  <si>
    <t>A01855</t>
    <phoneticPr fontId="3" type="noConversion"/>
  </si>
  <si>
    <t>A01858</t>
    <phoneticPr fontId="3" type="noConversion"/>
  </si>
  <si>
    <t>A01859</t>
    <phoneticPr fontId="3" type="noConversion"/>
  </si>
  <si>
    <t>A01863</t>
    <phoneticPr fontId="3" type="noConversion"/>
  </si>
  <si>
    <t>A01860</t>
    <phoneticPr fontId="3" type="noConversion"/>
  </si>
  <si>
    <t>A01861</t>
    <phoneticPr fontId="3" type="noConversion"/>
  </si>
  <si>
    <t>11S92P1158Z1ZD2H83E7GV</t>
    <phoneticPr fontId="3" type="noConversion"/>
  </si>
  <si>
    <t>11S92P1158Z1ZD2H83E7GD</t>
    <phoneticPr fontId="3" type="noConversion"/>
  </si>
  <si>
    <t>0339-08</t>
    <phoneticPr fontId="3" type="noConversion"/>
  </si>
  <si>
    <t>Align Technologies-T100113</t>
    <phoneticPr fontId="3" type="noConversion"/>
  </si>
  <si>
    <t>A03795</t>
    <phoneticPr fontId="3" type="noConversion"/>
  </si>
  <si>
    <t>T8100 (2.1C2D)</t>
    <phoneticPr fontId="3" type="noConversion"/>
  </si>
  <si>
    <t>11S42T5226Z1ZDVD85552V</t>
    <phoneticPr fontId="3" type="noConversion"/>
  </si>
  <si>
    <t>11S92P1211Z1ZDDY84PE0D</t>
    <phoneticPr fontId="3" type="noConversion"/>
  </si>
  <si>
    <t>00144-036-684-916</t>
    <phoneticPr fontId="3" type="noConversion"/>
  </si>
  <si>
    <t>David SIU</t>
    <phoneticPr fontId="3" type="noConversion"/>
  </si>
  <si>
    <t>11S42T5226Z1ZDVD85556T</t>
    <phoneticPr fontId="3" type="noConversion"/>
  </si>
  <si>
    <t>11S92P1211Z1ZDDY84PDZ9</t>
    <phoneticPr fontId="3" type="noConversion"/>
  </si>
  <si>
    <t>11S42T5226Z1ZDVD85550U</t>
    <phoneticPr fontId="3" type="noConversion"/>
  </si>
  <si>
    <t>11S92P1211Z1ZDDY84PE0E</t>
    <phoneticPr fontId="3" type="noConversion"/>
  </si>
  <si>
    <t xml:space="preserve">Product: ThinkPad T400 6475-3G5 [change] 
Operating system: All [change] 
Original description: P8400(2.26GHz), 2GB RAM, 160GB 5400rpm HD, 14.1in 1280x800 LCD, Intel 4500MHD, CDRW/DVDRW, Intel 802.11agn wireless, WWAN option, Bluetooth, Modem, 1Gb Ethernet, UltraNav, Secure Chip, Fingerprint reader, 4c Li-Ion, WinVista Business 32
</t>
    <phoneticPr fontId="3" type="noConversion"/>
  </si>
  <si>
    <t>A01212</t>
    <phoneticPr fontId="3" type="noConversion"/>
  </si>
  <si>
    <t>A01215</t>
    <phoneticPr fontId="3" type="noConversion"/>
  </si>
  <si>
    <t>A01216</t>
    <phoneticPr fontId="3" type="noConversion"/>
  </si>
  <si>
    <t>11S42T5265Z1ZFCJ95H31F</t>
  </si>
  <si>
    <t>A01010</t>
  </si>
  <si>
    <t>3Z2BKN9ZX016</t>
  </si>
  <si>
    <t>Edith Fung</t>
  </si>
  <si>
    <t>A01011</t>
  </si>
  <si>
    <t>80GB</t>
    <phoneticPr fontId="3" type="noConversion"/>
  </si>
  <si>
    <t>Format</t>
    <phoneticPr fontId="3" type="noConversion"/>
  </si>
  <si>
    <t>IDE</t>
    <phoneticPr fontId="3" type="noConversion"/>
  </si>
  <si>
    <t>SN</t>
    <phoneticPr fontId="3" type="noConversion"/>
  </si>
  <si>
    <t>Users</t>
    <phoneticPr fontId="3" type="noConversion"/>
  </si>
  <si>
    <t>Branch</t>
    <phoneticPr fontId="3" type="noConversion"/>
  </si>
  <si>
    <t>99-84HGF</t>
    <phoneticPr fontId="3" type="noConversion"/>
  </si>
  <si>
    <t>Jun 16, 2004</t>
    <phoneticPr fontId="3" type="noConversion"/>
  </si>
  <si>
    <t>Remarks</t>
    <phoneticPr fontId="3" type="noConversion"/>
  </si>
  <si>
    <t>Tom CHEN</t>
    <phoneticPr fontId="3" type="noConversion"/>
  </si>
  <si>
    <t>ViewSonic</t>
  </si>
  <si>
    <t>CAROL CHAN</t>
  </si>
  <si>
    <t>A01127</t>
  </si>
  <si>
    <t>PSX063950498</t>
  </si>
  <si>
    <t>VA702b</t>
  </si>
  <si>
    <t>ViewSonic</t>
  </si>
  <si>
    <t>Mabel POON</t>
  </si>
  <si>
    <t>A01128</t>
  </si>
  <si>
    <t>PSX063255483</t>
  </si>
  <si>
    <t>VA702b</t>
  </si>
  <si>
    <t>ViewSonic</t>
  </si>
  <si>
    <t>P M 730, 256MB RAM, 40GB 4200rpm HDD, 14.1 XGA(1024x768) TFT LCD, Intel 900, 24x24x24x/8x CD-RW/DVD, Intel 802.11b/g wireless(MPCI), Modem(CDC), 1Gb Ethernet(LOM), UltraNav, Secure Chip, 6c Li-Ion batt, WinXP Pro</t>
  </si>
  <si>
    <t>----------</t>
  </si>
  <si>
    <t>ThinkPad X41 2525-1AB</t>
  </si>
  <si>
    <t>2537-UVN</t>
    <phoneticPr fontId="3" type="noConversion"/>
  </si>
  <si>
    <t>A05298</t>
    <phoneticPr fontId="3" type="noConversion"/>
  </si>
  <si>
    <t>R8-W3A8X</t>
    <phoneticPr fontId="3" type="noConversion"/>
  </si>
  <si>
    <t xml:space="preserve">GKHCM-KMDXF-428WG-BHJM7-798X6 </t>
  </si>
  <si>
    <t>R8-D673K</t>
  </si>
  <si>
    <t>A04790</t>
  </si>
  <si>
    <t>Rocky Guo</t>
  </si>
  <si>
    <t>793DF</t>
  </si>
  <si>
    <t>SAMSUNG</t>
  </si>
  <si>
    <t>MAY CHAN</t>
  </si>
  <si>
    <t>Monitor</t>
  </si>
  <si>
    <t>A01109</t>
  </si>
  <si>
    <t>LE17H9KXB02986</t>
  </si>
  <si>
    <t>9NU2A4-501</t>
    <phoneticPr fontId="3" type="noConversion"/>
  </si>
  <si>
    <t>250GB</t>
    <phoneticPr fontId="3" type="noConversion"/>
  </si>
  <si>
    <t>SATA</t>
    <phoneticPr fontId="3" type="noConversion"/>
  </si>
  <si>
    <t>George Yang</t>
    <phoneticPr fontId="8" type="noConversion"/>
  </si>
  <si>
    <t>coco Jiang</t>
  </si>
  <si>
    <t>CDC</t>
  </si>
  <si>
    <t>Fiinance</t>
  </si>
  <si>
    <t>00144-033-928-024</t>
    <phoneticPr fontId="3" type="noConversion"/>
  </si>
  <si>
    <t>A01203</t>
  </si>
  <si>
    <t>A01856</t>
  </si>
  <si>
    <t>11S92P1107Z1ZD2L95EAM7</t>
    <phoneticPr fontId="3" type="noConversion"/>
  </si>
  <si>
    <t>11S92P1107Z1ZD2L95EAM8</t>
    <phoneticPr fontId="3" type="noConversion"/>
  </si>
  <si>
    <t>266844H</t>
  </si>
  <si>
    <t>Mar 29, 2006</t>
  </si>
  <si>
    <t>NRE: 0494-05 Write off /Alan Ho</t>
  </si>
  <si>
    <t>11S92P1154Z1ZDXP22R19B</t>
    <phoneticPr fontId="3" type="noConversion"/>
  </si>
  <si>
    <t>11S42T4796Z1ZK3X1781DP</t>
    <phoneticPr fontId="3" type="noConversion"/>
  </si>
  <si>
    <t>11S42T4416Z1ZGWF17D6PA</t>
    <phoneticPr fontId="3" type="noConversion"/>
  </si>
  <si>
    <t>11S45N7456Z1ZGAW805466</t>
  </si>
  <si>
    <t>00184-030-601-006</t>
  </si>
  <si>
    <t>R899VWR</t>
    <phoneticPr fontId="3" type="noConversion"/>
  </si>
  <si>
    <t>00186-047-487-337</t>
    <phoneticPr fontId="3" type="noConversion"/>
  </si>
  <si>
    <t>Nov 22,2011</t>
    <phoneticPr fontId="3" type="noConversion"/>
  </si>
  <si>
    <t>00186-047-358-252</t>
    <phoneticPr fontId="3" type="noConversion"/>
  </si>
  <si>
    <t>11S45N7452Z1ZGAM168829</t>
  </si>
  <si>
    <t>00186-047-358-471</t>
  </si>
  <si>
    <t>6MD9R-6D8Y9-MXY76-9PYKQ-CQX28</t>
  </si>
  <si>
    <t>SHIP form SGP original for DaisyChen</t>
  </si>
  <si>
    <t>Align Technologies - TI10/01564</t>
  </si>
  <si>
    <t>D0183-10</t>
  </si>
  <si>
    <t>0516-10</t>
  </si>
  <si>
    <t>A04626</t>
  </si>
  <si>
    <t>R85Z18B</t>
  </si>
  <si>
    <t>Devin Zhao</t>
  </si>
  <si>
    <t>11S08K8206Z1ZA5C55M5SB</t>
    <phoneticPr fontId="3" type="noConversion"/>
  </si>
  <si>
    <t>11S92P1014Z1ZAPT5AM0CY</t>
    <phoneticPr fontId="3" type="noConversion"/>
  </si>
  <si>
    <t>11S42T5263Z1ZH4L02TCYB</t>
    <phoneticPr fontId="3" type="noConversion"/>
  </si>
  <si>
    <t>PCCW - W52634</t>
  </si>
  <si>
    <t>Jan 02, 2004</t>
  </si>
  <si>
    <t>0260-03</t>
  </si>
  <si>
    <t>9984AHX</t>
  </si>
  <si>
    <t>Angus CHAN</t>
  </si>
  <si>
    <t>997ZNYY</t>
  </si>
  <si>
    <t>Clive</t>
  </si>
  <si>
    <t>Item</t>
  </si>
  <si>
    <t>Invoice /Vendor</t>
  </si>
  <si>
    <t>R8CTCXV</t>
    <phoneticPr fontId="3" type="noConversion"/>
  </si>
  <si>
    <t>NRE: 0018-06, Orginal for Barley LI, last userVincent CHU</t>
    <phoneticPr fontId="3" type="noConversion"/>
  </si>
  <si>
    <t>T61</t>
    <phoneticPr fontId="3" type="noConversion"/>
  </si>
  <si>
    <t>11S42T4555Z1ZFBU9570BJ</t>
    <phoneticPr fontId="3" type="noConversion"/>
  </si>
  <si>
    <t>11S42T4555Z1ZFBU9570B7</t>
    <phoneticPr fontId="3" type="noConversion"/>
  </si>
  <si>
    <t>Aug 5,2009</t>
    <phoneticPr fontId="3" type="noConversion"/>
  </si>
  <si>
    <t>P4 3.0</t>
  </si>
  <si>
    <t>1GB</t>
  </si>
  <si>
    <t>MIXED</t>
  </si>
  <si>
    <t>1yr</t>
  </si>
  <si>
    <t>A01883</t>
  </si>
  <si>
    <t>A01884</t>
  </si>
  <si>
    <t>11S92P1154Z1ZDXP0A74C5</t>
  </si>
  <si>
    <t>11S45N7456Z1ZGAW730911</t>
  </si>
  <si>
    <t>00184-030-593-374</t>
  </si>
  <si>
    <t>11S42T4420Z1ZF3C9AD796</t>
    <phoneticPr fontId="3" type="noConversion"/>
  </si>
  <si>
    <t>11S42T2588Z1ZFXE134971</t>
    <phoneticPr fontId="3" type="noConversion"/>
  </si>
  <si>
    <t>00186-020-348-058</t>
    <phoneticPr fontId="3" type="noConversion"/>
  </si>
  <si>
    <t>11S42T4420Z1ZF3C9AD6J1</t>
    <phoneticPr fontId="3" type="noConversion"/>
  </si>
  <si>
    <t>11S42T2588Z1ZFXE313970</t>
    <phoneticPr fontId="3" type="noConversion"/>
  </si>
  <si>
    <t>00186-020-384-057</t>
    <phoneticPr fontId="3" type="noConversion"/>
  </si>
  <si>
    <t>11S42T5263Z1ZFCH9C4AW6</t>
    <phoneticPr fontId="3" type="noConversion"/>
  </si>
  <si>
    <t>11S92P1154Z1ZDXP9B4T1R</t>
    <phoneticPr fontId="3" type="noConversion"/>
  </si>
  <si>
    <t>Mgr</t>
    <phoneticPr fontId="3" type="noConversion"/>
  </si>
  <si>
    <t>11S42T4790Z1ZHFH0CLE6S</t>
  </si>
  <si>
    <t>P M 740(1.7GHz), 256MB RAM, 40GB 5400rpm HD, 14.1in 1024x768 LCD, 64MB ATI Radeon X300, CDRW/DVD, Intel 802.11bg wireless, Modem, 1Gb Ethernet, UltraNav, Secure chip, 6c Li-Ion batt, WinXP Pro</t>
  </si>
  <si>
    <t>A04298</t>
    <phoneticPr fontId="3" type="noConversion"/>
  </si>
  <si>
    <t>R8ADRZE</t>
    <phoneticPr fontId="3" type="noConversion"/>
  </si>
  <si>
    <t>11S42T2588Z1ZFXE059458</t>
    <phoneticPr fontId="3" type="noConversion"/>
  </si>
  <si>
    <t>11S42T4424Z1ZF3E9AE7WC</t>
    <phoneticPr fontId="3" type="noConversion"/>
  </si>
  <si>
    <t>A02273</t>
    <phoneticPr fontId="3" type="noConversion"/>
  </si>
  <si>
    <t>A02273</t>
    <phoneticPr fontId="3" type="noConversion"/>
  </si>
  <si>
    <t>----------------</t>
  </si>
  <si>
    <t xml:space="preserve">ThinkPad T42 2373-NTB </t>
  </si>
  <si>
    <t>0079-05</t>
    <phoneticPr fontId="3" type="noConversion"/>
  </si>
  <si>
    <t>SHIP from SGP Original for Jake Song</t>
    <phoneticPr fontId="3" type="noConversion"/>
  </si>
  <si>
    <t>A05321</t>
    <phoneticPr fontId="3" type="noConversion"/>
  </si>
  <si>
    <t>11S42T4790Z1ZHFH0CTN53</t>
    <phoneticPr fontId="3" type="noConversion"/>
  </si>
  <si>
    <t>Robben Chang</t>
  </si>
  <si>
    <t>T5500 (1.66C2D)</t>
  </si>
  <si>
    <t>80GB</t>
  </si>
  <si>
    <t>A04371</t>
    <phoneticPr fontId="3" type="noConversion"/>
  </si>
  <si>
    <t>Align Technologies - TI10/00726</t>
    <phoneticPr fontId="3" type="noConversion"/>
  </si>
  <si>
    <t>0160-10</t>
    <phoneticPr fontId="3" type="noConversion"/>
  </si>
  <si>
    <t>0032-10</t>
    <phoneticPr fontId="3" type="noConversion"/>
  </si>
  <si>
    <t>A04417</t>
    <phoneticPr fontId="3" type="noConversion"/>
  </si>
  <si>
    <t>Align Technologies - TI10/00829</t>
    <phoneticPr fontId="3" type="noConversion"/>
  </si>
  <si>
    <t>0210-10</t>
    <phoneticPr fontId="3" type="noConversion"/>
  </si>
  <si>
    <t>0043-10</t>
    <phoneticPr fontId="3" type="noConversion"/>
  </si>
  <si>
    <t>0136-05</t>
  </si>
  <si>
    <t>2373-NTB</t>
  </si>
  <si>
    <t>99BN21D</t>
  </si>
  <si>
    <t>Robin CHENG</t>
  </si>
  <si>
    <t>FLS</t>
  </si>
  <si>
    <t>NRE: 0023-06, Orginal for Jeff LI; write_off on Mar 2009, last user Angus FUNG</t>
    <phoneticPr fontId="3" type="noConversion"/>
  </si>
  <si>
    <t>Write off on Mar 2009, Alex Lee</t>
    <phoneticPr fontId="3" type="noConversion"/>
  </si>
  <si>
    <t>Alex Lee, WO on 2009.03.04</t>
    <phoneticPr fontId="7" type="noConversion"/>
  </si>
  <si>
    <t>Jasson Zhang</t>
    <phoneticPr fontId="8" type="noConversion"/>
  </si>
  <si>
    <t>PC-SZ20050901</t>
  </si>
  <si>
    <t>Alvan Xiao</t>
  </si>
  <si>
    <t>11S42T4796Z1ZK3X17M1DE</t>
    <phoneticPr fontId="3" type="noConversion"/>
  </si>
  <si>
    <t>11S42T4416Z1ZGWF17BN4A</t>
    <phoneticPr fontId="3" type="noConversion"/>
  </si>
  <si>
    <t>11S42T4796Z1ZK3X17M1BP</t>
    <phoneticPr fontId="3" type="noConversion"/>
  </si>
  <si>
    <t>A04309</t>
    <phoneticPr fontId="3" type="noConversion"/>
  </si>
  <si>
    <t>R8CMGWH</t>
    <phoneticPr fontId="3" type="noConversion"/>
  </si>
  <si>
    <t>i5-2520M(2.50GHZ)</t>
    <phoneticPr fontId="3" type="noConversion"/>
  </si>
  <si>
    <t>500GB</t>
    <phoneticPr fontId="3" type="noConversion"/>
  </si>
  <si>
    <t>4GB</t>
    <phoneticPr fontId="3" type="noConversion"/>
  </si>
  <si>
    <t>11S45N7452Z1ZGAM095674</t>
    <phoneticPr fontId="3" type="noConversion"/>
  </si>
  <si>
    <t>C6BWD-7XH9F-28PQF-P24WC-4V366</t>
    <phoneticPr fontId="3" type="noConversion"/>
  </si>
  <si>
    <t>00144-021-384-670</t>
    <phoneticPr fontId="3" type="noConversion"/>
  </si>
  <si>
    <t>99BH70D</t>
  </si>
  <si>
    <t>Align Technologies - TI10/00133</t>
    <phoneticPr fontId="3" type="noConversion"/>
  </si>
  <si>
    <t>Danny Chen</t>
    <phoneticPr fontId="3" type="noConversion"/>
  </si>
  <si>
    <t>Mar 04, 2004</t>
  </si>
  <si>
    <t>T61</t>
    <phoneticPr fontId="14" type="noConversion"/>
  </si>
  <si>
    <t>A02332</t>
    <phoneticPr fontId="3" type="noConversion"/>
  </si>
  <si>
    <t>L3-A2163</t>
    <phoneticPr fontId="3" type="noConversion"/>
  </si>
  <si>
    <t>Gary Li</t>
  </si>
  <si>
    <t>0037-08</t>
    <phoneticPr fontId="3" type="noConversion"/>
  </si>
  <si>
    <t>Gilen LU; RELEASED FROM RICHARD WANG</t>
  </si>
  <si>
    <t>A01853</t>
  </si>
  <si>
    <t>A01352</t>
  </si>
  <si>
    <t>CN30801821</t>
  </si>
  <si>
    <t>write off</t>
  </si>
  <si>
    <t>A01353</t>
  </si>
  <si>
    <t>No Brand</t>
  </si>
  <si>
    <t>PIV2.4G</t>
  </si>
  <si>
    <t>NO BRAND</t>
  </si>
  <si>
    <t>1Y</t>
  </si>
  <si>
    <t>Helen Chen</t>
  </si>
  <si>
    <t>0204-07</t>
    <phoneticPr fontId="3" type="noConversion"/>
  </si>
  <si>
    <t>11S42T5263Z1ZDEJ77VM1G</t>
    <phoneticPr fontId="3" type="noConversion"/>
  </si>
  <si>
    <t>11S92P1211Z1ZD2J78D1KH</t>
    <phoneticPr fontId="3" type="noConversion"/>
  </si>
  <si>
    <t>Oct 31, 2007</t>
    <phoneticPr fontId="3" type="noConversion"/>
  </si>
  <si>
    <t xml:space="preserve">Write off/Fan Error </t>
    <phoneticPr fontId="3" type="noConversion"/>
  </si>
  <si>
    <t>87WQW-266C3-XHBM6-Y8MQK-CJ8VK</t>
    <phoneticPr fontId="3" type="noConversion"/>
  </si>
  <si>
    <t>SHIP from HZ Original for Cash Du</t>
    <phoneticPr fontId="3" type="noConversion"/>
  </si>
  <si>
    <t>11S92P1107Z1ZBEH62L5ZN</t>
    <phoneticPr fontId="3" type="noConversion"/>
  </si>
  <si>
    <t>11S92P114OZ1ZAW162M2JT</t>
    <phoneticPr fontId="3" type="noConversion"/>
  </si>
  <si>
    <t>SA0276473380016SI00080016</t>
    <phoneticPr fontId="3" type="noConversion"/>
  </si>
  <si>
    <t>8985219040703504388</t>
  </si>
  <si>
    <t>Daphne Wu</t>
  </si>
  <si>
    <t>A01662</t>
  </si>
  <si>
    <t>11S42T4416Z1ZF3A04M5G6</t>
  </si>
  <si>
    <t>00186-047-358-312</t>
  </si>
  <si>
    <t>Ship from SGP Original for Kenny Zhang</t>
    <phoneticPr fontId="3" type="noConversion"/>
  </si>
  <si>
    <t>A01686</t>
  </si>
  <si>
    <t>CNG55109TF</t>
  </si>
  <si>
    <t>Phoenix Pan</t>
  </si>
  <si>
    <t>A01687</t>
  </si>
  <si>
    <t>CNG60801D8</t>
  </si>
  <si>
    <t>Cecilia Chen</t>
  </si>
  <si>
    <t>A01688</t>
  </si>
  <si>
    <t>CNG54107K1</t>
  </si>
  <si>
    <t>11S92P1211Z1ZDDY84PEL6</t>
  </si>
  <si>
    <t xml:space="preserve"> Nov 09,2011</t>
    <phoneticPr fontId="3" type="noConversion"/>
  </si>
  <si>
    <t>SHIP From UK Original for NancyHan</t>
    <phoneticPr fontId="3" type="noConversion"/>
  </si>
  <si>
    <t>11S45N7542Z1ZHXH393621</t>
    <phoneticPr fontId="3" type="noConversion"/>
  </si>
  <si>
    <t>00186-121-967-594</t>
    <phoneticPr fontId="3" type="noConversion"/>
  </si>
  <si>
    <t>11S92P1154Z1ZDXP15B1W3</t>
    <phoneticPr fontId="3" type="noConversion"/>
  </si>
  <si>
    <t>11S45N7544Z1ZHXJ284073</t>
    <phoneticPr fontId="3" type="noConversion"/>
  </si>
  <si>
    <t>11S42T4796Z1ZJ3J1565HA</t>
    <phoneticPr fontId="3" type="noConversion"/>
  </si>
  <si>
    <t>11S92P1154Z1ZDXP15B1LV</t>
    <phoneticPr fontId="3" type="noConversion"/>
  </si>
  <si>
    <t>11S45N7544Z1ZHXJ284354</t>
    <phoneticPr fontId="3" type="noConversion"/>
  </si>
  <si>
    <t>11S42T4796Z1ZJ3J1565V6</t>
    <phoneticPr fontId="3" type="noConversion"/>
  </si>
  <si>
    <t>11S92P1154Z1ZDXP15B1N1</t>
    <phoneticPr fontId="3" type="noConversion"/>
  </si>
  <si>
    <t>11S45N7544Z1ZHXJ284352</t>
    <phoneticPr fontId="3" type="noConversion"/>
  </si>
  <si>
    <t>11S42T4796Z1ZJ3J1565AE</t>
    <phoneticPr fontId="3" type="noConversion"/>
  </si>
  <si>
    <t>11S92P1154Z1ZDXP15B1MT</t>
    <phoneticPr fontId="3" type="noConversion"/>
  </si>
  <si>
    <t>11S45N7544Z1ZHXJ28</t>
    <phoneticPr fontId="3" type="noConversion"/>
  </si>
  <si>
    <t>00184-032-746-621</t>
    <phoneticPr fontId="3" type="noConversion"/>
  </si>
  <si>
    <t>00184-032-746-658</t>
    <phoneticPr fontId="3" type="noConversion"/>
  </si>
  <si>
    <t>Win 7 Pro: 8XH8C-9DWTM-9P6CQ-4JCF2-9GG86</t>
    <phoneticPr fontId="3" type="noConversion"/>
  </si>
  <si>
    <t>Win 7 Pro: H4677-2B3PR-XYTHF-C66CR-J782T X16-96100</t>
    <phoneticPr fontId="3" type="noConversion"/>
  </si>
  <si>
    <t>A05426</t>
    <phoneticPr fontId="3" type="noConversion"/>
  </si>
  <si>
    <t>Jack Li</t>
    <phoneticPr fontId="3" type="noConversion"/>
  </si>
  <si>
    <t>Leo Li</t>
    <phoneticPr fontId="3" type="noConversion"/>
  </si>
  <si>
    <t>R8W80XB</t>
    <phoneticPr fontId="3" type="noConversion"/>
  </si>
  <si>
    <t>R8W80YH</t>
    <phoneticPr fontId="3" type="noConversion"/>
  </si>
  <si>
    <t>R8W80YX</t>
    <phoneticPr fontId="3" type="noConversion"/>
  </si>
  <si>
    <t>2518AV4</t>
    <phoneticPr fontId="3" type="noConversion"/>
  </si>
  <si>
    <t>Ship from SGP/CDC Original for /Ramon Liu</t>
    <phoneticPr fontId="3" type="noConversion"/>
  </si>
  <si>
    <t>Ship from SGP/CDC Original for /Jack Li</t>
    <phoneticPr fontId="3" type="noConversion"/>
  </si>
  <si>
    <t>Ship from SGP/CDC Original for /Leo Li</t>
    <phoneticPr fontId="3" type="noConversion"/>
  </si>
  <si>
    <t xml:space="preserve">Align Technologies - </t>
    <phoneticPr fontId="3" type="noConversion"/>
  </si>
  <si>
    <t>00186-083-719-241</t>
    <phoneticPr fontId="3" type="noConversion"/>
  </si>
  <si>
    <t>00186-083-719-266</t>
    <phoneticPr fontId="3" type="noConversion"/>
  </si>
  <si>
    <t>00186-083-719-226</t>
    <phoneticPr fontId="3" type="noConversion"/>
  </si>
  <si>
    <t>Win 7 Pro: 88YT8-76JWC-XPYPP-V7Y6H-7C64J X16-96076</t>
    <phoneticPr fontId="3" type="noConversion"/>
  </si>
  <si>
    <t>Win 7 Pro: BDDBX-TGFHT-3JQ47-MRC6C-MRC6C-RJGKJ X16-96076</t>
    <phoneticPr fontId="3" type="noConversion"/>
  </si>
  <si>
    <t>Win 7 Pro: YCBJK-64M3W-BPTGY-VRH84-C4DXP X16-96076</t>
    <phoneticPr fontId="3" type="noConversion"/>
  </si>
  <si>
    <t>11S42T4790Z1ZHFH11XLWL</t>
    <phoneticPr fontId="3" type="noConversion"/>
  </si>
  <si>
    <t>11S42T4416Z1ZGWF0CJ1KA</t>
    <phoneticPr fontId="3" type="noConversion"/>
  </si>
  <si>
    <t>11S45N7452Z1ZGAM704451</t>
    <phoneticPr fontId="3" type="noConversion"/>
  </si>
  <si>
    <t>11S42T4790Z1ZHFH11YFRL</t>
    <phoneticPr fontId="3" type="noConversion"/>
  </si>
  <si>
    <t>11S42T4416Z1ZGWF0CJ2JW</t>
    <phoneticPr fontId="3" type="noConversion"/>
  </si>
  <si>
    <t>11S45N7452Z1ZGAM704840</t>
    <phoneticPr fontId="3" type="noConversion"/>
  </si>
  <si>
    <t>11S42T4790Z1ZHFH11YFRX</t>
    <phoneticPr fontId="3" type="noConversion"/>
  </si>
  <si>
    <t>11S42T4416Z1ZGWF0CJ2J5</t>
    <phoneticPr fontId="3" type="noConversion"/>
  </si>
  <si>
    <t>11S45N7452Z1ZGAM704427</t>
    <phoneticPr fontId="3" type="noConversion"/>
  </si>
  <si>
    <t>00186-122-802-984</t>
    <phoneticPr fontId="3" type="noConversion"/>
  </si>
  <si>
    <t>11S42T4796Z1ZK3X1781E9</t>
    <phoneticPr fontId="3" type="noConversion"/>
  </si>
  <si>
    <t>11S42T4416Z1ZGWF17D6PP</t>
    <phoneticPr fontId="3" type="noConversion"/>
  </si>
  <si>
    <t>A01685</t>
  </si>
  <si>
    <t>11S92P1140Z1ZAW162M21T</t>
  </si>
  <si>
    <t>11S92P1142Z1ZH61O6L2X4</t>
  </si>
  <si>
    <t>Replaced on 28/09/2010</t>
  </si>
  <si>
    <t xml:space="preserve">ThinkPad T43 2668-44H </t>
  </si>
  <si>
    <t>0153-08</t>
    <phoneticPr fontId="3" type="noConversion"/>
  </si>
  <si>
    <t xml:space="preserve">0141-08 </t>
    <phoneticPr fontId="3" type="noConversion"/>
  </si>
  <si>
    <t>BJO(shenYang)</t>
    <phoneticPr fontId="3" type="noConversion"/>
  </si>
  <si>
    <t>DVD COMBO ship to TPO on 2007.07.24 (11S39T2686Z1ZAUU036496)</t>
    <phoneticPr fontId="3" type="noConversion"/>
  </si>
  <si>
    <t>Billy LI</t>
    <phoneticPr fontId="3" type="noConversion"/>
  </si>
  <si>
    <t>A01208</t>
    <phoneticPr fontId="3" type="noConversion"/>
  </si>
  <si>
    <t>A01209</t>
    <phoneticPr fontId="3" type="noConversion"/>
  </si>
  <si>
    <t>00144-014-068-458</t>
  </si>
  <si>
    <t xml:space="preserve">898600810909F0225041 </t>
    <phoneticPr fontId="8" type="noConversion"/>
  </si>
  <si>
    <t>Percy(hold)</t>
    <phoneticPr fontId="3" type="noConversion"/>
  </si>
  <si>
    <t>Align Technologies - TI10/00972</t>
  </si>
  <si>
    <t>D0089-10</t>
  </si>
  <si>
    <t>A04435</t>
  </si>
  <si>
    <t>EBS-SSH-028291</t>
    <phoneticPr fontId="3" type="noConversion"/>
  </si>
  <si>
    <t>Replaced keyboard on 2012 Dec. 25 (Terry Bao)</t>
    <phoneticPr fontId="3" type="noConversion"/>
  </si>
  <si>
    <t>11S92P1154Z1ZDXP0C3V40</t>
    <phoneticPr fontId="3" type="noConversion"/>
  </si>
  <si>
    <t>11S45N7456Z1ZGAW895320</t>
    <phoneticPr fontId="3" type="noConversion"/>
  </si>
  <si>
    <t>11S42T4790Z1ZHFH0CTN4T</t>
    <phoneticPr fontId="3" type="noConversion"/>
  </si>
  <si>
    <t>11S92P1154Z1ZDXP0CBGAM</t>
    <phoneticPr fontId="3" type="noConversion"/>
  </si>
  <si>
    <t>11S45N7456Z1ZGAW895303</t>
    <phoneticPr fontId="3" type="noConversion"/>
  </si>
  <si>
    <t>A05113</t>
    <phoneticPr fontId="3" type="noConversion"/>
  </si>
  <si>
    <t>A05114</t>
    <phoneticPr fontId="3" type="noConversion"/>
  </si>
  <si>
    <t>A05115</t>
    <phoneticPr fontId="3" type="noConversion"/>
  </si>
  <si>
    <t>A05116</t>
    <phoneticPr fontId="3" type="noConversion"/>
  </si>
  <si>
    <t>A05118</t>
    <phoneticPr fontId="3" type="noConversion"/>
  </si>
  <si>
    <t>A05119</t>
    <phoneticPr fontId="3" type="noConversion"/>
  </si>
  <si>
    <t>A05120</t>
    <phoneticPr fontId="3" type="noConversion"/>
  </si>
  <si>
    <t>A05121</t>
    <phoneticPr fontId="3" type="noConversion"/>
  </si>
  <si>
    <t>A05122</t>
    <phoneticPr fontId="3" type="noConversion"/>
  </si>
  <si>
    <t>A05126</t>
    <phoneticPr fontId="3" type="noConversion"/>
  </si>
  <si>
    <t>A05127</t>
    <phoneticPr fontId="3" type="noConversion"/>
  </si>
  <si>
    <t>Align Technologies - TI11/0259</t>
    <phoneticPr fontId="3" type="noConversion"/>
  </si>
  <si>
    <t>Ship from PCCW Original for /Gilen Lu</t>
    <phoneticPr fontId="3" type="noConversion"/>
  </si>
  <si>
    <t>Ship from PCCW Original for /Grace Sun</t>
    <phoneticPr fontId="3" type="noConversion"/>
  </si>
  <si>
    <t>Ship from PCCW Original for /Leo Wan</t>
    <phoneticPr fontId="3" type="noConversion"/>
  </si>
  <si>
    <t>Ship from PCCW Original for / Helen Zou</t>
    <phoneticPr fontId="3" type="noConversion"/>
  </si>
  <si>
    <t>Ship from PCCW Original for /Jack Xu</t>
    <phoneticPr fontId="3" type="noConversion"/>
  </si>
  <si>
    <t>Ship from PCCW Original for /Neo Tang</t>
    <phoneticPr fontId="3" type="noConversion"/>
  </si>
  <si>
    <t>Ship from PCCW Original for / Woods Zhang</t>
    <phoneticPr fontId="3" type="noConversion"/>
  </si>
  <si>
    <t>Ship from PCCW Original for /Jack Ma</t>
    <phoneticPr fontId="3" type="noConversion"/>
  </si>
  <si>
    <t xml:space="preserve">Ship from PCCW Original for </t>
    <phoneticPr fontId="3" type="noConversion"/>
  </si>
  <si>
    <t xml:space="preserve">Ship from PCCW Original for </t>
    <phoneticPr fontId="3" type="noConversion"/>
  </si>
  <si>
    <t xml:space="preserve">PCCW </t>
    <phoneticPr fontId="3" type="noConversion"/>
  </si>
  <si>
    <t>P112219</t>
    <phoneticPr fontId="8" type="noConversion"/>
  </si>
  <si>
    <t>P11221N</t>
    <phoneticPr fontId="8" type="noConversion"/>
  </si>
  <si>
    <t>P11221V</t>
    <phoneticPr fontId="8" type="noConversion"/>
  </si>
  <si>
    <t>P11221Y</t>
    <phoneticPr fontId="8" type="noConversion"/>
  </si>
  <si>
    <t>P112222</t>
    <phoneticPr fontId="8" type="noConversion"/>
  </si>
  <si>
    <t>P112223</t>
    <phoneticPr fontId="8" type="noConversion"/>
  </si>
  <si>
    <t>P112226</t>
    <phoneticPr fontId="8" type="noConversion"/>
  </si>
  <si>
    <t>P11223C</t>
    <phoneticPr fontId="8" type="noConversion"/>
  </si>
  <si>
    <t>P11223P</t>
    <phoneticPr fontId="8" type="noConversion"/>
  </si>
  <si>
    <t>P11223T</t>
    <phoneticPr fontId="8" type="noConversion"/>
  </si>
  <si>
    <t>P112240</t>
    <phoneticPr fontId="8" type="noConversion"/>
  </si>
  <si>
    <t>P112241</t>
    <phoneticPr fontId="8" type="noConversion"/>
  </si>
  <si>
    <t>Grace Sun</t>
    <phoneticPr fontId="3" type="noConversion"/>
  </si>
  <si>
    <t>Jack Xu</t>
    <phoneticPr fontId="3" type="noConversion"/>
  </si>
  <si>
    <t>Neo Tang</t>
    <phoneticPr fontId="3" type="noConversion"/>
  </si>
  <si>
    <t>Hillson Chen</t>
    <phoneticPr fontId="3" type="noConversion"/>
  </si>
  <si>
    <t>Woods Zhang</t>
    <phoneticPr fontId="3" type="noConversion"/>
  </si>
  <si>
    <t>Jack Ma</t>
    <phoneticPr fontId="3" type="noConversion"/>
  </si>
  <si>
    <r>
      <t>T</t>
    </r>
    <r>
      <rPr>
        <sz val="12"/>
        <rFont val="宋体"/>
        <family val="3"/>
        <charset val="134"/>
      </rPr>
      <t>420</t>
    </r>
    <phoneticPr fontId="3" type="noConversion"/>
  </si>
  <si>
    <t>418062C</t>
    <phoneticPr fontId="3" type="noConversion"/>
  </si>
  <si>
    <t>i5-2520M(2.50GHz)</t>
    <phoneticPr fontId="3" type="noConversion"/>
  </si>
  <si>
    <r>
      <t>4</t>
    </r>
    <r>
      <rPr>
        <sz val="12"/>
        <rFont val="宋体"/>
        <family val="3"/>
        <charset val="134"/>
      </rPr>
      <t>GB</t>
    </r>
    <phoneticPr fontId="3" type="noConversion"/>
  </si>
  <si>
    <t>320GB</t>
    <phoneticPr fontId="3" type="noConversion"/>
  </si>
  <si>
    <t>Ship from PCCW Original for Sam Xu/ (trf from SZO to SHO on 2011 Dec. 1)</t>
    <phoneticPr fontId="3" type="noConversion"/>
  </si>
  <si>
    <t>Ship from PCCW Original for Timerr Liu/ (trf from SZO to SHO on 2011 Dec. 1)</t>
    <phoneticPr fontId="3" type="noConversion"/>
  </si>
  <si>
    <t>QDO</t>
    <phoneticPr fontId="3" type="noConversion"/>
  </si>
  <si>
    <t>Align Technologies - 07/8510</t>
    <phoneticPr fontId="3" type="noConversion"/>
  </si>
  <si>
    <t xml:space="preserve"> before user:Sammy Tu</t>
    <phoneticPr fontId="7" type="noConversion"/>
  </si>
  <si>
    <t>120GB</t>
    <phoneticPr fontId="3" type="noConversion"/>
  </si>
  <si>
    <t>L3-D5608</t>
    <phoneticPr fontId="3" type="noConversion"/>
  </si>
  <si>
    <t>y</t>
  </si>
  <si>
    <t>Jeff LIU</t>
  </si>
  <si>
    <t>2373-NTH</t>
  </si>
  <si>
    <t>993HABD</t>
  </si>
  <si>
    <t>A03838</t>
    <phoneticPr fontId="3" type="noConversion"/>
  </si>
  <si>
    <t>Seesea Zhang</t>
    <phoneticPr fontId="3" type="noConversion"/>
  </si>
  <si>
    <t>11S42T4792Z1ZHRB07K0B7</t>
  </si>
  <si>
    <t>R8D673B</t>
    <phoneticPr fontId="3" type="noConversion"/>
  </si>
  <si>
    <t>CNG447097X</t>
  </si>
  <si>
    <t>Henry Zhu</t>
  </si>
  <si>
    <t>0107-05</t>
  </si>
  <si>
    <t>A01673</t>
  </si>
  <si>
    <t>P M 778(1.6GHz)LV, 256MB RAM, 40GB 4200rpm HD, 12.1in 1024x768 LCD, Intel 900, Intel 802.11bg wireless, Modem, 1Gb Ethernet, Secure chip, 8c Li-Ion batt, WinXP Pro</t>
  </si>
  <si>
    <t>------------</t>
  </si>
  <si>
    <t>ThinkPad T43 2668-3FH</t>
  </si>
  <si>
    <t>R8-99VYD</t>
    <phoneticPr fontId="3" type="noConversion"/>
  </si>
  <si>
    <t>R8-9NRN0</t>
    <phoneticPr fontId="3" type="noConversion"/>
  </si>
  <si>
    <t xml:space="preserve">R8-A73KL </t>
    <phoneticPr fontId="3" type="noConversion"/>
  </si>
  <si>
    <t>0181-09</t>
    <phoneticPr fontId="3" type="noConversion"/>
  </si>
  <si>
    <t>July 07,2011</t>
    <phoneticPr fontId="3" type="noConversion"/>
  </si>
  <si>
    <t>11S42T4790Z1ZHFH13MG43</t>
    <phoneticPr fontId="3" type="noConversion"/>
  </si>
  <si>
    <r>
      <t>T</t>
    </r>
    <r>
      <rPr>
        <sz val="10"/>
        <rFont val="Arial"/>
        <family val="2"/>
      </rPr>
      <t>60</t>
    </r>
    <r>
      <rPr>
        <sz val="10"/>
        <rFont val="Arial"/>
        <family val="2"/>
      </rPr>
      <t/>
    </r>
  </si>
  <si>
    <t>2373-LUH</t>
  </si>
  <si>
    <t>99BH71F</t>
  </si>
  <si>
    <t>0383-04</t>
  </si>
  <si>
    <t>PPCW - X15239</t>
  </si>
  <si>
    <t>PPCW - X15240</t>
  </si>
  <si>
    <t>Sept 18, 2004</t>
  </si>
  <si>
    <t xml:space="preserve">Jeff </t>
  </si>
  <si>
    <t>99BH68W</t>
  </si>
  <si>
    <t>Jack WAN</t>
  </si>
  <si>
    <t>For YH Chin</t>
    <phoneticPr fontId="8" type="noConversion"/>
  </si>
  <si>
    <t>Jun 16, 2004</t>
  </si>
  <si>
    <t>0198-04</t>
  </si>
  <si>
    <t>2373-1HH</t>
  </si>
  <si>
    <t>9984HGR</t>
  </si>
  <si>
    <t>Alan CHEN</t>
  </si>
  <si>
    <t>NJO</t>
  </si>
  <si>
    <t>9984HGF</t>
  </si>
  <si>
    <t>9984HGZ</t>
  </si>
  <si>
    <t>Microware - 391558</t>
  </si>
  <si>
    <t>Mircoware - 391558</t>
  </si>
  <si>
    <t>Mircoware - 110400935</t>
  </si>
  <si>
    <t>9984GWP</t>
  </si>
  <si>
    <t>Daisy LIU</t>
  </si>
  <si>
    <t>BJO</t>
  </si>
  <si>
    <t>HD</t>
    <phoneticPr fontId="3" type="noConversion"/>
  </si>
  <si>
    <t>2HASCV9X</t>
  </si>
  <si>
    <t>2HASCPPN</t>
  </si>
  <si>
    <t>2HASCSTW</t>
  </si>
  <si>
    <t>0377-09</t>
  </si>
  <si>
    <t>A04272</t>
  </si>
  <si>
    <t>A04273</t>
  </si>
  <si>
    <t>Win 7 Pro: BWX7B-2VG89-MJ7DX-HJBH8-8B9C2 X16-96100</t>
    <phoneticPr fontId="3" type="noConversion"/>
  </si>
  <si>
    <t>11S42T4790Z1ZHFH0CGLFJ</t>
    <phoneticPr fontId="3" type="noConversion"/>
  </si>
  <si>
    <t>11S92P1154Z1ZDXP0C3URK</t>
    <phoneticPr fontId="3" type="noConversion"/>
  </si>
  <si>
    <t>11S45N7456Z1ZGAW907540</t>
    <phoneticPr fontId="3" type="noConversion"/>
  </si>
  <si>
    <t>Jacky Miao</t>
    <phoneticPr fontId="3" type="noConversion"/>
  </si>
  <si>
    <t>NRE 0713-10</t>
    <phoneticPr fontId="3" type="noConversion"/>
  </si>
  <si>
    <t>Ship from Hangzhou Original for Jacky Miao</t>
  </si>
  <si>
    <t>00184-031-103-984</t>
    <phoneticPr fontId="3" type="noConversion"/>
  </si>
  <si>
    <t>Win 7 Pro: H7FJH-BPY62-738VG-6GHT9-9JJ4T X16-96100</t>
    <phoneticPr fontId="3" type="noConversion"/>
  </si>
  <si>
    <t>11S92P1154Z1ZDXP0CPBET</t>
    <phoneticPr fontId="3" type="noConversion"/>
  </si>
  <si>
    <t>11S45N7452Z1ZGAM675111</t>
    <phoneticPr fontId="3" type="noConversion"/>
  </si>
  <si>
    <t>11S42T2588Z1ZFXE059461</t>
  </si>
  <si>
    <t>R8-9GLFY</t>
    <phoneticPr fontId="3" type="noConversion"/>
  </si>
  <si>
    <t>released from Martin YU (FLS) in Jun/2011</t>
    <phoneticPr fontId="3" type="noConversion"/>
  </si>
  <si>
    <t>00186-031-776-951</t>
    <phoneticPr fontId="3" type="noConversion"/>
  </si>
  <si>
    <t>11S92P1154Z1ZDXP9B4T2E</t>
    <phoneticPr fontId="3" type="noConversion"/>
  </si>
  <si>
    <t>11S45N7450Z1ZGE9074073</t>
    <phoneticPr fontId="3" type="noConversion"/>
  </si>
  <si>
    <t>00186-031-776-950</t>
    <phoneticPr fontId="3" type="noConversion"/>
  </si>
  <si>
    <t>11S92P1154Z1ZDXP9B4T6B</t>
    <phoneticPr fontId="3" type="noConversion"/>
  </si>
  <si>
    <t>11S45N7450Z1ZGE9074070</t>
    <phoneticPr fontId="3" type="noConversion"/>
  </si>
  <si>
    <t>00186-031-776-946</t>
    <phoneticPr fontId="3" type="noConversion"/>
  </si>
  <si>
    <t>11S42T5263Z1ZFCH9AY7PM</t>
    <phoneticPr fontId="3" type="noConversion"/>
  </si>
  <si>
    <t>Freeman Zhang</t>
  </si>
  <si>
    <t>Ada Wang</t>
    <phoneticPr fontId="3" type="noConversion"/>
  </si>
  <si>
    <t>XXXXXXXXXXXXXXXXXXXX</t>
    <phoneticPr fontId="3" type="noConversion"/>
  </si>
  <si>
    <t>00184-031-057-673</t>
    <phoneticPr fontId="3" type="noConversion"/>
  </si>
  <si>
    <t xml:space="preserve">cxqf6-7p8cv-j08jm-qb8bf-y7v9g </t>
    <phoneticPr fontId="3" type="noConversion"/>
  </si>
  <si>
    <t>SHIP From HZ Original for MartinYan T/F to Freeman Zhang</t>
    <phoneticPr fontId="3" type="noConversion"/>
  </si>
  <si>
    <t>A04822</t>
    <phoneticPr fontId="3" type="noConversion"/>
  </si>
  <si>
    <t>R8B9V98</t>
    <phoneticPr fontId="3" type="noConversion"/>
  </si>
  <si>
    <t xml:space="preserve">11S42T4790212HFH127H1P </t>
    <phoneticPr fontId="3" type="noConversion"/>
  </si>
  <si>
    <t>11S42T4416Z1ZGWF11A2FY</t>
    <phoneticPr fontId="3" type="noConversion"/>
  </si>
  <si>
    <t>11S42T4834Z1ZHBC11B1T8</t>
    <phoneticPr fontId="3" type="noConversion"/>
  </si>
  <si>
    <t>SGH33004FR</t>
  </si>
  <si>
    <t>PIV 2.4GHz</t>
  </si>
  <si>
    <t>Tracy Yang</t>
  </si>
  <si>
    <t>A02392</t>
  </si>
  <si>
    <t>SGH33004FV</t>
  </si>
  <si>
    <t xml:space="preserve">Kevin Zhong </t>
  </si>
  <si>
    <t>A04799</t>
  </si>
  <si>
    <t>R8C63BD</t>
  </si>
  <si>
    <t>Jacky Miao</t>
  </si>
  <si>
    <t>A04800</t>
  </si>
  <si>
    <t>R8A72KV</t>
  </si>
  <si>
    <t>Frank Li(spare)</t>
    <phoneticPr fontId="3" type="noConversion"/>
  </si>
  <si>
    <t>A04811</t>
  </si>
  <si>
    <t>R8A73KF</t>
  </si>
  <si>
    <t>Bill Qu</t>
  </si>
  <si>
    <t>A04812</t>
  </si>
  <si>
    <t>R8A73HY</t>
  </si>
  <si>
    <t>11S45N7512Z1ZHFV538836</t>
    <phoneticPr fontId="3" type="noConversion"/>
  </si>
  <si>
    <t>00184-031-113-376</t>
    <phoneticPr fontId="3" type="noConversion"/>
  </si>
  <si>
    <t>11S42T4416Z1ZGWF13202G</t>
    <phoneticPr fontId="3" type="noConversion"/>
  </si>
  <si>
    <t>11S42T4790Z1ZHFH13VGN8</t>
    <phoneticPr fontId="3" type="noConversion"/>
  </si>
  <si>
    <t>34778-T6TFG-7447K-FHV96-T9Y98</t>
    <phoneticPr fontId="3" type="noConversion"/>
  </si>
  <si>
    <t>SHIP from SGP original for Alex Sun</t>
    <phoneticPr fontId="3" type="noConversion"/>
  </si>
  <si>
    <t>SHIP from SGP original for SeanZhu</t>
    <phoneticPr fontId="3" type="noConversion"/>
  </si>
  <si>
    <r>
      <t>Intel P</t>
    </r>
    <r>
      <rPr>
        <sz val="10"/>
        <color indexed="12"/>
        <rFont val="宋体"/>
        <family val="3"/>
        <charset val="134"/>
      </rPr>
      <t>Ⅳ</t>
    </r>
    <r>
      <rPr>
        <sz val="10"/>
        <color indexed="12"/>
        <rFont val="Arial"/>
        <family val="2"/>
      </rPr>
      <t>2.66</t>
    </r>
    <phoneticPr fontId="3" type="noConversion"/>
  </si>
  <si>
    <t>CNG5240C53</t>
    <phoneticPr fontId="3" type="noConversion"/>
  </si>
  <si>
    <r>
      <t>Intel P</t>
    </r>
    <r>
      <rPr>
        <sz val="10"/>
        <color indexed="12"/>
        <rFont val="宋体"/>
        <family val="3"/>
        <charset val="134"/>
      </rPr>
      <t>Ⅳ</t>
    </r>
    <r>
      <rPr>
        <sz val="10"/>
        <color indexed="12"/>
        <rFont val="Arial"/>
        <family val="2"/>
      </rPr>
      <t>2.8E</t>
    </r>
    <phoneticPr fontId="3" type="noConversion"/>
  </si>
  <si>
    <t>A01375</t>
    <phoneticPr fontId="3" type="noConversion"/>
  </si>
  <si>
    <t>80GB</t>
    <phoneticPr fontId="8" type="noConversion"/>
  </si>
  <si>
    <t>CNG6230GKY</t>
    <phoneticPr fontId="3" type="noConversion"/>
  </si>
  <si>
    <r>
      <t>Intel P</t>
    </r>
    <r>
      <rPr>
        <sz val="10"/>
        <color indexed="12"/>
        <rFont val="宋体"/>
        <family val="3"/>
        <charset val="134"/>
      </rPr>
      <t>Ⅳ</t>
    </r>
    <r>
      <rPr>
        <sz val="10"/>
        <color indexed="12"/>
        <rFont val="Arial"/>
        <family val="2"/>
      </rPr>
      <t>2.66E</t>
    </r>
    <phoneticPr fontId="3" type="noConversion"/>
  </si>
  <si>
    <t>Yoland Ren</t>
    <phoneticPr fontId="3" type="noConversion"/>
  </si>
  <si>
    <t>A01374</t>
    <phoneticPr fontId="3" type="noConversion"/>
  </si>
  <si>
    <t>CNG6220DCN</t>
    <phoneticPr fontId="3" type="noConversion"/>
  </si>
  <si>
    <t>Align Technologies-08/9653</t>
    <phoneticPr fontId="3" type="noConversion"/>
  </si>
  <si>
    <t>00144-036-684-887</t>
    <phoneticPr fontId="3" type="noConversion"/>
  </si>
  <si>
    <t>0090-07</t>
    <phoneticPr fontId="3" type="noConversion"/>
  </si>
  <si>
    <t>00186-121-967-590</t>
    <phoneticPr fontId="3" type="noConversion"/>
  </si>
  <si>
    <t>MKTWM-K8KDX-7VX6P-K6D3Y-48Q6Y</t>
    <phoneticPr fontId="3" type="noConversion"/>
  </si>
  <si>
    <t>Gloria KONG</t>
  </si>
  <si>
    <t>SHIP from HZ original for Evan Wang</t>
    <phoneticPr fontId="3" type="noConversion"/>
  </si>
  <si>
    <t>A04919</t>
    <phoneticPr fontId="3" type="noConversion"/>
  </si>
  <si>
    <t>Jensen Yu</t>
    <phoneticPr fontId="3" type="noConversion"/>
  </si>
  <si>
    <t>CH KAN,</t>
    <phoneticPr fontId="7" type="noConversion"/>
  </si>
  <si>
    <t>11S42T4790Z1ZHFH0CLE6Y</t>
  </si>
  <si>
    <t>11S92P1154Z1ZDXP0CPBEL</t>
  </si>
  <si>
    <t>11S45N7452Z1ZGAM675730</t>
  </si>
  <si>
    <t>00184-031-103-982</t>
  </si>
  <si>
    <t>11S42T4796Z1ZJ3J1565A5</t>
    <phoneticPr fontId="3" type="noConversion"/>
  </si>
  <si>
    <t>11S92P1154Z1ZDX915B1NB</t>
    <phoneticPr fontId="3" type="noConversion"/>
  </si>
  <si>
    <t>11S45N7544Z1ZHXJ284552</t>
    <phoneticPr fontId="3" type="noConversion"/>
  </si>
  <si>
    <t>00184-032-746-654</t>
    <phoneticPr fontId="3" type="noConversion"/>
  </si>
  <si>
    <t>D4F7Y-XY736-MCFC4-CFTF3-GYHJR</t>
    <phoneticPr fontId="3" type="noConversion"/>
  </si>
  <si>
    <t>Relpace Lapto HD(A02166)</t>
    <phoneticPr fontId="3" type="noConversion"/>
  </si>
  <si>
    <t>Jack Shen</t>
    <phoneticPr fontId="3" type="noConversion"/>
  </si>
  <si>
    <t>A02228</t>
  </si>
  <si>
    <t>CNG5250LDB</t>
  </si>
  <si>
    <t>ISA SERVER</t>
  </si>
  <si>
    <t>11S42T4424Z1ZF3E9AG707</t>
    <phoneticPr fontId="3" type="noConversion"/>
  </si>
  <si>
    <t>Align Technologies - TI00870</t>
    <phoneticPr fontId="3" type="noConversion"/>
  </si>
  <si>
    <t>A03852</t>
    <phoneticPr fontId="3" type="noConversion"/>
  </si>
  <si>
    <t>chkExtraCarCharger</t>
  </si>
  <si>
    <t>ROM_Drive</t>
  </si>
  <si>
    <t>2HASCPX3</t>
  </si>
  <si>
    <t>A01024</t>
  </si>
  <si>
    <t>CNG42102CG</t>
  </si>
  <si>
    <t>Oscar Tang</t>
  </si>
  <si>
    <t>A01025</t>
  </si>
  <si>
    <t>CNG42102CH</t>
  </si>
  <si>
    <t>Ronald Leung</t>
  </si>
  <si>
    <t>A01026</t>
  </si>
  <si>
    <t>PC-HK20050401</t>
  </si>
  <si>
    <t>T61 7660-I1A</t>
    <phoneticPr fontId="3" type="noConversion"/>
  </si>
  <si>
    <t>Benny NGAN, WO on 2009.07.15</t>
    <phoneticPr fontId="7" type="noConversion"/>
  </si>
  <si>
    <t>898600580910F5315418</t>
    <phoneticPr fontId="8" type="noConversion"/>
  </si>
  <si>
    <t>0910001510036531</t>
    <phoneticPr fontId="8" type="noConversion"/>
  </si>
  <si>
    <t>lost</t>
    <phoneticPr fontId="8" type="noConversion"/>
  </si>
  <si>
    <t>13816099392</t>
    <phoneticPr fontId="8" type="noConversion"/>
  </si>
  <si>
    <t>SHIP from SGP Original for Koller Wang T/F to James Wang</t>
  </si>
  <si>
    <t>Align Technologies - T101039</t>
  </si>
  <si>
    <t>D0168-09</t>
  </si>
  <si>
    <t>0034-09</t>
  </si>
  <si>
    <t>T8400 (2.26GHZ) Core 2 Duo</t>
  </si>
  <si>
    <t xml:space="preserve">SHO </t>
  </si>
  <si>
    <t>00144-558-234-024</t>
  </si>
  <si>
    <t>A03887</t>
  </si>
  <si>
    <t>Danny Chen</t>
  </si>
  <si>
    <t>11S42T5226Z1ZDVD84J2B5</t>
    <phoneticPr fontId="3" type="noConversion"/>
  </si>
  <si>
    <t>00144-035-650-535</t>
    <phoneticPr fontId="3" type="noConversion"/>
  </si>
  <si>
    <t>MIS</t>
    <phoneticPr fontId="3" type="noConversion"/>
  </si>
  <si>
    <t>A02248</t>
    <phoneticPr fontId="3" type="noConversion"/>
  </si>
  <si>
    <t xml:space="preserve">Product: ThinkPad T61 7660-A42 [change] 
Operating system: All [change] 
Original description: Based 7660-RRT: T8100(2.1GHz), 2GB RAM, 160GB 5400rpm HD, 14.1in 1280x800 LCD, Intel X3100, CDRW/DVDRW, Intel 802.11agn wireless(a-disabled), Bluetooth, Modem, 1Gb Ether, UltraNav, Sec Chip, FPR, 4c Li-Ion, WinVista Business 32
</t>
    <phoneticPr fontId="3" type="noConversion"/>
  </si>
  <si>
    <t>11S42T4796Z1ZK3X17D0BY</t>
    <phoneticPr fontId="3" type="noConversion"/>
  </si>
  <si>
    <t>11S42T4416Z1ZGWF17D7UA</t>
    <phoneticPr fontId="3" type="noConversion"/>
  </si>
  <si>
    <t>11S45N7542Z1ZHXH394806</t>
    <phoneticPr fontId="3" type="noConversion"/>
  </si>
  <si>
    <t>11S42T2588Z1ZFXE877985</t>
    <phoneticPr fontId="3" type="noConversion"/>
  </si>
  <si>
    <t>11S42T2588Z1ZFXE877986</t>
    <phoneticPr fontId="3" type="noConversion"/>
  </si>
  <si>
    <t>11S42T4428Z1ZF3G97H4ZP</t>
    <phoneticPr fontId="3" type="noConversion"/>
  </si>
  <si>
    <t>Joanne Tse</t>
  </si>
  <si>
    <t>A01034</t>
  </si>
  <si>
    <t>CNG64202MQ</t>
  </si>
  <si>
    <t>Ellen Leung</t>
  </si>
  <si>
    <t>A01067</t>
  </si>
  <si>
    <t>CNG6480015</t>
  </si>
  <si>
    <t>P 4 -651 3.4G</t>
  </si>
  <si>
    <t>Bowie Tsang</t>
  </si>
  <si>
    <t>00184-031-113-268</t>
    <phoneticPr fontId="3" type="noConversion"/>
  </si>
  <si>
    <t>4D7PT-DQKJF-KTVTG-B22HH-KFYXB</t>
    <phoneticPr fontId="3" type="noConversion"/>
  </si>
  <si>
    <t>SHIP from HZ original for JerryCai T/F to SunieXia on Apr 21,2011</t>
    <phoneticPr fontId="3" type="noConversion"/>
  </si>
  <si>
    <t>A05431</t>
    <phoneticPr fontId="3" type="noConversion"/>
  </si>
  <si>
    <t>SZ-CE0604-002</t>
    <phoneticPr fontId="3" type="noConversion"/>
  </si>
  <si>
    <t>A02228</t>
    <phoneticPr fontId="3" type="noConversion"/>
  </si>
  <si>
    <t>replaced on 2010.03.25 - buy in HK (DOP:2010.03.22)</t>
    <phoneticPr fontId="3" type="noConversion"/>
  </si>
  <si>
    <t>replaced battery from Lenovo on Apr 03, 2008 and orginal one 11S92P1138Z1ZD2A727819</t>
  </si>
  <si>
    <t>replaced keyboard on Dec 11, 2009</t>
  </si>
  <si>
    <t>Martin Miao</t>
    <phoneticPr fontId="3" type="noConversion"/>
  </si>
  <si>
    <t>A05896</t>
  </si>
  <si>
    <t>99D9191</t>
  </si>
  <si>
    <t>X3550 M2 Rack Server</t>
  </si>
  <si>
    <t>Intel Xeon Quad Core E5520 (2.26GHz/8MB L3 Cache)</t>
  </si>
  <si>
    <t>794632A</t>
  </si>
  <si>
    <t>3YR</t>
  </si>
  <si>
    <t>Switches</t>
  </si>
  <si>
    <t>D0062-10</t>
  </si>
  <si>
    <t>0179-10</t>
  </si>
  <si>
    <t>YEFFCJR903580</t>
  </si>
  <si>
    <t>D0120-11</t>
  </si>
  <si>
    <t>0372-11</t>
  </si>
  <si>
    <t>C48NK00088745</t>
  </si>
  <si>
    <t>D0147-11</t>
  </si>
  <si>
    <t>0440-11</t>
  </si>
  <si>
    <t>A05492</t>
  </si>
  <si>
    <t>99D8671</t>
  </si>
  <si>
    <t>IBM X3550</t>
  </si>
  <si>
    <t>On-site warranty</t>
  </si>
  <si>
    <t>For Video Conferencing system</t>
  </si>
  <si>
    <t>D0151-11</t>
  </si>
  <si>
    <t>0473-11</t>
  </si>
  <si>
    <t>7200-23130-001</t>
  </si>
  <si>
    <t>26/08/2012</t>
  </si>
  <si>
    <t>A00795</t>
  </si>
  <si>
    <t>Steven Li(ChunCheng)</t>
    <phoneticPr fontId="3" type="noConversion"/>
  </si>
  <si>
    <t>11S42T4796Z1ZK3X17M1C4</t>
    <phoneticPr fontId="3" type="noConversion"/>
  </si>
  <si>
    <t>11S42T4416Z1ZGWF17BN4H</t>
    <phoneticPr fontId="3" type="noConversion"/>
  </si>
  <si>
    <t>11S45N7542Z1ZHXH393186</t>
    <phoneticPr fontId="3" type="noConversion"/>
  </si>
  <si>
    <t>00186-121-967-943</t>
    <phoneticPr fontId="3" type="noConversion"/>
  </si>
  <si>
    <t>XHGMF-TTHTR-CJGTP-R6XBM-PFD7W</t>
    <phoneticPr fontId="3" type="noConversion"/>
  </si>
  <si>
    <t>0047-09</t>
  </si>
  <si>
    <t>11S42T4428Z1ZF3G97H4ZE</t>
  </si>
  <si>
    <t>Align Technologies - TI10/00576</t>
    <phoneticPr fontId="3" type="noConversion"/>
  </si>
  <si>
    <t xml:space="preserve"> 1951-CH3</t>
    <phoneticPr fontId="3" type="noConversion"/>
  </si>
  <si>
    <t xml:space="preserve"> 1951-25H</t>
    <phoneticPr fontId="3" type="noConversion"/>
  </si>
  <si>
    <t>CNG607S0VS</t>
  </si>
  <si>
    <t>ML 110 G3</t>
  </si>
  <si>
    <t>Jacky Qian</t>
  </si>
  <si>
    <t>Xiamen</t>
  </si>
  <si>
    <t>T7300 (2.0C2D)</t>
    <phoneticPr fontId="3" type="noConversion"/>
  </si>
  <si>
    <t>120GB</t>
    <phoneticPr fontId="3" type="noConversion"/>
  </si>
  <si>
    <t>NRE for Nancy HAN</t>
  </si>
  <si>
    <t>George JIA</t>
  </si>
  <si>
    <t>Mrcroware - 394195</t>
  </si>
  <si>
    <t>May 14, 2004</t>
  </si>
  <si>
    <t>A02405</t>
  </si>
  <si>
    <t>00045-682-670-908</t>
  </si>
  <si>
    <t>A01113</t>
  </si>
  <si>
    <t>LE17HVAX960429</t>
  </si>
  <si>
    <t>793DF</t>
  </si>
  <si>
    <t>SAMSUNG</t>
  </si>
  <si>
    <t>CARRIE YEUNG</t>
  </si>
  <si>
    <t>0101-08</t>
    <phoneticPr fontId="3" type="noConversion"/>
  </si>
  <si>
    <t>0006-09</t>
    <phoneticPr fontId="3" type="noConversion"/>
  </si>
  <si>
    <t>Biten Zhou</t>
    <phoneticPr fontId="8" type="noConversion"/>
  </si>
  <si>
    <t>SHO</t>
    <phoneticPr fontId="8" type="noConversion"/>
  </si>
  <si>
    <t>follow with Laptop</t>
    <phoneticPr fontId="8" type="noConversion"/>
  </si>
  <si>
    <t>A01012</t>
  </si>
  <si>
    <t>CNG34405BY</t>
  </si>
  <si>
    <t>Annie Leung</t>
  </si>
  <si>
    <t>A01013</t>
  </si>
  <si>
    <t>CNG352011L</t>
  </si>
  <si>
    <t>P.2.6G</t>
  </si>
  <si>
    <t>A01014</t>
  </si>
  <si>
    <t>Mar 16, 2007</t>
  </si>
  <si>
    <t>with CDRW, Released from BJO's Martin; lost by Jack SHEN in 2007</t>
    <phoneticPr fontId="3" type="noConversion"/>
  </si>
  <si>
    <t>Lost</t>
    <phoneticPr fontId="3" type="noConversion"/>
  </si>
  <si>
    <t>Shanghai CDC</t>
  </si>
  <si>
    <t>A02176</t>
  </si>
  <si>
    <t>151BN64SA781</t>
  </si>
  <si>
    <t>A02178</t>
  </si>
  <si>
    <t>99Z4428</t>
  </si>
  <si>
    <t>8305-22c</t>
  </si>
  <si>
    <t>PIV2G</t>
  </si>
  <si>
    <t>Align Technologies- TI10/00223</t>
    <phoneticPr fontId="3" type="noConversion"/>
  </si>
  <si>
    <t>0381-07</t>
    <phoneticPr fontId="3" type="noConversion"/>
  </si>
  <si>
    <t xml:space="preserve">0113-08 </t>
    <phoneticPr fontId="3" type="noConversion"/>
  </si>
  <si>
    <t>For SGP Shared</t>
    <phoneticPr fontId="8" type="noConversion"/>
  </si>
  <si>
    <t>SGH633093N</t>
  </si>
  <si>
    <t>DC7600SFF</t>
  </si>
  <si>
    <t>PIV 3.4GHz</t>
  </si>
  <si>
    <t>190CW7CS</t>
  </si>
  <si>
    <t>PHILIPS</t>
  </si>
  <si>
    <t>Ulitmate</t>
  </si>
  <si>
    <t>Fennie WONG</t>
  </si>
  <si>
    <t>A01132</t>
  </si>
  <si>
    <t>BZ5A0647121092</t>
  </si>
  <si>
    <r>
      <t>I</t>
    </r>
    <r>
      <rPr>
        <sz val="10"/>
        <rFont val="Arial"/>
        <family val="2"/>
      </rPr>
      <t xml:space="preserve">ntel Core 2 Duo Processor </t>
    </r>
    <r>
      <rPr>
        <sz val="10"/>
        <rFont val="Arial"/>
        <family val="2"/>
      </rPr>
      <t>P8600 (2.4GH</t>
    </r>
    <r>
      <rPr>
        <sz val="10"/>
        <rFont val="Arial"/>
        <family val="2"/>
      </rPr>
      <t>z</t>
    </r>
    <r>
      <rPr>
        <sz val="10"/>
        <rFont val="Arial"/>
        <family val="2"/>
      </rPr>
      <t>)</t>
    </r>
    <phoneticPr fontId="3" type="noConversion"/>
  </si>
  <si>
    <t>250GB</t>
    <phoneticPr fontId="3" type="noConversion"/>
  </si>
  <si>
    <t>R8-KWZEW</t>
    <phoneticPr fontId="3" type="noConversion"/>
  </si>
  <si>
    <t>0136-07(ITGC0038-07)</t>
  </si>
  <si>
    <t xml:space="preserve"> 2007-A77</t>
    <phoneticPr fontId="3" type="noConversion"/>
  </si>
  <si>
    <t>R87HLAT</t>
    <phoneticPr fontId="3" type="noConversion"/>
  </si>
  <si>
    <t>A04769</t>
    <phoneticPr fontId="3" type="noConversion"/>
  </si>
  <si>
    <t>R87HYNV</t>
    <phoneticPr fontId="3" type="noConversion"/>
  </si>
  <si>
    <t>NRE 0695-10</t>
    <phoneticPr fontId="3" type="noConversion"/>
  </si>
  <si>
    <t>NRE 0659-10</t>
    <phoneticPr fontId="3" type="noConversion"/>
  </si>
  <si>
    <t>Saceb Zhang</t>
    <phoneticPr fontId="3" type="noConversion"/>
  </si>
  <si>
    <t>AEG</t>
    <phoneticPr fontId="3" type="noConversion"/>
  </si>
  <si>
    <t>11S42T4790Z1ZHFH0ASN14</t>
    <phoneticPr fontId="3" type="noConversion"/>
  </si>
  <si>
    <t>11S42T4416Z1ZGWF0AV7XH</t>
    <phoneticPr fontId="3" type="noConversion"/>
  </si>
  <si>
    <t>11S45N7456Z1ZGAW681962</t>
    <phoneticPr fontId="3" type="noConversion"/>
  </si>
  <si>
    <t>11S42T4416Z1ZGWF0AV7YB</t>
    <phoneticPr fontId="3" type="noConversion"/>
  </si>
  <si>
    <t>11S45N7456Z1ZGAW681961</t>
    <phoneticPr fontId="3" type="noConversion"/>
  </si>
  <si>
    <t>11S42T4790Z1ZHFH0B1L9D</t>
    <phoneticPr fontId="3" type="noConversion"/>
  </si>
  <si>
    <t>11S42T4416Z1ZGWF0AJ5G2</t>
    <phoneticPr fontId="3" type="noConversion"/>
  </si>
  <si>
    <t>11S45N7456Z1ZGAW679395</t>
    <phoneticPr fontId="3" type="noConversion"/>
  </si>
  <si>
    <t>00184-030-361-212</t>
    <phoneticPr fontId="3" type="noConversion"/>
  </si>
  <si>
    <t>BR644-TK2HK-Y3H78-7VT9W-4WJVV X16-96100</t>
    <phoneticPr fontId="3" type="noConversion"/>
  </si>
  <si>
    <t>00184-030-361-210</t>
    <phoneticPr fontId="3" type="noConversion"/>
  </si>
  <si>
    <t>YV297-VWJY7-D27PX-338RH-BKJG8 X16-96100</t>
    <phoneticPr fontId="3" type="noConversion"/>
  </si>
  <si>
    <t>Release from Ken HUANG in Nov 2005 &amp; SZO Andrew in Oct 2006, T/F to HKO's Alex LAU, Jan-07, released from Alex LAU Sept07; Jeff Lau on Oct 2008; write_off on 2009.4.21- oscar wong</t>
    <phoneticPr fontId="3" type="noConversion"/>
  </si>
  <si>
    <t>A01207</t>
    <phoneticPr fontId="3" type="noConversion"/>
  </si>
  <si>
    <t>A01214</t>
    <phoneticPr fontId="3" type="noConversion"/>
  </si>
  <si>
    <t>L3-WGMHB</t>
    <phoneticPr fontId="3" type="noConversion"/>
  </si>
  <si>
    <t>99-84HAK</t>
    <phoneticPr fontId="3" type="noConversion"/>
  </si>
  <si>
    <t>Microware - 110508529</t>
  </si>
  <si>
    <t>Apr 12, 2005</t>
  </si>
  <si>
    <t>993HRBB</t>
  </si>
  <si>
    <t>Mason TIAN</t>
  </si>
  <si>
    <t>0128-05</t>
  </si>
  <si>
    <t>993HPTR</t>
  </si>
  <si>
    <t>Eric LI</t>
  </si>
  <si>
    <t>0152-05</t>
  </si>
  <si>
    <t>993HRCY</t>
  </si>
  <si>
    <t>11S92P1154Z1ZDXP82X00H</t>
    <phoneticPr fontId="3" type="noConversion"/>
  </si>
  <si>
    <t>SHIP from SGP Original for Gary Li</t>
    <phoneticPr fontId="3" type="noConversion"/>
  </si>
  <si>
    <t>FLS CDC</t>
    <phoneticPr fontId="3" type="noConversion"/>
  </si>
  <si>
    <t>BPP</t>
    <phoneticPr fontId="3" type="noConversion"/>
  </si>
  <si>
    <t>Legal</t>
    <phoneticPr fontId="3" type="noConversion"/>
  </si>
  <si>
    <t>00184-032-746-009</t>
    <phoneticPr fontId="3" type="noConversion"/>
  </si>
  <si>
    <t>00184-032-746-039</t>
    <phoneticPr fontId="3" type="noConversion"/>
  </si>
  <si>
    <t>00184-032-746-007</t>
    <phoneticPr fontId="3" type="noConversion"/>
  </si>
  <si>
    <t>00184-032-746-728</t>
    <phoneticPr fontId="3" type="noConversion"/>
  </si>
  <si>
    <t>00184-032-746-068</t>
    <phoneticPr fontId="3" type="noConversion"/>
  </si>
  <si>
    <t>00184-032-746-748</t>
    <phoneticPr fontId="3" type="noConversion"/>
  </si>
  <si>
    <t>00184-032-746-062</t>
    <phoneticPr fontId="3" type="noConversion"/>
  </si>
  <si>
    <t>00184-032-746-029</t>
    <phoneticPr fontId="3" type="noConversion"/>
  </si>
  <si>
    <t>00184-032-746-758</t>
    <phoneticPr fontId="3" type="noConversion"/>
  </si>
  <si>
    <t>00184-032-746-014</t>
    <phoneticPr fontId="3" type="noConversion"/>
  </si>
  <si>
    <t>Win 7 Pro: GFCR2-FPYVH-2K388-CRKVC-TRKVW X16-96100</t>
    <phoneticPr fontId="3" type="noConversion"/>
  </si>
  <si>
    <t>Win 7 Pro: KJ3CQ-8VHGY-4W4DK-W8W9M-XQ244 X16-96100</t>
    <phoneticPr fontId="3" type="noConversion"/>
  </si>
  <si>
    <t>Win 7 Pro: CY48D-WF724-WB867-XJM3K-399X9 X16-96100</t>
    <phoneticPr fontId="3" type="noConversion"/>
  </si>
  <si>
    <t>P8600 (2.4GHZC2D)</t>
    <phoneticPr fontId="3" type="noConversion"/>
  </si>
  <si>
    <t>Nov 15, 2007</t>
    <phoneticPr fontId="3" type="noConversion"/>
  </si>
  <si>
    <t>11S92P1211Z1ZD2J78R23T</t>
    <phoneticPr fontId="3" type="noConversion"/>
  </si>
  <si>
    <t>0337-07</t>
    <phoneticPr fontId="3" type="noConversion"/>
  </si>
  <si>
    <t>2HAS5ZYV</t>
    <phoneticPr fontId="3" type="noConversion"/>
  </si>
  <si>
    <t>0501-04</t>
  </si>
  <si>
    <t>EBS - SSH-020678</t>
  </si>
  <si>
    <t>USB to RS232</t>
  </si>
  <si>
    <t>Y</t>
  </si>
  <si>
    <t>DEPT</t>
  </si>
  <si>
    <t>A01553</t>
  </si>
  <si>
    <t>R8-RNK62</t>
    <phoneticPr fontId="3" type="noConversion"/>
  </si>
  <si>
    <t>00144-560-839-180</t>
    <phoneticPr fontId="3" type="noConversion"/>
  </si>
  <si>
    <t>Ray Dong</t>
  </si>
  <si>
    <t>00186-047-358-459</t>
    <phoneticPr fontId="3" type="noConversion"/>
  </si>
  <si>
    <t>NRE to NJO's TSM 0 David ZHANG; T/f to Timerr from Daisy LIU in Apr 2007 with 1GB from Timerr old NB(997ZBKZ)  from Timer Liu; T/F to WayneWang replaced from Wayne Wang</t>
    <phoneticPr fontId="3" type="noConversion"/>
  </si>
  <si>
    <t>L3-FDA10</t>
  </si>
  <si>
    <t>L3-KDW60</t>
  </si>
  <si>
    <t>A04778</t>
    <phoneticPr fontId="3" type="noConversion"/>
  </si>
  <si>
    <t>A04840</t>
    <phoneticPr fontId="3" type="noConversion"/>
  </si>
  <si>
    <t>R8W6H8F</t>
    <phoneticPr fontId="3" type="noConversion"/>
  </si>
  <si>
    <t>IvyHX Wang</t>
  </si>
  <si>
    <t>SHIP from Hangzhou Original for IvyHX Wang</t>
    <phoneticPr fontId="3" type="noConversion"/>
  </si>
  <si>
    <t>00184-031-113-394</t>
  </si>
  <si>
    <t xml:space="preserve">11S42T4790Z1ZHFH13RHK2 </t>
  </si>
  <si>
    <t xml:space="preserve">11S42T4416Z1ZGWF132164 </t>
  </si>
  <si>
    <t xml:space="preserve">11S45N7512Z1ZHFV535884 </t>
  </si>
  <si>
    <t>A05128</t>
    <phoneticPr fontId="3" type="noConversion"/>
  </si>
  <si>
    <t>300GB</t>
    <phoneticPr fontId="3" type="noConversion"/>
  </si>
  <si>
    <t>R9EWXFT</t>
    <phoneticPr fontId="3" type="noConversion"/>
  </si>
  <si>
    <t>Jacky Qian</t>
    <phoneticPr fontId="3" type="noConversion"/>
  </si>
  <si>
    <t>Win7/64</t>
    <phoneticPr fontId="3" type="noConversion"/>
  </si>
  <si>
    <t>Ship from PCCW Original for Jacky Qian</t>
    <phoneticPr fontId="3" type="noConversion"/>
  </si>
  <si>
    <t>00184-029-771-645</t>
    <phoneticPr fontId="3" type="noConversion"/>
  </si>
  <si>
    <t>Win 7 Pro: 6T8RB-2Y2V8-77GJK-VP78R-T9JFW  X16-9600</t>
    <phoneticPr fontId="3" type="noConversion"/>
  </si>
  <si>
    <t>11S42T4866Z1ZHVM17C0XN</t>
    <phoneticPr fontId="3" type="noConversion"/>
  </si>
  <si>
    <t>11S92P1154Z1ZDXP16S7LC</t>
    <phoneticPr fontId="3" type="noConversion"/>
  </si>
  <si>
    <t>NA</t>
    <phoneticPr fontId="3" type="noConversion"/>
  </si>
  <si>
    <t>Webber Lu</t>
    <phoneticPr fontId="3" type="noConversion"/>
  </si>
  <si>
    <t>Crystal Cai</t>
    <phoneticPr fontId="8" type="noConversion"/>
  </si>
  <si>
    <t>R8A73KF</t>
    <phoneticPr fontId="3" type="noConversion"/>
  </si>
  <si>
    <t>R8A73HY</t>
    <phoneticPr fontId="3" type="noConversion"/>
  </si>
  <si>
    <t>R8A72KR</t>
    <phoneticPr fontId="3" type="noConversion"/>
  </si>
  <si>
    <t>Ship from Hangzhou Original for Louise Shi</t>
    <phoneticPr fontId="3" type="noConversion"/>
  </si>
  <si>
    <t>Louise Shi</t>
  </si>
  <si>
    <t>Ship from Hangzhou Original for Leo Liu</t>
    <phoneticPr fontId="3" type="noConversion"/>
  </si>
  <si>
    <t>Leo Liu</t>
  </si>
  <si>
    <t>MKT</t>
    <phoneticPr fontId="3" type="noConversion"/>
  </si>
  <si>
    <t>LRC</t>
    <phoneticPr fontId="3" type="noConversion"/>
  </si>
  <si>
    <t>00184-031-143-513</t>
    <phoneticPr fontId="3" type="noConversion"/>
  </si>
  <si>
    <t>00184-031-143-522</t>
    <phoneticPr fontId="3" type="noConversion"/>
  </si>
  <si>
    <t>00184-031-143-530</t>
    <phoneticPr fontId="3" type="noConversion"/>
  </si>
  <si>
    <t>00184-031-143-508</t>
    <phoneticPr fontId="3" type="noConversion"/>
  </si>
  <si>
    <t>00184-031-055-385</t>
    <phoneticPr fontId="3" type="noConversion"/>
  </si>
  <si>
    <t>Win 7 Pro: 2XBXR-HB4JV-FR6X6-8Y6FD X16-96100</t>
    <phoneticPr fontId="3" type="noConversion"/>
  </si>
  <si>
    <t>Win 7 Pro: 4JPXY-FT3R8-HHFMF-MJHQ9-33XM9 X16-96100</t>
    <phoneticPr fontId="3" type="noConversion"/>
  </si>
  <si>
    <t>Win 7 Pro: YDHD9-HH9KT-6WRY9-G9Y4K-D26QT X16-96100</t>
    <phoneticPr fontId="3" type="noConversion"/>
  </si>
  <si>
    <t>Win 7 Pro: K9XQ7-3P76T-9WPWR-FXG22-CMJF7 X16-96100</t>
    <phoneticPr fontId="3" type="noConversion"/>
  </si>
  <si>
    <t>Win 7 Pro: 23H6V-KK4MG-VG9XK-F4KJM-D72H7 X16-96100</t>
    <phoneticPr fontId="3" type="noConversion"/>
  </si>
  <si>
    <t>11S42T4790Z1ZHFH0CGY6X</t>
    <phoneticPr fontId="3" type="noConversion"/>
  </si>
  <si>
    <t>11S92P1154Z1ZDXP0C3URB</t>
    <phoneticPr fontId="3" type="noConversion"/>
  </si>
  <si>
    <t>11S45N7456Z1ZGAW907537</t>
    <phoneticPr fontId="3" type="noConversion"/>
  </si>
  <si>
    <t>11S42T4790Z1ZHFH0CGLFF</t>
    <phoneticPr fontId="3" type="noConversion"/>
  </si>
  <si>
    <t>11S92P1154Z1ZDXP0C3URT</t>
    <phoneticPr fontId="3" type="noConversion"/>
  </si>
  <si>
    <t>11S45N7456Z1ZGAW902981</t>
    <phoneticPr fontId="3" type="noConversion"/>
  </si>
  <si>
    <t>11S42T4790Z1ZHFH0CGLFL</t>
    <phoneticPr fontId="3" type="noConversion"/>
  </si>
  <si>
    <t>11S92P1154Z1ZDXP0C3US0</t>
    <phoneticPr fontId="3" type="noConversion"/>
  </si>
  <si>
    <t>11S45N7456Z1ZGAW905612</t>
    <phoneticPr fontId="3" type="noConversion"/>
  </si>
  <si>
    <t>11S42T4790Z1ZHFH0CGY6W</t>
    <phoneticPr fontId="3" type="noConversion"/>
  </si>
  <si>
    <t>11S92P1154Z1ZDXP0C3UR7</t>
    <phoneticPr fontId="3" type="noConversion"/>
  </si>
  <si>
    <t>11S45N7456Z1ZGAW902993</t>
    <phoneticPr fontId="3" type="noConversion"/>
  </si>
  <si>
    <t>11S42T4790Z1ZHFH0CLTSR</t>
    <phoneticPr fontId="3" type="noConversion"/>
  </si>
  <si>
    <t>11S92P1154Z1ZDXP0CBHD0</t>
    <phoneticPr fontId="3" type="noConversion"/>
  </si>
  <si>
    <t>11S45N7452Z1ZGAM676851</t>
    <phoneticPr fontId="3" type="noConversion"/>
  </si>
  <si>
    <t>A04819</t>
  </si>
  <si>
    <t>00184-031-143-527</t>
    <phoneticPr fontId="3" type="noConversion"/>
  </si>
  <si>
    <t>Win 7 Pro: J9TJH-X2JBG-WX4XH-438B2-VHW2R X16-96100</t>
    <phoneticPr fontId="3" type="noConversion"/>
  </si>
  <si>
    <t>11S42T4790Z1ZHFH0CGLFT</t>
    <phoneticPr fontId="3" type="noConversion"/>
  </si>
  <si>
    <t>11S92P1154Z1ZDXP0C3US3</t>
    <phoneticPr fontId="3" type="noConversion"/>
  </si>
  <si>
    <t>11S45N7456Z1ZGAW907799</t>
    <phoneticPr fontId="3" type="noConversion"/>
  </si>
  <si>
    <t>Ship from Hangzhou Original for Frank Jiang / Mars Zhang</t>
    <phoneticPr fontId="8" type="noConversion"/>
  </si>
  <si>
    <t>A04823</t>
  </si>
  <si>
    <t>R8E4D0N</t>
    <phoneticPr fontId="3" type="noConversion"/>
  </si>
  <si>
    <t>00184-031-677-663</t>
    <phoneticPr fontId="3" type="noConversion"/>
  </si>
  <si>
    <t>Win 7 Pro: JX7H6-34KBF-Q9R92-98CQ6-T39P6 X16-96100</t>
    <phoneticPr fontId="3" type="noConversion"/>
  </si>
  <si>
    <t>11S42T4794Z1ZHYT0BA0T4</t>
    <phoneticPr fontId="3" type="noConversion"/>
  </si>
  <si>
    <t>realsed from Sampson sept07; released from Kenneth Lee  May/09</t>
  </si>
  <si>
    <t>chkPhoneCable</t>
  </si>
  <si>
    <t>chkNetworkCable</t>
  </si>
  <si>
    <t>chkExternalMouse</t>
  </si>
  <si>
    <t>chkExternalKeyboard</t>
  </si>
  <si>
    <t>chkExtModem</t>
  </si>
  <si>
    <t>chkProtectionIns</t>
  </si>
  <si>
    <t>DTLastMod</t>
  </si>
  <si>
    <t>AEG</t>
    <phoneticPr fontId="3" type="noConversion"/>
  </si>
  <si>
    <t xml:space="preserve">Marketing </t>
  </si>
  <si>
    <t>11S42T5226Z1ZDVD84J0VB</t>
    <phoneticPr fontId="3" type="noConversion"/>
  </si>
  <si>
    <t>CN4AJFHOWX</t>
  </si>
  <si>
    <t>Deskjet 4255</t>
  </si>
  <si>
    <t>A01594</t>
  </si>
  <si>
    <t>CEP3CK00047</t>
  </si>
  <si>
    <t>DP-2310</t>
  </si>
  <si>
    <t>Panasoinc</t>
  </si>
  <si>
    <t>A01595</t>
  </si>
  <si>
    <t>HFP4CU00126</t>
  </si>
  <si>
    <t>DP-2330</t>
  </si>
  <si>
    <t>A01596</t>
  </si>
  <si>
    <t>CNBJ68602M</t>
  </si>
  <si>
    <t>X201</t>
    <phoneticPr fontId="3" type="noConversion"/>
  </si>
  <si>
    <t>Last User</t>
    <phoneticPr fontId="3" type="noConversion"/>
  </si>
  <si>
    <t>11S42T4537Z1ZH4H05E3ZZ</t>
    <phoneticPr fontId="3" type="noConversion"/>
  </si>
  <si>
    <t>00186-043-512-703</t>
    <phoneticPr fontId="3" type="noConversion"/>
  </si>
  <si>
    <t>11S42T4796Z1ZGU801B0VG</t>
    <phoneticPr fontId="3" type="noConversion"/>
  </si>
  <si>
    <t>11S42T4420Z1ZF3C9AD716</t>
    <phoneticPr fontId="3" type="noConversion"/>
  </si>
  <si>
    <t>11S42T2588Z1ZFXE134179</t>
    <phoneticPr fontId="3" type="noConversion"/>
  </si>
  <si>
    <t>Based on 1951-2QH: T5500(1.66GHz), 512MB RAM, 80GB 5400rpm HD, 14.1in 1024x768 LCD, Intel 900, CDRW/DVD, Intel 802.11abg wireless, Modem, 1Gb Ethernet, UltraNav, Secure chip, 6c Li-Ion batt, WinXP Pro</t>
  </si>
  <si>
    <t xml:space="preserve">ThinkPad T60 2007-D45 </t>
  </si>
  <si>
    <t>A02092</t>
    <phoneticPr fontId="3" type="noConversion"/>
  </si>
  <si>
    <t>Align Technologies - TI10/00007</t>
    <phoneticPr fontId="3" type="noConversion"/>
  </si>
  <si>
    <t>A0J0E-2F88L-V8LG0-4333M</t>
    <phoneticPr fontId="8" type="noConversion"/>
  </si>
  <si>
    <t>Nov 09,2010</t>
    <phoneticPr fontId="3" type="noConversion"/>
  </si>
  <si>
    <t>-P M 715 (1.5G), 256MB RAM, 40GB 5400rpm HDD, 14.1 XGA(1024x768) TFT LCD, 32MB ATI Radeon 7500, 24x24x24x/8x CD-RW/DVD, Intel 802.11b/g wireless(MPCI), Modem(CDC), 1Gb Ethernet(LOM), UltraNav, Secure Chip, 6 cell Li-Ion battery, WinXP Pro</t>
  </si>
  <si>
    <t xml:space="preserve">ThinkPad T41 2373-1FH </t>
  </si>
  <si>
    <t>Item</t>
    <phoneticPr fontId="3" type="noConversion"/>
  </si>
  <si>
    <t>P/N</t>
    <phoneticPr fontId="3" type="noConversion"/>
  </si>
  <si>
    <t>41N8378</t>
    <phoneticPr fontId="3" type="noConversion"/>
  </si>
  <si>
    <t>PSX063950482</t>
  </si>
  <si>
    <t>VA702b</t>
  </si>
  <si>
    <t>A04992</t>
    <phoneticPr fontId="3" type="noConversion"/>
  </si>
  <si>
    <t>Release from Jeff LIU; RLEASED FROM MICHAEL YUAN and Polly ZHOU in 2007 T/F to Connie Xu</t>
  </si>
  <si>
    <t>0078-05</t>
  </si>
  <si>
    <t>A01522</t>
  </si>
  <si>
    <t>11S08K8192Z1Z75M49NHLF</t>
  </si>
  <si>
    <t>11S08k8202Z1ZA5B4CM88E</t>
  </si>
  <si>
    <t>RELEASED FROM BILL NAN T/F to PeterPeng T/F to Tony Zhang on Aug 31st, 2009</t>
  </si>
  <si>
    <t>00144-569-560-027</t>
    <phoneticPr fontId="3" type="noConversion"/>
  </si>
  <si>
    <t>00144-569-560-028</t>
    <phoneticPr fontId="3" type="noConversion"/>
  </si>
  <si>
    <t>SA0276473379789SI00079789</t>
  </si>
  <si>
    <t>Bertha LAU</t>
  </si>
  <si>
    <t>Finance</t>
  </si>
  <si>
    <t>SA0276473380121SI00080121</t>
  </si>
  <si>
    <t>11S42T4424Z1ZF3E9AE22Y</t>
  </si>
  <si>
    <t>11S42T2588Z1ZFXE059464</t>
  </si>
  <si>
    <t>ShIP from SGP Original for Horry Cheng</t>
    <phoneticPr fontId="3" type="noConversion"/>
  </si>
  <si>
    <t>A05123</t>
    <phoneticPr fontId="3" type="noConversion"/>
  </si>
  <si>
    <t>P1-1223V</t>
    <phoneticPr fontId="3" type="noConversion"/>
  </si>
  <si>
    <t>11S92P1211Z1ZDDY84PDYU</t>
    <phoneticPr fontId="3" type="noConversion"/>
  </si>
  <si>
    <t>L3-GDV99</t>
  </si>
  <si>
    <t>11S92P1154Z1ZDXP08Y42L</t>
    <phoneticPr fontId="3" type="noConversion"/>
  </si>
  <si>
    <t>11S45N7456Z1ZGAW563064</t>
    <phoneticPr fontId="3" type="noConversion"/>
  </si>
  <si>
    <t>SHIP from HZ original for Richard Zhang</t>
    <phoneticPr fontId="3" type="noConversion"/>
  </si>
  <si>
    <t>R8-A73KH</t>
    <phoneticPr fontId="3" type="noConversion"/>
  </si>
  <si>
    <t>11S92P1154Z1ZDXP0C3URG</t>
    <phoneticPr fontId="3" type="noConversion"/>
  </si>
  <si>
    <t>mail-in or carry-in repair service</t>
    <phoneticPr fontId="3" type="noConversion"/>
  </si>
  <si>
    <t>00144-036-684-920</t>
    <phoneticPr fontId="3" type="noConversion"/>
  </si>
  <si>
    <t>Jun 15,2009</t>
    <phoneticPr fontId="3" type="noConversion"/>
  </si>
  <si>
    <t>SHIP from SGP Original for Sammy Tu / For Spare</t>
    <phoneticPr fontId="3" type="noConversion"/>
  </si>
  <si>
    <t>Johnson Hu</t>
    <phoneticPr fontId="3" type="noConversion"/>
  </si>
  <si>
    <t>11S42T5226Z1ZDVD8554Z6</t>
    <phoneticPr fontId="3" type="noConversion"/>
  </si>
  <si>
    <t>11S92P1211Z1ZDDY84PEG7</t>
    <phoneticPr fontId="3" type="noConversion"/>
  </si>
  <si>
    <t>11S42T4796Z1ZJ3J0A74UW</t>
    <phoneticPr fontId="3" type="noConversion"/>
  </si>
  <si>
    <t>A04942</t>
    <phoneticPr fontId="3" type="noConversion"/>
  </si>
  <si>
    <t>William NG</t>
    <phoneticPr fontId="3" type="noConversion"/>
  </si>
  <si>
    <t>11S42T4796Z1ZJ3J0A748P</t>
    <phoneticPr fontId="3" type="noConversion"/>
  </si>
  <si>
    <t>A04940</t>
    <phoneticPr fontId="3" type="noConversion"/>
  </si>
  <si>
    <t>11S42T4796Z1ZJ3J0A74TL</t>
    <phoneticPr fontId="3" type="noConversion"/>
  </si>
  <si>
    <t>11S92P1154Z1ZDXP0A72PX</t>
    <phoneticPr fontId="3" type="noConversion"/>
  </si>
  <si>
    <t>00045-639-300-947</t>
  </si>
  <si>
    <t>0154-04</t>
  </si>
  <si>
    <t>9984HAK</t>
  </si>
  <si>
    <t>Ken HUANG</t>
  </si>
  <si>
    <t>Jun 24, 2004</t>
  </si>
  <si>
    <t>0203-04</t>
  </si>
  <si>
    <t>New Battery on 2007.07.24: 11S92P1086Z1ZA7K6BR00E; write_off - last users : CH Kan</t>
    <phoneticPr fontId="3" type="noConversion"/>
  </si>
  <si>
    <t>Kevin Lu</t>
    <phoneticPr fontId="3" type="noConversion"/>
  </si>
  <si>
    <t>Timothy Zhu</t>
    <phoneticPr fontId="3" type="noConversion"/>
  </si>
  <si>
    <t>00144-557-091-458</t>
    <phoneticPr fontId="3" type="noConversion"/>
  </si>
  <si>
    <t>11S42T4416Z1ZGWF0AM8G6</t>
    <phoneticPr fontId="3" type="noConversion"/>
  </si>
  <si>
    <t>00184-030-288-064</t>
    <phoneticPr fontId="3" type="noConversion"/>
  </si>
  <si>
    <t>A03906</t>
    <phoneticPr fontId="3" type="noConversion"/>
  </si>
  <si>
    <t>Winson Hou</t>
    <phoneticPr fontId="3" type="noConversion"/>
  </si>
  <si>
    <t>R8C63BW</t>
    <phoneticPr fontId="3" type="noConversion"/>
  </si>
  <si>
    <t>Dale Zhu</t>
    <phoneticPr fontId="3" type="noConversion"/>
  </si>
  <si>
    <t>44B5534</t>
    <phoneticPr fontId="3" type="noConversion"/>
  </si>
  <si>
    <t>R85Y71G</t>
    <phoneticPr fontId="3" type="noConversion"/>
  </si>
  <si>
    <t>00144-021-873-970</t>
  </si>
  <si>
    <t>Nov 11,2009</t>
  </si>
  <si>
    <t>Original for Xi'an JackPeng T/F to David Ma on Dec 29,2010</t>
  </si>
  <si>
    <t>A04661</t>
  </si>
  <si>
    <t>SHIP from SGP Original for Howlet Li  Write off</t>
  </si>
  <si>
    <t>A02328</t>
  </si>
  <si>
    <t>DatePortedIn</t>
  </si>
  <si>
    <t>DatePortedOut</t>
  </si>
  <si>
    <r>
      <t>256MB</t>
    </r>
    <r>
      <rPr>
        <sz val="10"/>
        <rFont val="Arial"/>
        <family val="2"/>
      </rPr>
      <t/>
    </r>
  </si>
  <si>
    <t>CNG6210FQX</t>
    <phoneticPr fontId="8" type="noConversion"/>
  </si>
  <si>
    <r>
      <t>F</t>
    </r>
    <r>
      <rPr>
        <sz val="10"/>
        <rFont val="Arial"/>
        <family val="2"/>
      </rPr>
      <t>eng Ru Guan</t>
    </r>
    <phoneticPr fontId="3" type="noConversion"/>
  </si>
  <si>
    <t>11S42T4796Z1ZK3X17M1DG</t>
    <phoneticPr fontId="3" type="noConversion"/>
  </si>
  <si>
    <t>11S42T4416Z1ZGWF17BN2A</t>
    <phoneticPr fontId="3" type="noConversion"/>
  </si>
  <si>
    <t>11S45N7542Z1ZHXH393279</t>
    <phoneticPr fontId="3" type="noConversion"/>
  </si>
  <si>
    <t>A01701</t>
  </si>
  <si>
    <t>PC-SZ200704-01</t>
  </si>
  <si>
    <t>Billy Li</t>
  </si>
  <si>
    <t>A03040</t>
    <phoneticPr fontId="3" type="noConversion"/>
  </si>
  <si>
    <t>A03039</t>
    <phoneticPr fontId="3" type="noConversion"/>
  </si>
  <si>
    <t>Franky FAN</t>
    <phoneticPr fontId="3" type="noConversion"/>
  </si>
  <si>
    <t>A03792</t>
    <phoneticPr fontId="3" type="noConversion"/>
  </si>
  <si>
    <t>A02229</t>
  </si>
  <si>
    <t>Iomega HD: PN:34839;SN:KCAA130294 - not issued; released from Frankie LEE in Feb/2011</t>
    <phoneticPr fontId="3" type="noConversion"/>
  </si>
  <si>
    <t>A05301</t>
    <phoneticPr fontId="3" type="noConversion"/>
  </si>
  <si>
    <t>A05289</t>
    <phoneticPr fontId="3" type="noConversion"/>
  </si>
  <si>
    <t>SHIP from SGP Original for Wang Wei</t>
    <phoneticPr fontId="3" type="noConversion"/>
  </si>
  <si>
    <t>Jul 4,2011</t>
    <phoneticPr fontId="3" type="noConversion"/>
  </si>
  <si>
    <t>11S42T4796Z1ZGU801B0UZ</t>
    <phoneticPr fontId="3" type="noConversion"/>
  </si>
  <si>
    <t>11S42T4796Z1ZGU801B0V3</t>
    <phoneticPr fontId="3" type="noConversion"/>
  </si>
  <si>
    <t xml:space="preserve">Product: ThinkPad T61 7660-I1A [change] 
Operating system: All [change] 
Original description: Based on 7660-14A: T7300(2GHz), 1GB RAM, 120GB 5400rpm HD, 14.1in 1280x800 LCD, Intel X3100, CDRW/DVDRW, Intel 802.11abg wireless, Bluetooth, Modem, 1Gb Ethernet, UltraNav, Secure chip, Fingerprint reader, 6c Li-Ion, WinVista Business 32
</t>
    <phoneticPr fontId="3" type="noConversion"/>
  </si>
  <si>
    <t>11S45N7452Z1ZGAM168699</t>
    <phoneticPr fontId="3" type="noConversion"/>
  </si>
  <si>
    <t>R8-W6H8C</t>
    <phoneticPr fontId="3" type="noConversion"/>
  </si>
  <si>
    <t>11S42T4790Z1ZHFH13SEF7</t>
    <phoneticPr fontId="3" type="noConversion"/>
  </si>
  <si>
    <t>11S42T4416Z1ZGWF132154</t>
    <phoneticPr fontId="3" type="noConversion"/>
  </si>
  <si>
    <t>11S45N7512Z1ZHFV535880</t>
    <phoneticPr fontId="3" type="noConversion"/>
  </si>
  <si>
    <t>R8-9GLHK</t>
    <phoneticPr fontId="3" type="noConversion"/>
  </si>
  <si>
    <t>A05323</t>
    <phoneticPr fontId="3" type="noConversion"/>
  </si>
  <si>
    <t>A05324</t>
    <phoneticPr fontId="3" type="noConversion"/>
  </si>
  <si>
    <t>Barley LI</t>
    <phoneticPr fontId="3" type="noConversion"/>
  </si>
  <si>
    <t>A05302</t>
    <phoneticPr fontId="3" type="noConversion"/>
  </si>
  <si>
    <t>Sam WONG</t>
    <phoneticPr fontId="3" type="noConversion"/>
  </si>
  <si>
    <t>11S42T4790Z1ZHFH13MG3U</t>
    <phoneticPr fontId="3" type="noConversion"/>
  </si>
  <si>
    <t>Date</t>
    <phoneticPr fontId="3" type="noConversion"/>
  </si>
  <si>
    <r>
      <t>A</t>
    </r>
    <r>
      <rPr>
        <sz val="10"/>
        <rFont val="Arial"/>
        <family val="2"/>
      </rPr>
      <t>lex Lee</t>
    </r>
    <phoneticPr fontId="3" type="noConversion"/>
  </si>
  <si>
    <t>Oscar WONG</t>
    <phoneticPr fontId="3" type="noConversion"/>
  </si>
  <si>
    <r>
      <t>C</t>
    </r>
    <r>
      <rPr>
        <sz val="10"/>
        <rFont val="Arial"/>
        <family val="2"/>
      </rPr>
      <t>H KAN</t>
    </r>
    <phoneticPr fontId="3" type="noConversion"/>
  </si>
  <si>
    <t>0147-08</t>
    <phoneticPr fontId="3" type="noConversion"/>
  </si>
  <si>
    <t>0033-08</t>
    <phoneticPr fontId="3" type="noConversion"/>
  </si>
  <si>
    <t>0007-08</t>
    <phoneticPr fontId="3" type="noConversion"/>
  </si>
  <si>
    <t>0003-08</t>
    <phoneticPr fontId="3" type="noConversion"/>
  </si>
  <si>
    <t>A01867</t>
    <phoneticPr fontId="3" type="noConversion"/>
  </si>
  <si>
    <t>L3-D2116</t>
    <phoneticPr fontId="3" type="noConversion"/>
  </si>
  <si>
    <t>A04333</t>
    <phoneticPr fontId="3" type="noConversion"/>
  </si>
  <si>
    <t>A00765</t>
  </si>
  <si>
    <t>SGCB069812</t>
  </si>
  <si>
    <t>2WCY040812</t>
  </si>
  <si>
    <t>LQ-2170C</t>
  </si>
  <si>
    <t>Millie</t>
  </si>
  <si>
    <t>A00773</t>
  </si>
  <si>
    <t>3J50016806</t>
  </si>
  <si>
    <t>Stylus 800</t>
  </si>
  <si>
    <t>A00774</t>
  </si>
  <si>
    <t>TW1295-00031</t>
  </si>
  <si>
    <t>NEFX226M</t>
  </si>
  <si>
    <t>NEC</t>
  </si>
  <si>
    <t>A00775</t>
  </si>
  <si>
    <t>TWX02076</t>
  </si>
  <si>
    <t>B100</t>
  </si>
  <si>
    <t>A00776</t>
  </si>
  <si>
    <t>DBAF1084</t>
  </si>
  <si>
    <t>190T</t>
  </si>
  <si>
    <t>11S42T4790Z1ZHFH13MG3Z</t>
    <phoneticPr fontId="3" type="noConversion"/>
  </si>
  <si>
    <t>00186-087-847-966</t>
    <phoneticPr fontId="3" type="noConversion"/>
  </si>
  <si>
    <t>779RJ-6WPKF-BBDYF-JBYVR-MPYHD</t>
    <phoneticPr fontId="3" type="noConversion"/>
  </si>
  <si>
    <t>11S92P1107Z1ZD2L95EAKU</t>
    <phoneticPr fontId="3" type="noConversion"/>
  </si>
  <si>
    <t>11S42T2550Z1ZFKJHC3832</t>
  </si>
  <si>
    <t>SHIP from SGP / Magic Wang</t>
    <phoneticPr fontId="3" type="noConversion"/>
  </si>
  <si>
    <t>Color LaserJet2605DN</t>
  </si>
  <si>
    <t>A01621</t>
  </si>
  <si>
    <t>SB6130171</t>
  </si>
  <si>
    <t>PT-LB20NTEA</t>
  </si>
  <si>
    <t>2y</t>
  </si>
  <si>
    <t>Traning Room</t>
  </si>
  <si>
    <t>A01622</t>
  </si>
  <si>
    <t>Written off on 25-May-09</t>
  </si>
  <si>
    <t>A01357</t>
  </si>
  <si>
    <t>T002LNG11V</t>
  </si>
  <si>
    <t>server</t>
  </si>
  <si>
    <t>D0092-09</t>
  </si>
  <si>
    <t>A03845</t>
  </si>
  <si>
    <t>99A5453</t>
  </si>
  <si>
    <t>Intel Quad Core 3320,2.5GHz/1333MHz/6MB</t>
  </si>
  <si>
    <t>419064A</t>
  </si>
  <si>
    <t>DVD Writer</t>
  </si>
  <si>
    <t>DVD writer</t>
  </si>
  <si>
    <t>Sony</t>
  </si>
  <si>
    <t>D0061-10</t>
  </si>
  <si>
    <t>R0180-10</t>
  </si>
  <si>
    <t>210235A10DH101000105</t>
  </si>
  <si>
    <t>LS-3600-52P-PWR-E1</t>
  </si>
  <si>
    <t>L3-D4451</t>
    <phoneticPr fontId="3" type="noConversion"/>
  </si>
  <si>
    <t>SHIP from SGP Originalf for TerryDing T/F to BingTian on Nov 2,2011</t>
    <phoneticPr fontId="3" type="noConversion"/>
  </si>
  <si>
    <t>SHIP from SGP / Robin Du / Simon Zhang / Kenny Zhang</t>
    <phoneticPr fontId="3" type="noConversion"/>
  </si>
  <si>
    <t>DC7100SFF</t>
  </si>
  <si>
    <t>PIV 3.0GHz</t>
  </si>
  <si>
    <t>Admin Assistant</t>
  </si>
  <si>
    <t>A02393</t>
  </si>
  <si>
    <t>SGH501058X</t>
  </si>
  <si>
    <t>Millie Shen</t>
  </si>
  <si>
    <t>A02394</t>
  </si>
  <si>
    <t>A01107</t>
  </si>
  <si>
    <t>PU0052301109</t>
  </si>
  <si>
    <t>E70f</t>
  </si>
  <si>
    <t>OEM</t>
  </si>
  <si>
    <t>D530 DL588P</t>
    <phoneticPr fontId="3" type="noConversion"/>
  </si>
  <si>
    <t>replace Battery on 2008.10.24, Alan LAM</t>
    <phoneticPr fontId="3" type="noConversion"/>
  </si>
  <si>
    <t>Alan LAM, WO on 2009.07.15</t>
    <phoneticPr fontId="7" type="noConversion"/>
  </si>
  <si>
    <t>09100015A0111077</t>
    <phoneticPr fontId="8" type="noConversion"/>
  </si>
  <si>
    <t>09100015A0111076</t>
    <phoneticPr fontId="8" type="noConversion"/>
  </si>
  <si>
    <t>Oscar WONG, WO on 2009.04.24</t>
    <phoneticPr fontId="7" type="noConversion"/>
  </si>
  <si>
    <t xml:space="preserve">11S45N7456Z1ZGAW777336 </t>
  </si>
  <si>
    <t>KBD8B-J68W2-P4RX4-72UBX-T3BX9</t>
  </si>
  <si>
    <t>SHIP from HZ original for Elsie Di</t>
  </si>
  <si>
    <t>11S42T4790Z1ZHFH0C5NXB</t>
  </si>
  <si>
    <t>A05000</t>
    <phoneticPr fontId="3" type="noConversion"/>
  </si>
  <si>
    <t>11S92P1138Z1ZESK83P5JL</t>
  </si>
  <si>
    <t>Align Technologies-08/9633</t>
    <phoneticPr fontId="3" type="noConversion"/>
  </si>
  <si>
    <t>1GB</t>
    <phoneticPr fontId="3" type="noConversion"/>
  </si>
  <si>
    <t>A02323</t>
    <phoneticPr fontId="3" type="noConversion"/>
  </si>
  <si>
    <t>0062-08</t>
    <phoneticPr fontId="3" type="noConversion"/>
  </si>
  <si>
    <t>Jun 20, 2007</t>
  </si>
  <si>
    <t>Jason REN / Trf to Andy YU</t>
    <phoneticPr fontId="3" type="noConversion"/>
  </si>
  <si>
    <t>Spare (SDC)</t>
  </si>
  <si>
    <t>A01027</t>
  </si>
  <si>
    <t>PC-HK20050601</t>
  </si>
  <si>
    <t>Sam Wong</t>
  </si>
  <si>
    <t>A01028</t>
  </si>
  <si>
    <t>11S45N7456Z1ZGAW915620</t>
    <phoneticPr fontId="3" type="noConversion"/>
  </si>
  <si>
    <t>A01857</t>
  </si>
  <si>
    <t>11S42T4790Z1ZHFH13MG44</t>
    <phoneticPr fontId="3" type="noConversion"/>
  </si>
  <si>
    <t>11S42T4416Z1ZGWF13HNX6</t>
    <phoneticPr fontId="3" type="noConversion"/>
  </si>
  <si>
    <t>A05253</t>
    <phoneticPr fontId="3" type="noConversion"/>
  </si>
  <si>
    <t>11S42T4790Z1ZHFH13MG40</t>
    <phoneticPr fontId="3" type="noConversion"/>
  </si>
  <si>
    <t>11S92P1014Z1ZAPT5BH8YW</t>
  </si>
  <si>
    <t>EBS -  SSH-024761</t>
  </si>
  <si>
    <t>0021-06</t>
  </si>
  <si>
    <t>11S92P1086Z1ZA7K5CG56R</t>
  </si>
  <si>
    <t>11s92P1014Z1ZAPT5BH524</t>
  </si>
  <si>
    <t>00045-619-657-033</t>
  </si>
  <si>
    <t>Nov 21,2008</t>
  </si>
  <si>
    <t>11S92P1142Z1ZH6207R10B</t>
    <phoneticPr fontId="3" type="noConversion"/>
  </si>
  <si>
    <t>Replaced on 11/29/2010</t>
    <phoneticPr fontId="3" type="noConversion"/>
  </si>
  <si>
    <t>Replaced CPU fan on 2010 Nov. 11</t>
    <phoneticPr fontId="3" type="noConversion"/>
  </si>
  <si>
    <t>11S42T2506Z1ZE3W087826</t>
  </si>
  <si>
    <t>A04818</t>
  </si>
  <si>
    <t>XAO</t>
  </si>
  <si>
    <t>11S42T5263Z1ZKTR1CS8YN</t>
    <phoneticPr fontId="3" type="noConversion"/>
  </si>
  <si>
    <t xml:space="preserve">Michael Yuan </t>
    <phoneticPr fontId="3" type="noConversion"/>
  </si>
  <si>
    <t>P6YFJ-V84MY-T2CPB-8KBGY-MQ4FG</t>
    <phoneticPr fontId="3" type="noConversion"/>
  </si>
  <si>
    <t>11S92P1158Z1ZD2H78F5XH</t>
    <phoneticPr fontId="3" type="noConversion"/>
  </si>
  <si>
    <t>11S39T2828Z1ZDBB122568</t>
    <phoneticPr fontId="3" type="noConversion"/>
  </si>
  <si>
    <t>Jian Fang</t>
    <phoneticPr fontId="3" type="noConversion"/>
  </si>
  <si>
    <t>Candy Zhang</t>
  </si>
  <si>
    <t>Write off/Public Spare</t>
    <phoneticPr fontId="3" type="noConversion"/>
  </si>
  <si>
    <t>R8-D672Y</t>
    <phoneticPr fontId="3" type="noConversion"/>
  </si>
  <si>
    <t>R8-D673K</t>
    <phoneticPr fontId="3" type="noConversion"/>
  </si>
  <si>
    <t>SHIP from SGP/Jack Wan /Raymond Liu / Connie Leng</t>
    <phoneticPr fontId="3" type="noConversion"/>
  </si>
  <si>
    <t>11S45N7542Z1ZHXH393622</t>
    <phoneticPr fontId="3" type="noConversion"/>
  </si>
  <si>
    <t>00186-120-653-526</t>
    <phoneticPr fontId="3" type="noConversion"/>
  </si>
  <si>
    <t>33XJ4-PWHD7-CVRGW-HXG7Y-9PV2T</t>
    <phoneticPr fontId="3" type="noConversion"/>
  </si>
  <si>
    <t>11S92P1140Z1ZFAV8BJ4FY</t>
    <phoneticPr fontId="3" type="noConversion"/>
  </si>
  <si>
    <t>11S39T2850Z1ZDR0393598</t>
    <phoneticPr fontId="3" type="noConversion"/>
  </si>
  <si>
    <t>PHILIPS</t>
  </si>
  <si>
    <t>Ulitmate</t>
  </si>
  <si>
    <t>A01101</t>
  </si>
  <si>
    <t>CX000521371479</t>
  </si>
  <si>
    <t>107S66</t>
  </si>
  <si>
    <t>A04456</t>
    <phoneticPr fontId="3" type="noConversion"/>
  </si>
  <si>
    <t>Daisy Chu</t>
    <phoneticPr fontId="3" type="noConversion"/>
  </si>
  <si>
    <t>00144-034-111-737</t>
    <phoneticPr fontId="3" type="noConversion"/>
  </si>
  <si>
    <t>00144-015-009-204</t>
    <phoneticPr fontId="3" type="noConversion"/>
  </si>
  <si>
    <t>00144-033-929-439</t>
    <phoneticPr fontId="3" type="noConversion"/>
  </si>
  <si>
    <t>Angel Wu</t>
  </si>
  <si>
    <t>A02181</t>
  </si>
  <si>
    <t>CNG5240C54</t>
  </si>
  <si>
    <t>NJO</t>
    <phoneticPr fontId="3" type="noConversion"/>
  </si>
  <si>
    <t>SHO</t>
    <phoneticPr fontId="3" type="noConversion"/>
  </si>
  <si>
    <t>CNG52808D4</t>
  </si>
  <si>
    <t>11S92P1154Z1ZBGE66B243</t>
  </si>
  <si>
    <t>EBS-SSH-028475</t>
  </si>
  <si>
    <t>DX2000MT PQ 926 PA</t>
  </si>
  <si>
    <t>Intel PⅣ2.8E</t>
  </si>
  <si>
    <t>Lydia Zhang</t>
  </si>
  <si>
    <t>A03783</t>
    <phoneticPr fontId="3" type="noConversion"/>
  </si>
  <si>
    <t>11S92P1138Z1ZFAU8BKJF2</t>
    <phoneticPr fontId="3" type="noConversion"/>
  </si>
  <si>
    <t>Chengdu</t>
  </si>
  <si>
    <t>A01664</t>
  </si>
  <si>
    <t>526-10</t>
    <phoneticPr fontId="3" type="noConversion"/>
  </si>
  <si>
    <t>Align Technologies - TI10/01596</t>
    <phoneticPr fontId="3" type="noConversion"/>
  </si>
  <si>
    <t>898600C10909F6015528</t>
    <phoneticPr fontId="8" type="noConversion"/>
  </si>
  <si>
    <t>0912001580069918</t>
    <phoneticPr fontId="8" type="noConversion"/>
  </si>
  <si>
    <t>188RMB</t>
    <phoneticPr fontId="8" type="noConversion"/>
  </si>
  <si>
    <t>Aaron Wu</t>
    <phoneticPr fontId="8" type="noConversion"/>
  </si>
  <si>
    <t>后付</t>
    <phoneticPr fontId="8" type="noConversion"/>
  </si>
  <si>
    <t>Xerox</t>
  </si>
  <si>
    <t>Written off on 03-Sep-08</t>
  </si>
  <si>
    <t>A01325</t>
  </si>
  <si>
    <t>CNBFK55718</t>
  </si>
  <si>
    <t>SMO</t>
  </si>
  <si>
    <t>A01326</t>
  </si>
  <si>
    <t>Wing Wan</t>
    <phoneticPr fontId="3" type="noConversion"/>
  </si>
  <si>
    <t>MGT</t>
    <phoneticPr fontId="3" type="noConversion"/>
  </si>
  <si>
    <t>BJO</t>
    <phoneticPr fontId="3" type="noConversion"/>
  </si>
  <si>
    <t>0323-08</t>
    <phoneticPr fontId="3" type="noConversion"/>
  </si>
  <si>
    <t>320GB</t>
  </si>
  <si>
    <t>R9-A8LLY</t>
    <phoneticPr fontId="3" type="noConversion"/>
  </si>
  <si>
    <t>Tony CHEUNG</t>
    <phoneticPr fontId="3" type="noConversion"/>
  </si>
  <si>
    <t>R9-APX5N</t>
    <phoneticPr fontId="3" type="noConversion"/>
  </si>
  <si>
    <t>Winnie LAW</t>
    <phoneticPr fontId="3" type="noConversion"/>
  </si>
  <si>
    <t>Derek Yang</t>
  </si>
  <si>
    <t>KELWAY</t>
    <phoneticPr fontId="3" type="noConversion"/>
  </si>
  <si>
    <t>SHIP from SGP original for</t>
    <phoneticPr fontId="3" type="noConversion"/>
  </si>
  <si>
    <t>99-86BTP</t>
  </si>
  <si>
    <t>99-84GXP</t>
  </si>
  <si>
    <t>99-7YZTG</t>
  </si>
  <si>
    <t>99-84GVL</t>
  </si>
  <si>
    <t>99-7ZBWY</t>
  </si>
  <si>
    <t>99-7YZNB</t>
  </si>
  <si>
    <t>99-84HGG</t>
  </si>
  <si>
    <t>99-84HGX</t>
  </si>
  <si>
    <t>Align Technologies - TI10/00223</t>
    <phoneticPr fontId="3" type="noConversion"/>
  </si>
  <si>
    <t>Released from Alan CHEN Release to TomChen and write off</t>
    <phoneticPr fontId="3" type="noConversion"/>
  </si>
  <si>
    <t>8985219080836355704</t>
  </si>
  <si>
    <t>898521908083727366</t>
  </si>
  <si>
    <t>TaiWan</t>
  </si>
  <si>
    <t>Released from Raymond LEUNG on Jun/2010, Replaced FAN on May 04th, 2010</t>
  </si>
  <si>
    <t>Align Technologies - TI10/01597</t>
  </si>
  <si>
    <t>0535-10</t>
  </si>
  <si>
    <t>0100-10</t>
  </si>
  <si>
    <t>A04629</t>
  </si>
  <si>
    <t>Align Technologies - TI11/0021</t>
  </si>
  <si>
    <t>0576-10</t>
  </si>
  <si>
    <t>A04643</t>
  </si>
  <si>
    <t>X201</t>
  </si>
  <si>
    <t>Align Technologies - TI11/0022</t>
  </si>
  <si>
    <t>0580-10</t>
  </si>
  <si>
    <t>A04644</t>
  </si>
  <si>
    <t>Align Technologies - TI11/0120</t>
  </si>
  <si>
    <t>Align Technologies - TI11/0145</t>
  </si>
  <si>
    <t>0613-10</t>
  </si>
  <si>
    <t>0626-10</t>
  </si>
  <si>
    <t>A04685</t>
  </si>
  <si>
    <t>Ricky WONG</t>
  </si>
  <si>
    <t>11S42T4790Z1ZHFH0CGLFS</t>
  </si>
  <si>
    <t>CD-ROM</t>
  </si>
  <si>
    <t>00184-031-143-518</t>
  </si>
  <si>
    <t>HPWJV-YPP22-VFVPM-64XPM-Y3PCV</t>
  </si>
  <si>
    <t>11S45N7452Z1ZGAM527927</t>
  </si>
  <si>
    <t>SHIP From HZ original for Jerry Cui T/F to Cindy Fu on Mar 01 2011</t>
  </si>
  <si>
    <t>Yan Wang</t>
  </si>
  <si>
    <t>Jun Ning</t>
  </si>
  <si>
    <t>11S42T4790Z1ZHFH0CGLFN</t>
  </si>
  <si>
    <t>11S92P1154Z1ZDXP0C3RP</t>
  </si>
  <si>
    <t>11S45N7456Z1ZGAW905611</t>
  </si>
  <si>
    <t>SA0276473172439SI00072439</t>
  </si>
  <si>
    <t>Alex Lee</t>
  </si>
  <si>
    <t>SA0276473065565SI00065565</t>
  </si>
  <si>
    <t>Seville SO</t>
  </si>
  <si>
    <t>GCFSC</t>
  </si>
  <si>
    <t>99-WONT7</t>
  </si>
  <si>
    <t>99-WONT6</t>
  </si>
  <si>
    <t>99-BH68K</t>
  </si>
  <si>
    <t>99-BH67B</t>
  </si>
  <si>
    <t>99-3HHKA</t>
  </si>
  <si>
    <t>99-BN21D</t>
  </si>
  <si>
    <t>R8B19AM</t>
    <phoneticPr fontId="3" type="noConversion"/>
  </si>
  <si>
    <t>R8B19AP</t>
    <phoneticPr fontId="3" type="noConversion"/>
  </si>
  <si>
    <t>R8B19DD</t>
    <phoneticPr fontId="3" type="noConversion"/>
  </si>
  <si>
    <t>YMXGD-Y8H24-4GQQJ-879JG-6RVCK</t>
    <phoneticPr fontId="3" type="noConversion"/>
  </si>
  <si>
    <t>J8V89-7CCWB-6CCV6-Y7JR4-XHKFW</t>
    <phoneticPr fontId="3" type="noConversion"/>
  </si>
  <si>
    <t>00186-121-967-946</t>
    <phoneticPr fontId="3" type="noConversion"/>
  </si>
  <si>
    <t>74824-29F28-RC8XB-RTTV7-D7B7H</t>
    <phoneticPr fontId="3" type="noConversion"/>
  </si>
  <si>
    <t>11S92P1158Z1ZD2H75BAG6</t>
    <phoneticPr fontId="3" type="noConversion"/>
  </si>
  <si>
    <t>11S92P1211Z1ZD2J7670MP</t>
    <phoneticPr fontId="3" type="noConversion"/>
  </si>
  <si>
    <t>Align Technologies - TI10/01512</t>
    <phoneticPr fontId="3" type="noConversion"/>
  </si>
  <si>
    <t>D0178-10</t>
    <phoneticPr fontId="3" type="noConversion"/>
  </si>
  <si>
    <t>0948-10</t>
    <phoneticPr fontId="3" type="noConversion"/>
  </si>
  <si>
    <t>A01371</t>
  </si>
  <si>
    <t>CNG60404GQ</t>
  </si>
  <si>
    <t>ET519PA</t>
  </si>
  <si>
    <t>A01372</t>
  </si>
  <si>
    <t>CNG60404G9</t>
  </si>
  <si>
    <r>
      <t>5</t>
    </r>
    <r>
      <rPr>
        <sz val="10"/>
        <rFont val="Arial"/>
        <family val="2"/>
      </rPr>
      <t>12</t>
    </r>
    <r>
      <rPr>
        <sz val="10"/>
        <rFont val="Arial"/>
        <family val="2"/>
      </rPr>
      <t>MB</t>
    </r>
    <phoneticPr fontId="3" type="noConversion"/>
  </si>
  <si>
    <t>11S42T4790Z1ZHFH11YFRS</t>
    <phoneticPr fontId="3" type="noConversion"/>
  </si>
  <si>
    <t>11S42T4416Z1ZGWF0CJ2JK</t>
    <phoneticPr fontId="3" type="noConversion"/>
  </si>
  <si>
    <t>11S45N7452Z1ZGAM704842</t>
    <phoneticPr fontId="3" type="noConversion"/>
  </si>
  <si>
    <t>11S42T4790Z1ZHFH11YFRV</t>
    <phoneticPr fontId="3" type="noConversion"/>
  </si>
  <si>
    <t>11S42T4416Z1ZGWF0CJ2J8</t>
    <phoneticPr fontId="3" type="noConversion"/>
  </si>
  <si>
    <t>11S45N7452Z1ZGAM704845</t>
    <phoneticPr fontId="3" type="noConversion"/>
  </si>
  <si>
    <t>00186-090-198-969</t>
    <phoneticPr fontId="3" type="noConversion"/>
  </si>
  <si>
    <t>00186-090-198-552</t>
    <phoneticPr fontId="3" type="noConversion"/>
  </si>
  <si>
    <t>Win 7 Pro: GGYVH-VRJHY-YMQRW-GHVB9-42X4F X16-96076</t>
    <phoneticPr fontId="3" type="noConversion"/>
  </si>
  <si>
    <t>11S92P1107Z1ZD2L95EAMW</t>
    <phoneticPr fontId="3" type="noConversion"/>
  </si>
  <si>
    <t>11S92P1107Z1ZD2L95EAD2</t>
    <phoneticPr fontId="3" type="noConversion"/>
  </si>
  <si>
    <t>Model</t>
    <phoneticPr fontId="14" type="noConversion"/>
  </si>
  <si>
    <t>Manufacture</t>
    <phoneticPr fontId="14" type="noConversion"/>
  </si>
  <si>
    <t>Type</t>
    <phoneticPr fontId="14" type="noConversion"/>
  </si>
  <si>
    <t>T61 8898-A17</t>
    <phoneticPr fontId="14" type="noConversion"/>
  </si>
  <si>
    <t>T61 7660-I1A</t>
    <phoneticPr fontId="14" type="noConversion"/>
  </si>
  <si>
    <t>7660-I1A</t>
    <phoneticPr fontId="14" type="noConversion"/>
  </si>
  <si>
    <t>8898-A17</t>
    <phoneticPr fontId="14" type="noConversion"/>
  </si>
  <si>
    <t>FRU_PN</t>
    <phoneticPr fontId="14" type="noConversion"/>
  </si>
  <si>
    <t>Sanyo</t>
    <phoneticPr fontId="14" type="noConversion"/>
  </si>
  <si>
    <t>92P1141</t>
    <phoneticPr fontId="14" type="noConversion"/>
  </si>
  <si>
    <t>CNG5240C54</t>
    <phoneticPr fontId="3" type="noConversion"/>
  </si>
  <si>
    <r>
      <t>00184-030-601-001</t>
    </r>
    <r>
      <rPr>
        <b/>
        <sz val="10"/>
        <rFont val="Arial"/>
        <family val="2"/>
      </rPr>
      <t xml:space="preserve"> </t>
    </r>
  </si>
  <si>
    <t>R8C63BT</t>
    <phoneticPr fontId="3" type="noConversion"/>
  </si>
  <si>
    <t>Steelhead 1050 (1300 conn/10Mbps)</t>
  </si>
  <si>
    <t>Riverbed</t>
  </si>
  <si>
    <t>SHA-01050-BASE-M</t>
  </si>
  <si>
    <t xml:space="preserve">Gold level annual support </t>
  </si>
  <si>
    <t>Network equipment upgrade</t>
  </si>
  <si>
    <t>D0002-11</t>
  </si>
  <si>
    <t>0007-11</t>
  </si>
  <si>
    <t>CN00B8H0RR</t>
  </si>
  <si>
    <t>For Video Conferencing System</t>
  </si>
  <si>
    <t>D0156-11</t>
  </si>
  <si>
    <t>0470-11</t>
  </si>
  <si>
    <t>821130034E51C5</t>
  </si>
  <si>
    <t>Polycom HDX 7000-720</t>
  </si>
  <si>
    <t>Polycom</t>
  </si>
  <si>
    <t xml:space="preserve">26/08/2012 </t>
  </si>
  <si>
    <t>1year</t>
  </si>
  <si>
    <t>A02351</t>
  </si>
  <si>
    <t>CNBSC08765</t>
  </si>
  <si>
    <t>LASERJET 3015</t>
  </si>
  <si>
    <t>A02023</t>
  </si>
  <si>
    <t>CNJQ109080</t>
  </si>
  <si>
    <t>LASERJET 1100</t>
  </si>
  <si>
    <t>0042-05</t>
  </si>
  <si>
    <t>A02024</t>
  </si>
  <si>
    <t>CNBSB58135</t>
  </si>
  <si>
    <t>11S45N1000Z1ZKFD2AP40G</t>
    <phoneticPr fontId="3" type="noConversion"/>
  </si>
  <si>
    <t>Replace battery on Dec 14,2012</t>
    <phoneticPr fontId="3" type="noConversion"/>
  </si>
  <si>
    <t>11S42T4555Z1ZKTN2826KY</t>
    <phoneticPr fontId="3" type="noConversion"/>
  </si>
  <si>
    <t>Victor Wang</t>
  </si>
  <si>
    <t>SHIP from SGP Original for Victor Wang</t>
  </si>
  <si>
    <t>Align Technologies - TI10/00687</t>
  </si>
  <si>
    <t>D0049-10</t>
  </si>
  <si>
    <t>0023-10</t>
  </si>
  <si>
    <t>A04367</t>
  </si>
  <si>
    <t>R8CTCVB</t>
  </si>
  <si>
    <t>Erci Zhang</t>
  </si>
  <si>
    <t>SHIP form SGP original for Eric Zhang</t>
  </si>
  <si>
    <t>A04368</t>
  </si>
  <si>
    <t>R8-V8236</t>
    <phoneticPr fontId="3" type="noConversion"/>
  </si>
  <si>
    <t>R8-V8237</t>
    <phoneticPr fontId="3" type="noConversion"/>
  </si>
  <si>
    <t>L3-CXL6Y</t>
    <phoneticPr fontId="3" type="noConversion"/>
  </si>
  <si>
    <t>R8-RNK74</t>
    <phoneticPr fontId="3" type="noConversion"/>
  </si>
  <si>
    <t>R8-RNK75</t>
    <phoneticPr fontId="3" type="noConversion"/>
  </si>
  <si>
    <t>11S42T5226Z1ZFC79A70TA</t>
    <phoneticPr fontId="3" type="noConversion"/>
  </si>
  <si>
    <t>11S42T4424Z1ZF3E9AE8A1</t>
    <phoneticPr fontId="3" type="noConversion"/>
  </si>
  <si>
    <t>Seville SO</t>
    <phoneticPr fontId="3" type="noConversion"/>
  </si>
  <si>
    <t>NRE: 0475-05; relased from Belinda CHAN in sept07</t>
    <phoneticPr fontId="3" type="noConversion"/>
  </si>
  <si>
    <t>11S42T4416Z1ZF3A04CGAH</t>
    <phoneticPr fontId="3" type="noConversion"/>
  </si>
  <si>
    <t>11S92P1138Z1ZESK87N6LK</t>
    <phoneticPr fontId="3" type="noConversion"/>
  </si>
  <si>
    <t xml:space="preserve"> Write off/Alex Sun </t>
    <phoneticPr fontId="3" type="noConversion"/>
  </si>
  <si>
    <t>original for Young QU T/F to Jessen Qian T/F Alex Sun  LCD issue</t>
    <phoneticPr fontId="3" type="noConversion"/>
  </si>
  <si>
    <t>A02330</t>
    <phoneticPr fontId="3" type="noConversion"/>
  </si>
  <si>
    <t>L3-A2031</t>
    <phoneticPr fontId="3" type="noConversion"/>
  </si>
  <si>
    <t>00144-036-684-970</t>
    <phoneticPr fontId="3" type="noConversion"/>
  </si>
  <si>
    <t>A01536</t>
    <phoneticPr fontId="3" type="noConversion"/>
  </si>
  <si>
    <t>GAM</t>
    <phoneticPr fontId="3" type="noConversion"/>
  </si>
  <si>
    <t>11S42T4868Z1ZJRM17NC5H</t>
    <phoneticPr fontId="3" type="noConversion"/>
  </si>
  <si>
    <t>Alan LAM</t>
    <phoneticPr fontId="3" type="noConversion"/>
  </si>
  <si>
    <t>Vincent CHU</t>
    <phoneticPr fontId="3" type="noConversion"/>
  </si>
  <si>
    <t>Sam Tang</t>
    <phoneticPr fontId="3" type="noConversion"/>
  </si>
  <si>
    <t>Robin CHENG</t>
    <phoneticPr fontId="3" type="noConversion"/>
  </si>
  <si>
    <t>8985219040403504370</t>
  </si>
  <si>
    <t>Marketing</t>
    <phoneticPr fontId="3" type="noConversion"/>
  </si>
  <si>
    <t>Follow with laptop</t>
    <phoneticPr fontId="3" type="noConversion"/>
  </si>
  <si>
    <t>Follow with laptop</t>
    <phoneticPr fontId="3" type="noConversion"/>
  </si>
  <si>
    <t>0088-08</t>
    <phoneticPr fontId="3" type="noConversion"/>
  </si>
  <si>
    <t>L3-B2306</t>
    <phoneticPr fontId="3" type="noConversion"/>
  </si>
  <si>
    <t>CX000515197510</t>
  </si>
  <si>
    <t>PHILIPS</t>
  </si>
  <si>
    <t>00186-047-487-330</t>
  </si>
  <si>
    <t>11S45N7456Z1ZGAW150043</t>
  </si>
  <si>
    <t>TroyLiu</t>
  </si>
  <si>
    <t>R899VWN</t>
  </si>
  <si>
    <t>11S42T4420Z1ZF3C04K2XM</t>
  </si>
  <si>
    <t>00186-047-487-334</t>
  </si>
  <si>
    <t>11S45N7456Z1ZGAW150058</t>
  </si>
  <si>
    <t>11S92P1107Z1ZD2L95EAMV</t>
    <phoneticPr fontId="3" type="noConversion"/>
  </si>
  <si>
    <t>00144-557-091-464</t>
    <phoneticPr fontId="3" type="noConversion"/>
  </si>
  <si>
    <t>T43</t>
  </si>
  <si>
    <t>X41</t>
  </si>
  <si>
    <t>T60</t>
  </si>
  <si>
    <t>Sep 11, 2006</t>
  </si>
  <si>
    <t>R8A73KE</t>
  </si>
  <si>
    <t>11S42T5226Z1ZH5F02POT6</t>
    <phoneticPr fontId="3" type="noConversion"/>
  </si>
  <si>
    <t>11S42T4424Z1ZF3E9AD600</t>
    <phoneticPr fontId="3" type="noConversion"/>
  </si>
  <si>
    <t>Polycom Communicator C100 / QuickCam Sphere AF</t>
  </si>
  <si>
    <t>USB Speakerphone / Webcam</t>
  </si>
  <si>
    <t>Polycom / Logitech</t>
  </si>
  <si>
    <t>L3-WGMHX</t>
  </si>
  <si>
    <t>L3-WGMGK</t>
  </si>
  <si>
    <t>L3-D5651</t>
  </si>
  <si>
    <t>11S42T5226Z1ZDVD855514</t>
    <phoneticPr fontId="3" type="noConversion"/>
  </si>
  <si>
    <t>11S92P1211Z1ZDDY84PG26</t>
    <phoneticPr fontId="3" type="noConversion"/>
  </si>
  <si>
    <t>00144-036-684-913</t>
    <phoneticPr fontId="3" type="noConversion"/>
  </si>
  <si>
    <t>SHIP from SGP Original for Tracy Zhang</t>
    <phoneticPr fontId="3" type="noConversion"/>
  </si>
  <si>
    <t>Align Technologies - TI00580</t>
    <phoneticPr fontId="3" type="noConversion"/>
  </si>
  <si>
    <t>0071-09</t>
    <phoneticPr fontId="3" type="noConversion"/>
  </si>
  <si>
    <t>0007-09</t>
    <phoneticPr fontId="3" type="noConversion"/>
  </si>
  <si>
    <t>A03832</t>
    <phoneticPr fontId="3" type="noConversion"/>
  </si>
  <si>
    <t>Swan WONG</t>
  </si>
  <si>
    <t>A01118</t>
  </si>
  <si>
    <t>Echo Zhu</t>
    <phoneticPr fontId="3" type="noConversion"/>
  </si>
  <si>
    <t>Alan Cai</t>
    <phoneticPr fontId="3" type="noConversion"/>
  </si>
  <si>
    <t>COLBY YANG</t>
    <phoneticPr fontId="3" type="noConversion"/>
  </si>
  <si>
    <t>0312-07</t>
    <phoneticPr fontId="3" type="noConversion"/>
  </si>
  <si>
    <t>0327-07</t>
    <phoneticPr fontId="3" type="noConversion"/>
  </si>
  <si>
    <t xml:space="preserve">ThinkPad T42 2373-5WH </t>
  </si>
  <si>
    <t>A02105</t>
    <phoneticPr fontId="3" type="noConversion"/>
  </si>
  <si>
    <t>L3-GDV99</t>
    <phoneticPr fontId="3" type="noConversion"/>
  </si>
  <si>
    <t>A02053</t>
    <phoneticPr fontId="3" type="noConversion"/>
  </si>
  <si>
    <r>
      <t>D</t>
    </r>
    <r>
      <rPr>
        <sz val="10"/>
        <rFont val="Arial"/>
        <family val="2"/>
      </rPr>
      <t>X2060MT</t>
    </r>
    <r>
      <rPr>
        <sz val="10"/>
        <rFont val="Arial"/>
        <family val="2"/>
      </rPr>
      <t/>
    </r>
    <phoneticPr fontId="8" type="noConversion"/>
  </si>
  <si>
    <r>
      <t>P</t>
    </r>
    <r>
      <rPr>
        <sz val="10"/>
        <rFont val="Arial"/>
        <family val="2"/>
      </rPr>
      <t>4 2.8</t>
    </r>
    <phoneticPr fontId="8" type="noConversion"/>
  </si>
  <si>
    <t>11S42T4868Z1ZJBF18D1K1</t>
    <phoneticPr fontId="3" type="noConversion"/>
  </si>
  <si>
    <t>11S42T4416Z1ZGWF17M96J</t>
    <phoneticPr fontId="3" type="noConversion"/>
  </si>
  <si>
    <t>2GB</t>
    <phoneticPr fontId="3" type="noConversion"/>
  </si>
  <si>
    <t>A04531</t>
    <phoneticPr fontId="3" type="noConversion"/>
  </si>
  <si>
    <t>0096-10</t>
    <phoneticPr fontId="3" type="noConversion"/>
  </si>
  <si>
    <t>0016-10</t>
    <phoneticPr fontId="3" type="noConversion"/>
  </si>
  <si>
    <t>A01066</t>
  </si>
  <si>
    <t>CNG648001G</t>
  </si>
  <si>
    <t>Gloria Chan</t>
  </si>
  <si>
    <t>A01068</t>
  </si>
  <si>
    <t>A01550</t>
    <phoneticPr fontId="3" type="noConversion"/>
  </si>
  <si>
    <t>8898A17</t>
    <phoneticPr fontId="3" type="noConversion"/>
  </si>
  <si>
    <t>SHIP from SGP Original for KarsarTian T/F to AlanCai on Jul 13,2009</t>
    <phoneticPr fontId="3" type="noConversion"/>
  </si>
  <si>
    <t>L3-D5047</t>
    <phoneticPr fontId="3" type="noConversion"/>
  </si>
  <si>
    <t>11S92P1154Z1ZDXP0C3UR8</t>
    <phoneticPr fontId="3" type="noConversion"/>
  </si>
  <si>
    <t>11S45N7456Z1ZGAW907527</t>
    <phoneticPr fontId="3" type="noConversion"/>
  </si>
  <si>
    <t>11S42T4790Z1ZHFH0CLE6V</t>
    <phoneticPr fontId="3" type="noConversion"/>
  </si>
  <si>
    <t>11S92P1154Z1ZDXP0CPBEP</t>
    <phoneticPr fontId="3" type="noConversion"/>
  </si>
  <si>
    <t>11S45N7452Z1ZGAM675102</t>
    <phoneticPr fontId="3" type="noConversion"/>
  </si>
  <si>
    <t>11S42T4790Z1ZHFH0CLE6X</t>
    <phoneticPr fontId="3" type="noConversion"/>
  </si>
  <si>
    <t>11S45N7452Z1ZGAM675112</t>
    <phoneticPr fontId="3" type="noConversion"/>
  </si>
  <si>
    <t>00184-031-143-511</t>
    <phoneticPr fontId="3" type="noConversion"/>
  </si>
  <si>
    <t>00184-031-103-985</t>
    <phoneticPr fontId="3" type="noConversion"/>
  </si>
  <si>
    <t>00184-031-103-983</t>
    <phoneticPr fontId="3" type="noConversion"/>
  </si>
  <si>
    <t>Win 7 Pro: C74D8-WKXR4-B6CBH-BGD8H-Q4KGW X16-96100</t>
    <phoneticPr fontId="3" type="noConversion"/>
  </si>
  <si>
    <t>Win 7 Pro: TMXPT-K229P-2M7FF-24W9F-J4JCP X16-96100</t>
    <phoneticPr fontId="3" type="noConversion"/>
  </si>
  <si>
    <t>Win 7 Pro: 49G33-4P29D-PF9V7-FH9PT-38YR9 X16-96100</t>
    <phoneticPr fontId="3" type="noConversion"/>
  </si>
  <si>
    <t>Ship from Hangzhou Original for Frank Li</t>
    <phoneticPr fontId="3" type="noConversion"/>
  </si>
  <si>
    <t>Ship from Hangzhou Original for Alen Wang</t>
  </si>
  <si>
    <t>Ship from Hangzhou Original for Simon Wang / Kady Chen</t>
    <phoneticPr fontId="8" type="noConversion"/>
  </si>
  <si>
    <t>00184-030-361-161</t>
    <phoneticPr fontId="3" type="noConversion"/>
  </si>
  <si>
    <t>KBQXK-GJG3Y-XKBCD-WFCRT-2RWJ2- X16-96100</t>
    <phoneticPr fontId="3" type="noConversion"/>
  </si>
  <si>
    <t>Ship from SGP Original for Daniel Xiao</t>
    <phoneticPr fontId="3" type="noConversion"/>
  </si>
  <si>
    <t>Ship from SGP Original for Susan Su</t>
    <phoneticPr fontId="3" type="noConversion"/>
  </si>
  <si>
    <t>A04656</t>
    <phoneticPr fontId="3" type="noConversion"/>
  </si>
  <si>
    <t>A04657</t>
  </si>
  <si>
    <t>Devin Xia</t>
    <phoneticPr fontId="3" type="noConversion"/>
  </si>
  <si>
    <t>11S42T4792Z1ZHRB07F0DU</t>
    <phoneticPr fontId="3" type="noConversion"/>
  </si>
  <si>
    <t>11S92P1154Z1ZDXP083USX</t>
    <phoneticPr fontId="3" type="noConversion"/>
  </si>
  <si>
    <t>11S45N7452Z1ZGAM355710</t>
    <phoneticPr fontId="3" type="noConversion"/>
  </si>
  <si>
    <t>11S92P1154Z1ZDXP08CHGB</t>
    <phoneticPr fontId="3" type="noConversion"/>
  </si>
  <si>
    <t>SHIP From HZ Original for Edison Tan</t>
    <phoneticPr fontId="3" type="noConversion"/>
  </si>
  <si>
    <t>R8-D673A</t>
    <phoneticPr fontId="3" type="noConversion"/>
  </si>
  <si>
    <t>R8-D673C</t>
    <phoneticPr fontId="3" type="noConversion"/>
  </si>
  <si>
    <t>Quentin Lam</t>
    <phoneticPr fontId="3" type="noConversion"/>
  </si>
  <si>
    <t>Quentin LAM</t>
    <phoneticPr fontId="3" type="noConversion"/>
  </si>
  <si>
    <t>80GB</t>
    <phoneticPr fontId="3" type="noConversion"/>
  </si>
  <si>
    <t>IDE</t>
    <phoneticPr fontId="3" type="noConversion"/>
  </si>
  <si>
    <t>A03907</t>
  </si>
  <si>
    <t>9NU2AH-501</t>
    <phoneticPr fontId="3" type="noConversion"/>
  </si>
  <si>
    <t>0060-06</t>
    <phoneticPr fontId="3" type="noConversion"/>
  </si>
  <si>
    <t>FLS-Sales</t>
    <phoneticPr fontId="3" type="noConversion"/>
  </si>
  <si>
    <t>Released from Eric LI</t>
    <phoneticPr fontId="3" type="noConversion"/>
  </si>
  <si>
    <t>CDO</t>
    <phoneticPr fontId="3" type="noConversion"/>
  </si>
  <si>
    <t>A01225</t>
    <phoneticPr fontId="3" type="noConversion"/>
  </si>
  <si>
    <t>A03781</t>
    <phoneticPr fontId="3" type="noConversion"/>
  </si>
  <si>
    <t>Cells</t>
    <phoneticPr fontId="14" type="noConversion"/>
  </si>
  <si>
    <t>11S42T4416z1zf3a044m5w1</t>
    <phoneticPr fontId="3" type="noConversion"/>
  </si>
  <si>
    <t>Laptop Model</t>
    <phoneticPr fontId="14" type="noConversion"/>
  </si>
  <si>
    <t>Kendy Xiang</t>
  </si>
  <si>
    <t>A01656</t>
  </si>
  <si>
    <t>PC-SZ200307-02</t>
  </si>
  <si>
    <t>Denis Xu</t>
  </si>
  <si>
    <t>0259-03</t>
  </si>
  <si>
    <t>A01657</t>
  </si>
  <si>
    <t>PC-SZ200311-01</t>
  </si>
  <si>
    <t>Wendy Wan</t>
  </si>
  <si>
    <t>0001-04</t>
  </si>
  <si>
    <t>11S92P1154Z1ZBGE71843C</t>
  </si>
  <si>
    <t>Stephen HUI</t>
    <phoneticPr fontId="3" type="noConversion"/>
  </si>
  <si>
    <t>11S42T4790Z1ZHFH13xxx</t>
    <phoneticPr fontId="3" type="noConversion"/>
  </si>
  <si>
    <t>11S42T4416Z1ZGWF13xxx</t>
    <phoneticPr fontId="3" type="noConversion"/>
  </si>
  <si>
    <t>11S42T4416Z1ZGWF13HNYD</t>
    <phoneticPr fontId="3" type="noConversion"/>
  </si>
  <si>
    <t>PHILIPS</t>
  </si>
  <si>
    <t>EBS</t>
  </si>
  <si>
    <t>Ivy WONG</t>
  </si>
  <si>
    <t>A01136</t>
  </si>
  <si>
    <t>SHIP from HZ original for Irene Wu</t>
  </si>
  <si>
    <t>11S45N7456ZGAW777340</t>
  </si>
  <si>
    <t xml:space="preserve">P4JFF-XVV3W-84749-22P62-WYXYK </t>
  </si>
  <si>
    <t xml:space="preserve">00184-030-361-211   </t>
  </si>
  <si>
    <t>Released from Richward WANG in Jan 2008</t>
    <phoneticPr fontId="3" type="noConversion"/>
  </si>
  <si>
    <t>On Feb 23, 2011 - carried from SGP on Oct/2010</t>
  </si>
  <si>
    <t>A01020</t>
  </si>
  <si>
    <t>MV05042421012038</t>
  </si>
  <si>
    <t>bSure XG2 Brilliance</t>
  </si>
  <si>
    <t>Philips</t>
  </si>
  <si>
    <t>LC3146</t>
  </si>
  <si>
    <t>2YR</t>
  </si>
  <si>
    <t>Board Room</t>
  </si>
  <si>
    <t>A01152</t>
  </si>
  <si>
    <t>SB6330049</t>
  </si>
  <si>
    <t>PT-LB55NT</t>
  </si>
  <si>
    <t>Panasonic</t>
  </si>
  <si>
    <t>Prn/Copier/Fax</t>
  </si>
  <si>
    <t>A01321</t>
  </si>
  <si>
    <t>SGGK012380</t>
  </si>
  <si>
    <t>LaserJet 1100A</t>
  </si>
  <si>
    <t>1YR</t>
  </si>
  <si>
    <t>Belinda Chan</t>
  </si>
  <si>
    <t>A01322</t>
  </si>
  <si>
    <t>EWYZ000677</t>
  </si>
  <si>
    <t>EPL-6100L</t>
  </si>
  <si>
    <t>Epson</t>
  </si>
  <si>
    <t>Written off on 30-Jul-09</t>
  </si>
  <si>
    <t>Inside Sales</t>
  </si>
  <si>
    <t>A01323</t>
  </si>
  <si>
    <t>SGCDF08160</t>
  </si>
  <si>
    <t>SGH33004FT</t>
  </si>
  <si>
    <t>Kelly Chien</t>
  </si>
  <si>
    <t>Write off</t>
  </si>
  <si>
    <t>Ship from SGP/CDC Original for | Kim Yang | Alex Yang</t>
    <phoneticPr fontId="3" type="noConversion"/>
  </si>
  <si>
    <t>SHIP from SGP Original for Vince Li | Lucy Yuan | Damaged</t>
  </si>
  <si>
    <t>LCD Damaged</t>
    <phoneticPr fontId="3" type="noConversion"/>
  </si>
  <si>
    <t>A01872</t>
    <phoneticPr fontId="3" type="noConversion"/>
  </si>
  <si>
    <t>Oscar WONG</t>
  </si>
  <si>
    <t>11S42T5226Z1ZDVD85555F</t>
  </si>
  <si>
    <t>11S92P1211Z1ZDDY84PG6Y</t>
  </si>
  <si>
    <t>6475-3G5</t>
  </si>
  <si>
    <t>11S42T4555Z1ZFBU957OB4</t>
  </si>
  <si>
    <t>11S92P1107Z1ZD2L95EAMK</t>
  </si>
  <si>
    <t>A02398</t>
  </si>
  <si>
    <t>SGH3304G1</t>
  </si>
  <si>
    <t>Jojo Wu</t>
  </si>
  <si>
    <t>A02404</t>
  </si>
  <si>
    <t>SGH3390HB8</t>
  </si>
  <si>
    <t>Adam Lee</t>
  </si>
  <si>
    <t>A02408</t>
  </si>
  <si>
    <t>SGH4060765</t>
  </si>
  <si>
    <t>11S42T2588Z1ZFXE059465</t>
    <phoneticPr fontId="3" type="noConversion"/>
  </si>
  <si>
    <t>00144-569-560-400</t>
    <phoneticPr fontId="3" type="noConversion"/>
  </si>
  <si>
    <t>Maxtor 160GB</t>
    <phoneticPr fontId="3" type="noConversion"/>
  </si>
  <si>
    <t>A05252</t>
    <phoneticPr fontId="3" type="noConversion"/>
  </si>
  <si>
    <t>Jun 24, 2004</t>
    <phoneticPr fontId="3" type="noConversion"/>
  </si>
  <si>
    <t>11S45N7542Z1ZHXH393623</t>
    <phoneticPr fontId="3" type="noConversion"/>
  </si>
  <si>
    <t>00186-121-967-591</t>
    <phoneticPr fontId="3" type="noConversion"/>
  </si>
  <si>
    <t>Align Technologies - TI10/00856</t>
  </si>
  <si>
    <t>James Li</t>
    <phoneticPr fontId="3" type="noConversion"/>
  </si>
  <si>
    <t>11S42T4547Z1ZH5Z9CZ09G</t>
  </si>
  <si>
    <t>8/10/2011 replaced new battery, original SN: 11S42T4547Z1ZFBS97M45H</t>
  </si>
  <si>
    <t>11S92P1138Z1ZESK83L5BN</t>
    <phoneticPr fontId="3" type="noConversion"/>
  </si>
  <si>
    <t>Released from David SIU on Feb 2009</t>
    <phoneticPr fontId="3" type="noConversion"/>
  </si>
  <si>
    <t>0910001510036534</t>
    <phoneticPr fontId="8" type="noConversion"/>
  </si>
  <si>
    <t>898600810910F8215207</t>
    <phoneticPr fontId="8" type="noConversion"/>
  </si>
  <si>
    <t>0910001510036533</t>
    <phoneticPr fontId="8" type="noConversion"/>
  </si>
  <si>
    <t>00045-623-993-313</t>
  </si>
  <si>
    <t>00045-616-822-178</t>
  </si>
  <si>
    <t>11S92P1154Z1ZD2G743176</t>
  </si>
  <si>
    <t>11S42T4547Z1ZH5Z9CJ030</t>
  </si>
  <si>
    <t>chkFloppyDrive</t>
  </si>
  <si>
    <t>chkExtraACAdapterPwrCord</t>
  </si>
  <si>
    <t>EquipType</t>
  </si>
  <si>
    <t>CarepaqDate</t>
  </si>
  <si>
    <t>ServerType</t>
  </si>
  <si>
    <t>ManufactureName</t>
  </si>
  <si>
    <t>ProductName</t>
  </si>
  <si>
    <t>AccessionNo</t>
  </si>
  <si>
    <t>11S42T5226Z1ZDVD8555C5</t>
    <phoneticPr fontId="3" type="noConversion"/>
  </si>
  <si>
    <t>11S42T45555Z1ZFBU9570BE</t>
    <phoneticPr fontId="3" type="noConversion"/>
  </si>
  <si>
    <t>11S42T4555Z1ZFBU9570BK</t>
    <phoneticPr fontId="3" type="noConversion"/>
  </si>
  <si>
    <t>11S42T2550Z1ZFKJHC3829</t>
    <phoneticPr fontId="3" type="noConversion"/>
  </si>
  <si>
    <r>
      <t>1</t>
    </r>
    <r>
      <rPr>
        <sz val="10"/>
        <rFont val="Arial"/>
        <family val="2"/>
      </rPr>
      <t>20GB</t>
    </r>
    <phoneticPr fontId="3" type="noConversion"/>
  </si>
  <si>
    <r>
      <t>1</t>
    </r>
    <r>
      <rPr>
        <sz val="10"/>
        <rFont val="Arial"/>
        <family val="2"/>
      </rPr>
      <t>.5GB</t>
    </r>
    <phoneticPr fontId="3" type="noConversion"/>
  </si>
  <si>
    <r>
      <t>L</t>
    </r>
    <r>
      <rPr>
        <sz val="10"/>
        <rFont val="Arial"/>
        <family val="2"/>
      </rPr>
      <t>3-LRK16</t>
    </r>
    <phoneticPr fontId="3" type="noConversion"/>
  </si>
  <si>
    <r>
      <t>R</t>
    </r>
    <r>
      <rPr>
        <sz val="10"/>
        <rFont val="Arial"/>
        <family val="2"/>
      </rPr>
      <t>8-RNK62</t>
    </r>
    <phoneticPr fontId="3" type="noConversion"/>
  </si>
  <si>
    <t>Albert Zhang</t>
    <phoneticPr fontId="3" type="noConversion"/>
  </si>
  <si>
    <t>A04298</t>
    <phoneticPr fontId="3" type="noConversion"/>
  </si>
  <si>
    <r>
      <t>T</t>
    </r>
    <r>
      <rPr>
        <sz val="10"/>
        <rFont val="Arial"/>
        <family val="2"/>
      </rPr>
      <t>400</t>
    </r>
    <phoneticPr fontId="3" type="noConversion"/>
  </si>
  <si>
    <r>
      <t>R8</t>
    </r>
    <r>
      <rPr>
        <sz val="10"/>
        <rFont val="Arial"/>
        <family val="2"/>
      </rPr>
      <t>-</t>
    </r>
    <r>
      <rPr>
        <sz val="10"/>
        <rFont val="Arial"/>
        <family val="2"/>
      </rPr>
      <t>ADRZE</t>
    </r>
    <phoneticPr fontId="3" type="noConversion"/>
  </si>
  <si>
    <t>Andy Lu</t>
    <phoneticPr fontId="3" type="noConversion"/>
  </si>
  <si>
    <t>GZ-CE0403-001</t>
    <phoneticPr fontId="3" type="noConversion"/>
  </si>
  <si>
    <t>A04895</t>
    <phoneticPr fontId="3" type="noConversion"/>
  </si>
  <si>
    <t>R9-3THE3</t>
    <phoneticPr fontId="3" type="noConversion"/>
  </si>
  <si>
    <t>R9-3THEB</t>
    <phoneticPr fontId="3" type="noConversion"/>
  </si>
  <si>
    <t>EBS-SSH-028372</t>
  </si>
  <si>
    <t>0116-07(ITGC0034-07)</t>
  </si>
  <si>
    <t>A01249</t>
  </si>
  <si>
    <t>11S92P1158Z1ZD2H78F17A</t>
    <phoneticPr fontId="3" type="noConversion"/>
  </si>
  <si>
    <t>11S08K8192Z1Z75M42H1JB</t>
    <phoneticPr fontId="3" type="noConversion"/>
  </si>
  <si>
    <t>11S92P1090Z1ZC3D75C0MN</t>
    <phoneticPr fontId="3" type="noConversion"/>
  </si>
  <si>
    <t>00144-036-684-932</t>
    <phoneticPr fontId="3" type="noConversion"/>
  </si>
  <si>
    <t>00144-036-684-955</t>
    <phoneticPr fontId="3" type="noConversion"/>
  </si>
  <si>
    <t>Jun Wang</t>
  </si>
  <si>
    <t>Cindy Fu</t>
  </si>
  <si>
    <t>SHIP From HZ Original Rocky guo</t>
  </si>
  <si>
    <t>11S45N7456Z1ZGAW902991</t>
  </si>
  <si>
    <t>TRAINING ROOM</t>
  </si>
  <si>
    <t>Monitor</t>
  </si>
  <si>
    <t>A01106</t>
  </si>
  <si>
    <t>-P M 1.4GHz, 256MB RAM, 30GB 4200rpm HDD, 14.1 XGA(1024X768) TFT LCD, 32MB ATI Radeon 7500, 24x-8x DVD, Intel 802.11b wireless(MPCI), Modem(CDC), 1Gb Ethernet(LOM), UltraNav, Secure Chip(TCPA), 6 cell Li-Ion battery, WinXP Pro</t>
  </si>
  <si>
    <t>11S92P1154Z1ZDXP0CBHDA</t>
  </si>
  <si>
    <t>A01517</t>
    <phoneticPr fontId="3" type="noConversion"/>
  </si>
  <si>
    <t>Align Technologies-08/9142</t>
  </si>
  <si>
    <t>Server Room</t>
    <phoneticPr fontId="3" type="noConversion"/>
  </si>
  <si>
    <t>For expansion</t>
    <phoneticPr fontId="3" type="noConversion"/>
  </si>
  <si>
    <t>For expansion</t>
    <phoneticPr fontId="3" type="noConversion"/>
  </si>
  <si>
    <t>00186-121-967-923</t>
    <phoneticPr fontId="3" type="noConversion"/>
  </si>
  <si>
    <t>822FG-2BYF7-8DRQP-CFK6Y-FYG44</t>
    <phoneticPr fontId="3" type="noConversion"/>
  </si>
  <si>
    <t>CNG5500KYJ</t>
  </si>
  <si>
    <t>Jessen Qian</t>
  </si>
  <si>
    <t>A01370</t>
  </si>
  <si>
    <t>CNG5500KYX</t>
  </si>
  <si>
    <t>Eagle Luo</t>
  </si>
  <si>
    <t>11S42T5226Z1ZDVD84J0SJ</t>
    <phoneticPr fontId="3" type="noConversion"/>
  </si>
  <si>
    <t>11S92P1154Z1ZDXP82X8HV</t>
    <phoneticPr fontId="3" type="noConversion"/>
  </si>
  <si>
    <t>A01219</t>
    <phoneticPr fontId="3" type="noConversion"/>
  </si>
  <si>
    <t>A01220</t>
    <phoneticPr fontId="3" type="noConversion"/>
  </si>
  <si>
    <t>A01222</t>
    <phoneticPr fontId="3" type="noConversion"/>
  </si>
  <si>
    <t>A01227</t>
    <phoneticPr fontId="3" type="noConversion"/>
  </si>
  <si>
    <t>0159-07(ITGC0047-07)</t>
    <phoneticPr fontId="3" type="noConversion"/>
  </si>
  <si>
    <t>0116-07(ITGC0034-07)</t>
    <phoneticPr fontId="3" type="noConversion"/>
  </si>
  <si>
    <t>11S92P1158Z1ZD2H83DAK5</t>
    <phoneticPr fontId="3" type="noConversion"/>
  </si>
  <si>
    <t>SHO</t>
    <phoneticPr fontId="3" type="noConversion"/>
  </si>
  <si>
    <t>11S92P1138Z1ZD9Z75PHPR</t>
    <phoneticPr fontId="3" type="noConversion"/>
  </si>
  <si>
    <t>A04339</t>
    <phoneticPr fontId="3" type="noConversion"/>
  </si>
  <si>
    <t>6475-RY0</t>
    <phoneticPr fontId="3" type="noConversion"/>
  </si>
  <si>
    <t>Michael Huang</t>
    <phoneticPr fontId="3" type="noConversion"/>
  </si>
  <si>
    <t>2HASCPY7</t>
  </si>
  <si>
    <t>9NU2A4-501</t>
    <phoneticPr fontId="3" type="noConversion"/>
  </si>
  <si>
    <t>A03852</t>
  </si>
  <si>
    <t>0027-06</t>
    <phoneticPr fontId="3" type="noConversion"/>
  </si>
  <si>
    <t>R8CTCTW</t>
  </si>
  <si>
    <t>USCurrency</t>
  </si>
  <si>
    <t>CNDCurrency</t>
  </si>
  <si>
    <t>OtherCurrency</t>
  </si>
  <si>
    <t>DateReturned</t>
  </si>
  <si>
    <t>DateReplacement</t>
  </si>
  <si>
    <t>UpgradeDate</t>
  </si>
  <si>
    <t>PagerNo</t>
  </si>
  <si>
    <t>Ownership</t>
  </si>
  <si>
    <t>PlanType</t>
  </si>
  <si>
    <t>ShippedDate</t>
  </si>
  <si>
    <t>CellProvider</t>
  </si>
  <si>
    <t>PlanDesc</t>
  </si>
  <si>
    <t>PagerType</t>
  </si>
  <si>
    <t>CapCode</t>
  </si>
  <si>
    <t>PagerFreq</t>
  </si>
  <si>
    <t>PagerCoverage</t>
  </si>
  <si>
    <t>MachineType</t>
  </si>
  <si>
    <t>11S92P1138Z1ZESK83L5B2</t>
    <phoneticPr fontId="3" type="noConversion"/>
  </si>
  <si>
    <t>11S92P1138Z1ZESK83P54L</t>
    <phoneticPr fontId="3" type="noConversion"/>
  </si>
  <si>
    <t>11S08K8192Z1Z75M48S8L9</t>
  </si>
  <si>
    <t>11S08K8202Z1Z9UZ48ZARZ</t>
  </si>
  <si>
    <t>releated from (Byran LU)  Janon Tan pass to Andy Zhu in Apr 21st ,2009</t>
  </si>
  <si>
    <t>A01523</t>
  </si>
  <si>
    <t>99-3HPTB</t>
  </si>
  <si>
    <t>00186-121-967-938</t>
    <phoneticPr fontId="3" type="noConversion"/>
  </si>
  <si>
    <t>BPGH8-VP742-XTKHB-DDPMR-PHR3B</t>
    <phoneticPr fontId="3" type="noConversion"/>
  </si>
  <si>
    <t>11S42T4416Z1ZF3A04H47B</t>
  </si>
  <si>
    <t>898600580910F5314634</t>
    <phoneticPr fontId="8" type="noConversion"/>
  </si>
  <si>
    <t>0910001510036516</t>
    <phoneticPr fontId="8" type="noConversion"/>
  </si>
  <si>
    <t>898600580910F5313308</t>
    <phoneticPr fontId="8" type="noConversion"/>
  </si>
  <si>
    <t>Renew/Lost</t>
    <phoneticPr fontId="8" type="noConversion"/>
  </si>
  <si>
    <t>0910001510036398</t>
    <phoneticPr fontId="8" type="noConversion"/>
  </si>
  <si>
    <t>898600810910F8213721</t>
    <phoneticPr fontId="8" type="noConversion"/>
  </si>
  <si>
    <t>0910001510036379</t>
    <phoneticPr fontId="8" type="noConversion"/>
  </si>
  <si>
    <t>0910001510036380</t>
    <phoneticPr fontId="8" type="noConversion"/>
  </si>
  <si>
    <t>898600810910F8210044</t>
    <phoneticPr fontId="8" type="noConversion"/>
  </si>
  <si>
    <t>253722C</t>
  </si>
  <si>
    <t>T410</t>
    <phoneticPr fontId="3" type="noConversion"/>
  </si>
  <si>
    <t>预付</t>
    <phoneticPr fontId="8" type="noConversion"/>
  </si>
  <si>
    <t xml:space="preserve">For Montreal sharing </t>
    <phoneticPr fontId="8" type="noConversion"/>
  </si>
  <si>
    <t>0344-08</t>
    <phoneticPr fontId="3" type="noConversion"/>
  </si>
  <si>
    <t>SGH5030090</t>
  </si>
  <si>
    <t>Emily Chen</t>
  </si>
  <si>
    <t>A02412</t>
  </si>
  <si>
    <t>SGH503008Z</t>
  </si>
  <si>
    <t>Vincent Lee</t>
  </si>
  <si>
    <t>A02411</t>
  </si>
  <si>
    <t>SGH52608GW</t>
  </si>
  <si>
    <t>Cecilia Chang</t>
  </si>
  <si>
    <t>2HASCPPL</t>
    <phoneticPr fontId="3" type="noConversion"/>
  </si>
  <si>
    <t>2HASCPPP</t>
    <phoneticPr fontId="3" type="noConversion"/>
  </si>
  <si>
    <t>Gilen LU</t>
    <phoneticPr fontId="3" type="noConversion"/>
  </si>
  <si>
    <t>2HAPX0FJ</t>
    <phoneticPr fontId="3" type="noConversion"/>
  </si>
  <si>
    <t>11S92P1211Z1ZDDY84PEEJ</t>
    <phoneticPr fontId="3" type="noConversion"/>
  </si>
  <si>
    <t xml:space="preserve">ThinkPad T43 2668-3GH </t>
  </si>
  <si>
    <t>A03885</t>
    <phoneticPr fontId="3" type="noConversion"/>
  </si>
  <si>
    <t>L3-B2824</t>
    <phoneticPr fontId="3" type="noConversion"/>
  </si>
  <si>
    <t>Jeff Yang</t>
    <phoneticPr fontId="3" type="noConversion"/>
  </si>
  <si>
    <t>11S92P1211Z1ZDDY84PG1D</t>
    <phoneticPr fontId="3" type="noConversion"/>
  </si>
  <si>
    <t>11S42T5226Z1ZDVD8557E</t>
    <phoneticPr fontId="3" type="noConversion"/>
  </si>
  <si>
    <t>00144-036-684-960</t>
    <phoneticPr fontId="3" type="noConversion"/>
  </si>
  <si>
    <t>SHIP from SGP Original for Jeff Yang</t>
    <phoneticPr fontId="3" type="noConversion"/>
  </si>
  <si>
    <t>Align Technologies - TI10/00434</t>
    <phoneticPr fontId="3" type="noConversion"/>
  </si>
  <si>
    <t xml:space="preserve">14.1inch widescreen </t>
    <phoneticPr fontId="8" type="noConversion"/>
  </si>
  <si>
    <t>41U3198</t>
    <phoneticPr fontId="14" type="noConversion"/>
  </si>
  <si>
    <t xml:space="preserve">14.1inch widescreen </t>
    <phoneticPr fontId="14" type="noConversion"/>
  </si>
  <si>
    <t>2HASCVA0</t>
    <phoneticPr fontId="3" type="noConversion"/>
  </si>
  <si>
    <t>A01866</t>
    <phoneticPr fontId="3" type="noConversion"/>
  </si>
  <si>
    <t>512MBx2</t>
    <phoneticPr fontId="3" type="noConversion"/>
  </si>
  <si>
    <t>Bin Zhang</t>
    <phoneticPr fontId="8" type="noConversion"/>
  </si>
  <si>
    <t>A01852</t>
    <phoneticPr fontId="3" type="noConversion"/>
  </si>
  <si>
    <t>T8100(2.1C2D)</t>
    <phoneticPr fontId="3" type="noConversion"/>
  </si>
  <si>
    <t>160GB</t>
    <phoneticPr fontId="3" type="noConversion"/>
  </si>
  <si>
    <t>2537RZ8</t>
    <phoneticPr fontId="3" type="noConversion"/>
  </si>
  <si>
    <t>R85Y74C</t>
    <phoneticPr fontId="3" type="noConversion"/>
  </si>
  <si>
    <t>41N8384</t>
    <phoneticPr fontId="3" type="noConversion"/>
  </si>
  <si>
    <t>A01108</t>
  </si>
  <si>
    <t>00045-576-939-013</t>
  </si>
  <si>
    <t>0612-10</t>
  </si>
  <si>
    <t>A04688</t>
  </si>
  <si>
    <t>A01370</t>
    <phoneticPr fontId="3" type="noConversion"/>
  </si>
  <si>
    <t>CNG5500KYX</t>
    <phoneticPr fontId="3" type="noConversion"/>
  </si>
  <si>
    <t>Lydia Zhang</t>
    <phoneticPr fontId="3" type="noConversion"/>
  </si>
  <si>
    <t>A02181</t>
    <phoneticPr fontId="3" type="noConversion"/>
  </si>
  <si>
    <t>0104-07</t>
    <phoneticPr fontId="3" type="noConversion"/>
  </si>
  <si>
    <t>SHIP from HZ original for Elan He T/F to Dale Zhu on Mar15,2011</t>
  </si>
  <si>
    <t>11S92P1154Z1ZDXP0CBG94</t>
    <phoneticPr fontId="3" type="noConversion"/>
  </si>
  <si>
    <t>367JP-G9QWQ-2G3FV-M6W3K-6MH4V</t>
    <phoneticPr fontId="3" type="noConversion"/>
  </si>
  <si>
    <t>3680-FBA</t>
    <phoneticPr fontId="3" type="noConversion"/>
  </si>
  <si>
    <t>Monica Liu</t>
  </si>
  <si>
    <t>A02588</t>
  </si>
  <si>
    <t>0046-04</t>
  </si>
  <si>
    <t>9986BRW</t>
  </si>
  <si>
    <t>9986BTP</t>
  </si>
  <si>
    <t>Ringo HO</t>
  </si>
  <si>
    <t>Leo SO</t>
  </si>
  <si>
    <t>Microware - 392781</t>
  </si>
  <si>
    <t>Apr 26, 2004</t>
  </si>
  <si>
    <t>0133-04</t>
  </si>
  <si>
    <t>Released from Patrick XIN in Jan 2008/Tom LI</t>
    <phoneticPr fontId="3" type="noConversion"/>
  </si>
  <si>
    <t>00144-034-111-703</t>
    <phoneticPr fontId="3" type="noConversion"/>
  </si>
  <si>
    <t>00144-033-929-543</t>
    <phoneticPr fontId="3" type="noConversion"/>
  </si>
  <si>
    <t>00144-033-929-568</t>
    <phoneticPr fontId="3" type="noConversion"/>
  </si>
  <si>
    <t>EBS - SSH-024746</t>
    <phoneticPr fontId="3" type="noConversion"/>
  </si>
  <si>
    <t>11S42T4792Z1ZHRB07F0HZ</t>
  </si>
  <si>
    <t>11S92P1154Z1ZDXP083UEG</t>
  </si>
  <si>
    <t>11S45N7452Z1ZGAM358103</t>
  </si>
  <si>
    <t>SHIP From SGP original for james Yang</t>
  </si>
  <si>
    <t>A04764</t>
  </si>
  <si>
    <t>WirelessCardNo</t>
  </si>
  <si>
    <t>HeadsetModelNo</t>
  </si>
  <si>
    <t>D530SFF</t>
  </si>
  <si>
    <t>P.2.4G</t>
  </si>
  <si>
    <t>Carol Chan</t>
  </si>
  <si>
    <t xml:space="preserve"> (write Off)</t>
    <phoneticPr fontId="3" type="noConversion"/>
  </si>
  <si>
    <t xml:space="preserve">ThinkPad T60 1951-25H </t>
  </si>
  <si>
    <t>Vincent CHU, WO on  2009.07.15</t>
    <phoneticPr fontId="7" type="noConversion"/>
  </si>
  <si>
    <t>11S92P1154Z1ZDXP82X066</t>
    <phoneticPr fontId="3" type="noConversion"/>
  </si>
  <si>
    <t>11S92P1154Z1ZDXP82X05G</t>
    <phoneticPr fontId="3" type="noConversion"/>
  </si>
  <si>
    <t>2HAS5ZYY</t>
  </si>
  <si>
    <t>9NU2AH-501</t>
  </si>
  <si>
    <t>SATA</t>
  </si>
  <si>
    <t>41N8378</t>
  </si>
  <si>
    <t>IDE</t>
  </si>
  <si>
    <t>A01472</t>
    <phoneticPr fontId="3" type="noConversion"/>
  </si>
  <si>
    <t>00184-032-746-623</t>
    <phoneticPr fontId="3" type="noConversion"/>
  </si>
  <si>
    <t>W7WPF-TX2DW-MJMC8-HHV74-4KJMP</t>
    <phoneticPr fontId="3" type="noConversion"/>
  </si>
  <si>
    <t>A01250</t>
  </si>
  <si>
    <t>Replaced LCD cable on 2009.12.17</t>
  </si>
  <si>
    <t>EBS-SHH-028749</t>
  </si>
  <si>
    <t>Align Technologies - TI11/0233</t>
  </si>
  <si>
    <t>0667-10</t>
  </si>
  <si>
    <t>A04732</t>
  </si>
  <si>
    <t>Melissa HU</t>
  </si>
  <si>
    <t>80GB</t>
    <phoneticPr fontId="3" type="noConversion"/>
  </si>
  <si>
    <t>99-3HHKA</t>
    <phoneticPr fontId="3" type="noConversion"/>
  </si>
  <si>
    <t>Henter Li</t>
    <phoneticPr fontId="3" type="noConversion"/>
  </si>
  <si>
    <t>SDC</t>
    <phoneticPr fontId="3" type="noConversion"/>
  </si>
  <si>
    <t>L3-D5023</t>
    <phoneticPr fontId="3" type="noConversion"/>
  </si>
  <si>
    <t>Jason Yu (SDC)</t>
    <phoneticPr fontId="3" type="noConversion"/>
  </si>
  <si>
    <t>A03765</t>
    <phoneticPr fontId="3" type="noConversion"/>
  </si>
  <si>
    <t>7660-A42</t>
    <phoneticPr fontId="3" type="noConversion"/>
  </si>
  <si>
    <t>L3-B2114</t>
    <phoneticPr fontId="3" type="noConversion"/>
  </si>
  <si>
    <t>Edwin Liu</t>
    <phoneticPr fontId="3" type="noConversion"/>
  </si>
  <si>
    <t>A02099</t>
    <phoneticPr fontId="3" type="noConversion"/>
  </si>
  <si>
    <t>T410</t>
    <phoneticPr fontId="3" type="noConversion"/>
  </si>
  <si>
    <t>BJO</t>
    <phoneticPr fontId="3" type="noConversion"/>
  </si>
  <si>
    <t>SHIP from SGP Original for Albert Zhang</t>
    <phoneticPr fontId="3" type="noConversion"/>
  </si>
  <si>
    <t>D330 uT (DC579AV)</t>
    <phoneticPr fontId="3" type="noConversion"/>
  </si>
  <si>
    <t>40G</t>
  </si>
  <si>
    <t>Write off</t>
    <phoneticPr fontId="3" type="noConversion"/>
  </si>
  <si>
    <t>997ZBKZ</t>
  </si>
  <si>
    <t>TONY NG</t>
  </si>
  <si>
    <t>SZO</t>
    <phoneticPr fontId="3" type="noConversion"/>
  </si>
  <si>
    <t>0111-07(ITGC0032-07)</t>
  </si>
  <si>
    <t>A01538</t>
  </si>
  <si>
    <t>11S92P114OZ1ZAW17442ZT</t>
  </si>
  <si>
    <t>00144-013-757-315</t>
  </si>
  <si>
    <t>512MBX2</t>
  </si>
  <si>
    <t>Tomas Zhao</t>
  </si>
  <si>
    <t>11S92P1138Z1ZD9Z75MWJ2</t>
  </si>
  <si>
    <t>11S92P1158Z1ZD2H75BADP</t>
  </si>
  <si>
    <t>A05255</t>
    <phoneticPr fontId="3" type="noConversion"/>
  </si>
  <si>
    <t>A05254</t>
    <phoneticPr fontId="3" type="noConversion"/>
  </si>
  <si>
    <t>Stolen on Sep. 19, 2011</t>
    <phoneticPr fontId="3" type="noConversion"/>
  </si>
  <si>
    <t>Monitor</t>
  </si>
  <si>
    <t>SHO</t>
    <phoneticPr fontId="14" type="noConversion"/>
  </si>
  <si>
    <t>T60</t>
    <phoneticPr fontId="14" type="noConversion"/>
  </si>
  <si>
    <t>A02330</t>
  </si>
  <si>
    <t>Rebecca Zhao</t>
    <phoneticPr fontId="3" type="noConversion"/>
  </si>
  <si>
    <t>Intel PIV3.06</t>
    <phoneticPr fontId="3" type="noConversion"/>
  </si>
  <si>
    <t>A04416</t>
    <phoneticPr fontId="3" type="noConversion"/>
  </si>
  <si>
    <t>DC5100 SFF (50513204)</t>
  </si>
  <si>
    <t>EVO D530 SFF (DC578AV)</t>
  </si>
  <si>
    <t>DC5100S SFF (RJ240PAAB5)</t>
  </si>
  <si>
    <t>Jerry He</t>
    <phoneticPr fontId="3" type="noConversion"/>
  </si>
  <si>
    <t>SHIP from SGP Original for BJO's Robin Luo T/F to JasonTan Fan Error</t>
    <phoneticPr fontId="3" type="noConversion"/>
  </si>
  <si>
    <t>A02104</t>
    <phoneticPr fontId="3" type="noConversion"/>
  </si>
  <si>
    <t>L3-A2689</t>
    <phoneticPr fontId="3" type="noConversion"/>
  </si>
  <si>
    <t>Jasson Tan</t>
    <phoneticPr fontId="3" type="noConversion"/>
  </si>
  <si>
    <t>Kevin Zhang</t>
    <phoneticPr fontId="3" type="noConversion"/>
  </si>
  <si>
    <t>A03798</t>
    <phoneticPr fontId="3" type="noConversion"/>
  </si>
  <si>
    <t>R8CTCRL</t>
    <phoneticPr fontId="3" type="noConversion"/>
  </si>
  <si>
    <t>Grace Pan</t>
    <phoneticPr fontId="3" type="noConversion"/>
  </si>
  <si>
    <t>Sammy Tu</t>
    <phoneticPr fontId="3" type="noConversion"/>
  </si>
  <si>
    <t>11S42T4416Z1ZGWF16V7BH</t>
    <phoneticPr fontId="3" type="noConversion"/>
  </si>
  <si>
    <t>11S45N7550Z1ZHXK264527</t>
    <phoneticPr fontId="3" type="noConversion"/>
  </si>
  <si>
    <t>00186-121-966-114</t>
    <phoneticPr fontId="3" type="noConversion"/>
  </si>
  <si>
    <t>YD3W6-9FMT6-GT6KW-CXKV2-GF24T</t>
    <phoneticPr fontId="3" type="noConversion"/>
  </si>
  <si>
    <t>Monitor</t>
  </si>
  <si>
    <t>A01110</t>
  </si>
  <si>
    <t>LE17H9KXB02953</t>
  </si>
  <si>
    <t>11S42T2506Z1ZE3W082195</t>
    <phoneticPr fontId="3" type="noConversion"/>
  </si>
  <si>
    <t>Follow with Laptop</t>
    <phoneticPr fontId="8" type="noConversion"/>
  </si>
  <si>
    <t>AEG FLS</t>
    <phoneticPr fontId="8" type="noConversion"/>
  </si>
  <si>
    <t>Luke Zhang</t>
    <phoneticPr fontId="8" type="noConversion"/>
  </si>
  <si>
    <t>VP</t>
  </si>
  <si>
    <t>A03848</t>
  </si>
  <si>
    <t>Align Technologies - TI00864</t>
  </si>
  <si>
    <t>250GB</t>
    <phoneticPr fontId="3" type="noConversion"/>
  </si>
  <si>
    <t>SATA</t>
    <phoneticPr fontId="3" type="noConversion"/>
  </si>
  <si>
    <t>NRE 0318-10</t>
    <phoneticPr fontId="3" type="noConversion"/>
  </si>
  <si>
    <t>NRE 0347-10</t>
    <phoneticPr fontId="3" type="noConversion"/>
  </si>
  <si>
    <t>NRE 0361-10</t>
    <phoneticPr fontId="3" type="noConversion"/>
  </si>
  <si>
    <t>Align Technologies - TI10/00686</t>
  </si>
  <si>
    <t>D0045-10</t>
  </si>
  <si>
    <t>0019-10</t>
  </si>
  <si>
    <t>A04365</t>
  </si>
  <si>
    <t>Angul Wang</t>
  </si>
  <si>
    <t>00186-126-787-222</t>
    <phoneticPr fontId="3" type="noConversion"/>
  </si>
  <si>
    <t>D7MFT-HCYPQ-7QTCJ-6BHGW-M4M9W</t>
    <phoneticPr fontId="3" type="noConversion"/>
  </si>
  <si>
    <t>i5-2520M(2.50GHZ)</t>
    <phoneticPr fontId="3" type="noConversion"/>
  </si>
  <si>
    <t>A04432</t>
    <phoneticPr fontId="3" type="noConversion"/>
  </si>
  <si>
    <t>A04433</t>
    <phoneticPr fontId="3" type="noConversion"/>
  </si>
  <si>
    <t>0012-09</t>
    <phoneticPr fontId="3" type="noConversion"/>
  </si>
  <si>
    <t>Ship from SGP Original for Rickey Chen/Crespo Wu, stolen on Oct. 3, 2011</t>
    <phoneticPr fontId="3" type="noConversion"/>
  </si>
  <si>
    <t>Reky Zhang</t>
    <phoneticPr fontId="3" type="noConversion"/>
  </si>
  <si>
    <t>Ship from SGP Original for James Ouyang(SZO TSM) / Rickey Chen</t>
    <phoneticPr fontId="3" type="noConversion"/>
  </si>
  <si>
    <t>Rickey Chen</t>
  </si>
  <si>
    <t>11S42T4796Z1ZJ3J09916F</t>
    <phoneticPr fontId="3" type="noConversion"/>
  </si>
  <si>
    <t>11S92P1154Z1ZDXP08Y46W</t>
    <phoneticPr fontId="3" type="noConversion"/>
  </si>
  <si>
    <t>11S45N7456Z1ZGAW561878</t>
    <phoneticPr fontId="3" type="noConversion"/>
  </si>
  <si>
    <t>A04779</t>
  </si>
  <si>
    <t>R8D673H</t>
    <phoneticPr fontId="3" type="noConversion"/>
  </si>
  <si>
    <t>Crespo Wu(stolen)</t>
  </si>
  <si>
    <t>11S42T4790Z1ZHFH0C5NX5</t>
    <phoneticPr fontId="3" type="noConversion"/>
  </si>
  <si>
    <t xml:space="preserve">Ship from Suzhou Original for Hong-En Zhang / </t>
    <phoneticPr fontId="3" type="noConversion"/>
  </si>
  <si>
    <t>Ramon Liu</t>
    <phoneticPr fontId="3" type="noConversion"/>
  </si>
  <si>
    <t>A05427</t>
  </si>
  <si>
    <t>A05430</t>
  </si>
  <si>
    <t>R8B18YG</t>
    <phoneticPr fontId="3" type="noConversion"/>
  </si>
  <si>
    <t>R8B18YL</t>
    <phoneticPr fontId="3" type="noConversion"/>
  </si>
  <si>
    <t>R8B18YR</t>
    <phoneticPr fontId="3" type="noConversion"/>
  </si>
  <si>
    <t>R8B18YW</t>
    <phoneticPr fontId="3" type="noConversion"/>
  </si>
  <si>
    <t>R8B18ZM</t>
    <phoneticPr fontId="3" type="noConversion"/>
  </si>
  <si>
    <t>R8B18ZV</t>
    <phoneticPr fontId="3" type="noConversion"/>
  </si>
  <si>
    <t>500GB</t>
    <phoneticPr fontId="3" type="noConversion"/>
  </si>
  <si>
    <t>i5-560M(2.67GHz)</t>
    <phoneticPr fontId="3" type="noConversion"/>
  </si>
  <si>
    <t>2518AV4</t>
    <phoneticPr fontId="3" type="noConversion"/>
  </si>
  <si>
    <t>Winter Nan</t>
    <phoneticPr fontId="3" type="noConversion"/>
  </si>
  <si>
    <t>Catherine Nie</t>
    <phoneticPr fontId="3" type="noConversion"/>
  </si>
  <si>
    <t>Jenny Liu</t>
    <phoneticPr fontId="3" type="noConversion"/>
  </si>
  <si>
    <t>Walt Fu</t>
  </si>
  <si>
    <t>Edgy Fan</t>
    <phoneticPr fontId="8" type="noConversion"/>
  </si>
  <si>
    <t>Marie Zuo</t>
    <phoneticPr fontId="8" type="noConversion"/>
  </si>
  <si>
    <t>HR</t>
    <phoneticPr fontId="3" type="noConversion"/>
  </si>
  <si>
    <t>Sales</t>
    <phoneticPr fontId="3" type="noConversion"/>
  </si>
  <si>
    <t>Ship from SGP/CDC Original for Frank Jiang / Amy Lee</t>
    <phoneticPr fontId="3" type="noConversion"/>
  </si>
  <si>
    <t>Ship from SGP/CDC Original for Frank Ding / Kevin Wei /</t>
    <phoneticPr fontId="3" type="noConversion"/>
  </si>
  <si>
    <t xml:space="preserve">Ship from SGP/CDC Original for Samy Qiu / </t>
    <phoneticPr fontId="3" type="noConversion"/>
  </si>
  <si>
    <t>Ship from SGP/CDC Original for Clark Zhao</t>
    <phoneticPr fontId="3" type="noConversion"/>
  </si>
  <si>
    <t>Ship from SGP/CDC Original for Selina Chen</t>
    <phoneticPr fontId="3" type="noConversion"/>
  </si>
  <si>
    <t>Ship from SGP/CDC Original for Ivan Xia / Walt Fu</t>
    <phoneticPr fontId="3" type="noConversion"/>
  </si>
  <si>
    <t>Ship from SGP/CDC Original for Nico Xiao</t>
    <phoneticPr fontId="3" type="noConversion"/>
  </si>
  <si>
    <t>Ship from SGP/CDC Original for Lynn Gan</t>
    <phoneticPr fontId="3" type="noConversion"/>
  </si>
  <si>
    <t>Lynn Gan</t>
  </si>
  <si>
    <t>Amy Lee</t>
    <phoneticPr fontId="3" type="noConversion"/>
  </si>
  <si>
    <t>kevin Wei</t>
    <phoneticPr fontId="3" type="noConversion"/>
  </si>
  <si>
    <t>Samy Qiu</t>
    <phoneticPr fontId="3" type="noConversion"/>
  </si>
  <si>
    <t>Selina Chen</t>
  </si>
  <si>
    <t>Winson Zheng</t>
  </si>
  <si>
    <t>00186-087-848-200</t>
    <phoneticPr fontId="3" type="noConversion"/>
  </si>
  <si>
    <t>00186-087-848-198</t>
    <phoneticPr fontId="3" type="noConversion"/>
  </si>
  <si>
    <t>00186-087-848-197</t>
    <phoneticPr fontId="3" type="noConversion"/>
  </si>
  <si>
    <t>00186-087-848-193</t>
    <phoneticPr fontId="3" type="noConversion"/>
  </si>
  <si>
    <t>00186-087-848-192</t>
    <phoneticPr fontId="3" type="noConversion"/>
  </si>
  <si>
    <t>00186-087-848-190</t>
    <phoneticPr fontId="3" type="noConversion"/>
  </si>
  <si>
    <t>00186-087-848-188</t>
    <phoneticPr fontId="3" type="noConversion"/>
  </si>
  <si>
    <t>00186-087-847-946</t>
    <phoneticPr fontId="3" type="noConversion"/>
  </si>
  <si>
    <t>00186-087-847-948</t>
    <phoneticPr fontId="3" type="noConversion"/>
  </si>
  <si>
    <t>00186-087-847-951</t>
    <phoneticPr fontId="3" type="noConversion"/>
  </si>
  <si>
    <t>11S42T4790Z1ZHFH0CTH5Z</t>
    <phoneticPr fontId="3" type="noConversion"/>
  </si>
  <si>
    <t>11S92P1154Z1ZDXP0C3V5S</t>
    <phoneticPr fontId="3" type="noConversion"/>
  </si>
  <si>
    <t>11S45N7456Z1ZGAW896729</t>
    <phoneticPr fontId="3" type="noConversion"/>
  </si>
  <si>
    <t>Write off on Apr 2009, Angus CHA - LCD issue</t>
    <phoneticPr fontId="3" type="noConversion"/>
  </si>
  <si>
    <t>00045-607-413-559</t>
    <phoneticPr fontId="3" type="noConversion"/>
  </si>
  <si>
    <t>L3-D5611</t>
  </si>
  <si>
    <t>L3-D5598</t>
  </si>
  <si>
    <t>L3-AH792</t>
  </si>
  <si>
    <t>L3-V0238</t>
  </si>
  <si>
    <t>L3-R8605</t>
  </si>
  <si>
    <t>L3-FDA12</t>
  </si>
  <si>
    <t>99-7ZBKZ</t>
  </si>
  <si>
    <t>99-84GTZ</t>
  </si>
  <si>
    <t>T61</t>
    <phoneticPr fontId="3" type="noConversion"/>
  </si>
  <si>
    <t>T43 1871-12H</t>
    <phoneticPr fontId="3" type="noConversion"/>
  </si>
  <si>
    <t>A01261</t>
    <phoneticPr fontId="3" type="noConversion"/>
  </si>
  <si>
    <t>99-84HGR</t>
  </si>
  <si>
    <t>99-84HGZ</t>
  </si>
  <si>
    <t>99-84HGT</t>
  </si>
  <si>
    <t>99-84HGC</t>
  </si>
  <si>
    <t>99-84HHB</t>
  </si>
  <si>
    <t>T2300 (1.66DC)</t>
    <phoneticPr fontId="3" type="noConversion"/>
  </si>
  <si>
    <t>11S42T4790Z1ZHFH13MG47</t>
    <phoneticPr fontId="3" type="noConversion"/>
  </si>
  <si>
    <t>11S42T4416Z1ZGWF13HNXH</t>
    <phoneticPr fontId="3" type="noConversion"/>
  </si>
  <si>
    <t>A05290</t>
    <phoneticPr fontId="3" type="noConversion"/>
  </si>
  <si>
    <t>R8-W3A8W</t>
    <phoneticPr fontId="3" type="noConversion"/>
  </si>
  <si>
    <t>Wynes WU</t>
    <phoneticPr fontId="3" type="noConversion"/>
  </si>
  <si>
    <t>11S42T4790Z1ZGU5057JUW</t>
    <phoneticPr fontId="3" type="noConversion"/>
  </si>
  <si>
    <t>0169-10</t>
    <phoneticPr fontId="3" type="noConversion"/>
  </si>
  <si>
    <t>Elle Yang</t>
    <phoneticPr fontId="3" type="noConversion"/>
  </si>
  <si>
    <t>A04837</t>
    <phoneticPr fontId="3" type="noConversion"/>
  </si>
  <si>
    <t>R8-W6H8D</t>
    <phoneticPr fontId="3" type="noConversion"/>
  </si>
  <si>
    <t>11S42T4790Z1ZHFH13SEF6</t>
    <phoneticPr fontId="3" type="noConversion"/>
  </si>
  <si>
    <t>Released from Dale in Mar 2007 release form Jeff Yang Spare and Write off</t>
    <phoneticPr fontId="3" type="noConversion"/>
  </si>
  <si>
    <t>R899VWW</t>
    <phoneticPr fontId="3" type="noConversion"/>
  </si>
  <si>
    <t>R85Y72K</t>
    <phoneticPr fontId="3" type="noConversion"/>
  </si>
  <si>
    <t>R85Y74G</t>
    <phoneticPr fontId="3" type="noConversion"/>
  </si>
  <si>
    <t>R85Y80M</t>
    <phoneticPr fontId="3" type="noConversion"/>
  </si>
  <si>
    <t>Original card(SIM No.: 89860021190919868741) lost, replaced on 2009 Nov. 3</t>
    <phoneticPr fontId="8" type="noConversion"/>
  </si>
  <si>
    <t>89860021190919868753</t>
    <phoneticPr fontId="8" type="noConversion"/>
  </si>
  <si>
    <t>L194WT-BF</t>
  </si>
  <si>
    <t>LG</t>
  </si>
  <si>
    <t>Belinda CHAN</t>
  </si>
  <si>
    <t>A01137</t>
  </si>
  <si>
    <t>L3A2658</t>
    <phoneticPr fontId="3" type="noConversion"/>
  </si>
  <si>
    <t>May31,2010</t>
    <phoneticPr fontId="3" type="noConversion"/>
  </si>
  <si>
    <t>Carol LIU</t>
  </si>
  <si>
    <t>Candy Tian</t>
  </si>
  <si>
    <t>DX2060MT</t>
  </si>
  <si>
    <t>A2J2D-26R83-V23G1-4KPCJ</t>
    <phoneticPr fontId="8" type="noConversion"/>
  </si>
  <si>
    <t>A0HAW-26X0Q-V2KG4-4K0CW</t>
    <phoneticPr fontId="8" type="noConversion"/>
  </si>
  <si>
    <t>A05403</t>
    <phoneticPr fontId="3" type="noConversion"/>
  </si>
  <si>
    <t>X201i</t>
    <phoneticPr fontId="3" type="noConversion"/>
  </si>
  <si>
    <t>R9-B135C</t>
    <phoneticPr fontId="3" type="noConversion"/>
  </si>
  <si>
    <t>John Zou</t>
  </si>
  <si>
    <t>Vincent Wang</t>
  </si>
  <si>
    <t>John Zou</t>
    <phoneticPr fontId="8" type="noConversion"/>
  </si>
  <si>
    <t>Align Technologies-08/9584</t>
    <phoneticPr fontId="3" type="noConversion"/>
  </si>
  <si>
    <t>0081-08</t>
    <phoneticPr fontId="3" type="noConversion"/>
  </si>
  <si>
    <t>1910000130185243</t>
    <phoneticPr fontId="8" type="noConversion"/>
  </si>
  <si>
    <t>1908000110176807</t>
    <phoneticPr fontId="8" type="noConversion"/>
  </si>
  <si>
    <t>1908000110176808</t>
    <phoneticPr fontId="8" type="noConversion"/>
  </si>
  <si>
    <t>1908000110176809</t>
    <phoneticPr fontId="8" type="noConversion"/>
  </si>
  <si>
    <t>SHIP from SGP Original for Benson Zhan</t>
    <phoneticPr fontId="3" type="noConversion"/>
  </si>
  <si>
    <t>A03858</t>
    <phoneticPr fontId="3" type="noConversion"/>
  </si>
  <si>
    <t>11S42T4868Z1ZJRM18HCZ1</t>
    <phoneticPr fontId="3" type="noConversion"/>
  </si>
  <si>
    <t>R85Y80E</t>
    <phoneticPr fontId="3" type="noConversion"/>
  </si>
  <si>
    <t>Oct 12,2009</t>
  </si>
  <si>
    <t>SHIP from SGP Original for StevenLi</t>
  </si>
  <si>
    <t>Align Technologies - 08/9391</t>
  </si>
  <si>
    <t>0192-08</t>
  </si>
  <si>
    <t>0050-08</t>
  </si>
  <si>
    <t>L3-D4999</t>
  </si>
  <si>
    <t>Alan Cai</t>
  </si>
  <si>
    <t>11S92P1138Z1ZESK83P4TM</t>
  </si>
  <si>
    <t>11S92P1158Z1ZD2H83E8BT</t>
  </si>
  <si>
    <t>0235A10D</t>
  </si>
  <si>
    <t>210235A10DH101000182</t>
  </si>
  <si>
    <t>210235A10DH101000208</t>
  </si>
  <si>
    <t>210235A10HH102000023</t>
  </si>
  <si>
    <t>LS-3600-28P-E1-OVS</t>
  </si>
  <si>
    <t>0235A10H</t>
  </si>
  <si>
    <t>D0067-10</t>
  </si>
  <si>
    <t>0188-10</t>
  </si>
  <si>
    <t>FHK140570EQ</t>
  </si>
  <si>
    <t>Voice Mail System</t>
  </si>
  <si>
    <t>D0116-10</t>
  </si>
  <si>
    <t>0345-10</t>
  </si>
  <si>
    <t>A04502</t>
  </si>
  <si>
    <t>99B8021</t>
  </si>
  <si>
    <t>Quad Core 3330 2.66GHz/1333MHz, 6MB L2</t>
  </si>
  <si>
    <t>4194D6A</t>
  </si>
  <si>
    <t>Sub - office</t>
  </si>
  <si>
    <t>D0114-10</t>
  </si>
  <si>
    <t>0341-10</t>
  </si>
  <si>
    <t>210235A10DH101000401</t>
  </si>
  <si>
    <t xml:space="preserve">LS-3600-52P PWR-SI </t>
  </si>
  <si>
    <t>D0001-11</t>
  </si>
  <si>
    <t>0008-11</t>
  </si>
  <si>
    <t>CN00B8H0SG</t>
  </si>
  <si>
    <t>HP A3600-48-PoE EI Switch</t>
  </si>
  <si>
    <t>CN00B8H08F</t>
  </si>
  <si>
    <t>CN09BFM03C</t>
  </si>
  <si>
    <t>HP A5800-24G-PoE switch</t>
  </si>
  <si>
    <t>For Video Conference</t>
  </si>
  <si>
    <t>D0068-11</t>
  </si>
  <si>
    <t>0211-11</t>
  </si>
  <si>
    <t>8211120DD90ECN</t>
  </si>
  <si>
    <t>7200-23130-102</t>
  </si>
  <si>
    <t xml:space="preserve">1year </t>
  </si>
  <si>
    <t>Finance (KingDee system)</t>
  </si>
  <si>
    <t>D0012-12</t>
  </si>
  <si>
    <t>0031-12</t>
  </si>
  <si>
    <t>A05917</t>
  </si>
  <si>
    <t>99D9200</t>
  </si>
  <si>
    <t>Quad Core 5520 2.26GHz/1333MHz, 8MB L3, 6 Hotswap</t>
  </si>
  <si>
    <t>Teddy Li (Soho Office)</t>
  </si>
  <si>
    <t>0048-10</t>
  </si>
  <si>
    <t>Shanghai (Ningbo)</t>
  </si>
  <si>
    <t>Office Jet 4308</t>
  </si>
  <si>
    <t>A02223</t>
  </si>
  <si>
    <t>CNBSB68740</t>
  </si>
  <si>
    <t>Laser Jet 3015</t>
  </si>
  <si>
    <t>A02221</t>
  </si>
  <si>
    <t>4014587-00</t>
  </si>
  <si>
    <t>1600Q III+</t>
  </si>
  <si>
    <r>
      <t>A02222</t>
    </r>
    <r>
      <rPr>
        <sz val="10"/>
        <rFont val="Arial"/>
        <family val="2"/>
      </rPr>
      <t/>
    </r>
  </si>
  <si>
    <t>G708QA</t>
  </si>
  <si>
    <t>LASERJET 2200</t>
  </si>
  <si>
    <t>A01902</t>
  </si>
  <si>
    <t>CNJQ118118</t>
  </si>
  <si>
    <t>LaserJet 1100</t>
  </si>
  <si>
    <t>A01903</t>
  </si>
  <si>
    <t>CNJQ115735</t>
  </si>
  <si>
    <t>HR &amp; Admin</t>
  </si>
  <si>
    <t>A01904</t>
  </si>
  <si>
    <t>CNJQ115874</t>
  </si>
  <si>
    <t>A01905</t>
  </si>
  <si>
    <t>CNBSB21496</t>
  </si>
  <si>
    <t>A01906</t>
  </si>
  <si>
    <t>CNBSB14997</t>
  </si>
  <si>
    <t>A01907</t>
  </si>
  <si>
    <t>MY4891W24N</t>
  </si>
  <si>
    <t>DeskJet 5748</t>
  </si>
  <si>
    <t>0188-07</t>
  </si>
  <si>
    <t>A01908</t>
  </si>
  <si>
    <t>CNCJ105036</t>
  </si>
  <si>
    <t>LaserJet 1020 Plus</t>
  </si>
  <si>
    <t>A01909</t>
  </si>
  <si>
    <t>SB6330092R</t>
  </si>
  <si>
    <t>2yr</t>
  </si>
  <si>
    <t>Written off on 4-Jun-10</t>
  </si>
  <si>
    <t>XM-CE0402-000</t>
  </si>
  <si>
    <t>For Acct Dept - Candy Tian(Tax Authorites requirement)</t>
  </si>
  <si>
    <t>printer</t>
  </si>
  <si>
    <t>0329-09</t>
  </si>
  <si>
    <t>Epson LQ-630K</t>
  </si>
  <si>
    <t>Avaya Voicemail system</t>
  </si>
  <si>
    <t>0215-10</t>
  </si>
  <si>
    <t>D0069-10</t>
  </si>
  <si>
    <t>A04419</t>
  </si>
  <si>
    <t>99B8019</t>
  </si>
  <si>
    <t>2.66GHz/1066MHz/4MB</t>
  </si>
  <si>
    <t>ISA Server</t>
  </si>
  <si>
    <t>A04420</t>
  </si>
  <si>
    <t>99B8024</t>
  </si>
  <si>
    <t>73GB</t>
  </si>
  <si>
    <t>D0063-10</t>
  </si>
  <si>
    <t>R0178-10</t>
  </si>
  <si>
    <t>Ben Ying</t>
    <phoneticPr fontId="3" type="noConversion"/>
  </si>
  <si>
    <t>11S92P1154Z1ZDXP11CUND</t>
    <phoneticPr fontId="3" type="noConversion"/>
  </si>
  <si>
    <t>11S45N7452Z1ZGAM765976</t>
    <phoneticPr fontId="3" type="noConversion"/>
  </si>
  <si>
    <t>A04833</t>
  </si>
  <si>
    <t>A04834</t>
  </si>
  <si>
    <t>A04835</t>
  </si>
  <si>
    <t>R8Z4L5R</t>
    <phoneticPr fontId="3" type="noConversion"/>
  </si>
  <si>
    <t>00184-031-113-381</t>
    <phoneticPr fontId="3" type="noConversion"/>
  </si>
  <si>
    <t>00184-031-992-678</t>
    <phoneticPr fontId="3" type="noConversion"/>
  </si>
  <si>
    <t>00184-031-113-270</t>
    <phoneticPr fontId="3" type="noConversion"/>
  </si>
  <si>
    <t>SHIP From SGP Original for SimonZheng</t>
    <phoneticPr fontId="3" type="noConversion"/>
  </si>
  <si>
    <t>LV-D8301</t>
    <phoneticPr fontId="3" type="noConversion"/>
  </si>
  <si>
    <t>LV-D8382</t>
    <phoneticPr fontId="3" type="noConversion"/>
  </si>
  <si>
    <t>A01514</t>
    <phoneticPr fontId="3" type="noConversion"/>
  </si>
  <si>
    <t>P M 715, 256MB RAM, 40GB 5400rpm HDD, 14.1 XGA(1024x768) TFT LCD, 32MB ATI Radeon 7500, 24x24x24x/8x CD-RW/DVD, Intel 802.11b/g wireless(MPCI), Modem(CDC), 1Gb Ethernet(LOM), UltraNav, Secure Chip, 6 cell Li-Ion battery, WinXP Pro</t>
  </si>
  <si>
    <t>-------</t>
  </si>
  <si>
    <t>11S45N7544Z1ZHXJ283834</t>
    <phoneticPr fontId="3" type="noConversion"/>
  </si>
  <si>
    <t>SHIP From SH PCCW Original for Jacking Yang</t>
    <phoneticPr fontId="3" type="noConversion"/>
  </si>
  <si>
    <t>11S45N7544Z1ZHXJ283837</t>
    <phoneticPr fontId="3" type="noConversion"/>
  </si>
  <si>
    <t>11S92P1154Z1ZDXP0CPB55</t>
  </si>
  <si>
    <t>HD</t>
  </si>
  <si>
    <t>RAM</t>
  </si>
  <si>
    <t>256MB</t>
  </si>
  <si>
    <t>40GB/5400rpm</t>
  </si>
  <si>
    <t>PM 725 (1.6G)</t>
  </si>
  <si>
    <t>BillyNg</t>
  </si>
  <si>
    <t>LV-K2129</t>
    <phoneticPr fontId="3" type="noConversion"/>
  </si>
  <si>
    <t>A02278</t>
  </si>
  <si>
    <t>CNG52808DX</t>
  </si>
  <si>
    <t>DX2000</t>
  </si>
  <si>
    <t>120GB</t>
    <phoneticPr fontId="3" type="noConversion"/>
  </si>
  <si>
    <t>Reid Wang</t>
    <phoneticPr fontId="3" type="noConversion"/>
  </si>
  <si>
    <t>PCCW - X15580</t>
  </si>
  <si>
    <t>0469-04</t>
  </si>
  <si>
    <t>A01263</t>
    <phoneticPr fontId="3" type="noConversion"/>
  </si>
  <si>
    <t>2HASCPPT</t>
  </si>
  <si>
    <t>Cherry Lau</t>
  </si>
  <si>
    <t>R8CMGWE</t>
    <phoneticPr fontId="3" type="noConversion"/>
  </si>
  <si>
    <t>R8CMGWF</t>
    <phoneticPr fontId="3" type="noConversion"/>
  </si>
  <si>
    <t>R8-CMGWG</t>
    <phoneticPr fontId="3" type="noConversion"/>
  </si>
  <si>
    <t>Beijing</t>
  </si>
  <si>
    <t>A02045</t>
  </si>
  <si>
    <t>CNG42408CB</t>
  </si>
  <si>
    <t>P4 2.8G</t>
  </si>
  <si>
    <t>3Y</t>
  </si>
  <si>
    <t>CDROM</t>
  </si>
  <si>
    <t>Guan Guan</t>
  </si>
  <si>
    <t>A02046</t>
  </si>
  <si>
    <t>Ship from SGP Original for Edwin Hui</t>
    <phoneticPr fontId="3" type="noConversion"/>
  </si>
  <si>
    <t>Ship from SGP Original for Celia Qian</t>
    <phoneticPr fontId="3" type="noConversion"/>
  </si>
  <si>
    <t>SHIP from HZ original for Stanley Qiu</t>
  </si>
  <si>
    <t>IP</t>
  </si>
  <si>
    <t>Sever Info</t>
  </si>
  <si>
    <t>Asset</t>
  </si>
  <si>
    <t>S/N</t>
  </si>
  <si>
    <t>DOP</t>
  </si>
  <si>
    <t>SHCDC</t>
  </si>
  <si>
    <t>SZ FAI</t>
  </si>
  <si>
    <t>HCO</t>
  </si>
  <si>
    <t>10.70.7.99</t>
  </si>
  <si>
    <t xml:space="preserve">Product name </t>
  </si>
  <si>
    <t>Machine type and model</t>
  </si>
  <si>
    <t>00045-682-670-909</t>
  </si>
  <si>
    <t>99-3HHND</t>
  </si>
  <si>
    <t>99-3HHKX</t>
  </si>
  <si>
    <t>99-3HPTR</t>
  </si>
  <si>
    <t>L3-9KR5X</t>
  </si>
  <si>
    <t>Mar 29, 2006</t>
    <phoneticPr fontId="3" type="noConversion"/>
  </si>
  <si>
    <t>60GB</t>
    <phoneticPr fontId="3" type="noConversion"/>
  </si>
  <si>
    <t>11S42T5226Z1ZFC79A80RC</t>
    <phoneticPr fontId="3" type="noConversion"/>
  </si>
  <si>
    <t>Align Technologies - TI10/00175</t>
    <phoneticPr fontId="3" type="noConversion"/>
  </si>
  <si>
    <t>11S42T4796Z1ZJ3J12N6HF</t>
    <phoneticPr fontId="3" type="noConversion"/>
  </si>
  <si>
    <t>A04821</t>
    <phoneticPr fontId="3" type="noConversion"/>
  </si>
  <si>
    <t>SHIP from HZ Original for Julie Li  T/F to JasonPan on Apr 06,2011</t>
    <phoneticPr fontId="3" type="noConversion"/>
  </si>
  <si>
    <t>A04797</t>
  </si>
  <si>
    <t>11S45N7456Z1ZGAW777328</t>
    <phoneticPr fontId="3" type="noConversion"/>
  </si>
  <si>
    <t>Align Technologies - 08/9258</t>
    <phoneticPr fontId="3" type="noConversion"/>
  </si>
  <si>
    <t>0164-08</t>
    <phoneticPr fontId="3" type="noConversion"/>
  </si>
  <si>
    <t>11S42T4790Z1ZHFH0CGY6Z</t>
  </si>
  <si>
    <t>ShIP from SGP Original for Haman Zhao</t>
    <phoneticPr fontId="3" type="noConversion"/>
  </si>
  <si>
    <t>Mike LUAN</t>
  </si>
  <si>
    <t>0356-04</t>
  </si>
  <si>
    <t>A03860</t>
    <phoneticPr fontId="3" type="noConversion"/>
  </si>
  <si>
    <t>Write off and sent to George and released from NJO'x Kevin XU</t>
  </si>
  <si>
    <t xml:space="preserve">X60 </t>
    <phoneticPr fontId="3" type="noConversion"/>
  </si>
  <si>
    <t>ASSET TAG</t>
  </si>
  <si>
    <t>Part NO</t>
  </si>
  <si>
    <t>Battery SN</t>
  </si>
  <si>
    <t>Charger SN</t>
  </si>
  <si>
    <t>256MB+1GB</t>
  </si>
  <si>
    <t>A02091</t>
  </si>
  <si>
    <t>T60 1951-BW8</t>
  </si>
  <si>
    <t>'Mar 02, 2006</t>
  </si>
  <si>
    <t>Kelway - SOR537522</t>
  </si>
  <si>
    <t>Kelway - SOR537522</t>
    <phoneticPr fontId="3" type="noConversion"/>
  </si>
  <si>
    <t>A04354</t>
  </si>
  <si>
    <t>Shirley Zhang</t>
  </si>
  <si>
    <t>SHIP from SGP original for Clark Shi T/F to Shirley Zhang on June 21,2010</t>
  </si>
  <si>
    <t>Replace Mainboard</t>
  </si>
  <si>
    <t>Replace Mainboard</t>
    <phoneticPr fontId="3" type="noConversion"/>
  </si>
  <si>
    <t>11S92P1154Z1ZDXP07DKKJ</t>
  </si>
  <si>
    <t>Apr 07, 2005</t>
    <phoneticPr fontId="3" type="noConversion"/>
  </si>
  <si>
    <t>00186-020-385117</t>
    <phoneticPr fontId="3" type="noConversion"/>
  </si>
  <si>
    <t>SATA</t>
    <phoneticPr fontId="3" type="noConversion"/>
  </si>
  <si>
    <t>FLS</t>
    <phoneticPr fontId="3" type="noConversion"/>
  </si>
  <si>
    <t>CNG35106SN</t>
    <phoneticPr fontId="3" type="noConversion"/>
  </si>
  <si>
    <t>Maria Gao</t>
    <phoneticPr fontId="3" type="noConversion"/>
  </si>
  <si>
    <t xml:space="preserve">HP </t>
    <phoneticPr fontId="3" type="noConversion"/>
  </si>
  <si>
    <t>A01885</t>
  </si>
  <si>
    <t>9NU2A4-501</t>
    <phoneticPr fontId="3" type="noConversion"/>
  </si>
  <si>
    <t>Raymond LEUNG</t>
  </si>
  <si>
    <t>2HASCVLT</t>
  </si>
  <si>
    <t>99-3HPKR</t>
    <phoneticPr fontId="3" type="noConversion"/>
  </si>
  <si>
    <t>A03776</t>
    <phoneticPr fontId="3" type="noConversion"/>
  </si>
  <si>
    <t>11S92P1138Z1ZD9Z75MWHU</t>
    <phoneticPr fontId="3" type="noConversion"/>
  </si>
  <si>
    <t>Tony ZHU</t>
    <phoneticPr fontId="3" type="noConversion"/>
  </si>
  <si>
    <t>DX2000 MT PQ926PA</t>
    <phoneticPr fontId="3" type="noConversion"/>
  </si>
  <si>
    <t>P4 2.8</t>
    <phoneticPr fontId="3" type="noConversion"/>
  </si>
  <si>
    <t>HongEn ZHANG</t>
    <phoneticPr fontId="3" type="noConversion"/>
  </si>
  <si>
    <t>99-86BRW</t>
    <phoneticPr fontId="3" type="noConversion"/>
  </si>
  <si>
    <t>LV-C0900</t>
    <phoneticPr fontId="3" type="noConversion"/>
  </si>
  <si>
    <t>L3-CXL7C</t>
    <phoneticPr fontId="3" type="noConversion"/>
  </si>
  <si>
    <t>L3-CXL7D</t>
    <phoneticPr fontId="3" type="noConversion"/>
  </si>
  <si>
    <t>L3-CXL7G</t>
    <phoneticPr fontId="3" type="noConversion"/>
  </si>
  <si>
    <t>L3-CXL7H</t>
    <phoneticPr fontId="3" type="noConversion"/>
  </si>
  <si>
    <t>L3-CXL7K</t>
    <phoneticPr fontId="3" type="noConversion"/>
  </si>
  <si>
    <t>R8V8238</t>
    <phoneticPr fontId="3" type="noConversion"/>
  </si>
  <si>
    <t>R8-V8233</t>
    <phoneticPr fontId="3" type="noConversion"/>
  </si>
  <si>
    <t>4291-Z1G</t>
    <phoneticPr fontId="3" type="noConversion"/>
  </si>
  <si>
    <t>0051-07</t>
    <phoneticPr fontId="3" type="noConversion"/>
  </si>
  <si>
    <t>0392-07</t>
    <phoneticPr fontId="3" type="noConversion"/>
  </si>
  <si>
    <t>P8600 (2.4GHZC2D)</t>
    <phoneticPr fontId="3" type="noConversion"/>
  </si>
  <si>
    <t>250GB</t>
    <phoneticPr fontId="3" type="noConversion"/>
  </si>
  <si>
    <t>11S92P1154Z1ZDXP0C3US6</t>
  </si>
  <si>
    <t xml:space="preserve">D73VP-X8CWW-R8MKD-PKM7X-GGKBR  </t>
  </si>
  <si>
    <t>00184-031-143-528</t>
  </si>
  <si>
    <t>SHIP from  SGP original for James Jiang</t>
  </si>
  <si>
    <t>A04366</t>
  </si>
  <si>
    <t>Rain Lu</t>
    <phoneticPr fontId="3" type="noConversion"/>
  </si>
  <si>
    <t>Dec 20, 2004</t>
  </si>
  <si>
    <t>Relased from Wing WAN; write off in Nov, 2009 - Derek YEUNG</t>
    <phoneticPr fontId="3" type="noConversion"/>
  </si>
  <si>
    <t>Sept 12, 2006</t>
    <phoneticPr fontId="3" type="noConversion"/>
  </si>
  <si>
    <t>A01240</t>
    <phoneticPr fontId="3" type="noConversion"/>
  </si>
  <si>
    <t>A02341</t>
  </si>
  <si>
    <t>MY986140KW</t>
  </si>
  <si>
    <t>DESKJET 830C</t>
  </si>
  <si>
    <t>A02342</t>
  </si>
  <si>
    <t>CNBSB56706</t>
  </si>
  <si>
    <t>Laserjet 3015</t>
  </si>
  <si>
    <t>A02343</t>
  </si>
  <si>
    <t>CNHKG51839</t>
  </si>
  <si>
    <t>HP2420</t>
  </si>
  <si>
    <t>A02347</t>
  </si>
  <si>
    <t>WR07024371004575</t>
  </si>
  <si>
    <t>BSURE XG1LC341</t>
  </si>
  <si>
    <t>Shipped a new server on Mar 2010</t>
  </si>
  <si>
    <t>Copier(Lease 3 yrs)</t>
  </si>
  <si>
    <t>0149-09</t>
  </si>
  <si>
    <t>11S92P1086Z1ZA7K59VGP9</t>
    <phoneticPr fontId="3" type="noConversion"/>
  </si>
  <si>
    <t>nre:0048-07/ITGC0015-07 FOR JACKY MIAO</t>
  </si>
  <si>
    <t>Howlet LI</t>
    <phoneticPr fontId="8" type="noConversion"/>
  </si>
  <si>
    <t>11S42T4416Z1ZF3A04M4YP</t>
  </si>
  <si>
    <t>11S45N7452Z1ZGAM185487</t>
  </si>
  <si>
    <t>SHIP from SGP original for AaronWu</t>
  </si>
  <si>
    <t>HP</t>
  </si>
  <si>
    <t>Intel P4 3.0GHz</t>
  </si>
  <si>
    <t>Bertha Lau</t>
  </si>
  <si>
    <t>A01001</t>
  </si>
  <si>
    <t>8Z28KQ7ZE011</t>
  </si>
  <si>
    <t>D310 SFF</t>
  </si>
  <si>
    <t>P4 1.7G</t>
  </si>
  <si>
    <t>3yr</t>
  </si>
  <si>
    <t>Julia Lam</t>
  </si>
  <si>
    <t>A01002</t>
  </si>
  <si>
    <t>8Z28KQ7ZE00W</t>
  </si>
  <si>
    <t>Server Room</t>
  </si>
  <si>
    <t>A01003</t>
  </si>
  <si>
    <t>8Z29KQ6ZH019</t>
  </si>
  <si>
    <t>D310 Micro Tower</t>
  </si>
  <si>
    <t>Cara Leung</t>
  </si>
  <si>
    <t>A01004</t>
  </si>
  <si>
    <t>3Z2BKN9ZX017</t>
  </si>
  <si>
    <t>Peter Wei</t>
    <phoneticPr fontId="3" type="noConversion"/>
  </si>
  <si>
    <t>Connie Chen</t>
    <phoneticPr fontId="3" type="noConversion"/>
  </si>
  <si>
    <t>IDE</t>
    <phoneticPr fontId="3" type="noConversion"/>
  </si>
  <si>
    <t>SA0276473379798SI00079798</t>
    <phoneticPr fontId="3" type="noConversion"/>
  </si>
  <si>
    <t>41U3198</t>
    <phoneticPr fontId="14" type="noConversion"/>
  </si>
  <si>
    <t>Screen</t>
    <phoneticPr fontId="14" type="noConversion"/>
  </si>
  <si>
    <t xml:space="preserve">14.1inch widescreen </t>
    <phoneticPr fontId="14" type="noConversion"/>
  </si>
  <si>
    <t>42T5262</t>
    <phoneticPr fontId="14" type="noConversion"/>
  </si>
  <si>
    <t>00186-020-348-030</t>
    <phoneticPr fontId="3" type="noConversion"/>
  </si>
  <si>
    <t>11S42T5263Z1ZFCH9AXFGJ</t>
    <phoneticPr fontId="3" type="noConversion"/>
  </si>
  <si>
    <t>11S42T4420Z1ZF3C9AD6X9</t>
    <phoneticPr fontId="3" type="noConversion"/>
  </si>
  <si>
    <t>11S42T2588Z1ZFXE135314</t>
    <phoneticPr fontId="3" type="noConversion"/>
  </si>
  <si>
    <t>00186-020-348-029</t>
    <phoneticPr fontId="3" type="noConversion"/>
  </si>
  <si>
    <t>11S42T5263Z1ZFCH9AXFGC</t>
    <phoneticPr fontId="3" type="noConversion"/>
  </si>
  <si>
    <t>11S42T4420Z1ZF3C9AD6K4</t>
    <phoneticPr fontId="3" type="noConversion"/>
  </si>
  <si>
    <t>11S42T2588Z1ZFXE135328</t>
    <phoneticPr fontId="3" type="noConversion"/>
  </si>
  <si>
    <t>00186-020-348-026</t>
    <phoneticPr fontId="3" type="noConversion"/>
  </si>
  <si>
    <t>SHIP from SGP Orginal for James Wang T/F to WanyeWang</t>
    <phoneticPr fontId="3" type="noConversion"/>
  </si>
  <si>
    <t>SA0276473172439SI00072439</t>
    <phoneticPr fontId="3" type="noConversion"/>
  </si>
  <si>
    <t>Alex Lee</t>
    <phoneticPr fontId="3" type="noConversion"/>
  </si>
  <si>
    <t>A02090</t>
  </si>
  <si>
    <t>David Lu</t>
    <phoneticPr fontId="3" type="noConversion"/>
  </si>
  <si>
    <t>A01875</t>
  </si>
  <si>
    <t>T60</t>
    <phoneticPr fontId="3" type="noConversion"/>
  </si>
  <si>
    <t>1951-CH3</t>
    <phoneticPr fontId="3" type="noConversion"/>
  </si>
  <si>
    <r>
      <t>T</t>
    </r>
    <r>
      <rPr>
        <sz val="10"/>
        <rFont val="Arial"/>
        <family val="2"/>
      </rPr>
      <t>5500</t>
    </r>
    <phoneticPr fontId="3" type="noConversion"/>
  </si>
  <si>
    <t>11S42T4416Z1ZF3A04M5VX</t>
  </si>
  <si>
    <t>11S45N7452Z1ZGAM168827</t>
  </si>
  <si>
    <t>00186-047-358-469</t>
  </si>
  <si>
    <t>XFGX8-KJD9R-4XY3C-2KYKX-34WX6</t>
  </si>
  <si>
    <t>SHIP from SGP original for SamuelZou</t>
  </si>
  <si>
    <t>A04615</t>
  </si>
  <si>
    <t>Daisy Chen</t>
  </si>
  <si>
    <t>11S42T4416Z1ZF3A04M5V6</t>
  </si>
  <si>
    <t>0103-09</t>
    <phoneticPr fontId="3" type="noConversion"/>
  </si>
  <si>
    <t>0023-09</t>
    <phoneticPr fontId="3" type="noConversion"/>
  </si>
  <si>
    <t>0169-09</t>
    <phoneticPr fontId="3" type="noConversion"/>
  </si>
  <si>
    <t>TPO</t>
  </si>
  <si>
    <t>Tony GU</t>
  </si>
  <si>
    <t>Tim LIANG</t>
  </si>
  <si>
    <t>with CDRW</t>
  </si>
  <si>
    <t>Remarks</t>
  </si>
  <si>
    <t>Setp 14, 2004</t>
  </si>
  <si>
    <t>A01868</t>
    <phoneticPr fontId="3" type="noConversion"/>
  </si>
  <si>
    <t>11S42T5265Z1ZH5G05513B</t>
    <phoneticPr fontId="3" type="noConversion"/>
  </si>
  <si>
    <t>11S92P1138Z1ZFAU9CR03G</t>
    <phoneticPr fontId="3" type="noConversion"/>
  </si>
  <si>
    <t>Written off on 10-Nov-10</t>
  </si>
  <si>
    <t>A00777</t>
  </si>
  <si>
    <t>U56394A99066594</t>
  </si>
  <si>
    <t>Brother</t>
  </si>
  <si>
    <t>A00778</t>
  </si>
  <si>
    <t>A04794</t>
    <phoneticPr fontId="3" type="noConversion"/>
  </si>
  <si>
    <t>R8-A73MD</t>
    <phoneticPr fontId="3" type="noConversion"/>
  </si>
  <si>
    <t>Eric Loo</t>
    <phoneticPr fontId="3" type="noConversion"/>
  </si>
  <si>
    <t>MKT</t>
    <phoneticPr fontId="3" type="noConversion"/>
  </si>
  <si>
    <t>I5-460M (2.3ghz)</t>
    <phoneticPr fontId="3" type="noConversion"/>
  </si>
  <si>
    <t>4GB</t>
    <phoneticPr fontId="3" type="noConversion"/>
  </si>
  <si>
    <t>A04805</t>
  </si>
  <si>
    <t>A04806</t>
  </si>
  <si>
    <t>A04807</t>
  </si>
  <si>
    <t>A04808</t>
  </si>
  <si>
    <t>A04809</t>
  </si>
  <si>
    <t>11S92P1154Z1ZDXP0C3UW8</t>
  </si>
  <si>
    <t>11S45N7456Z1ZGAW908300</t>
  </si>
  <si>
    <t>00184-031-143-452</t>
  </si>
  <si>
    <t>MW26C-J674K-GTR43-KPCB6-BQKH4</t>
  </si>
  <si>
    <t>11S92P1158Z1ZD2H83E8D9</t>
  </si>
  <si>
    <t>A02227</t>
  </si>
  <si>
    <t>CNG5250LGK</t>
  </si>
  <si>
    <t>6120 MT</t>
  </si>
  <si>
    <t>P4 2.80G</t>
  </si>
  <si>
    <t>Spare tf to SZO</t>
  </si>
  <si>
    <t>0308-10</t>
    <phoneticPr fontId="3" type="noConversion"/>
  </si>
  <si>
    <t>0064-10</t>
    <phoneticPr fontId="3" type="noConversion"/>
  </si>
  <si>
    <t>William NG</t>
  </si>
  <si>
    <t>11S92P1138Z1ZD9Z761106</t>
  </si>
  <si>
    <t>chkEarPiece</t>
  </si>
  <si>
    <t>chkBlueTooth</t>
  </si>
  <si>
    <t>chkRegCharger</t>
  </si>
  <si>
    <t>99-3HHGB</t>
  </si>
  <si>
    <t>00045-527-522-658</t>
  </si>
  <si>
    <t>00045-540-904-401</t>
  </si>
  <si>
    <t>11S42T2588Z1ZFXE059463</t>
    <phoneticPr fontId="3" type="noConversion"/>
  </si>
  <si>
    <t>99-84HGW</t>
  </si>
  <si>
    <t>99-84HHA</t>
  </si>
  <si>
    <t>99-84HHC</t>
  </si>
  <si>
    <t>99-BH71F</t>
  </si>
  <si>
    <t>99-BH68W</t>
  </si>
  <si>
    <t>99-BH69Y</t>
  </si>
  <si>
    <t>99-3HHFX</t>
  </si>
  <si>
    <t>0470-04</t>
  </si>
  <si>
    <t>A01669</t>
  </si>
  <si>
    <t>PC-SZ200411-01</t>
  </si>
  <si>
    <t>NRE: 0425-05; released from Leo LEE in Jan/2010</t>
    <phoneticPr fontId="3" type="noConversion"/>
  </si>
  <si>
    <t>Last user : Jacky CHAN, replaced T400 in Jan/2010</t>
    <phoneticPr fontId="3" type="noConversion"/>
  </si>
  <si>
    <t xml:space="preserve">Dale LI </t>
  </si>
  <si>
    <t>Bill CHEN</t>
  </si>
  <si>
    <t>0105-04</t>
  </si>
  <si>
    <t>JAMES LOUGHEED</t>
  </si>
  <si>
    <t>Microware - 387990</t>
  </si>
  <si>
    <t>Follow with Laptop</t>
    <phoneticPr fontId="14" type="noConversion"/>
  </si>
  <si>
    <t>A0H2D-268A2-V2K5H-4LN84</t>
    <phoneticPr fontId="8" type="noConversion"/>
  </si>
  <si>
    <t>AAN8X-26R07-V8355-4H2U1</t>
  </si>
  <si>
    <t>Edison Tang</t>
  </si>
  <si>
    <t>A02328</t>
    <phoneticPr fontId="8" type="noConversion"/>
  </si>
  <si>
    <t>A03874</t>
  </si>
  <si>
    <t>Spare tf to SZO</t>
  </si>
  <si>
    <t>Beijing</t>
  </si>
  <si>
    <t>A02049</t>
  </si>
  <si>
    <t>CNG54207P9</t>
  </si>
  <si>
    <t>Spare tf to SZO</t>
  </si>
  <si>
    <t>DX2000 MT PQ926PA</t>
  </si>
  <si>
    <t>P4  2.8G</t>
  </si>
  <si>
    <t>Anni Wu</t>
  </si>
  <si>
    <t>A02182</t>
  </si>
  <si>
    <t>CNG5240C6L</t>
  </si>
  <si>
    <t>Hong Yang</t>
  </si>
  <si>
    <t>Shenzhen</t>
  </si>
  <si>
    <t>A01652</t>
  </si>
  <si>
    <t>PC-SZ200304-01</t>
  </si>
  <si>
    <t>Intel P4 2.4GHz</t>
  </si>
  <si>
    <t>ASSEMBLED PC</t>
  </si>
  <si>
    <t>DVD-ROM</t>
  </si>
  <si>
    <t>Jane Jiang</t>
  </si>
  <si>
    <t>A01653</t>
  </si>
  <si>
    <t>PC-SZ200304-02</t>
  </si>
  <si>
    <t>Acre Peng</t>
  </si>
  <si>
    <t>A01654</t>
  </si>
  <si>
    <t>PC-SZ200304-03</t>
  </si>
  <si>
    <t>Xin-Hua Chen</t>
  </si>
  <si>
    <t>0167-03</t>
  </si>
  <si>
    <t>A01655</t>
  </si>
  <si>
    <t>2GB</t>
    <phoneticPr fontId="3" type="noConversion"/>
  </si>
  <si>
    <t>Adam WONG</t>
    <phoneticPr fontId="3" type="noConversion"/>
  </si>
  <si>
    <t>2HASCSVJ</t>
  </si>
  <si>
    <t>with CDRW, releaed from Tim LIANG in Apr 2007 / Lena Zhang</t>
  </si>
  <si>
    <t>A02326</t>
  </si>
  <si>
    <t>99-A9X65</t>
  </si>
  <si>
    <t>0181-09</t>
  </si>
  <si>
    <t>0021-09</t>
  </si>
  <si>
    <t>MIS</t>
  </si>
  <si>
    <t>A03869</t>
  </si>
  <si>
    <t>T400</t>
  </si>
  <si>
    <t>0221-09</t>
  </si>
  <si>
    <t>11S45N7456Z1ZGAW907800</t>
  </si>
  <si>
    <t>00184-031-143-531</t>
  </si>
  <si>
    <t>6F72G-F4YTJ-6PTWV-966GJ-BQKDX</t>
  </si>
  <si>
    <t>11S42T4790Z1ZHFH0CGLFM</t>
  </si>
  <si>
    <t>SHIP from SGP Original for Cimon Zhao</t>
    <phoneticPr fontId="3" type="noConversion"/>
  </si>
  <si>
    <t>11S45N7544Z1ZHXJ283835</t>
    <phoneticPr fontId="3" type="noConversion"/>
  </si>
  <si>
    <t>00184-032-746-622</t>
    <phoneticPr fontId="3" type="noConversion"/>
  </si>
  <si>
    <t>4BKXY-YXF2P-MXCBC-F28B8-66G9G</t>
    <phoneticPr fontId="3" type="noConversion"/>
  </si>
  <si>
    <t>SHIP from HZ Original for Maggie Song</t>
    <phoneticPr fontId="3" type="noConversion"/>
  </si>
  <si>
    <t>R8-5Z12X</t>
    <phoneticPr fontId="3" type="noConversion"/>
  </si>
  <si>
    <t>R8-5Z13R</t>
    <phoneticPr fontId="3" type="noConversion"/>
  </si>
  <si>
    <t>R85Z18B</t>
    <phoneticPr fontId="3" type="noConversion"/>
  </si>
  <si>
    <t>R85Z13L</t>
    <phoneticPr fontId="3" type="noConversion"/>
  </si>
  <si>
    <t>11S42T4796Z1ZK3X17K9F0</t>
    <phoneticPr fontId="3" type="noConversion"/>
  </si>
  <si>
    <t>23HBH-DJ9CC-RHXDD-T9YKC-VPJKV</t>
    <phoneticPr fontId="3" type="noConversion"/>
  </si>
  <si>
    <t>00184-032-746-032</t>
    <phoneticPr fontId="3" type="noConversion"/>
  </si>
  <si>
    <t>Sam Xu</t>
    <phoneticPr fontId="3" type="noConversion"/>
  </si>
  <si>
    <t>11S42T4796Z1ZJ3J1565A6</t>
    <phoneticPr fontId="3" type="noConversion"/>
  </si>
  <si>
    <t>11S92P1154Z1ZDXP15B1M9</t>
    <phoneticPr fontId="3" type="noConversion"/>
  </si>
  <si>
    <t>11S45N7544Z1ZHXJ284566</t>
    <phoneticPr fontId="3" type="noConversion"/>
  </si>
  <si>
    <t xml:space="preserve"> Write off/Allan Huang </t>
    <phoneticPr fontId="3" type="noConversion"/>
  </si>
  <si>
    <t>Branch Mgr</t>
    <phoneticPr fontId="3" type="noConversion"/>
  </si>
  <si>
    <t>EBS-SSH-028372</t>
    <phoneticPr fontId="3" type="noConversion"/>
  </si>
  <si>
    <t>11S02K6807Z1ZAR158215C</t>
  </si>
  <si>
    <t>SGH529036Y</t>
  </si>
  <si>
    <t>Cindy Liang</t>
  </si>
  <si>
    <t>A02407</t>
  </si>
  <si>
    <t>SGH61003MH</t>
  </si>
  <si>
    <t>COMPAD</t>
  </si>
  <si>
    <t>Alice Lee</t>
  </si>
  <si>
    <t>A02415</t>
  </si>
  <si>
    <r>
      <t>T</t>
    </r>
    <r>
      <rPr>
        <sz val="10"/>
        <rFont val="Arial"/>
        <family val="2"/>
      </rPr>
      <t>61</t>
    </r>
    <phoneticPr fontId="3" type="noConversion"/>
  </si>
  <si>
    <r>
      <t>L</t>
    </r>
    <r>
      <rPr>
        <sz val="10"/>
        <rFont val="Arial"/>
        <family val="2"/>
      </rPr>
      <t>3-B2831</t>
    </r>
    <r>
      <rPr>
        <sz val="10"/>
        <rFont val="Arial"/>
        <family val="2"/>
      </rPr>
      <t/>
    </r>
    <phoneticPr fontId="3" type="noConversion"/>
  </si>
  <si>
    <t>Simon Pan</t>
    <phoneticPr fontId="3" type="noConversion"/>
  </si>
  <si>
    <t>A01248</t>
    <phoneticPr fontId="3" type="noConversion"/>
  </si>
  <si>
    <r>
      <t>1</t>
    </r>
    <r>
      <rPr>
        <sz val="10"/>
        <rFont val="Arial"/>
        <family val="2"/>
      </rPr>
      <t>951-CH3</t>
    </r>
    <phoneticPr fontId="3" type="noConversion"/>
  </si>
  <si>
    <t>11S42T5263Z1ZH4L069BGM</t>
    <phoneticPr fontId="3" type="noConversion"/>
  </si>
  <si>
    <t>SHIP From SGP Original for Daisy Liu</t>
    <phoneticPr fontId="3" type="noConversion"/>
  </si>
  <si>
    <t>ThinkPad X60 1706-86H</t>
  </si>
  <si>
    <t>A0HAH-2FGA0-VG150-4U39E</t>
  </si>
  <si>
    <t>Simon Pan</t>
    <phoneticPr fontId="8" type="noConversion"/>
  </si>
  <si>
    <t>SZO</t>
    <phoneticPr fontId="8" type="noConversion"/>
  </si>
  <si>
    <t>A0H0E-26W0P-V0Q70-432U9</t>
  </si>
  <si>
    <t>AEG</t>
    <phoneticPr fontId="8" type="noConversion"/>
  </si>
  <si>
    <t>A01876</t>
  </si>
  <si>
    <t>A01871</t>
  </si>
  <si>
    <t>T60</t>
    <phoneticPr fontId="8" type="noConversion"/>
  </si>
  <si>
    <t>A03863</t>
  </si>
  <si>
    <t>T400</t>
    <phoneticPr fontId="8" type="noConversion"/>
  </si>
  <si>
    <t>Franky Fan</t>
  </si>
  <si>
    <t>XMO</t>
    <phoneticPr fontId="8" type="noConversion"/>
  </si>
  <si>
    <t>A2489-24D83-V2K51-41784</t>
  </si>
  <si>
    <t>Nichy Qin</t>
  </si>
  <si>
    <t>Desktop PC</t>
    <phoneticPr fontId="8" type="noConversion"/>
  </si>
  <si>
    <t>SDC</t>
    <phoneticPr fontId="8" type="noConversion"/>
  </si>
  <si>
    <t>R8W81AC</t>
    <phoneticPr fontId="3" type="noConversion"/>
  </si>
  <si>
    <t>11S92P1058Z1ZAGC55S1XV</t>
  </si>
  <si>
    <t>11S08K8210ZA5D54KOVH</t>
  </si>
  <si>
    <t>A02008</t>
  </si>
  <si>
    <t>Irene Wu</t>
  </si>
  <si>
    <t>T60 2007-A77</t>
  </si>
  <si>
    <t>T60 1951-AZ4</t>
  </si>
  <si>
    <t>T60 1951-AZ4</t>
    <phoneticPr fontId="3" type="noConversion"/>
  </si>
  <si>
    <t>L3-DH852</t>
    <phoneticPr fontId="3" type="noConversion"/>
  </si>
  <si>
    <t>Nov 23, 2006</t>
    <phoneticPr fontId="3" type="noConversion"/>
  </si>
  <si>
    <t xml:space="preserve">Kelway - SOR583282 </t>
    <phoneticPr fontId="3" type="noConversion"/>
  </si>
  <si>
    <t>4236-VNW</t>
    <phoneticPr fontId="3" type="noConversion"/>
  </si>
  <si>
    <t>Thomas KWOK</t>
    <phoneticPr fontId="3" type="noConversion"/>
  </si>
  <si>
    <t>11S42T4796Z1ZK3X1781E3</t>
    <phoneticPr fontId="3" type="noConversion"/>
  </si>
  <si>
    <t>11S42T4416Z1ZGWF17D696</t>
    <phoneticPr fontId="3" type="noConversion"/>
  </si>
  <si>
    <t>11S45N7544Z1ZHXJ285848</t>
    <phoneticPr fontId="3" type="noConversion"/>
  </si>
  <si>
    <t>11S42T4796Z1ZJ3J1565VZ</t>
    <phoneticPr fontId="3" type="noConversion"/>
  </si>
  <si>
    <t>11S92P1154Z1ZDXP15B1M2</t>
    <phoneticPr fontId="3" type="noConversion"/>
  </si>
  <si>
    <t>11S45N7456Z1ZGAW915617</t>
    <phoneticPr fontId="3" type="noConversion"/>
  </si>
  <si>
    <t>11S92P1154Z1ZDXP0A72RL</t>
    <phoneticPr fontId="3" type="noConversion"/>
  </si>
  <si>
    <t>0019-08</t>
    <phoneticPr fontId="3" type="noConversion"/>
  </si>
  <si>
    <t>Colin Zhan</t>
  </si>
  <si>
    <t>A02279</t>
  </si>
  <si>
    <t>11S45N7544Z1ZHXJ284179</t>
    <phoneticPr fontId="3" type="noConversion"/>
  </si>
  <si>
    <t>11S42T4796Z1ZJ3J1554NS</t>
    <phoneticPr fontId="3" type="noConversion"/>
  </si>
  <si>
    <t>Edward Yang</t>
    <phoneticPr fontId="3" type="noConversion"/>
  </si>
  <si>
    <t>4236VNR</t>
    <phoneticPr fontId="3" type="noConversion"/>
  </si>
  <si>
    <t>11S42T4416Z1ZGWF17D7V7</t>
    <phoneticPr fontId="3" type="noConversion"/>
  </si>
  <si>
    <t>11S42T4796Z1ZK3X17D0AY</t>
    <phoneticPr fontId="3" type="noConversion"/>
  </si>
  <si>
    <t>CNG411017P</t>
  </si>
  <si>
    <t>Rosanna Wing</t>
  </si>
  <si>
    <t>A01017</t>
  </si>
  <si>
    <t>CNG411017M</t>
  </si>
  <si>
    <t>2HASCPY2</t>
    <phoneticPr fontId="3" type="noConversion"/>
  </si>
  <si>
    <t>SATA</t>
    <phoneticPr fontId="3" type="noConversion"/>
  </si>
  <si>
    <t>George &lt;hold&gt;</t>
    <phoneticPr fontId="3" type="noConversion"/>
  </si>
  <si>
    <t>SZO</t>
    <phoneticPr fontId="3" type="noConversion"/>
  </si>
  <si>
    <t>Backup data for FAI</t>
    <phoneticPr fontId="3" type="noConversion"/>
  </si>
  <si>
    <t>2HAS5ZJ6</t>
  </si>
  <si>
    <t>Daisy Chu</t>
    <phoneticPr fontId="3" type="noConversion"/>
  </si>
  <si>
    <t>A04412</t>
    <phoneticPr fontId="3" type="noConversion"/>
  </si>
  <si>
    <t>Horry Cheng</t>
    <phoneticPr fontId="3" type="noConversion"/>
  </si>
  <si>
    <t>OEM</t>
    <phoneticPr fontId="3" type="noConversion"/>
  </si>
  <si>
    <t>Maxtor 250GB</t>
  </si>
  <si>
    <t>2HASCVL7</t>
  </si>
  <si>
    <t>Edwin Hui</t>
  </si>
  <si>
    <t>Mircoware - 110401460</t>
  </si>
  <si>
    <t>9984HGT</t>
  </si>
  <si>
    <t>9984HHC</t>
  </si>
  <si>
    <t>9984HGD</t>
  </si>
  <si>
    <t>9984HHA</t>
  </si>
  <si>
    <t>11S92P1142Z1ZH620620M3</t>
  </si>
  <si>
    <t>EBS -  SSH-024761</t>
    <phoneticPr fontId="3" type="noConversion"/>
  </si>
  <si>
    <t>GZ-CE0403-002</t>
  </si>
  <si>
    <t>XMO write off</t>
    <phoneticPr fontId="3" type="noConversion"/>
  </si>
  <si>
    <t>11s42T2588Z1ZFXE877984</t>
  </si>
  <si>
    <t>00144-560-839-177</t>
  </si>
  <si>
    <t>Changed to Laptop (A01525) Replace Laptop HD</t>
    <phoneticPr fontId="3" type="noConversion"/>
  </si>
  <si>
    <t>PM 715 (1.5G)</t>
  </si>
  <si>
    <t>11842T4796Z1ZGU801B0VJ</t>
  </si>
  <si>
    <t>11S42T4420Z1ZF3C0324BS</t>
  </si>
  <si>
    <t>11S42T4796Z1ZGU801BOV5</t>
  </si>
  <si>
    <t>R8-A73KA</t>
    <phoneticPr fontId="3" type="noConversion"/>
  </si>
  <si>
    <t>A01671</t>
  </si>
  <si>
    <t>CNG4470980</t>
  </si>
  <si>
    <t>Sam Zhang</t>
  </si>
  <si>
    <t>A01672</t>
  </si>
  <si>
    <t>DELL</t>
  </si>
  <si>
    <t>11S92P1138Z1ZD9Z74K4AF</t>
  </si>
  <si>
    <t>11S42T2506Z1ZE3W174164</t>
    <phoneticPr fontId="3" type="noConversion"/>
  </si>
  <si>
    <t>MP7P6-3FWRM-XPBCB-WTBMY-66H2W</t>
    <phoneticPr fontId="3" type="noConversion"/>
  </si>
  <si>
    <t>11S92P1154Z1ZDXP95Y82L</t>
    <phoneticPr fontId="3" type="noConversion"/>
  </si>
  <si>
    <t>11S42T2588Z1ZFXE765257</t>
    <phoneticPr fontId="3" type="noConversion"/>
  </si>
  <si>
    <t>May 10, 2006</t>
    <phoneticPr fontId="3" type="noConversion"/>
  </si>
  <si>
    <t>EBS - SSH-027218</t>
    <phoneticPr fontId="3" type="noConversion"/>
  </si>
  <si>
    <t>Align Technologies - TI11/0259</t>
  </si>
  <si>
    <t>0682-10</t>
  </si>
  <si>
    <t>A04756</t>
  </si>
  <si>
    <t>A04757</t>
  </si>
  <si>
    <t>Johnny MA</t>
  </si>
  <si>
    <t>Iomega HD: PN:34839;SN:KCAA130283 - had HW issue</t>
  </si>
  <si>
    <t>Iomega HD: PN:34839;SN:KCAA130239 - not issued</t>
  </si>
  <si>
    <t>11S42T4796Z1ZJ3J0922</t>
  </si>
  <si>
    <t>11S92P1154Z1ZDXP08Y46L</t>
  </si>
  <si>
    <t>Write off</t>
    <phoneticPr fontId="7" type="noConversion"/>
  </si>
  <si>
    <t>11S92P1090Z1ZC3D6BR2YH</t>
  </si>
  <si>
    <t>L3-B2775</t>
    <phoneticPr fontId="3" type="noConversion"/>
  </si>
  <si>
    <t>92P1131</t>
    <phoneticPr fontId="14" type="noConversion"/>
  </si>
  <si>
    <t>2HAPDTJG</t>
  </si>
  <si>
    <t>PC-SZ200307-01</t>
  </si>
  <si>
    <t>11S42T4790Z1ZHFH0CGY6V</t>
  </si>
  <si>
    <t>11S92P1154Z1ZDXPOC3UR9</t>
  </si>
  <si>
    <t>Vicky HO</t>
  </si>
  <si>
    <t>11S45N7456Z1ZGAW895528</t>
    <phoneticPr fontId="3" type="noConversion"/>
  </si>
  <si>
    <t>Finance</t>
    <phoneticPr fontId="3" type="noConversion"/>
  </si>
  <si>
    <t>CNG6230K7W</t>
    <phoneticPr fontId="3" type="noConversion"/>
  </si>
  <si>
    <t>0063-05</t>
  </si>
  <si>
    <t>993HHFX</t>
  </si>
  <si>
    <t>Lam wee-chee</t>
  </si>
  <si>
    <t>-------------------</t>
  </si>
  <si>
    <t>A04998</t>
    <phoneticPr fontId="3" type="noConversion"/>
  </si>
  <si>
    <t>L3-B2234</t>
    <phoneticPr fontId="3" type="noConversion"/>
  </si>
  <si>
    <t xml:space="preserve">14.1inch widescreen </t>
  </si>
  <si>
    <t>A02101</t>
    <phoneticPr fontId="3" type="noConversion"/>
  </si>
  <si>
    <t>A02103</t>
  </si>
  <si>
    <t>T61</t>
    <phoneticPr fontId="14" type="noConversion"/>
  </si>
  <si>
    <t>T61</t>
    <phoneticPr fontId="14" type="noConversion"/>
  </si>
  <si>
    <t>Jean Chen</t>
  </si>
  <si>
    <t>A02589</t>
  </si>
  <si>
    <t>SGH54806QY</t>
  </si>
  <si>
    <t>P4-630</t>
  </si>
  <si>
    <t>11S42T4790Z1ZHFH13MG3V</t>
    <phoneticPr fontId="3" type="noConversion"/>
  </si>
  <si>
    <t>A05250</t>
    <phoneticPr fontId="3" type="noConversion"/>
  </si>
  <si>
    <t>11S42T4790Z1ZHFH13MG3W</t>
    <phoneticPr fontId="3" type="noConversion"/>
  </si>
  <si>
    <t>A05293</t>
    <phoneticPr fontId="3" type="noConversion"/>
  </si>
  <si>
    <t>R8-W3A9H</t>
    <phoneticPr fontId="3" type="noConversion"/>
  </si>
  <si>
    <t>2008/4/22 Trf to  Changed to Laptop(A01528) replace laptop HDD on Sep 11st ,2009 T/F to A01516 on Jan 21,2010</t>
    <phoneticPr fontId="3" type="noConversion"/>
  </si>
  <si>
    <r>
      <t>C</t>
    </r>
    <r>
      <rPr>
        <sz val="10"/>
        <rFont val="Arial"/>
        <family val="2"/>
      </rPr>
      <t>andy Tian</t>
    </r>
    <phoneticPr fontId="3" type="noConversion"/>
  </si>
  <si>
    <r>
      <t>C</t>
    </r>
    <r>
      <rPr>
        <sz val="10"/>
        <rFont val="Arial"/>
        <family val="2"/>
      </rPr>
      <t>athy Zhang</t>
    </r>
    <phoneticPr fontId="3" type="noConversion"/>
  </si>
  <si>
    <t>Replaced battery in jan 19, 2009</t>
    <phoneticPr fontId="3" type="noConversion"/>
  </si>
  <si>
    <t>Replaced on Jan 12, 2009</t>
    <phoneticPr fontId="3" type="noConversion"/>
  </si>
  <si>
    <t>T42 2373-NTH</t>
  </si>
  <si>
    <t>11S92P1154Z1ZDXP15B1W5</t>
    <phoneticPr fontId="3" type="noConversion"/>
  </si>
  <si>
    <t>11S45N7544Z1ZHXJ283882</t>
    <phoneticPr fontId="3" type="noConversion"/>
  </si>
  <si>
    <t>00184-032-746-775</t>
    <phoneticPr fontId="3" type="noConversion"/>
  </si>
  <si>
    <t>P9GQK-PDM2H-HR33H-MHT92-GXGKC</t>
    <phoneticPr fontId="3" type="noConversion"/>
  </si>
  <si>
    <t>SHIP From SH PCCW Original for Tommi Liu</t>
    <phoneticPr fontId="3" type="noConversion"/>
  </si>
  <si>
    <t>X220</t>
    <phoneticPr fontId="3" type="noConversion"/>
  </si>
  <si>
    <t>R9-FCMVZ</t>
    <phoneticPr fontId="3" type="noConversion"/>
  </si>
  <si>
    <t>11S42T4868Z1ZJRM17NC2J</t>
    <phoneticPr fontId="3" type="noConversion"/>
  </si>
  <si>
    <t>11S92P1154Z1ZDXP1765TL</t>
    <phoneticPr fontId="3" type="noConversion"/>
  </si>
  <si>
    <t>A01525</t>
    <phoneticPr fontId="3" type="noConversion"/>
  </si>
  <si>
    <t>11S92P1211Z1ZDDY84PED4</t>
    <phoneticPr fontId="3" type="noConversion"/>
  </si>
  <si>
    <t>Jack Shen</t>
    <phoneticPr fontId="8" type="noConversion"/>
  </si>
  <si>
    <t>Andy Zhang</t>
    <phoneticPr fontId="8" type="noConversion"/>
  </si>
  <si>
    <t>A0084-2FY2H-VG450-4K41J</t>
  </si>
  <si>
    <t>A8HAN-2FF05-VGH53-4AKL4</t>
    <phoneticPr fontId="8" type="noConversion"/>
  </si>
  <si>
    <t>May 28, 2004</t>
  </si>
  <si>
    <t>Microware - 395243</t>
  </si>
  <si>
    <t>Microware - 394702</t>
  </si>
  <si>
    <t>May 24, 2004</t>
  </si>
  <si>
    <t>0178-04</t>
  </si>
  <si>
    <t>HKO</t>
  </si>
  <si>
    <t>9984GXP</t>
  </si>
  <si>
    <t>Align Technologies-08/9026</t>
    <phoneticPr fontId="3" type="noConversion"/>
  </si>
  <si>
    <t>0090-08</t>
    <phoneticPr fontId="3" type="noConversion"/>
  </si>
  <si>
    <t>0016-08</t>
    <phoneticPr fontId="3" type="noConversion"/>
  </si>
  <si>
    <t>T7300 (2.0C2D)</t>
    <phoneticPr fontId="3" type="noConversion"/>
  </si>
  <si>
    <t>11S42T5263Z1ZDEJ77YLZT</t>
    <phoneticPr fontId="3" type="noConversion"/>
  </si>
  <si>
    <t>11S92P1158Z1ZD2H78F4YJ</t>
    <phoneticPr fontId="3" type="noConversion"/>
  </si>
  <si>
    <t>Align Technologies - 07/8632</t>
    <phoneticPr fontId="3" type="noConversion"/>
  </si>
  <si>
    <t>0376-07</t>
    <phoneticPr fontId="3" type="noConversion"/>
  </si>
  <si>
    <t>0102-07</t>
    <phoneticPr fontId="3" type="noConversion"/>
  </si>
  <si>
    <t>A01545</t>
    <phoneticPr fontId="3" type="noConversion"/>
  </si>
  <si>
    <t>Aug 07, 2006</t>
    <phoneticPr fontId="3" type="noConversion"/>
  </si>
  <si>
    <t>D530 DM343P</t>
  </si>
  <si>
    <t>P4 2.66G</t>
  </si>
  <si>
    <t>Write off(BROKEN)</t>
  </si>
  <si>
    <t>A02269</t>
  </si>
  <si>
    <t>1951-25H</t>
    <phoneticPr fontId="3" type="noConversion"/>
  </si>
  <si>
    <r>
      <t>T</t>
    </r>
    <r>
      <rPr>
        <sz val="10"/>
        <rFont val="Arial"/>
        <family val="2"/>
      </rPr>
      <t>2300</t>
    </r>
    <phoneticPr fontId="3" type="noConversion"/>
  </si>
  <si>
    <r>
      <t>6</t>
    </r>
    <r>
      <rPr>
        <sz val="10"/>
        <rFont val="Arial"/>
        <family val="2"/>
      </rPr>
      <t>0</t>
    </r>
    <r>
      <rPr>
        <sz val="10"/>
        <rFont val="Arial"/>
        <family val="2"/>
      </rPr>
      <t>GB</t>
    </r>
    <phoneticPr fontId="3" type="noConversion"/>
  </si>
  <si>
    <t>0049-09</t>
    <phoneticPr fontId="3" type="noConversion"/>
  </si>
  <si>
    <t>0050-09</t>
    <phoneticPr fontId="3" type="noConversion"/>
  </si>
  <si>
    <t>190CW7CS</t>
  </si>
  <si>
    <t>PHILIPS</t>
  </si>
  <si>
    <t>Ulitmate</t>
  </si>
  <si>
    <t>Natile YAM</t>
  </si>
  <si>
    <t>A01130</t>
  </si>
  <si>
    <t>BZ5A0647125445</t>
  </si>
  <si>
    <t>0048-07(ITGC0015-07)</t>
    <phoneticPr fontId="3" type="noConversion"/>
  </si>
  <si>
    <t xml:space="preserve">00045-667-520-667 </t>
  </si>
  <si>
    <t>00045-639-300-958</t>
    <phoneticPr fontId="3" type="noConversion"/>
  </si>
  <si>
    <t>Michael WONG</t>
    <phoneticPr fontId="3" type="noConversion"/>
  </si>
  <si>
    <t>A01226</t>
    <phoneticPr fontId="3" type="noConversion"/>
  </si>
  <si>
    <t>L3-WGMGF</t>
  </si>
  <si>
    <t>FLS-sales</t>
  </si>
  <si>
    <t>11S42T5263Z1ZFCH9C4AW8</t>
  </si>
  <si>
    <t>11S92P1154Z1ZDXP984T2D</t>
  </si>
  <si>
    <t>11S92P1154Z1ZDXP0B12CL</t>
  </si>
  <si>
    <t>Align Technologies - TI10/00971</t>
    <phoneticPr fontId="3" type="noConversion"/>
  </si>
  <si>
    <t>A04452</t>
    <phoneticPr fontId="3" type="noConversion"/>
  </si>
  <si>
    <t>11S45N7452Z1ZGAM185547</t>
  </si>
  <si>
    <t>A04598</t>
  </si>
  <si>
    <t>A04599</t>
  </si>
  <si>
    <t>Jack Shen</t>
  </si>
  <si>
    <t>Alan Ho</t>
  </si>
  <si>
    <t>Cloud Qiu</t>
  </si>
  <si>
    <t xml:space="preserve">Sales </t>
  </si>
  <si>
    <t>Align Technologies - TI10/01415</t>
  </si>
  <si>
    <t>0045-10</t>
  </si>
  <si>
    <t>D0162-10</t>
  </si>
  <si>
    <t>2HASCNCP</t>
    <phoneticPr fontId="3" type="noConversion"/>
  </si>
  <si>
    <t>A03874</t>
    <phoneticPr fontId="3" type="noConversion"/>
  </si>
  <si>
    <t>Cindy Chen</t>
    <phoneticPr fontId="3" type="noConversion"/>
  </si>
  <si>
    <t>Follow with laptop</t>
    <phoneticPr fontId="3" type="noConversion"/>
  </si>
  <si>
    <t>9NU2AH-501</t>
    <phoneticPr fontId="3" type="noConversion"/>
  </si>
  <si>
    <t>160GB</t>
    <phoneticPr fontId="3" type="noConversion"/>
  </si>
  <si>
    <t>Jesse NG</t>
  </si>
  <si>
    <t>11S42T5265Z1ZDEK77G2UL</t>
  </si>
  <si>
    <t>11S92P1211Z1ZD2J78F48G</t>
  </si>
  <si>
    <t>41N8384</t>
  </si>
  <si>
    <t>SA0276473172643SI00072643</t>
    <phoneticPr fontId="3" type="noConversion"/>
  </si>
  <si>
    <t>Daniel Ma</t>
    <phoneticPr fontId="3" type="noConversion"/>
  </si>
  <si>
    <t>R87XM9G</t>
    <phoneticPr fontId="3" type="noConversion"/>
  </si>
  <si>
    <t>R89NRC9</t>
    <phoneticPr fontId="3" type="noConversion"/>
  </si>
  <si>
    <t>R87XN4K</t>
    <phoneticPr fontId="3" type="noConversion"/>
  </si>
  <si>
    <t>R8-5Z18V</t>
    <phoneticPr fontId="3" type="noConversion"/>
  </si>
  <si>
    <t>R9-33B5C</t>
    <phoneticPr fontId="3" type="noConversion"/>
  </si>
  <si>
    <t xml:space="preserve">Product: ThinkPad T410 2537-22A [change] 
Operating system: All [change] 
Original description: i5-520M(2.4GHz), 2GB RAM, 320GB 7200rpm HD, 14.1in 1280x800 LCD, Intel HD Graphics, CDRW/DVDRW, Intel 802.11agn wireless, Bluetooth, Modem, 1Gb Ethernet, UltraNav, Secure Chip, Fingerprint reader, 6c Li-Ion, Win7 Pro 32
</t>
    <phoneticPr fontId="3" type="noConversion"/>
  </si>
  <si>
    <t>11S42T4792Z1ZHRB04G08E</t>
    <phoneticPr fontId="3" type="noConversion"/>
  </si>
  <si>
    <t>11S42T4420Z1ZF3C04K46U</t>
    <phoneticPr fontId="3" type="noConversion"/>
  </si>
  <si>
    <t>11S45N7456Z1ZGAW150060</t>
    <phoneticPr fontId="3" type="noConversion"/>
  </si>
  <si>
    <t>0047-08</t>
    <phoneticPr fontId="3" type="noConversion"/>
  </si>
  <si>
    <t>SHIP from SGP / Original for Sam Zhang/Sean Gao</t>
    <phoneticPr fontId="3" type="noConversion"/>
  </si>
  <si>
    <t>11S42T2506Z1ZE3W174163</t>
    <phoneticPr fontId="3" type="noConversion"/>
  </si>
  <si>
    <t>CNG3500002</t>
  </si>
  <si>
    <t>David Wang</t>
  </si>
  <si>
    <t>A02270</t>
  </si>
  <si>
    <t>11S42T4790Z1ZGU5057K17</t>
  </si>
  <si>
    <t>11S42T4416Z1ZF3A04M5W1</t>
  </si>
  <si>
    <t>A05644</t>
  </si>
  <si>
    <t>Tony Chen</t>
  </si>
  <si>
    <t>11S92P1154Z1ZDXP0A7EBL</t>
  </si>
  <si>
    <t>A05125</t>
    <phoneticPr fontId="3" type="noConversion"/>
  </si>
  <si>
    <t>11S45N7456Z1ZGAW908295</t>
    <phoneticPr fontId="3" type="noConversion"/>
  </si>
  <si>
    <t>chkACAdapterPwrCord</t>
  </si>
  <si>
    <t>chkLock</t>
  </si>
  <si>
    <t>A01695</t>
  </si>
  <si>
    <t>CNG614031D</t>
  </si>
  <si>
    <t>L3-DBW24</t>
    <phoneticPr fontId="3" type="noConversion"/>
  </si>
  <si>
    <t>Expiration Date</t>
  </si>
  <si>
    <t>10.117.9.99</t>
  </si>
  <si>
    <t>4194D6A</t>
    <phoneticPr fontId="3" type="noConversion"/>
  </si>
  <si>
    <t>IBM System x3250 M2</t>
    <phoneticPr fontId="3" type="noConversion"/>
  </si>
  <si>
    <t>A04420</t>
    <phoneticPr fontId="3" type="noConversion"/>
  </si>
  <si>
    <t>A05325</t>
    <phoneticPr fontId="3" type="noConversion"/>
  </si>
  <si>
    <t>Server Nama</t>
    <phoneticPr fontId="3" type="noConversion"/>
  </si>
  <si>
    <t>SHENZHDIS01</t>
    <phoneticPr fontId="3" type="noConversion"/>
  </si>
  <si>
    <t>SHENZHVOC01</t>
    <phoneticPr fontId="3" type="noConversion"/>
  </si>
  <si>
    <t>IP</t>
    <phoneticPr fontId="3" type="noConversion"/>
  </si>
  <si>
    <t>10.249.12.160</t>
    <phoneticPr fontId="3" type="noConversion"/>
  </si>
  <si>
    <t>10.249.12.14</t>
    <phoneticPr fontId="3" type="noConversion"/>
  </si>
  <si>
    <t>SHENFAIDIS01</t>
    <phoneticPr fontId="3" type="noConversion"/>
  </si>
  <si>
    <t>SHEFAIVOC01</t>
    <phoneticPr fontId="3" type="noConversion"/>
  </si>
  <si>
    <t>SHEFAIDIA01</t>
    <phoneticPr fontId="3" type="noConversion"/>
  </si>
  <si>
    <t>10.118.12.160</t>
    <phoneticPr fontId="3" type="noConversion"/>
  </si>
  <si>
    <t>10.118.12.14</t>
    <phoneticPr fontId="3" type="noConversion"/>
  </si>
  <si>
    <t>10.118.12.18</t>
    <phoneticPr fontId="3" type="noConversion"/>
  </si>
  <si>
    <t>Supermicro</t>
    <phoneticPr fontId="3" type="noConversion"/>
  </si>
  <si>
    <t>C2SBC-Q</t>
    <phoneticPr fontId="3" type="noConversion"/>
  </si>
  <si>
    <t>GUANGZDIS01</t>
    <phoneticPr fontId="3" type="noConversion"/>
  </si>
  <si>
    <t>XIAMENDIS01</t>
    <phoneticPr fontId="3" type="noConversion"/>
  </si>
  <si>
    <t>10.116.12.160</t>
    <phoneticPr fontId="3" type="noConversion"/>
  </si>
  <si>
    <t>10.179.12.160</t>
    <phoneticPr fontId="3" type="noConversion"/>
  </si>
  <si>
    <t>BEIJINDIS01</t>
    <phoneticPr fontId="3" type="noConversion"/>
  </si>
  <si>
    <t>10.114.12.160</t>
    <phoneticPr fontId="3" type="noConversion"/>
  </si>
  <si>
    <t>NANJINDIS01</t>
    <phoneticPr fontId="3" type="noConversion"/>
  </si>
  <si>
    <t>10.117.12.160</t>
    <phoneticPr fontId="3" type="noConversion"/>
  </si>
  <si>
    <t>10.115.12.160</t>
    <phoneticPr fontId="3" type="noConversion"/>
  </si>
  <si>
    <t>QINGDADIS01</t>
    <phoneticPr fontId="3" type="noConversion"/>
  </si>
  <si>
    <t>SHANGHDIS01</t>
    <phoneticPr fontId="3" type="noConversion"/>
  </si>
  <si>
    <t>10.119.12.160</t>
    <phoneticPr fontId="3" type="noConversion"/>
  </si>
  <si>
    <t>HONGKODIS01</t>
    <phoneticPr fontId="3" type="noConversion"/>
  </si>
  <si>
    <t>10.70.12.160</t>
    <phoneticPr fontId="3" type="noConversion"/>
  </si>
  <si>
    <t>10.70.12.100</t>
    <phoneticPr fontId="3" type="noConversion"/>
  </si>
  <si>
    <t>HONGKOVOC01</t>
    <phoneticPr fontId="3" type="noConversion"/>
  </si>
  <si>
    <t>10.70.12.14</t>
    <phoneticPr fontId="3" type="noConversion"/>
  </si>
  <si>
    <t>TAIPEIDIS01</t>
    <phoneticPr fontId="3" type="noConversion"/>
  </si>
  <si>
    <t>10.71.12.160</t>
    <phoneticPr fontId="3" type="noConversion"/>
  </si>
  <si>
    <t>HSINCHDIS01</t>
    <phoneticPr fontId="3" type="noConversion"/>
  </si>
  <si>
    <t>10.144.12.160</t>
    <phoneticPr fontId="3" type="noConversion"/>
  </si>
  <si>
    <t>HONGKOERC01</t>
    <phoneticPr fontId="3" type="noConversion"/>
  </si>
  <si>
    <t>CHINDCDIS01</t>
    <phoneticPr fontId="3" type="noConversion"/>
  </si>
  <si>
    <t>10.127.12.160</t>
    <phoneticPr fontId="3" type="noConversion"/>
  </si>
  <si>
    <t>SuZ</t>
    <phoneticPr fontId="3" type="noConversion"/>
  </si>
  <si>
    <t>SUZHOUDIS01</t>
    <phoneticPr fontId="3" type="noConversion"/>
  </si>
  <si>
    <t>10.233.12.160</t>
    <phoneticPr fontId="3" type="noConversion"/>
  </si>
  <si>
    <t>IBM System x3250</t>
    <phoneticPr fontId="3" type="noConversion"/>
  </si>
  <si>
    <t>HP Proliant ML330 G3</t>
    <phoneticPr fontId="3" type="noConversion"/>
  </si>
  <si>
    <t>80GB</t>
    <phoneticPr fontId="3" type="noConversion"/>
  </si>
  <si>
    <t>1GB</t>
    <phoneticPr fontId="3" type="noConversion"/>
  </si>
  <si>
    <t>HP Proliant ML110 G3</t>
    <phoneticPr fontId="3" type="noConversion"/>
  </si>
  <si>
    <t>SHANGHVOC01</t>
    <phoneticPr fontId="3" type="noConversion"/>
  </si>
  <si>
    <t>10.119.12.14</t>
    <phoneticPr fontId="3" type="noConversion"/>
  </si>
  <si>
    <t>2GB</t>
    <phoneticPr fontId="3" type="noConversion"/>
  </si>
  <si>
    <t>IBM System X3550 M2</t>
    <phoneticPr fontId="3" type="noConversion"/>
  </si>
  <si>
    <t>IBM System x3550 M2</t>
    <phoneticPr fontId="3" type="noConversion"/>
  </si>
  <si>
    <t>11S42T4834Z1ZHBC0CT1LC</t>
    <phoneticPr fontId="3" type="noConversion"/>
  </si>
  <si>
    <t>11S92P1154Z1ZDXP0C2M4D</t>
    <phoneticPr fontId="3" type="noConversion"/>
  </si>
  <si>
    <t>11S92P1154Z1ZDXP11CH9D</t>
    <phoneticPr fontId="3" type="noConversion"/>
  </si>
  <si>
    <t>A01862</t>
    <phoneticPr fontId="3" type="noConversion"/>
  </si>
  <si>
    <t>A01864</t>
    <phoneticPr fontId="3" type="noConversion"/>
  </si>
  <si>
    <t>0136-08</t>
  </si>
  <si>
    <t>0031-08</t>
  </si>
  <si>
    <t>OSPE</t>
  </si>
  <si>
    <t>Jan 06,2012</t>
    <phoneticPr fontId="3" type="noConversion"/>
  </si>
  <si>
    <t>A04894</t>
    <phoneticPr fontId="3" type="noConversion"/>
  </si>
  <si>
    <t>00186-121-967-592</t>
    <phoneticPr fontId="3" type="noConversion"/>
  </si>
  <si>
    <t>FGYM6-XCM4F-VQRHY-F8FC3-QC38Y</t>
    <phoneticPr fontId="3" type="noConversion"/>
  </si>
  <si>
    <t>Jan 02, 2007</t>
  </si>
  <si>
    <t>T61 7660-I1A</t>
  </si>
  <si>
    <t>T7300 (2.0C2D)</t>
  </si>
  <si>
    <t>Winnie LAW</t>
  </si>
  <si>
    <t>OPS</t>
  </si>
  <si>
    <t>11S42T5263Z1ZDEJ782LZ0</t>
  </si>
  <si>
    <t>11S92P1158Z1ZD2H78F2MK</t>
  </si>
  <si>
    <t>Zeta WONG</t>
  </si>
  <si>
    <t>ViewSonic</t>
  </si>
  <si>
    <t>CAROL LIU</t>
  </si>
  <si>
    <t>A01126</t>
  </si>
  <si>
    <t xml:space="preserve">14.1inch standard screen </t>
  </si>
  <si>
    <t>2HASCSTM</t>
    <phoneticPr fontId="3" type="noConversion"/>
  </si>
  <si>
    <t>2HASCPPE</t>
    <phoneticPr fontId="3" type="noConversion"/>
  </si>
  <si>
    <t>190CW7CS</t>
  </si>
  <si>
    <t>PHILIPS</t>
  </si>
  <si>
    <t>Ulitmate</t>
  </si>
  <si>
    <t>Karen CHAN</t>
  </si>
  <si>
    <t>00144-036-684-963</t>
    <phoneticPr fontId="3" type="noConversion"/>
  </si>
  <si>
    <t>00144-036-684-967</t>
    <phoneticPr fontId="3" type="noConversion"/>
  </si>
  <si>
    <t>00144-036-684-968</t>
    <phoneticPr fontId="3" type="noConversion"/>
  </si>
  <si>
    <t>00144-036-684-972</t>
    <phoneticPr fontId="3" type="noConversion"/>
  </si>
  <si>
    <t>00144-557-091-463</t>
    <phoneticPr fontId="3" type="noConversion"/>
  </si>
  <si>
    <t>11S92P1211Z1ZDDY84PG4P</t>
    <phoneticPr fontId="3" type="noConversion"/>
  </si>
  <si>
    <t>Align Technologies - T100203</t>
    <phoneticPr fontId="3" type="noConversion"/>
  </si>
  <si>
    <t>00144-021-351-464</t>
    <phoneticPr fontId="3" type="noConversion"/>
  </si>
  <si>
    <t>00144-021-873-932</t>
    <phoneticPr fontId="3" type="noConversion"/>
  </si>
  <si>
    <t>11S92P1158Z1ZAW568ZM4E</t>
    <phoneticPr fontId="3" type="noConversion"/>
  </si>
  <si>
    <t>00045-685-988-360</t>
    <phoneticPr fontId="3" type="noConversion"/>
  </si>
  <si>
    <t>00144-012-997-783</t>
    <phoneticPr fontId="3" type="noConversion"/>
  </si>
  <si>
    <t>00144-014-488-890</t>
    <phoneticPr fontId="3" type="noConversion"/>
  </si>
  <si>
    <t>CNG35106Y7</t>
  </si>
  <si>
    <t>Maria Gao</t>
  </si>
  <si>
    <t>CNG35106SN</t>
  </si>
  <si>
    <t>D530 DL588P</t>
  </si>
  <si>
    <t>Tracy Zhang</t>
  </si>
  <si>
    <t>A02274</t>
  </si>
  <si>
    <t>0111-07(ITGC0032-07)</t>
    <phoneticPr fontId="3" type="noConversion"/>
  </si>
  <si>
    <t>A01531</t>
  </si>
  <si>
    <t>195125H</t>
  </si>
  <si>
    <t>L3-A4364</t>
  </si>
  <si>
    <t>A01527</t>
  </si>
  <si>
    <t>A03899</t>
    <phoneticPr fontId="3" type="noConversion"/>
  </si>
  <si>
    <t xml:space="preserve">Product: ThinkPad T61 8898-A17 [change] 
Operating system: All [change] 
Original description: Based on 8898-APA: T8100(2.1GHz), 2GB RAM, 160GB 5400rpm HD, 14.1in 1024x768 LCD, Intel X3100, CDRW/DVDRW, Intel 802.11abg wireless, Bluetooth, Modem, 1Gb Ethernet, UltraNav, Secure chip, Fingerprint reader, 6c Li-Ion, WinVista Business 32
</t>
    <phoneticPr fontId="3" type="noConversion"/>
  </si>
  <si>
    <t>11S42T4420Z1ZF3C04K2WU</t>
    <phoneticPr fontId="3" type="noConversion"/>
  </si>
  <si>
    <t xml:space="preserve">IBM </t>
  </si>
  <si>
    <t>A02177</t>
  </si>
  <si>
    <t>99RM837</t>
  </si>
  <si>
    <t>A306824-53C</t>
  </si>
  <si>
    <t>PIV 1.8G</t>
  </si>
  <si>
    <t>11S42T2550Z1ZFKJHC3863</t>
    <phoneticPr fontId="3" type="noConversion"/>
  </si>
  <si>
    <t>11S42T2550Z1ZFKJHC3867</t>
    <phoneticPr fontId="3" type="noConversion"/>
  </si>
  <si>
    <t>11S42T2550Z1ZFKJHC3A33</t>
    <phoneticPr fontId="3" type="noConversion"/>
  </si>
  <si>
    <t>Albert ZHANG</t>
    <phoneticPr fontId="3" type="noConversion"/>
  </si>
  <si>
    <t>11S45N7456Z1ZGAW802167</t>
  </si>
  <si>
    <t>00184-030-593-808</t>
  </si>
  <si>
    <t>RFPQ7-CF429-TX2YM-T8JBT-7J7QQ</t>
  </si>
  <si>
    <t>A04774</t>
  </si>
  <si>
    <t>R8-D672X</t>
  </si>
  <si>
    <t>Freeman Jiang</t>
  </si>
  <si>
    <t>11S42T4790Z1ZHFH0C5NXP</t>
  </si>
  <si>
    <t>11S92P1154Z1ZDXP0A7ELJ</t>
  </si>
  <si>
    <t>NRE for SZO's new TSM</t>
  </si>
  <si>
    <t>PCCW - W53257</t>
  </si>
  <si>
    <t>May 27, 2004</t>
  </si>
  <si>
    <t>0160-04</t>
  </si>
  <si>
    <t>997YZNB</t>
  </si>
  <si>
    <t>997ZBWY</t>
  </si>
  <si>
    <t>chkCarCharger</t>
  </si>
  <si>
    <t>chkBeltClip</t>
  </si>
  <si>
    <t>chkExtraBattery</t>
  </si>
  <si>
    <t>chkExtraCharger</t>
  </si>
  <si>
    <t>Young Qu</t>
    <phoneticPr fontId="14" type="noConversion"/>
  </si>
  <si>
    <t>FLS AEG</t>
    <phoneticPr fontId="14" type="noConversion"/>
  </si>
  <si>
    <t>David LU</t>
    <phoneticPr fontId="3" type="noConversion"/>
  </si>
  <si>
    <t>Dec 13, 2006</t>
    <phoneticPr fontId="3" type="noConversion"/>
  </si>
  <si>
    <t>SZO</t>
    <phoneticPr fontId="3" type="noConversion"/>
  </si>
  <si>
    <t>FAI</t>
    <phoneticPr fontId="3" type="noConversion"/>
  </si>
  <si>
    <t>2HAS5ZJ6</t>
    <phoneticPr fontId="3" type="noConversion"/>
  </si>
  <si>
    <t>NRE: 0029-06 Original user David Zhu/ 512RAM add to A01527</t>
  </si>
  <si>
    <t>Align Technologies - TI10/00226</t>
    <phoneticPr fontId="3" type="noConversion"/>
  </si>
  <si>
    <t>SHIP from SGP Original for Kevin Zhao</t>
    <phoneticPr fontId="3" type="noConversion"/>
  </si>
  <si>
    <t>EBS - SSH-027218</t>
  </si>
  <si>
    <t>0002-07 / ITGC 0002-07</t>
  </si>
  <si>
    <t>Public</t>
  </si>
  <si>
    <t>D796K-9BK4Q-K7Y4Y-946CX-YYM68</t>
    <phoneticPr fontId="3" type="noConversion"/>
  </si>
  <si>
    <t>A04765</t>
    <phoneticPr fontId="3" type="noConversion"/>
  </si>
  <si>
    <t>R8-6KBPY</t>
    <phoneticPr fontId="3" type="noConversion"/>
  </si>
  <si>
    <t>Public Spare Loan to BruceLiu</t>
  </si>
  <si>
    <t>Elian He</t>
  </si>
  <si>
    <t>SHIP from SGP original for EchoChen /TF to ElianHe on Feb 09,2011</t>
  </si>
  <si>
    <t>Mike Chen</t>
  </si>
  <si>
    <t>A03024</t>
  </si>
  <si>
    <t>FXCND1X</t>
  </si>
  <si>
    <t>Accounting</t>
  </si>
  <si>
    <t>Taipei</t>
  </si>
  <si>
    <t>A02424</t>
  </si>
  <si>
    <t>11S92P1154Z1ZDXP088NMX</t>
    <phoneticPr fontId="3" type="noConversion"/>
  </si>
  <si>
    <t>Replace for HR &amp; Sec</t>
    <phoneticPr fontId="3" type="noConversion"/>
  </si>
  <si>
    <t>Dept</t>
    <phoneticPr fontId="3" type="noConversion"/>
  </si>
  <si>
    <t>11S42T4416Z1ZF3A04M4EN</t>
  </si>
  <si>
    <t>X60 1706-86H</t>
    <phoneticPr fontId="3" type="noConversion"/>
  </si>
  <si>
    <t>X41 2525-A3H</t>
  </si>
  <si>
    <t>T43 2668-3FH</t>
  </si>
  <si>
    <t>T60 1951-25H</t>
  </si>
  <si>
    <t>TWYCB-D7R8W-GB79X-28HKF-WYJP2</t>
    <phoneticPr fontId="3" type="noConversion"/>
  </si>
  <si>
    <t>SHIP from SGP Original for Alpha Zhang</t>
    <phoneticPr fontId="3" type="noConversion"/>
  </si>
  <si>
    <t>11S92P1138Z1ZESK83P5GE</t>
    <phoneticPr fontId="3" type="noConversion"/>
  </si>
  <si>
    <t>11S92P1138Z1ZESK83P403</t>
    <phoneticPr fontId="3" type="noConversion"/>
  </si>
  <si>
    <t>Wilks WU, WO on 2009.03.17</t>
    <phoneticPr fontId="7" type="noConversion"/>
  </si>
  <si>
    <t>Angus FUNG, WO on 2009.03.04</t>
    <phoneticPr fontId="7" type="noConversion"/>
  </si>
  <si>
    <t>L3-D4438</t>
    <phoneticPr fontId="3" type="noConversion"/>
  </si>
  <si>
    <t>L3-A2682</t>
    <phoneticPr fontId="3" type="noConversion"/>
  </si>
  <si>
    <t>L3-D4964</t>
    <phoneticPr fontId="3" type="noConversion"/>
  </si>
  <si>
    <t>L3-D4936</t>
    <phoneticPr fontId="3" type="noConversion"/>
  </si>
  <si>
    <t>FLS</t>
    <phoneticPr fontId="3" type="noConversion"/>
  </si>
  <si>
    <t>A03782</t>
    <phoneticPr fontId="3" type="noConversion"/>
  </si>
  <si>
    <t>CNG41907K9</t>
  </si>
  <si>
    <t xml:space="preserve">D330 uT </t>
  </si>
  <si>
    <t>PIV 2.8G</t>
  </si>
  <si>
    <t>Vince Li</t>
  </si>
  <si>
    <t>18/2/2003</t>
  </si>
  <si>
    <t>A04454</t>
  </si>
  <si>
    <t>A04455</t>
  </si>
  <si>
    <t>A04456</t>
  </si>
  <si>
    <t>A04464</t>
    <phoneticPr fontId="3" type="noConversion"/>
  </si>
  <si>
    <t>A04465</t>
    <phoneticPr fontId="3" type="noConversion"/>
  </si>
  <si>
    <t>Timing Tang</t>
    <phoneticPr fontId="8" type="noConversion"/>
  </si>
  <si>
    <t>Laura Pan</t>
  </si>
  <si>
    <t>FAI</t>
    <phoneticPr fontId="3" type="noConversion"/>
  </si>
  <si>
    <t>Rik Zhang</t>
    <phoneticPr fontId="3" type="noConversion"/>
  </si>
  <si>
    <t>A03038</t>
    <phoneticPr fontId="3" type="noConversion"/>
  </si>
  <si>
    <t>11S45N7452Z1ZGAM704419</t>
    <phoneticPr fontId="3" type="noConversion"/>
  </si>
  <si>
    <t>00186-090-198-984</t>
    <phoneticPr fontId="3" type="noConversion"/>
  </si>
  <si>
    <t>FB2WY-J4VQY-D6BCT-9W37K-D7T6Q</t>
    <phoneticPr fontId="3" type="noConversion"/>
  </si>
  <si>
    <t>SHIP From SGP Original for Lily Gu</t>
    <phoneticPr fontId="3" type="noConversion"/>
  </si>
  <si>
    <t>Align Technologies - T101210</t>
  </si>
  <si>
    <t>72898-27R9J-TJ4C7-TGKYK-GY2PQ</t>
  </si>
  <si>
    <t>A04815</t>
  </si>
  <si>
    <t>00184-031-103-980</t>
  </si>
  <si>
    <t>X9DT2-FT36C-76K76-JT6RF-YH9GP</t>
  </si>
  <si>
    <t>11S45N7452Z1ZGAM675743</t>
  </si>
  <si>
    <t xml:space="preserve"> Alex Li</t>
  </si>
  <si>
    <t>NRE for Richard SHAN / Jack WAN</t>
  </si>
  <si>
    <t>NRE for Richard SHAN / Jack WAN</t>
    <phoneticPr fontId="3" type="noConversion"/>
  </si>
  <si>
    <t>May 09, 2006</t>
    <phoneticPr fontId="3" type="noConversion"/>
  </si>
  <si>
    <t>Jane FENG</t>
    <phoneticPr fontId="3" type="noConversion"/>
  </si>
  <si>
    <t>Jennifer WU</t>
    <phoneticPr fontId="3" type="noConversion"/>
  </si>
  <si>
    <t>Fred ZENG</t>
    <phoneticPr fontId="3" type="noConversion"/>
  </si>
  <si>
    <t>Tony Zhu / Kevin Xun</t>
  </si>
  <si>
    <t>Tommy CHEN</t>
    <phoneticPr fontId="3" type="noConversion"/>
  </si>
  <si>
    <t>11S42T4790Z1ZHFH13MG3X</t>
    <phoneticPr fontId="3" type="noConversion"/>
  </si>
  <si>
    <t>11S42T4416Z1ZGWF13HNXB</t>
    <phoneticPr fontId="3" type="noConversion"/>
  </si>
  <si>
    <t>R8-W3A9F</t>
    <phoneticPr fontId="3" type="noConversion"/>
  </si>
  <si>
    <t>11S42T4790Z1ZGU5057K1H</t>
  </si>
  <si>
    <t>NJO</t>
    <phoneticPr fontId="8" type="noConversion"/>
  </si>
  <si>
    <t>Swan WONG</t>
    <phoneticPr fontId="3" type="noConversion"/>
  </si>
  <si>
    <t>DC 5100 SFF (PLPM215AV2)</t>
  </si>
  <si>
    <t>Chrity YU</t>
    <phoneticPr fontId="3" type="noConversion"/>
  </si>
  <si>
    <t>EVO D530 SFF (DG059A-AB5)</t>
  </si>
  <si>
    <t>40GB</t>
  </si>
  <si>
    <t>BR</t>
    <phoneticPr fontId="3" type="noConversion"/>
  </si>
  <si>
    <t>Branch</t>
    <phoneticPr fontId="3" type="noConversion"/>
  </si>
  <si>
    <t>Rosa Ding</t>
    <phoneticPr fontId="3" type="noConversion"/>
  </si>
  <si>
    <t>Reid Wang</t>
    <phoneticPr fontId="8" type="noConversion"/>
  </si>
  <si>
    <t>Frank Li</t>
    <phoneticPr fontId="3" type="noConversion"/>
  </si>
  <si>
    <t>A04413</t>
    <phoneticPr fontId="3" type="noConversion"/>
  </si>
  <si>
    <t>11S42T4790Z1ZJPZ22FETW</t>
    <phoneticPr fontId="3" type="noConversion"/>
  </si>
  <si>
    <t>CNG34508XV</t>
  </si>
  <si>
    <t>Stanley Qiu</t>
  </si>
  <si>
    <t>Changed to Laptop A02167 Replace laptop HD</t>
    <phoneticPr fontId="3" type="noConversion"/>
  </si>
  <si>
    <t>A02167</t>
    <phoneticPr fontId="3" type="noConversion"/>
  </si>
  <si>
    <t>Henry Lu</t>
    <phoneticPr fontId="3" type="noConversion"/>
  </si>
  <si>
    <t>CEM</t>
    <phoneticPr fontId="3" type="noConversion"/>
  </si>
  <si>
    <t>Tommy CHEN</t>
  </si>
  <si>
    <t>Panasonic</t>
    <phoneticPr fontId="14" type="noConversion"/>
  </si>
  <si>
    <t>9NU2A4-501</t>
    <phoneticPr fontId="3" type="noConversion"/>
  </si>
  <si>
    <t>250GB</t>
    <phoneticPr fontId="3" type="noConversion"/>
  </si>
  <si>
    <t>NRE 0225-08</t>
    <phoneticPr fontId="3" type="noConversion"/>
  </si>
  <si>
    <t>A02406</t>
  </si>
  <si>
    <t>SGH529036T</t>
  </si>
  <si>
    <t>Anny Wang</t>
  </si>
  <si>
    <t>A02423</t>
  </si>
  <si>
    <t>11S42T5263Z1ZDEJ77YLW3</t>
  </si>
  <si>
    <t>11S92P1158Z1ZD2H78F17E</t>
  </si>
  <si>
    <t>A02033</t>
    <phoneticPr fontId="3" type="noConversion"/>
  </si>
  <si>
    <t>Anson YU</t>
    <phoneticPr fontId="3" type="noConversion"/>
  </si>
  <si>
    <t>R8-W3A8Z</t>
    <phoneticPr fontId="3" type="noConversion"/>
  </si>
  <si>
    <t>Heidi YEUNG</t>
  </si>
  <si>
    <t>SCC</t>
  </si>
  <si>
    <t>Align Technologies - TI10/00329</t>
  </si>
  <si>
    <t>0438-09</t>
  </si>
  <si>
    <t>0074-09</t>
  </si>
  <si>
    <t>A04307</t>
  </si>
  <si>
    <t>6475-1F0</t>
  </si>
  <si>
    <t>P8700(2.53GHZ) Core 2 Duo</t>
  </si>
  <si>
    <t>11S42T4792Z1ZHRB07F0A4</t>
  </si>
  <si>
    <t>11S92P1154Z1ZDXP083UE6</t>
  </si>
  <si>
    <t>11S42T4796Z1ZJ3J09226L</t>
  </si>
  <si>
    <t>11S92P1154Z1Z1DXP08Y425</t>
  </si>
  <si>
    <t>A218D-2DRAL-V8P7J-4L129</t>
    <phoneticPr fontId="8" type="noConversion"/>
  </si>
  <si>
    <t>Microware - 110512282</t>
  </si>
  <si>
    <t>May 26, 2005</t>
  </si>
  <si>
    <t>0210-05</t>
  </si>
  <si>
    <t>T60 1951-CH3</t>
    <phoneticPr fontId="3" type="noConversion"/>
  </si>
  <si>
    <t>L3-D4508</t>
    <phoneticPr fontId="3" type="noConversion"/>
  </si>
  <si>
    <t>2HASCVAS</t>
  </si>
  <si>
    <t>Angus CHA</t>
  </si>
  <si>
    <t>SDM</t>
  </si>
  <si>
    <t xml:space="preserve">ThinkPad T42 2373-NTH </t>
  </si>
  <si>
    <t>Tony Zhang</t>
    <phoneticPr fontId="3" type="noConversion"/>
  </si>
  <si>
    <t>3882B158</t>
  </si>
  <si>
    <t>POWER 8400</t>
  </si>
  <si>
    <t>PIII 667</t>
  </si>
  <si>
    <t>ACER</t>
  </si>
  <si>
    <t>Nina Hu</t>
  </si>
  <si>
    <t>A02413</t>
  </si>
  <si>
    <t>5K29KN9ZC00S</t>
  </si>
  <si>
    <t>EVO D510</t>
  </si>
  <si>
    <t>PIV 1.8GHz</t>
  </si>
  <si>
    <t>Lilian Li</t>
  </si>
  <si>
    <t>A02410</t>
  </si>
  <si>
    <t>160GB</t>
    <phoneticPr fontId="3" type="noConversion"/>
  </si>
  <si>
    <t>2HAPX0DJ</t>
    <phoneticPr fontId="3" type="noConversion"/>
  </si>
  <si>
    <t>Celia Qian</t>
    <phoneticPr fontId="3" type="noConversion"/>
  </si>
  <si>
    <t>A01104</t>
  </si>
  <si>
    <t>CNC408024P</t>
  </si>
  <si>
    <t>HP</t>
  </si>
  <si>
    <t>T61</t>
  </si>
  <si>
    <t>11S92P1158Z1ZAW56711YM</t>
    <phoneticPr fontId="3" type="noConversion"/>
  </si>
  <si>
    <t>ASSET TAG</t>
    <phoneticPr fontId="3" type="noConversion"/>
  </si>
  <si>
    <t>0021-09</t>
    <phoneticPr fontId="3" type="noConversion"/>
  </si>
  <si>
    <t>SA0276473379907SI00079807</t>
  </si>
  <si>
    <t>bpp</t>
  </si>
  <si>
    <t>hko</t>
  </si>
  <si>
    <t>9NR2MH-590</t>
  </si>
  <si>
    <t>2HAS085N</t>
  </si>
  <si>
    <t>HR</t>
  </si>
  <si>
    <t>for backup</t>
  </si>
  <si>
    <t>9NR2M4-590</t>
  </si>
  <si>
    <t>250GB</t>
  </si>
  <si>
    <t>2HASCPXA</t>
  </si>
  <si>
    <t>Ricky Chan</t>
  </si>
  <si>
    <t>Credit</t>
  </si>
  <si>
    <t>2HAPXOP4</t>
  </si>
  <si>
    <t>Candy LEUNG</t>
  </si>
  <si>
    <t>Dept</t>
  </si>
  <si>
    <t>Write off)</t>
    <phoneticPr fontId="3" type="noConversion"/>
  </si>
  <si>
    <t>R8-9NRF8</t>
    <phoneticPr fontId="3" type="noConversion"/>
  </si>
  <si>
    <t>R8-9NRG8</t>
    <phoneticPr fontId="3" type="noConversion"/>
  </si>
  <si>
    <t>R8-9NRH3</t>
    <phoneticPr fontId="3" type="noConversion"/>
  </si>
  <si>
    <t>11S42T4796Z1ZK3X17M1BH</t>
    <phoneticPr fontId="3" type="noConversion"/>
  </si>
  <si>
    <t>11S42T4416Z1ZGWF17BN4M</t>
    <phoneticPr fontId="3" type="noConversion"/>
  </si>
  <si>
    <t>11S45N7542Z1ZHXH393268</t>
    <phoneticPr fontId="3" type="noConversion"/>
  </si>
  <si>
    <t>11S92P1140Z1ZAW166V38J</t>
    <phoneticPr fontId="3" type="noConversion"/>
  </si>
  <si>
    <t>Evangel Zhang</t>
    <phoneticPr fontId="3" type="noConversion"/>
  </si>
  <si>
    <t>A01516</t>
    <phoneticPr fontId="3" type="noConversion"/>
  </si>
  <si>
    <t>0425-05</t>
    <phoneticPr fontId="3" type="noConversion"/>
  </si>
  <si>
    <t>LV 1.5G</t>
    <phoneticPr fontId="3" type="noConversion"/>
  </si>
  <si>
    <t>Jessie Cui</t>
    <phoneticPr fontId="3" type="noConversion"/>
  </si>
  <si>
    <t>0095-10</t>
    <phoneticPr fontId="3" type="noConversion"/>
  </si>
  <si>
    <t>11S42T459Z1ZK3V1B3072</t>
    <phoneticPr fontId="3" type="noConversion"/>
  </si>
  <si>
    <t>Laserjet 2300D</t>
  </si>
  <si>
    <t>A01324</t>
  </si>
  <si>
    <t>3803590787</t>
  </si>
  <si>
    <t>A02103</t>
    <phoneticPr fontId="3" type="noConversion"/>
  </si>
  <si>
    <t>SHIP from SGP Original for EricRen T/F to SamLi on Mar 16th,2009</t>
  </si>
  <si>
    <t>0005-08</t>
  </si>
  <si>
    <t>0002-08</t>
  </si>
  <si>
    <t>Jason Tan</t>
  </si>
  <si>
    <t>Phaser 3210</t>
  </si>
  <si>
    <t>Win 7 Pro: K9WTD-XB9D3-HCMTY-DKWKV-7JWKW X16-96100</t>
    <phoneticPr fontId="3" type="noConversion"/>
  </si>
  <si>
    <t>Win 7 Pro: MFYKH-PHH6Y-F7R77-R78VX-2FTCV X16-96100</t>
    <phoneticPr fontId="3" type="noConversion"/>
  </si>
  <si>
    <t>NRE: 0457-05 / Mason ZHONG/Kevin Zhong/Lipper Yang</t>
    <phoneticPr fontId="3" type="noConversion"/>
  </si>
  <si>
    <t>00045-607-413-561</t>
  </si>
  <si>
    <t>00045-623-702-606</t>
    <phoneticPr fontId="3" type="noConversion"/>
  </si>
  <si>
    <t>Clark Zhao</t>
    <phoneticPr fontId="3" type="noConversion"/>
  </si>
  <si>
    <t>11S02K6807Z1Z89G47EYLJ</t>
    <phoneticPr fontId="3" type="noConversion"/>
  </si>
  <si>
    <t>11S92P1158Z1ZD2H83E8D2</t>
    <phoneticPr fontId="3" type="noConversion"/>
  </si>
  <si>
    <t>2373NTB</t>
  </si>
  <si>
    <t>11SO8K8210Z1ZA5D54KOVU</t>
  </si>
  <si>
    <t xml:space="preserve">NRE orginal for Elaine ZHANG T/F to Danny Chen </t>
  </si>
  <si>
    <t>0296-05</t>
  </si>
  <si>
    <t>A01526</t>
  </si>
  <si>
    <t>1256MB</t>
  </si>
  <si>
    <t>00186-090-198-986</t>
    <phoneticPr fontId="3" type="noConversion"/>
  </si>
  <si>
    <t>L3-B2095</t>
    <phoneticPr fontId="3" type="noConversion"/>
  </si>
  <si>
    <t>James Wang</t>
    <phoneticPr fontId="3" type="noConversion"/>
  </si>
  <si>
    <t>A03856</t>
    <phoneticPr fontId="3" type="noConversion"/>
  </si>
  <si>
    <t>A03856</t>
    <phoneticPr fontId="8" type="noConversion"/>
  </si>
  <si>
    <t>T400</t>
    <phoneticPr fontId="8" type="noConversion"/>
  </si>
  <si>
    <t>James Wang</t>
    <phoneticPr fontId="8" type="noConversion"/>
  </si>
  <si>
    <t>Server room for Taiwan Accounting</t>
  </si>
  <si>
    <t>Server</t>
  </si>
  <si>
    <t>0173-09</t>
  </si>
  <si>
    <t>D0121-09</t>
  </si>
  <si>
    <t>Singapore/Taiwan</t>
  </si>
  <si>
    <t>99B7809</t>
  </si>
  <si>
    <t>IBM X3250</t>
  </si>
  <si>
    <t>Intel Quad Core 3250,2.66GHz/1333MHz/6MB</t>
  </si>
  <si>
    <t>IBM</t>
  </si>
  <si>
    <t>4194D4A</t>
  </si>
  <si>
    <t>Video Conference room</t>
  </si>
  <si>
    <t>Communicator &amp; Webcam</t>
  </si>
  <si>
    <t>0386-09</t>
  </si>
  <si>
    <t>D0278-09</t>
  </si>
  <si>
    <t>L809410969BAE</t>
  </si>
  <si>
    <t>CNG6210FRG</t>
  </si>
  <si>
    <t>Ally Li</t>
  </si>
  <si>
    <t>A03843</t>
  </si>
  <si>
    <t>11S42T5226Z1ZDVD8555AH</t>
    <phoneticPr fontId="3" type="noConversion"/>
  </si>
  <si>
    <t>L3-B2836</t>
    <phoneticPr fontId="3" type="noConversion"/>
  </si>
  <si>
    <t>11S92P1211Z1ZDDY84PG6U</t>
    <phoneticPr fontId="3" type="noConversion"/>
  </si>
  <si>
    <t>11S92P1211Z1ZDDY84PEEN</t>
    <phoneticPr fontId="3" type="noConversion"/>
  </si>
  <si>
    <t>11S42T5226Z1ZDVD8554ZC</t>
    <phoneticPr fontId="3" type="noConversion"/>
  </si>
  <si>
    <t>11S92P1158Z1ZD2H78F5XK</t>
    <phoneticPr fontId="3" type="noConversion"/>
  </si>
  <si>
    <t>512MB+1GB</t>
    <phoneticPr fontId="3" type="noConversion"/>
  </si>
  <si>
    <t>Maxtor 160GB</t>
  </si>
  <si>
    <t>2HAPX0DJ</t>
  </si>
  <si>
    <t>James Niu</t>
    <phoneticPr fontId="3" type="noConversion"/>
  </si>
  <si>
    <t>11S92P1154Z1ZDXP0A7EB2</t>
    <phoneticPr fontId="3" type="noConversion"/>
  </si>
  <si>
    <t>11S45N7456Z1Z9AW805465</t>
    <phoneticPr fontId="3" type="noConversion"/>
  </si>
  <si>
    <t>00184-030-600-997</t>
    <phoneticPr fontId="3" type="noConversion"/>
  </si>
  <si>
    <t>11S42T4796Z1Z5350A748J</t>
    <phoneticPr fontId="3" type="noConversion"/>
  </si>
  <si>
    <t>T2400(1.83GHz), 512MB RAM, 80GB 5400rpm HD, 12.1in 1024x768 LCD, Intel 950, Intel 802.11abg wireless, Bluetooth/Modem, 1Gb Ethernet, Secure chip, IEEE 1394, Fingerprint reader, 8c Li-Ion batt, WinXP Pro</t>
  </si>
  <si>
    <t>T2400 (1.83DC)</t>
  </si>
  <si>
    <t>11S92P1138Z1ZD2A725GCF</t>
  </si>
  <si>
    <t>11S92P1154Z1ZBGE71843N</t>
  </si>
  <si>
    <t>T60 1951-CH3</t>
  </si>
  <si>
    <t>Mar 13, 2007</t>
  </si>
  <si>
    <t>A01244</t>
  </si>
  <si>
    <t>A01245</t>
  </si>
  <si>
    <t>11S92P1154Z1ZBGE7184YK</t>
  </si>
  <si>
    <t>11S92P1154Z1ZBGE7196S9</t>
  </si>
  <si>
    <t>A01473</t>
  </si>
  <si>
    <t>A01474</t>
  </si>
  <si>
    <t>Sep 06,2011</t>
    <phoneticPr fontId="3" type="noConversion"/>
  </si>
  <si>
    <t>Billy Ng</t>
    <phoneticPr fontId="3" type="noConversion"/>
  </si>
  <si>
    <t>11S42T4799Z1ZHRB04G03K</t>
    <phoneticPr fontId="3" type="noConversion"/>
  </si>
  <si>
    <t>11S45N7456Z1ZGAQ150051</t>
    <phoneticPr fontId="3" type="noConversion"/>
  </si>
  <si>
    <t>7VVW8-QYFR2-HR8V9-7VQYV-8W39H</t>
    <phoneticPr fontId="3" type="noConversion"/>
  </si>
  <si>
    <t>Take from SGP Original for  Billy Ng</t>
    <phoneticPr fontId="3" type="noConversion"/>
  </si>
  <si>
    <t>SHIP From HZ Original for Winson Hou</t>
    <phoneticPr fontId="3" type="noConversion"/>
  </si>
  <si>
    <t>11S45N7512Z1ZHFV535881</t>
    <phoneticPr fontId="3" type="noConversion"/>
  </si>
  <si>
    <t>00184-031-113-392</t>
    <phoneticPr fontId="3" type="noConversion"/>
  </si>
  <si>
    <t>MPHMB-DDRRW-MWH7K-4BBVD-22BJ2</t>
    <phoneticPr fontId="3" type="noConversion"/>
  </si>
  <si>
    <t>GBKP6-PWF4W-BVQ87-3W2K8-CXJFP</t>
    <phoneticPr fontId="3" type="noConversion"/>
  </si>
  <si>
    <t>00186-047-487-342</t>
    <phoneticPr fontId="3" type="noConversion"/>
  </si>
  <si>
    <t>SHIP from SGP Origina for Connie Xu T/F to Yuan Fu on Oct,2009 T/F to Grace Pan On Dec,2009</t>
  </si>
  <si>
    <t>Align Technologies - TI00872</t>
  </si>
  <si>
    <t>0169-09</t>
  </si>
  <si>
    <t>0023-09</t>
  </si>
  <si>
    <t>A03856</t>
  </si>
  <si>
    <t>64753G5</t>
  </si>
  <si>
    <t>P8400 (2.26GHz) Core 2 Duo</t>
  </si>
  <si>
    <t>L3CXL7B</t>
  </si>
  <si>
    <t>James Wang</t>
  </si>
  <si>
    <t>11S42T4555Z1ZFBU9570BH</t>
  </si>
  <si>
    <t>11S92P1107Z1ZD2L95EAKV</t>
  </si>
  <si>
    <t>11S42T2550Z1ZFKJHC3843</t>
  </si>
  <si>
    <t>00144-557-091-457</t>
  </si>
  <si>
    <t>Sep 26,2010</t>
  </si>
  <si>
    <t>11S92P1154Z1ZDXP95Y82C</t>
  </si>
  <si>
    <t>Florence WONG</t>
    <phoneticPr fontId="3" type="noConversion"/>
  </si>
  <si>
    <t>Align - TI11/0403</t>
    <phoneticPr fontId="3" type="noConversion"/>
  </si>
  <si>
    <t>11S45N7452Z1ZGAM527950</t>
    <phoneticPr fontId="3" type="noConversion"/>
  </si>
  <si>
    <t>SHIP From HZ Original for Martin Miao</t>
    <phoneticPr fontId="3" type="noConversion"/>
  </si>
  <si>
    <t>XXXXXXXXXXXXXXXXXXXXXXXXX</t>
    <phoneticPr fontId="3" type="noConversion"/>
  </si>
  <si>
    <t>Maxtor 250GB</t>
    <phoneticPr fontId="3" type="noConversion"/>
  </si>
  <si>
    <t>2HASCPWC</t>
    <phoneticPr fontId="3" type="noConversion"/>
  </si>
  <si>
    <t>D330uT DZ575PA#AB2</t>
  </si>
  <si>
    <t>GZO</t>
  </si>
  <si>
    <t>Credit and Collections</t>
  </si>
  <si>
    <t>P4 2.8</t>
  </si>
  <si>
    <t>R8ADRZB</t>
    <phoneticPr fontId="3" type="noConversion"/>
  </si>
  <si>
    <t>00144-569-560-032</t>
    <phoneticPr fontId="3" type="noConversion"/>
  </si>
  <si>
    <t>00186-020-351-974</t>
    <phoneticPr fontId="3" type="noConversion"/>
  </si>
  <si>
    <t>11S42T5228Z1ZFC896R00B</t>
    <phoneticPr fontId="3" type="noConversion"/>
  </si>
  <si>
    <t>11S42T4416Z1ZGWF1897UT</t>
    <phoneticPr fontId="3" type="noConversion"/>
  </si>
  <si>
    <t>11S45N7452Z1ZGAM096344</t>
  </si>
  <si>
    <t>00186-047-358-587</t>
  </si>
  <si>
    <t>Align Technologies - TI10/01533</t>
  </si>
  <si>
    <t>D0180-10</t>
  </si>
  <si>
    <t>0513-10</t>
  </si>
  <si>
    <t>A04623</t>
  </si>
  <si>
    <t>R85Z13L</t>
  </si>
  <si>
    <t>Jan 12,2012</t>
    <phoneticPr fontId="3" type="noConversion"/>
  </si>
  <si>
    <t>Sam TANG</t>
  </si>
  <si>
    <t>11S42T5226Z1ZDVD855508</t>
  </si>
  <si>
    <t>11S42T4416Z1ZGWF13HNYA</t>
    <phoneticPr fontId="3" type="noConversion"/>
  </si>
  <si>
    <t>11S42T4796Z1ZK3X17M1BJ</t>
    <phoneticPr fontId="3" type="noConversion"/>
  </si>
  <si>
    <t>11S42T4416Z1ZGWF17BN44</t>
    <phoneticPr fontId="3" type="noConversion"/>
  </si>
  <si>
    <t>BJO(ZhengZhou)</t>
    <phoneticPr fontId="3" type="noConversion"/>
  </si>
  <si>
    <t>SGBSC68361</t>
  </si>
  <si>
    <t>LaserJet 3015</t>
  </si>
  <si>
    <t>A02131</t>
  </si>
  <si>
    <t>TLP-X2000</t>
  </si>
  <si>
    <t>Toshiba</t>
  </si>
  <si>
    <t>ISASERVER</t>
  </si>
  <si>
    <t>PC (Server Usage)</t>
  </si>
  <si>
    <t>A02044</t>
  </si>
  <si>
    <t>T00ELNG11V</t>
  </si>
  <si>
    <t>Proliant ML 330 G3</t>
  </si>
  <si>
    <t>Xeon 2.8g</t>
  </si>
  <si>
    <t>Office Jet5679 (CB019A)</t>
  </si>
  <si>
    <t>Canon iR1022IF</t>
  </si>
  <si>
    <t>Canon</t>
  </si>
  <si>
    <t>Steelhead</t>
  </si>
  <si>
    <t>D0119-11</t>
  </si>
  <si>
    <t>0373-11</t>
  </si>
  <si>
    <t>C48HN00088763</t>
  </si>
  <si>
    <t>11S42T4796Z1ZJ3J1565M5</t>
    <phoneticPr fontId="3" type="noConversion"/>
  </si>
  <si>
    <t>253722C</t>
    <phoneticPr fontId="3" type="noConversion"/>
  </si>
  <si>
    <t>R87HLAP</t>
    <phoneticPr fontId="3" type="noConversion"/>
  </si>
  <si>
    <t>Daniel Xiao</t>
  </si>
  <si>
    <t>A04784</t>
    <phoneticPr fontId="3" type="noConversion"/>
  </si>
  <si>
    <t>11S42T4796Z1ZJ3J1565BD</t>
    <phoneticPr fontId="3" type="noConversion"/>
  </si>
  <si>
    <t>11S92P1154Z1ZDXP15B0PS</t>
    <phoneticPr fontId="3" type="noConversion"/>
  </si>
  <si>
    <t>P M 758(1.5GHz)LV, 256MB RAM, 40GB 4200rpm HDD, 12.1in 1024x768 LCD, Intel 900, Intel 802.11bg wireless(MPCI), Modem(CDC), 1Gb Ethernet(LOM), Secure Chip, 8 cell Li-Ion batt, WinXP Pro</t>
  </si>
  <si>
    <t xml:space="preserve">ThinkPad X41 2525-1AH </t>
  </si>
  <si>
    <t>SHANGHKDE01</t>
  </si>
  <si>
    <t>10.119.12.100</t>
  </si>
  <si>
    <t>IBM System x3550 M3</t>
  </si>
  <si>
    <t>7944Q21</t>
  </si>
  <si>
    <t>10.114.9.99</t>
  </si>
  <si>
    <t>10.233.9.99</t>
  </si>
  <si>
    <t>10.127.9.99</t>
  </si>
  <si>
    <t>10.249.9.99</t>
  </si>
  <si>
    <t>10.179.9.99</t>
  </si>
  <si>
    <t>10.115.9.99</t>
  </si>
  <si>
    <t>10.71.9.99</t>
  </si>
  <si>
    <t>R8C63BR</t>
  </si>
  <si>
    <t>11S42T4798Z1ZJ3J0922EB</t>
  </si>
  <si>
    <t>11S42T4796Z1ZK3X17D0B3</t>
  </si>
  <si>
    <t>R85Y74C</t>
  </si>
  <si>
    <t>Sep 01-2010</t>
  </si>
  <si>
    <t>Laptop</t>
  </si>
  <si>
    <t>A04691</t>
  </si>
  <si>
    <t>R87XN3G</t>
  </si>
  <si>
    <t>Intel Core i5-520M Processor (2.4GHz)</t>
  </si>
  <si>
    <t>Ship from SGP Original for Lena Zhang</t>
  </si>
  <si>
    <t>00186-059-195-593</t>
  </si>
  <si>
    <t>CRGHT-WVQMT-CGVRY-2MJXK-9YGG3  X16-96076</t>
  </si>
  <si>
    <t>11S42T4792Z1ZHRB07K0CA</t>
  </si>
  <si>
    <t>11S92P1154Z1ZDXP083V0A</t>
  </si>
  <si>
    <t>11S45N7452Z1ZGAM355847</t>
  </si>
  <si>
    <t>Replace keyboard on 2012 Oct. 23</t>
  </si>
  <si>
    <t>Registered</t>
  </si>
  <si>
    <t>Replace LCD cable on 2012 Jun. 8</t>
  </si>
  <si>
    <t>Replace LCD cable on 2012 Jul. 25</t>
  </si>
  <si>
    <t>Replace keyboard on 2012 Jun 20</t>
  </si>
  <si>
    <t>Replace keyboard on 2012 May. 25</t>
  </si>
  <si>
    <t>Replace LCD on 2012 Jun. 13</t>
  </si>
  <si>
    <t>Replace mainboard on 2012 May. 3| Replace keyboard on 2013 Feb. 25</t>
  </si>
  <si>
    <t>Replace mainboard on 2012 Apr. 27</t>
  </si>
  <si>
    <t>Ship from UK Kelway/SH CDC | Shenzhen | Beijing</t>
  </si>
  <si>
    <t>Replace DVD on 2012 Apr. 25</t>
  </si>
  <si>
    <t>00186-067-786-675</t>
  </si>
  <si>
    <t>R89NRM7</t>
  </si>
  <si>
    <t>R89NRM9</t>
  </si>
  <si>
    <t>R89NRM6</t>
  </si>
  <si>
    <t>Win 7 Pro: J8M6Y-QBHRG-BPTGW-Q92FK-TR44F X16-96100</t>
  </si>
  <si>
    <t>Win 7 Pro: MPJXY-P6CWX-8F227-PQPVM-7F9C3 X16-96100</t>
  </si>
  <si>
    <t>GM4G6-2R76C-MJGVB-DDMGD-M3CVJ X16-96076</t>
  </si>
  <si>
    <t>7KB8H-2RVDJ-6H2Q3-7TJBG-8JK82 X16-96076</t>
  </si>
  <si>
    <t>HR36M-DGV2B-WB2VM-98PCM-B6HFJ X16-96076</t>
  </si>
  <si>
    <t>MK9W3-4QWCG-6Y63J-VCR97-W3Y6T X16-96076</t>
  </si>
  <si>
    <t>VRBP4-PTQ73-Q73PK-W4RBH-2YR3F X16-96076</t>
  </si>
  <si>
    <t>GMVXQ-X78VG-JHXMB-RQFY2-MTDHB X16-96076</t>
  </si>
  <si>
    <t>MJGQR-43DCK-KFM37-D9CFY-H8JWY X16-96076</t>
  </si>
  <si>
    <t>3X3B4-GFJHV-CGRHR-3YC2C-6JPRH X16-96076</t>
  </si>
  <si>
    <t>CYBHH-CYPBF-F24HC-9XKMB-YKTM8 X16-96076</t>
  </si>
  <si>
    <t>344BV-2YQ7B-X3KPC-TJWG9-VYHYD X16-96076</t>
  </si>
  <si>
    <t>C8YVV-7PD8T-DRFGP-87BDG-TJV7B</t>
  </si>
  <si>
    <t>Kelly Zhang</t>
  </si>
  <si>
    <t>Replacy keyboard on 2013 Feb. 27(Kelly Zhang pay)</t>
  </si>
  <si>
    <t>Jackson Hua</t>
  </si>
  <si>
    <t>Jeff Yang</t>
  </si>
  <si>
    <t>OEM Mgr</t>
  </si>
  <si>
    <t>R8-W80ZT</t>
  </si>
  <si>
    <t>11S42T4790Z1ZHFH11XGZ6</t>
  </si>
  <si>
    <t>11S42T4416Z1ZGWF0CJ2K9</t>
  </si>
  <si>
    <t xml:space="preserve"> write off</t>
  </si>
  <si>
    <t>L3-D4688</t>
  </si>
  <si>
    <t>L3-D4627</t>
  </si>
  <si>
    <t>L3-D5020</t>
  </si>
  <si>
    <t>T61 7660A42</t>
  </si>
  <si>
    <t>L3B2775</t>
  </si>
  <si>
    <t>L3-B2824</t>
  </si>
  <si>
    <t>to be write off</t>
  </si>
  <si>
    <t>SHIP from SGP Original for Echo Zhu T/F to Jerry He</t>
  </si>
  <si>
    <t>L3-D5015</t>
  </si>
  <si>
    <t>L3D5050</t>
  </si>
  <si>
    <t>L3D5049</t>
  </si>
  <si>
    <t>L3-A2815</t>
  </si>
  <si>
    <t>L3-B2780</t>
  </si>
  <si>
    <t>L3-B2784</t>
  </si>
  <si>
    <t>L3-B2834</t>
  </si>
  <si>
    <t>R8V8248</t>
  </si>
  <si>
    <t>R8V8249</t>
  </si>
  <si>
    <t>64756Q3</t>
  </si>
  <si>
    <t>R8RNK65</t>
  </si>
  <si>
    <t>BranchMgr</t>
  </si>
  <si>
    <t>L3D4928</t>
  </si>
  <si>
    <t>L3B2571</t>
  </si>
  <si>
    <t>Roy Zhang</t>
  </si>
  <si>
    <t>A05645</t>
  </si>
  <si>
    <t>R8RNK72</t>
  </si>
  <si>
    <t>R8ADRZC</t>
  </si>
  <si>
    <t>Feb 28,2013</t>
  </si>
  <si>
    <t>Mar,25,2013</t>
  </si>
  <si>
    <t>Nicholas Yang</t>
  </si>
  <si>
    <t>A04825</t>
  </si>
  <si>
    <t>R8YI8MV</t>
  </si>
  <si>
    <t>11S42T4792Z1ZHRB0BB0SB</t>
  </si>
  <si>
    <t>11S42T4416Z1ZGWF0CJ1C0</t>
  </si>
  <si>
    <t>Eric Zhang</t>
  </si>
  <si>
    <t>R8W6M5K</t>
  </si>
  <si>
    <t>spare</t>
  </si>
  <si>
    <t>Will Fang / Tom Zhao</t>
  </si>
  <si>
    <t>Helen Zou / Hawking Hou</t>
  </si>
  <si>
    <t>Olivia Hu</t>
  </si>
  <si>
    <t>Ryan Xiang</t>
  </si>
  <si>
    <t>Ship from PCCW Original for /Will Fang / Tom Zhao / Ryan Xiang</t>
  </si>
  <si>
    <t>Magicoe Niu</t>
  </si>
  <si>
    <t>Maggic Liu</t>
  </si>
  <si>
    <t>Arwen ZHANG</t>
  </si>
  <si>
    <t>R8-C66DF</t>
  </si>
  <si>
    <t>A04995</t>
  </si>
  <si>
    <t>Arwen Zhang</t>
  </si>
  <si>
    <t>2518AV4</t>
  </si>
  <si>
    <t>R8B19AE</t>
  </si>
  <si>
    <t>11S42T4790Z1ZHFH0CGF0Z</t>
  </si>
  <si>
    <t>11S92P1154Z1ZDXP0CBGAB</t>
  </si>
  <si>
    <t>R8-6KBPC</t>
  </si>
  <si>
    <t>Roman Tan</t>
  </si>
  <si>
    <t>R9-VBHXB</t>
  </si>
  <si>
    <t>Hong-En Zhang(hold in FAI)</t>
  </si>
  <si>
    <t>CDO=&gt;FAI</t>
  </si>
  <si>
    <t>Align Technologies - TI11/0132</t>
  </si>
  <si>
    <t>TJCGW-JQ7GF-PYQRY-CXPQV-6XWM8</t>
  </si>
  <si>
    <t>Stolen/Ivan Zhao</t>
  </si>
  <si>
    <t>KELWAY - SOR577980</t>
  </si>
  <si>
    <t>shipping date:12/22/2011</t>
  </si>
  <si>
    <t>T420</t>
  </si>
  <si>
    <t>i5-250(2.5GHZ)</t>
  </si>
  <si>
    <t>R8BK75T</t>
  </si>
  <si>
    <t>Edwin He</t>
  </si>
  <si>
    <t>Albert ZHANG</t>
  </si>
  <si>
    <t>Jane Shen</t>
  </si>
  <si>
    <t>WHO</t>
  </si>
  <si>
    <t>Ship from Suzhou Original for Crespo Wu | Kenny Zhao</t>
  </si>
  <si>
    <t>11S42T4796Z1ZK3X17M1BW</t>
  </si>
  <si>
    <t>11S42T4416Z1ZGWF17BN4E</t>
  </si>
  <si>
    <t>11 S45N7542Z1ZHXH393181</t>
  </si>
  <si>
    <t>00186-121-967-937</t>
  </si>
  <si>
    <t>CT6VK-DC97P-39BXP-DMKHD-BB6WD</t>
  </si>
  <si>
    <r>
      <t>W</t>
    </r>
    <r>
      <rPr>
        <sz val="10"/>
        <rFont val="Arial"/>
        <family val="2"/>
      </rPr>
      <t>rite off</t>
    </r>
  </si>
  <si>
    <r>
      <t>256MB</t>
    </r>
    <r>
      <rPr>
        <sz val="10"/>
        <rFont val="Arial"/>
        <family val="2"/>
      </rPr>
      <t>+512MB</t>
    </r>
  </si>
  <si>
    <r>
      <t>Released from Clive SZETO / Jimmy chen /</t>
    </r>
    <r>
      <rPr>
        <sz val="10"/>
        <rFont val="Arial"/>
        <family val="2"/>
      </rPr>
      <t xml:space="preserve"> Trf to XMO,2007-Jan</t>
    </r>
  </si>
  <si>
    <r>
      <t>Released from Kelvin  TUNG in Apr 2007</t>
    </r>
    <r>
      <rPr>
        <sz val="10"/>
        <rFont val="Arial"/>
        <family val="2"/>
      </rPr>
      <t>, Last User : Benny NGAN</t>
    </r>
  </si>
  <si>
    <r>
      <t>H</t>
    </r>
    <r>
      <rPr>
        <sz val="10"/>
        <rFont val="Arial"/>
        <family val="2"/>
      </rPr>
      <t>enter Li</t>
    </r>
  </si>
  <si>
    <r>
      <t>Replace Battery on 2008.09.28</t>
    </r>
    <r>
      <rPr>
        <sz val="10"/>
        <rFont val="Arial"/>
        <family val="2"/>
      </rPr>
      <t>; last user : Robin CHENG on Nov/2008</t>
    </r>
  </si>
  <si>
    <r>
      <t>NRE: 0027-06; released from Ernest THE in Aug 2008</t>
    </r>
    <r>
      <rPr>
        <sz val="10"/>
        <rFont val="Arial"/>
        <family val="2"/>
      </rPr>
      <t>, last user Sam TANG, WO on 2009.06</t>
    </r>
  </si>
  <si>
    <r>
      <t>Released from Sandy in Aug</t>
    </r>
    <r>
      <rPr>
        <sz val="10"/>
        <rFont val="Arial"/>
        <family val="2"/>
      </rPr>
      <t>, released from Ivy WONG, Feb 27/2012</t>
    </r>
  </si>
  <si>
    <r>
      <t>J</t>
    </r>
    <r>
      <rPr>
        <sz val="10"/>
        <rFont val="Arial"/>
        <family val="2"/>
      </rPr>
      <t>ohn Wang</t>
    </r>
  </si>
  <si>
    <r>
      <t>E</t>
    </r>
    <r>
      <rPr>
        <sz val="10"/>
        <rFont val="Arial"/>
        <family val="2"/>
      </rPr>
      <t>ric Lu</t>
    </r>
  </si>
  <si>
    <r>
      <t>i</t>
    </r>
    <r>
      <rPr>
        <sz val="10"/>
        <rFont val="Arial"/>
        <family val="2"/>
      </rPr>
      <t>5-250(2.5GHZ)</t>
    </r>
  </si>
  <si>
    <r>
      <t>L</t>
    </r>
    <r>
      <rPr>
        <sz val="10"/>
        <rFont val="Arial"/>
        <family val="2"/>
      </rPr>
      <t>ei Lai</t>
    </r>
  </si>
  <si>
    <r>
      <t>Win7</t>
    </r>
    <r>
      <rPr>
        <sz val="10"/>
        <rFont val="Arial"/>
        <family val="2"/>
      </rPr>
      <t>/64</t>
    </r>
  </si>
  <si>
    <r>
      <t>SHIP From SH PCCW Original for  Alan Cai</t>
    </r>
    <r>
      <rPr>
        <sz val="10"/>
        <rFont val="Arial"/>
        <family val="2"/>
      </rPr>
      <t xml:space="preserve">  T/F to LeiLai</t>
    </r>
  </si>
  <si>
    <r>
      <t>F</t>
    </r>
    <r>
      <rPr>
        <sz val="10"/>
        <rFont val="Arial"/>
        <family val="2"/>
      </rPr>
      <t>AN Error</t>
    </r>
  </si>
  <si>
    <r>
      <t>w</t>
    </r>
    <r>
      <rPr>
        <sz val="10"/>
        <rFont val="Arial"/>
        <family val="2"/>
      </rPr>
      <t>rite off</t>
    </r>
  </si>
  <si>
    <r>
      <t>NRE:0029-06 ; RELASED FROM TOMAS IN JUN07</t>
    </r>
    <r>
      <rPr>
        <sz val="10"/>
        <rFont val="Arial"/>
        <family val="2"/>
      </rPr>
      <t xml:space="preserve"> T/F to DAISY CHEN</t>
    </r>
  </si>
  <si>
    <r>
      <t>PM740 (1.70</t>
    </r>
    <r>
      <rPr>
        <sz val="10"/>
        <rFont val="Arial"/>
        <family val="2"/>
      </rPr>
      <t>G)</t>
    </r>
  </si>
  <si>
    <r>
      <t>NRE: 0022-06</t>
    </r>
    <r>
      <rPr>
        <sz val="10"/>
        <rFont val="Arial"/>
        <family val="2"/>
      </rPr>
      <t xml:space="preserve">   Original for Rain Lu</t>
    </r>
  </si>
  <si>
    <r>
      <t>S</t>
    </r>
    <r>
      <rPr>
        <sz val="10"/>
        <rFont val="Arial"/>
        <family val="2"/>
      </rPr>
      <t>HO</t>
    </r>
  </si>
  <si>
    <r>
      <t xml:space="preserve">2010-9-17 </t>
    </r>
    <r>
      <rPr>
        <sz val="10"/>
        <rFont val="Arial"/>
        <family val="2"/>
      </rPr>
      <t>更换充电器</t>
    </r>
  </si>
  <si>
    <r>
      <t>2010-4-9:</t>
    </r>
    <r>
      <rPr>
        <sz val="10"/>
        <rFont val="Arial"/>
        <family val="2"/>
      </rPr>
      <t>更换屏轴，2010-4-14更换主板</t>
    </r>
  </si>
  <si>
    <r>
      <t>Write off/</t>
    </r>
    <r>
      <rPr>
        <sz val="10"/>
        <rFont val="Arial"/>
        <family val="2"/>
      </rPr>
      <t>For TSM Share</t>
    </r>
  </si>
  <si>
    <r>
      <t>Original for Daisy CHEN Report on Sept 2008 and replaced on Jan 2009</t>
    </r>
    <r>
      <rPr>
        <sz val="10"/>
        <rFont val="Arial"/>
        <family val="2"/>
      </rPr>
      <t xml:space="preserve"> Write off</t>
    </r>
  </si>
  <si>
    <r>
      <t>A</t>
    </r>
    <r>
      <rPr>
        <sz val="10"/>
        <rFont val="Arial"/>
        <family val="2"/>
      </rPr>
      <t>EG</t>
    </r>
  </si>
  <si>
    <r>
      <t>Allen Zhou / Charles Chen / Tom Zhang</t>
    </r>
    <r>
      <rPr>
        <sz val="10"/>
        <rFont val="Arial"/>
        <family val="2"/>
      </rPr>
      <t xml:space="preserve"> / Kasy Zhao</t>
    </r>
  </si>
  <si>
    <r>
      <t>L3</t>
    </r>
    <r>
      <rPr>
        <sz val="10"/>
        <rFont val="Arial"/>
        <family val="2"/>
      </rPr>
      <t>-D5007</t>
    </r>
  </si>
  <si>
    <r>
      <t>NRE for Daisy Liu</t>
    </r>
    <r>
      <rPr>
        <sz val="10"/>
        <rFont val="Arial"/>
        <family val="2"/>
      </rPr>
      <t xml:space="preserve">  </t>
    </r>
  </si>
  <si>
    <r>
      <t>T</t>
    </r>
    <r>
      <rPr>
        <sz val="10"/>
        <rFont val="Arial"/>
        <family val="2"/>
      </rPr>
      <t>SM</t>
    </r>
  </si>
  <si>
    <r>
      <t>F</t>
    </r>
    <r>
      <rPr>
        <sz val="10"/>
        <rFont val="Arial"/>
        <family val="2"/>
      </rPr>
      <t>LS</t>
    </r>
  </si>
  <si>
    <r>
      <t>O</t>
    </r>
    <r>
      <rPr>
        <sz val="10"/>
        <rFont val="Arial"/>
        <family val="2"/>
      </rPr>
      <t>EM</t>
    </r>
  </si>
  <si>
    <r>
      <t>M</t>
    </r>
    <r>
      <rPr>
        <sz val="10"/>
        <rFont val="Arial"/>
        <family val="2"/>
      </rPr>
      <t>gr</t>
    </r>
  </si>
  <si>
    <r>
      <t>R</t>
    </r>
    <r>
      <rPr>
        <sz val="10"/>
        <rFont val="Arial"/>
        <family val="2"/>
      </rPr>
      <t>89NRE5</t>
    </r>
  </si>
  <si>
    <r>
      <t>X</t>
    </r>
    <r>
      <rPr>
        <sz val="10"/>
        <rFont val="Arial"/>
        <family val="2"/>
      </rPr>
      <t>MO</t>
    </r>
  </si>
  <si>
    <r>
      <t>SHIP from SGP /</t>
    </r>
    <r>
      <rPr>
        <sz val="10"/>
        <rFont val="Arial"/>
        <family val="2"/>
      </rPr>
      <t>XM_Mike Chen /XM_Rik Zhang / write off on 2012 Dec. 25, LCD screen hinge broken</t>
    </r>
  </si>
  <si>
    <r>
      <t>E</t>
    </r>
    <r>
      <rPr>
        <sz val="10"/>
        <rFont val="Arial"/>
        <family val="2"/>
      </rPr>
      <t>dwin Liu</t>
    </r>
  </si>
  <si>
    <r>
      <t>K</t>
    </r>
    <r>
      <rPr>
        <sz val="10"/>
        <rFont val="Arial"/>
        <family val="2"/>
      </rPr>
      <t>elvin Liu | Cassie Guo</t>
    </r>
  </si>
  <si>
    <r>
      <t>SHIP from SGP / Chris Du</t>
    </r>
    <r>
      <rPr>
        <sz val="10"/>
        <rFont val="Arial"/>
        <family val="2"/>
      </rPr>
      <t xml:space="preserve"> / Deo Fu</t>
    </r>
  </si>
  <si>
    <r>
      <t>L3-B28</t>
    </r>
    <r>
      <rPr>
        <sz val="10"/>
        <rFont val="Arial"/>
        <family val="2"/>
      </rPr>
      <t>28</t>
    </r>
  </si>
  <si>
    <r>
      <t>H</t>
    </r>
    <r>
      <rPr>
        <sz val="10"/>
        <rFont val="Arial"/>
        <family val="2"/>
      </rPr>
      <t>KO</t>
    </r>
  </si>
  <si>
    <r>
      <t>L3-B28</t>
    </r>
    <r>
      <rPr>
        <sz val="10"/>
        <rFont val="Arial"/>
        <family val="2"/>
      </rPr>
      <t>30</t>
    </r>
  </si>
  <si>
    <r>
      <t>S</t>
    </r>
    <r>
      <rPr>
        <sz val="10"/>
        <rFont val="Arial"/>
        <family val="2"/>
      </rPr>
      <t>imon Pan</t>
    </r>
  </si>
  <si>
    <r>
      <t>L3-CXL</t>
    </r>
    <r>
      <rPr>
        <sz val="10"/>
        <rFont val="Arial"/>
        <family val="2"/>
      </rPr>
      <t>6T</t>
    </r>
  </si>
  <si>
    <r>
      <t>A</t>
    </r>
    <r>
      <rPr>
        <sz val="10"/>
        <rFont val="Arial"/>
        <family val="2"/>
      </rPr>
      <t>ray Zhang</t>
    </r>
  </si>
  <si>
    <r>
      <t>SHIP from SGP Original for HKO---Sam Tang / Eric LIU</t>
    </r>
    <r>
      <rPr>
        <sz val="10"/>
        <rFont val="Arial"/>
        <family val="2"/>
      </rPr>
      <t xml:space="preserve"> / Jack Tian</t>
    </r>
  </si>
  <si>
    <r>
      <t>L3-CXL</t>
    </r>
    <r>
      <rPr>
        <sz val="10"/>
        <rFont val="Arial"/>
        <family val="2"/>
      </rPr>
      <t>6V</t>
    </r>
  </si>
  <si>
    <r>
      <t>M</t>
    </r>
    <r>
      <rPr>
        <sz val="10"/>
        <rFont val="Arial"/>
        <family val="2"/>
      </rPr>
      <t>ichael Huang</t>
    </r>
  </si>
  <si>
    <r>
      <t>L3-CXL7</t>
    </r>
    <r>
      <rPr>
        <sz val="10"/>
        <rFont val="Arial"/>
        <family val="2"/>
      </rPr>
      <t>A</t>
    </r>
  </si>
  <si>
    <r>
      <t>s</t>
    </r>
    <r>
      <rPr>
        <sz val="10"/>
        <rFont val="Arial"/>
        <family val="2"/>
      </rPr>
      <t>pare</t>
    </r>
  </si>
  <si>
    <r>
      <t>s</t>
    </r>
    <r>
      <rPr>
        <sz val="10"/>
        <rFont val="Arial"/>
        <family val="2"/>
      </rPr>
      <t>pare (damaged)</t>
    </r>
  </si>
  <si>
    <r>
      <t>L</t>
    </r>
    <r>
      <rPr>
        <sz val="10"/>
        <rFont val="Arial"/>
        <family val="2"/>
      </rPr>
      <t>CD DIM after warranty</t>
    </r>
  </si>
  <si>
    <r>
      <t>S</t>
    </r>
    <r>
      <rPr>
        <sz val="10"/>
        <rFont val="Arial"/>
        <family val="2"/>
      </rPr>
      <t>pare</t>
    </r>
  </si>
  <si>
    <r>
      <t>R</t>
    </r>
    <r>
      <rPr>
        <sz val="10"/>
        <rFont val="Arial"/>
        <family val="2"/>
      </rPr>
      <t>eleased from WingWan in May/2012</t>
    </r>
  </si>
  <si>
    <r>
      <t>R</t>
    </r>
    <r>
      <rPr>
        <sz val="10"/>
        <rFont val="Arial"/>
        <family val="2"/>
      </rPr>
      <t>eleased from Vincent CHU</t>
    </r>
  </si>
  <si>
    <r>
      <t>S</t>
    </r>
    <r>
      <rPr>
        <sz val="10"/>
        <rFont val="Arial"/>
        <family val="2"/>
      </rPr>
      <t>ales</t>
    </r>
  </si>
  <si>
    <r>
      <t>R</t>
    </r>
    <r>
      <rPr>
        <sz val="10"/>
        <rFont val="Arial"/>
        <family val="2"/>
      </rPr>
      <t>eplaced battery on ec07,2012</t>
    </r>
  </si>
  <si>
    <r>
      <t>SHIP from SGP Original for PeterPeng</t>
    </r>
    <r>
      <rPr>
        <sz val="10"/>
        <rFont val="Arial"/>
        <family val="2"/>
      </rPr>
      <t xml:space="preserve">  T/F to Conniexu on 2012-03-29</t>
    </r>
  </si>
  <si>
    <r>
      <t>SHIP from SGP Original for Connie Chen</t>
    </r>
    <r>
      <rPr>
        <sz val="10"/>
        <rFont val="Arial"/>
        <family val="2"/>
      </rPr>
      <t xml:space="preserve"> </t>
    </r>
  </si>
  <si>
    <r>
      <t>A</t>
    </r>
    <r>
      <rPr>
        <sz val="10"/>
        <rFont val="Arial"/>
        <family val="2"/>
      </rPr>
      <t>lisa Gong</t>
    </r>
  </si>
  <si>
    <r>
      <t>SHIP from SGP Original for Ken Liu</t>
    </r>
    <r>
      <rPr>
        <sz val="10"/>
        <rFont val="Arial"/>
        <family val="2"/>
      </rPr>
      <t xml:space="preserve"> / James Li</t>
    </r>
  </si>
  <si>
    <r>
      <t>F</t>
    </r>
    <r>
      <rPr>
        <sz val="10"/>
        <rFont val="Arial"/>
        <family val="2"/>
      </rPr>
      <t>AI Training</t>
    </r>
  </si>
  <si>
    <r>
      <t>F</t>
    </r>
    <r>
      <rPr>
        <sz val="10"/>
        <rFont val="Arial"/>
        <family val="2"/>
      </rPr>
      <t>AI</t>
    </r>
  </si>
  <si>
    <r>
      <t>S</t>
    </r>
    <r>
      <rPr>
        <sz val="10"/>
        <rFont val="Arial"/>
        <family val="2"/>
      </rPr>
      <t>hirley KWONG</t>
    </r>
  </si>
  <si>
    <r>
      <t>R</t>
    </r>
    <r>
      <rPr>
        <sz val="10"/>
        <rFont val="Arial"/>
        <family val="2"/>
      </rPr>
      <t>eleased from Jacky CHAN, Nov/2011</t>
    </r>
  </si>
  <si>
    <r>
      <t>R</t>
    </r>
    <r>
      <rPr>
        <sz val="10"/>
        <rFont val="Arial"/>
        <family val="2"/>
      </rPr>
      <t>8-ADRYX</t>
    </r>
  </si>
  <si>
    <r>
      <t>S</t>
    </r>
    <r>
      <rPr>
        <sz val="10"/>
        <rFont val="Arial"/>
        <family val="2"/>
      </rPr>
      <t>teven Xie</t>
    </r>
  </si>
  <si>
    <r>
      <t>Ship from SGP Original for Johns Wei</t>
    </r>
    <r>
      <rPr>
        <sz val="10"/>
        <rFont val="Arial"/>
        <family val="2"/>
      </rPr>
      <t xml:space="preserve"> / Haman Zhao / Steven Xie</t>
    </r>
  </si>
  <si>
    <r>
      <t>replace LCD cable on 2012 Jul.25 | 2</t>
    </r>
    <r>
      <rPr>
        <sz val="10"/>
        <rFont val="Arial"/>
        <family val="2"/>
      </rPr>
      <t>013 Feb. 5, cannot boot, mainboard issue, out of warrenty, write off</t>
    </r>
  </si>
  <si>
    <r>
      <t>ShIP from SGP Original for Sam Zhang</t>
    </r>
    <r>
      <rPr>
        <sz val="10"/>
        <rFont val="Arial"/>
        <family val="2"/>
      </rPr>
      <t xml:space="preserve"> /  LCD screen dim, write off on 2012 Dec. 25</t>
    </r>
  </si>
  <si>
    <r>
      <t>R</t>
    </r>
    <r>
      <rPr>
        <sz val="10"/>
        <rFont val="Arial"/>
        <family val="2"/>
      </rPr>
      <t>eplace battery on Dec 07,2012</t>
    </r>
  </si>
  <si>
    <r>
      <t xml:space="preserve">Replace </t>
    </r>
    <r>
      <rPr>
        <sz val="10"/>
        <rFont val="Arial"/>
        <family val="2"/>
      </rPr>
      <t>on 2012.07.18</t>
    </r>
  </si>
  <si>
    <r>
      <t>2</t>
    </r>
    <r>
      <rPr>
        <sz val="10"/>
        <rFont val="Arial"/>
        <family val="2"/>
      </rPr>
      <t>011-09-013</t>
    </r>
  </si>
  <si>
    <r>
      <t>A</t>
    </r>
    <r>
      <rPr>
        <sz val="10"/>
        <rFont val="Arial"/>
        <family val="2"/>
      </rPr>
      <t>lex Ge</t>
    </r>
  </si>
  <si>
    <r>
      <t>ShIP from SGP Original for Andy Lu</t>
    </r>
    <r>
      <rPr>
        <sz val="10"/>
        <rFont val="Arial"/>
        <family val="2"/>
      </rPr>
      <t xml:space="preserve"> / Peter Wang</t>
    </r>
  </si>
  <si>
    <r>
      <t>T</t>
    </r>
    <r>
      <rPr>
        <sz val="10"/>
        <rFont val="Arial"/>
        <family val="2"/>
      </rPr>
      <t>om Leung</t>
    </r>
  </si>
  <si>
    <r>
      <t>S</t>
    </r>
    <r>
      <rPr>
        <sz val="10"/>
        <rFont val="Arial"/>
        <family val="2"/>
      </rPr>
      <t>ZO</t>
    </r>
  </si>
  <si>
    <r>
      <t>I</t>
    </r>
    <r>
      <rPr>
        <sz val="10"/>
        <rFont val="Arial"/>
        <family val="2"/>
      </rPr>
      <t>ntel Core 2 Duo Processor P8600 (2.4GHz)</t>
    </r>
  </si>
  <si>
    <r>
      <t>R</t>
    </r>
    <r>
      <rPr>
        <sz val="10"/>
        <rFont val="Arial"/>
        <family val="2"/>
      </rPr>
      <t>eplaced battery on Dec. 6, 2012</t>
    </r>
  </si>
  <si>
    <r>
      <t>C</t>
    </r>
    <r>
      <rPr>
        <sz val="10"/>
        <rFont val="Arial"/>
        <family val="2"/>
      </rPr>
      <t>EM</t>
    </r>
  </si>
  <si>
    <r>
      <t>SHiP from SGP original for Kevin Yuan</t>
    </r>
    <r>
      <rPr>
        <sz val="10"/>
        <rFont val="Arial"/>
        <family val="2"/>
      </rPr>
      <t xml:space="preserve">  T/F to AdaWang on Jun 13,2011</t>
    </r>
  </si>
  <si>
    <r>
      <t>SHIP from SGP original for Tomson Chen</t>
    </r>
    <r>
      <rPr>
        <sz val="10"/>
        <rFont val="Arial"/>
        <family val="2"/>
      </rPr>
      <t xml:space="preserve"> </t>
    </r>
  </si>
  <si>
    <r>
      <t>C</t>
    </r>
    <r>
      <rPr>
        <sz val="10"/>
        <rFont val="Arial"/>
        <family val="2"/>
      </rPr>
      <t>hris LEE</t>
    </r>
  </si>
  <si>
    <r>
      <t>Released from Alex LAU in Aug 2010</t>
    </r>
    <r>
      <rPr>
        <sz val="10"/>
        <rFont val="Arial"/>
        <family val="2"/>
      </rPr>
      <t xml:space="preserve"> &amp; replace  cover in  Jun/2011</t>
    </r>
  </si>
  <si>
    <r>
      <t>R</t>
    </r>
    <r>
      <rPr>
        <sz val="10"/>
        <rFont val="Arial"/>
        <family val="2"/>
      </rPr>
      <t>eplaced battery on Dec 07,2012</t>
    </r>
  </si>
  <si>
    <r>
      <t>T</t>
    </r>
    <r>
      <rPr>
        <sz val="10"/>
        <rFont val="Arial"/>
        <family val="2"/>
      </rPr>
      <t>400</t>
    </r>
  </si>
  <si>
    <r>
      <t>R</t>
    </r>
    <r>
      <rPr>
        <sz val="10"/>
        <rFont val="Arial"/>
        <family val="2"/>
      </rPr>
      <t>8-CTCWM</t>
    </r>
  </si>
  <si>
    <r>
      <t>Y</t>
    </r>
    <r>
      <rPr>
        <sz val="10"/>
        <rFont val="Arial"/>
        <family val="2"/>
      </rPr>
      <t>ann Zhang</t>
    </r>
  </si>
  <si>
    <r>
      <t>SHIP from SGP original for Biten Zhou</t>
    </r>
    <r>
      <rPr>
        <sz val="10"/>
        <rFont val="Arial"/>
        <family val="2"/>
      </rPr>
      <t xml:space="preserve"> /TF to AliceWang on Aug 01,2011</t>
    </r>
  </si>
  <si>
    <r>
      <t>A</t>
    </r>
    <r>
      <rPr>
        <sz val="10"/>
        <rFont val="Arial"/>
        <family val="2"/>
      </rPr>
      <t>dam WONG</t>
    </r>
  </si>
  <si>
    <r>
      <t>R</t>
    </r>
    <r>
      <rPr>
        <sz val="10"/>
        <rFont val="Arial"/>
        <family val="2"/>
      </rPr>
      <t>eleased from Adam WONG, Feb/2011</t>
    </r>
  </si>
  <si>
    <r>
      <t>R</t>
    </r>
    <r>
      <rPr>
        <sz val="10"/>
        <rFont val="Arial"/>
        <family val="2"/>
      </rPr>
      <t>8-CTCXP</t>
    </r>
  </si>
  <si>
    <r>
      <t>T</t>
    </r>
    <r>
      <rPr>
        <sz val="10"/>
        <rFont val="Arial"/>
        <family val="2"/>
      </rPr>
      <t>410</t>
    </r>
  </si>
  <si>
    <r>
      <t>I</t>
    </r>
    <r>
      <rPr>
        <sz val="10"/>
        <rFont val="Arial"/>
        <family val="2"/>
      </rPr>
      <t>ntel Core i5-520 Processor (2.4GHz)</t>
    </r>
  </si>
  <si>
    <r>
      <t>3</t>
    </r>
    <r>
      <rPr>
        <sz val="10"/>
        <rFont val="Arial"/>
        <family val="2"/>
      </rPr>
      <t>20GB</t>
    </r>
  </si>
  <si>
    <r>
      <t>2</t>
    </r>
    <r>
      <rPr>
        <sz val="10"/>
        <rFont val="Arial"/>
        <family val="2"/>
      </rPr>
      <t>GB</t>
    </r>
  </si>
  <si>
    <r>
      <t>R</t>
    </r>
    <r>
      <rPr>
        <sz val="10"/>
        <rFont val="Arial"/>
        <family val="2"/>
      </rPr>
      <t>8-36XXE</t>
    </r>
  </si>
  <si>
    <r>
      <t>R</t>
    </r>
    <r>
      <rPr>
        <sz val="10"/>
        <rFont val="Arial"/>
        <family val="2"/>
      </rPr>
      <t>eplace CPU fan on 2012. Nov. 12 / replace Keyboard on 2013 Apr. 25</t>
    </r>
  </si>
  <si>
    <r>
      <t>R</t>
    </r>
    <r>
      <rPr>
        <sz val="10"/>
        <rFont val="Arial"/>
        <family val="2"/>
      </rPr>
      <t>8-36XXD</t>
    </r>
  </si>
  <si>
    <r>
      <t>R</t>
    </r>
    <r>
      <rPr>
        <sz val="10"/>
        <rFont val="Arial"/>
        <family val="2"/>
      </rPr>
      <t>8-36XXC</t>
    </r>
  </si>
  <si>
    <r>
      <t>R</t>
    </r>
    <r>
      <rPr>
        <sz val="10"/>
        <rFont val="Arial"/>
        <family val="2"/>
      </rPr>
      <t>eplace CPU fan on 2012. Nov. 12</t>
    </r>
  </si>
  <si>
    <r>
      <t>R</t>
    </r>
    <r>
      <rPr>
        <sz val="10"/>
        <rFont val="Arial"/>
        <family val="2"/>
      </rPr>
      <t xml:space="preserve">eplaced battery </t>
    </r>
  </si>
  <si>
    <r>
      <t>R</t>
    </r>
    <r>
      <rPr>
        <sz val="10"/>
        <rFont val="Arial"/>
        <family val="2"/>
      </rPr>
      <t>8-36XXM</t>
    </r>
  </si>
  <si>
    <r>
      <t>R</t>
    </r>
    <r>
      <rPr>
        <sz val="10"/>
        <rFont val="Arial"/>
        <family val="2"/>
      </rPr>
      <t>8-36XXN</t>
    </r>
  </si>
  <si>
    <r>
      <t>R</t>
    </r>
    <r>
      <rPr>
        <sz val="10"/>
        <rFont val="Arial"/>
        <family val="2"/>
      </rPr>
      <t>8-36XXP</t>
    </r>
  </si>
  <si>
    <r>
      <t>R</t>
    </r>
    <r>
      <rPr>
        <sz val="10"/>
        <rFont val="Arial"/>
        <family val="2"/>
      </rPr>
      <t>8-36XYA</t>
    </r>
  </si>
  <si>
    <r>
      <t>R</t>
    </r>
    <r>
      <rPr>
        <sz val="10"/>
        <rFont val="Arial"/>
        <family val="2"/>
      </rPr>
      <t>8-36XYB</t>
    </r>
  </si>
  <si>
    <r>
      <t>A04</t>
    </r>
    <r>
      <rPr>
        <sz val="10"/>
        <rFont val="Arial"/>
        <family val="2"/>
      </rPr>
      <t>528</t>
    </r>
  </si>
  <si>
    <r>
      <t>I</t>
    </r>
    <r>
      <rPr>
        <sz val="10"/>
        <rFont val="Arial"/>
        <family val="2"/>
      </rPr>
      <t>ntel Core i5-520M Processor (2.4GHz)</t>
    </r>
  </si>
  <si>
    <r>
      <t>R</t>
    </r>
    <r>
      <rPr>
        <sz val="10"/>
        <rFont val="Arial"/>
        <family val="2"/>
      </rPr>
      <t>899VVN</t>
    </r>
  </si>
  <si>
    <r>
      <t>Z</t>
    </r>
    <r>
      <rPr>
        <sz val="10"/>
        <rFont val="Arial"/>
        <family val="2"/>
      </rPr>
      <t>henyun Yang</t>
    </r>
  </si>
  <si>
    <r>
      <t>R</t>
    </r>
    <r>
      <rPr>
        <sz val="10"/>
        <rFont val="Arial"/>
        <family val="2"/>
      </rPr>
      <t>ieta Loh</t>
    </r>
  </si>
  <si>
    <r>
      <t>Ship from SGP Original for Kevin Lu</t>
    </r>
    <r>
      <rPr>
        <sz val="10"/>
        <rFont val="Arial"/>
        <family val="2"/>
      </rPr>
      <t xml:space="preserve"> / Abigale Wang / Zhenyun Yang</t>
    </r>
  </si>
  <si>
    <r>
      <t>R</t>
    </r>
    <r>
      <rPr>
        <sz val="10"/>
        <rFont val="Arial"/>
        <family val="2"/>
      </rPr>
      <t>899VWE</t>
    </r>
  </si>
  <si>
    <r>
      <t xml:space="preserve"> </t>
    </r>
    <r>
      <rPr>
        <sz val="10"/>
        <rFont val="Arial"/>
        <family val="2"/>
      </rPr>
      <t>Jet Wang</t>
    </r>
  </si>
  <si>
    <r>
      <t>SHIP from SGP original for TonyZhang</t>
    </r>
    <r>
      <rPr>
        <sz val="10"/>
        <rFont val="Arial"/>
        <family val="2"/>
      </rPr>
      <t xml:space="preserve"> /TF to Jet Wang on Apr 25,2011</t>
    </r>
  </si>
  <si>
    <r>
      <t>Steve</t>
    </r>
    <r>
      <rPr>
        <sz val="10"/>
        <rFont val="Arial"/>
        <family val="2"/>
      </rPr>
      <t xml:space="preserve"> Zhang</t>
    </r>
  </si>
  <si>
    <r>
      <t>O</t>
    </r>
    <r>
      <rPr>
        <sz val="10"/>
        <rFont val="Arial"/>
        <family val="2"/>
      </rPr>
      <t>ct 16,2012 replace FAN</t>
    </r>
  </si>
  <si>
    <r>
      <t>R</t>
    </r>
    <r>
      <rPr>
        <sz val="10"/>
        <rFont val="Arial"/>
        <family val="2"/>
      </rPr>
      <t>eplace FAN</t>
    </r>
  </si>
  <si>
    <r>
      <t>SHIP from SGP original for Mandy Kuang</t>
    </r>
    <r>
      <rPr>
        <sz val="10"/>
        <rFont val="Arial"/>
        <family val="2"/>
      </rPr>
      <t xml:space="preserve"> /TF to Tim Liu</t>
    </r>
  </si>
  <si>
    <r>
      <t>B</t>
    </r>
    <r>
      <rPr>
        <sz val="10"/>
        <rFont val="Arial"/>
        <family val="2"/>
      </rPr>
      <t>ob WANG</t>
    </r>
  </si>
  <si>
    <r>
      <t>R</t>
    </r>
    <r>
      <rPr>
        <sz val="10"/>
        <rFont val="Arial"/>
        <family val="2"/>
      </rPr>
      <t>eleased from Angus CHA in Apr/2011</t>
    </r>
  </si>
  <si>
    <r>
      <t>Jackie CHENG</t>
    </r>
    <r>
      <rPr>
        <sz val="10"/>
        <rFont val="Arial"/>
        <family val="2"/>
      </rPr>
      <t>Dennis NG</t>
    </r>
  </si>
  <si>
    <r>
      <t>D</t>
    </r>
    <r>
      <rPr>
        <sz val="10"/>
        <rFont val="Arial"/>
        <family val="2"/>
      </rPr>
      <t>ennis NG</t>
    </r>
  </si>
  <si>
    <r>
      <t>Original shipped for Tony LAM</t>
    </r>
    <r>
      <rPr>
        <sz val="10"/>
        <rFont val="Arial"/>
        <family val="2"/>
      </rPr>
      <t>; Released from Ivy WONG</t>
    </r>
  </si>
  <si>
    <r>
      <t>P</t>
    </r>
    <r>
      <rPr>
        <sz val="10"/>
        <rFont val="Arial"/>
        <family val="2"/>
      </rPr>
      <t>ercy</t>
    </r>
  </si>
  <si>
    <r>
      <t>M</t>
    </r>
    <r>
      <rPr>
        <sz val="10"/>
        <rFont val="Arial"/>
        <family val="2"/>
      </rPr>
      <t>IS</t>
    </r>
  </si>
  <si>
    <r>
      <t>SHIP form SGP original for</t>
    </r>
    <r>
      <rPr>
        <sz val="10"/>
        <rFont val="Arial"/>
        <family val="2"/>
      </rPr>
      <t xml:space="preserve"> Percy</t>
    </r>
  </si>
  <si>
    <r>
      <t>2GB</t>
    </r>
    <r>
      <rPr>
        <sz val="10"/>
        <rFont val="Arial"/>
        <family val="2"/>
      </rPr>
      <t>+2GB</t>
    </r>
  </si>
  <si>
    <r>
      <t>T</t>
    </r>
    <r>
      <rPr>
        <sz val="10"/>
        <rFont val="Arial"/>
        <family val="2"/>
      </rPr>
      <t>ony NG</t>
    </r>
  </si>
  <si>
    <r>
      <t>A</t>
    </r>
    <r>
      <rPr>
        <sz val="10"/>
        <rFont val="Arial"/>
        <family val="2"/>
      </rPr>
      <t>04655</t>
    </r>
  </si>
  <si>
    <r>
      <t>E</t>
    </r>
    <r>
      <rPr>
        <sz val="10"/>
        <rFont val="Arial"/>
        <family val="2"/>
      </rPr>
      <t>lsa Zhao</t>
    </r>
  </si>
  <si>
    <r>
      <t>B</t>
    </r>
    <r>
      <rPr>
        <sz val="10"/>
        <rFont val="Arial"/>
        <family val="2"/>
      </rPr>
      <t>JO</t>
    </r>
  </si>
  <si>
    <r>
      <t>S</t>
    </r>
    <r>
      <rPr>
        <sz val="10"/>
        <rFont val="Arial"/>
        <family val="2"/>
      </rPr>
      <t xml:space="preserve">ales </t>
    </r>
  </si>
  <si>
    <r>
      <t>SHIP From SGP Original for Hodin HU T/F to Victor Ma on Mar 07,2011</t>
    </r>
    <r>
      <rPr>
        <sz val="10"/>
        <rFont val="Arial"/>
        <family val="2"/>
      </rPr>
      <t xml:space="preserve"> T/F to TonyPZhang on Jun 01,2011</t>
    </r>
  </si>
  <si>
    <r>
      <t>R</t>
    </r>
    <r>
      <rPr>
        <sz val="10"/>
        <rFont val="Arial"/>
        <family val="2"/>
      </rPr>
      <t>89NRE7</t>
    </r>
  </si>
  <si>
    <r>
      <t>A0469</t>
    </r>
    <r>
      <rPr>
        <sz val="10"/>
        <rFont val="Arial"/>
        <family val="2"/>
      </rPr>
      <t>0</t>
    </r>
  </si>
  <si>
    <r>
      <t>R</t>
    </r>
    <r>
      <rPr>
        <sz val="10"/>
        <rFont val="Arial"/>
        <family val="2"/>
      </rPr>
      <t>87XN2H</t>
    </r>
  </si>
  <si>
    <r>
      <t>SHIP from SGP Original for Hanxy Han /TF to FenglouZhou on Sep 09,2011</t>
    </r>
    <r>
      <rPr>
        <sz val="10"/>
        <rFont val="Arial"/>
        <family val="2"/>
      </rPr>
      <t xml:space="preserve"> T/F Wayne Wang on May 07,2012</t>
    </r>
  </si>
  <si>
    <r>
      <t>R</t>
    </r>
    <r>
      <rPr>
        <sz val="10"/>
        <rFont val="Arial"/>
        <family val="2"/>
      </rPr>
      <t>89DVVY</t>
    </r>
  </si>
  <si>
    <r>
      <t xml:space="preserve"> SHIP From </t>
    </r>
    <r>
      <rPr>
        <sz val="10"/>
        <rFont val="Arial"/>
        <family val="2"/>
      </rPr>
      <t>HZ  original for John Chen</t>
    </r>
  </si>
  <si>
    <r>
      <t xml:space="preserve">SHIP From </t>
    </r>
    <r>
      <rPr>
        <sz val="10"/>
        <rFont val="Arial"/>
        <family val="2"/>
      </rPr>
      <t>HZ Original for Dave Wang</t>
    </r>
  </si>
  <si>
    <r>
      <t xml:space="preserve"> SHIP From </t>
    </r>
    <r>
      <rPr>
        <sz val="10"/>
        <rFont val="Arial"/>
        <family val="2"/>
      </rPr>
      <t>HZ  original for Clavin Xue T/F to JunWang on Mar 07,2011</t>
    </r>
  </si>
  <si>
    <r>
      <t>C</t>
    </r>
    <r>
      <rPr>
        <sz val="10"/>
        <rFont val="Arial"/>
        <family val="2"/>
      </rPr>
      <t>DO</t>
    </r>
  </si>
  <si>
    <r>
      <t>T</t>
    </r>
    <r>
      <rPr>
        <sz val="10"/>
        <rFont val="Arial"/>
        <family val="2"/>
      </rPr>
      <t>erry Bao</t>
    </r>
  </si>
  <si>
    <r>
      <t>R8D673</t>
    </r>
    <r>
      <rPr>
        <sz val="10"/>
        <rFont val="Arial"/>
        <family val="2"/>
      </rPr>
      <t>L</t>
    </r>
  </si>
  <si>
    <t>Ship from SGP Original for Sam Xie</t>
  </si>
  <si>
    <t>Ship from SGP Original for Sunny Sun</t>
  </si>
  <si>
    <t>Ship from SGP Original for Sumy Wang</t>
  </si>
  <si>
    <r>
      <t>00184-030-601-003</t>
    </r>
    <r>
      <rPr>
        <sz val="10"/>
        <rFont val="Arial"/>
        <family val="2"/>
      </rPr>
      <t> </t>
    </r>
    <r>
      <rPr>
        <b/>
        <sz val="10"/>
        <rFont val="Arial"/>
        <family val="2"/>
      </rPr>
      <t> </t>
    </r>
  </si>
  <si>
    <r>
      <t>SHIP from SGP original for Richard Liao /TF to Marco Ge on Feb 9,2011</t>
    </r>
    <r>
      <rPr>
        <sz val="10"/>
        <rFont val="Arial"/>
        <family val="2"/>
      </rPr>
      <t xml:space="preserve">  T/F to Lucy Han on May 07,2012</t>
    </r>
  </si>
  <si>
    <r>
      <t>11S92P1154Z1ZDXP0A7EAP</t>
    </r>
    <r>
      <rPr>
        <sz val="10"/>
        <rFont val="Arial"/>
        <family val="2"/>
      </rPr>
      <t xml:space="preserve">  </t>
    </r>
  </si>
  <si>
    <r>
      <t>00184-030-600-995</t>
    </r>
    <r>
      <rPr>
        <sz val="10"/>
        <rFont val="Arial"/>
        <family val="2"/>
      </rPr>
      <t> </t>
    </r>
    <r>
      <rPr>
        <b/>
        <sz val="10"/>
        <rFont val="Arial"/>
        <family val="2"/>
      </rPr>
      <t xml:space="preserve">   </t>
    </r>
  </si>
  <si>
    <r>
      <t>R</t>
    </r>
    <r>
      <rPr>
        <sz val="10"/>
        <rFont val="Arial"/>
        <family val="2"/>
      </rPr>
      <t>eplaced Keyboard</t>
    </r>
  </si>
  <si>
    <r>
      <t>R</t>
    </r>
    <r>
      <rPr>
        <sz val="10"/>
        <rFont val="Arial"/>
        <family val="2"/>
      </rPr>
      <t>8A73KP</t>
    </r>
  </si>
  <si>
    <r>
      <t>G</t>
    </r>
    <r>
      <rPr>
        <sz val="10"/>
        <rFont val="Arial"/>
        <family val="2"/>
      </rPr>
      <t>ZO</t>
    </r>
  </si>
  <si>
    <r>
      <t>M</t>
    </r>
    <r>
      <rPr>
        <sz val="10"/>
        <rFont val="Arial"/>
        <family val="2"/>
      </rPr>
      <t>KT</t>
    </r>
  </si>
  <si>
    <r>
      <t>S</t>
    </r>
    <r>
      <rPr>
        <sz val="10"/>
        <rFont val="Arial"/>
        <family val="2"/>
      </rPr>
      <t>am Xie</t>
    </r>
  </si>
  <si>
    <r>
      <t>A</t>
    </r>
    <r>
      <rPr>
        <sz val="10"/>
        <rFont val="Arial"/>
        <family val="2"/>
      </rPr>
      <t>nny Guo</t>
    </r>
  </si>
  <si>
    <r>
      <t>SHIP From HZ Original for FrankZhang</t>
    </r>
    <r>
      <rPr>
        <sz val="10"/>
        <rFont val="Arial"/>
        <family val="2"/>
      </rPr>
      <t xml:space="preserve"> T/F to James HU on May 14,2012</t>
    </r>
  </si>
  <si>
    <r>
      <t>A048</t>
    </r>
    <r>
      <rPr>
        <sz val="10"/>
        <rFont val="Arial"/>
        <family val="2"/>
      </rPr>
      <t>29</t>
    </r>
  </si>
  <si>
    <r>
      <t>A048</t>
    </r>
    <r>
      <rPr>
        <sz val="10"/>
        <rFont val="Arial"/>
        <family val="2"/>
      </rPr>
      <t>30</t>
    </r>
  </si>
  <si>
    <r>
      <t>T4</t>
    </r>
    <r>
      <rPr>
        <sz val="10"/>
        <rFont val="Arial"/>
        <family val="2"/>
      </rPr>
      <t>10</t>
    </r>
  </si>
  <si>
    <r>
      <t>T41</t>
    </r>
    <r>
      <rPr>
        <sz val="10"/>
        <rFont val="Arial"/>
        <family val="2"/>
      </rPr>
      <t>0</t>
    </r>
  </si>
  <si>
    <r>
      <t>Maggie</t>
    </r>
    <r>
      <rPr>
        <sz val="10"/>
        <rFont val="Arial"/>
        <family val="2"/>
      </rPr>
      <t xml:space="preserve"> Song</t>
    </r>
  </si>
  <si>
    <r>
      <t>F</t>
    </r>
    <r>
      <rPr>
        <sz val="10"/>
        <rFont val="Arial"/>
        <family val="2"/>
      </rPr>
      <t>ranz Qiu</t>
    </r>
  </si>
  <si>
    <r>
      <t>H</t>
    </r>
    <r>
      <rPr>
        <sz val="10"/>
        <rFont val="Arial"/>
        <family val="2"/>
      </rPr>
      <t>R</t>
    </r>
  </si>
  <si>
    <r>
      <t>H</t>
    </r>
    <r>
      <rPr>
        <sz val="10"/>
        <rFont val="Arial"/>
        <family val="2"/>
      </rPr>
      <t>R M</t>
    </r>
  </si>
  <si>
    <r>
      <t>J</t>
    </r>
    <r>
      <rPr>
        <sz val="10"/>
        <rFont val="Arial"/>
        <family val="2"/>
      </rPr>
      <t>ason Tong</t>
    </r>
  </si>
  <si>
    <r>
      <t>A</t>
    </r>
    <r>
      <rPr>
        <sz val="10"/>
        <rFont val="Arial"/>
        <family val="2"/>
      </rPr>
      <t>04864</t>
    </r>
  </si>
  <si>
    <r>
      <t>3680</t>
    </r>
    <r>
      <rPr>
        <sz val="10"/>
        <rFont val="Arial"/>
        <family val="2"/>
      </rPr>
      <t>-FBA</t>
    </r>
  </si>
  <si>
    <r>
      <t xml:space="preserve"> R9</t>
    </r>
    <r>
      <rPr>
        <sz val="10"/>
        <rFont val="Arial"/>
        <family val="2"/>
      </rPr>
      <t>-3THDF</t>
    </r>
  </si>
  <si>
    <r>
      <t>M</t>
    </r>
    <r>
      <rPr>
        <sz val="10"/>
        <rFont val="Arial"/>
        <family val="2"/>
      </rPr>
      <t>GT</t>
    </r>
  </si>
  <si>
    <r>
      <t>A</t>
    </r>
    <r>
      <rPr>
        <sz val="10"/>
        <rFont val="Arial"/>
        <family val="2"/>
      </rPr>
      <t>ngus Fung</t>
    </r>
  </si>
  <si>
    <r>
      <t>A</t>
    </r>
    <r>
      <rPr>
        <sz val="10"/>
        <rFont val="Arial"/>
        <family val="2"/>
      </rPr>
      <t>lign - TI11/0403</t>
    </r>
  </si>
  <si>
    <r>
      <t>3</t>
    </r>
    <r>
      <rPr>
        <sz val="10"/>
        <rFont val="Arial"/>
        <family val="2"/>
      </rPr>
      <t>680-FBA</t>
    </r>
  </si>
  <si>
    <r>
      <t>R</t>
    </r>
    <r>
      <rPr>
        <sz val="10"/>
        <rFont val="Arial"/>
        <family val="2"/>
      </rPr>
      <t>aymond LEUNG</t>
    </r>
  </si>
  <si>
    <r>
      <t>M</t>
    </r>
    <r>
      <rPr>
        <sz val="10"/>
        <rFont val="Arial"/>
        <family val="2"/>
      </rPr>
      <t>arvin LEE</t>
    </r>
  </si>
  <si>
    <r>
      <t>FLS-</t>
    </r>
    <r>
      <rPr>
        <sz val="10"/>
        <rFont val="Arial"/>
        <family val="2"/>
      </rPr>
      <t xml:space="preserve">LRC </t>
    </r>
  </si>
  <si>
    <r>
      <t>A</t>
    </r>
    <r>
      <rPr>
        <sz val="10"/>
        <rFont val="Arial"/>
        <family val="2"/>
      </rPr>
      <t>04941</t>
    </r>
  </si>
  <si>
    <r>
      <t>V</t>
    </r>
    <r>
      <rPr>
        <sz val="10"/>
        <rFont val="Arial"/>
        <family val="2"/>
      </rPr>
      <t>incent Wang</t>
    </r>
  </si>
  <si>
    <r>
      <t>Nico Xiao</t>
    </r>
    <r>
      <rPr>
        <sz val="10"/>
        <rFont val="Arial"/>
        <family val="2"/>
      </rPr>
      <t>/Cindy Guo</t>
    </r>
  </si>
  <si>
    <r>
      <t>A0</t>
    </r>
    <r>
      <rPr>
        <sz val="10"/>
        <rFont val="Arial"/>
        <family val="2"/>
      </rPr>
      <t>4994</t>
    </r>
  </si>
  <si>
    <r>
      <t>P11223</t>
    </r>
    <r>
      <rPr>
        <sz val="10"/>
        <rFont val="Arial"/>
        <family val="2"/>
      </rPr>
      <t>W</t>
    </r>
  </si>
  <si>
    <r>
      <t>P</t>
    </r>
    <r>
      <rPr>
        <sz val="10"/>
        <rFont val="Arial"/>
        <family val="2"/>
      </rPr>
      <t xml:space="preserve">CCW </t>
    </r>
  </si>
  <si>
    <r>
      <t>X</t>
    </r>
    <r>
      <rPr>
        <sz val="10"/>
        <rFont val="Arial"/>
        <family val="2"/>
      </rPr>
      <t>220</t>
    </r>
  </si>
  <si>
    <r>
      <t>i5-2520M(2.60GHz)</t>
    </r>
    <r>
      <rPr>
        <sz val="10"/>
        <rFont val="Arial"/>
        <family val="2"/>
      </rPr>
      <t/>
    </r>
  </si>
  <si>
    <r>
      <t>K</t>
    </r>
    <r>
      <rPr>
        <sz val="10"/>
        <rFont val="Arial"/>
        <family val="2"/>
      </rPr>
      <t>ELWAY - SOR583264</t>
    </r>
  </si>
  <si>
    <r>
      <t>A</t>
    </r>
    <r>
      <rPr>
        <sz val="10"/>
        <rFont val="Arial"/>
        <family val="2"/>
      </rPr>
      <t>05203</t>
    </r>
  </si>
  <si>
    <r>
      <t>T</t>
    </r>
    <r>
      <rPr>
        <sz val="10"/>
        <rFont val="Arial"/>
        <family val="2"/>
      </rPr>
      <t>420</t>
    </r>
  </si>
  <si>
    <r>
      <t>4</t>
    </r>
    <r>
      <rPr>
        <sz val="10"/>
        <rFont val="Arial"/>
        <family val="2"/>
      </rPr>
      <t>GB</t>
    </r>
  </si>
  <si>
    <r>
      <t>R</t>
    </r>
    <r>
      <rPr>
        <sz val="10"/>
        <rFont val="Arial"/>
        <family val="2"/>
      </rPr>
      <t>8-DA21H</t>
    </r>
  </si>
  <si>
    <r>
      <t>J</t>
    </r>
    <r>
      <rPr>
        <sz val="10"/>
        <rFont val="Arial"/>
        <family val="2"/>
      </rPr>
      <t>onathan HO</t>
    </r>
  </si>
  <si>
    <r>
      <t>U</t>
    </r>
    <r>
      <rPr>
        <sz val="10"/>
        <rFont val="Arial"/>
        <family val="2"/>
      </rPr>
      <t>KP718.00</t>
    </r>
    <r>
      <rPr>
        <sz val="10"/>
        <rFont val="Arial"/>
        <family val="2"/>
      </rPr>
      <t/>
    </r>
  </si>
  <si>
    <r>
      <t>A</t>
    </r>
    <r>
      <rPr>
        <sz val="10"/>
        <rFont val="Arial"/>
        <family val="2"/>
      </rPr>
      <t>05204</t>
    </r>
  </si>
  <si>
    <r>
      <t>R</t>
    </r>
    <r>
      <rPr>
        <sz val="10"/>
        <rFont val="Arial"/>
        <family val="2"/>
      </rPr>
      <t>8-DA21K</t>
    </r>
  </si>
  <si>
    <r>
      <t>K</t>
    </r>
    <r>
      <rPr>
        <sz val="10"/>
        <rFont val="Arial"/>
        <family val="2"/>
      </rPr>
      <t>evin LI</t>
    </r>
  </si>
  <si>
    <r>
      <t>R</t>
    </r>
    <r>
      <rPr>
        <sz val="10"/>
        <rFont val="Arial"/>
        <family val="2"/>
      </rPr>
      <t>eleased from Antony MAK in Oct/2012</t>
    </r>
  </si>
  <si>
    <r>
      <t>KELWAY -</t>
    </r>
    <r>
      <rPr>
        <sz val="10"/>
        <rFont val="Arial"/>
        <family val="2"/>
      </rPr>
      <t xml:space="preserve"> SOR577980</t>
    </r>
  </si>
  <si>
    <r>
      <t>s</t>
    </r>
    <r>
      <rPr>
        <sz val="10"/>
        <rFont val="Arial"/>
        <family val="2"/>
      </rPr>
      <t>hipping date:12/22/2011</t>
    </r>
  </si>
  <si>
    <r>
      <t>A</t>
    </r>
    <r>
      <rPr>
        <sz val="10"/>
        <rFont val="Arial"/>
        <family val="2"/>
      </rPr>
      <t>05209</t>
    </r>
  </si>
  <si>
    <r>
      <t>W</t>
    </r>
    <r>
      <rPr>
        <sz val="10"/>
        <rFont val="Arial"/>
        <family val="2"/>
      </rPr>
      <t>in7/64</t>
    </r>
  </si>
  <si>
    <r>
      <t>S</t>
    </r>
    <r>
      <rPr>
        <sz val="10"/>
        <rFont val="Arial"/>
        <family val="2"/>
      </rPr>
      <t xml:space="preserve">HIP From UK Pass to Bing Tian </t>
    </r>
  </si>
  <si>
    <r>
      <t>R</t>
    </r>
    <r>
      <rPr>
        <sz val="10"/>
        <rFont val="Arial"/>
        <family val="2"/>
      </rPr>
      <t>8-BK75E</t>
    </r>
  </si>
  <si>
    <r>
      <t>C</t>
    </r>
    <r>
      <rPr>
        <sz val="10"/>
        <rFont val="Arial"/>
        <family val="2"/>
      </rPr>
      <t>olby Yang</t>
    </r>
  </si>
  <si>
    <r>
      <t>R</t>
    </r>
    <r>
      <rPr>
        <sz val="10"/>
        <rFont val="Arial"/>
        <family val="2"/>
      </rPr>
      <t>8-BK75X</t>
    </r>
  </si>
  <si>
    <r>
      <t>R</t>
    </r>
    <r>
      <rPr>
        <sz val="10"/>
        <rFont val="Arial"/>
        <family val="2"/>
      </rPr>
      <t>8-BK75H</t>
    </r>
  </si>
  <si>
    <r>
      <t>R</t>
    </r>
    <r>
      <rPr>
        <sz val="10"/>
        <rFont val="Arial"/>
        <family val="2"/>
      </rPr>
      <t>8-BK75Z</t>
    </r>
  </si>
  <si>
    <r>
      <t>A</t>
    </r>
    <r>
      <rPr>
        <sz val="10"/>
        <rFont val="Arial"/>
        <family val="2"/>
      </rPr>
      <t>05215</t>
    </r>
  </si>
  <si>
    <r>
      <t>N</t>
    </r>
    <r>
      <rPr>
        <sz val="10"/>
        <rFont val="Arial"/>
        <family val="2"/>
      </rPr>
      <t>JO</t>
    </r>
  </si>
  <si>
    <r>
      <t>S</t>
    </r>
    <r>
      <rPr>
        <sz val="10"/>
        <rFont val="Arial"/>
        <family val="2"/>
      </rPr>
      <t>HIP From UK Kelway Original for Mike Luan</t>
    </r>
  </si>
  <si>
    <r>
      <t>A</t>
    </r>
    <r>
      <rPr>
        <sz val="10"/>
        <rFont val="Arial"/>
        <family val="2"/>
      </rPr>
      <t>05217</t>
    </r>
  </si>
  <si>
    <r>
      <t>R</t>
    </r>
    <r>
      <rPr>
        <sz val="10"/>
        <rFont val="Arial"/>
        <family val="2"/>
      </rPr>
      <t>8-BK75F</t>
    </r>
  </si>
  <si>
    <r>
      <t>F</t>
    </r>
    <r>
      <rPr>
        <sz val="10"/>
        <rFont val="Arial"/>
        <family val="2"/>
      </rPr>
      <t>isher Yu</t>
    </r>
  </si>
  <si>
    <r>
      <t>S</t>
    </r>
    <r>
      <rPr>
        <sz val="10"/>
        <rFont val="Arial"/>
        <family val="2"/>
      </rPr>
      <t>HIP From UK Pass to Fisher Yu</t>
    </r>
  </si>
  <si>
    <r>
      <t>2</t>
    </r>
    <r>
      <rPr>
        <sz val="10"/>
        <rFont val="Arial"/>
        <family val="2"/>
      </rPr>
      <t>011-Aug-26</t>
    </r>
  </si>
  <si>
    <r>
      <t>A</t>
    </r>
    <r>
      <rPr>
        <sz val="10"/>
        <rFont val="Arial"/>
        <family val="2"/>
      </rPr>
      <t>05221</t>
    </r>
  </si>
  <si>
    <r>
      <t>R</t>
    </r>
    <r>
      <rPr>
        <sz val="10"/>
        <rFont val="Arial"/>
        <family val="2"/>
      </rPr>
      <t>9-FCMXD</t>
    </r>
  </si>
  <si>
    <r>
      <t>K</t>
    </r>
    <r>
      <rPr>
        <sz val="10"/>
        <rFont val="Arial"/>
        <family val="2"/>
      </rPr>
      <t>evin Xu</t>
    </r>
  </si>
  <si>
    <r>
      <t>K</t>
    </r>
    <r>
      <rPr>
        <sz val="10"/>
        <rFont val="Arial"/>
        <family val="2"/>
      </rPr>
      <t>elway - SOR583264</t>
    </r>
  </si>
  <si>
    <r>
      <t>A</t>
    </r>
    <r>
      <rPr>
        <sz val="10"/>
        <rFont val="Arial"/>
        <family val="2"/>
      </rPr>
      <t>05224</t>
    </r>
  </si>
  <si>
    <r>
      <t>R</t>
    </r>
    <r>
      <rPr>
        <sz val="10"/>
        <rFont val="Arial"/>
        <family val="2"/>
      </rPr>
      <t>8-BA32G</t>
    </r>
  </si>
  <si>
    <r>
      <t>K</t>
    </r>
    <r>
      <rPr>
        <sz val="10"/>
        <rFont val="Arial"/>
        <family val="2"/>
      </rPr>
      <t>elway - SOR583271</t>
    </r>
  </si>
  <si>
    <r>
      <t>A</t>
    </r>
    <r>
      <rPr>
        <sz val="10"/>
        <rFont val="Arial"/>
        <family val="2"/>
      </rPr>
      <t>05229</t>
    </r>
  </si>
  <si>
    <r>
      <t>i</t>
    </r>
    <r>
      <rPr>
        <sz val="10"/>
        <rFont val="Arial"/>
        <family val="2"/>
      </rPr>
      <t>5-2540M(2.60GHz)</t>
    </r>
  </si>
  <si>
    <r>
      <t>R</t>
    </r>
    <r>
      <rPr>
        <sz val="10"/>
        <rFont val="Arial"/>
        <family val="2"/>
      </rPr>
      <t>9-FCMXC</t>
    </r>
  </si>
  <si>
    <r>
      <t>K</t>
    </r>
    <r>
      <rPr>
        <sz val="10"/>
        <rFont val="Arial"/>
        <family val="2"/>
      </rPr>
      <t>evin WANG</t>
    </r>
  </si>
  <si>
    <r>
      <t>U</t>
    </r>
    <r>
      <rPr>
        <sz val="10"/>
        <rFont val="Arial"/>
        <family val="2"/>
      </rPr>
      <t>KP849.22</t>
    </r>
  </si>
  <si>
    <r>
      <t>U</t>
    </r>
    <r>
      <rPr>
        <sz val="10"/>
        <rFont val="Arial"/>
        <family val="2"/>
      </rPr>
      <t>KP616.00</t>
    </r>
  </si>
  <si>
    <r>
      <t>W</t>
    </r>
    <r>
      <rPr>
        <sz val="10"/>
        <rFont val="Arial"/>
        <family val="2"/>
      </rPr>
      <t>illiam TSANG</t>
    </r>
  </si>
  <si>
    <r>
      <t>R</t>
    </r>
    <r>
      <rPr>
        <sz val="10"/>
        <rFont val="Arial"/>
        <family val="2"/>
      </rPr>
      <t>eleased from Seville SO, Feb/2012</t>
    </r>
  </si>
  <si>
    <r>
      <t>R</t>
    </r>
    <r>
      <rPr>
        <sz val="10"/>
        <rFont val="Arial"/>
        <family val="2"/>
      </rPr>
      <t>eleased from Jeff CHENG (FLS) and re-assigned to Zeta WONG on Feb 3th, 2012</t>
    </r>
  </si>
  <si>
    <r>
      <t>R</t>
    </r>
    <r>
      <rPr>
        <sz val="10"/>
        <rFont val="Arial"/>
        <family val="2"/>
      </rPr>
      <t>eleased from Locke LAM (TSM) in Jan 6th, 2012.</t>
    </r>
  </si>
  <si>
    <r>
      <t>A</t>
    </r>
    <r>
      <rPr>
        <sz val="10"/>
        <rFont val="Arial"/>
        <family val="2"/>
      </rPr>
      <t>stor IP</t>
    </r>
  </si>
  <si>
    <r>
      <t>I</t>
    </r>
    <r>
      <rPr>
        <sz val="10"/>
        <rFont val="Arial"/>
        <family val="2"/>
      </rPr>
      <t>S</t>
    </r>
  </si>
  <si>
    <r>
      <t>R</t>
    </r>
    <r>
      <rPr>
        <sz val="10"/>
        <rFont val="Arial"/>
        <family val="2"/>
      </rPr>
      <t>eleased from Justin YEUNG (FLS) in Mar/2012</t>
    </r>
  </si>
  <si>
    <r>
      <t>SHIP from SGP original for Morphy Xu</t>
    </r>
    <r>
      <rPr>
        <sz val="10"/>
        <rFont val="Arial"/>
        <family val="2"/>
      </rPr>
      <t xml:space="preserve"> T/F to Cherry Wang On Jun 11,2012</t>
    </r>
  </si>
  <si>
    <r>
      <t>R</t>
    </r>
    <r>
      <rPr>
        <sz val="10"/>
        <rFont val="Arial"/>
        <family val="2"/>
      </rPr>
      <t>eleased from CN WONG in Feb/2012</t>
    </r>
  </si>
  <si>
    <r>
      <t>R8-9GLH</t>
    </r>
    <r>
      <rPr>
        <sz val="10"/>
        <rFont val="Arial"/>
        <family val="2"/>
      </rPr>
      <t>M</t>
    </r>
  </si>
  <si>
    <r>
      <t>W</t>
    </r>
    <r>
      <rPr>
        <sz val="10"/>
        <rFont val="Arial"/>
        <family val="2"/>
      </rPr>
      <t>ing HO</t>
    </r>
  </si>
  <si>
    <r>
      <t>A0540</t>
    </r>
    <r>
      <rPr>
        <sz val="10"/>
        <rFont val="Arial"/>
        <family val="2"/>
      </rPr>
      <t>1</t>
    </r>
  </si>
  <si>
    <r>
      <t>A0540</t>
    </r>
    <r>
      <rPr>
        <sz val="10"/>
        <rFont val="Arial"/>
        <family val="2"/>
      </rPr>
      <t>2</t>
    </r>
  </si>
  <si>
    <r>
      <t>S</t>
    </r>
    <r>
      <rPr>
        <sz val="10"/>
        <rFont val="Arial"/>
        <family val="2"/>
      </rPr>
      <t>GP</t>
    </r>
  </si>
  <si>
    <r>
      <t>A</t>
    </r>
    <r>
      <rPr>
        <sz val="10"/>
        <rFont val="Arial"/>
        <family val="2"/>
      </rPr>
      <t>lex Yang</t>
    </r>
  </si>
  <si>
    <r>
      <t>L</t>
    </r>
    <r>
      <rPr>
        <sz val="10"/>
        <rFont val="Arial"/>
        <family val="2"/>
      </rPr>
      <t>ily Gu</t>
    </r>
  </si>
  <si>
    <r>
      <t>Simon</t>
    </r>
    <r>
      <rPr>
        <sz val="10"/>
        <rFont val="Arial"/>
        <family val="2"/>
      </rPr>
      <t xml:space="preserve"> Zheng</t>
    </r>
  </si>
  <si>
    <r>
      <t>R</t>
    </r>
    <r>
      <rPr>
        <sz val="10"/>
        <rFont val="Arial"/>
        <family val="2"/>
      </rPr>
      <t>eplace HDD on Sep 13,2012</t>
    </r>
  </si>
  <si>
    <r>
      <t>SHIP From SGP Original for Button Liu</t>
    </r>
    <r>
      <rPr>
        <sz val="10"/>
        <rFont val="Arial"/>
        <family val="2"/>
      </rPr>
      <t xml:space="preserve">  T/F to tracyZhang on 2011-11-20</t>
    </r>
  </si>
  <si>
    <r>
      <t>KELWAY -</t>
    </r>
    <r>
      <rPr>
        <sz val="10"/>
        <rFont val="Arial"/>
        <family val="2"/>
      </rPr>
      <t xml:space="preserve"> SOR577978</t>
    </r>
  </si>
  <si>
    <r>
      <t>S</t>
    </r>
    <r>
      <rPr>
        <sz val="10"/>
        <rFont val="Arial"/>
        <family val="2"/>
      </rPr>
      <t>hipping date:2011/9/12</t>
    </r>
  </si>
  <si>
    <r>
      <t>SHIP From UK</t>
    </r>
    <r>
      <rPr>
        <sz val="10"/>
        <rFont val="Arial"/>
        <family val="2"/>
      </rPr>
      <t xml:space="preserve"> Loan to WeiWang</t>
    </r>
  </si>
  <si>
    <r>
      <t>R8A</t>
    </r>
    <r>
      <rPr>
        <sz val="10"/>
        <rFont val="Arial"/>
        <family val="2"/>
      </rPr>
      <t>T56W</t>
    </r>
  </si>
  <si>
    <r>
      <t>R</t>
    </r>
    <r>
      <rPr>
        <sz val="10"/>
        <rFont val="Arial"/>
        <family val="2"/>
      </rPr>
      <t xml:space="preserve">eplace HDD </t>
    </r>
  </si>
  <si>
    <r>
      <t>J</t>
    </r>
    <r>
      <rPr>
        <sz val="10"/>
        <rFont val="Arial"/>
        <family val="2"/>
      </rPr>
      <t>ason Tan</t>
    </r>
  </si>
  <si>
    <r>
      <t>C</t>
    </r>
    <r>
      <rPr>
        <sz val="10"/>
        <rFont val="Arial"/>
        <family val="2"/>
      </rPr>
      <t>onnie Xu</t>
    </r>
  </si>
  <si>
    <r>
      <t>M</t>
    </r>
    <r>
      <rPr>
        <sz val="10"/>
        <rFont val="Arial"/>
        <family val="2"/>
      </rPr>
      <t>arketing</t>
    </r>
  </si>
  <si>
    <r>
      <t>SHIP From UK</t>
    </r>
    <r>
      <rPr>
        <sz val="10"/>
        <rFont val="Arial"/>
        <family val="2"/>
      </rPr>
      <t xml:space="preserve"> Pass to Jason Tan /TF to Connie Xu</t>
    </r>
  </si>
  <si>
    <r>
      <t>K</t>
    </r>
    <r>
      <rPr>
        <sz val="10"/>
        <rFont val="Arial"/>
        <family val="2"/>
      </rPr>
      <t>ELWAY - SOR583282</t>
    </r>
  </si>
  <si>
    <r>
      <t>A</t>
    </r>
    <r>
      <rPr>
        <sz val="10"/>
        <rFont val="Arial"/>
        <family val="2"/>
      </rPr>
      <t>05682</t>
    </r>
  </si>
  <si>
    <r>
      <t>R</t>
    </r>
    <r>
      <rPr>
        <sz val="10"/>
        <rFont val="Arial"/>
        <family val="2"/>
      </rPr>
      <t>9-FCMV1</t>
    </r>
  </si>
  <si>
    <r>
      <t>J</t>
    </r>
    <r>
      <rPr>
        <sz val="10"/>
        <rFont val="Arial"/>
        <family val="2"/>
      </rPr>
      <t>anice CHENG</t>
    </r>
  </si>
  <si>
    <r>
      <t>A</t>
    </r>
    <r>
      <rPr>
        <sz val="10"/>
        <rFont val="Arial"/>
        <family val="2"/>
      </rPr>
      <t>05683</t>
    </r>
  </si>
  <si>
    <r>
      <t>R</t>
    </r>
    <r>
      <rPr>
        <sz val="10"/>
        <rFont val="Arial"/>
        <family val="2"/>
      </rPr>
      <t>9-FCMV3</t>
    </r>
  </si>
  <si>
    <r>
      <t>K</t>
    </r>
    <r>
      <rPr>
        <sz val="10"/>
        <rFont val="Arial"/>
        <family val="2"/>
      </rPr>
      <t>annes TSE</t>
    </r>
  </si>
  <si>
    <r>
      <t>l</t>
    </r>
    <r>
      <rPr>
        <sz val="10"/>
        <rFont val="Arial"/>
        <family val="2"/>
      </rPr>
      <t>ost battery</t>
    </r>
  </si>
  <si>
    <r>
      <t>l</t>
    </r>
    <r>
      <rPr>
        <sz val="10"/>
        <rFont val="Arial"/>
        <family val="2"/>
      </rPr>
      <t>ost battery in Apr/2012 : 11S42T4416Z1ZGWF16M6T4</t>
    </r>
  </si>
  <si>
    <r>
      <t>K</t>
    </r>
    <r>
      <rPr>
        <sz val="10"/>
        <rFont val="Arial"/>
        <family val="2"/>
      </rPr>
      <t>ELWAY - SOR583279</t>
    </r>
  </si>
  <si>
    <r>
      <t>A</t>
    </r>
    <r>
      <rPr>
        <sz val="10"/>
        <rFont val="Arial"/>
        <family val="2"/>
      </rPr>
      <t>05686</t>
    </r>
  </si>
  <si>
    <r>
      <t>R</t>
    </r>
    <r>
      <rPr>
        <sz val="10"/>
        <rFont val="Arial"/>
        <family val="2"/>
      </rPr>
      <t>9-F9E8B</t>
    </r>
  </si>
  <si>
    <r>
      <t>A</t>
    </r>
    <r>
      <rPr>
        <sz val="10"/>
        <rFont val="Arial"/>
        <family val="2"/>
      </rPr>
      <t>05687</t>
    </r>
  </si>
  <si>
    <r>
      <t>R9-F9E8</t>
    </r>
    <r>
      <rPr>
        <sz val="10"/>
        <rFont val="Arial"/>
        <family val="2"/>
      </rPr>
      <t>A</t>
    </r>
  </si>
  <si>
    <r>
      <t>K</t>
    </r>
    <r>
      <rPr>
        <sz val="10"/>
        <rFont val="Arial"/>
        <family val="2"/>
      </rPr>
      <t>ELWAY - SOR577974</t>
    </r>
  </si>
  <si>
    <r>
      <t>A</t>
    </r>
    <r>
      <rPr>
        <sz val="10"/>
        <rFont val="Arial"/>
        <family val="2"/>
      </rPr>
      <t>05696</t>
    </r>
  </si>
  <si>
    <r>
      <t>R</t>
    </r>
    <r>
      <rPr>
        <sz val="10"/>
        <rFont val="Arial"/>
        <family val="2"/>
      </rPr>
      <t>8AV66R</t>
    </r>
  </si>
  <si>
    <r>
      <t>G</t>
    </r>
    <r>
      <rPr>
        <sz val="10"/>
        <rFont val="Arial"/>
        <family val="2"/>
      </rPr>
      <t>race Pan</t>
    </r>
  </si>
  <si>
    <r>
      <t xml:space="preserve">SHIP From UK Pass to </t>
    </r>
    <r>
      <rPr>
        <sz val="10"/>
        <rFont val="Arial"/>
        <family val="2"/>
      </rPr>
      <t>Grace Pan</t>
    </r>
  </si>
  <si>
    <r>
      <t>A</t>
    </r>
    <r>
      <rPr>
        <sz val="10"/>
        <rFont val="Arial"/>
        <family val="2"/>
      </rPr>
      <t>05697</t>
    </r>
  </si>
  <si>
    <r>
      <t>R</t>
    </r>
    <r>
      <rPr>
        <sz val="10"/>
        <rFont val="Arial"/>
        <family val="2"/>
      </rPr>
      <t>8AV67P</t>
    </r>
  </si>
  <si>
    <r>
      <t>G</t>
    </r>
    <r>
      <rPr>
        <sz val="10"/>
        <rFont val="Arial"/>
        <family val="2"/>
      </rPr>
      <t>eorge Jiang</t>
    </r>
  </si>
  <si>
    <r>
      <t>S</t>
    </r>
    <r>
      <rPr>
        <sz val="10"/>
        <rFont val="Arial"/>
        <family val="2"/>
      </rPr>
      <t>HIP From UK Kelway Original for George Jiang</t>
    </r>
  </si>
  <si>
    <r>
      <t>A</t>
    </r>
    <r>
      <rPr>
        <sz val="10"/>
        <rFont val="Arial"/>
        <family val="2"/>
      </rPr>
      <t>05699</t>
    </r>
  </si>
  <si>
    <r>
      <t>R</t>
    </r>
    <r>
      <rPr>
        <sz val="10"/>
        <rFont val="Arial"/>
        <family val="2"/>
      </rPr>
      <t>8AV67C</t>
    </r>
  </si>
  <si>
    <r>
      <t>C</t>
    </r>
    <r>
      <rPr>
        <sz val="10"/>
        <rFont val="Arial"/>
        <family val="2"/>
      </rPr>
      <t>olin Zhan</t>
    </r>
  </si>
  <si>
    <r>
      <t>SHIP From UK Kelway Original for</t>
    </r>
    <r>
      <rPr>
        <sz val="10"/>
        <rFont val="Arial"/>
        <family val="2"/>
      </rPr>
      <t xml:space="preserve"> Colin Zhan</t>
    </r>
  </si>
  <si>
    <r>
      <t>A</t>
    </r>
    <r>
      <rPr>
        <sz val="10"/>
        <rFont val="Arial"/>
        <family val="2"/>
      </rPr>
      <t>05700</t>
    </r>
  </si>
  <si>
    <r>
      <t>R</t>
    </r>
    <r>
      <rPr>
        <sz val="10"/>
        <rFont val="Arial"/>
        <family val="2"/>
      </rPr>
      <t>8AV66X</t>
    </r>
  </si>
  <si>
    <r>
      <t>P</t>
    </r>
    <r>
      <rPr>
        <sz val="10"/>
        <rFont val="Arial"/>
        <family val="2"/>
      </rPr>
      <t>atrick Zheng</t>
    </r>
  </si>
  <si>
    <r>
      <t>S</t>
    </r>
    <r>
      <rPr>
        <sz val="10"/>
        <rFont val="Arial"/>
        <family val="2"/>
      </rPr>
      <t>HIP From UK Pass to PatrickZheng</t>
    </r>
  </si>
  <si>
    <r>
      <t>A</t>
    </r>
    <r>
      <rPr>
        <sz val="10"/>
        <rFont val="Arial"/>
        <family val="2"/>
      </rPr>
      <t>05701</t>
    </r>
  </si>
  <si>
    <r>
      <t>R</t>
    </r>
    <r>
      <rPr>
        <sz val="10"/>
        <rFont val="Arial"/>
        <family val="2"/>
      </rPr>
      <t>8AV66G</t>
    </r>
  </si>
  <si>
    <r>
      <t>J</t>
    </r>
    <r>
      <rPr>
        <sz val="10"/>
        <rFont val="Arial"/>
        <family val="2"/>
      </rPr>
      <t>erry He</t>
    </r>
  </si>
  <si>
    <r>
      <t>S</t>
    </r>
    <r>
      <rPr>
        <sz val="10"/>
        <rFont val="Arial"/>
        <family val="2"/>
      </rPr>
      <t>HIP From UK Pass to Jerry He</t>
    </r>
  </si>
  <si>
    <r>
      <t>A</t>
    </r>
    <r>
      <rPr>
        <sz val="10"/>
        <rFont val="Arial"/>
        <family val="2"/>
      </rPr>
      <t>05702</t>
    </r>
  </si>
  <si>
    <r>
      <t>R</t>
    </r>
    <r>
      <rPr>
        <sz val="10"/>
        <rFont val="Arial"/>
        <family val="2"/>
      </rPr>
      <t>8AV67M</t>
    </r>
  </si>
  <si>
    <r>
      <t>S</t>
    </r>
    <r>
      <rPr>
        <sz val="10"/>
        <rFont val="Arial"/>
        <family val="2"/>
      </rPr>
      <t>teven Li</t>
    </r>
  </si>
  <si>
    <r>
      <t>O</t>
    </r>
    <r>
      <rPr>
        <sz val="10"/>
        <rFont val="Arial"/>
        <family val="2"/>
      </rPr>
      <t>SPM</t>
    </r>
  </si>
  <si>
    <r>
      <t>S</t>
    </r>
    <r>
      <rPr>
        <sz val="10"/>
        <rFont val="Arial"/>
        <family val="2"/>
      </rPr>
      <t>HIP From UK pass to Steven LI</t>
    </r>
  </si>
  <si>
    <r>
      <t>A</t>
    </r>
    <r>
      <rPr>
        <sz val="10"/>
        <rFont val="Arial"/>
        <family val="2"/>
      </rPr>
      <t>05703</t>
    </r>
  </si>
  <si>
    <r>
      <t>B</t>
    </r>
    <r>
      <rPr>
        <sz val="10"/>
        <rFont val="Arial"/>
        <family val="2"/>
      </rPr>
      <t>PP</t>
    </r>
  </si>
  <si>
    <r>
      <t>A</t>
    </r>
    <r>
      <rPr>
        <sz val="10"/>
        <rFont val="Arial"/>
        <family val="2"/>
      </rPr>
      <t>05704</t>
    </r>
  </si>
  <si>
    <r>
      <t>R</t>
    </r>
    <r>
      <rPr>
        <sz val="10"/>
        <rFont val="Arial"/>
        <family val="2"/>
      </rPr>
      <t>8AV67E</t>
    </r>
  </si>
  <si>
    <r>
      <t>J</t>
    </r>
    <r>
      <rPr>
        <sz val="10"/>
        <rFont val="Arial"/>
        <family val="2"/>
      </rPr>
      <t>ames Wang</t>
    </r>
  </si>
  <si>
    <r>
      <t>S</t>
    </r>
    <r>
      <rPr>
        <sz val="10"/>
        <rFont val="Arial"/>
        <family val="2"/>
      </rPr>
      <t>HIP From UK Pass to James Wang</t>
    </r>
  </si>
  <si>
    <r>
      <t>A</t>
    </r>
    <r>
      <rPr>
        <sz val="10"/>
        <rFont val="Arial"/>
        <family val="2"/>
      </rPr>
      <t>05705</t>
    </r>
  </si>
  <si>
    <r>
      <t>R</t>
    </r>
    <r>
      <rPr>
        <sz val="10"/>
        <rFont val="Arial"/>
        <family val="2"/>
      </rPr>
      <t>8AV67H</t>
    </r>
  </si>
  <si>
    <r>
      <t>H</t>
    </r>
    <r>
      <rPr>
        <sz val="10"/>
        <rFont val="Arial"/>
        <family val="2"/>
      </rPr>
      <t>ans Han</t>
    </r>
  </si>
  <si>
    <r>
      <t>S</t>
    </r>
    <r>
      <rPr>
        <sz val="10"/>
        <rFont val="Arial"/>
        <family val="2"/>
      </rPr>
      <t>HIP From UK Pass to Hans Han</t>
    </r>
  </si>
  <si>
    <r>
      <t>A</t>
    </r>
    <r>
      <rPr>
        <sz val="10"/>
        <rFont val="Arial"/>
        <family val="2"/>
      </rPr>
      <t>05706</t>
    </r>
  </si>
  <si>
    <r>
      <t>R</t>
    </r>
    <r>
      <rPr>
        <sz val="10"/>
        <rFont val="Arial"/>
        <family val="2"/>
      </rPr>
      <t>8AV66W</t>
    </r>
  </si>
  <si>
    <r>
      <t>S</t>
    </r>
    <r>
      <rPr>
        <sz val="10"/>
        <rFont val="Arial"/>
        <family val="2"/>
      </rPr>
      <t>am Li</t>
    </r>
  </si>
  <si>
    <r>
      <t xml:space="preserve">SHIP From UK pass to </t>
    </r>
    <r>
      <rPr>
        <sz val="10"/>
        <rFont val="Arial"/>
        <family val="2"/>
      </rPr>
      <t>Sam Li</t>
    </r>
  </si>
  <si>
    <r>
      <t>A</t>
    </r>
    <r>
      <rPr>
        <sz val="10"/>
        <rFont val="Arial"/>
        <family val="2"/>
      </rPr>
      <t>05707</t>
    </r>
  </si>
  <si>
    <r>
      <t>R</t>
    </r>
    <r>
      <rPr>
        <sz val="10"/>
        <rFont val="Arial"/>
        <family val="2"/>
      </rPr>
      <t>8AV67D</t>
    </r>
  </si>
  <si>
    <r>
      <t>R</t>
    </r>
    <r>
      <rPr>
        <sz val="10"/>
        <rFont val="Arial"/>
        <family val="2"/>
      </rPr>
      <t>aymond Diao</t>
    </r>
  </si>
  <si>
    <r>
      <t>S</t>
    </r>
    <r>
      <rPr>
        <sz val="10"/>
        <rFont val="Arial"/>
        <family val="2"/>
      </rPr>
      <t>HIP From UK Kelway Original for Raymond Diao</t>
    </r>
  </si>
  <si>
    <r>
      <t>A</t>
    </r>
    <r>
      <rPr>
        <sz val="10"/>
        <rFont val="Arial"/>
        <family val="2"/>
      </rPr>
      <t>05708</t>
    </r>
  </si>
  <si>
    <r>
      <t>R</t>
    </r>
    <r>
      <rPr>
        <sz val="10"/>
        <rFont val="Arial"/>
        <family val="2"/>
      </rPr>
      <t>8AV67R</t>
    </r>
  </si>
  <si>
    <r>
      <t>S</t>
    </r>
    <r>
      <rPr>
        <sz val="10"/>
        <rFont val="Arial"/>
        <family val="2"/>
      </rPr>
      <t>HIP From UK Pass to Charles Tan</t>
    </r>
  </si>
  <si>
    <r>
      <t>A</t>
    </r>
    <r>
      <rPr>
        <sz val="10"/>
        <rFont val="Arial"/>
        <family val="2"/>
      </rPr>
      <t>05709</t>
    </r>
  </si>
  <si>
    <r>
      <t>R</t>
    </r>
    <r>
      <rPr>
        <sz val="10"/>
        <rFont val="Arial"/>
        <family val="2"/>
      </rPr>
      <t>8AV67A</t>
    </r>
  </si>
  <si>
    <r>
      <t>E</t>
    </r>
    <r>
      <rPr>
        <sz val="10"/>
        <rFont val="Arial"/>
        <family val="2"/>
      </rPr>
      <t>llie Mou</t>
    </r>
  </si>
  <si>
    <r>
      <t>S</t>
    </r>
    <r>
      <rPr>
        <sz val="10"/>
        <rFont val="Arial"/>
        <family val="2"/>
      </rPr>
      <t>HIP From UK pass to Ellie Mou</t>
    </r>
  </si>
  <si>
    <r>
      <t>A</t>
    </r>
    <r>
      <rPr>
        <sz val="10"/>
        <rFont val="Arial"/>
        <family val="2"/>
      </rPr>
      <t>05710</t>
    </r>
  </si>
  <si>
    <r>
      <t>R</t>
    </r>
    <r>
      <rPr>
        <sz val="10"/>
        <rFont val="Arial"/>
        <family val="2"/>
      </rPr>
      <t>8Z4XDZ</t>
    </r>
  </si>
  <si>
    <r>
      <t>S</t>
    </r>
    <r>
      <rPr>
        <sz val="10"/>
        <rFont val="Arial"/>
        <family val="2"/>
      </rPr>
      <t>HIP FROM UK pass to David Wang</t>
    </r>
  </si>
  <si>
    <r>
      <t>A</t>
    </r>
    <r>
      <rPr>
        <sz val="10"/>
        <rFont val="Arial"/>
        <family val="2"/>
      </rPr>
      <t>05711</t>
    </r>
  </si>
  <si>
    <r>
      <t>R</t>
    </r>
    <r>
      <rPr>
        <sz val="10"/>
        <rFont val="Arial"/>
        <family val="2"/>
      </rPr>
      <t>8AV66Z</t>
    </r>
  </si>
  <si>
    <r>
      <t>J</t>
    </r>
    <r>
      <rPr>
        <sz val="10"/>
        <rFont val="Arial"/>
        <family val="2"/>
      </rPr>
      <t>ames Gong</t>
    </r>
  </si>
  <si>
    <r>
      <t>S</t>
    </r>
    <r>
      <rPr>
        <sz val="10"/>
        <rFont val="Arial"/>
        <family val="2"/>
      </rPr>
      <t>HIP From UK Pass to JamesGong</t>
    </r>
  </si>
  <si>
    <r>
      <t>A</t>
    </r>
    <r>
      <rPr>
        <sz val="10"/>
        <rFont val="Arial"/>
        <family val="2"/>
      </rPr>
      <t>05713</t>
    </r>
  </si>
  <si>
    <r>
      <t>R</t>
    </r>
    <r>
      <rPr>
        <sz val="10"/>
        <rFont val="Arial"/>
        <family val="2"/>
      </rPr>
      <t>8-DA32K</t>
    </r>
  </si>
  <si>
    <r>
      <t>I</t>
    </r>
    <r>
      <rPr>
        <sz val="10"/>
        <rFont val="Arial"/>
        <family val="2"/>
      </rPr>
      <t>van YEUNG</t>
    </r>
  </si>
  <si>
    <r>
      <t>J</t>
    </r>
    <r>
      <rPr>
        <sz val="10"/>
        <rFont val="Arial"/>
        <family val="2"/>
      </rPr>
      <t>erry NG</t>
    </r>
  </si>
  <si>
    <r>
      <t>R</t>
    </r>
    <r>
      <rPr>
        <sz val="10"/>
        <rFont val="Arial"/>
        <family val="2"/>
      </rPr>
      <t>eleased from Ivan YEUNG in Jul/2012</t>
    </r>
  </si>
  <si>
    <r>
      <t>U</t>
    </r>
    <r>
      <rPr>
        <sz val="10"/>
        <rFont val="Arial"/>
        <family val="2"/>
      </rPr>
      <t>KP718.00</t>
    </r>
  </si>
  <si>
    <r>
      <t>A</t>
    </r>
    <r>
      <rPr>
        <sz val="10"/>
        <rFont val="Arial"/>
        <family val="2"/>
      </rPr>
      <t>05714</t>
    </r>
  </si>
  <si>
    <r>
      <t>R</t>
    </r>
    <r>
      <rPr>
        <sz val="10"/>
        <rFont val="Arial"/>
        <family val="2"/>
      </rPr>
      <t>8-DA32N</t>
    </r>
  </si>
  <si>
    <r>
      <t>E</t>
    </r>
    <r>
      <rPr>
        <sz val="10"/>
        <rFont val="Arial"/>
        <family val="2"/>
      </rPr>
      <t>dward LAU</t>
    </r>
  </si>
  <si>
    <r>
      <t>A</t>
    </r>
    <r>
      <rPr>
        <sz val="10"/>
        <rFont val="Arial"/>
        <family val="2"/>
      </rPr>
      <t>05717</t>
    </r>
  </si>
  <si>
    <r>
      <t>R</t>
    </r>
    <r>
      <rPr>
        <sz val="10"/>
        <rFont val="Arial"/>
        <family val="2"/>
      </rPr>
      <t>8-BA32L</t>
    </r>
  </si>
  <si>
    <r>
      <t>D</t>
    </r>
    <r>
      <rPr>
        <sz val="10"/>
        <rFont val="Arial"/>
        <family val="2"/>
      </rPr>
      <t>avid SIU</t>
    </r>
  </si>
  <si>
    <r>
      <t>r</t>
    </r>
    <r>
      <rPr>
        <sz val="10"/>
        <rFont val="Arial"/>
        <family val="2"/>
      </rPr>
      <t>eleased from Winnie CHAN, Jun/2012</t>
    </r>
  </si>
  <si>
    <r>
      <t>A</t>
    </r>
    <r>
      <rPr>
        <sz val="10"/>
        <rFont val="Arial"/>
        <family val="2"/>
      </rPr>
      <t>05718</t>
    </r>
  </si>
  <si>
    <r>
      <t>R</t>
    </r>
    <r>
      <rPr>
        <sz val="10"/>
        <rFont val="Arial"/>
        <family val="2"/>
      </rPr>
      <t>8-DA32M</t>
    </r>
  </si>
  <si>
    <r>
      <t>J</t>
    </r>
    <r>
      <rPr>
        <sz val="10"/>
        <rFont val="Arial"/>
        <family val="2"/>
      </rPr>
      <t>oan NG</t>
    </r>
  </si>
  <si>
    <r>
      <t>A</t>
    </r>
    <r>
      <rPr>
        <sz val="10"/>
        <rFont val="Arial"/>
        <family val="2"/>
      </rPr>
      <t>05857</t>
    </r>
  </si>
  <si>
    <r>
      <t>R</t>
    </r>
    <r>
      <rPr>
        <sz val="10"/>
        <rFont val="Arial"/>
        <family val="2"/>
      </rPr>
      <t>9-G2V6G</t>
    </r>
  </si>
  <si>
    <r>
      <t>C</t>
    </r>
    <r>
      <rPr>
        <sz val="10"/>
        <rFont val="Arial"/>
        <family val="2"/>
      </rPr>
      <t>H KAN</t>
    </r>
  </si>
  <si>
    <r>
      <t>G</t>
    </r>
    <r>
      <rPr>
        <sz val="10"/>
        <rFont val="Arial"/>
        <family val="2"/>
      </rPr>
      <t>AM</t>
    </r>
  </si>
  <si>
    <r>
      <t>A</t>
    </r>
    <r>
      <rPr>
        <sz val="10"/>
        <rFont val="Arial"/>
        <family val="2"/>
      </rPr>
      <t>05858</t>
    </r>
  </si>
  <si>
    <r>
      <t>R</t>
    </r>
    <r>
      <rPr>
        <sz val="10"/>
        <rFont val="Arial"/>
        <family val="2"/>
      </rPr>
      <t>9-GBM3K</t>
    </r>
  </si>
  <si>
    <r>
      <t>K</t>
    </r>
    <r>
      <rPr>
        <sz val="10"/>
        <rFont val="Arial"/>
        <family val="2"/>
      </rPr>
      <t>ELWAY-</t>
    </r>
  </si>
  <si>
    <r>
      <t>S</t>
    </r>
    <r>
      <rPr>
        <sz val="10"/>
        <rFont val="Arial"/>
        <family val="2"/>
      </rPr>
      <t>hipping date:2011-09-09</t>
    </r>
  </si>
  <si>
    <r>
      <t>D</t>
    </r>
    <r>
      <rPr>
        <sz val="10"/>
        <rFont val="Arial"/>
        <family val="2"/>
      </rPr>
      <t>anny Chen</t>
    </r>
  </si>
  <si>
    <r>
      <t>D</t>
    </r>
    <r>
      <rPr>
        <sz val="10"/>
        <rFont val="Arial"/>
        <family val="2"/>
      </rPr>
      <t>irctor</t>
    </r>
  </si>
  <si>
    <r>
      <t>E</t>
    </r>
    <r>
      <rPr>
        <sz val="10"/>
        <rFont val="Arial"/>
        <family val="2"/>
      </rPr>
      <t>BS-SSH044864</t>
    </r>
  </si>
  <si>
    <r>
      <t>A</t>
    </r>
    <r>
      <rPr>
        <sz val="10"/>
        <rFont val="Arial"/>
        <family val="2"/>
      </rPr>
      <t>06115</t>
    </r>
  </si>
  <si>
    <r>
      <t>R</t>
    </r>
    <r>
      <rPr>
        <sz val="10"/>
        <rFont val="Arial"/>
        <family val="2"/>
      </rPr>
      <t>9-MH89K</t>
    </r>
  </si>
  <si>
    <r>
      <t>R</t>
    </r>
    <r>
      <rPr>
        <sz val="10"/>
        <rFont val="Arial"/>
        <family val="2"/>
      </rPr>
      <t>eplaced MB on Jun/2012</t>
    </r>
  </si>
  <si>
    <r>
      <t>A</t>
    </r>
    <r>
      <rPr>
        <sz val="10"/>
        <rFont val="Arial"/>
        <family val="2"/>
      </rPr>
      <t>06116</t>
    </r>
  </si>
  <si>
    <r>
      <t>R</t>
    </r>
    <r>
      <rPr>
        <sz val="10"/>
        <rFont val="Arial"/>
        <family val="2"/>
      </rPr>
      <t>9-MH89L</t>
    </r>
  </si>
  <si>
    <r>
      <t>A</t>
    </r>
    <r>
      <rPr>
        <sz val="10"/>
        <rFont val="Arial"/>
        <family val="2"/>
      </rPr>
      <t>lan LAM</t>
    </r>
  </si>
  <si>
    <r>
      <t>A</t>
    </r>
    <r>
      <rPr>
        <sz val="10"/>
        <rFont val="Arial"/>
        <family val="2"/>
      </rPr>
      <t>06118</t>
    </r>
  </si>
  <si>
    <r>
      <t>R</t>
    </r>
    <r>
      <rPr>
        <sz val="10"/>
        <rFont val="Arial"/>
        <family val="2"/>
      </rPr>
      <t>9-MH89H</t>
    </r>
  </si>
  <si>
    <r>
      <t>E</t>
    </r>
    <r>
      <rPr>
        <sz val="10"/>
        <rFont val="Arial"/>
        <family val="2"/>
      </rPr>
      <t>BS-SSH045219</t>
    </r>
  </si>
  <si>
    <r>
      <t>A</t>
    </r>
    <r>
      <rPr>
        <sz val="10"/>
        <rFont val="Arial"/>
        <family val="2"/>
      </rPr>
      <t>06119</t>
    </r>
  </si>
  <si>
    <r>
      <t>R</t>
    </r>
    <r>
      <rPr>
        <sz val="10"/>
        <rFont val="Arial"/>
        <family val="2"/>
      </rPr>
      <t>9-NRA0D</t>
    </r>
  </si>
  <si>
    <r>
      <t>A</t>
    </r>
    <r>
      <rPr>
        <sz val="10"/>
        <rFont val="Arial"/>
        <family val="2"/>
      </rPr>
      <t>06120</t>
    </r>
  </si>
  <si>
    <r>
      <t>R</t>
    </r>
    <r>
      <rPr>
        <sz val="10"/>
        <rFont val="Arial"/>
        <family val="2"/>
      </rPr>
      <t>9-NRA0E</t>
    </r>
  </si>
  <si>
    <r>
      <t>R</t>
    </r>
    <r>
      <rPr>
        <sz val="10"/>
        <rFont val="Arial"/>
        <family val="2"/>
      </rPr>
      <t>8-BA32H</t>
    </r>
  </si>
  <si>
    <r>
      <t>R</t>
    </r>
    <r>
      <rPr>
        <sz val="10"/>
        <rFont val="Arial"/>
        <family val="2"/>
      </rPr>
      <t>8AV67F</t>
    </r>
  </si>
  <si>
    <r>
      <t>Mark Zheng</t>
    </r>
    <r>
      <rPr>
        <sz val="10"/>
        <rFont val="Arial"/>
        <family val="2"/>
      </rPr>
      <t xml:space="preserve"> / Tina Lei</t>
    </r>
  </si>
  <si>
    <r>
      <t>SHIP from SGP Original for Mark Zheng</t>
    </r>
    <r>
      <rPr>
        <sz val="10"/>
        <rFont val="Arial"/>
        <family val="2"/>
      </rPr>
      <t xml:space="preserve"> / Tina Lei</t>
    </r>
  </si>
  <si>
    <r>
      <t>Franky Fan</t>
    </r>
    <r>
      <rPr>
        <sz val="10"/>
        <rFont val="Arial"/>
        <family val="2"/>
      </rPr>
      <t>/Daniel Lan</t>
    </r>
  </si>
  <si>
    <r>
      <t>R</t>
    </r>
    <r>
      <rPr>
        <sz val="10"/>
        <rFont val="Arial"/>
        <family val="2"/>
      </rPr>
      <t>8-CTCWF</t>
    </r>
  </si>
  <si>
    <r>
      <t xml:space="preserve">CHEN SIH LUN </t>
    </r>
    <r>
      <rPr>
        <b/>
        <sz val="10"/>
        <rFont val="Arial"/>
        <family val="2"/>
      </rPr>
      <t>SASHA</t>
    </r>
  </si>
  <si>
    <r>
      <t xml:space="preserve">HUNG CHIU HUI </t>
    </r>
    <r>
      <rPr>
        <b/>
        <sz val="10"/>
        <rFont val="Arial"/>
        <family val="2"/>
      </rPr>
      <t>DEBBIE</t>
    </r>
  </si>
  <si>
    <r>
      <t xml:space="preserve">CHOU AN TZER </t>
    </r>
    <r>
      <rPr>
        <b/>
        <sz val="10"/>
        <rFont val="Arial"/>
        <family val="2"/>
      </rPr>
      <t>ANSLEM</t>
    </r>
  </si>
  <si>
    <r>
      <t xml:space="preserve">CHEN PEI YIN </t>
    </r>
    <r>
      <rPr>
        <b/>
        <sz val="10"/>
        <rFont val="Arial"/>
        <family val="2"/>
      </rPr>
      <t>MIN</t>
    </r>
  </si>
  <si>
    <r>
      <t xml:space="preserve">LEE KUEI LIEN </t>
    </r>
    <r>
      <rPr>
        <b/>
        <sz val="10"/>
        <rFont val="Arial"/>
        <family val="2"/>
      </rPr>
      <t>JOANNA</t>
    </r>
  </si>
  <si>
    <r>
      <t xml:space="preserve">HSIEH PO MING </t>
    </r>
    <r>
      <rPr>
        <b/>
        <sz val="10"/>
        <rFont val="Arial"/>
        <family val="2"/>
      </rPr>
      <t>ALEX</t>
    </r>
  </si>
  <si>
    <r>
      <t xml:space="preserve">CHEN CHUN WEI </t>
    </r>
    <r>
      <rPr>
        <b/>
        <sz val="10"/>
        <rFont val="Arial"/>
        <family val="2"/>
      </rPr>
      <t xml:space="preserve">RAY </t>
    </r>
  </si>
  <si>
    <r>
      <t xml:space="preserve">KUO SHIH I </t>
    </r>
    <r>
      <rPr>
        <b/>
        <sz val="10"/>
        <rFont val="Arial"/>
        <family val="2"/>
      </rPr>
      <t>JACK</t>
    </r>
  </si>
  <si>
    <r>
      <t xml:space="preserve">HSU YU LANG </t>
    </r>
    <r>
      <rPr>
        <b/>
        <sz val="10"/>
        <rFont val="Arial"/>
        <family val="2"/>
      </rPr>
      <t>LAURA</t>
    </r>
  </si>
  <si>
    <r>
      <t xml:space="preserve">WANG CHAO WEI </t>
    </r>
    <r>
      <rPr>
        <b/>
        <sz val="10"/>
        <rFont val="Arial"/>
        <family val="2"/>
      </rPr>
      <t>IVY</t>
    </r>
  </si>
  <si>
    <r>
      <t xml:space="preserve">CHEN SHIOU CHIN </t>
    </r>
    <r>
      <rPr>
        <b/>
        <sz val="10"/>
        <rFont val="Arial"/>
        <family val="2"/>
      </rPr>
      <t>EMILY</t>
    </r>
  </si>
  <si>
    <r>
      <t xml:space="preserve">HSU PEI CHUN </t>
    </r>
    <r>
      <rPr>
        <b/>
        <sz val="10"/>
        <rFont val="Arial"/>
        <family val="2"/>
      </rPr>
      <t>JULIE</t>
    </r>
  </si>
  <si>
    <r>
      <t xml:space="preserve">HSU HSIAO PU </t>
    </r>
    <r>
      <rPr>
        <b/>
        <sz val="10"/>
        <rFont val="Arial"/>
        <family val="2"/>
      </rPr>
      <t>RICHARD</t>
    </r>
  </si>
  <si>
    <r>
      <t>CHIANG CHIN LUNG</t>
    </r>
    <r>
      <rPr>
        <b/>
        <sz val="10"/>
        <rFont val="Arial"/>
        <family val="2"/>
      </rPr>
      <t xml:space="preserve"> JAMES</t>
    </r>
  </si>
  <si>
    <r>
      <t xml:space="preserve">KUNG CHIH MING </t>
    </r>
    <r>
      <rPr>
        <b/>
        <sz val="10"/>
        <rFont val="Arial"/>
        <family val="2"/>
      </rPr>
      <t>JIMMY</t>
    </r>
  </si>
  <si>
    <r>
      <t>CHANG JUNG LING</t>
    </r>
    <r>
      <rPr>
        <b/>
        <sz val="10"/>
        <rFont val="Arial"/>
        <family val="2"/>
      </rPr>
      <t xml:space="preserve"> LORRINE</t>
    </r>
  </si>
  <si>
    <r>
      <t xml:space="preserve">TENG YI CHUNG </t>
    </r>
    <r>
      <rPr>
        <b/>
        <sz val="10"/>
        <rFont val="Arial"/>
        <family val="2"/>
      </rPr>
      <t>ERIC</t>
    </r>
  </si>
  <si>
    <r>
      <t xml:space="preserve">LEE WEN CHING </t>
    </r>
    <r>
      <rPr>
        <b/>
        <sz val="10"/>
        <rFont val="Arial"/>
        <family val="2"/>
      </rPr>
      <t>SINEY</t>
    </r>
  </si>
  <si>
    <r>
      <t xml:space="preserve">TAO PEI </t>
    </r>
    <r>
      <rPr>
        <b/>
        <sz val="10"/>
        <rFont val="Arial"/>
        <family val="2"/>
      </rPr>
      <t>PAIGE</t>
    </r>
  </si>
  <si>
    <r>
      <t xml:space="preserve">CHEN WAN LIN </t>
    </r>
    <r>
      <rPr>
        <b/>
        <sz val="10"/>
        <rFont val="Arial"/>
        <family val="2"/>
      </rPr>
      <t>VICKY</t>
    </r>
  </si>
  <si>
    <r>
      <t>R</t>
    </r>
    <r>
      <rPr>
        <sz val="10"/>
        <rFont val="Arial"/>
        <family val="2"/>
      </rPr>
      <t>80NACE</t>
    </r>
  </si>
  <si>
    <r>
      <t>R</t>
    </r>
    <r>
      <rPr>
        <sz val="10"/>
        <rFont val="Arial"/>
        <family val="2"/>
      </rPr>
      <t>89NRE8</t>
    </r>
    <r>
      <rPr>
        <sz val="10"/>
        <rFont val="Arial"/>
        <family val="2"/>
      </rPr>
      <t/>
    </r>
  </si>
  <si>
    <r>
      <t>R</t>
    </r>
    <r>
      <rPr>
        <sz val="10"/>
        <rFont val="Arial"/>
        <family val="2"/>
      </rPr>
      <t>89NRF4</t>
    </r>
  </si>
  <si>
    <r>
      <t xml:space="preserve">TU CHIA MEI </t>
    </r>
    <r>
      <rPr>
        <b/>
        <sz val="10"/>
        <rFont val="Arial"/>
        <family val="2"/>
      </rPr>
      <t>SHERLINE</t>
    </r>
  </si>
  <si>
    <r>
      <t xml:space="preserve">Ship from SGP Original for Vil Chan </t>
    </r>
    <r>
      <rPr>
        <sz val="10"/>
        <rFont val="Arial"/>
        <family val="2"/>
      </rPr>
      <t>/ Hunter Huang</t>
    </r>
  </si>
  <si>
    <r>
      <t>S</t>
    </r>
    <r>
      <rPr>
        <sz val="10"/>
        <rFont val="Arial"/>
        <family val="2"/>
      </rPr>
      <t>unny Sun</t>
    </r>
  </si>
  <si>
    <r>
      <t>R</t>
    </r>
    <r>
      <rPr>
        <sz val="10"/>
        <rFont val="Arial"/>
        <family val="2"/>
      </rPr>
      <t>8D623N</t>
    </r>
  </si>
  <si>
    <r>
      <t>R</t>
    </r>
    <r>
      <rPr>
        <sz val="10"/>
        <rFont val="Arial"/>
        <family val="2"/>
      </rPr>
      <t>8A73HW</t>
    </r>
  </si>
  <si>
    <r>
      <t xml:space="preserve">LO TE HSING </t>
    </r>
    <r>
      <rPr>
        <b/>
        <sz val="10"/>
        <rFont val="Arial"/>
        <family val="2"/>
      </rPr>
      <t>ALEX</t>
    </r>
  </si>
  <si>
    <r>
      <t xml:space="preserve">YANG JUI HUA </t>
    </r>
    <r>
      <rPr>
        <b/>
        <sz val="10"/>
        <rFont val="Arial"/>
        <family val="2"/>
      </rPr>
      <t>NAVITA</t>
    </r>
  </si>
  <si>
    <r>
      <t xml:space="preserve">CHEN PO CHI </t>
    </r>
    <r>
      <rPr>
        <b/>
        <sz val="10"/>
        <rFont val="Arial"/>
        <family val="2"/>
      </rPr>
      <t>BORCKY</t>
    </r>
  </si>
  <si>
    <r>
      <t>HSU CHAO CHIEH</t>
    </r>
    <r>
      <rPr>
        <b/>
        <sz val="10"/>
        <rFont val="Arial"/>
        <family val="2"/>
      </rPr>
      <t xml:space="preserve"> ELLIS</t>
    </r>
  </si>
  <si>
    <r>
      <t xml:space="preserve">LEE CHIEH HUNG </t>
    </r>
    <r>
      <rPr>
        <b/>
        <sz val="10"/>
        <rFont val="Arial"/>
        <family val="2"/>
      </rPr>
      <t>ADAM</t>
    </r>
  </si>
  <si>
    <r>
      <t xml:space="preserve">CHIEN YIN FANG </t>
    </r>
    <r>
      <rPr>
        <b/>
        <sz val="10"/>
        <rFont val="Arial"/>
        <family val="2"/>
      </rPr>
      <t>KELLY</t>
    </r>
  </si>
  <si>
    <r>
      <t xml:space="preserve">LIN WAN TING </t>
    </r>
    <r>
      <rPr>
        <b/>
        <sz val="10"/>
        <rFont val="Arial"/>
        <family val="2"/>
      </rPr>
      <t>MANDY</t>
    </r>
  </si>
  <si>
    <r>
      <t>I</t>
    </r>
    <r>
      <rPr>
        <sz val="10"/>
        <rFont val="Arial"/>
        <family val="2"/>
      </rPr>
      <t>ni5-560M(2.67GHz)</t>
    </r>
  </si>
  <si>
    <r>
      <t xml:space="preserve">SHEN JIA JIE </t>
    </r>
    <r>
      <rPr>
        <b/>
        <sz val="10"/>
        <rFont val="Arial"/>
        <family val="2"/>
      </rPr>
      <t>MILLIE</t>
    </r>
  </si>
  <si>
    <t xml:space="preserve">Align Technologies </t>
  </si>
  <si>
    <t>R9-W394R</t>
  </si>
  <si>
    <t>2537-UWL</t>
  </si>
  <si>
    <t xml:space="preserve"> 2537-UWL</t>
  </si>
  <si>
    <r>
      <t>R</t>
    </r>
    <r>
      <rPr>
        <sz val="10"/>
        <rFont val="Arial"/>
        <family val="2"/>
      </rPr>
      <t>8-AV66V</t>
    </r>
  </si>
  <si>
    <r>
      <t>R</t>
    </r>
    <r>
      <rPr>
        <sz val="10"/>
        <rFont val="Arial"/>
        <family val="2"/>
      </rPr>
      <t>8-AV66M</t>
    </r>
  </si>
  <si>
    <r>
      <t>R</t>
    </r>
    <r>
      <rPr>
        <sz val="10"/>
        <rFont val="Arial"/>
        <family val="2"/>
      </rPr>
      <t>8-AV66F</t>
    </r>
  </si>
  <si>
    <r>
      <t>R</t>
    </r>
    <r>
      <rPr>
        <sz val="10"/>
        <rFont val="Arial"/>
        <family val="2"/>
      </rPr>
      <t>8-AV66K</t>
    </r>
  </si>
  <si>
    <t>Debbie HUNG</t>
  </si>
  <si>
    <t>A05242</t>
  </si>
  <si>
    <t>7660-I1A</t>
  </si>
  <si>
    <t>8898-A17</t>
  </si>
  <si>
    <t>3680-UBF</t>
  </si>
  <si>
    <r>
      <t xml:space="preserve">WU </t>
    </r>
    <r>
      <rPr>
        <b/>
        <sz val="10"/>
        <rFont val="Arial"/>
        <family val="2"/>
      </rPr>
      <t>SUMMY</t>
    </r>
  </si>
  <si>
    <r>
      <t xml:space="preserve">YANG  </t>
    </r>
    <r>
      <rPr>
        <b/>
        <sz val="10"/>
        <rFont val="Arial"/>
        <family val="2"/>
      </rPr>
      <t>JIUNN</t>
    </r>
  </si>
  <si>
    <r>
      <t xml:space="preserve">TSAI  </t>
    </r>
    <r>
      <rPr>
        <b/>
        <sz val="10"/>
        <rFont val="Arial"/>
        <family val="2"/>
      </rPr>
      <t>JOHN</t>
    </r>
  </si>
  <si>
    <t xml:space="preserve">R8-D0AFLS </t>
  </si>
  <si>
    <t>4190-44C</t>
  </si>
  <si>
    <t>2537-22C</t>
  </si>
  <si>
    <t>Align</t>
  </si>
  <si>
    <t>Kelway</t>
  </si>
  <si>
    <t xml:space="preserve"> SHARON SU</t>
  </si>
  <si>
    <t>Arnold CHEN</t>
  </si>
  <si>
    <t>Stephen HUI</t>
  </si>
  <si>
    <t>Align Technologies - TI11/1164</t>
  </si>
  <si>
    <t>Align Technologies - TI11/1193</t>
  </si>
  <si>
    <t>Spare (kept by Christy)</t>
  </si>
  <si>
    <t>A06126</t>
  </si>
  <si>
    <t>R9-XFCWF</t>
  </si>
  <si>
    <t>Joseph CHEN</t>
  </si>
  <si>
    <t>MKT</t>
  </si>
  <si>
    <t>Ulitmate - 6785</t>
  </si>
  <si>
    <t>HK$11410</t>
  </si>
  <si>
    <t>Rleased from SZO's Jevis</t>
  </si>
  <si>
    <t>11S42T4790Z1ZJPZ22FETT</t>
  </si>
  <si>
    <t>Replaced HDD on May/6/2013</t>
  </si>
  <si>
    <t>A05698</t>
  </si>
  <si>
    <t>11S42T4555Z1ZKTN28275B</t>
  </si>
  <si>
    <t>original SN: 11S42T4555Z1ZFBU9570BG, 5/8/2013 replace new battery</t>
  </si>
  <si>
    <t>Replaced Keyboard</t>
  </si>
  <si>
    <t>Kevin Xun</t>
  </si>
  <si>
    <t>R85Y74Y</t>
  </si>
  <si>
    <t>Spare - to SGP</t>
  </si>
  <si>
    <t>Gary SK  Li</t>
  </si>
  <si>
    <t>Man SIU</t>
  </si>
  <si>
    <t>SuZhou</t>
  </si>
  <si>
    <t>SHIP from SGP original for CharlesTan T/F to Susal Lu on May 14,2013</t>
  </si>
  <si>
    <t>HZO</t>
  </si>
  <si>
    <t>R85Y72W</t>
  </si>
  <si>
    <t>R85X38G</t>
  </si>
  <si>
    <t>11S42T4794Z1ZGU703M2RK</t>
  </si>
  <si>
    <t>11S42T4416Z1ZF3A04M29W</t>
  </si>
  <si>
    <t>R85Z12F</t>
  </si>
  <si>
    <t>00186-121-967-936</t>
  </si>
  <si>
    <t>R8-AV66F</t>
  </si>
  <si>
    <t>Ivian CHEN</t>
  </si>
  <si>
    <t>A05235</t>
  </si>
  <si>
    <t>Henry Ma</t>
  </si>
  <si>
    <t xml:space="preserve"> SHIP From SGP  original for Jolin Wang T/F to Henry Ma on May 20,2013</t>
  </si>
  <si>
    <t>R89RZYC</t>
  </si>
  <si>
    <t>May 09,2013</t>
  </si>
  <si>
    <t>Repair LCD on May 09,2013</t>
  </si>
  <si>
    <t>Replace HDD on May 09,2013</t>
  </si>
  <si>
    <t>Align -&gt; Hangzhou</t>
  </si>
  <si>
    <t>00184-030-601-002</t>
  </si>
  <si>
    <t>FD2HQ-2HWF9-MC644-WXTCF-MT4QD</t>
  </si>
  <si>
    <t>Win 7 Pro: Q69CH-CD2VC-FD3XD-WGWH7-B49RD X16-96100</t>
  </si>
  <si>
    <t>R8-A73KG</t>
  </si>
  <si>
    <t>Repair Keyboard on May 20,2013</t>
  </si>
  <si>
    <t>Repaired Touch Pad on May 20,2013</t>
  </si>
  <si>
    <t>11S42T4420Z1ZF3C04E762</t>
  </si>
  <si>
    <t>Replaced LCD on 2013-05-21</t>
  </si>
  <si>
    <t>11S45N1000Z1ZKFD34ATH0</t>
  </si>
  <si>
    <t>Replaced battery on 2013 May 28</t>
  </si>
  <si>
    <t>R899VWT</t>
  </si>
  <si>
    <t>R8-W3A9E/A</t>
  </si>
  <si>
    <r>
      <t>R</t>
    </r>
    <r>
      <rPr>
        <sz val="10"/>
        <rFont val="Arial"/>
        <family val="2"/>
      </rPr>
      <t>8BK76C</t>
    </r>
  </si>
  <si>
    <t>4236VNR</t>
  </si>
  <si>
    <t>00186-120-653-509</t>
  </si>
  <si>
    <t>11S45N1000Z1ZKFD34ATHA</t>
  </si>
  <si>
    <t>May31,2013</t>
  </si>
  <si>
    <t>Replace new battery on 2013 Jun. 3,orignal SN: 11S42T4790Z1ZHFH0ASN1A.</t>
  </si>
  <si>
    <t>11S45N1000Z1ZKFD34ATH8</t>
  </si>
  <si>
    <t>Andry Rao</t>
  </si>
  <si>
    <t>11S45N1000Z1ZKFD34BX9X</t>
  </si>
  <si>
    <t>Sunny Shan</t>
  </si>
  <si>
    <t xml:space="preserve">Lucy Han </t>
  </si>
  <si>
    <t>R8A73KB</t>
  </si>
  <si>
    <t>Tony Li</t>
  </si>
  <si>
    <t>John Zhou</t>
  </si>
  <si>
    <t>Richie Lu</t>
  </si>
  <si>
    <t>Lorrine CHANG</t>
  </si>
  <si>
    <t>Tom Chen</t>
  </si>
  <si>
    <t>P1-1223Y</t>
  </si>
  <si>
    <t>11S42T4796Z1ZJ3J1565W8</t>
  </si>
  <si>
    <t>11S92P1154Z1ZDXP15B1MK</t>
  </si>
  <si>
    <t>Maggie Luo</t>
  </si>
  <si>
    <t>R8A72KT</t>
  </si>
  <si>
    <t>R86KBPX</t>
  </si>
  <si>
    <t>R8B19BB</t>
  </si>
  <si>
    <t>11S42T4790Z1ZHFH0CGF15</t>
  </si>
  <si>
    <t>11S92P1154Z1ZDXP0CBGAS</t>
  </si>
  <si>
    <t>11S45N7456Z1ZGAW915609</t>
  </si>
  <si>
    <t>11S45n1000Z1ZKFD34ATH7</t>
  </si>
  <si>
    <t>D6XFZ83</t>
  </si>
  <si>
    <t>Kevin Lu</t>
  </si>
  <si>
    <t>Hawking Hou(stolen)</t>
  </si>
  <si>
    <t>Justin Tang/Reky Zhang</t>
  </si>
  <si>
    <t>Jason Yu/Henter Li</t>
  </si>
  <si>
    <t>Koller Wang</t>
  </si>
  <si>
    <t>Cimon Zhao</t>
  </si>
  <si>
    <t>Victor Li</t>
  </si>
  <si>
    <t>Haibing Wang</t>
  </si>
  <si>
    <t>FLS-TSM</t>
  </si>
  <si>
    <r>
      <t>E</t>
    </r>
    <r>
      <rPr>
        <sz val="10"/>
        <rFont val="Arial"/>
        <family val="2"/>
      </rPr>
      <t>dwin Hui(FAI Training)</t>
    </r>
  </si>
  <si>
    <t>Replace keyboard on 2013 Jul. 5</t>
  </si>
  <si>
    <t>A03836</t>
  </si>
  <si>
    <t>L3-B2827</t>
  </si>
  <si>
    <t>A03851</t>
  </si>
  <si>
    <t>Core 2 Duo P8400 (2.26GHz)</t>
  </si>
  <si>
    <t>A04421</t>
  </si>
  <si>
    <t>SHIP From UK Pass to Fred Yan /TF to RoyZhang /TF to Boat Bo</t>
  </si>
  <si>
    <t>11S45N1000Z1ZKFD34B7G</t>
  </si>
  <si>
    <t>R8-AT56V</t>
  </si>
  <si>
    <t>11S42T4796Z1ZK3X17K9F4</t>
  </si>
  <si>
    <t>11S42T4416Z1ZGWF1722XH</t>
  </si>
  <si>
    <t>Laurence Lv</t>
  </si>
  <si>
    <t>253722A</t>
  </si>
  <si>
    <t>2537UVN</t>
  </si>
  <si>
    <t>4236VNP</t>
  </si>
  <si>
    <t>232022B</t>
  </si>
  <si>
    <t>4291Z1G</t>
  </si>
  <si>
    <t>4291Z1E</t>
  </si>
  <si>
    <t>42912XH</t>
  </si>
  <si>
    <t>2356LD3</t>
  </si>
  <si>
    <t>4236VNQ</t>
  </si>
  <si>
    <t>2537UWL</t>
  </si>
  <si>
    <t>3323DLA</t>
  </si>
  <si>
    <t>00186-047-358-524</t>
  </si>
  <si>
    <r>
      <t>S</t>
    </r>
    <r>
      <rPr>
        <sz val="10"/>
        <rFont val="Arial"/>
        <family val="2"/>
      </rPr>
      <t>pare(Jack Zhou test)</t>
    </r>
  </si>
  <si>
    <t>Wenny Qu</t>
  </si>
  <si>
    <t>Agnes Lee(SZ IS share)</t>
  </si>
  <si>
    <t>R899VVR</t>
  </si>
  <si>
    <t>Kevin Zhong(stolen)</t>
  </si>
  <si>
    <t>Paul Wu</t>
  </si>
  <si>
    <t>11S92P1154Z1ZDXP82X8HV</t>
  </si>
  <si>
    <t>CDO</t>
  </si>
  <si>
    <t>A04627</t>
  </si>
  <si>
    <t>R85Z14Y</t>
  </si>
  <si>
    <t>Replaced mainboard on 2013 Jul. 22</t>
  </si>
  <si>
    <t>Alex Zhang</t>
  </si>
  <si>
    <t>PM</t>
  </si>
  <si>
    <t>Existing</t>
    <phoneticPr fontId="3" type="noConversion"/>
  </si>
  <si>
    <t>Additional Headcount</t>
  </si>
  <si>
    <t>Region</t>
    <phoneticPr fontId="3" type="noConversion"/>
  </si>
  <si>
    <t>City</t>
    <phoneticPr fontId="3" type="noConversion"/>
  </si>
  <si>
    <t># of OS</t>
    <phoneticPr fontId="3" type="noConversion"/>
  </si>
  <si>
    <t># of TSM</t>
    <phoneticPr fontId="3" type="noConversion"/>
  </si>
  <si>
    <t># of OS Manager</t>
    <phoneticPr fontId="3" type="noConversion"/>
  </si>
  <si>
    <t># of Generialist TSM</t>
    <phoneticPr fontId="3" type="noConversion"/>
  </si>
  <si>
    <t># of Specialist TSM</t>
    <phoneticPr fontId="3" type="noConversion"/>
  </si>
  <si>
    <t>Remark</t>
    <phoneticPr fontId="3" type="noConversion"/>
  </si>
  <si>
    <t>NANJING</t>
    <phoneticPr fontId="3" type="noConversion"/>
  </si>
  <si>
    <t>1 Specialist TSM for MCU</t>
    <phoneticPr fontId="3" type="noConversion"/>
  </si>
  <si>
    <t>WuXi</t>
    <phoneticPr fontId="3" type="noConversion"/>
  </si>
  <si>
    <t>Shanghai</t>
    <phoneticPr fontId="3" type="noConversion"/>
  </si>
  <si>
    <t>Hangzhou/Ningbo</t>
    <phoneticPr fontId="3" type="noConversion"/>
  </si>
  <si>
    <t>Shanghai/Suzhou</t>
    <phoneticPr fontId="3" type="noConversion"/>
  </si>
  <si>
    <t>1 Specialist TSM for MCU,1 Specialist for Highend processor</t>
    <phoneticPr fontId="3" type="noConversion"/>
  </si>
  <si>
    <t>NORTH CHINA</t>
    <phoneticPr fontId="3" type="noConversion"/>
  </si>
  <si>
    <t>2 OS for Hebei,1 Specialist TSM for MCU,1 Specialist for Highend processor</t>
    <phoneticPr fontId="3" type="noConversion"/>
  </si>
  <si>
    <t>Tianjing</t>
    <phoneticPr fontId="3" type="noConversion"/>
  </si>
  <si>
    <t>North East</t>
    <phoneticPr fontId="3" type="noConversion"/>
  </si>
  <si>
    <t>SOUTH CHINA</t>
    <phoneticPr fontId="3" type="noConversion"/>
  </si>
  <si>
    <t>GZ</t>
    <phoneticPr fontId="3" type="noConversion"/>
  </si>
  <si>
    <t>HK / SZ</t>
  </si>
  <si>
    <t>One OS for GuangXi,1 Specialist TSM for MCU,1 Specialist for Highend processor</t>
    <phoneticPr fontId="3" type="noConversion"/>
  </si>
  <si>
    <t>Wuhan (Hubei/Hunan)</t>
    <phoneticPr fontId="3" type="noConversion"/>
  </si>
  <si>
    <t>Xiamen &amp; Fuzhou</t>
  </si>
  <si>
    <t>Chengdu &amp; Chongqing</t>
  </si>
  <si>
    <t>China Total</t>
    <phoneticPr fontId="3" type="noConversion"/>
  </si>
  <si>
    <t xml:space="preserve">Remark :   </t>
    <phoneticPr fontId="3" type="noConversion"/>
  </si>
  <si>
    <t>2 new AE for SDC, one support MCU project, one a MCU AE to support key customer</t>
    <phoneticPr fontId="3" type="noConversion"/>
  </si>
  <si>
    <t>1 new in house Engineer with MCU background for FAI.</t>
    <phoneticPr fontId="3" type="noConversion"/>
  </si>
  <si>
    <t>Remarks from MIS</t>
  </si>
  <si>
    <t xml:space="preserve">Have spared T410 x ; have spared T400 x </t>
  </si>
  <si>
    <t>Wayne Liang / Joseph Chen</t>
  </si>
  <si>
    <t>YJ Huo</t>
  </si>
  <si>
    <t>Cindy GuoLQ</t>
  </si>
  <si>
    <t>A05216</t>
  </si>
  <si>
    <t>R8-BK75K</t>
  </si>
  <si>
    <t>Mike Luan</t>
  </si>
  <si>
    <t>Lost</t>
  </si>
  <si>
    <t>Ethan Yu</t>
  </si>
  <si>
    <t>Zhizhou Chao</t>
  </si>
  <si>
    <t>R85Z11R</t>
  </si>
  <si>
    <t>11S42T4790Z1ZGU5057JUS</t>
  </si>
  <si>
    <t>11S42T4416Z1ZF3A04M5VA</t>
  </si>
  <si>
    <t>R8-6KBPE</t>
  </si>
  <si>
    <t>11S42T4790Z1ZHFH0AJF3Z</t>
  </si>
  <si>
    <t>11S42T4416Z1ZGWF0AM8GF</t>
  </si>
  <si>
    <t>R8A73HX</t>
  </si>
  <si>
    <t>11S92P1154Z1ZDXP0C3URN</t>
  </si>
  <si>
    <t>11S45N7452Z1ZGAM675110</t>
  </si>
  <si>
    <t>TJ47X-YWHJ3-MMXMT-J98JD-3MRQJ</t>
  </si>
  <si>
    <t>R8C63BV</t>
  </si>
  <si>
    <t>Alisa Ou</t>
  </si>
  <si>
    <t>11S42T5292Z1ZGE69BG6DE</t>
  </si>
  <si>
    <t>11S45N7452Z1ZGAM819566</t>
  </si>
  <si>
    <t>Daniel Zhou</t>
  </si>
  <si>
    <t>Henry Wu</t>
  </si>
  <si>
    <t>SHIP from SGP | Kandy Liang / Write off</t>
  </si>
  <si>
    <t>A06505</t>
  </si>
  <si>
    <t>Charles Tan</t>
  </si>
  <si>
    <t>2356-2K3</t>
  </si>
  <si>
    <t>R9-Z9BMH</t>
  </si>
  <si>
    <t>11S45N1038Z1Z9ZF35M0P8</t>
  </si>
  <si>
    <t>8W822-WW3W2-3BPYD-X4RDJ-JMHH8</t>
  </si>
  <si>
    <t>00186-215-906-717</t>
  </si>
  <si>
    <t>Lucy Yuan</t>
  </si>
  <si>
    <t>Evan Yang</t>
  </si>
  <si>
    <t>R8B19AR</t>
  </si>
  <si>
    <t>11S42T4790Z1ZHFH0CTH5X</t>
  </si>
  <si>
    <t>11S92P1154Z1ZDXP0CBGB0</t>
  </si>
  <si>
    <t>R8D673G</t>
  </si>
  <si>
    <t>Hillson Chen</t>
  </si>
  <si>
    <t>Cherry ChenYQ</t>
  </si>
  <si>
    <t>Vincent Liao / cannot display(dim), system slow</t>
  </si>
  <si>
    <t>A04770</t>
  </si>
  <si>
    <t>Sean Liu</t>
  </si>
  <si>
    <t>Tim Li</t>
  </si>
  <si>
    <t>Bert Wang</t>
  </si>
  <si>
    <t>A06499</t>
  </si>
  <si>
    <t>R9-Z9BMF</t>
  </si>
  <si>
    <t>Wei Wang</t>
  </si>
  <si>
    <t>00186-215-906-593</t>
  </si>
  <si>
    <t>TWG77-XXXY6-HJT43-BCGCF-JKV66</t>
  </si>
  <si>
    <t>Win7x32</t>
  </si>
  <si>
    <r>
      <t>W</t>
    </r>
    <r>
      <rPr>
        <sz val="10"/>
        <rFont val="Arial"/>
        <family val="2"/>
      </rPr>
      <t>in7/32</t>
    </r>
  </si>
  <si>
    <r>
      <t>J</t>
    </r>
    <r>
      <rPr>
        <sz val="10"/>
        <rFont val="Arial"/>
        <family val="2"/>
      </rPr>
      <t>ason Yu / Ron Wu / Reno Xu</t>
    </r>
  </si>
  <si>
    <t>Andes Zhang</t>
  </si>
  <si>
    <t>Terrence Xia</t>
  </si>
  <si>
    <t>11S45N0313Z1ZLZC325J8R</t>
  </si>
  <si>
    <t>Replace touch pad on 7.17.2013 | As spilling liquid by Laurence.Lv on 2013 Sep 3 , replace mainboard, LCD monitor, wireless card, keyboard, power adapater, battery.</t>
  </si>
  <si>
    <t>Leo Wan / Mars Liu</t>
  </si>
  <si>
    <t>Dave ANG</t>
  </si>
  <si>
    <t>Wendell Boyd</t>
  </si>
  <si>
    <t>11S45N1036Z1ZPZC35X49D</t>
  </si>
  <si>
    <t>A06127</t>
  </si>
  <si>
    <t>A06128</t>
  </si>
  <si>
    <t>11S45N1036Z1ZPZC35X49E</t>
  </si>
  <si>
    <t>R9-ZX79H</t>
  </si>
  <si>
    <t>R9-ZX79D</t>
  </si>
  <si>
    <t>Ivan CHENG</t>
  </si>
  <si>
    <t>CN WONG</t>
  </si>
  <si>
    <t>Andy Xu</t>
  </si>
  <si>
    <t>A05177</t>
  </si>
  <si>
    <t>A05178</t>
  </si>
  <si>
    <t>A05179</t>
  </si>
  <si>
    <t>A05180</t>
  </si>
  <si>
    <t>A05181</t>
  </si>
  <si>
    <t>11S45N1038Z1ZPZF38K19M</t>
  </si>
  <si>
    <t>11S45N0321Z1ZLZG388MP8</t>
  </si>
  <si>
    <t>00186-219-650-233</t>
  </si>
  <si>
    <t>6H3G8-43MJY-XXMVB-VY63X-BJTRB</t>
  </si>
  <si>
    <t>11S45N7612Z1ZMJG123384</t>
  </si>
  <si>
    <t>Eddie Li</t>
  </si>
  <si>
    <t>Sure 07544958</t>
  </si>
  <si>
    <t>A06010</t>
  </si>
  <si>
    <t>A06011</t>
  </si>
  <si>
    <t>A06012</t>
  </si>
  <si>
    <t>A06013</t>
  </si>
  <si>
    <t>A06014</t>
  </si>
  <si>
    <t>Ship from Shanghai Sure</t>
  </si>
  <si>
    <t>RMB10031</t>
  </si>
  <si>
    <t>11S45N0321Z1ZLZG386167</t>
  </si>
  <si>
    <t>11S45N7612Z1ZMJG123409</t>
  </si>
  <si>
    <t>BTBKY-4Q6G7-7XWYT-JYXY9-JGYHD</t>
  </si>
  <si>
    <t>00186225602296X1881991</t>
  </si>
  <si>
    <t>11S45N1038Z1ZPZF38K19L</t>
  </si>
  <si>
    <t>WWAN IMEI: 359001044672306</t>
  </si>
  <si>
    <t>11S45N0321Z1ZLZG386HMN</t>
  </si>
  <si>
    <t>11S45N1038Z1ZPZF38K0W0</t>
  </si>
  <si>
    <t>11S45N7612Z1ZMJG123385</t>
  </si>
  <si>
    <t>00186219650207X1881991</t>
  </si>
  <si>
    <t>6KPWK-WGB89-2Y8XQ-X46FF-GQYBC</t>
  </si>
  <si>
    <t>WWAN IMEI: 359001044672512</t>
  </si>
  <si>
    <t>Harris Han</t>
  </si>
  <si>
    <t>11S45N1038Z1ZPZF38K19G</t>
  </si>
  <si>
    <t>11S45N0321Z1ZLZG38615Y</t>
  </si>
  <si>
    <t>11S45N7612Z1ZMJG123416</t>
  </si>
  <si>
    <t>00186-219-650-109</t>
  </si>
  <si>
    <t>6VPPK-GHQMT-8FHRP-QW8DX-V8RPQ</t>
  </si>
  <si>
    <t>11S43X6713Z11PCGKY5318</t>
  </si>
  <si>
    <t>11S45N1038Z1ZPZF38K19J</t>
  </si>
  <si>
    <t>11S45N0321Z1ZLZG388568</t>
  </si>
  <si>
    <t>11S45N7612Z1ZMJG123394</t>
  </si>
  <si>
    <t>00186225588803X1881991</t>
  </si>
  <si>
    <t>6K3HR-2DCVY-4QD7D-C93H3-6T663</t>
  </si>
  <si>
    <t>WWAN IMEI: 359001044674559</t>
  </si>
  <si>
    <t>11S45N1038Z1ZPZF38K19E</t>
  </si>
  <si>
    <t>11S45N0321Z1ZLZG388MMT</t>
  </si>
  <si>
    <t>11S45N7612Z1ZMJG123382</t>
  </si>
  <si>
    <t>00186225602446X1881991</t>
  </si>
  <si>
    <t>HP9RH-C2PVD-TGX8W-K7XDV-39RHT</t>
  </si>
  <si>
    <t>WWAN IMEI: 359001044674609</t>
  </si>
  <si>
    <t>11S45N1038Z1ZPZF38K10W</t>
  </si>
  <si>
    <t>11S45N0321Z1ZLZG386AKP</t>
  </si>
  <si>
    <t>11S45N7612Z1ZMJG123408</t>
  </si>
  <si>
    <t>00186225602254X1881991</t>
  </si>
  <si>
    <t>D79W3-Y2V4Q-4BBG6-4GPYG-9WBDP</t>
  </si>
  <si>
    <t>WWAN IMEI: 359001044672223</t>
  </si>
  <si>
    <t>11S45N1038Z1ZPZF38K19H</t>
  </si>
  <si>
    <t>11S45N0321Z1ZLZG386T9X</t>
  </si>
  <si>
    <t>11S45N7612Z1ZMJG123410</t>
  </si>
  <si>
    <t>00186-225-602-255</t>
  </si>
  <si>
    <t>2R8VB-RRT4K-W3T6V-BWZPQ-36TYR</t>
  </si>
  <si>
    <t>R8D673E</t>
  </si>
  <si>
    <t>A05183</t>
  </si>
  <si>
    <t>A05184</t>
  </si>
  <si>
    <t>2356-7C6</t>
  </si>
  <si>
    <t>Bruce Liu/Kennith Liu</t>
  </si>
  <si>
    <t>Kenneth Liu</t>
  </si>
  <si>
    <t>Roger Yang</t>
  </si>
  <si>
    <t>Kevin Cui</t>
  </si>
  <si>
    <t>Sales Manager</t>
  </si>
  <si>
    <t>Desheng Wang</t>
  </si>
  <si>
    <t>11S43X6713Z1ZPCGKY5316</t>
  </si>
  <si>
    <t>KELWAY-</t>
  </si>
  <si>
    <t>AngusWang</t>
  </si>
  <si>
    <t>11S45N1038Z1ZPZF38K19D</t>
  </si>
  <si>
    <t>11S45N0321Z1ZLZG386165</t>
  </si>
  <si>
    <t>11S45N7612Z1ZMJG123395</t>
  </si>
  <si>
    <t>00186-225-602-495</t>
  </si>
  <si>
    <t>9B8QP-FD2XB-97KMQ-CD9W6-739Y8</t>
  </si>
  <si>
    <t>Puck Cai</t>
  </si>
  <si>
    <t>Hants Wang</t>
  </si>
  <si>
    <t>Ham Shen</t>
  </si>
  <si>
    <t>Jane Feng</t>
  </si>
  <si>
    <t>Lisa Zang</t>
  </si>
  <si>
    <t>FAI</t>
  </si>
  <si>
    <t>OS</t>
  </si>
  <si>
    <t>Aray Zhang</t>
  </si>
  <si>
    <t xml:space="preserve">LCD broken by Luis Yin, replace LCD on 2012 Dec. 26 | replace CPU fan on 2013 Feb. 22. | replace mainboard, keyboard on 2013 Aug. 20 | </t>
  </si>
  <si>
    <t>Vivien Yang</t>
  </si>
  <si>
    <t>OSPM</t>
  </si>
  <si>
    <t>GAG</t>
  </si>
  <si>
    <t>11S42T4549Z1ZK3V1B30FG</t>
  </si>
  <si>
    <r>
      <t>K</t>
    </r>
    <r>
      <rPr>
        <sz val="10"/>
        <rFont val="Arial"/>
        <family val="2"/>
      </rPr>
      <t>ELWAY- SOR000179</t>
    </r>
  </si>
  <si>
    <t>Tim LAU</t>
  </si>
  <si>
    <t>PK-0V2ZF</t>
  </si>
  <si>
    <t>PK-0V2ZD</t>
  </si>
  <si>
    <t>A05990</t>
  </si>
  <si>
    <t>11S45N0321Z1ZLZG388B2K</t>
  </si>
  <si>
    <t>Jay LI</t>
  </si>
  <si>
    <t>Ryan JON</t>
  </si>
  <si>
    <t>Replaced LCD due to liquid on Oct 2, 2013</t>
  </si>
  <si>
    <t>11S45N1036Z1ZPZC37S52B</t>
  </si>
  <si>
    <t>write off on 2313/jan</t>
  </si>
  <si>
    <t>Kelvin TUNG / Astor IP</t>
  </si>
  <si>
    <t>Released from Astor IP , Aug/2013</t>
  </si>
  <si>
    <r>
      <t>R</t>
    </r>
    <r>
      <rPr>
        <sz val="10"/>
        <rFont val="Arial"/>
        <family val="2"/>
      </rPr>
      <t>eplaced MB on Jan 20/2012, paid by Aligh; replaced KB on Oct 2, 2013</t>
    </r>
  </si>
  <si>
    <t>00186-059-195-588</t>
  </si>
  <si>
    <t>Alex Mei(Oct. 16 on board)</t>
  </si>
  <si>
    <t>Lucy Yuan's original laptop A04690 (T410), 
as repaired, Lucy exchanged with A04839 (T410)</t>
  </si>
  <si>
    <t>T410, A04690, assigned to GZO sales - Franklin Fu</t>
  </si>
  <si>
    <t>Alex Mei</t>
  </si>
  <si>
    <t>00186-219-650-219</t>
  </si>
  <si>
    <t>6RKDK-3BQ7J-VWMPV-66KKB-W76QW</t>
  </si>
  <si>
    <t>11S45N1038Z1ZPZF38K19C</t>
  </si>
  <si>
    <t>11S45N0321Z1ZG386HN7</t>
  </si>
  <si>
    <t>11S45N7612Z1ZMJG123381</t>
  </si>
  <si>
    <t>11S45N1000Z1ZKFD339JBA</t>
  </si>
  <si>
    <t>Replace mainboard on 2013 Oct. 14</t>
  </si>
  <si>
    <t>Phil Chen</t>
  </si>
  <si>
    <t>SHIP From SGP</t>
  </si>
  <si>
    <t>Wenson Weng</t>
  </si>
  <si>
    <t>A06015</t>
  </si>
  <si>
    <t>A06016</t>
  </si>
  <si>
    <t>A06017</t>
  </si>
  <si>
    <t>A06018</t>
  </si>
  <si>
    <t>A06019</t>
  </si>
  <si>
    <t>PK14G16</t>
  </si>
  <si>
    <t>PK14G17</t>
  </si>
  <si>
    <t>PK14G18</t>
  </si>
  <si>
    <t>PK14G1A</t>
  </si>
  <si>
    <t>PK14G1B</t>
  </si>
  <si>
    <t>Sure 24718982</t>
  </si>
  <si>
    <t>11S45N1036Z1ZPZC38551B</t>
  </si>
  <si>
    <t>11S45N7612Z1ZMJG155382</t>
  </si>
  <si>
    <t>00186225639755X1881991</t>
  </si>
  <si>
    <t>CPGMB-C832G-4FQBD-63TKT-DFWKH</t>
  </si>
  <si>
    <t>WWAN IMEI: 359001044803109</t>
  </si>
  <si>
    <t>PK0R7R2</t>
  </si>
  <si>
    <t>PK0R7R6</t>
  </si>
  <si>
    <t>PK0R7R3</t>
  </si>
  <si>
    <t>PK0R7R8</t>
  </si>
  <si>
    <t>PK0R7R7</t>
  </si>
  <si>
    <t>PK0R7R0</t>
  </si>
  <si>
    <t>PK0R7R1</t>
  </si>
  <si>
    <t>PK0R7R4</t>
  </si>
  <si>
    <t>PK0R7R5</t>
  </si>
  <si>
    <t>PK0R7PZ</t>
  </si>
  <si>
    <t>PK14G13</t>
  </si>
  <si>
    <t>PK14G14</t>
  </si>
  <si>
    <t>PK14G15</t>
  </si>
  <si>
    <t>PK14G19</t>
  </si>
  <si>
    <t>PK14G1C</t>
  </si>
  <si>
    <t>11S43X6713Z11PCGKY5314</t>
  </si>
  <si>
    <t>11S45N1036Z1ZPZC3854KU</t>
  </si>
  <si>
    <t>11S45N7612Z1ZMJG155383</t>
  </si>
  <si>
    <t>00186225639689X1881991</t>
  </si>
  <si>
    <t>TCVY6-PPT2V-H3HQR-4T2BY-R8GKK</t>
  </si>
  <si>
    <t>WWAN IMEI: 359001044803026</t>
  </si>
  <si>
    <t>WWAN IMEI: 359001044803166</t>
  </si>
  <si>
    <t>11S45N1036Z1ZPZC38551H</t>
  </si>
  <si>
    <t>11S45N7612Z1ZMJG155605</t>
  </si>
  <si>
    <t>00186225639710X1881991</t>
  </si>
  <si>
    <t>7J49D-C7VQ6-MJ894-WFXJJ-YHVC9</t>
  </si>
  <si>
    <t>11S45N1036Z1ZPZC38551E</t>
  </si>
  <si>
    <t>11S45N0321Z1ZLZG38XJZV</t>
  </si>
  <si>
    <t>11S45N0321Z1ZLZG38XJKX</t>
  </si>
  <si>
    <t>11S45N0321Z1ZLZG38XGE1</t>
  </si>
  <si>
    <t>11S45N0321Z1ZLZG38XJKN</t>
  </si>
  <si>
    <t>11S45N7612Z1ZMJG155386</t>
  </si>
  <si>
    <t>00186225639672X1881991</t>
  </si>
  <si>
    <t>7P93V-TDPKC-JH2C7-HWTP6-C8TYB</t>
  </si>
  <si>
    <t>WWAN IMEI: 359001044802960</t>
  </si>
  <si>
    <t>Sunny Huang</t>
  </si>
  <si>
    <t xml:space="preserve">Wang Anabel </t>
  </si>
  <si>
    <t>Cheney Mei</t>
  </si>
  <si>
    <t>EMS</t>
  </si>
  <si>
    <t>Etta Zhao</t>
  </si>
  <si>
    <t>11S45N1036Z1ZPZC3854KV</t>
  </si>
  <si>
    <t>11S45N7612Z1ZMJG155364</t>
  </si>
  <si>
    <t>00186-221-121-527</t>
  </si>
  <si>
    <t>XHM9T-7PRGB-M77MF-84Q6T-H4GRC</t>
  </si>
  <si>
    <t>A05199</t>
  </si>
  <si>
    <t>A05200</t>
  </si>
  <si>
    <t>11S45N1036Z1ZPZC3854KN</t>
  </si>
  <si>
    <t>11S45N0321Z1ZLZG38XJJH</t>
  </si>
  <si>
    <t>11S45N0321Z1ZLZG38XGDA</t>
  </si>
  <si>
    <t>11S45N7612Z1ZMJG155606</t>
  </si>
  <si>
    <t>00186-225-639-759</t>
  </si>
  <si>
    <t>827BG-FXR2V-W7HXB-FR2CP-RCJF4</t>
  </si>
  <si>
    <t>Darrow Yuan</t>
  </si>
  <si>
    <t>R8D672Z</t>
  </si>
  <si>
    <t>Shinky Chen</t>
  </si>
  <si>
    <t>Erin Zhuo</t>
  </si>
  <si>
    <t>11S45N1036Z1ZPZC38551D</t>
  </si>
  <si>
    <t>11S45N0321Z1ZLZG38XJKW</t>
  </si>
  <si>
    <t>11S45N7612Z1ZMJG155384</t>
  </si>
  <si>
    <t>00186221121612X1881991</t>
  </si>
  <si>
    <t>YT3CH-PR2M8-2376D-D8RG8-JJTV3</t>
  </si>
  <si>
    <t>WWAN IMEI: 359001044803034</t>
  </si>
  <si>
    <t>Allan Lan / Lewis Liu</t>
  </si>
  <si>
    <t>Kenny Gao</t>
  </si>
  <si>
    <t>replaced battery: 11S45N1000Z1ZKFD339JBE</t>
  </si>
  <si>
    <t>Cherry Wang</t>
  </si>
  <si>
    <t>Stan Liu</t>
  </si>
  <si>
    <t>HR General</t>
  </si>
  <si>
    <t>Bing Tian</t>
  </si>
  <si>
    <t>11S45N1036Z1ZPZC38551A</t>
  </si>
  <si>
    <t>11S45N0321Z1ZLZG38TBE8</t>
  </si>
  <si>
    <t>11S45N7612Z1ZMJG155607</t>
  </si>
  <si>
    <t>00186-225-675-820</t>
  </si>
  <si>
    <t>replaced battery on Nov. 05,2013</t>
  </si>
  <si>
    <t>11S45N1000Z1ZKFD339JBG</t>
  </si>
  <si>
    <t>Damaged</t>
  </si>
  <si>
    <t>R89TADX</t>
  </si>
  <si>
    <t>R8B19DA</t>
  </si>
  <si>
    <t>00186-087-848-016</t>
  </si>
  <si>
    <t>PK1T56W</t>
  </si>
  <si>
    <t>PK1T56Y</t>
  </si>
  <si>
    <t>PK1T56Z</t>
  </si>
  <si>
    <t>PK1T571</t>
  </si>
  <si>
    <t>PK1T572</t>
  </si>
  <si>
    <t>Sure 14842962</t>
  </si>
  <si>
    <t>A06020</t>
  </si>
  <si>
    <t>A06021</t>
  </si>
  <si>
    <t>A06022</t>
  </si>
  <si>
    <t>A06023</t>
  </si>
  <si>
    <t>A06024</t>
  </si>
  <si>
    <t>Sure 14842955</t>
  </si>
  <si>
    <t>A06186</t>
  </si>
  <si>
    <t>A06187</t>
  </si>
  <si>
    <t>A06188</t>
  </si>
  <si>
    <t>A06189</t>
  </si>
  <si>
    <t>A06190</t>
  </si>
  <si>
    <t>PK1T56V</t>
  </si>
  <si>
    <t>PK1T56X</t>
  </si>
  <si>
    <t>PK1T573</t>
  </si>
  <si>
    <t>PK1T574</t>
  </si>
  <si>
    <t>PK1T570</t>
  </si>
  <si>
    <t>R8C63BH</t>
  </si>
  <si>
    <t>Coco  Dong</t>
  </si>
  <si>
    <t>11S45N1036Z1ZPZC385519</t>
  </si>
  <si>
    <t>11S45N0321Z1ZLZG388T72</t>
  </si>
  <si>
    <t>11S45N7612Z1ZMJG155385</t>
  </si>
  <si>
    <t>00186-225-575-819</t>
  </si>
  <si>
    <t>JY6V8-J6MM6-PX4R2-F3RPK-4MFBQ</t>
  </si>
  <si>
    <t>DIRCTOR</t>
  </si>
  <si>
    <t>Kris Tang</t>
  </si>
  <si>
    <t>11S45N1038Z1ZPZF39V165</t>
  </si>
  <si>
    <t>11S45N0317Z1ZLZE39SD4B</t>
  </si>
  <si>
    <t>11S45N7616Z1ZMJJ831572</t>
  </si>
  <si>
    <t>00186234302623X1881991</t>
  </si>
  <si>
    <t>PVT7C-PKT6J-QF63Q-8FBGW-P4HKR</t>
  </si>
  <si>
    <t>WWAN IMEI: 359001043948258</t>
  </si>
  <si>
    <t>Newton NIU/Chney Mei</t>
  </si>
  <si>
    <t>Rik Zhang</t>
  </si>
  <si>
    <t>Mike Chen / Rik Zhang</t>
  </si>
  <si>
    <t>11S45N7616Z1ZMJJ831574</t>
  </si>
  <si>
    <t>11S45N0317Z1ZLZE39SD4G</t>
  </si>
  <si>
    <t>11S45N1038Z1ZPZF39V15Y</t>
  </si>
  <si>
    <t>00186234302600X1881991</t>
  </si>
  <si>
    <t>MBF9Y-WY73H-6X94W-9CHRR-P66BG</t>
  </si>
  <si>
    <t>WWAN IMEI: 359001043948244</t>
  </si>
  <si>
    <t>A06191</t>
  </si>
  <si>
    <t>11S45N1036Z1ZPZC3854KT</t>
  </si>
  <si>
    <t>11S45N0321Z1ZLZG38XJJU</t>
  </si>
  <si>
    <t>11S45N7612Z1ZMJG155365</t>
  </si>
  <si>
    <t>00186-221-121-625</t>
  </si>
  <si>
    <t>J64GJ-9F6CD-GTKB3-MBJ6Q-QB3D4</t>
  </si>
  <si>
    <t>Eva ChenJJ</t>
  </si>
  <si>
    <t>Dennis Xu</t>
  </si>
  <si>
    <t>R8-BK75P</t>
  </si>
  <si>
    <t>R8AV66H</t>
  </si>
  <si>
    <t>R8E4D0G</t>
  </si>
  <si>
    <t>Tina Du</t>
  </si>
  <si>
    <t>SH_Nixsys</t>
  </si>
  <si>
    <t>Ship from Shanghai Nixsys</t>
  </si>
  <si>
    <t>PK1XPEM</t>
  </si>
  <si>
    <t>PK1XPEP</t>
  </si>
  <si>
    <t>PK1XPER</t>
  </si>
  <si>
    <t>PK1XPF0</t>
  </si>
  <si>
    <t>PK1XPF1</t>
  </si>
  <si>
    <t>PK1XPF3</t>
  </si>
  <si>
    <t>PK1XPF5</t>
  </si>
  <si>
    <t>A06025</t>
  </si>
  <si>
    <t>A06026</t>
  </si>
  <si>
    <t>A06027</t>
  </si>
  <si>
    <t>A06028</t>
  </si>
  <si>
    <t>A06029</t>
  </si>
  <si>
    <t>A06030</t>
  </si>
  <si>
    <t>A06031</t>
  </si>
  <si>
    <t>WWAN IMEI: 359001043948525</t>
  </si>
  <si>
    <t>YJHKX-K8JRK-WMFGT-9WW7R-YRMVP</t>
  </si>
  <si>
    <t>00186234302474X1881991</t>
  </si>
  <si>
    <t>11S45N7616Z1ZMJJ831577</t>
  </si>
  <si>
    <t>11S45N0317Z1ZLZE39SD5V</t>
  </si>
  <si>
    <t>11S45N1038Z1ZPZF39V16G</t>
  </si>
  <si>
    <t>11S45N1038Z1ZPZF39V162</t>
  </si>
  <si>
    <t>11S45N0317Z1ZLZE39SD612</t>
  </si>
  <si>
    <t>11S45N7616Z1ZMJJ831575</t>
  </si>
  <si>
    <t>00186234302437X1881991</t>
  </si>
  <si>
    <t>KD8D8-BTBQT-JKJC7-TMGYR-6F8K7</t>
  </si>
  <si>
    <t>WWAN IMEI: 359001043948566</t>
  </si>
  <si>
    <t>11S45N1038Z1ZPZF39V16E</t>
  </si>
  <si>
    <t>11S45N0317Z1ZLZE39S5ZM</t>
  </si>
  <si>
    <t>11S45N7616Z1ZMJJ831578</t>
  </si>
  <si>
    <t>00186234302618X1881991</t>
  </si>
  <si>
    <t>3YWYH-QJG2Y-7PXJ7-PB78K-7PTKY</t>
  </si>
  <si>
    <t>WWAN IMEI: 359001043948368</t>
  </si>
  <si>
    <t>T430S</t>
  </si>
  <si>
    <t>PK1XPEW</t>
  </si>
  <si>
    <t>PK1XPEZ</t>
  </si>
  <si>
    <t>PK1XPF2</t>
  </si>
  <si>
    <t>PK1XPET</t>
  </si>
  <si>
    <t>PK1XPEN</t>
  </si>
  <si>
    <t>PK1XPEL</t>
  </si>
  <si>
    <t>PK1XPEV</t>
  </si>
  <si>
    <t>PK1XPF4</t>
  </si>
  <si>
    <t>PK1XPEX</t>
  </si>
  <si>
    <t>PK1XPEY</t>
  </si>
  <si>
    <t>Ivan Zhao</t>
  </si>
  <si>
    <t>Daniel Wang</t>
  </si>
  <si>
    <t>Frank Wu</t>
  </si>
  <si>
    <t>A06192</t>
  </si>
  <si>
    <t>A06193</t>
  </si>
  <si>
    <t>A06194</t>
  </si>
  <si>
    <t>A06195</t>
  </si>
  <si>
    <t>A06196</t>
  </si>
  <si>
    <t>A06197</t>
  </si>
  <si>
    <t>A06198</t>
  </si>
  <si>
    <t>A06199</t>
  </si>
  <si>
    <t>A06200</t>
  </si>
  <si>
    <t>11S45N1038Z1ZPZF3AL0R9</t>
  </si>
  <si>
    <t>11S45N0321Z1ZLZG39SK75</t>
  </si>
  <si>
    <t>11S45N7612Z1ZMJG219356</t>
  </si>
  <si>
    <t>00186-235-359-795</t>
  </si>
  <si>
    <t>W6K9H-RDBWJ-HC9HF-TY6VM-TG6GB</t>
  </si>
  <si>
    <t>Manager</t>
  </si>
  <si>
    <t>11S45N1038Z1ZPZF3AL0R6</t>
  </si>
  <si>
    <t>11S45N0321Z1ZLZE3A8JDK</t>
  </si>
  <si>
    <t>11S45N7612Z1ZMJG219359</t>
  </si>
  <si>
    <t>00186-234-345-152</t>
  </si>
  <si>
    <t>VVHR9-2GD47-2GR7J-YG4CH-M26CT</t>
  </si>
  <si>
    <t>Carol Kong</t>
  </si>
  <si>
    <t>FGC</t>
  </si>
  <si>
    <t>Crystal Liu</t>
  </si>
  <si>
    <t>Barbara Li</t>
  </si>
  <si>
    <t>Pacer Chen</t>
  </si>
  <si>
    <t>Helen Han</t>
  </si>
  <si>
    <t>11S45N1038Z1ZPZF3AF1JU</t>
  </si>
  <si>
    <t>11S45N0321Z1ZLZG39RXTP</t>
  </si>
  <si>
    <t>11S45N7612Z1ZMJG219354</t>
  </si>
  <si>
    <t>00186-234-345-162</t>
  </si>
  <si>
    <t>HRXV3-TWB2W-8KGX2-KB6JD-M6R6V</t>
  </si>
  <si>
    <t>NA</t>
  </si>
  <si>
    <t>11S45N1036Z1ZPZC3AS44P</t>
  </si>
  <si>
    <t>11S45N0317Z1ZLZE3A8JB5</t>
  </si>
  <si>
    <t>11S45N7612Z1ZMJG219362</t>
  </si>
  <si>
    <t>00186-235-359-798</t>
  </si>
  <si>
    <t>Q4M2P-PRVHP-6HHCT-Y9C8T-XXQTQ</t>
  </si>
  <si>
    <t>11S45N0317Z1ZLZE39SD5Z</t>
  </si>
  <si>
    <t>R8B18YY</t>
  </si>
  <si>
    <t>BJO(Haerbin)</t>
  </si>
  <si>
    <t>Alice Wang</t>
  </si>
  <si>
    <t>11S45n1038Z1ZPZF39V166</t>
  </si>
  <si>
    <t>11S45N0137Z1ZLZE39SD4D</t>
  </si>
  <si>
    <t>11S45N7616Z1ZMJJ813571</t>
  </si>
  <si>
    <t>00186-234-302-692</t>
  </si>
  <si>
    <t>36CR6-BTCJK-V8B3F-JDHRQ-4TKF2</t>
  </si>
  <si>
    <t>11S43X6713Z1ZPCGKY5320</t>
  </si>
  <si>
    <t>Randy Hou</t>
  </si>
  <si>
    <t>11S45N1038Z1ZPZF3AK03A</t>
  </si>
  <si>
    <t>11S45N0137Z1ZLZE39S610</t>
  </si>
  <si>
    <t>11S45N7616Z1ZMJJ831573</t>
  </si>
  <si>
    <t>00186-234-302-614</t>
  </si>
  <si>
    <t>BVYF9-G8J7Q-FFY4C-R34DD-8VWJ9</t>
  </si>
  <si>
    <t>Rita Chen</t>
  </si>
  <si>
    <t>Amy He</t>
  </si>
  <si>
    <t>Alex Lu</t>
  </si>
  <si>
    <t>Johnson Xia</t>
  </si>
  <si>
    <t>11S45N1038ZEZPZF39V16A</t>
  </si>
  <si>
    <t>11S45N0137Z1ZLZE39SD5J</t>
  </si>
  <si>
    <t>11A45N7616Z1ZMJJ831579</t>
  </si>
  <si>
    <t>00186-234-302-714</t>
  </si>
  <si>
    <t>H299Y-6HTQD-63M7H-JX93Y-D4FYW</t>
  </si>
  <si>
    <t>Peak Ye</t>
  </si>
  <si>
    <t>Chao Wang</t>
  </si>
  <si>
    <t>00186-234-302-487</t>
  </si>
  <si>
    <t>26MC8-FFYGH-66JCH-TBHD9-RFHQG</t>
  </si>
  <si>
    <t>11S45N7616Z1ZMJJ831580</t>
  </si>
  <si>
    <t>11S45N1038ZEZPZF39V16D</t>
  </si>
  <si>
    <t>11S45N0137Z1ZLZE39SD5E</t>
  </si>
  <si>
    <t>Wilks Wu</t>
  </si>
  <si>
    <t>Neil Chen</t>
  </si>
  <si>
    <t>11S45N1038Z1ZPZF3AF1KE</t>
  </si>
  <si>
    <t>11S45N0313Z1ZLZC3ANA78</t>
  </si>
  <si>
    <t>11S45N7612Z1ZMJG219050</t>
  </si>
  <si>
    <t>00186235360215X1881991</t>
  </si>
  <si>
    <t>6WPM7-G6HTD-33H6F-3G7YM-7PJBJ</t>
  </si>
  <si>
    <t>WWAN IMEI: 359001045706103</t>
  </si>
  <si>
    <t>11S45N1038Z1ZPZF3AF1K6</t>
  </si>
  <si>
    <t>11S45N0313Z1ZLZC3ANA76</t>
  </si>
  <si>
    <t>11S45N7612Z1ZMJG219352</t>
  </si>
  <si>
    <t>00186235360209X1881991</t>
  </si>
  <si>
    <t>THK7V-4FY3M-HYVXG-CKDQQ-MJ3PX</t>
  </si>
  <si>
    <t>WWAN IMEI: 359001045706236</t>
  </si>
  <si>
    <t>00186-235-359-794</t>
  </si>
  <si>
    <t>768X9-DKG78-X4TV4-XRTBX-K28JM</t>
  </si>
  <si>
    <t>11S45N1038Z1ZPZF3AM2AW</t>
  </si>
  <si>
    <t>11S45N7612Z1ZMJG219358</t>
  </si>
  <si>
    <t>Frank Liang</t>
  </si>
  <si>
    <t>R8AT56Z</t>
  </si>
  <si>
    <t>11S42T4794Z1ZHYTOCTOK7</t>
  </si>
  <si>
    <t>11S42T4416Z1ZGWF17246Y</t>
  </si>
  <si>
    <t>A05641</t>
  </si>
  <si>
    <t>A04781</t>
  </si>
  <si>
    <t>Walker Zhang</t>
  </si>
  <si>
    <t>Johnson Yang</t>
  </si>
  <si>
    <t>XP</t>
  </si>
  <si>
    <t>Hong-En Zhang / Paul Wu</t>
  </si>
  <si>
    <t>(FAI spare)</t>
  </si>
  <si>
    <t>Jacky Wang</t>
  </si>
  <si>
    <t>11S45N1038Z1ZPZF3AF1K3</t>
  </si>
  <si>
    <t>11S45N0321Z1ZLZG39VB9V</t>
  </si>
  <si>
    <t>11S45N7612Z1ZMJG219353</t>
  </si>
  <si>
    <t>00186235359837X1881991</t>
  </si>
  <si>
    <t>C2W9J-XVT7V-HB2D3-BDH2V-HWXXT</t>
  </si>
  <si>
    <t>WWAN IMEI: 359001045706046</t>
  </si>
  <si>
    <t>Replace keyboard on 2014 Jan. 6</t>
  </si>
  <si>
    <t>A04364</t>
  </si>
  <si>
    <t xml:space="preserve"> </t>
  </si>
  <si>
    <t>Ramon Song</t>
  </si>
  <si>
    <t>Jason Gao</t>
  </si>
  <si>
    <t>11S45N1038Z1ZPZF3AL0R5</t>
  </si>
  <si>
    <t>11S45N7612Z1ZMJG219861</t>
  </si>
  <si>
    <t>11S45N0313Z1ZLZC3ANA7H</t>
  </si>
  <si>
    <t>00186235360198X1881991</t>
  </si>
  <si>
    <t>BDJM3-629XF-2G66G-6HD4W-GMBDJ</t>
  </si>
  <si>
    <t>WWAN IMEI: 359001045705998</t>
  </si>
  <si>
    <t>Troy Liu</t>
  </si>
  <si>
    <t>11S45N1038Z1ZPZF3AF1K8</t>
  </si>
  <si>
    <t>11S45N0313Z1ZLZC3ANA74</t>
  </si>
  <si>
    <t>11S45N7612Z1ZMJG219351</t>
  </si>
  <si>
    <t>00186-235-360-618</t>
  </si>
  <si>
    <t>7YFRQ-FYTYR-K7BM7-9YKCD-YX6R6</t>
  </si>
  <si>
    <t xml:space="preserve">2014 Jan. 15 replace LCD as 竖亮线_Vivien Yang / </t>
  </si>
  <si>
    <t>11S45N1000Z1ZKFD3CHU6U</t>
  </si>
  <si>
    <t>11S45N1000Z1ZKFD3CGSET</t>
  </si>
  <si>
    <t>11S45N1000Z1ZKFD3CGSEU</t>
  </si>
  <si>
    <t>11S45N1000Z1ZKFD3CGSEV</t>
  </si>
  <si>
    <t xml:space="preserve">     </t>
  </si>
  <si>
    <t>11S45N1000Z1ZKFD3CGSEP</t>
  </si>
  <si>
    <t>11S45N1000Z1ZKFD339JBJ</t>
  </si>
  <si>
    <t>11S45N1000Z1ZKFD3CHU6T</t>
  </si>
  <si>
    <t>Gilen Lu</t>
  </si>
  <si>
    <t>Robin Luo</t>
  </si>
  <si>
    <t>11S45N1038Z1ZPZF3AL0R4</t>
  </si>
  <si>
    <t>11S45N0321Z1ZLZG39T9ZE</t>
  </si>
  <si>
    <t>11S45N7612Z1ZMJG219361</t>
  </si>
  <si>
    <t>00186235360161X1881991</t>
  </si>
  <si>
    <t>XBKY3-PGYB7-TKXJ3-3JX7H-CK9RC</t>
  </si>
  <si>
    <t>WWAN IMEI: 359001045706129</t>
  </si>
  <si>
    <t>11S45N1038Z1ZPZF3AL0R1</t>
  </si>
  <si>
    <t>11S45N0321Z1ZLZG39RUB5</t>
  </si>
  <si>
    <t>11S45N7612Z1ZMJG219363</t>
  </si>
  <si>
    <t>00186235360624X1881991</t>
  </si>
  <si>
    <t>D7CFK-QT4WM-QD3XJ-XBCK7-4PMQV</t>
  </si>
  <si>
    <t>WWAN IMEI: 359001045705956</t>
  </si>
  <si>
    <t>Michael Song</t>
  </si>
  <si>
    <t>11S45N1038Z1ZPZF3AL0R0</t>
  </si>
  <si>
    <t>11S45N0313Z1ZLZC3ANA7C</t>
  </si>
  <si>
    <t>11S45N7612Z1ZMJG219365</t>
  </si>
  <si>
    <t>00186235359800X1881991</t>
  </si>
  <si>
    <t>DYC4M-R4F6W-B9M2F-R7JHM-X9CP2</t>
  </si>
  <si>
    <t>WWAN IMEI: 359001045707093</t>
  </si>
  <si>
    <t>Damaged to be write off</t>
  </si>
  <si>
    <t>R8W6R9F</t>
  </si>
  <si>
    <t>Jason Pan / Sean Chen</t>
  </si>
  <si>
    <t>Alex Li</t>
  </si>
  <si>
    <t>R8B9W01</t>
  </si>
  <si>
    <t>11S42T4790Z1ZHFH127H1T</t>
  </si>
  <si>
    <t>11S42T4416Z1ZGWF11A2D5</t>
  </si>
  <si>
    <t>11S45N7512Z1ZHFV428202</t>
  </si>
  <si>
    <t>Lena Zhang / John Zhao</t>
  </si>
  <si>
    <t>Daniel Xiao / Henry Wu</t>
  </si>
  <si>
    <t>Replace LCD on 2012 Jul. 31 / replace keyboard on 2014 Feb. 14.</t>
  </si>
  <si>
    <t>Ting Ma</t>
  </si>
  <si>
    <t>Supply Chain</t>
  </si>
  <si>
    <t>Win7x64</t>
  </si>
  <si>
    <t>Gavin Fu</t>
  </si>
  <si>
    <r>
      <t>W</t>
    </r>
    <r>
      <rPr>
        <sz val="10"/>
        <rFont val="Arial"/>
        <family val="2"/>
      </rPr>
      <t>innie CHAN / Oscar WONG</t>
    </r>
  </si>
  <si>
    <t>Agnes Lee</t>
  </si>
  <si>
    <t>None</t>
  </si>
  <si>
    <t>2014 Feb. 14 transfer from HK to SZO Agnes Lee</t>
  </si>
  <si>
    <t>11S45N1038Z1ZPZF3AL0R8</t>
  </si>
  <si>
    <t>11S45N7612Z1ZMJG219357</t>
  </si>
  <si>
    <t>00186-235-359-796</t>
  </si>
  <si>
    <t>4H27V-CQDJJ-GD9K4-PXMJR-9TBDG</t>
  </si>
  <si>
    <t>PK2LHFL</t>
  </si>
  <si>
    <t>PK2LHFM</t>
  </si>
  <si>
    <t>PK2LHFV</t>
  </si>
  <si>
    <t>PK2LHFX</t>
  </si>
  <si>
    <t>PK2LHG5</t>
  </si>
  <si>
    <t>PK2LHFY</t>
  </si>
  <si>
    <t>PK2LHG3</t>
  </si>
  <si>
    <t>PK2LHFK</t>
  </si>
  <si>
    <t>PK2LHFG</t>
  </si>
  <si>
    <t>PK2LHFN</t>
  </si>
  <si>
    <t>A06201</t>
  </si>
  <si>
    <t>A06202</t>
  </si>
  <si>
    <t>A06203</t>
  </si>
  <si>
    <t>A06204</t>
  </si>
  <si>
    <t>A06205</t>
  </si>
  <si>
    <t>A06206</t>
  </si>
  <si>
    <t>A06207</t>
  </si>
  <si>
    <t>A06208</t>
  </si>
  <si>
    <t>A06209</t>
  </si>
  <si>
    <t>A06160</t>
  </si>
  <si>
    <t>11S45N1038Z1ZPZF3AV0RC</t>
  </si>
  <si>
    <t>11S45N0321Z1ZLZG3AWDYB</t>
  </si>
  <si>
    <t>11S45N7616Z1ZMJJ877279</t>
  </si>
  <si>
    <t>00186-239-456-696</t>
  </si>
  <si>
    <t>734GW-647PG-4YD8H-6R889-DVJ84</t>
  </si>
  <si>
    <t>A06032</t>
  </si>
  <si>
    <t>A06033</t>
  </si>
  <si>
    <t>A06034</t>
  </si>
  <si>
    <t>A06035</t>
  </si>
  <si>
    <t>A06036</t>
  </si>
  <si>
    <t>A06037</t>
  </si>
  <si>
    <t>A06038</t>
  </si>
  <si>
    <t>A06039</t>
  </si>
  <si>
    <t>A06040</t>
  </si>
  <si>
    <t>A06041</t>
  </si>
  <si>
    <t>PK2LHFP</t>
  </si>
  <si>
    <t>PK2LHFR</t>
  </si>
  <si>
    <t>PK2LHG4</t>
  </si>
  <si>
    <t>PK2LHFW</t>
  </si>
  <si>
    <t>PK2LHG1</t>
  </si>
  <si>
    <t>PK2LHG2</t>
  </si>
  <si>
    <t>PK2LHFT</t>
  </si>
  <si>
    <t>PK2LHG0</t>
  </si>
  <si>
    <t>PK2LHFH</t>
  </si>
  <si>
    <t>PK2LHFZ</t>
  </si>
  <si>
    <t>11S45N1038Z1ZPZF3AW03Z</t>
  </si>
  <si>
    <t>11S45N0321Z1ZLZG3AWEGB</t>
  </si>
  <si>
    <t>11S45N7616Z1ZMJJ877266</t>
  </si>
  <si>
    <t>00186-239-478-491</t>
  </si>
  <si>
    <t>6RBQH-XR9Y2-RD8V6-98WWG-94JCY</t>
  </si>
  <si>
    <t>11S45N1038Z1ZPZF3BB0K6</t>
  </si>
  <si>
    <t>11S45N0321Z1ZLZG3AV002</t>
  </si>
  <si>
    <t>11S45N7616Z1ZMJJ877280</t>
  </si>
  <si>
    <t>00186239581097 X1881991</t>
  </si>
  <si>
    <t>6HJTT-QMXYP-JKKT2-XP8GV-9PPQF</t>
  </si>
  <si>
    <t>WWAN IMEI: 359001045931990</t>
  </si>
  <si>
    <t>11S45N1038Z1ZPZF3AV0UM</t>
  </si>
  <si>
    <t>11S45N0321Z1ZLZG3AWDZ4</t>
  </si>
  <si>
    <t>11S45N7616Z1ZMJJ877274</t>
  </si>
  <si>
    <t>00186239478506 X1881991</t>
  </si>
  <si>
    <t>YDVFD-TH7BV-X9V9P-BWWJC-RH9J8</t>
  </si>
  <si>
    <t>WWAN IMEI: 359001045931974</t>
  </si>
  <si>
    <t>00186239581 X1881991</t>
  </si>
  <si>
    <t>WWAN IMEI: 359001045931</t>
  </si>
  <si>
    <t>R89DRYH</t>
  </si>
  <si>
    <t>11S45N1038Z1ZPZF3AW0BG</t>
  </si>
  <si>
    <t>11S45N0321Z1ZLZG3AWDXH</t>
  </si>
  <si>
    <t>11S45N03217Z1ZLZE3A8JBB</t>
  </si>
  <si>
    <t>11S45N0321Z1ZLZG39RXTX</t>
  </si>
  <si>
    <t>11S45N7616Z1ZMJJ877277</t>
  </si>
  <si>
    <t>00186-239-580-946</t>
  </si>
  <si>
    <t>7JQJV-H6JMT-TWBVH-C2XVR-Y9FDD</t>
  </si>
  <si>
    <t>11S45N1038Z1ZPZF3CF24N</t>
  </si>
  <si>
    <t>11S45N0321Z1ZLZG3AT2JG</t>
  </si>
  <si>
    <t>00186-239-580-884</t>
  </si>
  <si>
    <t>BG67B-KFM4F-6WFDG-H82FM-GMTMQ</t>
  </si>
  <si>
    <t>A06161</t>
  </si>
  <si>
    <t>11S45N1038Z1ZPZF3AF1KC</t>
  </si>
  <si>
    <t>11S45N1038Z1ZPZF35M1NH</t>
  </si>
  <si>
    <t>11S45N0313Z1ZLZC3AN9Z1</t>
  </si>
  <si>
    <t>11S45N7612Z1ZMJ2109049</t>
  </si>
  <si>
    <t>00186-234-345-156</t>
  </si>
  <si>
    <t>BTX8T-DQ9GM-CVV66-P6K3T-BHKP8</t>
  </si>
  <si>
    <t>Sheena Hu</t>
  </si>
  <si>
    <t>11S45N1038Z1ZPZF3AW0C3</t>
  </si>
  <si>
    <t>11S45N0321Z1ZLZG3AWDY5</t>
  </si>
  <si>
    <t>11S45N7616Z1ZMJJ877264</t>
  </si>
  <si>
    <t>00186-239-581-057</t>
  </si>
  <si>
    <t>W9XMY-PWYG3-7K973-R64DG-KRWYK</t>
  </si>
  <si>
    <t>2013 Feb. 18, replace mainboard / 2014 Feb. 24 replace mainboard</t>
  </si>
  <si>
    <t>Jimmy Ni</t>
  </si>
  <si>
    <t>Jennifer WU/Wenny QU(temp use)/Jimmy Ni</t>
  </si>
  <si>
    <t>2/25/2014 replace battery, original SN: 11S42T4790Z1ZHFH0CLE6W</t>
  </si>
  <si>
    <t>11S45N1000Z1ZKFD339JBD</t>
  </si>
  <si>
    <t>11S45N1000Z1ZKFD339JBM</t>
  </si>
  <si>
    <t>2/25/2014 replace battery, original SN: 11S42T4796Z1ZGU801B0VB</t>
  </si>
  <si>
    <t>A04768</t>
  </si>
  <si>
    <t>2/25/2014 replace battery, original SN: 11S42T4790Z1ZHFH0CTN4R</t>
  </si>
  <si>
    <t>11S45N1000Z1ZKFD3CGUAB</t>
  </si>
  <si>
    <t>Replace keyboard on 2013 Oct. 16 / Replace mainboard as Jenny.Liu spill water on 2013 Dec. 10(Align paid). / 2014 Feb. 25 replace mainboard as cannot boot</t>
  </si>
  <si>
    <t>Ivan MUNG</t>
  </si>
  <si>
    <t>Released from Penny TSE in yr2013</t>
  </si>
  <si>
    <t>11S45N1038Z1ZPZF3AW034</t>
  </si>
  <si>
    <t>11S45N0321Z1ZLZG3B31UK</t>
  </si>
  <si>
    <t>11S45N7616Z1ZMJJ877932</t>
  </si>
  <si>
    <t>CP6YM-J3CX9-3C8R6-B9R6D-4FD33</t>
  </si>
  <si>
    <t>11S45N1038Z1ZPZF3AV0RB</t>
  </si>
  <si>
    <t>11S45N0321Z1ZLZG3AWDTX</t>
  </si>
  <si>
    <t>11S45N7616Z1ZMJJ877273</t>
  </si>
  <si>
    <t>J6X87-478DJ-6GBCQ-H78XV-66VP3</t>
  </si>
  <si>
    <t>Leo Tang</t>
  </si>
  <si>
    <t>Jimmy Zhao</t>
  </si>
  <si>
    <t>00186-121-967-930</t>
  </si>
  <si>
    <t>11S45N1038Z1ZPZF3AV036</t>
  </si>
  <si>
    <t>11S45N0321Z1ZLZG3AT2WY</t>
  </si>
  <si>
    <t>11S45N7616Z1ZMJJ877275</t>
  </si>
  <si>
    <t>BJXPB-BG96G-6GYQD-67CGR-BPXBD</t>
  </si>
  <si>
    <t>11S45N1000Z1ZKFD3CHU6P</t>
  </si>
  <si>
    <t>Replaed battery on Feb 28,2014</t>
  </si>
  <si>
    <t xml:space="preserve">Remark </t>
  </si>
  <si>
    <t>11S45N1036Z1ZPZC3AV4AF</t>
  </si>
  <si>
    <t>11S45N0313Z1ZLZC3ANA7B</t>
  </si>
  <si>
    <t>11S45N7612Z1ZMJG219355</t>
  </si>
  <si>
    <t>00186-234-345-176</t>
  </si>
  <si>
    <t>H3HPK-PKV9J-J829F-QT6BX-DR2K8</t>
  </si>
  <si>
    <t>R8C63BN</t>
  </si>
  <si>
    <t>Replaced LCD as dark on 2014 Jan.  / replace CPU fan on 2014 Mar. 3</t>
  </si>
  <si>
    <t>11S45N1000Z1ZKFD3CHU6K</t>
  </si>
  <si>
    <t>Replaced new battery on 2014  Mar 03</t>
  </si>
  <si>
    <t>11S45N1038Z1ZPZF3AL0R2</t>
  </si>
  <si>
    <t>11S45N0313Z1ZLZC3ANA7K</t>
  </si>
  <si>
    <t>11S45N7612Z1ZMJG219364</t>
  </si>
  <si>
    <t>00186-234-435-160</t>
  </si>
  <si>
    <t>H72TT-K8Q2C-7X9QF-RD6H8-84DYG</t>
  </si>
  <si>
    <t>11S45N1038Z1ZPZF3CG20K</t>
  </si>
  <si>
    <t>11S45N0321Z1ZLZG3AWDYN</t>
  </si>
  <si>
    <t>XCWQB-7JJJK-QK6CK-X29TH-DRC78</t>
  </si>
  <si>
    <t>11S45N7616Z1ZMJJ877262</t>
  </si>
  <si>
    <t>A05117</t>
  </si>
  <si>
    <t>Rose Huang</t>
  </si>
  <si>
    <t>Replaced battery on Dec 14,2012</t>
  </si>
  <si>
    <t>Annie Chen</t>
  </si>
  <si>
    <t>Alvin Qie</t>
  </si>
  <si>
    <t>11S45N0321Z1ZLZG3AXTJE</t>
  </si>
  <si>
    <t>11S45N1038Z1ZPZF3AV13R</t>
  </si>
  <si>
    <t>RD3CG-8DD7H-XQP7H-BBKVP-3QCR3</t>
  </si>
  <si>
    <t>11S45N7616Z1ZMJJ877261</t>
  </si>
  <si>
    <t>Ship from SGP Original for Teddy Jin / cannot boot, Sam Zhang, 2014 Mar. 10</t>
  </si>
  <si>
    <t>R87XN1C</t>
  </si>
  <si>
    <r>
      <t>F</t>
    </r>
    <r>
      <rPr>
        <strike/>
        <sz val="10"/>
        <rFont val="Arial"/>
        <family val="2"/>
      </rPr>
      <t>LS</t>
    </r>
  </si>
  <si>
    <t>Teddy Jin / Sam Zhang</t>
  </si>
  <si>
    <t>Agnes Lee(write off)</t>
  </si>
  <si>
    <t>A04529</t>
  </si>
  <si>
    <t>R899VVP</t>
  </si>
  <si>
    <t>Ship from SGP Original for Mandy Chiu (IS manager) / cannot boot, Agnes Lee, 2014 Feb.</t>
  </si>
  <si>
    <t>Sam Zhang(write off)</t>
  </si>
  <si>
    <t>Intel Core 2 Duo Processor P8600 (2.4GHz)</t>
  </si>
  <si>
    <t>R8-CTCWL</t>
  </si>
  <si>
    <t>R8-CTCWK</t>
  </si>
  <si>
    <t>Ship from SGP Original for Michael Li / Jony Zhao / Cindy GuoLQ, replace new T430s laptop, 2014 Mar. 6</t>
  </si>
  <si>
    <t>Ship from SGP Original for Elle Yang / LCD dim, replace new T430s laptop, 2014 Mar. 6</t>
  </si>
  <si>
    <t>SHIP from SGP Original for Jennifer WU / Jimmy Ni, cannot boot, 2014 Mar. 5</t>
  </si>
  <si>
    <t>PK2TF62</t>
  </si>
  <si>
    <t>PK2TF64</t>
  </si>
  <si>
    <t>PK2TF65</t>
  </si>
  <si>
    <t>PK2TF66</t>
  </si>
  <si>
    <t>PK2TF67</t>
  </si>
  <si>
    <t>PK2TF70</t>
  </si>
  <si>
    <t>PK2TF72</t>
  </si>
  <si>
    <t>PK2TF74</t>
  </si>
  <si>
    <t>PK2TF76</t>
  </si>
  <si>
    <t>PK2TF79</t>
  </si>
  <si>
    <t>PK2TF7A</t>
  </si>
  <si>
    <t>PK2TF6B</t>
  </si>
  <si>
    <t>PK2TF6F</t>
  </si>
  <si>
    <t>PK2TF6G</t>
  </si>
  <si>
    <t>PK2TF6K</t>
  </si>
  <si>
    <t>PK2TF6M</t>
  </si>
  <si>
    <t>PK2TF6N</t>
  </si>
  <si>
    <t>PK2TF6V</t>
  </si>
  <si>
    <t>PK2TF6X</t>
  </si>
  <si>
    <t>PK2TF6Y</t>
  </si>
  <si>
    <t>11S45N1000Z1ZKFD3CHU6R</t>
  </si>
  <si>
    <t>RMB9804</t>
  </si>
  <si>
    <t>PK2TF69</t>
  </si>
  <si>
    <t>PK2TF6A</t>
  </si>
  <si>
    <t>PK2TF6C</t>
  </si>
  <si>
    <t>PK2TF6E</t>
  </si>
  <si>
    <t>PK2TF6H</t>
  </si>
  <si>
    <t>PK2TF6L</t>
  </si>
  <si>
    <t>PK2TF6R</t>
  </si>
  <si>
    <t>PK2TF6Z</t>
  </si>
  <si>
    <t>PK2TF71</t>
  </si>
  <si>
    <t>PK2TF73</t>
  </si>
  <si>
    <t>PK2TF78</t>
  </si>
  <si>
    <t>PK2TF63</t>
  </si>
  <si>
    <t>PK2TF68</t>
  </si>
  <si>
    <t>PK2TF6D</t>
  </si>
  <si>
    <t>PK2TF6P</t>
  </si>
  <si>
    <t>PK2TF6T</t>
  </si>
  <si>
    <t>PK2TF6W</t>
  </si>
  <si>
    <t>PK2TF75</t>
  </si>
  <si>
    <t>PK2TF77</t>
  </si>
  <si>
    <t>PK2TF7B</t>
  </si>
  <si>
    <t>A06042</t>
  </si>
  <si>
    <t>A06043</t>
  </si>
  <si>
    <t>A06044</t>
  </si>
  <si>
    <t>A06045</t>
  </si>
  <si>
    <t>A06046</t>
  </si>
  <si>
    <t>A06047</t>
  </si>
  <si>
    <t>A06048</t>
  </si>
  <si>
    <t>A06049</t>
  </si>
  <si>
    <t>A06050</t>
  </si>
  <si>
    <t>A06051</t>
  </si>
  <si>
    <t>A06052</t>
  </si>
  <si>
    <t>A06053</t>
  </si>
  <si>
    <t>A06054</t>
  </si>
  <si>
    <t>A06055</t>
  </si>
  <si>
    <t>A06056</t>
  </si>
  <si>
    <t>A06057</t>
  </si>
  <si>
    <t>A06058</t>
  </si>
  <si>
    <t>A06059</t>
  </si>
  <si>
    <t>A06060</t>
  </si>
  <si>
    <t>A06061</t>
  </si>
  <si>
    <t>A06078</t>
  </si>
  <si>
    <t>A06079</t>
  </si>
  <si>
    <t>A06080</t>
  </si>
  <si>
    <t>A06081</t>
  </si>
  <si>
    <t>A06082</t>
  </si>
  <si>
    <t>A06083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</si>
  <si>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</si>
  <si>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</si>
  <si>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</si>
  <si>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</si>
  <si>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</si>
  <si>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</si>
  <si>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</si>
  <si>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</si>
  <si>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</si>
  <si>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</si>
  <si>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</si>
  <si>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</si>
  <si>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</si>
  <si>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</si>
  <si>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11S45N1038Z1ZPZF3AN18T</t>
  </si>
  <si>
    <t>11S45N7616Z1ZMJJ831576</t>
  </si>
  <si>
    <t>11S45N1038Z1ZPZF3B</t>
  </si>
  <si>
    <t>11S45N1038Z1ZPZF3BE10B</t>
  </si>
  <si>
    <t>11S45N0321Z1ZLZG3B</t>
  </si>
  <si>
    <t>11S45N0321Z1ZLZG3BPN40</t>
  </si>
  <si>
    <t>11S45N7612Z1ZMJG252712</t>
  </si>
  <si>
    <t>11S45N7612Z1ZMJG25</t>
  </si>
  <si>
    <t>00186239504710 X1881991</t>
  </si>
  <si>
    <t>MCRCW-HXK7R-PBJVY-FDW9V-4CHDX</t>
  </si>
  <si>
    <t>WWAN IMEI: 359001046080060</t>
  </si>
  <si>
    <t>11S45N1038Z1ZPZF3BE14P</t>
  </si>
  <si>
    <t>11S45N0321Z1ZLZG3B27J8</t>
  </si>
  <si>
    <t>11S45N7612Z1ZMJG252718</t>
  </si>
  <si>
    <t>00186239505562 X1881991</t>
  </si>
  <si>
    <t>H8D2X-H2888-WTWCK-Y8C9F-T88QR</t>
  </si>
  <si>
    <t>Derek Xiong</t>
  </si>
  <si>
    <t>Elsa Wang</t>
  </si>
  <si>
    <t>11S45N1038Z1ZPZF3BB01C</t>
  </si>
  <si>
    <t>11S45N0321Z1ZLZG3B325X</t>
  </si>
  <si>
    <t>11S45N7616Z1ZMJJ877933</t>
  </si>
  <si>
    <t>00186239580881 X1881991</t>
  </si>
  <si>
    <t>W4HHM-8G69Q-FCJJJ-QW3YG-68VP2</t>
  </si>
  <si>
    <t>WWAN IMEI: 359001045932337</t>
  </si>
  <si>
    <t>11S45N1038Z1ZPZF3BE0VB</t>
  </si>
  <si>
    <t>11S45N0321Z1ZLZG3BPKXJ</t>
  </si>
  <si>
    <t>11S45N7612Z1ZMJG252737</t>
  </si>
  <si>
    <t>00186-239-586-058</t>
  </si>
  <si>
    <t>YD8D9-KRR34-GM8G3-36TDT-KCBPM</t>
  </si>
  <si>
    <t>11S45N1038Z1ZPZF3BE0T6</t>
  </si>
  <si>
    <t>11S45N0321Z1ZLZG3BP2UG</t>
  </si>
  <si>
    <t>11S45N7612Z1ZMJG252723</t>
  </si>
  <si>
    <t>00186239504898 X1881991</t>
  </si>
  <si>
    <t>MPP79-J7BG4-2WF99-BCFFQ-YFVFG</t>
  </si>
  <si>
    <t>WWAN IMEI: 359001046079807</t>
  </si>
  <si>
    <t>WWAN IMEI: 359001046080078</t>
  </si>
  <si>
    <t>11S45N1038Z1ZPZF3BE129</t>
  </si>
  <si>
    <t>11S45N0321Z1ZLZG3BP42X</t>
  </si>
  <si>
    <t>11S45N7612Z1ZMJG252731</t>
  </si>
  <si>
    <t>00186239586117 X1881991</t>
  </si>
  <si>
    <t>TBXT8-3FTB3-OKK7Y-XR43D-RPXM8</t>
  </si>
  <si>
    <t>WWAN IMEI: 359001046080201</t>
  </si>
  <si>
    <t>11S45N1038Z1ZPZF3BE18U</t>
  </si>
  <si>
    <t>11S45N0321Z1ZLZG3BPNBH</t>
  </si>
  <si>
    <t>11S45N7612Z1ZMJG252733</t>
  </si>
  <si>
    <t>00186239504575 X1881991</t>
  </si>
  <si>
    <t>6G9D6-MWJB8-JYMT8-9C2WF-KGTVD</t>
  </si>
  <si>
    <t>WWAN IMEI: 359001046079773</t>
  </si>
  <si>
    <t>Henry Li</t>
  </si>
  <si>
    <t>James Zhong</t>
  </si>
  <si>
    <t>Reno He</t>
  </si>
  <si>
    <t>11S45N1038Z1ZPZF3BE1F4</t>
  </si>
  <si>
    <t>11S45N0321Z1ZLZG3BP428</t>
  </si>
  <si>
    <t>11S45N7612Z1ZMJG252735</t>
  </si>
  <si>
    <t>00186239504643 X1881991</t>
  </si>
  <si>
    <t>KBKYW-T34HV-QXT3K-3Y6GY-4MT78</t>
  </si>
  <si>
    <t>WWAN IMEI: 359001046079849</t>
  </si>
  <si>
    <t>11S45N1038Z1ZPZF3BE0XW</t>
  </si>
  <si>
    <t>11S45N0321Z1ZLZG3B4KMW</t>
  </si>
  <si>
    <t>11S45N7612Z1ZMJG252707</t>
  </si>
  <si>
    <t>00186239505467 X1881991</t>
  </si>
  <si>
    <t>TWRFJ-RTKX9-CJFDY-X8X8B-T3HRY</t>
  </si>
  <si>
    <t>WWAN IMEI: 359001046079567</t>
  </si>
  <si>
    <t>Harry Zhou</t>
  </si>
  <si>
    <t>11S45N1038Z1ZPZF3BE08T</t>
  </si>
  <si>
    <t>11S45N0321Z1ZLZG3BPKY0</t>
  </si>
  <si>
    <t>11S45N7612Z1ZMJG252705</t>
  </si>
  <si>
    <t>00186239586676 X1881991</t>
  </si>
  <si>
    <t>HVPD4-DK8FM-JXCMQ-B63PB-9PFH2</t>
  </si>
  <si>
    <t>WWAN IMEI: 359001046079468</t>
  </si>
  <si>
    <t>Roy Dong</t>
  </si>
  <si>
    <t>Terran Liu</t>
  </si>
  <si>
    <t>JackL  Wang</t>
  </si>
  <si>
    <t>Evanj Wang</t>
  </si>
  <si>
    <t>00186-121-967-933</t>
  </si>
  <si>
    <t>Bert WAng</t>
  </si>
  <si>
    <t>Sam Tang</t>
  </si>
  <si>
    <t>Salles</t>
  </si>
  <si>
    <t>11S45N0321Z1ZLZG3AXWZ0</t>
  </si>
  <si>
    <t>11S45N1038Z1ZPZF3BE0JH</t>
  </si>
  <si>
    <t>Guo Tao</t>
  </si>
  <si>
    <t>AdayL Wang</t>
  </si>
  <si>
    <t>Tommy Liu</t>
  </si>
  <si>
    <t>David Ma</t>
  </si>
  <si>
    <t>SHO-&gt;GZO</t>
  </si>
  <si>
    <t>SHO-&gt;NJO</t>
  </si>
  <si>
    <t>NJO-&gt;SHO</t>
  </si>
  <si>
    <t>11S45N1038Z1ZPZF3AW08P</t>
  </si>
  <si>
    <t>11S45N0321Z1ZLZG3AWDPV</t>
  </si>
  <si>
    <t>11S45N7616Z1ZMJJ877272</t>
  </si>
  <si>
    <t>00186-239-581-117</t>
  </si>
  <si>
    <t>8YHM2-Y9F74-JYMB8-WR8T7-7V43P</t>
  </si>
  <si>
    <t>Jake Song</t>
  </si>
  <si>
    <t>11S45N1038Z1ZPZF3BB0BX</t>
  </si>
  <si>
    <t>11S45N7616Z1ZMJJ877934</t>
  </si>
  <si>
    <t>11S45N0321Z1ZLZG3AWDGM</t>
  </si>
  <si>
    <t>00186-239-478-486</t>
  </si>
  <si>
    <t>7W2MP-2GQFX-94RX4-TQKC8-GB2JJ</t>
  </si>
  <si>
    <t>AdaYL Wang</t>
  </si>
  <si>
    <t>pooooooo</t>
  </si>
  <si>
    <t>00186-239-586-165</t>
  </si>
  <si>
    <t>PKQTP-KJ664-9XDDF-9CP6Q-VGVVW</t>
  </si>
  <si>
    <t>11S45N7616Z1ZMJG252717</t>
  </si>
  <si>
    <t>11S45N0321Z1ZLZG3BP41Y</t>
  </si>
  <si>
    <t>11S45N1038Z1ZPZF3BE13Y</t>
  </si>
  <si>
    <t>Topson Zhao</t>
  </si>
  <si>
    <t>Charles Zhang</t>
  </si>
  <si>
    <t>Perry Sun</t>
  </si>
  <si>
    <t>Cash Du</t>
  </si>
  <si>
    <t>Sky Shu</t>
  </si>
  <si>
    <t>SHO-&gt;QDO</t>
  </si>
  <si>
    <t>11S45N1038Z1ZPZF3AV13H</t>
  </si>
  <si>
    <t>11S45N0321Z1ZLZG3AWDEW</t>
  </si>
  <si>
    <t>11S45N7616Z1ZMJJ877931</t>
  </si>
  <si>
    <t>00186-239-478-485</t>
  </si>
  <si>
    <t>2YP7T-J684Q-VW9G8-RJ4M6-T4THF</t>
  </si>
  <si>
    <t>SHO-&gt;Xi'An</t>
  </si>
  <si>
    <t>Brown Feng</t>
  </si>
  <si>
    <t>Sunie Xia</t>
  </si>
  <si>
    <t>Danny Abudurexiti</t>
  </si>
  <si>
    <t>Hans Zhou</t>
  </si>
  <si>
    <t>Candy Zhao</t>
  </si>
  <si>
    <t>RMB9020</t>
  </si>
  <si>
    <t>Ken Sun</t>
  </si>
  <si>
    <t>11S45N1038Z1ZPZF3AV0R0</t>
  </si>
  <si>
    <t>11S45N0321Z1ZLZG3AWDKG</t>
  </si>
  <si>
    <t>11S45N7616Z1ZMJJ877265</t>
  </si>
  <si>
    <t>00186239478503 X1881991</t>
  </si>
  <si>
    <t>JY3HJ-RGY96-WPBYR-46CGT-V4VXW</t>
  </si>
  <si>
    <t>WWAN IMEI: 359001045931909</t>
  </si>
  <si>
    <t>Bruce Xia</t>
  </si>
  <si>
    <t>11S45N1038Z1ZPZF3AW0C4</t>
  </si>
  <si>
    <t>11S45N0321Z1ZLZG3AWDYT</t>
  </si>
  <si>
    <t>11S45N7616Z1ZMJJ877940</t>
  </si>
  <si>
    <t>00186239478496 X1881991</t>
  </si>
  <si>
    <t>H7TB9-XYRFG-3T2BQ-C49T3-7DBV2</t>
  </si>
  <si>
    <t>WWAN IMEI: 359001045932386</t>
  </si>
  <si>
    <t>11S45N1038Z1ZPZF3BE0UK</t>
  </si>
  <si>
    <t>11S45N0321Z1ZLZG3BPN05</t>
  </si>
  <si>
    <t>11S45N7612Z1ZMJG252719</t>
  </si>
  <si>
    <t>00186239505065 X1881991</t>
  </si>
  <si>
    <t>P46RB-8JYQF-P9BJP-BBB4G-PFB6D</t>
  </si>
  <si>
    <t>WWAN IMEI: 359001046079740</t>
  </si>
  <si>
    <t>11S45N1038Z1ZPZF3BE14K</t>
  </si>
  <si>
    <t>11S45N0321Z1ZLZG3B36GK</t>
  </si>
  <si>
    <t>11S45N7612Z1ZMJG252720</t>
  </si>
  <si>
    <t>00186239586149 X1881991</t>
  </si>
  <si>
    <t>C4D3H-39B2X-K4VKM-W8Q2P-7M3JP</t>
  </si>
  <si>
    <t>WWAN IMEI: 359001046079757</t>
  </si>
  <si>
    <t>Susan Su/Sky Luo</t>
  </si>
  <si>
    <t>Lucy Yuan/Franklin Fu</t>
  </si>
  <si>
    <t>Mars Zhang /Jessie Zhang</t>
  </si>
  <si>
    <t>Henry NG</t>
  </si>
  <si>
    <t>Polly MA</t>
  </si>
  <si>
    <t>Chris LEE</t>
  </si>
  <si>
    <t>PK-2LHEL</t>
  </si>
  <si>
    <t>PK-2LHET</t>
  </si>
  <si>
    <t>A06818</t>
  </si>
  <si>
    <t>James Ma</t>
  </si>
  <si>
    <t>11S45N1000Z1ZKFD3CHU6N</t>
  </si>
  <si>
    <t>rEplace battery on Apr 28,2014</t>
  </si>
  <si>
    <t xml:space="preserve"> Change on 4/28/2014</t>
  </si>
  <si>
    <t>Rachel Dong</t>
  </si>
  <si>
    <t>SUZ</t>
  </si>
  <si>
    <t>11S45N0321Z1ZLZG3AWDK8</t>
  </si>
  <si>
    <t>11S45N1038Z1ZPZF3AW08C</t>
  </si>
  <si>
    <t>11S45N7616Z1ZMJJ877263</t>
  </si>
  <si>
    <t>00186-239-478-515</t>
  </si>
  <si>
    <t>2VYVB-6GQM4-J44CG-QR79T-66CP7</t>
  </si>
  <si>
    <t>Terry He</t>
  </si>
  <si>
    <t>11S45N1038Z1ZPZF3AV0V4</t>
  </si>
  <si>
    <t>11S45N0321Z1ZLZG3AWG5A</t>
  </si>
  <si>
    <t>11S45N7616Z1ZMJJ877276</t>
  </si>
  <si>
    <t>00186-239-456-691</t>
  </si>
  <si>
    <t>XJ39X-XJ37F-KKJCV-KTYTD-BKJ78</t>
  </si>
  <si>
    <t>BJO(ZhengZhou)</t>
  </si>
  <si>
    <t>11S45N1038Z1ZPZF3BE</t>
  </si>
  <si>
    <t>11S45N1038Z1ZPZF3BE140</t>
  </si>
  <si>
    <t>11S45N0321Z1ZLZG3AXWZ4</t>
  </si>
  <si>
    <t>11S45N0321Z1ZLZG3</t>
  </si>
  <si>
    <t>11S45N7616Z1ZMJG252714</t>
  </si>
  <si>
    <t>11S45N7616Z1ZMJG252</t>
  </si>
  <si>
    <t>00186-239-586-146</t>
  </si>
  <si>
    <t>HXQHM-M96XY-X9DXF-K3G6J-7V2BR</t>
  </si>
  <si>
    <t>David Siu</t>
  </si>
  <si>
    <t>a04614</t>
  </si>
  <si>
    <t>11S45N1038Z1ZPZF3BE0LW</t>
  </si>
  <si>
    <t>11S45N0321Z1ZLZG3BPKXD</t>
  </si>
  <si>
    <t>11S45N7612Z1ZMJG252701</t>
  </si>
  <si>
    <t>00186239601675 X1881991</t>
  </si>
  <si>
    <t>P776X-R2FBW-64Y73-PCR84-W8R72</t>
  </si>
  <si>
    <t>WWAN IMEI: 359001046079559</t>
  </si>
  <si>
    <t>Daisy Chu</t>
  </si>
  <si>
    <t>R8A73KT</t>
  </si>
  <si>
    <t>HSU SENMING</t>
  </si>
  <si>
    <t>LiangWei Lai</t>
  </si>
  <si>
    <t>Frank Zheng</t>
  </si>
  <si>
    <t>SHO-HZ</t>
  </si>
  <si>
    <t>11S45N1038Z1ZPZF3BE0UB</t>
  </si>
  <si>
    <t>11S45N0321Z1ZLZG3BP440</t>
  </si>
  <si>
    <t>11S45N7616Z1ZMJG252721</t>
  </si>
  <si>
    <t>00186-239-504-565</t>
  </si>
  <si>
    <t>89HJB-CBYXP-X6GPY-VCG8B-F76GM</t>
  </si>
  <si>
    <t>Tim Liu</t>
  </si>
  <si>
    <t>11S45N1038Z1ZPZF3BE0T8</t>
  </si>
  <si>
    <t>11S45N0321Z1ZLZG3BP42P</t>
  </si>
  <si>
    <t>11S45N7616Z1ZMJG252726</t>
  </si>
  <si>
    <t>00186-239-586-173</t>
  </si>
  <si>
    <t>W7H2W-8JK2P-QG27G-7GCGR-8QFY7</t>
  </si>
  <si>
    <t>Priority</t>
  </si>
  <si>
    <t>11S45N1038Z1ZPZF3BE0X9</t>
  </si>
  <si>
    <t>11S45N0321Z1ZLZG3BPKX8</t>
  </si>
  <si>
    <t>11S45N7616Z1ZMJG252709</t>
  </si>
  <si>
    <t>00186-239-586-162</t>
  </si>
  <si>
    <t>BW3QF-HCYM4-9T2MP-DW98F-PRGJP</t>
  </si>
  <si>
    <t>11S45N1038Z1ZPZF3BEOU8</t>
  </si>
  <si>
    <t>11S45N0321Z1ZLZG3BPTGK</t>
  </si>
  <si>
    <t>11S45N7616Z1ZMJG252715</t>
  </si>
  <si>
    <t>00186-235-505-364</t>
  </si>
  <si>
    <t>FJD32-W2WX4-WDFKG-MWTDT-CDJJC</t>
  </si>
  <si>
    <t>Kyle Wu</t>
  </si>
  <si>
    <t>Quentin Lam</t>
  </si>
  <si>
    <t>11S45N1038Z1ZPZF3BE0KE</t>
  </si>
  <si>
    <t>11S45N0321Z1ZLZG3BNVGK</t>
  </si>
  <si>
    <t>11S45N7612Z1ZMJG252722</t>
  </si>
  <si>
    <t>00186239505124 X1881991</t>
  </si>
  <si>
    <t>7RGQ6-QHJGC-FYHMG-QYWQ8-88FC2</t>
  </si>
  <si>
    <t>WWAN IMEI: 359001046080177</t>
  </si>
  <si>
    <t>11S45N1038Z1ZPZF3BE0T7</t>
  </si>
  <si>
    <t>11S45N0321Z1ZLZG3BP445</t>
  </si>
  <si>
    <t>11S45N7612Z1ZMJG252724</t>
  </si>
  <si>
    <t>00186239601829 X1881991</t>
  </si>
  <si>
    <t>2W7QG-P7GH8-HJRWB-WG3T9-9TBKG</t>
  </si>
  <si>
    <t>WWAN IMEI: 359001046080128</t>
  </si>
  <si>
    <t>Rick Zhang</t>
  </si>
  <si>
    <t>Teddy Jin / Sam Zhang(Damaged)</t>
  </si>
  <si>
    <t>11S45N1038Z1ZPZF3BE0TA</t>
  </si>
  <si>
    <t>11S45N0321Z1ZLZG3BP42U</t>
  </si>
  <si>
    <t>11S45N7612Z1ZMJG252740</t>
  </si>
  <si>
    <t>00186239586063 X1881991</t>
  </si>
  <si>
    <t>TC7GG-9YTMK-4DT8K-QRJVD-PRGDK</t>
  </si>
  <si>
    <t>WWAN IMEI: 359001046080029</t>
  </si>
  <si>
    <t>11S45N1038Z1ZPZF3BE0MT</t>
  </si>
  <si>
    <t>11S45N0321Z1ZLZG3BPMZH</t>
  </si>
  <si>
    <t>11S45N7612Z1ZMJG252728</t>
  </si>
  <si>
    <t>00186239586094 X1881991</t>
  </si>
  <si>
    <t>BBVKW-TVFCT-QMCT6-YTV63-FPCQX</t>
  </si>
  <si>
    <t>WWAN IMEI: 359001046080045</t>
  </si>
  <si>
    <t>11S45N1038Z1ZPZF3BE122</t>
  </si>
  <si>
    <t>11S45N0321Z1ZLZG3BPNBB</t>
  </si>
  <si>
    <t>11S45N7612Z1ZMJG252732</t>
  </si>
  <si>
    <t>00186239586107 X1881991</t>
  </si>
  <si>
    <t>P3YX4-RBK8V-GPDWY-99FRX-BJWWC</t>
  </si>
  <si>
    <t>WWAN IMEI: 359001046079716</t>
  </si>
  <si>
    <t>WWAN IMEI: 359001046079799</t>
  </si>
  <si>
    <t>11S45N1038Z1ZPZF3BE0VN</t>
  </si>
  <si>
    <t>11S45N0321Z1ZLZG3BPKXW</t>
  </si>
  <si>
    <t>11S45N7612Z1ZMJG252738</t>
  </si>
  <si>
    <t>00186239586062 X1881991</t>
  </si>
  <si>
    <t>BW2PM-2R6G7-MQVDP-GYCWK-FYY6J</t>
  </si>
  <si>
    <t>11S45N1038Z1ZPZF3BE0XT</t>
  </si>
  <si>
    <t>11S45N0321Z1ZLZG3BPPTN</t>
  </si>
  <si>
    <t>11S45N7612Z1ZMJG252710</t>
  </si>
  <si>
    <t>00186239505476 X1881991</t>
  </si>
  <si>
    <t>7XMF9-2GHW8-V2V2B-MW6MQ-FFGKX</t>
  </si>
  <si>
    <t>WWAN IMEI: 359001046079815</t>
  </si>
  <si>
    <t>R8CMGWD</t>
  </si>
  <si>
    <t>11S45N1038Z1ZPZF3BE0MU</t>
  </si>
  <si>
    <t>11S45N0321Z1ZLZG3B4N7U</t>
  </si>
  <si>
    <t>11S45N7616Z1ZMJG252730</t>
  </si>
  <si>
    <t>00186-239-504-891</t>
  </si>
  <si>
    <t>WY29Q-PB4X3-BKFD8-TCHMF-YG9TF</t>
  </si>
  <si>
    <t>11S45N1038Z1ZPZF3BE0UJ</t>
  </si>
  <si>
    <t>11S45N0321Z1ZLZG3BPKY5</t>
  </si>
  <si>
    <t>11S45N7616Z1ZMJG252716</t>
  </si>
  <si>
    <t>00186-239-601-694</t>
  </si>
  <si>
    <t>VQC8F-2FFT7-R9M7D-B37Q8-PF6RX</t>
  </si>
  <si>
    <t>11S45N1038Z1ZPZF3BE0MW</t>
  </si>
  <si>
    <t>11S45N0321Z1ZLZG3BP416</t>
  </si>
  <si>
    <t>11S45N7616Z1ZMJG252729</t>
  </si>
  <si>
    <t>00186-239-601-884</t>
  </si>
  <si>
    <t>BQMHY-9QJ9Y-GG8Q3-2XQ3R-RQYXM</t>
  </si>
  <si>
    <t>Albert ZHANG / Cherry ChenYQ</t>
  </si>
  <si>
    <t>Edward Yang / Jack Zhou(test)</t>
  </si>
  <si>
    <t>Lidia Liu / Hillson Chen</t>
  </si>
  <si>
    <t>00186-121-967-944</t>
  </si>
  <si>
    <t>PRM98-726TX-YYGD8-684CT-C7KDV</t>
  </si>
  <si>
    <t>11S45N100Z1ZKFD3CMWJD</t>
  </si>
  <si>
    <t>Angus FUNG / Jun/10/2014 change Flash HDD</t>
  </si>
  <si>
    <t>11S45N1000Z1ZKFD3CMWJE</t>
  </si>
  <si>
    <t>Crystal Cai</t>
  </si>
  <si>
    <t xml:space="preserve">Ada Wang </t>
  </si>
  <si>
    <t>1 /Done</t>
  </si>
  <si>
    <t>2 /Done</t>
  </si>
  <si>
    <t>XPSP3</t>
  </si>
  <si>
    <t>Win7/32</t>
  </si>
  <si>
    <t>XPSP2</t>
  </si>
  <si>
    <t>Win7SP1</t>
  </si>
  <si>
    <t>Win7</t>
  </si>
  <si>
    <t>11S45N1038Z1ZPZF3BE0W7</t>
  </si>
  <si>
    <t>11S45N0321Z1ZLZG3BPKW2</t>
  </si>
  <si>
    <t>11S45N7616Z1ZMJG252734</t>
  </si>
  <si>
    <t>00186-239-586-073</t>
  </si>
  <si>
    <t>J7XWY-9Y9B3-PK9J3-2VQPH-83YKJ</t>
  </si>
  <si>
    <t>R8CMGWP</t>
  </si>
  <si>
    <t>Alex Ge</t>
  </si>
  <si>
    <t>11S45N1038Z1ZPZF3BE142</t>
  </si>
  <si>
    <t>11S45N0321Z1ZLZG3B4KK9</t>
  </si>
  <si>
    <t>11S45N7616Z1ZMJG252713</t>
  </si>
  <si>
    <t>00186-239-504-708</t>
  </si>
  <si>
    <t>3X2QJ-3V2QX-Q443D-6CGCV-M2PRP</t>
  </si>
  <si>
    <t>Jerry JI</t>
  </si>
  <si>
    <t>Simon Zheng</t>
  </si>
  <si>
    <t>00186-239-586-134</t>
  </si>
  <si>
    <t>MPXB2-F642K-CK289-PW2CJ-RVCBX</t>
  </si>
  <si>
    <t>11S45N7616Z1ZMJG252703</t>
  </si>
  <si>
    <t>11S45N0321Z1ZLZG3BPKXH</t>
  </si>
  <si>
    <t>11S45N1038Z1ZPZF3BE0F1</t>
  </si>
  <si>
    <t>11S45N1038Z1ZPZF3BE09V</t>
  </si>
  <si>
    <t>11S45N0321Z1ZLZG3B2TDM</t>
  </si>
  <si>
    <t>11S45N7612Z1ZMJG252708</t>
  </si>
  <si>
    <t>00186239504718 X1881991</t>
  </si>
  <si>
    <t>7J339-92CY6-47HVB-KMGH4-8K4KY</t>
  </si>
  <si>
    <t>WWAN IMEI: 359001046079534</t>
  </si>
  <si>
    <t>Use for test</t>
  </si>
  <si>
    <t>Quentin LAM / Frank Zou</t>
  </si>
  <si>
    <t>Connie Chen</t>
  </si>
  <si>
    <t>11S45N1038Z1ZPZF3BE0WA</t>
  </si>
  <si>
    <t>11S45N0321Z1ZLZG3B27JY</t>
  </si>
  <si>
    <t>11S45N7616Z1ZMJG252727</t>
  </si>
  <si>
    <t>00186-239-586-159</t>
  </si>
  <si>
    <t>263YH-JHY9W-KX8DK-MVCTW-F7PFK</t>
  </si>
  <si>
    <t>Sonee Yi</t>
  </si>
  <si>
    <t>Bonny Zhu</t>
  </si>
  <si>
    <t>Phoebe He</t>
  </si>
  <si>
    <t>11S45N1038Z1ZPZF3BE09J</t>
  </si>
  <si>
    <t>11S45N0321Z1ZLZG3BPN9Y</t>
  </si>
  <si>
    <t>11S45N7612Z1ZMJG252704</t>
  </si>
  <si>
    <t>00186239586116 X1881991</t>
  </si>
  <si>
    <t>7JTBK-PYYMC-3PJFT-VKT4T-Y77VY</t>
  </si>
  <si>
    <t>WWAN IMEI: 359001046079633</t>
  </si>
  <si>
    <t>Ben Xing / Daniel Zhou</t>
  </si>
  <si>
    <t>11S45N1000Z1ZKFD3CGUAA</t>
  </si>
  <si>
    <t>7/18/2014 replace new battery, original battery SN: 11S42T4790Z1ZHFH0B1L9D</t>
  </si>
  <si>
    <t>7/18/2014 replace battery, original battery SN: 
11S42T4790Z1ZHFH0CTN4N</t>
  </si>
  <si>
    <t>7/18/2014 replace battery. Original battery SN: 11S42T4790Z1ZHFH11XL</t>
  </si>
  <si>
    <t>11S45N1000Z1ZKFD3CGUA6</t>
  </si>
  <si>
    <t>11S45N1000Z1ZKFD3CGUA9</t>
  </si>
  <si>
    <t>7/18/2014 replace battery, original battery SN: 11S42T4796Z1ZJ3J09619Y</t>
  </si>
  <si>
    <t>11S45N1000Z1ZKFD3CGUAT</t>
  </si>
  <si>
    <t>11S45N1038Z1ZPZF3BE0XH</t>
  </si>
  <si>
    <t>11S45N0321Z1ZLZG3BPKXA</t>
  </si>
  <si>
    <t>11S45N7616Z1ZMJG252739</t>
  </si>
  <si>
    <t>00186-239-586-238</t>
  </si>
  <si>
    <t>FJH28-3RPR6-JFQJX-QV8CP-FMJRY</t>
  </si>
  <si>
    <t>Conan Zhang</t>
  </si>
  <si>
    <t>11S45N1000Z!1ZKFD3CMWJ9</t>
  </si>
  <si>
    <t>A07114</t>
  </si>
  <si>
    <t>E840G1</t>
  </si>
  <si>
    <t>A07115</t>
  </si>
  <si>
    <t>A07116</t>
  </si>
  <si>
    <t>A07117</t>
  </si>
  <si>
    <t>A07118</t>
  </si>
  <si>
    <t>A07119</t>
  </si>
  <si>
    <t>A07120</t>
  </si>
  <si>
    <t>A07121</t>
  </si>
  <si>
    <t>A07122</t>
  </si>
  <si>
    <t>A07123</t>
  </si>
  <si>
    <t>A07124</t>
  </si>
  <si>
    <t>A07125</t>
  </si>
  <si>
    <t>A07126</t>
  </si>
  <si>
    <t>A07127</t>
  </si>
  <si>
    <t>A07128</t>
  </si>
  <si>
    <t>A07129</t>
  </si>
  <si>
    <t>A07130</t>
  </si>
  <si>
    <t>A07131</t>
  </si>
  <si>
    <t>A07132</t>
  </si>
  <si>
    <t>A07133</t>
  </si>
  <si>
    <t>A07134</t>
  </si>
  <si>
    <t>A07135</t>
  </si>
  <si>
    <t>A07136</t>
  </si>
  <si>
    <t>A07137</t>
  </si>
  <si>
    <t>SSD180G</t>
  </si>
  <si>
    <t>CNU431BGVH</t>
  </si>
  <si>
    <t>7PK9X-D4V8P-6K6RQ-YBHH7-J3YQB</t>
  </si>
  <si>
    <t>00184-043-866-594</t>
  </si>
  <si>
    <t>8GB</t>
  </si>
  <si>
    <t>i7-4600U</t>
  </si>
  <si>
    <t>SuZ</t>
  </si>
  <si>
    <t>CNU43293NB</t>
  </si>
  <si>
    <t>CNU43293QJ</t>
  </si>
  <si>
    <t>CNU43293PS</t>
  </si>
  <si>
    <t>CNU43293SZ</t>
  </si>
  <si>
    <t>CNU43293NH</t>
  </si>
  <si>
    <t>CNU43293PP</t>
  </si>
  <si>
    <t>CNU43293NV</t>
  </si>
  <si>
    <t>CNU43293TB</t>
  </si>
  <si>
    <t>CNU43293PD</t>
  </si>
  <si>
    <t>A07138</t>
  </si>
  <si>
    <t>A07139</t>
  </si>
  <si>
    <t>A07140</t>
  </si>
  <si>
    <t>A07141</t>
  </si>
  <si>
    <t>A07142</t>
  </si>
  <si>
    <t>CNU43293L3</t>
  </si>
  <si>
    <t>CNU43293LT</t>
  </si>
  <si>
    <t>CNU43293MN</t>
  </si>
  <si>
    <t>CNU43293L9</t>
  </si>
  <si>
    <t>CNU43293M2</t>
  </si>
  <si>
    <t>CNU43293N5</t>
  </si>
  <si>
    <t>CNU43293LN</t>
  </si>
  <si>
    <t>CNU43293M8</t>
  </si>
  <si>
    <t>CNU43293RH</t>
  </si>
  <si>
    <t>CNU43293PZ</t>
  </si>
  <si>
    <t>CNU43293Q6</t>
  </si>
  <si>
    <t>CNU43293P1</t>
  </si>
  <si>
    <t>CNU43293QZ</t>
  </si>
  <si>
    <t>CNU43293Q8</t>
  </si>
  <si>
    <t>CNU43293QD</t>
  </si>
  <si>
    <t>CNU43293NN</t>
  </si>
  <si>
    <t>CNU43293S3</t>
  </si>
  <si>
    <t>CNU43293MK</t>
  </si>
  <si>
    <t>CNU43293LH</t>
  </si>
  <si>
    <t>Win7SP1x86</t>
  </si>
  <si>
    <t>Nora Wu / Yann Zhang</t>
  </si>
  <si>
    <t>A04412</t>
  </si>
  <si>
    <t>11S43X6713Z11PCGN50450</t>
  </si>
  <si>
    <t>Nick Wen</t>
  </si>
  <si>
    <t>Seven Xiang</t>
  </si>
  <si>
    <t>FGYM6-XCM4F-VQRHY-F8FC3-QC38Y</t>
  </si>
  <si>
    <t>CNU431BGW5</t>
  </si>
  <si>
    <t>CNU431BGWC</t>
  </si>
  <si>
    <t>CNU431BGWS</t>
  </si>
  <si>
    <t>CNU431BGVJ</t>
  </si>
  <si>
    <t>CNU431BGWG</t>
  </si>
  <si>
    <t>CNU431BGWT</t>
  </si>
  <si>
    <t>CNU431BGWP</t>
  </si>
  <si>
    <t>CNU4329HJ0</t>
  </si>
  <si>
    <t>CNU4329H65</t>
  </si>
  <si>
    <t>CNU4329H49</t>
  </si>
  <si>
    <t>CNU4329H4L</t>
  </si>
  <si>
    <t>CNU4329H7F</t>
  </si>
  <si>
    <t>CNU4329H5Y</t>
  </si>
  <si>
    <t>CNU4329H50</t>
  </si>
  <si>
    <t>CNU4329H68</t>
  </si>
  <si>
    <t>CNU4329H5H</t>
  </si>
  <si>
    <t>CNU4329H6L</t>
  </si>
  <si>
    <t>CNU4329H47</t>
  </si>
  <si>
    <t>CNU4329H5N</t>
  </si>
  <si>
    <t>CNU4329H6G</t>
  </si>
  <si>
    <t>CNU4329H5W</t>
  </si>
  <si>
    <t>CNU4329H6M</t>
  </si>
  <si>
    <t>CNU4329H56</t>
  </si>
  <si>
    <t>CNU4329H6Y</t>
  </si>
  <si>
    <t>CNU4329H54</t>
  </si>
  <si>
    <t>CNU4329H74</t>
  </si>
  <si>
    <t>CNU4329H7C</t>
  </si>
  <si>
    <t>CNU4329HH3</t>
  </si>
  <si>
    <t>CNU4329H6D</t>
  </si>
  <si>
    <t>CNU4329H59</t>
  </si>
  <si>
    <t>CNU4329H70</t>
  </si>
  <si>
    <t>CNU4329H76</t>
  </si>
  <si>
    <t>CNU4329H5M</t>
  </si>
  <si>
    <t>CNU4329H67</t>
  </si>
  <si>
    <t>CNU4329H4P</t>
  </si>
  <si>
    <t>HP 07011311</t>
  </si>
  <si>
    <t>HP 07011312</t>
  </si>
  <si>
    <t>HP 07011457</t>
  </si>
  <si>
    <t>0235-14</t>
  </si>
  <si>
    <t>0242-14</t>
  </si>
  <si>
    <t>0240-14</t>
  </si>
  <si>
    <t>0241-14</t>
  </si>
  <si>
    <t>HP 07010308</t>
  </si>
  <si>
    <t>Win7 /64</t>
  </si>
  <si>
    <t>No</t>
  </si>
  <si>
    <t>6DJGK34CF6ZYCR</t>
  </si>
  <si>
    <t>WCZTT0B1R6VB4F</t>
  </si>
  <si>
    <t>00184-043-866-689</t>
  </si>
  <si>
    <t>J7JFP-6RT4Q-DYGTT-6TKDT-7YYRF</t>
  </si>
  <si>
    <t>A07613</t>
  </si>
  <si>
    <t>Alisa Dong</t>
  </si>
  <si>
    <t>WCZTT0B1R6V66Q</t>
  </si>
  <si>
    <t>6DJGA11WY6U4T0</t>
  </si>
  <si>
    <t>HMTYC-K8BF2-JPDT7-M3JF2-T86P8</t>
  </si>
  <si>
    <t>Ship from Shanghai HP</t>
  </si>
  <si>
    <t>BJO-Xi'An</t>
  </si>
  <si>
    <t>6DJGHNARY6XDGA</t>
  </si>
  <si>
    <t>WCZTT0B1R6VBQR</t>
  </si>
  <si>
    <t>9B3WF-G4XDX-G6MXD-4DGFH-G4PD4</t>
  </si>
  <si>
    <t>00184-043-866-533</t>
  </si>
  <si>
    <t>6DJGHNARY6XDG1</t>
  </si>
  <si>
    <t>WCZTT0B3U6UEU4</t>
  </si>
  <si>
    <t>00184-043-866-595</t>
  </si>
  <si>
    <t>GCTPP-24JKQ-HVW9M-6PDBF-4VGH4</t>
  </si>
  <si>
    <t>James Niu</t>
  </si>
  <si>
    <t>6DJGHNARY6XDCH</t>
  </si>
  <si>
    <t>WCZTT0B1R6V1A9</t>
  </si>
  <si>
    <t>WCZTT0B1R6V</t>
  </si>
  <si>
    <t>00184-043-866-597</t>
  </si>
  <si>
    <t>KG6GG-Y4JDK-BMDC2-CWMQP-YP3V2</t>
  </si>
  <si>
    <t>A07612</t>
  </si>
  <si>
    <t>Sam Tam</t>
  </si>
  <si>
    <t>6DJGHNBRY6Y14G</t>
  </si>
  <si>
    <t>00184-043-866-669 X18-82081</t>
  </si>
  <si>
    <t>J234P-PB7PJ-Q9YMF-T8HGQ-T84W2</t>
  </si>
  <si>
    <t>A07611</t>
  </si>
  <si>
    <t>6DJGK42CF6ZM0R</t>
  </si>
  <si>
    <t>WCZTT0B1R6VC17</t>
  </si>
  <si>
    <t>6DJG</t>
  </si>
  <si>
    <t>6T6MP-6HFHR-KC68H-6QK4H-KQK47</t>
  </si>
  <si>
    <t>00184-043-866-438 X18-82081</t>
  </si>
  <si>
    <t>00184-043-866-441 X18-82081</t>
  </si>
  <si>
    <t>00184-043-866-  X18-82081</t>
  </si>
  <si>
    <t>A07610</t>
  </si>
  <si>
    <t>6DJGA11WY6068F</t>
  </si>
  <si>
    <t>WCZTT0B1R6VC1N</t>
  </si>
  <si>
    <t>00184-043-866-426  X18-82081</t>
  </si>
  <si>
    <t>VPK6J-R27WM-PV9RW-X4HW3-97KBV</t>
  </si>
  <si>
    <t>A07609</t>
  </si>
  <si>
    <t>6DJGK34CF6ZRV8</t>
  </si>
  <si>
    <t>WCZTT0B1R6VBUO</t>
  </si>
  <si>
    <t>00184-043-866-434  X18-82081</t>
  </si>
  <si>
    <t>YD736-23Y9K-VGFTX-9C2CC-XJF2M</t>
  </si>
  <si>
    <t>Tom Fu</t>
  </si>
  <si>
    <t>Peter LiFM</t>
  </si>
  <si>
    <t>Esme Deng</t>
  </si>
  <si>
    <t>A07608</t>
  </si>
  <si>
    <t>WCZTT0B1R6VBM7</t>
  </si>
  <si>
    <t>00184-043-866-447  X18-82081</t>
  </si>
  <si>
    <t>P4VWC-47T3D-FHRB9-2GYCY-4HJH7</t>
  </si>
  <si>
    <t>A07614</t>
  </si>
  <si>
    <t>6DJGK42CF6ZMZA</t>
  </si>
  <si>
    <t>WCZTT0B1R6VBRR</t>
  </si>
  <si>
    <t>WCZTT0B1R6VBR3</t>
  </si>
  <si>
    <t>00184-043-866-435  X18-82081</t>
  </si>
  <si>
    <t>28FM3-3P9DV-67KTR-RXG2V-D6VB8</t>
  </si>
  <si>
    <t>A01930</t>
  </si>
  <si>
    <t>A01931</t>
  </si>
  <si>
    <t>A01933</t>
  </si>
  <si>
    <t>A01934</t>
  </si>
  <si>
    <t>A01935</t>
  </si>
  <si>
    <t>A01936</t>
  </si>
  <si>
    <t>A01937</t>
  </si>
  <si>
    <t>A01938</t>
  </si>
  <si>
    <t>CNU431BGWM</t>
  </si>
  <si>
    <t>6DJGK32CF6YQW9</t>
  </si>
  <si>
    <t>WCZTT0B1R6VAX8</t>
  </si>
  <si>
    <t>00184-043-866-924  X18-82081</t>
  </si>
  <si>
    <t>MWC3G-HJ6FQ-VT4R4-CF8RY-TP73H</t>
  </si>
  <si>
    <t>6DJGK34CF6ZQBD</t>
  </si>
  <si>
    <t>WCZTT0B1R6VAX7</t>
  </si>
  <si>
    <t>00184-043-866-941  X18-82081</t>
  </si>
  <si>
    <t>XHPHV-8QV7M-767WF-BM3HQ-FVDC6</t>
  </si>
  <si>
    <t>A01939</t>
  </si>
  <si>
    <t>6DJGK34CF6ZRA1</t>
  </si>
  <si>
    <t>WCZTT0B1R6VC0Z</t>
  </si>
  <si>
    <t>00184-043-866-446  X18-82081</t>
  </si>
  <si>
    <t>X89BW-G8JJ7-WPJ7W-WMFC7-72XH7</t>
  </si>
  <si>
    <t>6DJGK34CF6ZSZ6</t>
  </si>
  <si>
    <t>WCZTT0B1R6VBUT</t>
  </si>
  <si>
    <t>00184-043-866-440  X18-82081</t>
  </si>
  <si>
    <t>38R2F-66R78-36Y4M-GDHT6-PPY4H</t>
  </si>
  <si>
    <t>Trf to HKO</t>
  </si>
  <si>
    <t>A07615</t>
  </si>
  <si>
    <t>A07616</t>
  </si>
  <si>
    <t>Saceb Zhang</t>
  </si>
  <si>
    <t>A07617</t>
  </si>
  <si>
    <t>6DJGK34CF6ZRS4</t>
  </si>
  <si>
    <t>WCZTT0B1R6VC12</t>
  </si>
  <si>
    <t>00184-043-866-432  X18-82081</t>
  </si>
  <si>
    <t>BVJJ8-HCK4H-7HD63-7W68G-H7CF4</t>
  </si>
  <si>
    <t>James Li  / Alisa Gong</t>
  </si>
  <si>
    <t>Alisa Gong</t>
  </si>
  <si>
    <t>A07607</t>
  </si>
  <si>
    <t>6DJGK34CF6ZLH7</t>
  </si>
  <si>
    <t>WCZTT0B1R6VBLJ</t>
  </si>
  <si>
    <t>00184-043-866-439  X18-82081</t>
  </si>
  <si>
    <t>CQX2K-VYPDR-PKHB2-FWQ84-RF4F6</t>
  </si>
  <si>
    <t>Kiran Li</t>
  </si>
  <si>
    <t>Kenny Zhang</t>
  </si>
  <si>
    <t>Anabel Wang</t>
  </si>
  <si>
    <t>Lynn Gan/Roy Ma</t>
  </si>
  <si>
    <t>F9X81UP#AB2</t>
  </si>
  <si>
    <t>A07603</t>
  </si>
  <si>
    <t>A07604</t>
  </si>
  <si>
    <t>A07605</t>
  </si>
  <si>
    <t>A07606</t>
  </si>
  <si>
    <t>6DJGK42CF6ZMLV</t>
  </si>
  <si>
    <t>WCZTT0B1R6VBUB</t>
  </si>
  <si>
    <t>00184-043-866-443  X18-82081</t>
  </si>
  <si>
    <t>GFCM4-WCXBP-8G84W-VTKC6-9WF92</t>
  </si>
  <si>
    <t>6DJGK34CF6ZKH0</t>
  </si>
  <si>
    <t>WCZTT0B1R6VBUS</t>
  </si>
  <si>
    <t>00184-043-866-436  X18-82081</t>
  </si>
  <si>
    <t>4HT8D-PCQRH-3H8TY-X86C7-8YPHG</t>
  </si>
  <si>
    <t>6DJGA11WY6068T</t>
  </si>
  <si>
    <t>WCZTT0B1R6VC1D</t>
  </si>
  <si>
    <t>00184-043-866-422  X18-82081</t>
  </si>
  <si>
    <t>7WQ77-WW8RP-B6W97-TVPJY-28P8D</t>
  </si>
  <si>
    <t>6DJGK42CF6ZMZH</t>
  </si>
  <si>
    <t>WCZTT0B1R6VBV9</t>
  </si>
  <si>
    <t>00184-043-866-431  X18-82081</t>
  </si>
  <si>
    <t>WXYTW-RRJY3-QJKQ7-XWXV8-B8HDB</t>
  </si>
  <si>
    <t>6DJGHNARY6XDOJ</t>
  </si>
  <si>
    <t>WCZTT0B1R6V19O</t>
  </si>
  <si>
    <t>00184-043-866-499</t>
  </si>
  <si>
    <t>PPQ47-TFKGB-4Y4DQ-HJQ6Y-7M46H</t>
  </si>
  <si>
    <t xml:space="preserve">OEM </t>
  </si>
  <si>
    <t>Jerry Cai</t>
  </si>
  <si>
    <t>WCZTT0B1R6UF5J</t>
  </si>
  <si>
    <t>00184-043-866-488</t>
  </si>
  <si>
    <t>H74W7-J3HCC-QY8BT-D8Q8W-38G8G</t>
  </si>
  <si>
    <t>00184-043-866-596</t>
  </si>
  <si>
    <t>BJRRR-YHJD4-G8WPT-CMF6R-JJWFQ</t>
  </si>
  <si>
    <t>6DJGHNARY6XDCK</t>
  </si>
  <si>
    <t>6DJGHNARY6XDO5</t>
  </si>
  <si>
    <t>WCZTT0B1R6UF5F</t>
  </si>
  <si>
    <t>Timothy Zhu</t>
  </si>
  <si>
    <t>Elsa Zhao</t>
  </si>
  <si>
    <t>6DJGHNARY6XDG6</t>
  </si>
  <si>
    <t>WCZTT0B1R6V108</t>
  </si>
  <si>
    <t>00184-043-866-551</t>
  </si>
  <si>
    <t>PXM7T-WMPDQ-DJR4H-7XY8P-22H2C</t>
  </si>
  <si>
    <t>00184-043-866-529</t>
  </si>
  <si>
    <t>49XJ3-4QRXQ-XRRKX-KH6XT-WRKW8</t>
  </si>
  <si>
    <t>WCZTT0B1R6VBQ8</t>
  </si>
  <si>
    <t>00184-043-866-543</t>
  </si>
  <si>
    <t>GQYJQ-3JMG9-TMPYB-MH2Y2-VGVKD</t>
  </si>
  <si>
    <t>6DJGHNARY6XDG9</t>
  </si>
  <si>
    <t>WCZTT0B1R6V10A</t>
  </si>
  <si>
    <t>00184-043-866-459</t>
  </si>
  <si>
    <t>P7HDH-WMWYP-R2CQ3-47GVW-X76YP</t>
  </si>
  <si>
    <t>6DJGHNARY6XDCF</t>
  </si>
  <si>
    <t>WCZTT0B1R6VBCI</t>
  </si>
  <si>
    <t>F9X81UP#B1L</t>
  </si>
  <si>
    <t>A07597</t>
  </si>
  <si>
    <t>A07598</t>
  </si>
  <si>
    <t>A07599</t>
  </si>
  <si>
    <t>A07600</t>
  </si>
  <si>
    <t>A07601</t>
  </si>
  <si>
    <t>A07602</t>
  </si>
  <si>
    <t>6DJGA11WY605VL</t>
  </si>
  <si>
    <t>WCZTT0B1R6VBV0</t>
  </si>
  <si>
    <t>00184-043-866-411  X18-82081</t>
  </si>
  <si>
    <t>W7F7D-P8HWY-BYQXX-2QP2P-F86FM</t>
  </si>
  <si>
    <t>00184-043-866-568</t>
  </si>
  <si>
    <t>FKH7X-8JMKK-XP34K-WBM3Y-D8G6Q</t>
  </si>
  <si>
    <t>WCZTT0B1R6VBD1</t>
  </si>
  <si>
    <t>6DJGHNARY6ZVT9</t>
  </si>
  <si>
    <t>Steven Zhang</t>
  </si>
  <si>
    <t>00184-043-866-498</t>
  </si>
  <si>
    <t>BMDBV-RFCXG-W349C-39MRP-24KYF</t>
  </si>
  <si>
    <t>WCZTT0B1R6V1CR</t>
  </si>
  <si>
    <t>6DJGK34CF6ZV9W</t>
  </si>
  <si>
    <t>00184-043-866-513</t>
  </si>
  <si>
    <t>GJKKP-GFYVV-77JM4-CFXT6-MY827</t>
  </si>
  <si>
    <t>WCZTT0B1R6V0ZF</t>
  </si>
  <si>
    <t>6DJGHNARY6XDG2</t>
  </si>
  <si>
    <t>00184-043-866-514</t>
  </si>
  <si>
    <t>V2JCK-YJ8KV-9DM9B-3PDPT-62B4T</t>
  </si>
  <si>
    <t>WCZTT0B1R6V19L</t>
  </si>
  <si>
    <t>6DJGHNARY6XDGD</t>
  </si>
  <si>
    <t>TonyP Zhang</t>
  </si>
  <si>
    <t>Alvin Lin</t>
  </si>
  <si>
    <t>WCZTT0B1R6V15V</t>
  </si>
  <si>
    <t>00184-043-866-681  X18-82081</t>
  </si>
  <si>
    <t>CXRGH-FBKWK-CJ762-QBXBH-PT9G2</t>
  </si>
  <si>
    <t>11S45N1038Z1ZPZF3BE0XX</t>
  </si>
  <si>
    <t>11S45N0321Z1ZLZG3BPMW0</t>
  </si>
  <si>
    <t>11S45N7616Z1ZMJG252706</t>
  </si>
  <si>
    <t>00186-239-586-128</t>
  </si>
  <si>
    <t>V8433-24HT8-9GKK7-CXDT2-CCJ2B</t>
  </si>
  <si>
    <t>00184-043-866-504</t>
  </si>
  <si>
    <t>3YY43-6DRW4-VQCMD-JV947-37CT9</t>
  </si>
  <si>
    <t>6DJGHNARY6XDOK</t>
  </si>
  <si>
    <t>WCZTT0B1R6V1VC</t>
  </si>
  <si>
    <t>Anson Yu</t>
  </si>
  <si>
    <t>Henry Lu</t>
  </si>
  <si>
    <t>Anson YU / in SZ</t>
  </si>
  <si>
    <t>Ship from Hangzhou Original for Leo Liu / Webber Lu / Damaged</t>
  </si>
  <si>
    <t>Leo Liu / Webber Lu / Damaged</t>
  </si>
  <si>
    <t>Sam TAM / cannot boot</t>
  </si>
  <si>
    <t>00186-239-586-139</t>
  </si>
  <si>
    <t>2J6VC-M6B2X-QKHFQ-CCMJ9-VF766</t>
  </si>
  <si>
    <t>00184-043-866-500</t>
  </si>
  <si>
    <t>32F7J-FWJFM-B84M8-8BBDD-Y3D86</t>
  </si>
  <si>
    <t>WCZTT0B1R6V1CE</t>
  </si>
  <si>
    <t>6DJGHNARY6XDGB</t>
  </si>
  <si>
    <t>00184-043-866-548</t>
  </si>
  <si>
    <t>MBGTR-XT3K2-H7C8D-9Y8X8-VYQ8M</t>
  </si>
  <si>
    <t>6DJGHNARY6ZVHL</t>
  </si>
  <si>
    <t>WCZTT0B1R6V104</t>
  </si>
  <si>
    <t>BJO-&gt;TJO</t>
  </si>
  <si>
    <t>2014 Sep.  replace LCD as 竖亮线</t>
  </si>
  <si>
    <t>2014 Jul.  replace LCD as 竖亮线</t>
  </si>
  <si>
    <t>2014 May  replace LCD as 竖亮线</t>
  </si>
  <si>
    <t>2014 Sep replace LCD as 竖亮线</t>
  </si>
  <si>
    <t>11S45N1000212KFD34X331</t>
  </si>
  <si>
    <t>replace battery on Sep. 16, 2014,</t>
  </si>
  <si>
    <t>Jessie Cui</t>
  </si>
  <si>
    <t>6DJGK42CF6ZMLL</t>
  </si>
  <si>
    <t>WCZTT0B1R6VC1H</t>
  </si>
  <si>
    <t>00184-043-866-444  X18-82081</t>
  </si>
  <si>
    <t>MVCMK-JDPGP-GGWQ2-KMBW4-VFHDB</t>
  </si>
  <si>
    <t>6DJGA11WY6U2WN</t>
  </si>
  <si>
    <t>WCZTT0B1R6V66C</t>
  </si>
  <si>
    <t>00184-043-866-390  X18-82081</t>
  </si>
  <si>
    <t>4CG4Y-HJ3QQ-TFRWG-JYWGP-G8QHQ</t>
  </si>
  <si>
    <t>WCZTT0B1R6VC1J</t>
  </si>
  <si>
    <t>00184-043-866-442  X18-82081</t>
  </si>
  <si>
    <t>Q84GC-KJ4WW-K9CGG-46JY8-33WJJ</t>
  </si>
  <si>
    <t>CNU431BGW7</t>
  </si>
  <si>
    <t>CNU431BGVN</t>
  </si>
  <si>
    <t>CNU431BGVL</t>
  </si>
  <si>
    <t>6DJGHNBRY6X5AM</t>
  </si>
  <si>
    <t>6DJGK32CF6YQNH</t>
  </si>
  <si>
    <t>6DJGK32CF6YPXF</t>
  </si>
  <si>
    <t>WCZTT0B1R6VBTU</t>
  </si>
  <si>
    <t>WCZTT0B1R6VAX4</t>
  </si>
  <si>
    <t>WCZTT0B1R6VAWX</t>
  </si>
  <si>
    <t>00184-043-866-785</t>
  </si>
  <si>
    <t>00184-043-866-922</t>
  </si>
  <si>
    <t>00184-043-866-923</t>
  </si>
  <si>
    <t>CQJR2-9GCJ7-FVQM6-CG8X7-49HYV</t>
  </si>
  <si>
    <t>RBD7Y-QBKP6-MVP4B-QBCQJ-PM2KJ</t>
  </si>
  <si>
    <t>W9KYF-R49WB-GBFJ2-XXQ9G-BYKRX</t>
  </si>
  <si>
    <t>A07433</t>
  </si>
  <si>
    <t>A07432</t>
  </si>
  <si>
    <t>A07431</t>
  </si>
  <si>
    <t>Michael Chu</t>
  </si>
  <si>
    <t>Alex Liu</t>
  </si>
  <si>
    <t>Stephen Yang</t>
  </si>
  <si>
    <t>FAI-OS</t>
  </si>
  <si>
    <t>49JR2-96YJH-RF9F6-2QV4Y-2JYHM</t>
  </si>
  <si>
    <t>00184-043-866-575</t>
  </si>
  <si>
    <t>6DJGHNARY6XDCD</t>
  </si>
  <si>
    <t>WCZTT0B1R6UF5O</t>
  </si>
  <si>
    <t>Vivi Zhao</t>
  </si>
  <si>
    <t>00184-043-866-559</t>
  </si>
  <si>
    <t>9GD9R-BT76T-DDKVH-C8MJK-433QF</t>
  </si>
  <si>
    <t>6DJGHNARY6ZVTG</t>
  </si>
  <si>
    <t>WCZTT0B1R6VBCQ</t>
  </si>
  <si>
    <t>Tao Guo</t>
  </si>
  <si>
    <t>00184-043-866-490</t>
  </si>
  <si>
    <t>MB33W-R8WPB-GC9WT-JTXJC-F3CWT</t>
  </si>
  <si>
    <t>WCZTT0B1R6V1CW</t>
  </si>
  <si>
    <t>6DJGHNARY6ZVSZ</t>
  </si>
  <si>
    <t>6DJGHNBRY6X5C8</t>
  </si>
  <si>
    <t>WCZTT0B1R6VBTR</t>
  </si>
  <si>
    <t>00184-043-866-746  X18-82081</t>
  </si>
  <si>
    <t>YDCPX-HKY9P-3HMB7-2XWDB-6JXVB</t>
  </si>
  <si>
    <t>6DJGK34CF6ZWQY</t>
  </si>
  <si>
    <t>WCZTT0B1R6VB39</t>
  </si>
  <si>
    <t>00184-043-866-722  X18-82081</t>
  </si>
  <si>
    <t>HT4HC-3X64D-PJXG7-VBDDK-8JK7R</t>
  </si>
  <si>
    <t>Terry Bao</t>
  </si>
  <si>
    <t>Johnson Yang / Walker Zhang</t>
  </si>
  <si>
    <t>6DJGK34CF6Z01F</t>
  </si>
  <si>
    <t>WCZTT0B1R6VAWK</t>
  </si>
  <si>
    <t>00184-043-866-704  X18-82081</t>
  </si>
  <si>
    <t>MWXCT-FJFDK-XB33T-Q2Y2V-DPMXF</t>
  </si>
  <si>
    <t>6DJGK34CF6ZXMH</t>
  </si>
  <si>
    <t>WCZTT0B1R6VBU2</t>
  </si>
  <si>
    <t>00184-043-866-762  X18-82081</t>
  </si>
  <si>
    <t>YCY6R-R9VQQ-6DP7Y-6X9JH-8BBG6</t>
  </si>
  <si>
    <t>OD</t>
  </si>
  <si>
    <t>Michelle Huang</t>
  </si>
  <si>
    <t>6DJGHNARY6XDGE</t>
  </si>
  <si>
    <t>00184-043-866-512</t>
  </si>
  <si>
    <t>37M96-BFT76-4F6MP-X8CX3-CDCQ7</t>
  </si>
  <si>
    <t>WCZTT0B1R6V1CG</t>
  </si>
  <si>
    <t xml:space="preserve">Winder Chen </t>
  </si>
  <si>
    <t>00184-043-866-598</t>
  </si>
  <si>
    <t>H8C47-H339F-B87PX-H3YQX-PH8JG</t>
  </si>
  <si>
    <t>WCZTT0B1R6V0ZN</t>
  </si>
  <si>
    <t>6DJGk34CF6ZVSV</t>
  </si>
  <si>
    <t>6DJGk34CF6ZV2L</t>
  </si>
  <si>
    <t>Jacky Tu</t>
  </si>
  <si>
    <t>A07591</t>
  </si>
  <si>
    <t>A07592</t>
  </si>
  <si>
    <t>A07593</t>
  </si>
  <si>
    <t>A07594</t>
  </si>
  <si>
    <t>A07595</t>
  </si>
  <si>
    <t>A07596</t>
  </si>
  <si>
    <t>Jack WangLH</t>
  </si>
  <si>
    <t>WCZTT0B1R6VBRY</t>
  </si>
  <si>
    <t>00184-043-866-445  X18-82081</t>
  </si>
  <si>
    <t>JYF8J-6BYB2-2YBVF-7RG6B-3TMFJ</t>
  </si>
  <si>
    <t>SPARE</t>
  </si>
  <si>
    <t>5CG4422VJ0</t>
  </si>
  <si>
    <t>5CG4422VGW</t>
  </si>
  <si>
    <t>5CG4422VHM</t>
  </si>
  <si>
    <t>5CG4422VJ5</t>
  </si>
  <si>
    <t>5CG4422VH7</t>
  </si>
  <si>
    <t>5CG4422VJD</t>
  </si>
  <si>
    <t>5CG4422VH0</t>
  </si>
  <si>
    <t>5CG4422VHQ</t>
  </si>
  <si>
    <t>5CG4422VHD</t>
  </si>
  <si>
    <t>Victor Xu</t>
  </si>
  <si>
    <t>A04829</t>
  </si>
  <si>
    <t>6DJGHNARY6XDGQ</t>
  </si>
  <si>
    <t>00184-043-866-516</t>
  </si>
  <si>
    <t>VK4XG-224M3-96QXV-6MPRD-HF987</t>
  </si>
  <si>
    <t>WCZTT0B1R6VBPU</t>
  </si>
  <si>
    <t>00184-030-601-000</t>
  </si>
  <si>
    <t>Win 7 Pro: BFY7Y-HXYMP-3JB3Q-H4MY3-JJPDH X16-96100</t>
  </si>
  <si>
    <t>WCZTT0B1R6VBRL</t>
  </si>
  <si>
    <t>6DJGHNBRY6Y13F</t>
  </si>
  <si>
    <t>00184-043-866-437  X18-82081</t>
  </si>
  <si>
    <t>XG6JC-TWXT3-2RRFQ-TXTTB-3MV3Q</t>
  </si>
  <si>
    <t xml:space="preserve">Clement Zhang </t>
  </si>
  <si>
    <t>E-Commerce Business Development director</t>
  </si>
  <si>
    <t>00184-043-866-502</t>
  </si>
  <si>
    <t>X8683-JGF8V-6WR9M-979H6-GMTH6</t>
  </si>
  <si>
    <t>6DJGHNARY6XDFZ</t>
  </si>
  <si>
    <t>WCZTT0B1R6V0Z4</t>
  </si>
  <si>
    <t>11S45N1000Z1ZKFD34X32U</t>
  </si>
  <si>
    <t>6DJGK42CF6ZMAS</t>
  </si>
  <si>
    <t>WCZTT0B1R6VC10</t>
  </si>
  <si>
    <t>00184-043-866-670  X18-82081</t>
  </si>
  <si>
    <t>VX2KM-HC69J-PC9RC-FJ7DW-FF7B4</t>
  </si>
  <si>
    <t>Devin Xia</t>
  </si>
  <si>
    <t>Alen Wang / Timing Tang</t>
  </si>
  <si>
    <t>6DJGK42CF6ZMLP</t>
  </si>
  <si>
    <t>WCZTT0B1R6VBUV</t>
  </si>
  <si>
    <t>00184-043-866-671  X18-82081</t>
  </si>
  <si>
    <t>CV94H-Y937F-H4MTH-H24TM-3KQJC</t>
  </si>
  <si>
    <t>6DJGA11WY6OFEJ</t>
  </si>
  <si>
    <t>WCZTT0B1R6VBUI</t>
  </si>
  <si>
    <t>00184-043-866-668  X18-82081</t>
  </si>
  <si>
    <t>7RGW7-8DMGR-TPQ3Y-V342T-YM6PK</t>
  </si>
  <si>
    <t>6DJGK42CF6ZMUM</t>
  </si>
  <si>
    <t>00184-043-866-448  X18-82081</t>
  </si>
  <si>
    <t>39DKK-C729M-MTDCF-2K7PK-GKYFH</t>
  </si>
  <si>
    <t>Rocky Guo / Eddie Li</t>
  </si>
  <si>
    <t>6DJGK44CF6ZKNM</t>
  </si>
  <si>
    <t>WCZTT0B1R6V6FP</t>
  </si>
  <si>
    <t>00184-043-866-387  X18-82081</t>
  </si>
  <si>
    <t>88BGW-G2QYQ-B7G64-HMCR4-D89J3</t>
  </si>
  <si>
    <t>00184-043-866-550</t>
  </si>
  <si>
    <t>WCZTT0B1R6V102</t>
  </si>
  <si>
    <t>6DJGHNARY6XDCJ</t>
  </si>
  <si>
    <t>V83C4-PX3Q6-6GMKF-2XCPP-2V9JX</t>
  </si>
  <si>
    <t>A07143</t>
  </si>
  <si>
    <t>A07144</t>
  </si>
  <si>
    <t>A07145</t>
  </si>
  <si>
    <t>A07146</t>
  </si>
  <si>
    <t>A07147</t>
  </si>
  <si>
    <t>A07148</t>
  </si>
  <si>
    <t>A07149</t>
  </si>
  <si>
    <t>A07150</t>
  </si>
  <si>
    <t>A07151</t>
  </si>
  <si>
    <t>Camen Fu</t>
  </si>
  <si>
    <t>00184-044-265-866</t>
  </si>
  <si>
    <t>V83YK-8M9G4-7DYD7-JBCTB-RXMWJ</t>
  </si>
  <si>
    <t>WCZTT0B1R7HB8P</t>
  </si>
  <si>
    <t>WCZTT0B1R6VB32</t>
  </si>
  <si>
    <t>00184-043-866-726  X18-82081</t>
  </si>
  <si>
    <t>BV2C3-K7494-CR6FT-PJTXP-V32T7</t>
  </si>
  <si>
    <t>WCZTT0B1R6VC1W</t>
  </si>
  <si>
    <t>00184-043-866-425  X18-82081</t>
  </si>
  <si>
    <t>J4XGB-39BVX-6H9X2-K6K98-FKGCT</t>
  </si>
  <si>
    <t>A07586</t>
  </si>
  <si>
    <t>HP 23501475</t>
  </si>
  <si>
    <t>0315-14</t>
  </si>
  <si>
    <t>A07587</t>
  </si>
  <si>
    <t>A07588</t>
  </si>
  <si>
    <t>A07589</t>
  </si>
  <si>
    <t>A07590</t>
  </si>
  <si>
    <t>5CG4423QH2</t>
  </si>
  <si>
    <t>5CG4423QGY</t>
  </si>
  <si>
    <t>5CG4423R3T</t>
  </si>
  <si>
    <t>5CG4423QH7</t>
  </si>
  <si>
    <t>6DJGK44CF7IQYN</t>
  </si>
  <si>
    <t>WCZTU0CGC7A1YK</t>
  </si>
  <si>
    <t>00184-044-285-072 X18-82081</t>
  </si>
  <si>
    <t>H2WCM-JD89C-YC9GB-HQ8KQ-6Q68D</t>
  </si>
  <si>
    <t>6DJGK44CF7IUVP</t>
  </si>
  <si>
    <t>WCZTU0CGC7A1XX</t>
  </si>
  <si>
    <t>00184-044-285-067 X18-82081</t>
  </si>
  <si>
    <t>6PJ44-2V6T6-HPMQG-3XYY6-84JX9</t>
  </si>
  <si>
    <t>SHIP from SGP Original for Lucas Song / 2014 Oct. send back SZO.</t>
  </si>
  <si>
    <t>SHIP from SGP Original for Hong Ling Tang(AEG-FLS)  / 2014 Oct. send back SZO</t>
  </si>
  <si>
    <t>SDC share</t>
  </si>
  <si>
    <t>11S45N1000Z1ZKFD34X330</t>
  </si>
  <si>
    <t>Sean Xu</t>
  </si>
  <si>
    <t>Ship from Hangzhou Original for Sean Xu / keyboard failed, out of warranty</t>
  </si>
  <si>
    <t>11S45N1000Z1ZKFD34XK6X</t>
  </si>
  <si>
    <t>2014 Nov. 14 replace battery, original battery serial No.: 11S42T4790Z1ZHFH0CGY6W</t>
  </si>
  <si>
    <t>KarenM Liu</t>
  </si>
  <si>
    <t>A04994</t>
  </si>
  <si>
    <t>Katie Xu</t>
  </si>
  <si>
    <t>Carry Case</t>
  </si>
  <si>
    <t>Yes</t>
  </si>
  <si>
    <t>6DJGHNBRY7HOOE</t>
  </si>
  <si>
    <t>6DJGHNBRY7HOR9</t>
  </si>
  <si>
    <t>00184-044-265-865</t>
  </si>
  <si>
    <t>J8FR9-CBFPY-24C8W-HJRD2-BBQ9T</t>
  </si>
  <si>
    <t>WCZTT0B1R7HB8R</t>
  </si>
  <si>
    <t>6DJGHNBRY7HOS1</t>
  </si>
  <si>
    <t>WCZTT0B1R7HB8O</t>
  </si>
  <si>
    <t>00184-044-265-867</t>
  </si>
  <si>
    <t>2MJJ98-TRQQ6-96KJ2-QW4KY-4JXHC</t>
  </si>
  <si>
    <t>6DJGHNBRY7HAF9</t>
  </si>
  <si>
    <t>00184-044-265-868</t>
  </si>
  <si>
    <t>D9JY7-VYKK9-FXYTK-XWYQ9-GB6RR</t>
  </si>
  <si>
    <t>WCZTT0B1R7HI93</t>
  </si>
  <si>
    <t>Daniel Ma</t>
  </si>
  <si>
    <t>Steve Zhang</t>
  </si>
  <si>
    <t>Jet Wang</t>
  </si>
  <si>
    <t>WCZTT0B1R7HB8T</t>
  </si>
  <si>
    <t>6DJGHNBRY7HOJ2</t>
  </si>
  <si>
    <t>00184-044-265-881</t>
  </si>
  <si>
    <t>WX4D9-P84TD-DMWVJ-KHWQ4-4668B</t>
  </si>
  <si>
    <t>A04655</t>
  </si>
  <si>
    <t>Ada Wang</t>
  </si>
  <si>
    <t>Ming Cao</t>
  </si>
  <si>
    <t>Bob Huang</t>
  </si>
  <si>
    <t>Carry case</t>
  </si>
  <si>
    <t>Win 7 Pro: 23H6V-KK4MG-VG9XK-F4KJM-D72H7 X16-96100</t>
  </si>
  <si>
    <t>6DJGK34CF6ZVTF</t>
  </si>
  <si>
    <t>WCZTT0B1R6V0ZJ</t>
  </si>
  <si>
    <t>5CG44801GH</t>
  </si>
  <si>
    <t>5CG44801GP</t>
  </si>
  <si>
    <t>5CG44801GX</t>
  </si>
  <si>
    <t>5CG44801H1</t>
  </si>
  <si>
    <t>A07152</t>
  </si>
  <si>
    <t>A07153</t>
  </si>
  <si>
    <t>A07154</t>
  </si>
  <si>
    <t>A07155</t>
  </si>
  <si>
    <t>6DJGD11BB7M7N2</t>
  </si>
  <si>
    <t>WCZTTU0CGC7FAEM</t>
  </si>
  <si>
    <t>00184-044-053-536</t>
  </si>
  <si>
    <t>BC69M-VH9H6-QP77F-F3VB6-32PCB</t>
  </si>
  <si>
    <t>Patrick LAW</t>
  </si>
  <si>
    <t xml:space="preserve"> Jet Wang</t>
  </si>
  <si>
    <t>H6X9M-FQFHC-XDYQY-YWR2C-BP3P6</t>
  </si>
  <si>
    <t>6DJGK44CF7IRY8</t>
  </si>
  <si>
    <t>WCZTU0CGC7A01G</t>
  </si>
  <si>
    <t>00184-044-266-773 X18-82081</t>
  </si>
  <si>
    <t>6PDHM-8JM24-4BCQP-XV3RB-CGQ46</t>
  </si>
  <si>
    <t>5CG4474YZ2</t>
  </si>
  <si>
    <t>6DJGD11BB717QA</t>
  </si>
  <si>
    <t>WCZTT0B1R7FFX1</t>
  </si>
  <si>
    <t>00184-044-191-072 X18-82081</t>
  </si>
  <si>
    <t>FFQGR-YX7QC-RBCTH-QH2CP-YXBCP</t>
  </si>
  <si>
    <t>0360-14</t>
  </si>
  <si>
    <t>0314-14</t>
  </si>
  <si>
    <t>0313-14</t>
  </si>
  <si>
    <t>0243-14</t>
  </si>
  <si>
    <t>0244-14</t>
  </si>
  <si>
    <t>0238-14</t>
  </si>
  <si>
    <t>HP23672482</t>
  </si>
  <si>
    <t>0239-14</t>
  </si>
  <si>
    <t>0234-14</t>
  </si>
  <si>
    <t>0233-14</t>
  </si>
  <si>
    <t>Warren Zhang / Jack Wan</t>
  </si>
  <si>
    <t>Ship from SGP Original for Warren Zhang / Jack Wan, hard disk damaged</t>
  </si>
  <si>
    <t>Allan Lan / Lewis Liu / Bruce Xia</t>
  </si>
  <si>
    <t>Ship from Hangzhou Original for Kevin Zhong / Allan Lan / Bruce Xia, hard disk damaged</t>
  </si>
  <si>
    <t>Ship from Shanghai HP for SZO</t>
  </si>
  <si>
    <t>Ship from Shanghai HP for GZO</t>
  </si>
  <si>
    <t>Ship from Shanghai HP for XMO</t>
  </si>
  <si>
    <t>HP23672484</t>
  </si>
  <si>
    <t>A07585</t>
  </si>
  <si>
    <t>0344-14</t>
  </si>
  <si>
    <t>5CG44801G8</t>
  </si>
  <si>
    <t>6DJGD11BB7M47C</t>
  </si>
  <si>
    <t>WCZTT0B1R7FFA8</t>
  </si>
  <si>
    <t>00184-044-053-537</t>
  </si>
  <si>
    <t>6QHQK-88MQP-JRVJ9-QC93K-6YJVY</t>
  </si>
  <si>
    <t>Lei Lai</t>
  </si>
  <si>
    <t>EvanJ Wang</t>
  </si>
  <si>
    <t>6DJGD11BB7M7R4</t>
  </si>
  <si>
    <t>WCZTTU0CGC7FAV5</t>
  </si>
  <si>
    <t>00184-044-053-529</t>
  </si>
  <si>
    <t>86RFF-YFCMG-YHB7T-3YT3M-9RHPC</t>
  </si>
  <si>
    <t>5CG4511G4W</t>
  </si>
  <si>
    <t>5CG4511G4Z</t>
  </si>
  <si>
    <t>5CG4511G50</t>
  </si>
  <si>
    <t>5CG4511G4S</t>
  </si>
  <si>
    <t>A07156</t>
  </si>
  <si>
    <t>A07157</t>
  </si>
  <si>
    <t>A07158</t>
  </si>
  <si>
    <t>KELWAY - SOR577974</t>
  </si>
  <si>
    <t>0377-14</t>
  </si>
  <si>
    <t>6DJGHNBRY7H55W</t>
  </si>
  <si>
    <t>WCZTT0B1R7HB8C</t>
  </si>
  <si>
    <t>00184-044-265-883</t>
  </si>
  <si>
    <t>6D8H4-HGQ28-69G4C-BQ286-DFGWK</t>
  </si>
  <si>
    <t>WCZTT0B1R6V0ZY</t>
  </si>
  <si>
    <t>00184-043-866-556</t>
  </si>
  <si>
    <t>BT63M-9RB48-38XJT-9R8XT-8W73Q</t>
  </si>
  <si>
    <t>Zero Shen</t>
  </si>
  <si>
    <t>Maggie Song</t>
  </si>
  <si>
    <t>KELWAY - SOR577978</t>
  </si>
  <si>
    <t>Shipping date:2011/9/12</t>
  </si>
  <si>
    <t>Louise Shi / Clair Chen</t>
  </si>
  <si>
    <t>HP09810203</t>
  </si>
  <si>
    <t>Change keyboard at 2014,12,20</t>
  </si>
  <si>
    <t>Dennis Ng</t>
  </si>
  <si>
    <t>6DJGHNBRY71OYA</t>
  </si>
  <si>
    <t>WCZTT0B1R7HFKG</t>
  </si>
  <si>
    <t>00184-044-266-749</t>
  </si>
  <si>
    <t>2Y9PM-QGFYC-HW2M4-CG2KY-YKRMQ</t>
  </si>
  <si>
    <t>Ship from Shanghai HP T/F to HKO</t>
  </si>
  <si>
    <t>Replace Battery at 2015-01-14</t>
  </si>
  <si>
    <t>6DJGD11BB7T37R</t>
  </si>
  <si>
    <t>Kodak Tang</t>
  </si>
  <si>
    <t>6DJGD11BB7M76S</t>
  </si>
  <si>
    <t>WCZTTU0CGC7FYB</t>
  </si>
  <si>
    <t>00184-044-053-534</t>
  </si>
  <si>
    <t>RDCVJ-72JD9-V7MP7-7MHQT-XWQ39</t>
  </si>
  <si>
    <t>R8CMGWN</t>
  </si>
  <si>
    <t xml:space="preserve"> 2007-A77</t>
  </si>
  <si>
    <t>R8CMGWE</t>
  </si>
  <si>
    <t>R8CMGWF</t>
  </si>
  <si>
    <t>R8CTCRB</t>
  </si>
  <si>
    <t>R8CTCRH</t>
  </si>
  <si>
    <t>R8CTCRL</t>
  </si>
  <si>
    <t>R8CTCRR</t>
  </si>
  <si>
    <t>R8CTCTN</t>
  </si>
  <si>
    <t>R8CMGWR</t>
  </si>
  <si>
    <t>6DJGD11BB7M3N2</t>
  </si>
  <si>
    <t>00184-044-053-535</t>
  </si>
  <si>
    <t>J6D2X-BD2FT-YQJDV-BFHGY-9GWT6</t>
  </si>
  <si>
    <t>WCZTTU0CGC7FAEP</t>
  </si>
  <si>
    <t>Rosa Wu</t>
  </si>
  <si>
    <t>WCZTU0CGC7REB6</t>
  </si>
  <si>
    <t>00184-044-434-125</t>
  </si>
  <si>
    <t>9BC4Q-3TXF6-DRCWB-9GR23-BGHG6</t>
  </si>
  <si>
    <t>Kimmi Chen</t>
  </si>
  <si>
    <t>6DJGHNBRY7PMIV</t>
  </si>
  <si>
    <t>00184-044-434-107</t>
  </si>
  <si>
    <t>6R8RM-QPB4W-WTMDH-26CQ4-D32RW</t>
  </si>
  <si>
    <t>WCZTU0CGC7RO58</t>
  </si>
  <si>
    <t xml:space="preserve">Emma Zhu </t>
  </si>
  <si>
    <t>00184-044-433-984</t>
  </si>
  <si>
    <t>HRY87-R44JC-XRXQF-B8DPQ-X284D</t>
  </si>
  <si>
    <t>6DJGHNBRY7QKZ5</t>
  </si>
  <si>
    <t>WCZTU0CGC7RO81</t>
  </si>
  <si>
    <t>Hunter Huang / Saceb Zhang / trf SDC Henter Li(2015 Feb. 2)</t>
  </si>
  <si>
    <t>A07160</t>
  </si>
  <si>
    <t>A07161</t>
  </si>
  <si>
    <t>A07162</t>
  </si>
  <si>
    <t>A07163</t>
  </si>
  <si>
    <t>A07164</t>
  </si>
  <si>
    <t>A07165</t>
  </si>
  <si>
    <t>0014-15</t>
  </si>
  <si>
    <t>0015-15</t>
  </si>
  <si>
    <t>5CG50508F0</t>
  </si>
  <si>
    <t>5CG50508FC</t>
  </si>
  <si>
    <t>5CG50508DY</t>
  </si>
  <si>
    <t>5CG50508F4</t>
  </si>
  <si>
    <t>5CG50508FB</t>
  </si>
  <si>
    <t>5CG50508TQ</t>
  </si>
  <si>
    <t>00184-044-433-983</t>
  </si>
  <si>
    <t>W8392-XW8MF-FFQ2M-2WG6R-MKGJQ</t>
  </si>
  <si>
    <t>WCZTU0CGC7REJE</t>
  </si>
  <si>
    <t>6DJGHNBRY7TAJB</t>
  </si>
  <si>
    <t>WCZTU0CGC7SGZW</t>
  </si>
  <si>
    <t>00184-044-668-701</t>
  </si>
  <si>
    <t>2P26H-TW8HF-CT7PY-8V4YB-FWT9Y</t>
  </si>
  <si>
    <t>Reky Zhang</t>
  </si>
  <si>
    <t>Rickey Chen /Reky Zhang</t>
  </si>
  <si>
    <t>HP10036540</t>
  </si>
  <si>
    <t>A06133</t>
  </si>
  <si>
    <t>A06134</t>
  </si>
  <si>
    <t>A06142</t>
  </si>
  <si>
    <t>A06135</t>
  </si>
  <si>
    <t>A06136</t>
  </si>
  <si>
    <t>5CG4400SXB</t>
  </si>
  <si>
    <t>5CG4400SXF</t>
  </si>
  <si>
    <t>Anson LEE</t>
  </si>
  <si>
    <t>Cheacco LO</t>
  </si>
  <si>
    <t>EST</t>
  </si>
  <si>
    <t>Wynes WU</t>
  </si>
  <si>
    <t>T440s</t>
  </si>
  <si>
    <t>A06143</t>
  </si>
  <si>
    <t>A06141</t>
  </si>
  <si>
    <t>A06140</t>
  </si>
  <si>
    <t>A06144</t>
  </si>
  <si>
    <t>Candice Mok</t>
  </si>
  <si>
    <t>5CG4400SWT</t>
  </si>
  <si>
    <t>00184-044-668-738</t>
  </si>
  <si>
    <t>HV2W9-8YJM9-9G92M-DBRTY-CDF2T</t>
  </si>
  <si>
    <t>6DJGHNBRY7U23L</t>
  </si>
  <si>
    <t>WCZTU0CGC7SG9A</t>
  </si>
  <si>
    <t xml:space="preserve">Coffey Cao </t>
  </si>
  <si>
    <t>A07166</t>
  </si>
  <si>
    <t>Sean Zhu</t>
  </si>
  <si>
    <t>Timerr Liu</t>
  </si>
  <si>
    <t>P11223W</t>
  </si>
  <si>
    <t>5CG50743KT</t>
  </si>
  <si>
    <t>0052-15</t>
  </si>
  <si>
    <t>2014 Jan. 15 replace LCD as 竖亮线_Vivien Yang / 2015 Feb. 27 replace LCD as 竖亮线_Vivien Yang</t>
  </si>
  <si>
    <t>Lisa Wang</t>
  </si>
  <si>
    <t>418062C</t>
  </si>
  <si>
    <t>Win 7 Pro: CTXFG-XV3M2-YQVKX-RQW2G-MH733  X16-96100</t>
  </si>
  <si>
    <t>Bowen Wang</t>
  </si>
  <si>
    <t>A07167</t>
  </si>
  <si>
    <t>A07168</t>
  </si>
  <si>
    <t>5CG5080K60</t>
  </si>
  <si>
    <t>Amy Lee / Winter Nan</t>
  </si>
  <si>
    <t>0034-15</t>
  </si>
  <si>
    <t>5CG50725RD</t>
  </si>
  <si>
    <t>5CG50725RL</t>
  </si>
  <si>
    <t>5CG50725R5</t>
  </si>
  <si>
    <t>5CG507264T</t>
  </si>
  <si>
    <t>5CG50726FB</t>
  </si>
  <si>
    <t>A07584</t>
  </si>
  <si>
    <t>A07583</t>
  </si>
  <si>
    <t>A07582</t>
  </si>
  <si>
    <t>A07581</t>
  </si>
  <si>
    <t>A07580</t>
  </si>
  <si>
    <t>6DJGHNBRY7VHPT</t>
  </si>
  <si>
    <t>WCZTU0CGC7S9IM</t>
  </si>
  <si>
    <t>HRYPX-27QG6-K7QRW-P8VBR-88FVR</t>
  </si>
  <si>
    <t>00184-045-034-192 X18-82081</t>
  </si>
  <si>
    <t>HP 15050776</t>
  </si>
  <si>
    <t>0054-15</t>
  </si>
  <si>
    <t>0057-15</t>
  </si>
  <si>
    <t>Derek Shu</t>
  </si>
  <si>
    <t>6DJGHNBRY7TA8J</t>
  </si>
  <si>
    <t>00184-044-668-596</t>
  </si>
  <si>
    <t>7Y2FV-F4GCM-YQTK2-93XXM-FRWYP</t>
  </si>
  <si>
    <t>WCZTU0CGC7SGOH</t>
  </si>
  <si>
    <t>Aug 02, 2005</t>
  </si>
  <si>
    <t>kenneth Liu</t>
  </si>
  <si>
    <t>SHO-&gt;BJO</t>
  </si>
  <si>
    <t>HP 15052220</t>
  </si>
  <si>
    <t>HP 15052221</t>
  </si>
  <si>
    <t>A07169</t>
  </si>
  <si>
    <t>F9X81UP#AB3</t>
  </si>
  <si>
    <t>0065-15</t>
  </si>
  <si>
    <t>Bill Liang</t>
  </si>
  <si>
    <t>6DJGK45CF7YKBA</t>
  </si>
  <si>
    <t>WCZTT0C1R7Q20O</t>
  </si>
  <si>
    <t>00184-045-033-878 X18-82081</t>
  </si>
  <si>
    <t>HR7MQ-KV9DC-BJM3J-YJJ74-PQFQW</t>
  </si>
  <si>
    <t>Yin Xu</t>
  </si>
  <si>
    <t>Will Fang / Tom Zhao / Ryan Xiang</t>
  </si>
  <si>
    <t>Ship from PCCW Original for /Will Fang / Tom Zhao / Ryan Xiang, mainboard damaged in 2015 Mar.</t>
  </si>
  <si>
    <t>0288-13</t>
  </si>
  <si>
    <t>0289-13</t>
  </si>
  <si>
    <t>0380-13</t>
  </si>
  <si>
    <t xml:space="preserve"> Andy Zhao</t>
  </si>
  <si>
    <t>A07170</t>
  </si>
  <si>
    <t>A07171</t>
  </si>
  <si>
    <t>A07172</t>
  </si>
  <si>
    <t>Original User</t>
  </si>
  <si>
    <t>0070-15</t>
  </si>
  <si>
    <t>SZFAI</t>
  </si>
  <si>
    <t>Neo Tang</t>
  </si>
  <si>
    <t>Simon Wang / Kady Chen / Luis Yin</t>
  </si>
  <si>
    <t>6DJGK43CF7YMPT</t>
  </si>
  <si>
    <t>WCZTU0CGC7S9FH</t>
  </si>
  <si>
    <t>00184-045-034-239 X18-82081</t>
  </si>
  <si>
    <t>WXY7V-4B6BJ-BPYD7-4HJ3J-Q2HTR</t>
  </si>
  <si>
    <t>HP 15051390</t>
  </si>
  <si>
    <t>Jack Wan</t>
  </si>
  <si>
    <t>Lynn Chen</t>
  </si>
  <si>
    <t>Global/VP Corporate Management</t>
  </si>
  <si>
    <t>0086-15</t>
  </si>
  <si>
    <t>0085-15</t>
  </si>
  <si>
    <t>Chrristina Nip</t>
  </si>
  <si>
    <t>00184-045-034-882 X18-82081</t>
  </si>
  <si>
    <t>BF3CB-YW9GT-99PMG-H3F82-R34RQ</t>
  </si>
  <si>
    <t>6DJGK45CF7YMI4</t>
  </si>
  <si>
    <t>WCZTT0C1R7Q1YQ</t>
  </si>
  <si>
    <t>00184-045-034-864 X18-82081</t>
  </si>
  <si>
    <t>D727K-Y4PFQ-3979B-G9HWP-KBKQC</t>
  </si>
  <si>
    <t>Ship from SGP/CDC Original for  / loan to GZO_Clair Chen, take back(without power adapter) SZO on Mar. 20, 2015</t>
  </si>
  <si>
    <t>spare - to SGP</t>
  </si>
  <si>
    <t>A04992</t>
  </si>
  <si>
    <t>2518-AV4</t>
  </si>
  <si>
    <t>R8-B18ZW</t>
  </si>
  <si>
    <t>0099-15</t>
  </si>
  <si>
    <t>A07173</t>
  </si>
  <si>
    <t>5CG51233LR</t>
  </si>
  <si>
    <t>5CG51233G8</t>
  </si>
  <si>
    <t>00184-044-881-055</t>
  </si>
  <si>
    <t>9D8RD-B99VB-DFTBH-PT824-W9R9X</t>
  </si>
  <si>
    <t>6DJGD11BB8C4FT</t>
  </si>
  <si>
    <t>WCZTU0CGC7XD4X</t>
  </si>
  <si>
    <t>5CG5121Q2X</t>
  </si>
  <si>
    <t>Bill Qu / Derek Xiang</t>
  </si>
  <si>
    <t>Crystal Peng</t>
  </si>
  <si>
    <t>Joanna Song</t>
  </si>
  <si>
    <t>0108-15</t>
  </si>
  <si>
    <t>A07174</t>
  </si>
  <si>
    <t>A07175</t>
  </si>
  <si>
    <t>Daisy Liu</t>
  </si>
  <si>
    <t>0109-15</t>
  </si>
  <si>
    <t>A07176</t>
  </si>
  <si>
    <t>A07177</t>
  </si>
  <si>
    <t>NBO</t>
  </si>
  <si>
    <t>HP 15165342</t>
  </si>
  <si>
    <t>HP 15165341</t>
  </si>
  <si>
    <t>HP 15165340</t>
  </si>
  <si>
    <t>SuZO</t>
  </si>
  <si>
    <t>SuZo</t>
  </si>
  <si>
    <t>A07178</t>
  </si>
  <si>
    <t>A07179</t>
  </si>
  <si>
    <t>Allen Hu</t>
  </si>
  <si>
    <t>0112-15</t>
  </si>
  <si>
    <t>00184-044-668-598</t>
  </si>
  <si>
    <t>RFX69-RYG39-4FMFX-27VQP-K3CGT</t>
  </si>
  <si>
    <t>6DJGHNBRY7TAJ5</t>
  </si>
  <si>
    <t>WCZTU0CGC7SGOS</t>
  </si>
  <si>
    <t>6DJGHNBRY7TAIM</t>
  </si>
  <si>
    <t>WCZTU0CGC7SGEO</t>
  </si>
  <si>
    <t>00184-044-668-660</t>
  </si>
  <si>
    <t>VK4PX-XVQFP-Q89HJ-MFR7K-H3FBM</t>
  </si>
  <si>
    <t>00184-044-668-720</t>
  </si>
  <si>
    <t>YPKQK-YC8MF-C7PRW-4QPQ6-JW7T8</t>
  </si>
  <si>
    <t>6DJGHNBRY7U21Z</t>
  </si>
  <si>
    <t>WCZTU0CGC7SGN4</t>
  </si>
  <si>
    <t>Lena Zhang / John Zhao / Ting Ma / Bruce Li</t>
  </si>
  <si>
    <t>Lucas Song / Alvin Lin  /SDC share</t>
  </si>
  <si>
    <t>5CG5110JR8</t>
  </si>
  <si>
    <t>00184-045-034-925</t>
  </si>
  <si>
    <t>8W4TM-2DTTG-2RBH4-QGGY4-YM4MW</t>
  </si>
  <si>
    <t>WCZTU0CGC7X7FG</t>
  </si>
  <si>
    <t>0113-15</t>
  </si>
  <si>
    <t>0118-15</t>
  </si>
  <si>
    <t>0120-15</t>
  </si>
  <si>
    <t>0125-15</t>
  </si>
  <si>
    <t>5CG5150PDB</t>
  </si>
  <si>
    <t>5CG5150PD1</t>
  </si>
  <si>
    <t>5CG5150PD4</t>
  </si>
  <si>
    <t>A07180</t>
  </si>
  <si>
    <t>A07181</t>
  </si>
  <si>
    <t>0128-15</t>
  </si>
  <si>
    <t>A07182</t>
  </si>
  <si>
    <t>A07183</t>
  </si>
  <si>
    <t>Xi'An</t>
  </si>
  <si>
    <t>6DJGHNBRY8B7GG</t>
  </si>
  <si>
    <t>00184-045-297-897</t>
  </si>
  <si>
    <t>P4MGQ-TY97R-VXJQM-6RM67-23X8V</t>
  </si>
  <si>
    <t>WCZTU0CGC8ALV6</t>
  </si>
  <si>
    <t>6DJGHNBRY8B6P4</t>
  </si>
  <si>
    <t>WCZTU0CGC8ALZV</t>
  </si>
  <si>
    <t>00184-045-297-889</t>
  </si>
  <si>
    <t>W8CJB-C7X24-C6J28-8MQ2X-4GM82</t>
  </si>
  <si>
    <t>5CG5151JMN</t>
  </si>
  <si>
    <t>00184-045-298-261</t>
  </si>
  <si>
    <t>TQPVT-D6BDD-V7WCT-RK4BC-YYX4Q</t>
  </si>
  <si>
    <t>6DJGHNBRY8F3LY</t>
  </si>
  <si>
    <t>0135-15</t>
  </si>
  <si>
    <t>0134-15</t>
  </si>
  <si>
    <t>A07184</t>
  </si>
  <si>
    <t>A07185</t>
  </si>
  <si>
    <t>A07186</t>
  </si>
  <si>
    <t>WCZTU0CGC8AMQ1</t>
  </si>
  <si>
    <t>00184-045-034-302</t>
  </si>
  <si>
    <t>VXBTG-QC66V-9QJTXD-6HVB8-WM9T2</t>
  </si>
  <si>
    <t>6DJGK44CF7YM9V</t>
  </si>
  <si>
    <t>WCZTU0CGC7SBM7</t>
  </si>
  <si>
    <t>6DJGD11BB7Z3F3</t>
  </si>
  <si>
    <t>00184-045-308-570</t>
  </si>
  <si>
    <t>QYFPR-B9674-KTQ3B-CB34F-PGG4T</t>
  </si>
  <si>
    <t>WCZTU0CGC7XDKQ</t>
  </si>
  <si>
    <t>Yammi Xing</t>
  </si>
  <si>
    <t>Serena Zhang</t>
  </si>
  <si>
    <t>6DJGK44CF7IQGA</t>
  </si>
  <si>
    <t>WCZTU0CGC7B3AA</t>
  </si>
  <si>
    <t>00184-044-266-306 X18-82081</t>
  </si>
  <si>
    <t>BFXWK-F8J73-FBR28-VVHGK-YGRM4</t>
  </si>
  <si>
    <t>HP 15247042</t>
  </si>
  <si>
    <t>HP 15247041</t>
  </si>
  <si>
    <t>5CG5161GDH</t>
  </si>
  <si>
    <t>5CG5161GDK</t>
  </si>
  <si>
    <t>5CG5161GDL</t>
  </si>
  <si>
    <t>5CG516366G</t>
  </si>
  <si>
    <t>A07187</t>
  </si>
  <si>
    <t>A07188</t>
  </si>
  <si>
    <t>A07189</t>
  </si>
  <si>
    <t>A07190</t>
  </si>
  <si>
    <t>0114-15</t>
  </si>
  <si>
    <t>0121-15</t>
  </si>
  <si>
    <t>A07191</t>
  </si>
  <si>
    <t>A07192</t>
  </si>
  <si>
    <t>A07193</t>
  </si>
  <si>
    <t>A07194</t>
  </si>
  <si>
    <t>6DJGK53CF8JLOR</t>
  </si>
  <si>
    <t>WCZTT0C1R7Z4XK</t>
  </si>
  <si>
    <t>00184-045-105-198</t>
  </si>
  <si>
    <t>D6JBM-VBDVV-966VK-99VWY-36G7F</t>
  </si>
  <si>
    <t>A01738</t>
  </si>
  <si>
    <t>A01739</t>
  </si>
  <si>
    <t>A01740</t>
  </si>
  <si>
    <t>0123-15</t>
  </si>
  <si>
    <t>5CG5161GDF</t>
  </si>
  <si>
    <t>5CG5161GHS</t>
  </si>
  <si>
    <t>5CG5161GDS</t>
  </si>
  <si>
    <t>Ship from Shanghai HP B2B for CDO</t>
  </si>
  <si>
    <t>Ship from Shanghai HP B2B for SZO</t>
  </si>
  <si>
    <t>Fred Tang</t>
  </si>
  <si>
    <t>WCZTT0C1R8I1ST</t>
  </si>
  <si>
    <t>00184-045-105-337 X18-82081</t>
  </si>
  <si>
    <t>26W2R-MPWW7-BVJ7Y-V32X4-WPPQ6</t>
  </si>
  <si>
    <t>HP 15247585</t>
  </si>
  <si>
    <t>6DJGK53CF8JLQ1</t>
  </si>
  <si>
    <t>WCZTT0C1R8I3L8</t>
  </si>
  <si>
    <t>00184-045-105-192 X18-82081</t>
  </si>
  <si>
    <t>RJM9J-WWFQR-VDMHJ-YVGW2-9VJ73</t>
  </si>
  <si>
    <t>HP 15287464</t>
  </si>
  <si>
    <t>HP 15287465</t>
  </si>
  <si>
    <t>HP 15287463</t>
  </si>
  <si>
    <t>HP 15287466</t>
  </si>
  <si>
    <t>5CG51643BV</t>
  </si>
  <si>
    <t>5CG51643C0</t>
  </si>
  <si>
    <t>5CG51735JV</t>
  </si>
  <si>
    <t>5CG51734VM</t>
  </si>
  <si>
    <t>5CG51735JF</t>
  </si>
  <si>
    <t>00184-045-105-906</t>
  </si>
  <si>
    <t>MG7PD-43MX8-JXT2D-BX82W-7RC8P</t>
  </si>
  <si>
    <t>6DJGHNBRY8F81N</t>
  </si>
  <si>
    <t>WCZTT0C1R813CS</t>
  </si>
  <si>
    <t>00184-045-105-946</t>
  </si>
  <si>
    <t>Q96YW-4T2P8-VKWMG-6Q42C-2P6XR</t>
  </si>
  <si>
    <t>6DJGHNBRY8F6VG</t>
  </si>
  <si>
    <t>WCZTT0C1R7Z6GE</t>
  </si>
  <si>
    <t>0073-15</t>
  </si>
  <si>
    <t>5CG51117ZS</t>
  </si>
  <si>
    <t>5CG511180Z</t>
  </si>
  <si>
    <t>Ship from Shanghai HP B2B for GZO</t>
  </si>
  <si>
    <t>5CG511187B</t>
  </si>
  <si>
    <t>0072-15</t>
  </si>
  <si>
    <t>5CG511180Q</t>
  </si>
  <si>
    <t>5CG511180T</t>
  </si>
  <si>
    <t>Ship from Shanghai HP B2B for SZO/Winter Nan</t>
  </si>
  <si>
    <t>5CG511180F</t>
  </si>
  <si>
    <t>Ship from Shanghai HP B2B for SZO/Clark Zhao</t>
  </si>
  <si>
    <t>0141-15</t>
  </si>
  <si>
    <t>Rex Cao</t>
  </si>
  <si>
    <t>Ship from Shanghai HP B2B for SZO/Rex Cao</t>
  </si>
  <si>
    <t>Ship from Shanghai HP B2B for SZO/Tony Su</t>
  </si>
  <si>
    <t>Ship from Shanghai HP B2B for SZO/Lisa Wang</t>
  </si>
  <si>
    <t>Ship from Shanghai HP B2B for SZO/Alan Li</t>
  </si>
  <si>
    <t>Ship from Shanghai HP B2B for SZO/Serena Zhang</t>
  </si>
  <si>
    <t>A07195</t>
  </si>
  <si>
    <t>A07196</t>
  </si>
  <si>
    <t>A07197</t>
  </si>
  <si>
    <t>A07199</t>
  </si>
  <si>
    <t>A07200</t>
  </si>
  <si>
    <t>A07201</t>
  </si>
  <si>
    <t>A07202</t>
  </si>
  <si>
    <t>A07203</t>
  </si>
  <si>
    <t>A07204</t>
  </si>
  <si>
    <t>A07205</t>
  </si>
  <si>
    <t>A07206</t>
  </si>
  <si>
    <t>0160-15</t>
  </si>
  <si>
    <t>0161-15</t>
  </si>
  <si>
    <t>11S45N1000Z1ZKFD3CMWJB</t>
  </si>
  <si>
    <t>5CG5181FJW</t>
  </si>
  <si>
    <t>5CG5181FDB</t>
  </si>
  <si>
    <t>5CG5181FDH</t>
  </si>
  <si>
    <t>5CG5181FDN</t>
  </si>
  <si>
    <t>5CG5181FK1</t>
  </si>
  <si>
    <t>5CG5181FDW</t>
  </si>
  <si>
    <t>5CG5181FDR</t>
  </si>
  <si>
    <t>HP 15286306</t>
  </si>
  <si>
    <t>HP 15286305</t>
  </si>
  <si>
    <t>HP 15286304</t>
  </si>
  <si>
    <t>HP 15286303</t>
  </si>
  <si>
    <t>WCZTT0C1R8I6FO</t>
  </si>
  <si>
    <t>00184-045-106-208</t>
  </si>
  <si>
    <t>MXCJ9-YVWRB-FF82C-QBXX3-P8HQV</t>
  </si>
  <si>
    <t>6DJGK53CF8LX0V</t>
  </si>
  <si>
    <t xml:space="preserve">R8E4D0E </t>
  </si>
  <si>
    <t>HP 15287701</t>
  </si>
  <si>
    <t>A07207</t>
  </si>
  <si>
    <t>A07208</t>
  </si>
  <si>
    <t>A07209</t>
  </si>
  <si>
    <t>A07211</t>
  </si>
  <si>
    <t>A07212</t>
  </si>
  <si>
    <t>A07213</t>
  </si>
  <si>
    <t>0172-15</t>
  </si>
  <si>
    <t>0173-15</t>
  </si>
  <si>
    <t>0174-15</t>
  </si>
  <si>
    <t>Tom Liu</t>
  </si>
  <si>
    <t>HP 15286308</t>
  </si>
  <si>
    <t>0140-15</t>
  </si>
  <si>
    <t>5CG51809XD</t>
  </si>
  <si>
    <t>Ship from Shanghai HP B2B for SZO/Ryan Xiang(fill in for issued A07597)</t>
  </si>
  <si>
    <t>Ship from Shanghai HP B2B for SZO/Tony Gao(fill in for issued A07598)</t>
  </si>
  <si>
    <t>Ship from Shanghai HP B2B for GZO/Bowen Wang(fill in for issued A07595)</t>
  </si>
  <si>
    <t>A07579</t>
  </si>
  <si>
    <t>A07578</t>
  </si>
  <si>
    <t>A07577</t>
  </si>
  <si>
    <t>A07576</t>
  </si>
  <si>
    <t>A07575</t>
  </si>
  <si>
    <t>A07574</t>
  </si>
  <si>
    <t>A07573</t>
  </si>
  <si>
    <t>A07572</t>
  </si>
  <si>
    <t>A07571</t>
  </si>
  <si>
    <t>A07570</t>
  </si>
  <si>
    <t>A07569</t>
  </si>
  <si>
    <t>A07568</t>
  </si>
  <si>
    <t>A07567</t>
  </si>
  <si>
    <t>A07566</t>
  </si>
  <si>
    <t>A07565</t>
  </si>
  <si>
    <t>6DJGK54CF8LR90</t>
  </si>
  <si>
    <t>WCZTT0C1R816G7</t>
  </si>
  <si>
    <t>00184-045-106-211</t>
  </si>
  <si>
    <t>9BG66-48JYX-R2H3Y-BVJQV-3BD4P</t>
  </si>
  <si>
    <t>6DJGHNBRY7XB7P</t>
  </si>
  <si>
    <t>WCZTU0CGC7X7EO</t>
  </si>
  <si>
    <t>WCZTU0CGC7X7RC</t>
  </si>
  <si>
    <t>00184-045-308-006 X18-82081</t>
  </si>
  <si>
    <t>HK3DY-TV794-GXK3J-CYR8B-MT36F</t>
  </si>
  <si>
    <t>00184-045-308-040 X18-82081</t>
  </si>
  <si>
    <t>4C4XX-MQ8YX-RR7HT-XQGCT-MG32V</t>
  </si>
  <si>
    <t>HP 36656826</t>
  </si>
  <si>
    <t>HP 36656827</t>
  </si>
  <si>
    <t xml:space="preserve">2015 May 21 replace LCD as white line in the mide of monitor </t>
  </si>
  <si>
    <t xml:space="preserve">Ephram Qin </t>
  </si>
  <si>
    <t>00184-044-881-032</t>
  </si>
  <si>
    <t>YKDXC-CMRY2-9PM8Q-7V266-J27VY</t>
  </si>
  <si>
    <t>6DJGD11BB7Z50U</t>
  </si>
  <si>
    <t>WCZTU0CGC8A9KJ</t>
  </si>
  <si>
    <t>00184-045-279-874</t>
  </si>
  <si>
    <t>7K2GT-HD8F2-PQ69D-R472M-HRXBG</t>
  </si>
  <si>
    <t>WCZTT0C1R8I779</t>
  </si>
  <si>
    <t>6DJGK53CF8LL8M</t>
  </si>
  <si>
    <t>Yes/issued carry case</t>
  </si>
  <si>
    <t>issued Carry case</t>
  </si>
  <si>
    <t>5CG5203KQW</t>
  </si>
  <si>
    <t>5CG5203kQB</t>
  </si>
  <si>
    <t>6DJGHNBRY7W6V0</t>
  </si>
  <si>
    <t>WCZTU0CGC7X785</t>
  </si>
  <si>
    <t>00184-045-308-085 X18-82081</t>
  </si>
  <si>
    <t>W298V-9J399-3BYCJ-MD8X9-YVKM2</t>
  </si>
  <si>
    <t>0186-15</t>
  </si>
  <si>
    <t>R8A73MC</t>
  </si>
  <si>
    <t>Javier Gao</t>
  </si>
  <si>
    <t>HP 36760404</t>
  </si>
  <si>
    <t>HP 36760405</t>
  </si>
  <si>
    <t>HP 36760406</t>
  </si>
  <si>
    <t>HP 36656825</t>
  </si>
  <si>
    <t>HP 15286936</t>
  </si>
  <si>
    <t>5CG5203KPQ</t>
  </si>
  <si>
    <t>5CG5203KPY</t>
  </si>
  <si>
    <t>5CG5203KPK</t>
  </si>
  <si>
    <t>5CG5203KP8</t>
  </si>
  <si>
    <t>5CG5203KQ4</t>
  </si>
  <si>
    <t>5CG5203KNV</t>
  </si>
  <si>
    <t>5CG5203KP1</t>
  </si>
  <si>
    <t>5CG5203KPD</t>
  </si>
  <si>
    <t>6DJGK54CF8LQR8</t>
  </si>
  <si>
    <t>WCZTT0C1R8I76C</t>
  </si>
  <si>
    <t>00184-045-106-920 X18-82081</t>
  </si>
  <si>
    <t>HRFQW-WDTXW-YPDRV-BW8TT-JJXMD</t>
  </si>
  <si>
    <t>Ship from Shanghai HP B2B for SZO/Clair Chen(fill in for issued A01939)</t>
  </si>
  <si>
    <t>6DJGHNBRY8J772</t>
  </si>
  <si>
    <t>WCZTU0CGC7W8TI</t>
  </si>
  <si>
    <t>00184-045-079-249 X18-82081</t>
  </si>
  <si>
    <t>6TVJW-3PT2V-79DX8-KVVC3-3Q2MW</t>
  </si>
  <si>
    <t>5CG52134ML</t>
  </si>
  <si>
    <t>5CG52134K1</t>
  </si>
  <si>
    <t>5CG52134KD</t>
  </si>
  <si>
    <t>5CG52134LT</t>
  </si>
  <si>
    <t>5CG52134KW</t>
  </si>
  <si>
    <t>5CG52134MB</t>
  </si>
  <si>
    <t>5CG52134LF</t>
  </si>
  <si>
    <t>5CG52134MS</t>
  </si>
  <si>
    <t>5CG52134LN</t>
  </si>
  <si>
    <t>5CG52134L5</t>
  </si>
  <si>
    <t>6DJGHNBRY7Z6AB</t>
  </si>
  <si>
    <t>WCZTU0CGC8ALVB</t>
  </si>
  <si>
    <t>00184-045-297-886</t>
  </si>
  <si>
    <t>39M8F-396JB-8G779-F8K36-DPD6J</t>
  </si>
  <si>
    <t>6DJGHNBRY8KOTP</t>
  </si>
  <si>
    <t>WCZTU0CGC8G81U</t>
  </si>
  <si>
    <t>00184-045-079-308</t>
  </si>
  <si>
    <t>YRYF3-RRK7W-YYFWH-HYGCP-RKH7Q</t>
  </si>
  <si>
    <t>6DJGHNBRY8HBH7</t>
  </si>
  <si>
    <t>00184-045-194-259</t>
  </si>
  <si>
    <t>6PQ68-RBBYF-Y3WG4-DM6FV-C8DXH</t>
  </si>
  <si>
    <t>WCZTT0C3U8M9Y5</t>
  </si>
  <si>
    <t>Hover Wei</t>
  </si>
  <si>
    <t>WCZTT0B1R6VBR7 =&gt; WDFPK0AAR7M2P2</t>
  </si>
  <si>
    <t>0191-15</t>
  </si>
  <si>
    <t>0193-15</t>
  </si>
  <si>
    <t>00184-045-080-302</t>
  </si>
  <si>
    <t>4HTPX-3HMHR-K2RVM-6BFH4-RTTGP</t>
  </si>
  <si>
    <t>6DJGD11BB8MFNL</t>
  </si>
  <si>
    <t>WCZTU0CGC7W6Z2</t>
  </si>
  <si>
    <t>HP 36761338</t>
  </si>
  <si>
    <t>HP 36761339</t>
  </si>
  <si>
    <t>11S45N0321Z1ZLZG3BE0XS</t>
  </si>
  <si>
    <t>11S45N1038Z1ZPZF3BEM5Z</t>
  </si>
  <si>
    <t>00186-239-586-597</t>
  </si>
  <si>
    <t>6FFQC-TYGR8-PMB2W-H7TQW-BWWWV</t>
  </si>
  <si>
    <t>WCZTT0C1R7Q226 =&gt; WCZTT0B1R6NIR4</t>
  </si>
  <si>
    <t>0345-14</t>
  </si>
  <si>
    <t>0081-15</t>
  </si>
  <si>
    <t>Jacky Chen</t>
  </si>
  <si>
    <t>Sandy Zeng</t>
  </si>
  <si>
    <t>Marie Zuo</t>
  </si>
  <si>
    <t>Nora Wu</t>
  </si>
  <si>
    <t>Margaret Hu</t>
  </si>
  <si>
    <t>Ken Ke</t>
  </si>
  <si>
    <t>Branch Sales Supp</t>
  </si>
  <si>
    <t xml:space="preserve">HR </t>
  </si>
  <si>
    <t>CNU431BGWJ</t>
  </si>
  <si>
    <t>CNU431BGVR</t>
  </si>
  <si>
    <t>5CG4474YYQ</t>
  </si>
  <si>
    <t>5CG4474YZY</t>
  </si>
  <si>
    <t>5CG4474YZQ</t>
  </si>
  <si>
    <t>5CG4474YYJ</t>
  </si>
  <si>
    <t>5CG4474YY4</t>
  </si>
  <si>
    <t>5CG4474YZ9</t>
  </si>
  <si>
    <t>5CG4474YYX</t>
  </si>
  <si>
    <t>5CG4474YZH</t>
  </si>
  <si>
    <t>5CG4474YYC</t>
  </si>
  <si>
    <t>A07430</t>
  </si>
  <si>
    <t>A07429</t>
  </si>
  <si>
    <t>A07428</t>
  </si>
  <si>
    <t>A07427</t>
  </si>
  <si>
    <t>A07426</t>
  </si>
  <si>
    <t>A07425</t>
  </si>
  <si>
    <t>A07424</t>
  </si>
  <si>
    <t>A07423</t>
  </si>
  <si>
    <t>A07422</t>
  </si>
  <si>
    <t>A07498</t>
  </si>
  <si>
    <t>A07499</t>
  </si>
  <si>
    <t>6DJGK32CF6YQTE</t>
  </si>
  <si>
    <t>WCZTT0B1R6VAXF</t>
  </si>
  <si>
    <t>6DJGK34CF6ZXGD</t>
  </si>
  <si>
    <t>WCZTT0B1R6VBTZ</t>
  </si>
  <si>
    <t>6DJGD11BB7I7YJ</t>
  </si>
  <si>
    <t>WCZTT0B1R7F9T1</t>
  </si>
  <si>
    <t>6DJGD11BB7KOSB</t>
  </si>
  <si>
    <t>WCZTT0B1R7FFO0</t>
  </si>
  <si>
    <t>6DJGD11BB7L523</t>
  </si>
  <si>
    <t>WCZTT0B1R7FG5K</t>
  </si>
  <si>
    <t>6DJGK44CF70RG6</t>
  </si>
  <si>
    <t>WCZTT0B1R7FFS3</t>
  </si>
  <si>
    <t>WCZTT0B1R7FFXP</t>
  </si>
  <si>
    <t>6DJGD11BB7KC3X</t>
  </si>
  <si>
    <t>HP 09838364</t>
  </si>
  <si>
    <t>HP 15247378</t>
  </si>
  <si>
    <t>6DJGD11BB7L16B</t>
  </si>
  <si>
    <t>WCZTT0B1R7FFNY</t>
  </si>
  <si>
    <t>00184-045-034-407</t>
  </si>
  <si>
    <t>26XBV-WG234-XC7T9-CPK46-V3XG8</t>
  </si>
  <si>
    <t>6DJGK44CF7YKFJ</t>
  </si>
  <si>
    <t>WCZTU0CGC7SB4P</t>
  </si>
  <si>
    <t>HP 36761955</t>
  </si>
  <si>
    <t>6DJGKHNBRY8KOP8</t>
  </si>
  <si>
    <t>WCZTU0CGC8G7XW</t>
  </si>
  <si>
    <t>00184-045-079-153 X18-82081</t>
  </si>
  <si>
    <t>P887R-GCQ4Q-23WYG-P8V4T-33KVG</t>
  </si>
  <si>
    <t>WCZTU0CGC8G81R</t>
  </si>
  <si>
    <t>00184-045-079-311 X18-82081</t>
  </si>
  <si>
    <t>9JHVD-288G8-YT6MY-PR379-MX6CV</t>
  </si>
  <si>
    <t>HP 36760916</t>
  </si>
  <si>
    <t>Preston Pu</t>
  </si>
  <si>
    <t>6DJGHNBRY8KPI9</t>
  </si>
  <si>
    <t>WCZTU0CGC8F7BJ</t>
  </si>
  <si>
    <t>00184-045-079-294 X18-82081</t>
  </si>
  <si>
    <t>D683F-G73DM-XJ3P6-R77KH-HY74H</t>
  </si>
  <si>
    <t>Lucas Zhou</t>
  </si>
  <si>
    <t>4G49D-JR898-PK7HJ-HMFVJ-HF7TB</t>
    <phoneticPr fontId="3" type="noConversion"/>
  </si>
  <si>
    <t>00184-044-266-870</t>
    <phoneticPr fontId="3" type="noConversion"/>
  </si>
  <si>
    <t>WCZTU0CGC7A0EB</t>
    <phoneticPr fontId="3" type="noConversion"/>
  </si>
  <si>
    <t>Linda Ding</t>
  </si>
  <si>
    <t>6DJGHNBRY8K54W</t>
  </si>
  <si>
    <t>WCZTU0CGC8G81L</t>
  </si>
  <si>
    <t>00184-045-079-310 X18-82081</t>
  </si>
  <si>
    <t>YJ397-MHG3Y-299XB-FQXYG-4HQ69</t>
  </si>
  <si>
    <t>HP 36843018</t>
    <phoneticPr fontId="3" type="noConversion"/>
  </si>
  <si>
    <t>HP 36843019</t>
    <phoneticPr fontId="3" type="noConversion"/>
  </si>
  <si>
    <t>Miranda Zhang</t>
    <phoneticPr fontId="3" type="noConversion"/>
  </si>
  <si>
    <t>5CG52439QC</t>
    <phoneticPr fontId="3" type="noConversion"/>
  </si>
  <si>
    <t>5CG52439QM</t>
    <phoneticPr fontId="3" type="noConversion"/>
  </si>
  <si>
    <t>5CG4422VHQ</t>
    <phoneticPr fontId="3" type="noConversion"/>
  </si>
  <si>
    <t>00184-045-079-286</t>
    <phoneticPr fontId="3" type="noConversion"/>
  </si>
  <si>
    <t>7KG3P-GMHFM-VJBFK-3T72M-CXVDF</t>
    <phoneticPr fontId="3" type="noConversion"/>
  </si>
  <si>
    <t>6DJGHNBRY8K777</t>
    <phoneticPr fontId="3" type="noConversion"/>
  </si>
  <si>
    <t>WCZTU0CGC8F74B</t>
    <phoneticPr fontId="3" type="noConversion"/>
  </si>
  <si>
    <t>Microware - HK</t>
  </si>
  <si>
    <t>A06145</t>
  </si>
  <si>
    <t>A06146</t>
  </si>
  <si>
    <t>A06147</t>
  </si>
  <si>
    <t>A06148</t>
  </si>
  <si>
    <t>A06149</t>
  </si>
  <si>
    <t>A06150</t>
  </si>
  <si>
    <t>Kevin LI</t>
  </si>
  <si>
    <t>5CG51931XW</t>
  </si>
  <si>
    <t>6DJGK53CF8MQYK</t>
  </si>
  <si>
    <t>5CG51931Y6</t>
  </si>
  <si>
    <t>5CG51931YB</t>
  </si>
  <si>
    <t>5CG51931XD</t>
  </si>
  <si>
    <t>5CG5193228</t>
  </si>
  <si>
    <t>5CG5193235</t>
  </si>
  <si>
    <t>5CG51931XP</t>
  </si>
  <si>
    <t>F9X81UP#AB5</t>
  </si>
  <si>
    <t>Kannes TSE</t>
  </si>
  <si>
    <t>A06498</t>
  </si>
  <si>
    <t>R9-Z9BMG</t>
  </si>
  <si>
    <t>Ivan MUNG (returned on Jun 30, 2015)</t>
  </si>
  <si>
    <t>Ethan Wang</t>
  </si>
  <si>
    <t>6DJGK44CF7OM0Q</t>
  </si>
  <si>
    <t>00184-044-191-126 X18-82801</t>
  </si>
  <si>
    <t>339MK-D2TCX-6F8FQ-72W3X-KJFPP</t>
  </si>
  <si>
    <t>WCZTT0B1R7FFS2</t>
  </si>
  <si>
    <t>WCZTT0B1R7FFY1</t>
  </si>
  <si>
    <t>6DJGD11BB7K2UH</t>
  </si>
  <si>
    <t>00184-044-191-106 X18-82801</t>
  </si>
  <si>
    <t>FDVGQ-R3DYR-B9V9T-M3MFW-KY3MD</t>
  </si>
  <si>
    <t>George Wang</t>
  </si>
  <si>
    <t>Terry He</t>
    <phoneticPr fontId="3" type="noConversion"/>
  </si>
  <si>
    <t>Helen Han</t>
    <phoneticPr fontId="3" type="noConversion"/>
  </si>
  <si>
    <t>Eva ChenJJ</t>
    <phoneticPr fontId="3" type="noConversion"/>
  </si>
  <si>
    <t>A04795</t>
    <phoneticPr fontId="3" type="noConversion"/>
  </si>
  <si>
    <t>R8-A73KG</t>
    <phoneticPr fontId="3" type="noConversion"/>
  </si>
  <si>
    <t>Mark Lou</t>
    <phoneticPr fontId="3" type="noConversion"/>
  </si>
  <si>
    <t>HZO</t>
    <phoneticPr fontId="3" type="noConversion"/>
  </si>
  <si>
    <t>Vivian Qian</t>
    <phoneticPr fontId="3" type="noConversion"/>
  </si>
  <si>
    <t>Cindy Wei / Rex Cao</t>
  </si>
  <si>
    <t>On 2015 June 26 replace mainboard, IO board as spill liquid</t>
  </si>
  <si>
    <t>5CG51503HC</t>
  </si>
  <si>
    <t>WCZTU0CGC8A6WZ</t>
  </si>
  <si>
    <t>00184-045-297-755 X18-82081</t>
  </si>
  <si>
    <t>C872J-XHV86-868H3-2YMR6-9884V</t>
  </si>
  <si>
    <t>NRE No:</t>
  </si>
  <si>
    <t>Monitor SerialNo</t>
    <phoneticPr fontId="3" type="noConversion"/>
  </si>
  <si>
    <t>Product No</t>
  </si>
  <si>
    <t>Department</t>
    <phoneticPr fontId="8" type="noConversion"/>
  </si>
  <si>
    <t>Remark</t>
  </si>
  <si>
    <t>WIN7SP1</t>
  </si>
  <si>
    <t>Desktop</t>
    <phoneticPr fontId="3" type="noConversion"/>
  </si>
  <si>
    <t>0195-14</t>
  </si>
  <si>
    <t>A06098</t>
  </si>
  <si>
    <t>EA08724690</t>
  </si>
  <si>
    <t>VA2349S/TT0141302227</t>
  </si>
  <si>
    <t>M6400S-N000</t>
  </si>
  <si>
    <t>Lenovo</t>
  </si>
  <si>
    <t>A06099</t>
  </si>
  <si>
    <t>EA08724695</t>
  </si>
  <si>
    <t>Kami Guo</t>
  </si>
  <si>
    <t>0175-14</t>
  </si>
  <si>
    <t>A06100</t>
  </si>
  <si>
    <t>EA08724688</t>
  </si>
  <si>
    <t>A06101</t>
  </si>
  <si>
    <t>EA08724689</t>
  </si>
  <si>
    <t>VA2349S/TT0141302237</t>
  </si>
  <si>
    <t>0176-14</t>
  </si>
  <si>
    <t>A06102</t>
  </si>
  <si>
    <t>EA08724700</t>
  </si>
  <si>
    <t>VA2349S/TT0141302230</t>
  </si>
  <si>
    <t>A06103</t>
  </si>
  <si>
    <t>EA08724692</t>
  </si>
  <si>
    <t>VA2349S/TT0142400948</t>
  </si>
  <si>
    <t>Cherry Xie</t>
  </si>
  <si>
    <t>A06104</t>
  </si>
  <si>
    <t>EA08724697</t>
  </si>
  <si>
    <t>VA2349S/TT0141801646</t>
  </si>
  <si>
    <t>A06105</t>
  </si>
  <si>
    <t>EA08724699</t>
  </si>
  <si>
    <t>VA2349S/TT0141302232</t>
  </si>
  <si>
    <t>0087-15</t>
  </si>
  <si>
    <t>A06106</t>
  </si>
  <si>
    <t>6CR51269D1</t>
  </si>
  <si>
    <t>HP 600PD SFF i54590</t>
  </si>
  <si>
    <t>F5G23UP#AB2</t>
  </si>
  <si>
    <t>HP 15246836</t>
  </si>
  <si>
    <t>0071-15</t>
  </si>
  <si>
    <t>A06107</t>
  </si>
  <si>
    <t>C8T89AV</t>
  </si>
  <si>
    <t>Shirley Wei</t>
  </si>
  <si>
    <t>HP 15248380</t>
  </si>
  <si>
    <t>0098-15</t>
  </si>
  <si>
    <t>A06108</t>
  </si>
  <si>
    <t>6CR5138VK5</t>
  </si>
  <si>
    <t>Xi'An Micro</t>
  </si>
  <si>
    <t>A06109</t>
  </si>
  <si>
    <t>6CR5160G93</t>
  </si>
  <si>
    <t>HP E231/3CQ5121PBF</t>
    <phoneticPr fontId="3" type="noConversion"/>
  </si>
  <si>
    <t>0216-15</t>
    <phoneticPr fontId="3" type="noConversion"/>
  </si>
  <si>
    <t>A06182</t>
    <phoneticPr fontId="3" type="noConversion"/>
  </si>
  <si>
    <t>HP E231/3CQ5250W4B</t>
    <phoneticPr fontId="3" type="noConversion"/>
  </si>
  <si>
    <t>WEB</t>
    <phoneticPr fontId="3" type="noConversion"/>
  </si>
  <si>
    <t>A06183</t>
    <phoneticPr fontId="3" type="noConversion"/>
  </si>
  <si>
    <t>HP 36844735</t>
    <phoneticPr fontId="8" type="noConversion"/>
  </si>
  <si>
    <t>6CR5278HF1</t>
    <phoneticPr fontId="8" type="noConversion"/>
  </si>
  <si>
    <t>5CG5181FJF</t>
    <phoneticPr fontId="3" type="noConversion"/>
  </si>
  <si>
    <t>A01992</t>
  </si>
  <si>
    <t>A01993</t>
  </si>
  <si>
    <t>A01994</t>
  </si>
  <si>
    <t>A01995</t>
  </si>
  <si>
    <t>A01996</t>
  </si>
  <si>
    <t>Sharon Zhong</t>
  </si>
  <si>
    <t>Hillson Chen\Laura Pan</t>
  </si>
  <si>
    <t>Jane Chen</t>
  </si>
  <si>
    <t>Richard Li</t>
  </si>
  <si>
    <t>A07564</t>
  </si>
  <si>
    <t>A07563</t>
  </si>
  <si>
    <t>A07562</t>
  </si>
  <si>
    <t>5CG5264BPX</t>
  </si>
  <si>
    <t>5CG5264BQP</t>
  </si>
  <si>
    <t>5CG5264BQ4</t>
  </si>
  <si>
    <t>0206-15</t>
  </si>
  <si>
    <t>Ship from Shanghai HP B2B for SZO/Jack Zhang(AEG new hire, no join)</t>
  </si>
  <si>
    <t>Ship from Shanghai HP B2B for SZO/Catherine Nie</t>
  </si>
  <si>
    <t>Ship from Shanghai HP B2B for SZO/Dan Huang</t>
  </si>
  <si>
    <t>6DJGHNBRY8KPOH</t>
  </si>
  <si>
    <t>WCZTU0CGC8F79M</t>
  </si>
  <si>
    <t>00184-045-079-283 X18-82081</t>
  </si>
  <si>
    <t>GPRJ3-4H7DT-2RJFR-8QTWB-WJ8XP</t>
  </si>
  <si>
    <t>6CR5278HF0</t>
    <phoneticPr fontId="3" type="noConversion"/>
  </si>
  <si>
    <t>5CG51503H6</t>
  </si>
  <si>
    <t>6DJGHNBRY8B8SB</t>
  </si>
  <si>
    <t>WCZTU0CGC8A7SD</t>
  </si>
  <si>
    <t>YGFP3-7HHTC-J2F9W-YPPKP-2FJD4</t>
  </si>
  <si>
    <t>00184-045-297-706 X18-82081</t>
  </si>
  <si>
    <t>6DJGHNBRY8KLOM</t>
  </si>
  <si>
    <t>00184-045-079-306 X18-82081</t>
  </si>
  <si>
    <t>77C7W-VGQMK-GRMXT-QHPT7-6TKKQ</t>
  </si>
  <si>
    <t>HP 36849232</t>
  </si>
  <si>
    <t>6DJGHNBRY8KHYE</t>
  </si>
  <si>
    <t>WCZTU0CGC8G84P</t>
  </si>
  <si>
    <t>00184-045-079-149 X18-82081</t>
  </si>
  <si>
    <t>9GT4Y-YWGBG-V9DGY-8BX4B-2JXBF</t>
  </si>
  <si>
    <t>Carlton TO</t>
  </si>
  <si>
    <t>Tony CHUEN</t>
  </si>
  <si>
    <t>6DJGK56CF8M0XB</t>
  </si>
  <si>
    <t>WDWRT0AAR8LBBK</t>
  </si>
  <si>
    <t>6DJGD11BB8J4PH</t>
  </si>
  <si>
    <t>A07561</t>
  </si>
  <si>
    <t>A07560</t>
  </si>
  <si>
    <t>A07559</t>
  </si>
  <si>
    <t>E840G2</t>
  </si>
  <si>
    <t>N6K31UP#AB2</t>
  </si>
  <si>
    <t>i7-5600U</t>
  </si>
  <si>
    <t>SSD256G</t>
  </si>
  <si>
    <t>0221-15</t>
  </si>
  <si>
    <t>5CG5282R3J</t>
  </si>
  <si>
    <t>5CG5282R3Q</t>
  </si>
  <si>
    <t>5CG5282RL3</t>
  </si>
  <si>
    <t>Ship from Shanghai HP B2B for SZO/Ham Shen</t>
  </si>
  <si>
    <t>Ship from Shanghai HP B2B for SZO/Crystal Cai</t>
  </si>
  <si>
    <t>SuZO</t>
    <phoneticPr fontId="3" type="noConversion"/>
  </si>
  <si>
    <t>T/F to Suzhou</t>
    <phoneticPr fontId="3" type="noConversion"/>
  </si>
  <si>
    <t>WCZTT0B1R7HFKI</t>
  </si>
  <si>
    <t>00184-044-266-750</t>
  </si>
  <si>
    <t>BD9M6-D74J6-7H7PX-WJGVY-BD69V</t>
  </si>
  <si>
    <t>6DJGHNBRY8KHXP</t>
  </si>
  <si>
    <t>WCZTU0CGC8G81W</t>
  </si>
  <si>
    <t>00184-045-079-305</t>
  </si>
  <si>
    <t>2XQTW-V3J9R-GDY2T-FW2RR-2T2TW</t>
  </si>
  <si>
    <t>Unit Price (RMB)</t>
  </si>
  <si>
    <t>WCZTU0CGC7WBS9</t>
  </si>
  <si>
    <t>00184-045-308-106 X18-82081</t>
  </si>
  <si>
    <t>V2HGJ-YYCYF-XVYYW-FJVXB-B2X2V</t>
  </si>
  <si>
    <t>WCZTU0CGC7WBSS</t>
  </si>
  <si>
    <t>00184-045-308-096 X18-82081</t>
  </si>
  <si>
    <t>QYKB4-32T9F-Q6Q89-WBW29-D2D7H</t>
  </si>
  <si>
    <t>WCZTT0C1R8I2TE</t>
  </si>
  <si>
    <t>6DJGK56CF8JOH2</t>
  </si>
  <si>
    <t>00184-045-105-335 X18-82081</t>
  </si>
  <si>
    <t>J22RK-4VT44-7M69Q-FFPFR-MW6HK</t>
  </si>
  <si>
    <t>6DJGHNBRY7XFLE</t>
  </si>
  <si>
    <t>WCZTU0CGC7X7DX</t>
  </si>
  <si>
    <t>00184-045-308-103 X18-82081</t>
  </si>
  <si>
    <t>87K4D-3YRWB-2RRWP-M9RFB-X4MFW</t>
  </si>
  <si>
    <t>Michael WONG</t>
  </si>
  <si>
    <t>6DJGK42CF7GLCC</t>
  </si>
  <si>
    <t>HP 75f1156477</t>
  </si>
  <si>
    <t>0301-14</t>
  </si>
  <si>
    <t>5CG4400SX1</t>
  </si>
  <si>
    <t>5CG4400SX8</t>
  </si>
  <si>
    <t>5CG4400SYC</t>
  </si>
  <si>
    <t>A06137</t>
  </si>
  <si>
    <t>HP 14715468</t>
  </si>
  <si>
    <t>6FBWV14CF8PLAM</t>
  </si>
  <si>
    <t>WCZTT0C1R8M2MM</t>
  </si>
  <si>
    <t>00184-045-363-449 X18-82081</t>
  </si>
  <si>
    <t>CT262-HWC8M-4JVKX-WCJY9-JF9H4</t>
  </si>
  <si>
    <t>6FBWV14CF8OU0M</t>
  </si>
  <si>
    <t>WCZTT0C1R8M8T2</t>
  </si>
  <si>
    <t>00184-045-363-471 X18-82081</t>
  </si>
  <si>
    <t>P3TJH-3VWYW-TRXWX-TY4VP-7P26B</t>
  </si>
  <si>
    <t>2014/Sep/9 replace screen cable</t>
  </si>
  <si>
    <t>2015/1/5 replace main board/ 2015/1/28 replace touch pad</t>
  </si>
  <si>
    <t>2015/6/26 replace main board and IO board</t>
  </si>
  <si>
    <t>6DJGK56CF8T7SA</t>
  </si>
  <si>
    <t>WCZTT0C1R8M50U</t>
  </si>
  <si>
    <t>A07159</t>
    <phoneticPr fontId="3" type="noConversion"/>
  </si>
  <si>
    <t>CNU43293NH</t>
    <phoneticPr fontId="3" type="noConversion"/>
  </si>
  <si>
    <t>2015-07-24 Changed HDD</t>
    <phoneticPr fontId="3" type="noConversion"/>
  </si>
  <si>
    <t>5CG5080K5V</t>
    <phoneticPr fontId="3" type="noConversion"/>
  </si>
  <si>
    <t>Rayme Chen</t>
  </si>
  <si>
    <t>Supplier Development</t>
  </si>
  <si>
    <t>WCZTU0CGC7SB16</t>
  </si>
  <si>
    <t>00184-045-034-398</t>
  </si>
  <si>
    <t>V7BV9-6KFXJ-B46PC-23366-996Y6</t>
  </si>
  <si>
    <t>5CG5140LC0</t>
    <phoneticPr fontId="3" type="noConversion"/>
  </si>
  <si>
    <t>Kevin YU</t>
  </si>
  <si>
    <t>A06822</t>
  </si>
  <si>
    <t>Darrow Yuan</t>
    <phoneticPr fontId="3" type="noConversion"/>
  </si>
  <si>
    <t>Sales Manager</t>
    <phoneticPr fontId="3" type="noConversion"/>
  </si>
  <si>
    <t>Hants Wang</t>
    <phoneticPr fontId="3" type="noConversion"/>
  </si>
  <si>
    <t>Cindy Fu</t>
    <phoneticPr fontId="3" type="noConversion"/>
  </si>
  <si>
    <t>6DJGK54CF8MQY8</t>
  </si>
  <si>
    <t>WCZTT0C3U8M9XN</t>
  </si>
  <si>
    <t>00184-045-194-258</t>
  </si>
  <si>
    <t>Q8D2H-YDJ7T-WRBV4-PY38M-2RK46</t>
  </si>
  <si>
    <t>Victor Tao</t>
  </si>
  <si>
    <t>WCZTT0C1R8M231</t>
  </si>
  <si>
    <t>6FBWV11CF8NVMB</t>
  </si>
  <si>
    <t>00184-045-363-479 X18-82081</t>
  </si>
  <si>
    <t>JXXBX-8RKCK-F68PK-29FMT-6RDCF</t>
  </si>
  <si>
    <t>WCZTU0CGC8AMVH</t>
  </si>
  <si>
    <t>6DJGK54CF8HRFG</t>
  </si>
  <si>
    <t>00184-045-297-014</t>
  </si>
  <si>
    <t>077D3-RFVCC-TVTXD-XYT67-VQ8WK</t>
  </si>
  <si>
    <t>Amy He</t>
    <phoneticPr fontId="3" type="noConversion"/>
  </si>
  <si>
    <t>11S45N1000Z1ZKFD3CMWJA</t>
    <phoneticPr fontId="3" type="noConversion"/>
  </si>
  <si>
    <t>OS</t>
    <phoneticPr fontId="3" type="noConversion"/>
  </si>
  <si>
    <t>6DJGHNBRY8H91V</t>
    <phoneticPr fontId="3" type="noConversion"/>
  </si>
  <si>
    <t>WCZTT0C3U8M9XS</t>
    <phoneticPr fontId="3" type="noConversion"/>
  </si>
  <si>
    <t>00184-045-194-476</t>
    <phoneticPr fontId="3" type="noConversion"/>
  </si>
  <si>
    <t>MKMP3-TRMDK-6BMVX-F672K-CV24K</t>
    <phoneticPr fontId="3" type="noConversion"/>
  </si>
  <si>
    <t>6DJGHNBRY8H7Q0</t>
  </si>
  <si>
    <t>WCZTT0C3U8M9YN</t>
  </si>
  <si>
    <t>00184-045-194-478</t>
  </si>
  <si>
    <t>MTTGK-B8J2W-YF3DV-W2PJK-KJ2R6</t>
  </si>
  <si>
    <t>Andy Xu</t>
    <phoneticPr fontId="3" type="noConversion"/>
  </si>
  <si>
    <t>Andy Jian</t>
  </si>
  <si>
    <t>A07558</t>
  </si>
  <si>
    <t>0250-15</t>
  </si>
  <si>
    <t>Ship from Shanghai HP B2B for XMO/Jacky Qian</t>
  </si>
  <si>
    <t>Anson An</t>
  </si>
  <si>
    <t>6DJGK56CF8JK6J</t>
  </si>
  <si>
    <t>WCZTT0C1R813LA</t>
  </si>
  <si>
    <t>00184-045-105-189</t>
  </si>
  <si>
    <t>TT8WW-6WCRG-H72K8-929RQ-J87WF</t>
  </si>
  <si>
    <t>6DJGK53CF8JKT5</t>
  </si>
  <si>
    <t>WCZTT0C1R7Z4Y4</t>
  </si>
  <si>
    <t>00184-045-105-199</t>
  </si>
  <si>
    <t>88DBF-JDHRM-Y76VW-4FTDY-TDDRT</t>
  </si>
  <si>
    <t>6DJGK56CF8TWF3</t>
  </si>
  <si>
    <t>WCZTT0C1R8M12U</t>
  </si>
  <si>
    <t>-</t>
  </si>
  <si>
    <t xml:space="preserve">Amy he </t>
    <phoneticPr fontId="3" type="noConversion"/>
  </si>
  <si>
    <t>6DJGK54CF8MSL0</t>
  </si>
  <si>
    <t>WCZTT0C3U8MA4B</t>
  </si>
  <si>
    <t>00184-045-194-263</t>
  </si>
  <si>
    <t>P3C9W-7RKT6-QMQGC-J6K7J-FXJ83</t>
  </si>
  <si>
    <t>Ship from Hangzhou Original for Jason Yu | Ham Shen, keyboard failed.</t>
  </si>
  <si>
    <t>Mars Zhang /Jessie Zhang / Crystal Cai</t>
  </si>
  <si>
    <t>A07557</t>
  </si>
  <si>
    <t>A07556</t>
  </si>
  <si>
    <t>0256-15</t>
  </si>
  <si>
    <t>5CG533162F</t>
  </si>
  <si>
    <t>5CG533161Z</t>
  </si>
  <si>
    <t>Ship from Shanghai HP B2B for WHO/Richard Li</t>
  </si>
  <si>
    <t>Ship from Shanghai HP B2B for WHO/Lucas Zhou</t>
  </si>
  <si>
    <t>Kay Zhu</t>
  </si>
  <si>
    <t>6DJGHNBRY8M7JX</t>
  </si>
  <si>
    <t>WCZTU0CGC8OHIX</t>
  </si>
  <si>
    <t>6DJGK56CF8TQY0</t>
  </si>
  <si>
    <t>WCZTT0C1R8M4OR</t>
  </si>
  <si>
    <t>0255-15</t>
  </si>
  <si>
    <t>A07555</t>
  </si>
  <si>
    <t>A07554</t>
  </si>
  <si>
    <t>A07553</t>
  </si>
  <si>
    <t>5CG53255HH</t>
  </si>
  <si>
    <t>5CG53255H9</t>
  </si>
  <si>
    <t>5CG53255HQ</t>
  </si>
  <si>
    <t>Ship from Shanghai HP B2B for SZO/Kim Zhang</t>
  </si>
  <si>
    <t>Ship from Shanghai HP B2B for SZO/Chrisn Cheng</t>
  </si>
  <si>
    <t>Ship from Shanghai HP B2B for SZO/James ZhongJ</t>
  </si>
  <si>
    <t>8/20/2015 replace keyboard(new machine)</t>
  </si>
  <si>
    <t>0269-15</t>
    <phoneticPr fontId="8" type="noConversion"/>
  </si>
  <si>
    <t>HP E231/3CQ5290BG9</t>
    <phoneticPr fontId="3" type="noConversion"/>
  </si>
  <si>
    <t>0278-15</t>
    <phoneticPr fontId="3" type="noConversion"/>
  </si>
  <si>
    <t>Mnt</t>
    <phoneticPr fontId="8" type="noConversion"/>
  </si>
  <si>
    <t>Clement Zheng</t>
  </si>
  <si>
    <t>Ephram Qin</t>
  </si>
  <si>
    <t>0147-14</t>
    <phoneticPr fontId="50" type="noConversion"/>
  </si>
  <si>
    <t>0124-15</t>
  </si>
  <si>
    <t>0192-15</t>
  </si>
  <si>
    <t>A01490</t>
  </si>
  <si>
    <t>A01495</t>
  </si>
  <si>
    <t>A01494</t>
  </si>
  <si>
    <t>TT0141101111</t>
  </si>
  <si>
    <t>3CQ5121MRX</t>
  </si>
  <si>
    <t>3CQ4251S04</t>
  </si>
  <si>
    <t>VA2349S</t>
  </si>
  <si>
    <t>E231</t>
  </si>
  <si>
    <t>C9V75AA</t>
    <phoneticPr fontId="8" type="noConversion"/>
  </si>
  <si>
    <t>0265-15</t>
    <phoneticPr fontId="8" type="noConversion"/>
  </si>
  <si>
    <t>A08218</t>
    <phoneticPr fontId="3" type="noConversion"/>
  </si>
  <si>
    <t>A08219</t>
    <phoneticPr fontId="3" type="noConversion"/>
  </si>
  <si>
    <t>A08220</t>
    <phoneticPr fontId="3" type="noConversion"/>
  </si>
  <si>
    <t>Crystal Cai</t>
    <phoneticPr fontId="3" type="noConversion"/>
  </si>
  <si>
    <t>Ham Shen</t>
    <phoneticPr fontId="3" type="noConversion"/>
  </si>
  <si>
    <t>6DJGD11BB8MBXH</t>
  </si>
  <si>
    <t>WCZTU0CGC8FCQM</t>
  </si>
  <si>
    <t>00184-045-080-300</t>
  </si>
  <si>
    <t>BBRJH-RP2R7-TQBYH-Q3WH2-8YX3W</t>
  </si>
  <si>
    <t>HP 14792113</t>
  </si>
  <si>
    <t>5CG53040WW</t>
  </si>
  <si>
    <t>6DJGK52CF8XLVY</t>
  </si>
  <si>
    <t>WCZTT0C1R8MG8J</t>
  </si>
  <si>
    <t>Catherine Nie</t>
  </si>
  <si>
    <t>3CQ5290BZ8</t>
    <phoneticPr fontId="8" type="noConversion"/>
  </si>
  <si>
    <t>HP 13817371</t>
  </si>
  <si>
    <t>6DJGK52CF8XKZI</t>
  </si>
  <si>
    <t>WCZTT0C1R8MH1T</t>
  </si>
  <si>
    <t>WCZTUOCGC7W6ZB</t>
  </si>
  <si>
    <t>6DJGD11BB8MCDQ</t>
  </si>
  <si>
    <t>00184-045-080-301</t>
  </si>
  <si>
    <t>GHT6P-XRVV7-83VVM-WBXVV-QP4Y8</t>
  </si>
  <si>
    <t>Mancy Zhang</t>
  </si>
  <si>
    <t>Tittle</t>
  </si>
  <si>
    <t>Executive Secretary</t>
  </si>
  <si>
    <t>Shenzhen FAI</t>
  </si>
  <si>
    <t>R8CTCWM</t>
  </si>
  <si>
    <t>Intel Core 2 Duo P8600 (2.4GHz)</t>
  </si>
  <si>
    <t>Celia Qian</t>
  </si>
  <si>
    <t>R836XXN</t>
  </si>
  <si>
    <t>I5-521</t>
  </si>
  <si>
    <t>Edgy Fan</t>
  </si>
  <si>
    <t>R8B18YL</t>
  </si>
  <si>
    <t>I5-560M</t>
  </si>
  <si>
    <t>500GB</t>
  </si>
  <si>
    <t>Sales Support Specialist</t>
  </si>
  <si>
    <t>Branch Sales Supp - Cust Serv</t>
  </si>
  <si>
    <t>R8B18YR</t>
  </si>
  <si>
    <t>Sales Support Manager</t>
  </si>
  <si>
    <t>A05126</t>
  </si>
  <si>
    <t>P112240</t>
  </si>
  <si>
    <t xml:space="preserve">I5-2520M </t>
  </si>
  <si>
    <t>Coordinator</t>
  </si>
  <si>
    <t>Lisa Li</t>
  </si>
  <si>
    <t>5CG51503H3</t>
  </si>
  <si>
    <t>6DJGHNBRY8B8ZD</t>
  </si>
  <si>
    <t>WCZTU0CGC8A7KS</t>
  </si>
  <si>
    <t>00184-045-297-711 X18-82081</t>
  </si>
  <si>
    <t>2X4GC-HGJ7T-2R89K-F72KP-R28XJ</t>
  </si>
  <si>
    <t>5CG5350K9R</t>
  </si>
  <si>
    <t>5CG5350K9Z</t>
  </si>
  <si>
    <t>Coco  Dong</t>
    <phoneticPr fontId="54" type="noConversion"/>
  </si>
  <si>
    <t>A04807</t>
    <phoneticPr fontId="54" type="noConversion"/>
  </si>
  <si>
    <t>R8A73KB</t>
    <phoneticPr fontId="54" type="noConversion"/>
  </si>
  <si>
    <t>T410</t>
    <phoneticPr fontId="54" type="noConversion"/>
  </si>
  <si>
    <t>Peter Li</t>
    <phoneticPr fontId="3" type="noConversion"/>
  </si>
  <si>
    <t>Percy Yuan</t>
    <phoneticPr fontId="3" type="noConversion"/>
  </si>
  <si>
    <t>Jun Wang</t>
    <phoneticPr fontId="3" type="noConversion"/>
  </si>
  <si>
    <t>Gohnson Gao</t>
    <phoneticPr fontId="3" type="noConversion"/>
  </si>
  <si>
    <t>JackL  Wang</t>
    <phoneticPr fontId="3" type="noConversion"/>
  </si>
  <si>
    <r>
      <t>s</t>
    </r>
    <r>
      <rPr>
        <sz val="10"/>
        <rFont val="Arial"/>
        <family val="2"/>
      </rPr>
      <t>hipping date:12/22/2011</t>
    </r>
    <phoneticPr fontId="54" type="noConversion"/>
  </si>
  <si>
    <t>Engineer</t>
  </si>
  <si>
    <t>IS Manager</t>
  </si>
  <si>
    <r>
      <t>Inside S</t>
    </r>
    <r>
      <rPr>
        <sz val="10"/>
        <rFont val="Arial"/>
        <family val="2"/>
      </rPr>
      <t>ales</t>
    </r>
  </si>
  <si>
    <t>Leo Wan / Mars Liu/Puck Cai</t>
  </si>
  <si>
    <t>HP 13816271</t>
  </si>
  <si>
    <t>6FBWV16CF8UM9N</t>
  </si>
  <si>
    <t>WCZTT0C1R8MLQR</t>
  </si>
  <si>
    <t>6DJGK55CF8WNZF</t>
  </si>
  <si>
    <t>WCZTT0C3U8M2XG</t>
  </si>
  <si>
    <t>6DJGD11BB8N0BT</t>
  </si>
  <si>
    <t>WCZTU0CGC8G4S7</t>
  </si>
  <si>
    <t>00184-045-080-456</t>
  </si>
  <si>
    <t>FB2DV-H9CYW-2HV7F-T9Q2W-HQV97</t>
  </si>
  <si>
    <t>A04830</t>
  </si>
  <si>
    <t>A07552</t>
  </si>
  <si>
    <t>5CG5354F3B</t>
  </si>
  <si>
    <t>5CG5354F2T</t>
  </si>
  <si>
    <t>5CG5354F32</t>
  </si>
  <si>
    <t>Ship from Shanghai HP B2B for SZO/Linda Ding</t>
  </si>
  <si>
    <t>Ship from Shanghai HP B2B for SZO/Max Zhai</t>
  </si>
  <si>
    <t>Ship from Shanghai HP B2B for SZO/Michael Fan</t>
  </si>
  <si>
    <t>Ship from Shanghai HP B2B for SZO/Maggie Liu</t>
  </si>
  <si>
    <t>Ship from Shanghai HP B2B for SZO/Tony Sun</t>
  </si>
  <si>
    <t>Ship from Shanghai HP B2B for SZO/Ske Qiu</t>
  </si>
  <si>
    <t>0295-15</t>
  </si>
  <si>
    <t>0294-15</t>
  </si>
  <si>
    <t>A07551</t>
  </si>
  <si>
    <t>A07550</t>
  </si>
  <si>
    <t>A07549</t>
  </si>
  <si>
    <t>A07548</t>
  </si>
  <si>
    <t>A07547</t>
  </si>
  <si>
    <t>6DJGK54CF8W01G</t>
  </si>
  <si>
    <t>WCZTT0C1R8MLQA</t>
  </si>
  <si>
    <t>6DJGD11BB8TM94</t>
  </si>
  <si>
    <t>WCZTU0DGC8W5F8</t>
  </si>
  <si>
    <t>Antony MAK / Kevin LI</t>
  </si>
  <si>
    <t>Zeta WONG / Ryan JON</t>
  </si>
  <si>
    <t>5CG51503H2</t>
  </si>
  <si>
    <t>WCZTU0CGC8A75Q</t>
  </si>
  <si>
    <t>00184-045-297-729 X18-82081</t>
  </si>
  <si>
    <t>GW6TY-2FP8R-YB69P-CWDQC-94J2B</t>
  </si>
  <si>
    <t>Sumy Wang / Henter Li for SDC</t>
  </si>
  <si>
    <t>Henter Li for SDC</t>
  </si>
  <si>
    <t>Ship from SGP Original for Sumy Wang / Henter Li for SDC</t>
  </si>
  <si>
    <t>2014 Oct. send back SZO / SDC share / Damaged on 9/14/2015</t>
  </si>
  <si>
    <t>Kenny Zhao / Edwin He</t>
  </si>
  <si>
    <t>Ship from Suzhou Original for Crespo Wu | Kenny Zhao | Edwin He | screen Damaged</t>
  </si>
  <si>
    <t>HP 32855569</t>
    <phoneticPr fontId="3" type="noConversion"/>
  </si>
  <si>
    <t>HP 13818157</t>
    <phoneticPr fontId="8" type="noConversion"/>
  </si>
  <si>
    <t>Tom Zhao</t>
  </si>
  <si>
    <t>6DJGD11BB8L2DM</t>
  </si>
  <si>
    <t>WCZTU0CGC8FD0A</t>
  </si>
  <si>
    <t>00184-045-080-276</t>
  </si>
  <si>
    <t>MJC9D-W96PY-6MF2K-YGDMV-GW34Y</t>
  </si>
  <si>
    <t>6DJGD11BB8THR9</t>
  </si>
  <si>
    <t>WCZTU0DGC8W2LO</t>
  </si>
  <si>
    <t>HP 13819387</t>
  </si>
  <si>
    <t>5CG5364CDM</t>
  </si>
  <si>
    <t>5CG5364CDS</t>
  </si>
  <si>
    <t>5CG5364CDH</t>
  </si>
  <si>
    <t>Ske Qiu</t>
  </si>
  <si>
    <t>A06184</t>
  </si>
  <si>
    <t>A06185</t>
  </si>
  <si>
    <t>6DJGD11BB8TNZ8</t>
  </si>
  <si>
    <t>WCZTU0DGC8W2G8</t>
  </si>
  <si>
    <t>?</t>
    <phoneticPr fontId="8" type="noConversion"/>
  </si>
  <si>
    <t>HP 13819596</t>
  </si>
  <si>
    <t>A07546</t>
  </si>
  <si>
    <t>A07545</t>
  </si>
  <si>
    <t>A07544</t>
  </si>
  <si>
    <t>A07543</t>
  </si>
  <si>
    <t>Ship from Shanghai HP B2B for CDO/Edwin He</t>
  </si>
  <si>
    <t>Ship from Shanghai HP B2B for SZO/Joy Pan</t>
  </si>
  <si>
    <t>Ship from Shanghai HP B2B for SZO/Peter Hong</t>
  </si>
  <si>
    <t>Ship from Shanghai HP B2B for SZO/Ada Liu</t>
  </si>
  <si>
    <t>WCZTU0DGC8XA06</t>
  </si>
  <si>
    <t>Carrie Hu</t>
  </si>
  <si>
    <t>Richard Shan</t>
  </si>
  <si>
    <t>Yuki Zhang</t>
  </si>
  <si>
    <t>WCZTT0C1R8K8U5</t>
  </si>
  <si>
    <t>00184-045-104-903</t>
  </si>
  <si>
    <t>J3MTJ-FP3VX-2M4FX-F88VV-4GPX8</t>
  </si>
  <si>
    <t>0328-15</t>
  </si>
  <si>
    <t>0329-15</t>
  </si>
  <si>
    <t>5CG51503HG</t>
  </si>
  <si>
    <t>WCZTU0CGC8AML1</t>
  </si>
  <si>
    <t>00184-045-297-724 X18-82081</t>
  </si>
  <si>
    <t>VR822-3VRD9-HP7KF-QMX8D-P2394</t>
  </si>
  <si>
    <t>A08222</t>
  </si>
  <si>
    <t>0332-15</t>
    <phoneticPr fontId="3" type="noConversion"/>
  </si>
  <si>
    <t>0331-15</t>
    <phoneticPr fontId="8" type="noConversion"/>
  </si>
  <si>
    <t>Finance</t>
    <phoneticPr fontId="8" type="noConversion"/>
  </si>
  <si>
    <t>A07210</t>
    <phoneticPr fontId="3" type="noConversion"/>
  </si>
  <si>
    <t>5CG52319Y3</t>
    <phoneticPr fontId="3" type="noConversion"/>
  </si>
  <si>
    <t>WCZTT0C1R8I1SL</t>
  </si>
  <si>
    <t>6DJGK56CF8KMW4</t>
  </si>
  <si>
    <t>00184-045-105-325</t>
  </si>
  <si>
    <t>8YT24-FY9PY-8MJ62-HDBK7-2BCTY</t>
  </si>
  <si>
    <t>WCZTU0DGC8XAAF</t>
  </si>
  <si>
    <t>6DJGD11BB8L6A6</t>
  </si>
  <si>
    <t>WCZTU0CGC8FCDX</t>
  </si>
  <si>
    <t>00184-045-080-299</t>
  </si>
  <si>
    <t>GBD46-PKCXH-2QDGM-D6P6V-CMJQB</t>
  </si>
  <si>
    <t>HP E231/3VQ5290BZ7</t>
    <phoneticPr fontId="3" type="noConversion"/>
  </si>
  <si>
    <t>Marx Bao</t>
    <phoneticPr fontId="3" type="noConversion"/>
  </si>
  <si>
    <t>0339-15</t>
    <phoneticPr fontId="3" type="noConversion"/>
  </si>
  <si>
    <t>5CG539791R</t>
  </si>
  <si>
    <t>5CG539792D</t>
  </si>
  <si>
    <t>5CG5397921</t>
  </si>
  <si>
    <t>5CG5397BQ9</t>
  </si>
  <si>
    <t>Lydia Zhou</t>
    <phoneticPr fontId="3" type="noConversion"/>
  </si>
  <si>
    <t>6DJGD11BB8MFC8</t>
  </si>
  <si>
    <t>WCZTU0CGC8G4S9</t>
  </si>
  <si>
    <t>00184-045-080-463</t>
  </si>
  <si>
    <t>6HFB3-89JR3-88PXH-JRYB8-TF22R</t>
  </si>
  <si>
    <t>James Xia</t>
    <phoneticPr fontId="3" type="noConversion"/>
  </si>
  <si>
    <t>Kitty CHENG</t>
  </si>
  <si>
    <t>Cindy LU</t>
  </si>
  <si>
    <t>6DJGD11BB8J626</t>
  </si>
  <si>
    <t>WDWRT0AAR8LFUO</t>
  </si>
  <si>
    <t>Rachel FUNG</t>
  </si>
  <si>
    <t>A06962</t>
  </si>
  <si>
    <t>Bowie TSANG</t>
  </si>
  <si>
    <t>T/F from SZ FAI</t>
  </si>
  <si>
    <t>WDWRT0AAR8LG8T</t>
  </si>
  <si>
    <t>6DJGK53CF8MTMX</t>
  </si>
  <si>
    <t>PF02GG43</t>
  </si>
  <si>
    <t>PF02GHHV</t>
  </si>
  <si>
    <t>PF02GL4U</t>
  </si>
  <si>
    <t>6DJGD12BB8Z28C</t>
  </si>
  <si>
    <t>WCZTT0C1R9B0C5</t>
  </si>
  <si>
    <t>6DJGK56CF8NKKP</t>
  </si>
  <si>
    <t>WDWRT0AAR8LGRX</t>
  </si>
  <si>
    <t>6DJGK53CF8MTNK</t>
  </si>
  <si>
    <t>WDWRT0AAR8LAWF</t>
  </si>
  <si>
    <t>Power Zhang</t>
  </si>
  <si>
    <t>Webber Lu\Tracy Li</t>
  </si>
  <si>
    <t>Linson Lin</t>
  </si>
  <si>
    <t>HP 32640403</t>
    <phoneticPr fontId="3" type="noConversion"/>
  </si>
  <si>
    <t>00184-045-103-448</t>
    <phoneticPr fontId="3" type="noConversion"/>
  </si>
  <si>
    <t>7M3C7-2R797-692M7-XVQQ9-KW96D</t>
    <phoneticPr fontId="3" type="noConversion"/>
  </si>
  <si>
    <t>WCZTU0CGC8G7BR</t>
    <phoneticPr fontId="3" type="noConversion"/>
  </si>
  <si>
    <t>2015 Oct. 26  replace LCD as 竖亮线_Wenny Qu</t>
  </si>
  <si>
    <t>Kemp Xu</t>
  </si>
  <si>
    <t>Andrew Zhang</t>
  </si>
  <si>
    <t>HP 25244050</t>
  </si>
  <si>
    <t>HP 25244051</t>
  </si>
  <si>
    <t>6DJGK56CF8ZTQ3</t>
  </si>
  <si>
    <t>0364-15</t>
  </si>
  <si>
    <t>0366-15</t>
    <phoneticPr fontId="3" type="noConversion"/>
  </si>
  <si>
    <t>For  Shanghai Guest</t>
    <phoneticPr fontId="8" type="noConversion"/>
  </si>
  <si>
    <t>For Shanghai Guest</t>
    <phoneticPr fontId="8" type="noConversion"/>
  </si>
  <si>
    <t>A08223</t>
    <phoneticPr fontId="3" type="noConversion"/>
  </si>
  <si>
    <t>6DJGD12BB8Z1Q0</t>
  </si>
  <si>
    <t>WCZTT0C1R9B6QA</t>
  </si>
  <si>
    <t>WCZTT0C1R9B66U</t>
  </si>
  <si>
    <t>HP 32642986</t>
    <phoneticPr fontId="3" type="noConversion"/>
  </si>
  <si>
    <t>Chris Li</t>
  </si>
  <si>
    <t>Mark Guan</t>
  </si>
  <si>
    <t>0354-15</t>
  </si>
  <si>
    <t>11S45N1000Z1ZKFD3CMWJK</t>
    <phoneticPr fontId="3" type="noConversion"/>
  </si>
  <si>
    <t>Franz Qiu</t>
    <phoneticPr fontId="3" type="noConversion"/>
  </si>
  <si>
    <t xml:space="preserve">HR </t>
    <phoneticPr fontId="3" type="noConversion"/>
  </si>
  <si>
    <t>Fisher Yu</t>
    <phoneticPr fontId="3" type="noConversion"/>
  </si>
  <si>
    <t>A05217</t>
  </si>
  <si>
    <t>R8-BK75F</t>
  </si>
  <si>
    <t>6DJGD11BB8MEHG</t>
    <phoneticPr fontId="3" type="noConversion"/>
  </si>
  <si>
    <t>VVW3X-QXWK7-DC3KX-FRTHM-6T478</t>
    <phoneticPr fontId="3" type="noConversion"/>
  </si>
  <si>
    <t>00181-045-080-282</t>
    <phoneticPr fontId="3" type="noConversion"/>
  </si>
  <si>
    <t>WCZTU0CGC7W6Z5</t>
    <phoneticPr fontId="3" type="noConversion"/>
  </si>
  <si>
    <t>A08224</t>
  </si>
  <si>
    <t>5CG544566J</t>
    <phoneticPr fontId="3" type="noConversion"/>
  </si>
  <si>
    <t>5CG52134M0</t>
    <phoneticPr fontId="3" type="noConversion"/>
  </si>
  <si>
    <t>A07541</t>
  </si>
  <si>
    <t>A07540</t>
  </si>
  <si>
    <t>Ship from Shanghai HP B2B for GZO/TSM</t>
  </si>
  <si>
    <t>A07539</t>
  </si>
  <si>
    <t>5CG5445666</t>
  </si>
  <si>
    <t>6FBWV16CF9JL6M</t>
  </si>
  <si>
    <t>WCZTU0DGC9E42Z</t>
  </si>
  <si>
    <t>Selina Chen / Jenny Liu</t>
  </si>
  <si>
    <t>Walt Fu / Vincent Wang</t>
  </si>
  <si>
    <t>HP 45706256</t>
  </si>
  <si>
    <t>6DJGD11BB8MCBK</t>
  </si>
  <si>
    <t>WCZTU0CGC8FCE7</t>
  </si>
  <si>
    <t>00184-045-080-470</t>
  </si>
  <si>
    <t>HWKX7-DGP9Q-Q2V6X-V3WXQ-YPH32</t>
  </si>
  <si>
    <t>Jeremy Wang</t>
  </si>
  <si>
    <t>HP 45706633</t>
    <phoneticPr fontId="3" type="noConversion"/>
  </si>
  <si>
    <t>0382-15</t>
    <phoneticPr fontId="3" type="noConversion"/>
  </si>
  <si>
    <t>Jason Luo</t>
    <phoneticPr fontId="3" type="noConversion"/>
  </si>
  <si>
    <t>Jeffrey Sun</t>
  </si>
  <si>
    <t>HP 45706895</t>
  </si>
  <si>
    <t>Angela Gao</t>
  </si>
  <si>
    <t>Kevin Xun / John Zhou</t>
  </si>
  <si>
    <t>Ship from Shanghai HP B2B for GZO/Mark Guan(fill in for issued A07567)</t>
  </si>
  <si>
    <t>00184-045-194-260</t>
    <phoneticPr fontId="3" type="noConversion"/>
  </si>
  <si>
    <t>VTQ2D-D9FHH-WT2X4-KV743-D9HBX</t>
    <phoneticPr fontId="3" type="noConversion"/>
  </si>
  <si>
    <t>6DJGK54CF8MO0T</t>
    <phoneticPr fontId="3" type="noConversion"/>
  </si>
  <si>
    <t>WCZTT0C3U8M9Y1</t>
    <phoneticPr fontId="3" type="noConversion"/>
  </si>
  <si>
    <t>6DJGHNBRY8H8TF</t>
  </si>
  <si>
    <t>WCZTT0C3U8M9Y4</t>
  </si>
  <si>
    <t>00184-045-194-261</t>
  </si>
  <si>
    <t>Chloe Lu</t>
  </si>
  <si>
    <t>6FBWV16CF9EQEW</t>
  </si>
  <si>
    <t>WCZTT0C1R9B66A</t>
  </si>
  <si>
    <t>86FQ7-TTTCT-CJ63V-QB3FT-JGT3Y</t>
  </si>
  <si>
    <t>Ming Song</t>
  </si>
  <si>
    <t>A08225</t>
  </si>
  <si>
    <t>Ralf Wang</t>
  </si>
  <si>
    <t>A01496</t>
    <phoneticPr fontId="8" type="noConversion"/>
  </si>
  <si>
    <t>A01497</t>
    <phoneticPr fontId="8" type="noConversion"/>
  </si>
  <si>
    <t>A01498</t>
  </si>
  <si>
    <t>A01499</t>
  </si>
  <si>
    <t>3CQ5421MKX</t>
    <phoneticPr fontId="8" type="noConversion"/>
  </si>
  <si>
    <t>3CQ5421MLD</t>
    <phoneticPr fontId="8" type="noConversion"/>
  </si>
  <si>
    <t>Jessica Meng</t>
    <phoneticPr fontId="8" type="noConversion"/>
  </si>
  <si>
    <t>0396-15</t>
    <phoneticPr fontId="8" type="noConversion"/>
  </si>
  <si>
    <t>N6K31UP#AB5</t>
  </si>
  <si>
    <t>5CG54417L4</t>
  </si>
  <si>
    <t>5CG54417L9</t>
  </si>
  <si>
    <t>5CG54417LY</t>
  </si>
  <si>
    <t>5CG54417LL</t>
  </si>
  <si>
    <t>5CG54417LS</t>
  </si>
  <si>
    <t>5CG54417LH</t>
  </si>
  <si>
    <t>5CG54417M2</t>
  </si>
  <si>
    <t>WECJQ0BAR9H4NL</t>
  </si>
  <si>
    <t>F9X81UP#AB4</t>
  </si>
  <si>
    <t>6DJGHNBGW9H3TR</t>
  </si>
  <si>
    <t>0102-15</t>
  </si>
  <si>
    <t>Josephine LAM</t>
  </si>
  <si>
    <t>Sam WONG</t>
  </si>
  <si>
    <t>WECJQ0BAR9IC0S</t>
  </si>
  <si>
    <t>6DJGHNBGW9H3LJ</t>
  </si>
  <si>
    <t>WECJQ0BAR9H43V</t>
  </si>
  <si>
    <t>Marvin LEE</t>
  </si>
  <si>
    <t>WECJQ0BAR9HAK8</t>
  </si>
  <si>
    <t>6DJGHNBGW9F5KG</t>
  </si>
  <si>
    <t>WECJQ0BAR9HS7S</t>
  </si>
  <si>
    <t>6DJGHNBGW9H3BQ</t>
  </si>
  <si>
    <t>注销</t>
    <phoneticPr fontId="8" type="noConversion"/>
  </si>
  <si>
    <t>898600580910F5314633</t>
    <phoneticPr fontId="8" type="noConversion"/>
  </si>
  <si>
    <t>0910001510036517</t>
    <phoneticPr fontId="8" type="noConversion"/>
  </si>
  <si>
    <t>50RMB</t>
    <phoneticPr fontId="8" type="noConversion"/>
  </si>
  <si>
    <t>China Mobile</t>
    <phoneticPr fontId="8" type="noConversion"/>
  </si>
  <si>
    <t>898600810908F0204508</t>
    <phoneticPr fontId="8" type="noConversion"/>
  </si>
  <si>
    <t>898600910909F3394372</t>
    <phoneticPr fontId="8" type="noConversion"/>
  </si>
  <si>
    <t>09100015A0217722</t>
    <phoneticPr fontId="8" type="noConversion"/>
  </si>
  <si>
    <t>Shanghai</t>
    <phoneticPr fontId="8" type="noConversion"/>
  </si>
  <si>
    <t>50RMB</t>
    <phoneticPr fontId="8" type="noConversion"/>
  </si>
  <si>
    <t>China Mobile</t>
    <phoneticPr fontId="8" type="noConversion"/>
  </si>
  <si>
    <t>898600910909F3389965</t>
    <phoneticPr fontId="8" type="noConversion"/>
  </si>
  <si>
    <t>09100015A0217712</t>
    <phoneticPr fontId="8" type="noConversion"/>
  </si>
  <si>
    <t>Shanghai</t>
    <phoneticPr fontId="8" type="noConversion"/>
  </si>
  <si>
    <t>898600910909F3393648</t>
    <phoneticPr fontId="8" type="noConversion"/>
  </si>
  <si>
    <t>09100015A0217711</t>
    <phoneticPr fontId="8" type="noConversion"/>
  </si>
  <si>
    <t>8986031590021075018TS</t>
    <phoneticPr fontId="8" type="noConversion"/>
  </si>
  <si>
    <t>100RMB</t>
    <phoneticPr fontId="8" type="noConversion"/>
  </si>
  <si>
    <t>China Telecom</t>
    <phoneticPr fontId="8" type="noConversion"/>
  </si>
  <si>
    <t>ASSET TAG</t>
    <phoneticPr fontId="8" type="noConversion"/>
  </si>
  <si>
    <t>Model</t>
    <phoneticPr fontId="8" type="noConversion"/>
  </si>
  <si>
    <t>HuWei EC5373u-819</t>
    <phoneticPr fontId="8" type="noConversion"/>
  </si>
  <si>
    <t>MEID</t>
    <phoneticPr fontId="8" type="noConversion"/>
  </si>
  <si>
    <t>IMEI</t>
    <phoneticPr fontId="8" type="noConversion"/>
  </si>
  <si>
    <t>SSID</t>
    <phoneticPr fontId="8" type="noConversion"/>
  </si>
  <si>
    <t>WIFI KEY</t>
    <phoneticPr fontId="8" type="noConversion"/>
  </si>
  <si>
    <t>863839022046954</t>
    <phoneticPr fontId="8" type="noConversion"/>
  </si>
  <si>
    <t>S/N</t>
    <phoneticPr fontId="8" type="noConversion"/>
  </si>
  <si>
    <t>Future_4G-1</t>
    <phoneticPr fontId="8" type="noConversion"/>
  </si>
  <si>
    <t>UserName</t>
    <phoneticPr fontId="8" type="noConversion"/>
  </si>
  <si>
    <t>Password</t>
    <phoneticPr fontId="8" type="noConversion"/>
  </si>
  <si>
    <t>admin</t>
    <phoneticPr fontId="8" type="noConversion"/>
  </si>
  <si>
    <t>H3lpD3sk</t>
    <phoneticPr fontId="8" type="noConversion"/>
  </si>
  <si>
    <t>8986031590021075016TS</t>
    <phoneticPr fontId="8" type="noConversion"/>
  </si>
  <si>
    <t>A00000439AA0F8</t>
    <phoneticPr fontId="8" type="noConversion"/>
  </si>
  <si>
    <t>A00000439AA0F9</t>
    <phoneticPr fontId="8" type="noConversion"/>
  </si>
  <si>
    <t>863839022046962</t>
    <phoneticPr fontId="8" type="noConversion"/>
  </si>
  <si>
    <t>K5VBY15116010000</t>
    <phoneticPr fontId="8" type="noConversion"/>
  </si>
  <si>
    <t>K5VBY15116010001</t>
    <phoneticPr fontId="8" type="noConversion"/>
  </si>
  <si>
    <t>Future_4G-3</t>
    <phoneticPr fontId="8" type="noConversion"/>
  </si>
  <si>
    <t>8986031590021075017TS</t>
    <phoneticPr fontId="8" type="noConversion"/>
  </si>
  <si>
    <t>William TSANG</t>
  </si>
  <si>
    <t>6DJGHNBGW9FIQ8</t>
  </si>
  <si>
    <t>WECJQ0BAR9H450</t>
  </si>
  <si>
    <t>6DJGHNBGW9J9E14C</t>
  </si>
  <si>
    <t>WECJQ0BAR9HS7D</t>
  </si>
  <si>
    <t>Frank Liang</t>
    <phoneticPr fontId="3" type="noConversion"/>
  </si>
  <si>
    <t>0394-15</t>
    <phoneticPr fontId="3" type="noConversion"/>
  </si>
  <si>
    <t>A08226</t>
  </si>
  <si>
    <t>BJ T/F QD</t>
    <phoneticPr fontId="3" type="noConversion"/>
  </si>
  <si>
    <t>A08227</t>
  </si>
  <si>
    <t>Rita Yang</t>
    <phoneticPr fontId="3" type="noConversion"/>
  </si>
  <si>
    <t>A00000439A9CA4</t>
    <phoneticPr fontId="8" type="noConversion"/>
  </si>
  <si>
    <t>863839022035874</t>
    <phoneticPr fontId="8" type="noConversion"/>
  </si>
  <si>
    <t>K5VBY15116008892</t>
    <phoneticPr fontId="8" type="noConversion"/>
  </si>
  <si>
    <t>Future_4G-2</t>
  </si>
  <si>
    <t>00456458</t>
    <phoneticPr fontId="8" type="noConversion"/>
  </si>
  <si>
    <t xml:space="preserve"> </t>
    <phoneticPr fontId="8" type="noConversion"/>
  </si>
  <si>
    <t>FSC</t>
  </si>
  <si>
    <t>6DJGK54CF8MSKL</t>
  </si>
  <si>
    <t>WCZTT0C3U8M9YE</t>
  </si>
  <si>
    <t>00184-045-194-262</t>
  </si>
  <si>
    <t>D2B6Y-2VYMJ-PBD2M-7JRTH-F8VRF</t>
  </si>
  <si>
    <t>0403-15</t>
    <phoneticPr fontId="3" type="noConversion"/>
  </si>
  <si>
    <t>Tina Huang</t>
  </si>
  <si>
    <t>6DJGD11BB8MBUK</t>
  </si>
  <si>
    <t>WCZTU0CGC8FCAN</t>
  </si>
  <si>
    <t>00184-045-080-298</t>
  </si>
  <si>
    <t>YDHFC-93TKT-CG79V-B32UR-MT8K7</t>
  </si>
  <si>
    <t>A05699</t>
  </si>
  <si>
    <t>R8AV67C</t>
  </si>
  <si>
    <t>Vivian Xing</t>
  </si>
  <si>
    <t>A08482</t>
  </si>
  <si>
    <t>A08483</t>
  </si>
  <si>
    <t>A08484</t>
  </si>
  <si>
    <t>A08485</t>
  </si>
  <si>
    <t>A08486</t>
  </si>
  <si>
    <t>5CG543662H</t>
  </si>
  <si>
    <t>6DJGHNBGW9ERXD</t>
  </si>
  <si>
    <t>WCZTT0C1R9F3EN</t>
  </si>
  <si>
    <t>to be write off /hold by NJ</t>
    <phoneticPr fontId="3" type="noConversion"/>
  </si>
  <si>
    <t>Nicholas Yanghold by NJO</t>
    <phoneticPr fontId="3" type="noConversion"/>
  </si>
  <si>
    <t>Sales</t>
    <phoneticPr fontId="3" type="noConversion"/>
  </si>
  <si>
    <t>FLS</t>
    <phoneticPr fontId="3" type="noConversion"/>
  </si>
  <si>
    <t>6FBWV15CF9JS8F</t>
    <phoneticPr fontId="3" type="noConversion"/>
  </si>
  <si>
    <t>WCZTU0DGC9E3LO</t>
    <phoneticPr fontId="3" type="noConversion"/>
  </si>
  <si>
    <t>Elsie Di</t>
    <phoneticPr fontId="3" type="noConversion"/>
  </si>
  <si>
    <t>0421-15</t>
    <phoneticPr fontId="3" type="noConversion"/>
  </si>
  <si>
    <t>0427-15</t>
    <phoneticPr fontId="3" type="noConversion"/>
  </si>
  <si>
    <t>BJO</t>
    <phoneticPr fontId="3" type="noConversion"/>
  </si>
  <si>
    <t>A08228</t>
  </si>
  <si>
    <t>A08229</t>
  </si>
  <si>
    <t>A08230</t>
  </si>
  <si>
    <t>HP 45709302</t>
    <phoneticPr fontId="3" type="noConversion"/>
  </si>
  <si>
    <t>Martin Yan</t>
    <phoneticPr fontId="3" type="noConversion"/>
  </si>
  <si>
    <t>CDC</t>
    <phoneticPr fontId="8" type="noConversion"/>
  </si>
  <si>
    <t>Finance</t>
    <phoneticPr fontId="8" type="noConversion"/>
  </si>
  <si>
    <t>Elaine Xi</t>
    <phoneticPr fontId="8" type="noConversion"/>
  </si>
  <si>
    <t>3CQ5451HBT</t>
    <phoneticPr fontId="8" type="noConversion"/>
  </si>
  <si>
    <t>Rita Yang</t>
    <phoneticPr fontId="8" type="noConversion"/>
  </si>
  <si>
    <t>Mnt</t>
    <phoneticPr fontId="8" type="noConversion"/>
  </si>
  <si>
    <t>0404-15</t>
    <phoneticPr fontId="8" type="noConversion"/>
  </si>
  <si>
    <t>HP 06602913</t>
    <phoneticPr fontId="8" type="noConversion"/>
  </si>
  <si>
    <t>5CG548364S</t>
  </si>
  <si>
    <t>5CG5483658</t>
  </si>
  <si>
    <t>5CG5483653</t>
  </si>
  <si>
    <t>HP 45709024</t>
  </si>
  <si>
    <t>0388-15</t>
  </si>
  <si>
    <t>6DJGHNBGW9MHVL</t>
  </si>
  <si>
    <t>WCZTU0DGC9LTIS</t>
  </si>
  <si>
    <t>6DJGHNBGW9MBW0</t>
  </si>
  <si>
    <t>WCZTU0DGC9LTMD</t>
  </si>
  <si>
    <t>6DJGD11BB8R0LS</t>
  </si>
  <si>
    <t>WCZTT0C1R8K5YA</t>
  </si>
  <si>
    <t>00184-045-363-840</t>
  </si>
  <si>
    <t>4D874-BXMRR-466M2-WM4XV-8GGRF</t>
  </si>
  <si>
    <t>Claire Gong</t>
    <phoneticPr fontId="8" type="noConversion"/>
  </si>
  <si>
    <t>Finance</t>
    <phoneticPr fontId="8" type="noConversion"/>
  </si>
  <si>
    <t>A08402</t>
    <phoneticPr fontId="8" type="noConversion"/>
  </si>
  <si>
    <t>A01491</t>
    <phoneticPr fontId="8" type="noConversion"/>
  </si>
  <si>
    <t>HP E231/3CQ5421MKX</t>
    <phoneticPr fontId="8" type="noConversion"/>
  </si>
  <si>
    <t>3CQ5290BZ7</t>
    <phoneticPr fontId="8" type="noConversion"/>
  </si>
  <si>
    <t>HP E231/3CQ5421MLD</t>
    <phoneticPr fontId="8" type="noConversion"/>
  </si>
  <si>
    <t>Yin Xu</t>
    <phoneticPr fontId="8" type="noConversion"/>
  </si>
  <si>
    <t>HP 45709997</t>
    <phoneticPr fontId="3" type="noConversion"/>
  </si>
  <si>
    <t>HP 19102523</t>
    <phoneticPr fontId="8" type="noConversion"/>
  </si>
  <si>
    <t>6DJGHNBGW9MPNT</t>
  </si>
  <si>
    <t>WCZTU0DGC9LTJX</t>
  </si>
  <si>
    <t>Sunny Sun</t>
  </si>
  <si>
    <t>Sunny Sun / Bird Xiao / Jack Yao</t>
  </si>
  <si>
    <t>5CG553023R</t>
    <phoneticPr fontId="3" type="noConversion"/>
  </si>
  <si>
    <t>5CG553023J</t>
    <phoneticPr fontId="3" type="noConversion"/>
  </si>
  <si>
    <t>5CG553023B</t>
    <phoneticPr fontId="3" type="noConversion"/>
  </si>
  <si>
    <t xml:space="preserve">Coco Dong </t>
    <phoneticPr fontId="3" type="noConversion"/>
  </si>
  <si>
    <t>6DJGHNBGW9RBG2</t>
  </si>
  <si>
    <t>WCZTU0DGC9L6KP</t>
  </si>
  <si>
    <t>6DJGHNBGW9R343</t>
  </si>
  <si>
    <t>WCZTU0DGC9L4KH</t>
  </si>
  <si>
    <t>John Wang</t>
  </si>
  <si>
    <t>WCZTU0DGC9L6L5</t>
  </si>
  <si>
    <t>HP 06998618</t>
    <phoneticPr fontId="3" type="noConversion"/>
  </si>
  <si>
    <t>HP 06998619</t>
  </si>
  <si>
    <t>5CG553023Z</t>
    <phoneticPr fontId="3" type="noConversion"/>
  </si>
  <si>
    <t>6DJGHNBGW9R2KY</t>
  </si>
  <si>
    <t>6DJGD11BB8N0BF</t>
  </si>
  <si>
    <t>WCZTU0CGC8FFAI</t>
  </si>
  <si>
    <t>00184-045-080-479</t>
  </si>
  <si>
    <t>J2KCR-Y3PCT-6RGBF-DDP79-9RVFK</t>
  </si>
  <si>
    <t>0443-15</t>
  </si>
  <si>
    <t>A07493</t>
  </si>
  <si>
    <t>5CG6010Y15</t>
  </si>
  <si>
    <t>A07494</t>
  </si>
  <si>
    <t>5CG6010Y1S</t>
  </si>
  <si>
    <t>A07495</t>
  </si>
  <si>
    <t>5CG6010Y12</t>
  </si>
  <si>
    <t>A07496</t>
  </si>
  <si>
    <t>5CG6010Y1L</t>
  </si>
  <si>
    <t>Ship from Shanghai HP B2B for SZO/Angela Gao</t>
  </si>
  <si>
    <t>A07497</t>
  </si>
  <si>
    <t>5CG6010Y1B</t>
  </si>
  <si>
    <t>Ship from Shanghai HP B2B for SZO/Ralf Wang</t>
  </si>
  <si>
    <t>6FBWV14CF9RKS0</t>
  </si>
  <si>
    <t>WCZTU0DGC9L22M</t>
  </si>
  <si>
    <t>6DJGHNBGW9X86T</t>
  </si>
  <si>
    <t>Melody Lu</t>
  </si>
  <si>
    <t>6DJGD11BB8MCBH</t>
  </si>
  <si>
    <t>WCZTU0CGC8FCDD</t>
  </si>
  <si>
    <t>00184-045-080-289</t>
  </si>
  <si>
    <t>WX4MY-MG68X-WQP3P-YJR94-F6849</t>
  </si>
  <si>
    <t>HP 06999267</t>
  </si>
  <si>
    <t>6FBWV14CF9RLCK</t>
  </si>
  <si>
    <t>WCZTU0DGC9L25W</t>
  </si>
  <si>
    <t xml:space="preserve">HP </t>
    <phoneticPr fontId="3" type="noConversion"/>
  </si>
  <si>
    <t>Stan Liu</t>
    <phoneticPr fontId="3" type="noConversion"/>
  </si>
  <si>
    <t>6FBWV16CF8WKRD</t>
  </si>
  <si>
    <t>WCZTU0DGC8V4BB</t>
  </si>
  <si>
    <t>6FBWV14CF9RKW7</t>
  </si>
  <si>
    <t>WCZTU0DGC9L2HF</t>
  </si>
  <si>
    <t>6FBWV14CF9RKMZ</t>
  </si>
  <si>
    <t>WCZTU0DGC9L6EF</t>
  </si>
  <si>
    <t>5CG5436624</t>
  </si>
  <si>
    <t>6DJGHNBGW9ESFM</t>
  </si>
  <si>
    <t>WCZTT0C1R9L1I4</t>
  </si>
  <si>
    <t>6FBWV14CF9RLDN</t>
  </si>
  <si>
    <t>WCZTU0DGC9L2HC</t>
  </si>
  <si>
    <t>TSM</t>
    <phoneticPr fontId="3" type="noConversion"/>
  </si>
  <si>
    <t>6FBWV16CFWL7H</t>
    <phoneticPr fontId="3" type="noConversion"/>
  </si>
  <si>
    <t>WCZTU0DGCU62N</t>
    <phoneticPr fontId="3" type="noConversion"/>
  </si>
  <si>
    <t>11S45N1036Z1ZPZC37P55B</t>
  </si>
  <si>
    <t>11S45N7612Z1ZMJG125348</t>
  </si>
  <si>
    <t>GFW29-P4CPH-CWJ2B-24V6F-6RBKT</t>
  </si>
  <si>
    <t>00186-225-496-795 X1881991</t>
  </si>
  <si>
    <t>5CG5436626</t>
  </si>
  <si>
    <t>WCZTT0C1R9L2C7</t>
  </si>
  <si>
    <t>Jo Zhou</t>
  </si>
  <si>
    <t>Pony Liu</t>
  </si>
  <si>
    <t>Jeff Chen</t>
  </si>
  <si>
    <t>Jacky Qiu</t>
  </si>
  <si>
    <t>PM-EMECH</t>
  </si>
  <si>
    <t>Cotton Cui</t>
  </si>
  <si>
    <t>Ace Liu</t>
  </si>
  <si>
    <t>Rey Tan</t>
  </si>
  <si>
    <t>Star Liu</t>
  </si>
  <si>
    <t>Creson Lian</t>
  </si>
  <si>
    <t>Xiangfei Su</t>
  </si>
  <si>
    <t>6DJGD11BB8SE7L</t>
  </si>
  <si>
    <t>WCZTU0DGC8U65M</t>
  </si>
  <si>
    <t>0048-16</t>
    <phoneticPr fontId="3" type="noConversion"/>
  </si>
  <si>
    <t>A08231</t>
  </si>
  <si>
    <t>A08232</t>
  </si>
  <si>
    <t>A08233</t>
  </si>
  <si>
    <t>A08234</t>
  </si>
  <si>
    <t>A08236</t>
  </si>
  <si>
    <t>A08237</t>
  </si>
  <si>
    <t>A08238</t>
  </si>
  <si>
    <t>A08239</t>
  </si>
  <si>
    <t>A08241</t>
  </si>
  <si>
    <t>A08242</t>
  </si>
  <si>
    <t>A08243</t>
  </si>
  <si>
    <t>A08244</t>
  </si>
  <si>
    <t>NJO</t>
    <phoneticPr fontId="3" type="noConversion"/>
  </si>
  <si>
    <t>HP</t>
    <phoneticPr fontId="3" type="noConversion"/>
  </si>
  <si>
    <t>WCZTT0C1R9B2EE</t>
  </si>
  <si>
    <t>6DJGD12BB8YAMF</t>
  </si>
  <si>
    <t>A05710</t>
    <phoneticPr fontId="3" type="noConversion"/>
  </si>
  <si>
    <t>AndyCY Zhu</t>
  </si>
  <si>
    <t>6DJGHNBGW9RAQC</t>
  </si>
  <si>
    <t>WCZTU0DGC9L6L2</t>
  </si>
  <si>
    <t>6FBWV15CF9MS72</t>
  </si>
  <si>
    <t>WCZTU0DGC9LN4C</t>
  </si>
  <si>
    <t>Richard Lv</t>
  </si>
  <si>
    <t>Hico Hao</t>
  </si>
  <si>
    <t>Olivia Hu(Training)</t>
  </si>
  <si>
    <t>WCZTT0C1R9F3ET</t>
  </si>
  <si>
    <t>5CG543662G</t>
  </si>
  <si>
    <t>Samy Qiu\Marie Zuo\Sharon Zhong</t>
  </si>
  <si>
    <t>5CG5465RPP</t>
  </si>
  <si>
    <t>6DJGHNBGW9I6FF</t>
  </si>
  <si>
    <t>WCZTU0DGC9EHL1</t>
  </si>
  <si>
    <t>5CG5436628</t>
  </si>
  <si>
    <t>6DJGHNBGW9E95H</t>
  </si>
  <si>
    <t>WCZTT0C1R9L1ZQ</t>
  </si>
  <si>
    <t>0065-16</t>
    <phoneticPr fontId="3" type="noConversion"/>
  </si>
  <si>
    <t>0066-16</t>
    <phoneticPr fontId="3" type="noConversion"/>
  </si>
  <si>
    <t>0067-16</t>
    <phoneticPr fontId="3" type="noConversion"/>
  </si>
  <si>
    <t>0068-16</t>
    <phoneticPr fontId="3" type="noConversion"/>
  </si>
  <si>
    <t>SHO</t>
    <phoneticPr fontId="3" type="noConversion"/>
  </si>
  <si>
    <t>0069-16</t>
    <phoneticPr fontId="3" type="noConversion"/>
  </si>
  <si>
    <t>0071-16</t>
    <phoneticPr fontId="3" type="noConversion"/>
  </si>
  <si>
    <t>0072-16</t>
    <phoneticPr fontId="3" type="noConversion"/>
  </si>
  <si>
    <t>A08245</t>
  </si>
  <si>
    <t>A08247</t>
  </si>
  <si>
    <t>A08249</t>
  </si>
  <si>
    <t>6DJGHNBGW9C61A</t>
  </si>
  <si>
    <t>WCZTT0C1R9F0FY</t>
  </si>
  <si>
    <t>Patrick Wang</t>
  </si>
  <si>
    <t>6FBWV16CF9QLV1</t>
  </si>
  <si>
    <t>WCZTU0DGC9L0D0</t>
  </si>
  <si>
    <t>NJO</t>
    <phoneticPr fontId="3" type="noConversion"/>
  </si>
  <si>
    <t>SHO</t>
    <phoneticPr fontId="3" type="noConversion"/>
  </si>
  <si>
    <t>0080-16</t>
    <phoneticPr fontId="3" type="noConversion"/>
  </si>
  <si>
    <t>A08250</t>
  </si>
  <si>
    <t>WCZTU0DGC9L9EZ</t>
  </si>
  <si>
    <t>WCZTU0DGC9YI0I</t>
  </si>
  <si>
    <t>HP 33470528</t>
    <phoneticPr fontId="3" type="noConversion"/>
  </si>
  <si>
    <t>David Qiu</t>
    <phoneticPr fontId="3" type="noConversion"/>
  </si>
  <si>
    <t>62112051/15000225543</t>
    <phoneticPr fontId="8" type="noConversion"/>
  </si>
  <si>
    <t>62112053/15000225584</t>
    <phoneticPr fontId="8" type="noConversion"/>
  </si>
  <si>
    <t>NJO-&gt;SHO</t>
    <phoneticPr fontId="3" type="noConversion"/>
  </si>
  <si>
    <t>NJO-&gt;BJO</t>
    <phoneticPr fontId="3" type="noConversion"/>
  </si>
  <si>
    <t>William Ji</t>
  </si>
  <si>
    <t>6DJGHNBGW9Y4E8</t>
  </si>
  <si>
    <t>WCZTU0DGC9YIQP</t>
  </si>
  <si>
    <t>A07492</t>
  </si>
  <si>
    <t>A07491</t>
  </si>
  <si>
    <t>0045-16</t>
  </si>
  <si>
    <t>5CG6090R4N</t>
  </si>
  <si>
    <t>5CG6090R4H</t>
  </si>
  <si>
    <t>Ship from Shanghai HP B2B for XMO/Lmouse Zhang</t>
  </si>
  <si>
    <t>Ship from Shanghai HP B2B for XMO/OEM Sales</t>
  </si>
  <si>
    <t>6DJGHNBGW9Y3CT</t>
  </si>
  <si>
    <t>WCZTU0DGC9YG45</t>
  </si>
  <si>
    <t>6DJGHNBGW9Y3CZ</t>
  </si>
  <si>
    <t>WCZTU0DGC9YFVR</t>
  </si>
  <si>
    <t>5CG6101CCS</t>
    <phoneticPr fontId="3" type="noConversion"/>
  </si>
  <si>
    <t>5CG6101CFD</t>
    <phoneticPr fontId="3" type="noConversion"/>
  </si>
  <si>
    <t>5CG6101C8V</t>
    <phoneticPr fontId="3" type="noConversion"/>
  </si>
  <si>
    <t>5CG6101C7J</t>
    <phoneticPr fontId="3" type="noConversion"/>
  </si>
  <si>
    <t>5CG6101C76</t>
    <phoneticPr fontId="3" type="noConversion"/>
  </si>
  <si>
    <t>5CG6101C89</t>
    <phoneticPr fontId="3" type="noConversion"/>
  </si>
  <si>
    <t>5CG6101CB0</t>
    <phoneticPr fontId="3" type="noConversion"/>
  </si>
  <si>
    <t>5CG6101CDC</t>
    <phoneticPr fontId="3" type="noConversion"/>
  </si>
  <si>
    <t>Ming Cao</t>
    <phoneticPr fontId="3" type="noConversion"/>
  </si>
  <si>
    <t>CEM</t>
    <phoneticPr fontId="3" type="noConversion"/>
  </si>
  <si>
    <t>SGP</t>
  </si>
  <si>
    <t>Robin CHENG / Wallace NG</t>
  </si>
  <si>
    <t>Mike LEE</t>
  </si>
  <si>
    <t>Ship from Shanghai HP B2B for GZO/Jacky Qiu</t>
  </si>
  <si>
    <t>Ship from Shanghai HP B2B for GZO/OEM Sales</t>
  </si>
  <si>
    <t>Ship from Shanghai HP B2B for SZO/Jo Zhou</t>
  </si>
  <si>
    <t>Ship from Shanghai HP B2B for SZO/Pony Liu</t>
  </si>
  <si>
    <t>Ship from Shanghai HP B2B for SZO/Ken Wei</t>
  </si>
  <si>
    <t>Ship from Shanghai HP B2B for CDO/Allen Li</t>
  </si>
  <si>
    <t>Ship from Shanghai HP B2B for CDO/AEG</t>
  </si>
  <si>
    <t>Ship from Shanghai HP B2B for SZO/Jeff Chen</t>
  </si>
  <si>
    <t>Ship from Shanghai HP B2B for SZO/Rey Tan</t>
  </si>
  <si>
    <t>Ship from Shanghai HP B2B for WHO/Jane Shen</t>
  </si>
  <si>
    <t>0062-16</t>
  </si>
  <si>
    <t>0064-16</t>
  </si>
  <si>
    <t>0063-16</t>
  </si>
  <si>
    <t>0078-16</t>
  </si>
  <si>
    <t>0082-16</t>
  </si>
  <si>
    <t>A07490</t>
  </si>
  <si>
    <t>A07489</t>
  </si>
  <si>
    <t>A07448</t>
  </si>
  <si>
    <t>A07447</t>
  </si>
  <si>
    <t>A07446</t>
  </si>
  <si>
    <t>A07445</t>
  </si>
  <si>
    <t>A07444</t>
  </si>
  <si>
    <t>A07443</t>
  </si>
  <si>
    <t>5CG6101CBC</t>
    <phoneticPr fontId="3" type="noConversion"/>
  </si>
  <si>
    <t>6DJGK56CF11K2B</t>
    <phoneticPr fontId="3" type="noConversion"/>
  </si>
  <si>
    <t>WCZTU0DGC9RIII</t>
    <phoneticPr fontId="3" type="noConversion"/>
  </si>
  <si>
    <t>5CG6101C9K</t>
    <phoneticPr fontId="3" type="noConversion"/>
  </si>
  <si>
    <t>6DJGK56CF13NAL</t>
    <phoneticPr fontId="3" type="noConversion"/>
  </si>
  <si>
    <t>WCZTU0DGC9RLII0</t>
    <phoneticPr fontId="3" type="noConversion"/>
  </si>
  <si>
    <t>5CG6101CC1</t>
    <phoneticPr fontId="3" type="noConversion"/>
  </si>
  <si>
    <t>6DJGK56CF11K50</t>
    <phoneticPr fontId="3" type="noConversion"/>
  </si>
  <si>
    <t>WCZTU0DGC9RICL</t>
    <phoneticPr fontId="3" type="noConversion"/>
  </si>
  <si>
    <t>5CG6101CF0</t>
    <phoneticPr fontId="3" type="noConversion"/>
  </si>
  <si>
    <t>6DJGK56CF11KT3</t>
    <phoneticPr fontId="3" type="noConversion"/>
  </si>
  <si>
    <t>WCZTU0DGC9RICN</t>
    <phoneticPr fontId="3" type="noConversion"/>
  </si>
  <si>
    <t>5CG6101C8M</t>
    <phoneticPr fontId="3" type="noConversion"/>
  </si>
  <si>
    <t>6DJGK56CF13NWT</t>
    <phoneticPr fontId="3" type="noConversion"/>
  </si>
  <si>
    <t>WCZTU0DGC9YFA6</t>
    <phoneticPr fontId="3" type="noConversion"/>
  </si>
  <si>
    <t>Alex Sun</t>
    <phoneticPr fontId="3" type="noConversion"/>
  </si>
  <si>
    <t>0073-16</t>
  </si>
  <si>
    <t>A08487</t>
  </si>
  <si>
    <t>A08488</t>
  </si>
  <si>
    <t>A08489</t>
  </si>
  <si>
    <t>A08490</t>
  </si>
  <si>
    <t>A08491</t>
  </si>
  <si>
    <t>A05704</t>
    <phoneticPr fontId="3" type="noConversion"/>
  </si>
  <si>
    <t>4236VNP</t>
    <phoneticPr fontId="3" type="noConversion"/>
  </si>
  <si>
    <t>R8AV67E</t>
    <phoneticPr fontId="3" type="noConversion"/>
  </si>
  <si>
    <t>Sales</t>
    <phoneticPr fontId="3" type="noConversion"/>
  </si>
  <si>
    <t>OEM</t>
    <phoneticPr fontId="3" type="noConversion"/>
  </si>
  <si>
    <t>89852121510272199910</t>
    <phoneticPr fontId="8" type="noConversion"/>
  </si>
  <si>
    <t>89852121510272199902</t>
    <phoneticPr fontId="8" type="noConversion"/>
  </si>
  <si>
    <t>China Mobile</t>
    <phoneticPr fontId="8" type="noConversion"/>
  </si>
  <si>
    <t>5CG6106DKQ</t>
    <phoneticPr fontId="3" type="noConversion"/>
  </si>
  <si>
    <t>5CG6106DKG</t>
    <phoneticPr fontId="3" type="noConversion"/>
  </si>
  <si>
    <t>0087-16</t>
    <phoneticPr fontId="3" type="noConversion"/>
  </si>
  <si>
    <t>A08252</t>
  </si>
  <si>
    <t>A08253</t>
  </si>
  <si>
    <t>5CG6094QZF</t>
  </si>
  <si>
    <t>6DJGHNBGW9ZCIR</t>
  </si>
  <si>
    <t>WCZTT0C1R9X2L0</t>
  </si>
  <si>
    <t>Allen Li</t>
  </si>
  <si>
    <t>5CG61042M8</t>
  </si>
  <si>
    <t>5CG61042NP</t>
  </si>
  <si>
    <t>6DJGK54CF13LUP</t>
  </si>
  <si>
    <t>WCZTU0DGC9RHF2</t>
  </si>
  <si>
    <t>Winson Zheng / Kelly Zhang</t>
  </si>
  <si>
    <t>HP 33571841</t>
    <phoneticPr fontId="3" type="noConversion"/>
  </si>
  <si>
    <t>HP 33571915</t>
    <phoneticPr fontId="3" type="noConversion"/>
  </si>
  <si>
    <t>HP 33571916</t>
  </si>
  <si>
    <t>HP 33571917</t>
  </si>
  <si>
    <t>HP 33571918</t>
  </si>
  <si>
    <t>HP 33571919</t>
  </si>
  <si>
    <t>HP 33571920</t>
  </si>
  <si>
    <t>Eric Zhong</t>
  </si>
  <si>
    <t>HP 33571914</t>
  </si>
  <si>
    <t>5CG60947KM</t>
  </si>
  <si>
    <t>5CG60947J7</t>
  </si>
  <si>
    <t>HP 33571923</t>
  </si>
  <si>
    <t>5CG60947HY</t>
  </si>
  <si>
    <t>5CG60947H4</t>
  </si>
  <si>
    <t>5CG60947HM</t>
  </si>
  <si>
    <t>5CG60947H9</t>
  </si>
  <si>
    <t>HP 33571922</t>
  </si>
  <si>
    <t>5CG61042Q2</t>
  </si>
  <si>
    <t>5CG61042MY</t>
  </si>
  <si>
    <t>5CG61042ND</t>
  </si>
  <si>
    <t>6DJGHNBGW9Z6UF</t>
  </si>
  <si>
    <t>WCZTT0C1R9X5O9</t>
  </si>
  <si>
    <t>HP 33571924</t>
  </si>
  <si>
    <t>HP 44125038</t>
    <phoneticPr fontId="3" type="noConversion"/>
  </si>
  <si>
    <t>A06207</t>
    <phoneticPr fontId="3" type="noConversion"/>
  </si>
  <si>
    <t>Apple iMac</t>
    <phoneticPr fontId="8" type="noConversion"/>
  </si>
  <si>
    <t>Apple iMac</t>
    <phoneticPr fontId="8" type="noConversion"/>
  </si>
  <si>
    <t>SHO</t>
    <phoneticPr fontId="8" type="noConversion"/>
  </si>
  <si>
    <t>A08403</t>
  </si>
  <si>
    <t>A08404</t>
  </si>
  <si>
    <t>OS X,10.11.3</t>
    <phoneticPr fontId="8" type="noConversion"/>
  </si>
  <si>
    <t>iMac A1419</t>
    <phoneticPr fontId="8" type="noConversion"/>
  </si>
  <si>
    <t>Z0SD000J3</t>
    <phoneticPr fontId="8" type="noConversion"/>
  </si>
  <si>
    <t>Apple</t>
    <phoneticPr fontId="8" type="noConversion"/>
  </si>
  <si>
    <t>PM WEB</t>
    <phoneticPr fontId="8" type="noConversion"/>
  </si>
  <si>
    <t>5CG6094QZ5</t>
  </si>
  <si>
    <t>6DJGHNBGW9ZJU1</t>
  </si>
  <si>
    <t>WCZTT0C1R9X2QM</t>
  </si>
  <si>
    <t>5CG6094QYL</t>
  </si>
  <si>
    <t>6DJGHNBGW9ZACV</t>
  </si>
  <si>
    <t>WCZTT0C1R9X2R4</t>
  </si>
  <si>
    <t>5CG6094QZX</t>
  </si>
  <si>
    <t>6DJGHNBGW9Z6GZ</t>
  </si>
  <si>
    <t>WCZTT0C1R9X31K</t>
  </si>
  <si>
    <t>5CG6094R02</t>
  </si>
  <si>
    <t>WCZTT0C1R9X31J</t>
  </si>
  <si>
    <t>Shirley Qu</t>
  </si>
  <si>
    <t>Frank Liu</t>
  </si>
  <si>
    <t>Miya Jiang</t>
  </si>
  <si>
    <t>0088-16</t>
  </si>
  <si>
    <t>A08492</t>
  </si>
  <si>
    <t>A08493</t>
  </si>
  <si>
    <t>A08494</t>
  </si>
  <si>
    <t>A08495</t>
  </si>
  <si>
    <t>A08496</t>
  </si>
  <si>
    <t>A08497</t>
  </si>
  <si>
    <t>N6K31UP#B1L</t>
  </si>
  <si>
    <t>Sam Liu</t>
  </si>
  <si>
    <t>James Gong</t>
  </si>
  <si>
    <t>0121-16</t>
  </si>
  <si>
    <t>Jack Jiang</t>
  </si>
  <si>
    <t>WCZTU0DGC9YEOL</t>
  </si>
  <si>
    <t>6DJGK56CF11KTU</t>
  </si>
  <si>
    <t>GZO_Kiran Li</t>
  </si>
  <si>
    <t>HP 33571514</t>
  </si>
  <si>
    <t>HP 44125044</t>
  </si>
  <si>
    <t>HP 44125043</t>
  </si>
  <si>
    <t>A07438</t>
  </si>
  <si>
    <t>A07437</t>
  </si>
  <si>
    <t>A07436</t>
  </si>
  <si>
    <t>6DJGHNBGW9Z6KR</t>
  </si>
  <si>
    <t>WCZTT0C1R9X32O</t>
  </si>
  <si>
    <t>WCZTU0DGC9RHEX</t>
  </si>
  <si>
    <t>6DJGK56CF12M56</t>
  </si>
  <si>
    <t>issued carry case</t>
  </si>
  <si>
    <t>WCZTU0DGC9RIDY</t>
  </si>
  <si>
    <t>6DJGK56CF13LRS</t>
  </si>
  <si>
    <t>WCZTT0C1R9X5NU</t>
  </si>
  <si>
    <t>6DJGHNBGW9ZKHQ</t>
  </si>
  <si>
    <t>5CG612814Y</t>
    <phoneticPr fontId="3" type="noConversion"/>
  </si>
  <si>
    <t>WCZTU0DGC9RHS4</t>
  </si>
  <si>
    <t>Ben Liu</t>
  </si>
  <si>
    <t>A08471</t>
  </si>
  <si>
    <t>A08472</t>
  </si>
  <si>
    <t>A08473</t>
  </si>
  <si>
    <t>A08474</t>
  </si>
  <si>
    <t>5CG6144CLD</t>
  </si>
  <si>
    <t>WCZTU0EGC174FZ</t>
  </si>
  <si>
    <t>6FBWV14CF13N92</t>
  </si>
  <si>
    <t>5CG6144CJJ</t>
  </si>
  <si>
    <t>6FBWV14CF13MXA</t>
  </si>
  <si>
    <t>WCZTU0EGC174G1</t>
  </si>
  <si>
    <t>5CG6144CL0</t>
  </si>
  <si>
    <t>WCZTU0EGC174GC</t>
  </si>
  <si>
    <t>6FBWV14CF13P3E</t>
  </si>
  <si>
    <t>5CG6144CJR</t>
  </si>
  <si>
    <t>WCZTU0EGC174NT</t>
  </si>
  <si>
    <t>6FBWV14CF13OW8</t>
  </si>
  <si>
    <t>Justin Li</t>
  </si>
  <si>
    <t>Microware - HK - 111600762</t>
  </si>
  <si>
    <t>A07770</t>
  </si>
  <si>
    <t>A07771</t>
  </si>
  <si>
    <t>A07772</t>
  </si>
  <si>
    <t>A07773</t>
  </si>
  <si>
    <t>A07774</t>
  </si>
  <si>
    <t>5CG6011ZSH</t>
  </si>
  <si>
    <t>5CG6011ZSC</t>
  </si>
  <si>
    <t>5CG6011ZT5</t>
  </si>
  <si>
    <t>5CG6011ZSS</t>
  </si>
  <si>
    <t>5CG6011ZSZ</t>
  </si>
  <si>
    <t>WECJN0A1R9TJEE</t>
  </si>
  <si>
    <t>Edward LAU</t>
  </si>
  <si>
    <t>Virginia NG</t>
  </si>
  <si>
    <t>Thomas KWOK</t>
  </si>
  <si>
    <t>WECJN0A1R9TJJR</t>
  </si>
  <si>
    <t>6FBWV14CF9RNJ9</t>
  </si>
  <si>
    <t>WECJN0A1R9TMAD</t>
  </si>
  <si>
    <t>6FBWV16CF9RM4E</t>
  </si>
  <si>
    <t>WECJN0A1R9TKKV</t>
  </si>
  <si>
    <t>6FBWV16CF9RCDG</t>
  </si>
  <si>
    <t>WCZTT0C1R9X5OD</t>
  </si>
  <si>
    <t>Jim Zhang</t>
  </si>
  <si>
    <t>5CG6144CM7</t>
  </si>
  <si>
    <t>WCZTU0EGC171K1</t>
  </si>
  <si>
    <t>6FBWV14CF13MUL</t>
  </si>
  <si>
    <t>HP 44378158</t>
  </si>
  <si>
    <t>5CG6144CKG</t>
  </si>
  <si>
    <t>WCZTU0EGC174NZ</t>
  </si>
  <si>
    <t>6FBWV14CF13MXP</t>
  </si>
  <si>
    <t>A08475</t>
  </si>
  <si>
    <t>A08476</t>
  </si>
  <si>
    <t>A08477</t>
  </si>
  <si>
    <t>A08478</t>
  </si>
  <si>
    <t>A08479</t>
  </si>
  <si>
    <t>A08480</t>
  </si>
  <si>
    <t>A08481</t>
  </si>
  <si>
    <t>5CG6144CMN</t>
  </si>
  <si>
    <t>6FBWV14CF13MU0</t>
  </si>
  <si>
    <t>WCZTU0EGC174GP</t>
  </si>
  <si>
    <t>5CG61509NV</t>
  </si>
  <si>
    <t>6FBWV14CF13R42</t>
  </si>
  <si>
    <t>WCZTU0EGC178EI</t>
  </si>
  <si>
    <t>HP 44378376</t>
  </si>
  <si>
    <t xml:space="preserve">Bear Xiong </t>
  </si>
  <si>
    <t xml:space="preserve">Tata Zheng </t>
  </si>
  <si>
    <t>0135-16</t>
  </si>
  <si>
    <t>WCZTU0DGC9YFCV</t>
  </si>
  <si>
    <t>6DJGK56CF11KE0</t>
  </si>
  <si>
    <t>WCZTU0DGC9Y36V</t>
  </si>
  <si>
    <t>6DJGHNBGW9Z1TZ</t>
  </si>
  <si>
    <t>A07442</t>
  </si>
  <si>
    <t>A07441</t>
  </si>
  <si>
    <t>A07440</t>
  </si>
  <si>
    <t>0111-16</t>
  </si>
  <si>
    <t>HP 44127644</t>
  </si>
  <si>
    <t>5CG61403DX</t>
  </si>
  <si>
    <t>5CG61403F7</t>
  </si>
  <si>
    <t>5CG61403DP</t>
  </si>
  <si>
    <t>Ship from Shanghai HP B2B for SZO/Sam Zhang</t>
  </si>
  <si>
    <t>Ship from Shanghai HP B2B for SZO/Ramon Liu</t>
  </si>
  <si>
    <t>Ship from Shanghai HP B2B for SZO/Kelly Zhang</t>
  </si>
  <si>
    <t>Ramon Liu</t>
  </si>
  <si>
    <t>A07439</t>
  </si>
  <si>
    <t>A07435</t>
  </si>
  <si>
    <t>A07538</t>
  </si>
  <si>
    <t>0136-16</t>
  </si>
  <si>
    <t>Rieta Loh</t>
  </si>
  <si>
    <t>Lily Luo</t>
  </si>
  <si>
    <t>Ship from Shanghai HP B2B for SZO/Rieta Loh</t>
  </si>
  <si>
    <t>Ship from Shanghai HP B2B for SZO/Alisa Ou</t>
  </si>
  <si>
    <t>Ship from Shanghai HP B2B for SZO/Lily Luo</t>
  </si>
  <si>
    <t>WCZTU0DGC9RICA</t>
  </si>
  <si>
    <t>6DJGK56CF13Q7S</t>
  </si>
  <si>
    <t>WCZTU0DGC9RICF</t>
  </si>
  <si>
    <t>6DJGHNBGW101OX</t>
  </si>
  <si>
    <t>WCZTU0DGC107TZ</t>
  </si>
  <si>
    <t>6DJGHNBGW163IJ</t>
  </si>
  <si>
    <t xml:space="preserve">Clement Zheng </t>
  </si>
  <si>
    <t>WCZTU0DGC9RIIE</t>
  </si>
  <si>
    <t>WCZTU0DGC9RIH5</t>
  </si>
  <si>
    <t>6DJGK56CF11KD0</t>
  </si>
  <si>
    <t>Replace KB /2016-05-10</t>
    <phoneticPr fontId="3" type="noConversion"/>
  </si>
  <si>
    <t>SHO</t>
    <phoneticPr fontId="8" type="noConversion"/>
  </si>
  <si>
    <t xml:space="preserve">HP </t>
    <phoneticPr fontId="8" type="noConversion"/>
  </si>
  <si>
    <t>HR and Admin</t>
    <phoneticPr fontId="8" type="noConversion"/>
  </si>
  <si>
    <t>Shirley Weii</t>
    <phoneticPr fontId="8" type="noConversion"/>
  </si>
  <si>
    <t>Miranda Zhang</t>
    <phoneticPr fontId="8" type="noConversion"/>
  </si>
  <si>
    <t>0152-16</t>
    <phoneticPr fontId="8" type="noConversion"/>
  </si>
  <si>
    <t>0099-16</t>
    <phoneticPr fontId="8" type="noConversion"/>
  </si>
  <si>
    <t>6CR5398TW3</t>
    <phoneticPr fontId="8" type="noConversion"/>
  </si>
  <si>
    <t>C02RG06CGQ18</t>
    <phoneticPr fontId="8" type="noConversion"/>
  </si>
  <si>
    <t>C02RG06BGQ18</t>
    <phoneticPr fontId="8" type="noConversion"/>
  </si>
  <si>
    <t>F5G23UP#AB2</t>
    <phoneticPr fontId="8" type="noConversion"/>
  </si>
  <si>
    <t>PMWEB</t>
    <phoneticPr fontId="3" type="noConversion"/>
  </si>
  <si>
    <t>Perry Sun</t>
    <phoneticPr fontId="3" type="noConversion"/>
  </si>
  <si>
    <t>5CG6101C96</t>
    <phoneticPr fontId="3" type="noConversion"/>
  </si>
  <si>
    <t>WCZTU0DGC9RID8</t>
    <phoneticPr fontId="3" type="noConversion"/>
  </si>
  <si>
    <t>6DJGK56CF13NPE</t>
    <phoneticPr fontId="3" type="noConversion"/>
  </si>
  <si>
    <t>to be  write off</t>
    <phoneticPr fontId="3" type="noConversion"/>
  </si>
  <si>
    <t>HP 44379162</t>
    <phoneticPr fontId="8" type="noConversion"/>
  </si>
  <si>
    <t>Mnt</t>
    <phoneticPr fontId="8" type="noConversion"/>
  </si>
  <si>
    <t>0167-16</t>
    <phoneticPr fontId="3" type="noConversion"/>
  </si>
  <si>
    <t>0168-16</t>
    <phoneticPr fontId="3" type="noConversion"/>
  </si>
  <si>
    <t>0170-16</t>
    <phoneticPr fontId="3" type="noConversion"/>
  </si>
  <si>
    <t>A08254</t>
  </si>
  <si>
    <t>WCZTU0DGC107W3</t>
  </si>
  <si>
    <t>5CG61509P4</t>
  </si>
  <si>
    <t>5CG61509NC</t>
  </si>
  <si>
    <t>5CG61840GL</t>
  </si>
  <si>
    <t>5CG61840G3</t>
  </si>
  <si>
    <t>5CG61840G9</t>
  </si>
  <si>
    <t>5CG61840FL</t>
  </si>
  <si>
    <t>5CG61840FV</t>
  </si>
  <si>
    <t>HP 44379339</t>
  </si>
  <si>
    <t>5CG6190ZNB</t>
  </si>
  <si>
    <t>5CG6190ZNF</t>
  </si>
  <si>
    <t>5CG6190ZNM</t>
  </si>
  <si>
    <t>Michael Zhang</t>
  </si>
  <si>
    <t>Aries Lin</t>
  </si>
  <si>
    <t>6DJGK56CF12CT</t>
  </si>
  <si>
    <t>Cherry Xue</t>
  </si>
  <si>
    <t>HP 44379283</t>
  </si>
  <si>
    <t>Shirley Tang</t>
  </si>
  <si>
    <t>6/2/2016 replace keyboard</t>
  </si>
  <si>
    <t>Henry Shao</t>
  </si>
  <si>
    <t>WCZTU0EGC178EJ</t>
  </si>
  <si>
    <t>6FBWV14CF1203J</t>
  </si>
  <si>
    <t>WCZTU0EGC1746J</t>
  </si>
  <si>
    <t>6FBWV14CF13L78</t>
  </si>
  <si>
    <t>0174-16</t>
    <phoneticPr fontId="3" type="noConversion"/>
  </si>
  <si>
    <t>A08255</t>
    <phoneticPr fontId="3" type="noConversion"/>
  </si>
  <si>
    <t>A08256</t>
    <phoneticPr fontId="3" type="noConversion"/>
  </si>
  <si>
    <t>A08257</t>
    <phoneticPr fontId="3" type="noConversion"/>
  </si>
  <si>
    <t>A08258</t>
    <phoneticPr fontId="3" type="noConversion"/>
  </si>
  <si>
    <t>E840G2</t>
    <phoneticPr fontId="3" type="noConversion"/>
  </si>
  <si>
    <t>5CG612815D</t>
    <phoneticPr fontId="3" type="noConversion"/>
  </si>
  <si>
    <t>HP 33570991</t>
    <phoneticPr fontId="3" type="noConversion"/>
  </si>
  <si>
    <t>Mnt</t>
    <phoneticPr fontId="8" type="noConversion"/>
  </si>
  <si>
    <t>0174-16</t>
    <phoneticPr fontId="8" type="noConversion"/>
  </si>
  <si>
    <t>0170-16</t>
    <phoneticPr fontId="8" type="noConversion"/>
  </si>
  <si>
    <t>CN46160V5K</t>
    <phoneticPr fontId="8" type="noConversion"/>
  </si>
  <si>
    <t>E232</t>
    <phoneticPr fontId="8" type="noConversion"/>
  </si>
  <si>
    <t>M1N98AA</t>
    <phoneticPr fontId="8" type="noConversion"/>
  </si>
  <si>
    <t>HP</t>
    <phoneticPr fontId="8" type="noConversion"/>
  </si>
  <si>
    <t>CN46160V1B</t>
    <phoneticPr fontId="8" type="noConversion"/>
  </si>
  <si>
    <t>Coco  Dong</t>
    <phoneticPr fontId="3" type="noConversion"/>
  </si>
  <si>
    <t>Align</t>
    <phoneticPr fontId="3" type="noConversion"/>
  </si>
  <si>
    <t>A04807</t>
    <phoneticPr fontId="3" type="noConversion"/>
  </si>
  <si>
    <t>R8A73KB</t>
    <phoneticPr fontId="3" type="noConversion"/>
  </si>
  <si>
    <t>Win7SP1</t>
    <phoneticPr fontId="3" type="noConversion"/>
  </si>
  <si>
    <t>11S92P1154Z1ZDXP0C3RP</t>
    <phoneticPr fontId="3" type="noConversion"/>
  </si>
  <si>
    <t>11S42T4790Z1ZHFH0CGLFN</t>
    <phoneticPr fontId="3" type="noConversion"/>
  </si>
  <si>
    <t>11S45N7456Z1ZGAW905611</t>
    <phoneticPr fontId="3" type="noConversion"/>
  </si>
  <si>
    <t>44F8549</t>
    <phoneticPr fontId="3" type="noConversion"/>
  </si>
  <si>
    <t>00184-031-143-523</t>
    <phoneticPr fontId="3" type="noConversion"/>
  </si>
  <si>
    <t>XB2RV-8XC2R-H3GTK-R67TH-JD63Y</t>
    <phoneticPr fontId="3" type="noConversion"/>
  </si>
  <si>
    <t>SHIP from HZ original for Jun Wang T/F to Juile Li on Mar 07,2011</t>
    <phoneticPr fontId="3" type="noConversion"/>
  </si>
  <si>
    <t>A04534</t>
    <phoneticPr fontId="3" type="noConversion"/>
  </si>
  <si>
    <t>R8C63BT</t>
    <phoneticPr fontId="3" type="noConversion"/>
  </si>
  <si>
    <t>A04839</t>
    <phoneticPr fontId="3" type="noConversion"/>
  </si>
  <si>
    <t>IvyHX Wang / Rik Zhang</t>
    <phoneticPr fontId="3" type="noConversion"/>
  </si>
  <si>
    <t>A04841</t>
    <phoneticPr fontId="3" type="noConversion"/>
  </si>
  <si>
    <t>A04842</t>
    <phoneticPr fontId="3" type="noConversion"/>
  </si>
  <si>
    <t>A04843</t>
    <phoneticPr fontId="3" type="noConversion"/>
  </si>
  <si>
    <t>Crespo Wu</t>
    <phoneticPr fontId="3" type="noConversion"/>
  </si>
  <si>
    <t>spare</t>
    <phoneticPr fontId="3" type="noConversion"/>
  </si>
  <si>
    <t>A04844</t>
    <phoneticPr fontId="3" type="noConversion"/>
  </si>
  <si>
    <t>A04845</t>
    <phoneticPr fontId="3" type="noConversion"/>
  </si>
  <si>
    <t>Stephen HUI/Angus CHAN</t>
    <phoneticPr fontId="3" type="noConversion"/>
  </si>
  <si>
    <t>3323DLA</t>
    <phoneticPr fontId="3" type="noConversion"/>
  </si>
  <si>
    <t>A04918</t>
    <phoneticPr fontId="3" type="noConversion"/>
  </si>
  <si>
    <t>Guo Tao</t>
    <phoneticPr fontId="3" type="noConversion"/>
  </si>
  <si>
    <t>R89NRM6</t>
    <phoneticPr fontId="3" type="noConversion"/>
  </si>
  <si>
    <t>A04920</t>
    <phoneticPr fontId="3" type="noConversion"/>
  </si>
  <si>
    <t>R89NRM7</t>
    <phoneticPr fontId="3" type="noConversion"/>
  </si>
  <si>
    <t>A04921</t>
    <phoneticPr fontId="3" type="noConversion"/>
  </si>
  <si>
    <t>R89NRM9</t>
    <phoneticPr fontId="3" type="noConversion"/>
  </si>
  <si>
    <t>Evanj Wang</t>
    <phoneticPr fontId="3" type="noConversion"/>
  </si>
  <si>
    <t>A01471</t>
    <phoneticPr fontId="3" type="noConversion"/>
  </si>
  <si>
    <t>T420</t>
    <phoneticPr fontId="3" type="noConversion"/>
  </si>
  <si>
    <t>4180-62C</t>
    <phoneticPr fontId="3" type="noConversion"/>
  </si>
  <si>
    <t>i5-2520M(2.50GHZ)</t>
    <phoneticPr fontId="3" type="noConversion"/>
  </si>
  <si>
    <t>320GB</t>
    <phoneticPr fontId="3" type="noConversion"/>
  </si>
  <si>
    <t>4GB</t>
    <phoneticPr fontId="3" type="noConversion"/>
  </si>
  <si>
    <t>John Wang</t>
    <phoneticPr fontId="3" type="noConversion"/>
  </si>
  <si>
    <t>to be write off</t>
    <phoneticPr fontId="3" type="noConversion"/>
  </si>
  <si>
    <t>BJO(Haerbin)</t>
    <phoneticPr fontId="3" type="noConversion"/>
  </si>
  <si>
    <t>AEG</t>
    <phoneticPr fontId="3" type="noConversion"/>
  </si>
  <si>
    <t>Win7/64</t>
    <phoneticPr fontId="3" type="noConversion"/>
  </si>
  <si>
    <t>A01472</t>
    <phoneticPr fontId="3" type="noConversion"/>
  </si>
  <si>
    <t>P112236</t>
    <phoneticPr fontId="3" type="noConversion"/>
  </si>
  <si>
    <t>Eric Lu</t>
    <phoneticPr fontId="3" type="noConversion"/>
  </si>
  <si>
    <t>NJO</t>
    <phoneticPr fontId="3" type="noConversion"/>
  </si>
  <si>
    <t>A04764</t>
    <phoneticPr fontId="3" type="noConversion"/>
  </si>
  <si>
    <t>R86KBPX</t>
    <phoneticPr fontId="3" type="noConversion"/>
  </si>
  <si>
    <t>Perry Sun</t>
    <phoneticPr fontId="3" type="noConversion"/>
  </si>
  <si>
    <t>James Gong</t>
    <phoneticPr fontId="3" type="noConversion"/>
  </si>
  <si>
    <t>KELWAY - SOR577974</t>
    <phoneticPr fontId="3" type="noConversion"/>
  </si>
  <si>
    <t>i5-250(2.5GHZ)</t>
    <phoneticPr fontId="3" type="noConversion"/>
  </si>
  <si>
    <t>R8Z4XDZ</t>
    <phoneticPr fontId="3" type="noConversion"/>
  </si>
  <si>
    <t>A05707</t>
    <phoneticPr fontId="3" type="noConversion"/>
  </si>
  <si>
    <t>R8AV67D</t>
    <phoneticPr fontId="3" type="noConversion"/>
  </si>
  <si>
    <t>4236VNP</t>
    <phoneticPr fontId="3" type="noConversion"/>
  </si>
  <si>
    <t>500GB</t>
    <phoneticPr fontId="3" type="noConversion"/>
  </si>
  <si>
    <t>NJO</t>
    <phoneticPr fontId="3" type="noConversion"/>
  </si>
  <si>
    <t>AEG</t>
    <phoneticPr fontId="3" type="noConversion"/>
  </si>
  <si>
    <t>Simon Su</t>
    <phoneticPr fontId="3" type="noConversion"/>
  </si>
  <si>
    <t>6DJGK56CF13NDN</t>
    <phoneticPr fontId="3" type="noConversion"/>
  </si>
  <si>
    <t>6DJGK56CF13058</t>
    <phoneticPr fontId="3" type="noConversion"/>
  </si>
  <si>
    <t>WCZTU0DGC9RICH</t>
    <phoneticPr fontId="3" type="noConversion"/>
  </si>
  <si>
    <t>WCZTU0DGC9RIIH</t>
    <phoneticPr fontId="3" type="noConversion"/>
  </si>
  <si>
    <t>Janson Yin</t>
    <phoneticPr fontId="3" type="noConversion"/>
  </si>
  <si>
    <t>F5G23UP-AB5</t>
  </si>
  <si>
    <t>i54590</t>
  </si>
  <si>
    <t>HP 600PD SFF</t>
  </si>
  <si>
    <t>6CR5202JN1</t>
  </si>
  <si>
    <t>A06111</t>
  </si>
  <si>
    <t>6CR5202JN2</t>
  </si>
  <si>
    <t>6CR5202JN3</t>
  </si>
  <si>
    <t>Tannei KUO</t>
  </si>
  <si>
    <t>10B6S000800</t>
  </si>
  <si>
    <t>i3-4130</t>
  </si>
  <si>
    <t>ThinkCentre Edge 73 SFF</t>
  </si>
  <si>
    <t>PB025W1M</t>
  </si>
  <si>
    <t>A06131</t>
  </si>
  <si>
    <t>Katie Chan</t>
  </si>
  <si>
    <t>PB02SW2K</t>
  </si>
  <si>
    <t>A06130</t>
  </si>
  <si>
    <t>0889-F8B</t>
  </si>
  <si>
    <t>E7600, 3.0GHz</t>
  </si>
  <si>
    <t>ThinkCentre A70</t>
  </si>
  <si>
    <t>S5BFPGK</t>
  </si>
  <si>
    <t>A06114</t>
  </si>
  <si>
    <t>Tobey Lui</t>
  </si>
  <si>
    <t>1652H3A</t>
  </si>
  <si>
    <t>G630 -2.7GHz</t>
  </si>
  <si>
    <t>ThinkCentre Edge 71 SFF</t>
  </si>
  <si>
    <t>R8WR27C</t>
  </si>
  <si>
    <t>A05893</t>
  </si>
  <si>
    <t>Kennix Hong</t>
  </si>
  <si>
    <t>R8WR26Y</t>
  </si>
  <si>
    <t>A05892</t>
  </si>
  <si>
    <t>0889E8A</t>
  </si>
  <si>
    <t>S5CKDFG</t>
  </si>
  <si>
    <t>A05443</t>
  </si>
  <si>
    <t xml:space="preserve">ThinkCentre A70 </t>
  </si>
  <si>
    <t>S5CKDEX</t>
  </si>
  <si>
    <t>A05442</t>
  </si>
  <si>
    <t>Wing HUI</t>
  </si>
  <si>
    <t>S5CKCPP</t>
  </si>
  <si>
    <t>A05407</t>
  </si>
  <si>
    <t>Kit Chui</t>
  </si>
  <si>
    <t>S5CKCNP</t>
  </si>
  <si>
    <t>A05406</t>
  </si>
  <si>
    <t>Janice Wong</t>
  </si>
  <si>
    <t>S5CKCNL</t>
  </si>
  <si>
    <t>A05405</t>
  </si>
  <si>
    <t>1652M3B</t>
  </si>
  <si>
    <t>R8ARR8H</t>
  </si>
  <si>
    <t>A05105</t>
  </si>
  <si>
    <t>0889C6A</t>
  </si>
  <si>
    <t>S5ATXDG</t>
  </si>
  <si>
    <t>A04734</t>
  </si>
  <si>
    <t>S5ATXCW</t>
  </si>
  <si>
    <t>A04728</t>
  </si>
  <si>
    <t>S5ATXCV</t>
  </si>
  <si>
    <t>A04727</t>
  </si>
  <si>
    <t>7705RN5</t>
  </si>
  <si>
    <t>E5200</t>
  </si>
  <si>
    <t xml:space="preserve">ThinkCentre A58 </t>
  </si>
  <si>
    <t>R83R579</t>
  </si>
  <si>
    <t>A04508</t>
  </si>
  <si>
    <t>Judy Lee</t>
  </si>
  <si>
    <t>3497-1A9</t>
  </si>
  <si>
    <t>G2020</t>
  </si>
  <si>
    <t>ThinkCentre Edge 72</t>
  </si>
  <si>
    <t>PB4NE68</t>
  </si>
  <si>
    <t>PB4NE62</t>
  </si>
  <si>
    <t>Ernice Wan</t>
  </si>
  <si>
    <t>PB4NE72</t>
  </si>
  <si>
    <t>Carol Cheung</t>
  </si>
  <si>
    <t>14WWZDAE601#DAB4</t>
  </si>
  <si>
    <t>WES7P/4C/16GF/4GR Flash</t>
  </si>
  <si>
    <t>T620 ThinClient</t>
  </si>
  <si>
    <t>7CD4409097</t>
  </si>
  <si>
    <t>A07755</t>
  </si>
  <si>
    <t>Thinclient</t>
  </si>
  <si>
    <t>7CD43290X9</t>
  </si>
  <si>
    <t>A07753</t>
  </si>
  <si>
    <t>7CD43290X8</t>
  </si>
  <si>
    <t>A07754</t>
  </si>
  <si>
    <t>Suki TSANG</t>
  </si>
  <si>
    <t>7CD43290WW</t>
  </si>
  <si>
    <t>A07752</t>
  </si>
  <si>
    <t>Shirley TAM</t>
  </si>
  <si>
    <t>7CD43290X5</t>
  </si>
  <si>
    <t>A07751</t>
  </si>
  <si>
    <t>Willy MOU</t>
  </si>
  <si>
    <t>7CD43290WK</t>
  </si>
  <si>
    <t>A07750</t>
  </si>
  <si>
    <t>Billy MOK</t>
  </si>
  <si>
    <t>7CD43290W5</t>
  </si>
  <si>
    <t>A07749</t>
  </si>
  <si>
    <t>Loretta WONG</t>
  </si>
  <si>
    <t>7CD43290WT</t>
  </si>
  <si>
    <t>A07748</t>
  </si>
  <si>
    <t>Natalie POON</t>
  </si>
  <si>
    <t>7CD43290X4</t>
  </si>
  <si>
    <t>A07747</t>
  </si>
  <si>
    <t>Rosanna WING</t>
  </si>
  <si>
    <t>7CD43290XJ</t>
  </si>
  <si>
    <t>A07746</t>
  </si>
  <si>
    <t>Ivy CHAN</t>
  </si>
  <si>
    <t>7CD43290XZ</t>
  </si>
  <si>
    <t>A07745</t>
  </si>
  <si>
    <t>Aggie KWOK</t>
  </si>
  <si>
    <t>7CD43290X7</t>
  </si>
  <si>
    <t>A07744</t>
  </si>
  <si>
    <t>Mandy CHU</t>
  </si>
  <si>
    <t>7CD43290XG</t>
  </si>
  <si>
    <t>A07743</t>
  </si>
  <si>
    <t>7CD43290XN</t>
  </si>
  <si>
    <t>A07742</t>
  </si>
  <si>
    <t>Fennie LAI</t>
  </si>
  <si>
    <t>7CD43290XB</t>
  </si>
  <si>
    <t>A07741</t>
  </si>
  <si>
    <t>Olivia CHAN</t>
  </si>
  <si>
    <t>7CD43290WS</t>
  </si>
  <si>
    <t>A07740</t>
  </si>
  <si>
    <t>Sita WONG</t>
  </si>
  <si>
    <t>7CD43290XP</t>
  </si>
  <si>
    <t>A07739</t>
  </si>
  <si>
    <t>Ellen LEUNG</t>
  </si>
  <si>
    <t>7CD43290WG</t>
  </si>
  <si>
    <t>A07738</t>
  </si>
  <si>
    <t>Natalie YUM</t>
  </si>
  <si>
    <t>7CD43290W2</t>
  </si>
  <si>
    <t>A07737</t>
  </si>
  <si>
    <t>Janet PANG</t>
  </si>
  <si>
    <t>7CD43290XH</t>
  </si>
  <si>
    <t>A07736</t>
  </si>
  <si>
    <t>7CD43290W4</t>
  </si>
  <si>
    <t>A07735</t>
  </si>
  <si>
    <t>7CD43290Y0</t>
  </si>
  <si>
    <t>A07734</t>
  </si>
  <si>
    <t>Suki KUNG</t>
  </si>
  <si>
    <t>7CD43290W6</t>
  </si>
  <si>
    <t>A07733</t>
  </si>
  <si>
    <t>May YAU</t>
  </si>
  <si>
    <t>7CD43290WN</t>
  </si>
  <si>
    <t>A07732</t>
  </si>
  <si>
    <t>Emily LEUNG</t>
  </si>
  <si>
    <t>7CD43290WY</t>
  </si>
  <si>
    <t>A07731</t>
  </si>
  <si>
    <t>Joanne WONG</t>
  </si>
  <si>
    <t>7CD43290XM</t>
  </si>
  <si>
    <t>A07730</t>
  </si>
  <si>
    <t>Violet LAU</t>
  </si>
  <si>
    <t>Department</t>
  </si>
  <si>
    <t>A06132</t>
  </si>
  <si>
    <t>PB025W1</t>
  </si>
  <si>
    <t>A06113</t>
  </si>
  <si>
    <t>A06112</t>
  </si>
  <si>
    <t>A06124</t>
  </si>
  <si>
    <t>6CR5520VHV</t>
  </si>
  <si>
    <t>HP 600PD G2 SFF</t>
  </si>
  <si>
    <t>i5-6500</t>
  </si>
  <si>
    <t>V1H97PA#AB</t>
  </si>
  <si>
    <t>A06129</t>
  </si>
  <si>
    <t>6CR5520VG5</t>
  </si>
  <si>
    <t>6CR5520VGR</t>
  </si>
  <si>
    <t>6CR5520VGN</t>
  </si>
  <si>
    <t>6CR5520VDX</t>
  </si>
  <si>
    <t>A06138</t>
  </si>
  <si>
    <t>A06139</t>
  </si>
  <si>
    <t>WCZTU0EGC193V3</t>
  </si>
  <si>
    <t>6FBWV16CF15UKM</t>
  </si>
  <si>
    <t>WCZTU0EGC193UG</t>
  </si>
  <si>
    <t>6FBWV14CF15S5G</t>
  </si>
  <si>
    <t>6FBWV16CF15MQA</t>
  </si>
  <si>
    <t>WCZTU0EGC193TV</t>
  </si>
  <si>
    <t>WCZTU0EGC1946I</t>
  </si>
  <si>
    <t>6FBWV16CF15NRG</t>
  </si>
  <si>
    <t>WCZTU0EGC189X2</t>
  </si>
  <si>
    <t>6FBWV16CF15NYX</t>
  </si>
  <si>
    <t>Seven Huang</t>
  </si>
  <si>
    <t>Simon Hu</t>
  </si>
  <si>
    <t>Troy Zeng</t>
  </si>
  <si>
    <t>Billy Wang</t>
  </si>
  <si>
    <t>HP 06997624</t>
    <phoneticPr fontId="3" type="noConversion"/>
  </si>
  <si>
    <t>HP 06997625</t>
    <phoneticPr fontId="3" type="noConversion"/>
  </si>
  <si>
    <t>HP 06997626</t>
    <phoneticPr fontId="3" type="noConversion"/>
  </si>
  <si>
    <t>HP 06997627</t>
    <phoneticPr fontId="3" type="noConversion"/>
  </si>
  <si>
    <t>HP 06997628</t>
    <phoneticPr fontId="3" type="noConversion"/>
  </si>
  <si>
    <t>WECJN0A1R9TJSN</t>
  </si>
  <si>
    <t>change mainboard on Jun 28,2016</t>
    <phoneticPr fontId="3" type="noConversion"/>
  </si>
  <si>
    <t xml:space="preserve">Power adapter cannot charge, replace by HP service. 6/11/2015 / </t>
    <phoneticPr fontId="3" type="noConversion"/>
  </si>
  <si>
    <t>WCZTU0EGC193DT</t>
  </si>
  <si>
    <t>6FBWV16CF16QJ2</t>
  </si>
  <si>
    <t>Rosa Ding for HR training</t>
  </si>
  <si>
    <t>Jerome Wu</t>
  </si>
  <si>
    <t>WCZTU0DGC10274</t>
  </si>
  <si>
    <t>6DJGHNBGW102H4</t>
  </si>
  <si>
    <t>Maggie Luo / Alisa Ou</t>
  </si>
  <si>
    <t>Roger Zheng</t>
  </si>
  <si>
    <t>WCZTU0DGC1063R</t>
  </si>
  <si>
    <t>BruceD Li</t>
  </si>
  <si>
    <t>Bruce Zhu</t>
  </si>
  <si>
    <t>WCZTU0DGC107X9</t>
  </si>
  <si>
    <t>Susan Su/Sky Luo/Sam Zhang</t>
  </si>
  <si>
    <t>Paddy Peng</t>
  </si>
  <si>
    <t>WCZTU0DGC9YF95</t>
  </si>
  <si>
    <t>6DJGK56CF13KUX</t>
  </si>
  <si>
    <t>HP 15246439</t>
    <phoneticPr fontId="3" type="noConversion"/>
  </si>
  <si>
    <t>A08246</t>
    <phoneticPr fontId="3" type="noConversion"/>
  </si>
  <si>
    <t>A08235</t>
    <phoneticPr fontId="3" type="noConversion"/>
  </si>
  <si>
    <t>MS COA</t>
    <phoneticPr fontId="8" type="noConversion"/>
  </si>
  <si>
    <t>HP 600PD SFF i54590</t>
    <phoneticPr fontId="8" type="noConversion"/>
  </si>
  <si>
    <t>Bruce Xie</t>
  </si>
  <si>
    <t>WCZTT0C1R9X5NW</t>
  </si>
  <si>
    <t>6DJGHNBGW9Z6L9</t>
  </si>
  <si>
    <t>6CR514906Q</t>
    <phoneticPr fontId="8" type="noConversion"/>
  </si>
  <si>
    <t>Ship from Shanghai HP B2B for SZO/Salan Yao =&gt; transfer from SZO to SZFAI on 7/25/2016</t>
  </si>
  <si>
    <t>Ship from Shanghai HP B2B for SZO/Andrew Zhang =&gt; transfer from SZO to SZFAI on 7/25/2016</t>
  </si>
  <si>
    <t>Ship from Shanghai HP B2B for SZO/Tiger He =&gt; transfer from SZO to SZFAI on 7/25/2016</t>
  </si>
  <si>
    <t>Adam Zhang</t>
  </si>
  <si>
    <t>Candice Sun</t>
  </si>
  <si>
    <t>0232-13</t>
  </si>
  <si>
    <t>A06162</t>
  </si>
  <si>
    <t>CNW32406HW</t>
  </si>
  <si>
    <t>T610</t>
  </si>
  <si>
    <t>A06163</t>
  </si>
  <si>
    <t>CNW32406J0</t>
  </si>
  <si>
    <t>A06164</t>
  </si>
  <si>
    <t>CNW32406K7</t>
  </si>
  <si>
    <t>A06165</t>
  </si>
  <si>
    <t>CNW32406KQ</t>
  </si>
  <si>
    <t>A06166</t>
  </si>
  <si>
    <t>CNW32406JH</t>
  </si>
  <si>
    <t>0285-13</t>
  </si>
  <si>
    <t>A06167</t>
  </si>
  <si>
    <t>CNW32311DF</t>
  </si>
  <si>
    <t>A06168</t>
  </si>
  <si>
    <t>CNW323119M</t>
  </si>
  <si>
    <t>Esign</t>
  </si>
  <si>
    <t>A06169</t>
  </si>
  <si>
    <t>CNW32311DH</t>
  </si>
  <si>
    <t>A06170</t>
  </si>
  <si>
    <t>CNW32311FH</t>
  </si>
  <si>
    <t>3CQ329B043/HP E231</t>
  </si>
  <si>
    <t>Catherine Wang</t>
  </si>
  <si>
    <t>A06171</t>
  </si>
  <si>
    <t>CNW323119Z</t>
  </si>
  <si>
    <t>Aimee Chen</t>
  </si>
  <si>
    <t>A06172</t>
  </si>
  <si>
    <t>CNW319105X</t>
  </si>
  <si>
    <t>3CQ329B03S /HP E231</t>
  </si>
  <si>
    <t>A06173</t>
  </si>
  <si>
    <t>CNW319105L</t>
  </si>
  <si>
    <t>3CQ329B048  /HP E231</t>
  </si>
  <si>
    <t>Vicky Deng</t>
  </si>
  <si>
    <t>A06174</t>
  </si>
  <si>
    <t>CNW319105W</t>
  </si>
  <si>
    <t>3CQ329B050 /HP E231</t>
  </si>
  <si>
    <t>Irene Wang</t>
  </si>
  <si>
    <t>A06175</t>
  </si>
  <si>
    <t>CNW31611N3</t>
  </si>
  <si>
    <t>Sinny Yan</t>
  </si>
  <si>
    <t>A06176</t>
  </si>
  <si>
    <t>CNW31611N4</t>
  </si>
  <si>
    <t>Vicky HuangJL</t>
  </si>
  <si>
    <t>A01349</t>
  </si>
  <si>
    <t>CNW2360GZQ</t>
  </si>
  <si>
    <t>3CQ239B04F /HP E231</t>
  </si>
  <si>
    <t>Yuki Gan</t>
  </si>
  <si>
    <t>A01343</t>
  </si>
  <si>
    <t>CNW2360GZH</t>
  </si>
  <si>
    <t>TT0141101627/ViewSonic VA2349S</t>
  </si>
  <si>
    <t>A01341</t>
  </si>
  <si>
    <t>CNW2360GZS</t>
  </si>
  <si>
    <t>TT0141101622/ViewSonic VA2349S</t>
  </si>
  <si>
    <t>Sunny Xia</t>
  </si>
  <si>
    <t>A01345</t>
  </si>
  <si>
    <t>CNW2360H0C</t>
  </si>
  <si>
    <t>TT0141100660/Vies Sonic VA2349S</t>
  </si>
  <si>
    <t>0115-14</t>
  </si>
  <si>
    <t>A06177</t>
  </si>
  <si>
    <t>CNW4200295</t>
  </si>
  <si>
    <t>HP LE231</t>
  </si>
  <si>
    <t>Kim Zhao</t>
  </si>
  <si>
    <t>A06178</t>
  </si>
  <si>
    <t>CNW42007VX</t>
  </si>
  <si>
    <t>3CQ4151VBZ/HP LE231</t>
  </si>
  <si>
    <t>A06179</t>
  </si>
  <si>
    <t>CNW4200293</t>
  </si>
  <si>
    <t>3CQ4151VBV/HP LE231</t>
  </si>
  <si>
    <t>A06180</t>
  </si>
  <si>
    <t>CNW42007VS</t>
  </si>
  <si>
    <t>3CQ4151VC4/HP LE231</t>
  </si>
  <si>
    <t>A06181</t>
  </si>
  <si>
    <t>CNW42007VV</t>
  </si>
  <si>
    <t>3CQ4151VBR/HP LE231</t>
  </si>
  <si>
    <t>Jerry Li</t>
  </si>
  <si>
    <t>0215-14</t>
  </si>
  <si>
    <t>A07226</t>
  </si>
  <si>
    <t>7CD43290K9</t>
  </si>
  <si>
    <t>T620</t>
  </si>
  <si>
    <t>A07222</t>
  </si>
  <si>
    <t>7CD43290LJ</t>
  </si>
  <si>
    <t>A07218</t>
  </si>
  <si>
    <t>7CD43290LT</t>
  </si>
  <si>
    <t>A07221</t>
  </si>
  <si>
    <t>7CD43290MG</t>
  </si>
  <si>
    <t>A07220</t>
  </si>
  <si>
    <t>7CD43290MP</t>
  </si>
  <si>
    <t>Nini Jiang</t>
  </si>
  <si>
    <t>A07230</t>
  </si>
  <si>
    <t>7CD43290KJ</t>
  </si>
  <si>
    <t>A07214</t>
  </si>
  <si>
    <t>7CD43290LK</t>
  </si>
  <si>
    <t>A07217</t>
  </si>
  <si>
    <t>7CD43290LY</t>
  </si>
  <si>
    <t>Dyan Dai</t>
  </si>
  <si>
    <t>A07223</t>
  </si>
  <si>
    <t>7CD43290MM</t>
  </si>
  <si>
    <t>A07224</t>
  </si>
  <si>
    <t>7CD43290MT</t>
  </si>
  <si>
    <t>A07219</t>
  </si>
  <si>
    <t>7CD43290LH</t>
  </si>
  <si>
    <t>Summer Xia</t>
  </si>
  <si>
    <t>A07227</t>
  </si>
  <si>
    <t>7CD43290M9</t>
  </si>
  <si>
    <t>A07216</t>
  </si>
  <si>
    <t>7CD43291CD</t>
  </si>
  <si>
    <t>Eyou Lee</t>
  </si>
  <si>
    <t>A07256</t>
  </si>
  <si>
    <t>7CD43290JT</t>
  </si>
  <si>
    <t>A07248</t>
  </si>
  <si>
    <t>7CD43290JX</t>
  </si>
  <si>
    <t>A07255</t>
  </si>
  <si>
    <t>7CD43290K0</t>
  </si>
  <si>
    <t>Karen Qi</t>
  </si>
  <si>
    <t>A07269</t>
  </si>
  <si>
    <t>7CD43290K7</t>
  </si>
  <si>
    <t>Carol Gu</t>
  </si>
  <si>
    <t>A07242</t>
  </si>
  <si>
    <t>7CD43290KG</t>
  </si>
  <si>
    <t>Iris Wang</t>
  </si>
  <si>
    <t>A07260</t>
  </si>
  <si>
    <t>7CD43290KQ</t>
  </si>
  <si>
    <t>A07229</t>
  </si>
  <si>
    <t>7CD43290KV</t>
  </si>
  <si>
    <t>A07234</t>
  </si>
  <si>
    <t>7CD43290L8</t>
  </si>
  <si>
    <t>Lansing Zhou</t>
  </si>
  <si>
    <t>A07243</t>
  </si>
  <si>
    <t>7CD43290LC</t>
  </si>
  <si>
    <t>Spring Pan</t>
  </si>
  <si>
    <t>A07245</t>
  </si>
  <si>
    <t>7CD43290LP</t>
  </si>
  <si>
    <t>A07267</t>
  </si>
  <si>
    <t>7CD43290LV</t>
  </si>
  <si>
    <t>A07266</t>
  </si>
  <si>
    <t>7CD43290M8</t>
  </si>
  <si>
    <t>Cindy Cao</t>
  </si>
  <si>
    <t>A07246</t>
  </si>
  <si>
    <t>7CD43290MR</t>
  </si>
  <si>
    <t>A07275</t>
  </si>
  <si>
    <t>7CD43290K5</t>
  </si>
  <si>
    <t>A07299</t>
  </si>
  <si>
    <t>7CD43290KH</t>
  </si>
  <si>
    <t>Lisa Wu</t>
  </si>
  <si>
    <t>A07274</t>
  </si>
  <si>
    <t>7CD43290KN</t>
  </si>
  <si>
    <t>A07263</t>
  </si>
  <si>
    <t>7CD43290L4</t>
  </si>
  <si>
    <t>A07273</t>
  </si>
  <si>
    <t>A07295</t>
  </si>
  <si>
    <t>7CD43290LN</t>
  </si>
  <si>
    <t>Bella Zhan</t>
  </si>
  <si>
    <t>A07291</t>
  </si>
  <si>
    <t>7CD43290LZ</t>
  </si>
  <si>
    <t>A07285</t>
  </si>
  <si>
    <t>7CD43290M3</t>
  </si>
  <si>
    <t>A07297</t>
  </si>
  <si>
    <t>7CD43290MF</t>
  </si>
  <si>
    <t>A07286</t>
  </si>
  <si>
    <t>7CD43290ML</t>
  </si>
  <si>
    <t>Dania Chen</t>
  </si>
  <si>
    <t>A07294</t>
  </si>
  <si>
    <t>7CD43290MV</t>
  </si>
  <si>
    <t>Cindy Kong</t>
  </si>
  <si>
    <t>A07232</t>
  </si>
  <si>
    <t>7CD43290JV</t>
  </si>
  <si>
    <t>Mandy He</t>
  </si>
  <si>
    <t>A07241</t>
  </si>
  <si>
    <t>7CD43290JY</t>
  </si>
  <si>
    <t>Eva Wang</t>
  </si>
  <si>
    <t>A07235</t>
  </si>
  <si>
    <t>7CD43290K1</t>
  </si>
  <si>
    <t>A07251</t>
  </si>
  <si>
    <t>7CD43290KD</t>
  </si>
  <si>
    <t>Joyce Cai</t>
  </si>
  <si>
    <t>A07261</t>
  </si>
  <si>
    <t>7CD43290KL</t>
  </si>
  <si>
    <t>A07264</t>
  </si>
  <si>
    <t>7CD43290KS</t>
  </si>
  <si>
    <t>A07247</t>
  </si>
  <si>
    <t>7CD43290KX</t>
  </si>
  <si>
    <t>Carolyn Cai</t>
  </si>
  <si>
    <t>A07265</t>
  </si>
  <si>
    <t>7CD43290L2</t>
  </si>
  <si>
    <t>Tracy Ren</t>
  </si>
  <si>
    <t>A07238</t>
  </si>
  <si>
    <t>7CD43290L9</t>
  </si>
  <si>
    <t>A07253</t>
  </si>
  <si>
    <t>7CD43290LD</t>
  </si>
  <si>
    <t>A07236</t>
  </si>
  <si>
    <t>7CD43290LQ</t>
  </si>
  <si>
    <t>Angela Song</t>
  </si>
  <si>
    <t>A07250</t>
  </si>
  <si>
    <t>7CD43290M2</t>
  </si>
  <si>
    <t>lucia Li</t>
  </si>
  <si>
    <t>A07249</t>
  </si>
  <si>
    <t>7CD43290MB</t>
  </si>
  <si>
    <t>Teresa Xue</t>
  </si>
  <si>
    <t>A07277</t>
  </si>
  <si>
    <t>7CD43290K3</t>
  </si>
  <si>
    <t>Coco Yang</t>
  </si>
  <si>
    <t>A07298</t>
  </si>
  <si>
    <t>7CD43290KB</t>
    <phoneticPr fontId="3" type="noConversion"/>
  </si>
  <si>
    <t>A07282</t>
  </si>
  <si>
    <t>7CD43290KK</t>
  </si>
  <si>
    <t>A07281</t>
  </si>
  <si>
    <t>7CD43290KR</t>
  </si>
  <si>
    <t>Mandy Gu</t>
  </si>
  <si>
    <t>A07276</t>
  </si>
  <si>
    <t>7CD43290L1</t>
  </si>
  <si>
    <t>A07278</t>
  </si>
  <si>
    <t>7CD43290L5</t>
  </si>
  <si>
    <t>A07288</t>
  </si>
  <si>
    <t>7CD43290LW</t>
  </si>
  <si>
    <t>A07287</t>
  </si>
  <si>
    <t>7CD43290M5</t>
  </si>
  <si>
    <t>Annie Wang</t>
  </si>
  <si>
    <t>A07283</t>
  </si>
  <si>
    <t>7CD43290MC</t>
  </si>
  <si>
    <t>Kiki Lee</t>
  </si>
  <si>
    <t>A07293</t>
  </si>
  <si>
    <t>7CD43290MH</t>
  </si>
  <si>
    <t>Carmen Fu</t>
  </si>
  <si>
    <t>A07289</t>
  </si>
  <si>
    <t>7CD43290MQ</t>
  </si>
  <si>
    <t>A07244</t>
  </si>
  <si>
    <t>7CD43290JW</t>
  </si>
  <si>
    <t>A07252</t>
  </si>
  <si>
    <t>7CD43290JZ</t>
  </si>
  <si>
    <t>A07239</t>
  </si>
  <si>
    <t>7CD43290K2</t>
  </si>
  <si>
    <t>Aria Wu</t>
  </si>
  <si>
    <t>A07259</t>
  </si>
  <si>
    <t>7CD43290KF</t>
  </si>
  <si>
    <t>Grace Ni</t>
  </si>
  <si>
    <t>A07228</t>
  </si>
  <si>
    <t>7CD43290KP</t>
  </si>
  <si>
    <t>Stephanie Ge</t>
  </si>
  <si>
    <t>A07258</t>
  </si>
  <si>
    <t>7CD43290KT</t>
  </si>
  <si>
    <t>A07240</t>
  </si>
  <si>
    <t>7CD43290KY</t>
  </si>
  <si>
    <t>A07257</t>
  </si>
  <si>
    <t>7CD43290L6</t>
  </si>
  <si>
    <t>A07231</t>
  </si>
  <si>
    <t>7CD43290LB</t>
  </si>
  <si>
    <t>A07237</t>
  </si>
  <si>
    <t>7CD43290LF</t>
  </si>
  <si>
    <t>A07268</t>
  </si>
  <si>
    <t>7CD43290LR</t>
  </si>
  <si>
    <t>Iris Zhu</t>
  </si>
  <si>
    <t>A07254</t>
  </si>
  <si>
    <t>7CD43290M4</t>
  </si>
  <si>
    <t>Jenny Gu</t>
  </si>
  <si>
    <t>A07262</t>
  </si>
  <si>
    <t>7CD43290MK</t>
  </si>
  <si>
    <t>Laurie Lu</t>
  </si>
  <si>
    <t>A07296</t>
  </si>
  <si>
    <t>7CD43290K4</t>
  </si>
  <si>
    <t>A07279</t>
  </si>
  <si>
    <t>7CD43290KC</t>
  </si>
  <si>
    <t>A07280</t>
  </si>
  <si>
    <t>7CD43290KM</t>
  </si>
  <si>
    <t>A07284</t>
  </si>
  <si>
    <t>7CD43290LM</t>
  </si>
  <si>
    <t>A07270</t>
  </si>
  <si>
    <t>7CD43290LX</t>
  </si>
  <si>
    <t>A07272</t>
  </si>
  <si>
    <t>7CD43290M1</t>
  </si>
  <si>
    <t>Vickie Xie</t>
  </si>
  <si>
    <t>A07302</t>
  </si>
  <si>
    <t>7CD43290M6</t>
  </si>
  <si>
    <t>Yuki Wu</t>
  </si>
  <si>
    <t>A07290</t>
  </si>
  <si>
    <t>7CD43290MD</t>
  </si>
  <si>
    <t>Ellen Peng</t>
  </si>
  <si>
    <t>A07271</t>
  </si>
  <si>
    <t>7CD43290MJ</t>
  </si>
  <si>
    <t>A07292</t>
  </si>
  <si>
    <t>7CD43290MS</t>
  </si>
  <si>
    <t>Wendy Wang</t>
  </si>
  <si>
    <t>A07215</t>
  </si>
  <si>
    <t>7CD43290K8</t>
  </si>
  <si>
    <t>A07233</t>
  </si>
  <si>
    <t>7CD43290KZ</t>
  </si>
  <si>
    <t>A07301</t>
  </si>
  <si>
    <t>7CD43290MN</t>
  </si>
  <si>
    <t>A07225</t>
  </si>
  <si>
    <t>A07300</t>
  </si>
  <si>
    <t>7CD43290L3</t>
  </si>
  <si>
    <t>3CQ4251VBW/HP LE231</t>
  </si>
  <si>
    <t>A07303</t>
    <phoneticPr fontId="3" type="noConversion"/>
  </si>
  <si>
    <t>7CD43290L0</t>
  </si>
  <si>
    <t>A07304</t>
    <phoneticPr fontId="3" type="noConversion"/>
  </si>
  <si>
    <t>7CD43290M7</t>
  </si>
  <si>
    <t>A07305</t>
    <phoneticPr fontId="3" type="noConversion"/>
  </si>
  <si>
    <t>7CD43290LL</t>
  </si>
  <si>
    <t>A07306</t>
  </si>
  <si>
    <t>7CD43290MW</t>
  </si>
  <si>
    <t>A07307</t>
  </si>
  <si>
    <t>7CD43290KW</t>
  </si>
  <si>
    <t>A07308</t>
  </si>
  <si>
    <t>7CD43290L7</t>
  </si>
  <si>
    <t>A07309</t>
  </si>
  <si>
    <t>7CD43290M0</t>
    <phoneticPr fontId="3" type="noConversion"/>
  </si>
  <si>
    <t>CS</t>
  </si>
  <si>
    <t xml:space="preserve">Asset </t>
  </si>
  <si>
    <t>PM  Marketer</t>
  </si>
  <si>
    <t>10.119.7.71</t>
  </si>
  <si>
    <t>PM Marketer</t>
  </si>
  <si>
    <t>ICS</t>
  </si>
  <si>
    <t>IS-BPP</t>
  </si>
  <si>
    <t>Technical Inside Analyst</t>
  </si>
  <si>
    <t>Changed Mouse</t>
  </si>
  <si>
    <t>CS-temp</t>
  </si>
  <si>
    <t>DateAssigned</t>
    <phoneticPr fontId="8" type="noConversion"/>
  </si>
  <si>
    <t>Monitor SerialNo</t>
    <phoneticPr fontId="3" type="noConversion"/>
  </si>
  <si>
    <t>Department</t>
    <phoneticPr fontId="8" type="noConversion"/>
  </si>
  <si>
    <t>ThinClinet</t>
    <phoneticPr fontId="8" type="noConversion"/>
  </si>
  <si>
    <t>On-site</t>
  </si>
  <si>
    <t>Shipping from FAI</t>
  </si>
  <si>
    <t>Randy Hou</t>
    <phoneticPr fontId="3" type="noConversion"/>
  </si>
  <si>
    <t>to be write off</t>
    <phoneticPr fontId="3" type="noConversion"/>
  </si>
  <si>
    <t>5CG6224TBR</t>
    <phoneticPr fontId="3" type="noConversion"/>
  </si>
  <si>
    <t>5CG6224TC5</t>
    <phoneticPr fontId="3" type="noConversion"/>
  </si>
  <si>
    <t>David Guan</t>
  </si>
  <si>
    <t>Bruce Xia / Chrisn Cheng</t>
  </si>
  <si>
    <t>Nick Wen</t>
    <phoneticPr fontId="3" type="noConversion"/>
  </si>
  <si>
    <t>to be Write off</t>
    <phoneticPr fontId="3" type="noConversion"/>
  </si>
  <si>
    <t>Eric Lu</t>
    <phoneticPr fontId="3" type="noConversion"/>
  </si>
  <si>
    <t>A08251</t>
    <phoneticPr fontId="3" type="noConversion"/>
  </si>
  <si>
    <t>A08240</t>
    <phoneticPr fontId="3" type="noConversion"/>
  </si>
  <si>
    <t>WCZTU0DGC9RIFV</t>
  </si>
  <si>
    <t>6DJGHNBGW102QR</t>
  </si>
  <si>
    <t>Grace Pan</t>
  </si>
  <si>
    <t>WCZTU0DGC10651</t>
  </si>
  <si>
    <t>6DJGHNBGW145MM</t>
  </si>
  <si>
    <t>0226-16</t>
  </si>
  <si>
    <t>E840G3</t>
  </si>
  <si>
    <t>Y2Q84UP#B1L</t>
  </si>
  <si>
    <t>i5-6300U</t>
  </si>
  <si>
    <t>A09601</t>
  </si>
  <si>
    <t>A09602</t>
  </si>
  <si>
    <t>A09603</t>
  </si>
  <si>
    <t>A09604</t>
  </si>
  <si>
    <t>A09605</t>
  </si>
  <si>
    <t>A09606</t>
  </si>
  <si>
    <t>A09607</t>
  </si>
  <si>
    <t>A09608</t>
  </si>
  <si>
    <t>HP 15124027</t>
  </si>
  <si>
    <t>5CG6303Q7T</t>
  </si>
  <si>
    <t>5CG6303Q7M</t>
  </si>
  <si>
    <t>WDHMR0DNJ28EN2</t>
  </si>
  <si>
    <t>5CG6303Q8X</t>
  </si>
  <si>
    <t>WDHMR0DNJ289ZX</t>
  </si>
  <si>
    <t>WDHMR0DNJ28A6U</t>
  </si>
  <si>
    <t>5CG6303Q81</t>
  </si>
  <si>
    <t>WDHMR0DNJ28GRR</t>
  </si>
  <si>
    <t>5CG6303Q72</t>
  </si>
  <si>
    <t>WDHMR0DNJ28ENT</t>
  </si>
  <si>
    <t>5CG6303Q85</t>
  </si>
  <si>
    <t>WDHMR0DNJ28A67</t>
  </si>
  <si>
    <t xml:space="preserve">Totti Jiang </t>
  </si>
  <si>
    <t>Sales Director</t>
  </si>
  <si>
    <t>5CG6303Q77</t>
  </si>
  <si>
    <t>WDHMR0DNJ28A2X</t>
  </si>
  <si>
    <t>5CG6303Q7G</t>
  </si>
  <si>
    <t>WDHMR0DNJ28A6S</t>
  </si>
  <si>
    <t>5CG6303Q8N</t>
  </si>
  <si>
    <t>WDHMR0DNJ28ESQ</t>
  </si>
  <si>
    <t>5CG6303Q8C</t>
  </si>
  <si>
    <t>WDHMR0DNJ28ENU</t>
  </si>
  <si>
    <t>Kail Li</t>
  </si>
  <si>
    <t>WCZTU0EGC265KK</t>
  </si>
  <si>
    <t>6DJGK56CF28KCB</t>
  </si>
  <si>
    <t>E840G3</t>
    <phoneticPr fontId="3" type="noConversion"/>
  </si>
  <si>
    <t xml:space="preserve">i5-6300U </t>
    <phoneticPr fontId="3" type="noConversion"/>
  </si>
  <si>
    <t>WDJBP0A1R39SFX</t>
  </si>
  <si>
    <t>0234-14</t>
    <phoneticPr fontId="3" type="noConversion"/>
  </si>
  <si>
    <t>KELWAY - SOR577974</t>
    <phoneticPr fontId="3" type="noConversion"/>
  </si>
  <si>
    <t>A05708</t>
    <phoneticPr fontId="3" type="noConversion"/>
  </si>
  <si>
    <t>T420</t>
    <phoneticPr fontId="3" type="noConversion"/>
  </si>
  <si>
    <t>i5-250(2.5GHZ)</t>
    <phoneticPr fontId="3" type="noConversion"/>
  </si>
  <si>
    <t>4GB</t>
    <phoneticPr fontId="3" type="noConversion"/>
  </si>
  <si>
    <t>R8AV67R</t>
    <phoneticPr fontId="3" type="noConversion"/>
  </si>
  <si>
    <t>Win7/64</t>
    <phoneticPr fontId="3" type="noConversion"/>
  </si>
  <si>
    <t>HP 15125364</t>
    <phoneticPr fontId="3" type="noConversion"/>
  </si>
  <si>
    <t>Robert Lu</t>
  </si>
  <si>
    <t>Kevin Huan</t>
  </si>
  <si>
    <t>Mnt</t>
  </si>
  <si>
    <t>0248-16</t>
  </si>
  <si>
    <t>CN46330KYF</t>
  </si>
  <si>
    <t>CN46330KYM</t>
  </si>
  <si>
    <t>E232</t>
  </si>
  <si>
    <t>WCZTU0EGC193E6</t>
  </si>
  <si>
    <t>6FBWV16CF16S7H</t>
  </si>
  <si>
    <t>Wendell BORD</t>
  </si>
  <si>
    <t>Writed Off</t>
  </si>
  <si>
    <t xml:space="preserve">To be write-of-2016.10 </t>
  </si>
  <si>
    <t>A07775</t>
  </si>
  <si>
    <t>A07776</t>
  </si>
  <si>
    <t>A07778</t>
  </si>
  <si>
    <t>5CG62733TH</t>
  </si>
  <si>
    <t>5CG62733T1</t>
  </si>
  <si>
    <t>WECJP0DGC31QRN</t>
  </si>
  <si>
    <t>6FBWV15CF31M4W</t>
  </si>
  <si>
    <t>6FBWV15CF32KRD</t>
  </si>
  <si>
    <t>WECJP0DGC31U4M</t>
  </si>
  <si>
    <t>6FBWV15CF31LV4</t>
  </si>
  <si>
    <t>5CG62737ML</t>
  </si>
  <si>
    <t>WECJP0DGC31QOE</t>
  </si>
  <si>
    <t xml:space="preserve">Amber Li </t>
  </si>
  <si>
    <t>SDC share(Bruce Li)</t>
  </si>
  <si>
    <t>Rosa Ding/Lisa Li for HR training</t>
  </si>
  <si>
    <t>Zoe Zhou</t>
  </si>
  <si>
    <r>
      <t xml:space="preserve">Cindy Wang / </t>
    </r>
    <r>
      <rPr>
        <strike/>
        <sz val="10"/>
        <rFont val="Arial"/>
        <family val="2"/>
      </rPr>
      <t>Andy Luo</t>
    </r>
  </si>
  <si>
    <t>HP 06228511</t>
  </si>
  <si>
    <t>0265-16</t>
  </si>
  <si>
    <t>A09609</t>
  </si>
  <si>
    <t>A09610</t>
  </si>
  <si>
    <t>A09611</t>
  </si>
  <si>
    <t>A09612</t>
  </si>
  <si>
    <t>A09613</t>
  </si>
  <si>
    <t>5CG63719XJ</t>
  </si>
  <si>
    <t>5CG63719BP</t>
  </si>
  <si>
    <t>WDHMR0DGC346W3</t>
  </si>
  <si>
    <t>WDHMR0DGC33DJH</t>
  </si>
  <si>
    <t>Patrick LAW/Rachel FUNG</t>
  </si>
  <si>
    <t>Wing WAN</t>
  </si>
  <si>
    <t>Janice CHENG/Polly MA</t>
  </si>
  <si>
    <t>7CD4409095</t>
  </si>
  <si>
    <t>7CD4409096</t>
  </si>
  <si>
    <t>7CD4409093</t>
  </si>
  <si>
    <t>7CD4409094</t>
  </si>
  <si>
    <t>A07756</t>
  </si>
  <si>
    <t>A07757</t>
  </si>
  <si>
    <t>A07758</t>
  </si>
  <si>
    <t>A07759</t>
  </si>
  <si>
    <t>t620/W7P/4C/16GF/4GRV/TC SING</t>
  </si>
  <si>
    <t>Ricky CHAN</t>
  </si>
  <si>
    <t>R9-NRA0E</t>
  </si>
  <si>
    <t>X220</t>
  </si>
  <si>
    <t>A06121</t>
  </si>
  <si>
    <t xml:space="preserve">EBS - </t>
  </si>
  <si>
    <t>R9-FCMVZ</t>
  </si>
  <si>
    <t xml:space="preserve">To be write off (Damaged) </t>
  </si>
  <si>
    <t>Junnie WU</t>
  </si>
  <si>
    <t>Write of May 23,2016</t>
    <phoneticPr fontId="3" type="noConversion"/>
  </si>
  <si>
    <t>A05641</t>
    <phoneticPr fontId="3" type="noConversion"/>
  </si>
  <si>
    <t>R8AT56X</t>
    <phoneticPr fontId="3" type="noConversion"/>
  </si>
  <si>
    <t>A05643</t>
    <phoneticPr fontId="3" type="noConversion"/>
  </si>
  <si>
    <t>R8AT56Y</t>
    <phoneticPr fontId="3" type="noConversion"/>
  </si>
  <si>
    <t>Derek Yan</t>
    <phoneticPr fontId="3" type="noConversion"/>
  </si>
  <si>
    <t>to be write off</t>
    <phoneticPr fontId="3" type="noConversion"/>
  </si>
  <si>
    <t>A05644</t>
    <phoneticPr fontId="3" type="noConversion"/>
  </si>
  <si>
    <t>R8AT56V</t>
    <phoneticPr fontId="3" type="noConversion"/>
  </si>
  <si>
    <t>A05645</t>
    <phoneticPr fontId="3" type="noConversion"/>
  </si>
  <si>
    <t>A05703</t>
    <phoneticPr fontId="3" type="noConversion"/>
  </si>
  <si>
    <t>write off on 2016-02</t>
    <phoneticPr fontId="3" type="noConversion"/>
  </si>
  <si>
    <t>write off on 2016-02</t>
    <phoneticPr fontId="3" type="noConversion"/>
  </si>
  <si>
    <t>write off on 2313/jan</t>
    <phoneticPr fontId="3" type="noConversion"/>
  </si>
  <si>
    <t>to be write off</t>
    <phoneticPr fontId="3" type="noConversion"/>
  </si>
  <si>
    <t>R8-W3A9A</t>
    <phoneticPr fontId="3" type="noConversion"/>
  </si>
  <si>
    <t>R8-W3A9E</t>
    <phoneticPr fontId="3" type="noConversion"/>
  </si>
  <si>
    <t>A05249</t>
    <phoneticPr fontId="3" type="noConversion"/>
  </si>
  <si>
    <t>R8-BA32N</t>
    <phoneticPr fontId="3" type="noConversion"/>
  </si>
  <si>
    <t>R8-BA32M</t>
    <phoneticPr fontId="3" type="noConversion"/>
  </si>
  <si>
    <t>R8-BA32K</t>
    <phoneticPr fontId="3" type="noConversion"/>
  </si>
  <si>
    <t>Write off on Oct 30,2012</t>
    <phoneticPr fontId="3" type="noConversion"/>
  </si>
  <si>
    <t>Write off on 26 Sep,2013</t>
    <phoneticPr fontId="3" type="noConversion"/>
  </si>
  <si>
    <t>Write off on 01 Jun,2015</t>
    <phoneticPr fontId="3" type="noConversion"/>
  </si>
  <si>
    <t>Write off on 15 Apr,2013</t>
    <phoneticPr fontId="3" type="noConversion"/>
  </si>
  <si>
    <t>Write off 01 Jul,2013</t>
    <phoneticPr fontId="3" type="noConversion"/>
  </si>
  <si>
    <t>A04296</t>
    <phoneticPr fontId="3" type="noConversion"/>
  </si>
  <si>
    <t>T400</t>
    <phoneticPr fontId="3" type="noConversion"/>
  </si>
  <si>
    <t>64756Q3</t>
    <phoneticPr fontId="3" type="noConversion"/>
  </si>
  <si>
    <t>P8700(2.53GHZ) Core 2 Duo</t>
    <phoneticPr fontId="3" type="noConversion"/>
  </si>
  <si>
    <t>160GB</t>
    <phoneticPr fontId="3" type="noConversion"/>
  </si>
  <si>
    <t>2GB</t>
    <phoneticPr fontId="3" type="noConversion"/>
  </si>
  <si>
    <t>R8ADRZC</t>
    <phoneticPr fontId="3" type="noConversion"/>
  </si>
  <si>
    <t>Ada Wang</t>
    <phoneticPr fontId="3" type="noConversion"/>
  </si>
  <si>
    <t>Write off on 02 Jun,2015</t>
    <phoneticPr fontId="3" type="noConversion"/>
  </si>
  <si>
    <t>A04309</t>
    <phoneticPr fontId="3" type="noConversion"/>
  </si>
  <si>
    <t>T400</t>
    <phoneticPr fontId="3" type="noConversion"/>
  </si>
  <si>
    <t>64751F0</t>
    <phoneticPr fontId="3" type="noConversion"/>
  </si>
  <si>
    <t>T8700 (2.53C2D)</t>
    <phoneticPr fontId="3" type="noConversion"/>
  </si>
  <si>
    <t>160GB</t>
    <phoneticPr fontId="3" type="noConversion"/>
  </si>
  <si>
    <t>2GB</t>
    <phoneticPr fontId="3" type="noConversion"/>
  </si>
  <si>
    <t>R8CMGWH</t>
    <phoneticPr fontId="3" type="noConversion"/>
  </si>
  <si>
    <t>Roger Yang</t>
    <phoneticPr fontId="3" type="noConversion"/>
  </si>
  <si>
    <t>Write off on 24 Oct,2012</t>
    <phoneticPr fontId="3" type="noConversion"/>
  </si>
  <si>
    <t>Write off on 06 Feb,2015</t>
    <phoneticPr fontId="3" type="noConversion"/>
  </si>
  <si>
    <t>Write off on 07 Jan,2013</t>
    <phoneticPr fontId="3" type="noConversion"/>
  </si>
  <si>
    <t>T61</t>
    <phoneticPr fontId="3" type="noConversion"/>
  </si>
  <si>
    <t>Write off on 02 Jan 2013</t>
    <phoneticPr fontId="3" type="noConversion"/>
  </si>
  <si>
    <t>Write off on 06 Feb,2015</t>
    <phoneticPr fontId="3" type="noConversion"/>
  </si>
  <si>
    <t>Write off on 10 Oct,2011</t>
    <phoneticPr fontId="3" type="noConversion"/>
  </si>
  <si>
    <t>Write off on 12 Jan,2012</t>
    <phoneticPr fontId="3" type="noConversion"/>
  </si>
  <si>
    <t>46280597</t>
    <phoneticPr fontId="8" type="noConversion"/>
  </si>
  <si>
    <t>29259941</t>
    <phoneticPr fontId="8" type="noConversion"/>
  </si>
  <si>
    <t>Write off on 05 Jun,2012</t>
    <phoneticPr fontId="3" type="noConversion"/>
  </si>
  <si>
    <t>Align Technologies - TI10/00223</t>
    <phoneticPr fontId="3" type="noConversion"/>
  </si>
  <si>
    <t>A04304</t>
    <phoneticPr fontId="3" type="noConversion"/>
  </si>
  <si>
    <t>Write off on 12 Mar,2016</t>
    <phoneticPr fontId="3" type="noConversion"/>
  </si>
  <si>
    <t>L3-A4364</t>
    <phoneticPr fontId="3" type="noConversion"/>
  </si>
  <si>
    <t>A01531</t>
    <phoneticPr fontId="3" type="noConversion"/>
  </si>
  <si>
    <t>A01532</t>
    <phoneticPr fontId="3" type="noConversion"/>
  </si>
  <si>
    <t>R87XN3G</t>
    <phoneticPr fontId="3" type="noConversion"/>
  </si>
  <si>
    <t>R87XN3B</t>
    <phoneticPr fontId="3" type="noConversion"/>
  </si>
  <si>
    <t>to be write off</t>
    <phoneticPr fontId="3" type="noConversion"/>
  </si>
  <si>
    <t>Write off on 06 Feb,2015</t>
    <phoneticPr fontId="3" type="noConversion"/>
  </si>
  <si>
    <t>Mike Luan/</t>
    <phoneticPr fontId="3" type="noConversion"/>
  </si>
  <si>
    <t>A01542</t>
    <phoneticPr fontId="3" type="noConversion"/>
  </si>
  <si>
    <t>WCZTU0EGC26631</t>
  </si>
  <si>
    <t>6DJGK56CF28OKF</t>
  </si>
  <si>
    <t>Clark Zong</t>
  </si>
  <si>
    <t>6DJGK56CF28KBB</t>
  </si>
  <si>
    <t>WCZTU0EGC265NI</t>
  </si>
  <si>
    <t>Tom Chen / Alex Mei</t>
  </si>
  <si>
    <t>0290-13</t>
    <phoneticPr fontId="3" type="noConversion"/>
  </si>
  <si>
    <t>0345-13</t>
    <phoneticPr fontId="3" type="noConversion"/>
  </si>
  <si>
    <t>0346-13</t>
    <phoneticPr fontId="3" type="noConversion"/>
  </si>
  <si>
    <t xml:space="preserve">SH_Nixsys </t>
    <phoneticPr fontId="3" type="noConversion"/>
  </si>
  <si>
    <t>SH_Nixsys</t>
    <phoneticPr fontId="3" type="noConversion"/>
  </si>
  <si>
    <t>T/F to HKO /done</t>
    <phoneticPr fontId="3" type="noConversion"/>
  </si>
  <si>
    <t>0383-13</t>
    <phoneticPr fontId="3" type="noConversion"/>
  </si>
  <si>
    <t>Write off on 01 Jun,2015</t>
    <phoneticPr fontId="3" type="noConversion"/>
  </si>
  <si>
    <t>1951-25H</t>
    <phoneticPr fontId="3" type="noConversion"/>
  </si>
  <si>
    <t>1951-CH3</t>
    <phoneticPr fontId="3" type="noConversion"/>
  </si>
  <si>
    <t>1951-25H</t>
    <phoneticPr fontId="3" type="noConversion"/>
  </si>
  <si>
    <t>2007-A77</t>
    <phoneticPr fontId="3" type="noConversion"/>
  </si>
  <si>
    <t>1951-BW8</t>
    <phoneticPr fontId="3" type="noConversion"/>
  </si>
  <si>
    <t>1951CH3</t>
    <phoneticPr fontId="3" type="noConversion"/>
  </si>
  <si>
    <t xml:space="preserve"> 2007A77</t>
    <phoneticPr fontId="3" type="noConversion"/>
  </si>
  <si>
    <t>Write off on Oct 30,2012</t>
    <phoneticPr fontId="3" type="noConversion"/>
  </si>
  <si>
    <t>Write off on 10 Nov,2011</t>
    <phoneticPr fontId="3" type="noConversion"/>
  </si>
  <si>
    <t>Write off on 06 Feb,2015</t>
    <phoneticPr fontId="3" type="noConversion"/>
  </si>
  <si>
    <t>Write off on 10 Oct,2011</t>
    <phoneticPr fontId="3" type="noConversion"/>
  </si>
  <si>
    <t>Write off on 12 Jan,2012</t>
    <phoneticPr fontId="3" type="noConversion"/>
  </si>
  <si>
    <t>A02100</t>
    <phoneticPr fontId="3" type="noConversion"/>
  </si>
  <si>
    <t>L3-GDV99</t>
    <phoneticPr fontId="3" type="noConversion"/>
  </si>
  <si>
    <t>A02336</t>
    <phoneticPr fontId="3" type="noConversion"/>
  </si>
  <si>
    <t>Jason Yu/Henter Li</t>
    <phoneticPr fontId="3" type="noConversion"/>
  </si>
  <si>
    <t>A01887</t>
    <phoneticPr fontId="3" type="noConversion"/>
  </si>
  <si>
    <t>A01525</t>
    <phoneticPr fontId="3" type="noConversion"/>
  </si>
  <si>
    <t>L3-BN48P</t>
    <phoneticPr fontId="3" type="noConversion"/>
  </si>
  <si>
    <t>L3-DH853</t>
    <phoneticPr fontId="3" type="noConversion"/>
  </si>
  <si>
    <t>L3-HZN79</t>
    <phoneticPr fontId="3" type="noConversion"/>
  </si>
  <si>
    <t>A01541</t>
    <phoneticPr fontId="3" type="noConversion"/>
  </si>
  <si>
    <t>L3A3375</t>
    <phoneticPr fontId="3" type="noConversion"/>
  </si>
  <si>
    <t>L3A2658</t>
    <phoneticPr fontId="3" type="noConversion"/>
  </si>
  <si>
    <t>L3-A2748</t>
    <phoneticPr fontId="3" type="noConversion"/>
  </si>
  <si>
    <t>L3-A2815</t>
    <phoneticPr fontId="3" type="noConversion"/>
  </si>
  <si>
    <t>L3-A2747</t>
    <phoneticPr fontId="3" type="noConversion"/>
  </si>
  <si>
    <t>L3-A2836</t>
    <phoneticPr fontId="3" type="noConversion"/>
  </si>
  <si>
    <t>L3-D4499</t>
    <phoneticPr fontId="3" type="noConversion"/>
  </si>
  <si>
    <t>A01548</t>
    <phoneticPr fontId="3" type="noConversion"/>
  </si>
  <si>
    <t>L3-D4999</t>
    <phoneticPr fontId="3" type="noConversion"/>
  </si>
  <si>
    <t>A01550</t>
    <phoneticPr fontId="3" type="noConversion"/>
  </si>
  <si>
    <t>L3-D5015</t>
    <phoneticPr fontId="3" type="noConversion"/>
  </si>
  <si>
    <t>Align Technologies- TI00113</t>
    <phoneticPr fontId="3" type="noConversion"/>
  </si>
  <si>
    <t>L3-B2780</t>
    <phoneticPr fontId="3" type="noConversion"/>
  </si>
  <si>
    <t>L3-B2784</t>
    <phoneticPr fontId="3" type="noConversion"/>
  </si>
  <si>
    <t>L3-B2834</t>
    <phoneticPr fontId="3" type="noConversion"/>
  </si>
  <si>
    <t>L3-BN48V</t>
    <phoneticPr fontId="3" type="noConversion"/>
  </si>
  <si>
    <t>R8V8238</t>
    <phoneticPr fontId="3" type="noConversion"/>
  </si>
  <si>
    <t>R8V8248</t>
    <phoneticPr fontId="3" type="noConversion"/>
  </si>
  <si>
    <t>A01513</t>
    <phoneticPr fontId="7" type="noConversion"/>
  </si>
  <si>
    <t>A01518</t>
    <phoneticPr fontId="7" type="noConversion"/>
  </si>
  <si>
    <t>Unit Price (HKD)</t>
    <phoneticPr fontId="3" type="noConversion"/>
  </si>
  <si>
    <t>NRE for SZ Hi-End TSM; HK LumiLEDs PME; relased from Leo SO on Aug 01, 2005  Write off; Hans HANRAM&amp;Fan changed to A01521(Connie Chen )
, CDROM changed to  A01520(Jason Tan) Keyboard changed to A01524(Sammy Tu)</t>
    <phoneticPr fontId="7" type="noConversion"/>
  </si>
  <si>
    <t>Registration Date</t>
    <phoneticPr fontId="8" type="noConversion"/>
  </si>
  <si>
    <t>0076-07(ITGC0025-07)</t>
    <phoneticPr fontId="7" type="noConversion"/>
  </si>
  <si>
    <t>0116-07(ITGC0034-07)</t>
    <phoneticPr fontId="7" type="noConversion"/>
  </si>
  <si>
    <t>0136-07(ITGC0038-07)</t>
    <phoneticPr fontId="7" type="noConversion"/>
  </si>
  <si>
    <t>256MB+512MB</t>
  </si>
  <si>
    <t>Released from Clive SZETO / Jimmy chen / Trf to XMO,2007-Jan</t>
  </si>
  <si>
    <t>Released from Kelvin  TUNG in Apr 2007, Last User : Benny NGAN</t>
  </si>
  <si>
    <t>Replace Battery on 2008.09.28; last user : Robin CHENG on Nov/2008</t>
  </si>
  <si>
    <t>NRE: 0027-06; released from Ernest THE in Aug 2008, last user Sam TANG, WO on 2009.06</t>
  </si>
  <si>
    <t>Released from Sandy in Aug, released from Ivy WONG, Feb 27/2012</t>
  </si>
  <si>
    <t>FAN Error</t>
  </si>
  <si>
    <t>NRE:0029-06 ; RELASED FROM TOMAS IN JUN07 T/F to DAISY CHEN</t>
  </si>
  <si>
    <t>PM740 (1.70G)</t>
  </si>
  <si>
    <t>NRE: 0022-06   Original for Rain Lu</t>
  </si>
  <si>
    <t>2010-9-17 更换充电器</t>
  </si>
  <si>
    <t>2010-4-9:更换屏轴，2010-4-14更换主板</t>
  </si>
  <si>
    <t>Original for Daisy CHEN Report on Sept 2008 and replaced on Jan 2009 Write off</t>
  </si>
  <si>
    <t>Allen Zhou / Charles Chen / Tom Zhang / Kasy Zhao</t>
  </si>
  <si>
    <t>L3-D5007</t>
  </si>
  <si>
    <t xml:space="preserve">NRE for Daisy Liu  </t>
  </si>
  <si>
    <t>Mgr</t>
  </si>
  <si>
    <t>SHIP from SGP /XM_Mike Chen /XM_Rik Zhang / write off on 2012 Dec. 25, LCD screen hinge broken</t>
  </si>
  <si>
    <t>Edwin Liu</t>
  </si>
  <si>
    <t>Kelvin Liu | Cassie Guo</t>
  </si>
  <si>
    <t>SHIP from SGP / Chris Du / Deo Fu</t>
  </si>
  <si>
    <t>L3-B2828</t>
  </si>
  <si>
    <t>L3-B2830</t>
  </si>
  <si>
    <t>Simon Pan</t>
  </si>
  <si>
    <t>L3-CXL6T</t>
  </si>
  <si>
    <t>SHIP from SGP Original for HKO---Sam Tang / Eric LIU / Jack Tian</t>
  </si>
  <si>
    <t>Replaced battery on ec07,2012</t>
  </si>
  <si>
    <t>SHIP from SGP Original for PeterPeng  T/F to Conniexu on 2012-03-29</t>
  </si>
  <si>
    <t xml:space="preserve">SHIP from SGP Original for Connie Chen </t>
  </si>
  <si>
    <t>replace LCD cable on 2012 Jul.25 | 2013 Feb. 5, cannot boot, mainboard issue, out of warrenty, write off</t>
  </si>
  <si>
    <t>ShIP from SGP Original for Sam Zhang /  LCD screen dim, write off on 2012 Dec. 25</t>
  </si>
  <si>
    <t>Replace battery on Dec 07,2012</t>
  </si>
  <si>
    <t>Replace on 2012.07.18</t>
  </si>
  <si>
    <t>2011-09-013</t>
  </si>
  <si>
    <t>SHiP from SGP original for Kevin Yuan  T/F to AdaWang on Jun 13,2011</t>
  </si>
  <si>
    <t xml:space="preserve">SHIP from SGP original for Tomson Chen </t>
  </si>
  <si>
    <t>Replaced battery on Dec 07,2012</t>
  </si>
  <si>
    <t>SHIP from SGP original for Biten Zhou /TF to AliceWang on Aug 01,2011</t>
  </si>
  <si>
    <t>R8-CTCXP</t>
  </si>
  <si>
    <t>SHIP From UK Pass to James Wang</t>
  </si>
  <si>
    <r>
      <t>UKP718.00</t>
    </r>
    <r>
      <rPr>
        <sz val="10"/>
        <rFont val="Arial"/>
        <family val="2"/>
      </rPr>
      <t/>
    </r>
  </si>
  <si>
    <r>
      <t>CHIANG CHIN LUNG</t>
    </r>
    <r>
      <rPr>
        <b/>
        <sz val="10"/>
        <rFont val="Arial"/>
        <family val="2"/>
      </rPr>
      <t xml:space="preserve"> JAMES</t>
    </r>
    <phoneticPr fontId="3" type="noConversion"/>
  </si>
  <si>
    <t>SDC share(Bruce Li)write off on 2016-02</t>
    <phoneticPr fontId="3" type="noConversion"/>
  </si>
  <si>
    <t>SDC share(Bruce Li)</t>
    <phoneticPr fontId="3" type="noConversion"/>
  </si>
  <si>
    <t>to be write off</t>
    <phoneticPr fontId="3" type="noConversion"/>
  </si>
  <si>
    <t>Agnes Lee(SZ IS share)</t>
    <phoneticPr fontId="3" type="noConversion"/>
  </si>
  <si>
    <t>Billy Ng</t>
    <phoneticPr fontId="3" type="noConversion"/>
  </si>
  <si>
    <t xml:space="preserve">to be write off </t>
    <phoneticPr fontId="3" type="noConversion"/>
  </si>
  <si>
    <t>Grace Pan</t>
    <phoneticPr fontId="3" type="noConversion"/>
  </si>
  <si>
    <t>Spare</t>
    <phoneticPr fontId="3" type="noConversion"/>
  </si>
  <si>
    <t>Patrick Zheng</t>
    <phoneticPr fontId="3" type="noConversion"/>
  </si>
  <si>
    <t>to be write off /Lost</t>
    <phoneticPr fontId="3" type="noConversion"/>
  </si>
  <si>
    <t>spare</t>
    <phoneticPr fontId="3" type="noConversion"/>
  </si>
  <si>
    <t>i5-2520M(2.60GHz)</t>
  </si>
  <si>
    <t>L3-CXL6V</t>
  </si>
  <si>
    <t>Michael Huang / Xin Hua Chen</t>
  </si>
  <si>
    <t>L3-CXL7A</t>
  </si>
  <si>
    <t>LCD DIM after warranty</t>
  </si>
  <si>
    <t>Released from WingWan in May/2012</t>
  </si>
  <si>
    <t>Released from Vincent CHU</t>
  </si>
  <si>
    <t>SHIP from SGP Original for Ken Liu / James Li</t>
  </si>
  <si>
    <t>Shirley KWONG</t>
  </si>
  <si>
    <t>Released from Jacky CHAN, Nov/2011</t>
  </si>
  <si>
    <t>R8-ADRYX</t>
  </si>
  <si>
    <t>Steven Xie</t>
  </si>
  <si>
    <t>Ship from SGP Original for Johns Wei / Haman Zhao / Steven Xie</t>
  </si>
  <si>
    <t>ShIP from SGP Original for Andy Lu / Peter Wang</t>
  </si>
  <si>
    <t>Tom Leung</t>
  </si>
  <si>
    <t>Released from Alex LAU in Aug 2010 &amp; replace  cover in  Jun/2011</t>
  </si>
  <si>
    <t>R8-CTCWM</t>
  </si>
  <si>
    <t>R8-CTCWR</t>
  </si>
  <si>
    <t>Adam WONG</t>
  </si>
  <si>
    <t>Released from Adam WONG, Feb/2011</t>
  </si>
  <si>
    <t>R8-CTCXH</t>
  </si>
  <si>
    <t>Intel Core i5-520 Processor (2.4GHz)</t>
  </si>
  <si>
    <t>R8-36XXE</t>
  </si>
  <si>
    <t>Replace CPU fan on 2012. Nov. 12 / replace Keyboard on 2013 Apr. 25</t>
  </si>
  <si>
    <t>R8-36XXD</t>
  </si>
  <si>
    <t>R8-36XXC</t>
  </si>
  <si>
    <t>Replace CPU fan on 2012. Nov. 12</t>
  </si>
  <si>
    <t xml:space="preserve">Replaced battery </t>
  </si>
  <si>
    <t>R8-36XXM</t>
  </si>
  <si>
    <t>Edwin Hui /Larry Lu</t>
  </si>
  <si>
    <t>R8-36XXN</t>
  </si>
  <si>
    <t>R8-36XXP</t>
  </si>
  <si>
    <t>R8-36XYA</t>
  </si>
  <si>
    <t>R899VWE</t>
  </si>
  <si>
    <t>SHIP from SGP original for TonyZhang /TF to Jet Wang on Apr 25,2011</t>
  </si>
  <si>
    <t>Oct 16,2012 replace FAN</t>
  </si>
  <si>
    <t>Replace FAN</t>
  </si>
  <si>
    <t>Bob WANG</t>
  </si>
  <si>
    <t>Released from Angus CHA in Apr/2011</t>
  </si>
  <si>
    <t>Dennis NG</t>
  </si>
  <si>
    <t>Original shipped for Tony LAM; Released from Ivy WONG</t>
  </si>
  <si>
    <t>2GB+2GB</t>
  </si>
  <si>
    <t>Tony NG/Jan LUI</t>
  </si>
  <si>
    <t>R80NACE</t>
  </si>
  <si>
    <t>R89NRE7</t>
  </si>
  <si>
    <r>
      <t>R89NRE8</t>
    </r>
    <r>
      <rPr>
        <sz val="10"/>
        <rFont val="Arial"/>
        <family val="2"/>
      </rPr>
      <t/>
    </r>
  </si>
  <si>
    <t>R89NRF4</t>
  </si>
  <si>
    <t>A04690</t>
  </si>
  <si>
    <t>R87XN2H</t>
  </si>
  <si>
    <t>Ship from SGP Original for Vil Chan / Hunter Huang</t>
  </si>
  <si>
    <t>SHIP from SGP Original for Hanxy Han /TF to FenglouZhou on Sep 09,2011 T/F Wayne Wang on May 07,2012</t>
  </si>
  <si>
    <t xml:space="preserve"> SHIP From HZ  original for John Chen</t>
  </si>
  <si>
    <t>SHIP From HZ Original for Dave Wang</t>
  </si>
  <si>
    <t xml:space="preserve"> SHIP From HZ  original for Clavin Xue T/F to JunWang on Mar 07,2011</t>
  </si>
  <si>
    <t>Terry Bao / in SZO</t>
  </si>
  <si>
    <t>R8D673L</t>
  </si>
  <si>
    <t>R89TADW</t>
  </si>
  <si>
    <t>SHIP from SGP original for Richard Liao /TF to Marco Ge on Feb 9,2011  T/F to Lucy Han on May 07,2012</t>
  </si>
  <si>
    <t xml:space="preserve">11S92P1154Z1ZDXP0A7EAP  </t>
  </si>
  <si>
    <t>UKP616.00</t>
  </si>
  <si>
    <t>Released from CN WONG in Feb/2012</t>
  </si>
  <si>
    <t>KELWAY - SOR583264</t>
  </si>
  <si>
    <t>A05714</t>
    <phoneticPr fontId="3" type="noConversion"/>
  </si>
  <si>
    <t>Edward LAU/Henry NG</t>
  </si>
  <si>
    <t>UKP718.00</t>
  </si>
  <si>
    <t>R8A73HW</t>
  </si>
  <si>
    <t>SHIP From HZ Original for FrankZhang T/F to James HU on May 14,2012</t>
  </si>
  <si>
    <t>Jason Yu / Ron Wu / Reno Xu / Ham Shen</t>
  </si>
  <si>
    <t>HR</t>
    <phoneticPr fontId="3" type="noConversion"/>
  </si>
  <si>
    <t>HR M</t>
    <phoneticPr fontId="3" type="noConversion"/>
  </si>
  <si>
    <t>Anny Guo / Lucy Yuan</t>
    <phoneticPr fontId="3" type="noConversion"/>
  </si>
  <si>
    <t>XMO</t>
    <phoneticPr fontId="3" type="noConversion"/>
  </si>
  <si>
    <t>Sales</t>
    <phoneticPr fontId="3" type="noConversion"/>
  </si>
  <si>
    <t>SZO</t>
    <phoneticPr fontId="3" type="noConversion"/>
  </si>
  <si>
    <t>AEG</t>
    <phoneticPr fontId="3" type="noConversion"/>
  </si>
  <si>
    <t>TSM</t>
    <phoneticPr fontId="3" type="noConversion"/>
  </si>
  <si>
    <t>A04864</t>
    <phoneticPr fontId="3" type="noConversion"/>
  </si>
  <si>
    <t>3680-FBA</t>
    <phoneticPr fontId="3" type="noConversion"/>
  </si>
  <si>
    <t>2GB+2GB</t>
    <phoneticPr fontId="3" type="noConversion"/>
  </si>
  <si>
    <t xml:space="preserve"> R9-3THDF</t>
    <phoneticPr fontId="3" type="noConversion"/>
  </si>
  <si>
    <t>HKO</t>
    <phoneticPr fontId="3" type="noConversion"/>
  </si>
  <si>
    <t>MGT</t>
    <phoneticPr fontId="3" type="noConversion"/>
  </si>
  <si>
    <t>Angus Fung / Zhenyun Yang</t>
    <phoneticPr fontId="3" type="noConversion"/>
  </si>
  <si>
    <t>OEM</t>
    <phoneticPr fontId="3" type="noConversion"/>
  </si>
  <si>
    <t>Align - TI11/0403</t>
    <phoneticPr fontId="3" type="noConversion"/>
  </si>
  <si>
    <t>Florence WONG/Raymond LEUNG</t>
    <phoneticPr fontId="3" type="noConversion"/>
  </si>
  <si>
    <t xml:space="preserve">FLS-LRC </t>
  </si>
  <si>
    <t>A04941</t>
  </si>
  <si>
    <t>2GB+1GB</t>
  </si>
  <si>
    <t>SHIP From SH PCCW Original for  Alan Cai  T/F to LeiLai</t>
  </si>
  <si>
    <t xml:space="preserve">PCCW </t>
  </si>
  <si>
    <t>R8-BK75X</t>
  </si>
  <si>
    <t>KELWAY - SOR577980</t>
    <phoneticPr fontId="3" type="noConversion"/>
  </si>
  <si>
    <t>shipping date:12/22/2011</t>
    <phoneticPr fontId="3" type="noConversion"/>
  </si>
  <si>
    <t>A05215</t>
    <phoneticPr fontId="3" type="noConversion"/>
  </si>
  <si>
    <t>T420</t>
    <phoneticPr fontId="3" type="noConversion"/>
  </si>
  <si>
    <t>i5-250(2.5GHZ)</t>
    <phoneticPr fontId="3" type="noConversion"/>
  </si>
  <si>
    <t>4GB</t>
    <phoneticPr fontId="3" type="noConversion"/>
  </si>
  <si>
    <t>R8BK76C</t>
    <phoneticPr fontId="3" type="noConversion"/>
  </si>
  <si>
    <t xml:space="preserve">Sales </t>
    <phoneticPr fontId="3" type="noConversion"/>
  </si>
  <si>
    <t>CEM</t>
    <phoneticPr fontId="3" type="noConversion"/>
  </si>
  <si>
    <t>Win7/64</t>
    <phoneticPr fontId="3" type="noConversion"/>
  </si>
  <si>
    <t>SHIP From UK Kelway Original for Mike Luan</t>
  </si>
  <si>
    <t>SHIP From UK Pass to Fisher Yu</t>
  </si>
  <si>
    <t>Kelway - SOR583264</t>
  </si>
  <si>
    <t>A05224</t>
  </si>
  <si>
    <t>R8-BA32G</t>
  </si>
  <si>
    <t>Released from Seville SO, Feb/2012</t>
  </si>
  <si>
    <t>SHIP From UK Loan to WeiWang</t>
  </si>
  <si>
    <t>Released from Jeff CHENG (FLS) and re-assigned to Zeta WONG on Feb 3th, 2012</t>
  </si>
  <si>
    <t>Released from Locke LAM (TSM) in Jan 6th, 2012.</t>
  </si>
  <si>
    <t>SHIP from SGP original for Morphy Xu T/F to Cherry Wang On Jun 11,2012</t>
  </si>
  <si>
    <t>R8-9GLHM</t>
  </si>
  <si>
    <t>Wing HO / Jay LI</t>
  </si>
  <si>
    <t>Replaced MB on Jan 20/2012, paid by Aligh; replaced KB on Oct 2, 2013</t>
  </si>
  <si>
    <t>A05401</t>
  </si>
  <si>
    <t>Jason Tong / Victor Li</t>
  </si>
  <si>
    <t>Ini5-560M(2.67GHz)</t>
  </si>
  <si>
    <t>Replace HDD on Sep 13,2012</t>
  </si>
  <si>
    <t>SHIP From SGP Original for Button Liu  T/F to tracyZhang on 2011-11-20</t>
  </si>
  <si>
    <t>Shipping date:2011/9/12</t>
    <phoneticPr fontId="3" type="noConversion"/>
  </si>
  <si>
    <t>R8AT56W</t>
  </si>
  <si>
    <t xml:space="preserve">Replace HDD </t>
  </si>
  <si>
    <t>SHIP From UK Pass to Jason Tan /TF to Connie Xu</t>
  </si>
  <si>
    <t>A05687</t>
  </si>
  <si>
    <t>i5-2540M(2.60GHz)</t>
  </si>
  <si>
    <t>R9-F9E8A</t>
  </si>
  <si>
    <t>SHIP From UK Kelway Original for Colin Zhan</t>
  </si>
  <si>
    <t>KELWAY - SOR577974</t>
    <phoneticPr fontId="3" type="noConversion"/>
  </si>
  <si>
    <t>A05705</t>
    <phoneticPr fontId="3" type="noConversion"/>
  </si>
  <si>
    <t>T420</t>
    <phoneticPr fontId="3" type="noConversion"/>
  </si>
  <si>
    <t>i5-250(2.5GHZ)</t>
    <phoneticPr fontId="3" type="noConversion"/>
  </si>
  <si>
    <t>4GB</t>
    <phoneticPr fontId="3" type="noConversion"/>
  </si>
  <si>
    <t>R8AV67H</t>
    <phoneticPr fontId="3" type="noConversion"/>
  </si>
  <si>
    <t>Win7/64</t>
    <phoneticPr fontId="3" type="noConversion"/>
  </si>
  <si>
    <t>SHIP From UK Pass to Hans Han</t>
  </si>
  <si>
    <t>SHIP From UK Kelway Original for Raymond Diao</t>
  </si>
  <si>
    <t>SHIP From UK Pass to Charles Tan</t>
  </si>
  <si>
    <t>SHIP FROM UK pass to David Wang</t>
  </si>
  <si>
    <t>A05711</t>
    <phoneticPr fontId="3" type="noConversion"/>
  </si>
  <si>
    <t>R8AV66Z</t>
    <phoneticPr fontId="3" type="noConversion"/>
  </si>
  <si>
    <t>Marketing</t>
    <phoneticPr fontId="3" type="noConversion"/>
  </si>
  <si>
    <t>SHIP From UK Pass to JamesGong</t>
  </si>
  <si>
    <t>A05858</t>
  </si>
  <si>
    <t>R9-GBM3K</t>
  </si>
  <si>
    <t>UKP849.22</t>
  </si>
  <si>
    <t>Mark Zheng / Tina Lei</t>
  </si>
  <si>
    <t>SHIP from SGP Original for Mark Zheng / Tina Lei</t>
  </si>
  <si>
    <t>Franky Fan/Daniel Lan / SDC share</t>
  </si>
  <si>
    <t>R8-CTCWF</t>
  </si>
  <si>
    <t>SHIP from SGP original for Mandy Kuang /TF to Tim Liu</t>
  </si>
  <si>
    <t>SHIP form SGP original for Percy</t>
  </si>
  <si>
    <t>SHIP From SGP Original for Hodin HU T/F to Victor Ma on Mar 07,2011 T/F to TonyPZhang on Jun 01,2011</t>
  </si>
  <si>
    <r>
      <t xml:space="preserve">LEE KUEI LIEN </t>
    </r>
    <r>
      <rPr>
        <b/>
        <sz val="10"/>
        <color rgb="FFFFC000"/>
        <rFont val="Arial"/>
        <family val="2"/>
      </rPr>
      <t>JOANNA</t>
    </r>
    <phoneticPr fontId="3" type="noConversion"/>
  </si>
  <si>
    <r>
      <t>00184-030-601-003 </t>
    </r>
    <r>
      <rPr>
        <b/>
        <sz val="10"/>
        <color rgb="FFFFC000"/>
        <rFont val="Arial"/>
        <family val="2"/>
      </rPr>
      <t> </t>
    </r>
  </si>
  <si>
    <r>
      <t>00184-030-601-001</t>
    </r>
    <r>
      <rPr>
        <b/>
        <sz val="10"/>
        <color rgb="FFFFC000"/>
        <rFont val="Arial"/>
        <family val="2"/>
      </rPr>
      <t xml:space="preserve"> </t>
    </r>
  </si>
  <si>
    <r>
      <t>00184-030-600-995 </t>
    </r>
    <r>
      <rPr>
        <b/>
        <sz val="10"/>
        <color rgb="FFFFC000"/>
        <rFont val="Arial"/>
        <family val="2"/>
      </rPr>
      <t xml:space="preserve">   </t>
    </r>
  </si>
  <si>
    <t>EBS - SSH-028038</t>
    <phoneticPr fontId="3" type="noConversion"/>
  </si>
  <si>
    <t>Apr 19, 2007</t>
    <phoneticPr fontId="3" type="noConversion"/>
  </si>
  <si>
    <t>0078-07(ITGC0027-07)</t>
    <phoneticPr fontId="3" type="noConversion"/>
  </si>
  <si>
    <t>A01246</t>
    <phoneticPr fontId="3" type="noConversion"/>
  </si>
  <si>
    <t>T60</t>
    <phoneticPr fontId="3" type="noConversion"/>
  </si>
  <si>
    <t>T60 1951-CH3</t>
    <phoneticPr fontId="3" type="noConversion"/>
  </si>
  <si>
    <t>T5500 (1.66C2D)</t>
    <phoneticPr fontId="3" type="noConversion"/>
  </si>
  <si>
    <t>120GB</t>
    <phoneticPr fontId="3" type="noConversion"/>
  </si>
  <si>
    <t>512MB</t>
    <phoneticPr fontId="3" type="noConversion"/>
  </si>
  <si>
    <t>L3-FDA12</t>
    <phoneticPr fontId="3" type="noConversion"/>
  </si>
  <si>
    <t>HKO/Franco CHAN</t>
    <phoneticPr fontId="3" type="noConversion"/>
  </si>
  <si>
    <t>SZO</t>
    <phoneticPr fontId="3" type="noConversion"/>
  </si>
  <si>
    <t>SDC</t>
    <phoneticPr fontId="3" type="noConversion"/>
  </si>
  <si>
    <t>11S92P1154Z1ZBGE71843C</t>
    <phoneticPr fontId="3" type="noConversion"/>
  </si>
  <si>
    <t>11S92P1138Z1ZD2A725GCS</t>
    <phoneticPr fontId="3" type="noConversion"/>
  </si>
  <si>
    <t>Report on Jan, 2009</t>
    <phoneticPr fontId="3" type="noConversion"/>
  </si>
  <si>
    <t>R89NRE5</t>
  </si>
  <si>
    <r>
      <t xml:space="preserve">HSU HSIAO PU </t>
    </r>
    <r>
      <rPr>
        <b/>
        <sz val="10"/>
        <color rgb="FFFFFF00"/>
        <rFont val="Arial"/>
        <family val="2"/>
      </rPr>
      <t>RICHARD</t>
    </r>
    <phoneticPr fontId="3" type="noConversion"/>
  </si>
  <si>
    <t>Lulu Chen</t>
  </si>
  <si>
    <t>Replaced battery on Dec. 6, 2012</t>
  </si>
  <si>
    <t>R8-36XYB</t>
  </si>
  <si>
    <t>A04528</t>
  </si>
  <si>
    <t>R899VVN</t>
  </si>
  <si>
    <t>R89DVVY</t>
  </si>
  <si>
    <t>R8D623N</t>
  </si>
  <si>
    <t>Sam Xie / Bird Xiao</t>
  </si>
  <si>
    <t>R8A73KP</t>
  </si>
  <si>
    <t>CDO</t>
    <phoneticPr fontId="3" type="noConversion"/>
  </si>
  <si>
    <t>Sales</t>
    <phoneticPr fontId="3" type="noConversion"/>
  </si>
  <si>
    <t>FLS</t>
    <phoneticPr fontId="3" type="noConversion"/>
  </si>
  <si>
    <t>SZO</t>
    <phoneticPr fontId="3" type="noConversion"/>
  </si>
  <si>
    <t>Nico Xiao/Cindy Guo</t>
  </si>
  <si>
    <t>A05203</t>
    <phoneticPr fontId="3" type="noConversion"/>
  </si>
  <si>
    <t>R8-DA21H</t>
  </si>
  <si>
    <t>Jonathan HO</t>
  </si>
  <si>
    <t>A05204</t>
    <phoneticPr fontId="3" type="noConversion"/>
  </si>
  <si>
    <t>R8-DA21K</t>
  </si>
  <si>
    <t>Released from Antony MAK in Oct/2012</t>
  </si>
  <si>
    <t>A05209</t>
  </si>
  <si>
    <t xml:space="preserve">SHIP From UK Pass to Bing Tian </t>
  </si>
  <si>
    <t>R8-BK75E</t>
  </si>
  <si>
    <t>Colby Yang</t>
  </si>
  <si>
    <t>R8-BK75H</t>
  </si>
  <si>
    <t>R8-BK75Z</t>
  </si>
  <si>
    <t>A05221</t>
  </si>
  <si>
    <t>R9-FCMXD</t>
  </si>
  <si>
    <t>Kevin Xu</t>
  </si>
  <si>
    <t>A05229</t>
  </si>
  <si>
    <t>R9-FCMXC</t>
  </si>
  <si>
    <t>Kevin WANG</t>
  </si>
  <si>
    <r>
      <t xml:space="preserve">YANG JUI HUA </t>
    </r>
    <r>
      <rPr>
        <b/>
        <sz val="10"/>
        <color rgb="FFFFFF00"/>
        <rFont val="Arial"/>
        <family val="2"/>
      </rPr>
      <t>NAVITA</t>
    </r>
    <phoneticPr fontId="3" type="noConversion"/>
  </si>
  <si>
    <r>
      <t xml:space="preserve">LIN WAN TING </t>
    </r>
    <r>
      <rPr>
        <b/>
        <sz val="10"/>
        <color rgb="FFFFFF00"/>
        <rFont val="Arial"/>
        <family val="2"/>
      </rPr>
      <t>MANDY</t>
    </r>
  </si>
  <si>
    <t>Astor IP</t>
  </si>
  <si>
    <t>Released from Justin YEUNG (FLS) in Mar/2012</t>
  </si>
  <si>
    <t>A05402</t>
  </si>
  <si>
    <t>Alex Yang / Vince Li</t>
  </si>
  <si>
    <t>A05682</t>
    <phoneticPr fontId="3" type="noConversion"/>
  </si>
  <si>
    <t>R9-FCMV1</t>
  </si>
  <si>
    <t>A05683</t>
    <phoneticPr fontId="3" type="noConversion"/>
  </si>
  <si>
    <t>R9-FCMV3</t>
  </si>
  <si>
    <t>lost battery</t>
  </si>
  <si>
    <t>lost battery in Apr/2012 : 11S42T4416Z1ZGWF16M6T4</t>
  </si>
  <si>
    <t>A05686</t>
  </si>
  <si>
    <t>R9-F9E8B</t>
  </si>
  <si>
    <t>A05696</t>
    <phoneticPr fontId="3" type="noConversion"/>
  </si>
  <si>
    <t>R8AV66R</t>
    <phoneticPr fontId="3" type="noConversion"/>
  </si>
  <si>
    <t>SHIP From UK Pass to Grace Pan</t>
  </si>
  <si>
    <t>A05697</t>
  </si>
  <si>
    <t>R8AV67P</t>
  </si>
  <si>
    <t>George Jiang</t>
  </si>
  <si>
    <t>SHIP From UK Kelway Original for George Jiang</t>
  </si>
  <si>
    <t>R8AV67F</t>
  </si>
  <si>
    <t>A05700</t>
    <phoneticPr fontId="3" type="noConversion"/>
  </si>
  <si>
    <t>R8AV66X</t>
  </si>
  <si>
    <t>SHIP From UK Pass to PatrickZheng</t>
  </si>
  <si>
    <t>A05701</t>
    <phoneticPr fontId="3" type="noConversion"/>
  </si>
  <si>
    <t>SHIP From UK Pass to Jerry He</t>
  </si>
  <si>
    <t>R8AV67M</t>
  </si>
  <si>
    <t>Steven Li</t>
  </si>
  <si>
    <t>SHIP From UK pass to Steven LI</t>
  </si>
  <si>
    <t>A05706</t>
    <phoneticPr fontId="3" type="noConversion"/>
  </si>
  <si>
    <t>T420</t>
    <phoneticPr fontId="3" type="noConversion"/>
  </si>
  <si>
    <t>i5-250(2.5GHZ)</t>
    <phoneticPr fontId="3" type="noConversion"/>
  </si>
  <si>
    <t>4GB</t>
    <phoneticPr fontId="3" type="noConversion"/>
  </si>
  <si>
    <t>R8AV66W</t>
    <phoneticPr fontId="3" type="noConversion"/>
  </si>
  <si>
    <t>SHIP From UK pass to Sam Li</t>
  </si>
  <si>
    <t>A05709</t>
    <phoneticPr fontId="3" type="noConversion"/>
  </si>
  <si>
    <t>R8AV67A</t>
    <phoneticPr fontId="3" type="noConversion"/>
  </si>
  <si>
    <t>SHIP From UK pass to Ellie Mou</t>
  </si>
  <si>
    <t>A05713</t>
    <phoneticPr fontId="3" type="noConversion"/>
  </si>
  <si>
    <t>Ivan YEUNG</t>
  </si>
  <si>
    <t>Released from Ivan YEUNG in Jul/2012</t>
  </si>
  <si>
    <t>A05717</t>
    <phoneticPr fontId="3" type="noConversion"/>
  </si>
  <si>
    <t>R8-BA32L</t>
  </si>
  <si>
    <t>released from Winnie CHAN, Jun/2012</t>
  </si>
  <si>
    <t>A05718</t>
    <phoneticPr fontId="3" type="noConversion"/>
  </si>
  <si>
    <t>Joan NG / Chris LEE</t>
  </si>
  <si>
    <t>A05857</t>
    <phoneticPr fontId="3" type="noConversion"/>
  </si>
  <si>
    <t>R9-G2V6G</t>
  </si>
  <si>
    <t>CH KAN</t>
  </si>
  <si>
    <t>GAM</t>
  </si>
  <si>
    <t>Dirctor</t>
  </si>
  <si>
    <t>A06115</t>
  </si>
  <si>
    <t>R9-MH89K</t>
  </si>
  <si>
    <t>Winnie CHAN / Oscar WONG</t>
  </si>
  <si>
    <t>Replaced MB on Jun/2012</t>
  </si>
  <si>
    <t>A06116</t>
  </si>
  <si>
    <t>R9-MH89L</t>
  </si>
  <si>
    <t>A06118</t>
  </si>
  <si>
    <t>R9-MH89H</t>
  </si>
  <si>
    <t>A06119</t>
  </si>
  <si>
    <t>R9-NRA0D</t>
  </si>
  <si>
    <t>A06120</t>
  </si>
  <si>
    <t>R9-NRA</t>
  </si>
  <si>
    <t>R8-BA32H</t>
  </si>
  <si>
    <t>2011-Aug-26</t>
  </si>
  <si>
    <t>Kelway - SOR583271</t>
  </si>
  <si>
    <t>KELWAY - SOR583282</t>
  </si>
  <si>
    <t>KELWAY - SOR583279</t>
  </si>
  <si>
    <t>KELWAY - SOR577974</t>
    <phoneticPr fontId="3" type="noConversion"/>
  </si>
  <si>
    <t>Shipping date:2011-09-09</t>
  </si>
  <si>
    <t>EBS-SSH044864</t>
  </si>
  <si>
    <t>EBS-SSH045219</t>
  </si>
  <si>
    <t>write off on 2013/jan</t>
    <phoneticPr fontId="3" type="noConversion"/>
  </si>
  <si>
    <t>A03834</t>
    <phoneticPr fontId="3" type="noConversion"/>
  </si>
  <si>
    <t>Write off on 24 Oct,2012</t>
    <phoneticPr fontId="3" type="noConversion"/>
  </si>
  <si>
    <t>WCZTU0EGC193E8</t>
  </si>
  <si>
    <t>6FBWV16CF16PZ2</t>
  </si>
  <si>
    <t>Victor wang</t>
    <phoneticPr fontId="3" type="noConversion"/>
  </si>
  <si>
    <t>Jason Lin</t>
  </si>
  <si>
    <t>Ship from Hangzhou Original for Lily Luo / keyboard failed in 2016 Nov.</t>
  </si>
  <si>
    <t>Ship from PCCW Original for / Woods Zhang / Haibing Wang / replace with new HP laptop in 2016 Nov.</t>
  </si>
  <si>
    <t>Zhenyun Yang / Rieta Loh</t>
  </si>
  <si>
    <t>Ship from SGP Original for Kevin Lu / Abigale Wang / Zhenyun Yang / Rieta Loh / replace with new HP laptop</t>
  </si>
  <si>
    <t>Helen Zou / Hawking Hou / Laurence Lv</t>
  </si>
  <si>
    <t>A08261</t>
    <phoneticPr fontId="3" type="noConversion"/>
  </si>
  <si>
    <t>A08263</t>
    <phoneticPr fontId="3" type="noConversion"/>
  </si>
  <si>
    <t>0332-16</t>
    <phoneticPr fontId="3" type="noConversion"/>
  </si>
  <si>
    <t>Mandy Ye</t>
  </si>
  <si>
    <t>Kevin Wei\Edgy Fan</t>
  </si>
  <si>
    <t>To be writeoff</t>
  </si>
  <si>
    <t>Lina Xu</t>
  </si>
  <si>
    <t>Maggie LiL</t>
  </si>
  <si>
    <t>Stone Shi</t>
  </si>
  <si>
    <t>Ship from PCCW Original for / Helen Zou / Laurence Lv, Cannot boot in 2016 June</t>
  </si>
  <si>
    <t>Mark Lou</t>
    <phoneticPr fontId="3" type="noConversion"/>
  </si>
  <si>
    <t>A05986</t>
    <phoneticPr fontId="3" type="noConversion"/>
  </si>
  <si>
    <t>2356-2K3</t>
    <phoneticPr fontId="3" type="noConversion"/>
  </si>
  <si>
    <t>PK-0V2ZD</t>
    <phoneticPr fontId="3" type="noConversion"/>
  </si>
  <si>
    <t>HKO_Steven LI</t>
    <phoneticPr fontId="3" type="noConversion"/>
  </si>
  <si>
    <t>2356-7C6</t>
    <phoneticPr fontId="3" type="noConversion"/>
  </si>
  <si>
    <t>PK14G14</t>
    <phoneticPr fontId="3" type="noConversion"/>
  </si>
  <si>
    <t>A05183</t>
    <phoneticPr fontId="3" type="noConversion"/>
  </si>
  <si>
    <t>Jan LUI</t>
  </si>
  <si>
    <t>Melissa HU/Kelvin TUNG / Astor IP</t>
  </si>
  <si>
    <t>R9-APX5N</t>
  </si>
  <si>
    <t>BJO</t>
    <phoneticPr fontId="3" type="noConversion"/>
  </si>
  <si>
    <t>A08264</t>
  </si>
  <si>
    <t>A08265</t>
  </si>
  <si>
    <t>A08266</t>
  </si>
  <si>
    <t>A08267</t>
  </si>
  <si>
    <t>A08268</t>
  </si>
  <si>
    <t>A08269</t>
  </si>
  <si>
    <t>A08270</t>
  </si>
  <si>
    <t>A08271</t>
  </si>
  <si>
    <t>A08272</t>
  </si>
  <si>
    <t>Microware - HK - 111522099</t>
    <phoneticPr fontId="3" type="noConversion"/>
  </si>
  <si>
    <t>A06151</t>
    <phoneticPr fontId="3" type="noConversion"/>
  </si>
  <si>
    <t>E840G2</t>
    <phoneticPr fontId="3" type="noConversion"/>
  </si>
  <si>
    <t>N6K31UP#AB5</t>
    <phoneticPr fontId="3" type="noConversion"/>
  </si>
  <si>
    <t>i7-5600U</t>
    <phoneticPr fontId="3" type="noConversion"/>
  </si>
  <si>
    <t>GZO</t>
    <phoneticPr fontId="3" type="noConversion"/>
  </si>
  <si>
    <t>Microware - HK - 111522099</t>
    <phoneticPr fontId="3" type="noConversion"/>
  </si>
  <si>
    <t>A06152</t>
    <phoneticPr fontId="3" type="noConversion"/>
  </si>
  <si>
    <t>N6K31UP#AB5</t>
    <phoneticPr fontId="3" type="noConversion"/>
  </si>
  <si>
    <t>i7-5600U</t>
    <phoneticPr fontId="3" type="noConversion"/>
  </si>
  <si>
    <t>A06154</t>
    <phoneticPr fontId="3" type="noConversion"/>
  </si>
  <si>
    <t>A06153</t>
    <phoneticPr fontId="3" type="noConversion"/>
  </si>
  <si>
    <t>A06155</t>
    <phoneticPr fontId="3" type="noConversion"/>
  </si>
  <si>
    <t>A06156</t>
    <phoneticPr fontId="3" type="noConversion"/>
  </si>
  <si>
    <t>HP 75f1156477</t>
    <phoneticPr fontId="3" type="noConversion"/>
  </si>
  <si>
    <t>E840G1</t>
    <phoneticPr fontId="3" type="noConversion"/>
  </si>
  <si>
    <t>F9X81UP#AB4</t>
    <phoneticPr fontId="3" type="noConversion"/>
  </si>
  <si>
    <t>i7-4600U</t>
    <phoneticPr fontId="3" type="noConversion"/>
  </si>
  <si>
    <t>SZO</t>
    <phoneticPr fontId="3" type="noConversion"/>
  </si>
  <si>
    <t>HKO</t>
    <phoneticPr fontId="3" type="noConversion"/>
  </si>
  <si>
    <t>Lost</t>
    <phoneticPr fontId="8" type="noConversion"/>
  </si>
  <si>
    <t>89852121510275858348</t>
    <phoneticPr fontId="8" type="noConversion"/>
  </si>
  <si>
    <t>62112053/15000225584</t>
    <phoneticPr fontId="8" type="noConversion"/>
  </si>
  <si>
    <t>Shanghai</t>
    <phoneticPr fontId="8" type="noConversion"/>
  </si>
  <si>
    <t>for Guests</t>
    <phoneticPr fontId="8" type="noConversion"/>
  </si>
  <si>
    <t>Aaron Zhang</t>
  </si>
  <si>
    <t>6DJGK56CF28LO5</t>
  </si>
  <si>
    <t>WCZTU0EGC265S0</t>
  </si>
  <si>
    <t>SHO/NBO</t>
  </si>
  <si>
    <t>0352-16</t>
    <phoneticPr fontId="3" type="noConversion"/>
  </si>
  <si>
    <t>0350-16</t>
    <phoneticPr fontId="3" type="noConversion"/>
  </si>
  <si>
    <t>SHO/NBO</t>
    <phoneticPr fontId="3" type="noConversion"/>
  </si>
  <si>
    <t>SHO/HZO</t>
    <phoneticPr fontId="3" type="noConversion"/>
  </si>
  <si>
    <t>SHO/HZO--&gt;SHO</t>
    <phoneticPr fontId="3" type="noConversion"/>
  </si>
  <si>
    <t>SHO/HZO--&gt;CDC</t>
    <phoneticPr fontId="3" type="noConversion"/>
  </si>
  <si>
    <t>SHO/HZO</t>
    <phoneticPr fontId="3" type="noConversion"/>
  </si>
  <si>
    <t>3CQ4151VC4</t>
  </si>
  <si>
    <t>Eric Yang</t>
  </si>
  <si>
    <t>Ken Sun / in SZO</t>
  </si>
  <si>
    <t>A08248</t>
    <phoneticPr fontId="3" type="noConversion"/>
  </si>
  <si>
    <t>E840G2</t>
    <phoneticPr fontId="3" type="noConversion"/>
  </si>
  <si>
    <t>N6K31UP#AB2</t>
    <phoneticPr fontId="3" type="noConversion"/>
  </si>
  <si>
    <t>Jack Sun</t>
    <phoneticPr fontId="3" type="noConversion"/>
  </si>
  <si>
    <t>OEM</t>
    <phoneticPr fontId="3" type="noConversion"/>
  </si>
  <si>
    <t>5CG6512NT5</t>
    <phoneticPr fontId="3" type="noConversion"/>
  </si>
  <si>
    <t>5CG6101C7W</t>
    <phoneticPr fontId="3" type="noConversion"/>
  </si>
  <si>
    <t>WCZTU0DGC9YF9O</t>
  </si>
  <si>
    <t>6DJGK56CF13L2O</t>
  </si>
  <si>
    <t>Allen Tian</t>
  </si>
  <si>
    <t>Serena Gong</t>
  </si>
  <si>
    <t>WCZTU0DGC9YF9W</t>
  </si>
  <si>
    <t>6DJGK56CF13NL6</t>
  </si>
  <si>
    <t>Hollis Hu</t>
  </si>
  <si>
    <t>A07132</t>
    <phoneticPr fontId="3" type="noConversion"/>
  </si>
  <si>
    <t>2015-04-14 Replace keyboard 2017-10-06 Replace Battery</t>
    <phoneticPr fontId="3" type="noConversion"/>
  </si>
  <si>
    <t>6FBWV15CF53TH0</t>
    <phoneticPr fontId="3" type="noConversion"/>
  </si>
  <si>
    <t>0001-17</t>
    <phoneticPr fontId="3" type="noConversion"/>
  </si>
  <si>
    <t>0002-17</t>
    <phoneticPr fontId="3" type="noConversion"/>
  </si>
  <si>
    <t>E840G1</t>
    <phoneticPr fontId="3" type="noConversion"/>
  </si>
  <si>
    <t>F9X81UP#B1L</t>
    <phoneticPr fontId="3" type="noConversion"/>
  </si>
  <si>
    <t>A07119</t>
    <phoneticPr fontId="3" type="noConversion"/>
  </si>
  <si>
    <t>HP 15607508</t>
    <phoneticPr fontId="3" type="noConversion"/>
  </si>
  <si>
    <t>5CG6512NTC</t>
    <phoneticPr fontId="3" type="noConversion"/>
  </si>
  <si>
    <t>Raymond Huang directly take from SGP. (Tag: A06137 is not really assigned to this laptop)</t>
  </si>
  <si>
    <t>A06955</t>
  </si>
  <si>
    <t>Raymond Huang</t>
  </si>
  <si>
    <t>SZO-Zhuhai</t>
  </si>
  <si>
    <t>Ship from Shanghai HP B2B for SZO/Archie Hong(OEM, new hire, Jun. 1 2015 join)</t>
  </si>
  <si>
    <t>6DJGD11BB7I0L6</t>
  </si>
  <si>
    <t>00186-246-952-987 X18-82072</t>
  </si>
  <si>
    <t>TBCB2-VHYC4-6FVXW-D7PGD-HRG88</t>
  </si>
  <si>
    <t>Ship from Shanghai HP B2B for SZO/Crystal Peng /Tiger He / 1/13/2017 swap hard disk with A06955 for Raymond Huang</t>
  </si>
  <si>
    <t>WDHMR0DGC53LV1</t>
  </si>
  <si>
    <t>WCZTU0EGC265SS</t>
    <phoneticPr fontId="3" type="noConversion"/>
  </si>
  <si>
    <t>6DJGK56CF271Z5</t>
    <phoneticPr fontId="3" type="noConversion"/>
  </si>
  <si>
    <t>Rain Lu</t>
    <phoneticPr fontId="3" type="noConversion"/>
  </si>
  <si>
    <t>A04832</t>
    <phoneticPr fontId="3" type="noConversion"/>
  </si>
  <si>
    <t>253722C</t>
    <phoneticPr fontId="3" type="noConversion"/>
  </si>
  <si>
    <t>R8-W7L3N</t>
    <phoneticPr fontId="3" type="noConversion"/>
  </si>
  <si>
    <t>5CG70246G0</t>
    <phoneticPr fontId="3" type="noConversion"/>
  </si>
  <si>
    <t>5CG70246G7</t>
    <phoneticPr fontId="3" type="noConversion"/>
  </si>
  <si>
    <t>5CG70246GC</t>
    <phoneticPr fontId="3" type="noConversion"/>
  </si>
  <si>
    <t>Rain Lu</t>
  </si>
  <si>
    <t>WDHMR0DGC551SP</t>
  </si>
  <si>
    <t>Kelly Yao</t>
  </si>
  <si>
    <t>Oct/9/2016 replace mainboard | 1/13/2017 replace mainboard, swap hard disk with A07568, keep in SZO</t>
  </si>
  <si>
    <t>0017-17</t>
    <phoneticPr fontId="3" type="noConversion"/>
  </si>
  <si>
    <t>0017-17</t>
    <phoneticPr fontId="3" type="noConversion"/>
  </si>
  <si>
    <t>5CG6512NTM</t>
  </si>
  <si>
    <t>SBA</t>
  </si>
  <si>
    <t>WDHMR0DGC53N34</t>
  </si>
  <si>
    <t>Zack Huang</t>
  </si>
  <si>
    <t>HP 32098308</t>
  </si>
  <si>
    <t>0363-16</t>
  </si>
  <si>
    <t>5CG702044R</t>
  </si>
  <si>
    <t>5CG7020452</t>
  </si>
  <si>
    <t>Ship from Shanghai HP B2B for WHO/Eric Yang</t>
  </si>
  <si>
    <t>Ship from Shanghai HP B2B for GZO/Phoebe He</t>
  </si>
  <si>
    <t>Ship from Shanghai HP B2B for GZO/Jason Tan</t>
  </si>
  <si>
    <t>0012-17</t>
  </si>
  <si>
    <t>Ship from Shanghai HP B2B for SZO/Kelly Yao</t>
  </si>
  <si>
    <t>Ship from Shanghai HP B2B for SZO/Puck Cai</t>
  </si>
  <si>
    <t>Ship from Shanghai HP B2B for SZO/Zack Huang</t>
  </si>
  <si>
    <t>Ship from Shanghai HP B2B for SZO/Hattie Wang</t>
  </si>
  <si>
    <t>Ship from Shanghai HP B2B for SZO/Helen Yao</t>
  </si>
  <si>
    <t>Ship from Shanghai HP B2B for SZO/Rose Zhong</t>
  </si>
  <si>
    <t>WDWRR0BZK7A8G2</t>
  </si>
  <si>
    <t>Hattie Wang</t>
  </si>
  <si>
    <t>HP 751156477</t>
  </si>
  <si>
    <t>Robin Liu</t>
  </si>
  <si>
    <t>Helen Yao</t>
  </si>
  <si>
    <r>
      <t>WCZTT0C1R9X32L</t>
    </r>
    <r>
      <rPr>
        <sz val="10"/>
        <rFont val="Arial"/>
        <family val="2"/>
      </rPr>
      <t xml:space="preserve"> /WDFPK0AHH6S9KJ(A07478, for thin client)</t>
    </r>
  </si>
  <si>
    <t>Martin Yu</t>
  </si>
  <si>
    <t>5CG7052D6Z</t>
    <phoneticPr fontId="3" type="noConversion"/>
  </si>
  <si>
    <t>5CG7052D6J</t>
    <phoneticPr fontId="3" type="noConversion"/>
  </si>
  <si>
    <t>OEM</t>
    <phoneticPr fontId="3" type="noConversion"/>
  </si>
  <si>
    <t>SHO/HZO--&gt;SHO</t>
    <phoneticPr fontId="3" type="noConversion"/>
  </si>
  <si>
    <t>HP 32099525</t>
    <phoneticPr fontId="3" type="noConversion"/>
  </si>
  <si>
    <t xml:space="preserve">Allen ZhangYB </t>
    <phoneticPr fontId="8" type="noConversion"/>
  </si>
  <si>
    <t>SHO</t>
    <phoneticPr fontId="8" type="noConversion"/>
  </si>
  <si>
    <t>3CQ53217BC</t>
    <phoneticPr fontId="8" type="noConversion"/>
  </si>
  <si>
    <t>HP 32095281</t>
    <phoneticPr fontId="3" type="noConversion"/>
  </si>
  <si>
    <t>HP 32095281</t>
    <phoneticPr fontId="3" type="noConversion"/>
  </si>
  <si>
    <t>HP 32095282</t>
    <phoneticPr fontId="3" type="noConversion"/>
  </si>
  <si>
    <t>HP 32095282</t>
    <phoneticPr fontId="3" type="noConversion"/>
  </si>
  <si>
    <t>SHO/NBO</t>
    <phoneticPr fontId="3" type="noConversion"/>
  </si>
  <si>
    <t>Yong Ban</t>
    <phoneticPr fontId="3" type="noConversion"/>
  </si>
  <si>
    <t>SHO/HZO</t>
    <phoneticPr fontId="3" type="noConversion"/>
  </si>
  <si>
    <t>A07198</t>
    <phoneticPr fontId="3" type="noConversion"/>
  </si>
  <si>
    <t>E840G1</t>
    <phoneticPr fontId="3" type="noConversion"/>
  </si>
  <si>
    <t>F9X81UP#AB2</t>
    <phoneticPr fontId="3" type="noConversion"/>
  </si>
  <si>
    <t>5CG52134KQ</t>
    <phoneticPr fontId="3" type="noConversion"/>
  </si>
  <si>
    <t>Ship from PCCW Original for TomChen/ (trf from SZO to SHO on 2011 Dec. 1) | Damaged at Alex Mei</t>
  </si>
  <si>
    <r>
      <rPr>
        <strike/>
        <sz val="10"/>
        <rFont val="Arial"/>
        <family val="2"/>
      </rPr>
      <t>6DJGHNBGW9ZLKM</t>
    </r>
    <r>
      <rPr>
        <sz val="10"/>
        <rFont val="Arial"/>
        <family val="2"/>
      </rPr>
      <t xml:space="preserve"> / 6FBWV15CF64KE4</t>
    </r>
  </si>
  <si>
    <t>2/27/2017 original battery cannot re-charge, replace with new battery, new battery SN: 6FBWV15CF64KE4</t>
  </si>
  <si>
    <t>5CG7034W3G</t>
  </si>
  <si>
    <t>5CG7034W3N</t>
  </si>
  <si>
    <t>HP 32096819</t>
  </si>
  <si>
    <t>A09801</t>
  </si>
  <si>
    <t>A09802</t>
  </si>
  <si>
    <t>A09803</t>
  </si>
  <si>
    <t>A09804</t>
  </si>
  <si>
    <t>WDJBP0A1R56B5K</t>
  </si>
  <si>
    <t>Ship from Shanghai HP B2B for SZO/Mark Tan</t>
  </si>
  <si>
    <t>Ship from Shanghai HP B2B for SZO/Selina Chen</t>
  </si>
  <si>
    <t>Ship from Shanghai HP B2B for SZO/Jack Ma</t>
  </si>
  <si>
    <t>A09805</t>
  </si>
  <si>
    <t>A09806</t>
  </si>
  <si>
    <t>A09807</t>
  </si>
  <si>
    <t>A09808</t>
  </si>
  <si>
    <t>A09809</t>
  </si>
  <si>
    <t>A09810</t>
  </si>
  <si>
    <t>A09811</t>
  </si>
  <si>
    <t>A09812</t>
  </si>
  <si>
    <t>A09813</t>
  </si>
  <si>
    <t>Jack Ma</t>
  </si>
  <si>
    <t>WDHMR0DGC3K75</t>
  </si>
  <si>
    <t>5CG63719BL</t>
  </si>
  <si>
    <t>Erin Zhuo / Leon Guan</t>
  </si>
  <si>
    <t>Gary Zhang</t>
  </si>
  <si>
    <t>WDHMR0DGC55CB7</t>
  </si>
  <si>
    <t>William Wang</t>
    <phoneticPr fontId="3" type="noConversion"/>
  </si>
  <si>
    <t>Ship from Shanghai Nixsys / mainboard damaged as spilt water by Phoebe He @2016 Nov.</t>
  </si>
  <si>
    <t>Johnson Liao</t>
  </si>
  <si>
    <t>WDHMR0DGC33DP0</t>
  </si>
  <si>
    <t>5CG63719X9</t>
  </si>
  <si>
    <t>Jacob Zhang</t>
  </si>
  <si>
    <t>5CG63719BN</t>
  </si>
  <si>
    <t>WDHMR0DGC33DPC</t>
  </si>
  <si>
    <t>HL Zhang</t>
  </si>
  <si>
    <t>WDHMR0DGC55Q2C</t>
  </si>
  <si>
    <t>0029-17</t>
  </si>
  <si>
    <t>0028-17</t>
  </si>
  <si>
    <t>5CG7084D7V</t>
  </si>
  <si>
    <t>5CG7084C5B</t>
  </si>
  <si>
    <t>5CG7084C47</t>
  </si>
  <si>
    <t>5CG7084C4F</t>
  </si>
  <si>
    <t>5CG7084C50</t>
  </si>
  <si>
    <t>5CG7084C55</t>
  </si>
  <si>
    <t>0060-17</t>
  </si>
  <si>
    <t>Kimi Wang</t>
  </si>
  <si>
    <t>WDHMR0DGC53LUX</t>
  </si>
  <si>
    <t>HP Z25N</t>
  </si>
  <si>
    <t>K7C01A4</t>
  </si>
  <si>
    <t>WEB</t>
  </si>
  <si>
    <t>0066-17</t>
  </si>
  <si>
    <t>3/8/2017 Battery not charging. 3/13/2017 replaced new battery, SN: 6FBWV15CF57NDZ</t>
  </si>
  <si>
    <t>Harry Sun</t>
  </si>
  <si>
    <t>Donna Gao</t>
    <phoneticPr fontId="8" type="noConversion"/>
  </si>
  <si>
    <t>HP 32445927</t>
  </si>
  <si>
    <t>HP 32445928</t>
  </si>
  <si>
    <t>Carlos Hua</t>
  </si>
  <si>
    <t>A08406</t>
  </si>
  <si>
    <t>Z240</t>
  </si>
  <si>
    <t>5CG7113L32</t>
  </si>
  <si>
    <t>5CG7113L2F</t>
  </si>
  <si>
    <t>5CG7113L2R</t>
  </si>
  <si>
    <t>0216-14</t>
  </si>
  <si>
    <t>0053-15</t>
  </si>
  <si>
    <t>0183-15</t>
  </si>
  <si>
    <t>0271-15</t>
  </si>
  <si>
    <t>0390-15</t>
  </si>
  <si>
    <t>A07314</t>
  </si>
  <si>
    <t>A07315</t>
  </si>
  <si>
    <t>A07316</t>
  </si>
  <si>
    <t>A07317</t>
  </si>
  <si>
    <t>A07318</t>
  </si>
  <si>
    <t>A07319</t>
  </si>
  <si>
    <t>A07320</t>
  </si>
  <si>
    <t>A07321</t>
  </si>
  <si>
    <t>A07322</t>
  </si>
  <si>
    <t>A07323</t>
  </si>
  <si>
    <t>A07324</t>
  </si>
  <si>
    <t>A07325</t>
  </si>
  <si>
    <t>A07326</t>
  </si>
  <si>
    <t>A07327</t>
  </si>
  <si>
    <t>A07328</t>
  </si>
  <si>
    <t>A07329</t>
  </si>
  <si>
    <t>A07330</t>
  </si>
  <si>
    <t>A07331</t>
  </si>
  <si>
    <t>A07332</t>
  </si>
  <si>
    <t>A07333</t>
  </si>
  <si>
    <t>A07334</t>
  </si>
  <si>
    <t>A07335</t>
  </si>
  <si>
    <t>A07336</t>
  </si>
  <si>
    <t>A07337</t>
  </si>
  <si>
    <t>A07338</t>
  </si>
  <si>
    <t>A07339</t>
  </si>
  <si>
    <t>A07340</t>
  </si>
  <si>
    <t>A07341</t>
  </si>
  <si>
    <t>A07342</t>
  </si>
  <si>
    <t>A07343</t>
  </si>
  <si>
    <t>A07344</t>
  </si>
  <si>
    <t>A07345</t>
  </si>
  <si>
    <t>A07346</t>
  </si>
  <si>
    <t>A07347</t>
  </si>
  <si>
    <t>A07348</t>
  </si>
  <si>
    <t>A07349</t>
  </si>
  <si>
    <t>A07350</t>
  </si>
  <si>
    <t>A07351</t>
  </si>
  <si>
    <t>A07352</t>
  </si>
  <si>
    <t>A07353</t>
  </si>
  <si>
    <t>A07354</t>
  </si>
  <si>
    <t>A07355</t>
  </si>
  <si>
    <t>A07356</t>
  </si>
  <si>
    <t>A07357</t>
  </si>
  <si>
    <t>A07358</t>
  </si>
  <si>
    <t>A07359</t>
  </si>
  <si>
    <t>A07360</t>
  </si>
  <si>
    <t>A07361</t>
  </si>
  <si>
    <t>A07362</t>
  </si>
  <si>
    <t>A07363</t>
  </si>
  <si>
    <t>A07364</t>
  </si>
  <si>
    <t>A07365</t>
  </si>
  <si>
    <t>A07366</t>
  </si>
  <si>
    <t>A07367</t>
  </si>
  <si>
    <t>A07368</t>
  </si>
  <si>
    <t>A07369</t>
  </si>
  <si>
    <t>A07370</t>
  </si>
  <si>
    <t>A07371</t>
  </si>
  <si>
    <t>A07372</t>
  </si>
  <si>
    <t>A07373</t>
  </si>
  <si>
    <t>A07374</t>
  </si>
  <si>
    <t>A07375</t>
  </si>
  <si>
    <t>A07376</t>
  </si>
  <si>
    <t>A07377</t>
  </si>
  <si>
    <t>A07378</t>
  </si>
  <si>
    <t>A07379</t>
  </si>
  <si>
    <t>A07380</t>
  </si>
  <si>
    <t>A07381</t>
  </si>
  <si>
    <t>A07382</t>
  </si>
  <si>
    <t>A07383</t>
  </si>
  <si>
    <t>A07384</t>
  </si>
  <si>
    <t>A07385</t>
  </si>
  <si>
    <t>A07386</t>
  </si>
  <si>
    <t>A07387</t>
  </si>
  <si>
    <t>A07388</t>
  </si>
  <si>
    <t>A07389</t>
  </si>
  <si>
    <t>A07390</t>
  </si>
  <si>
    <t>A07391</t>
  </si>
  <si>
    <t>A07392</t>
  </si>
  <si>
    <t>A07393</t>
  </si>
  <si>
    <t>A07394</t>
  </si>
  <si>
    <t>A07395</t>
  </si>
  <si>
    <t>A07396</t>
  </si>
  <si>
    <t>A07397</t>
  </si>
  <si>
    <t>A07398</t>
  </si>
  <si>
    <t>A07399</t>
  </si>
  <si>
    <t>A07400</t>
  </si>
  <si>
    <t>A07401</t>
  </si>
  <si>
    <t>A07402</t>
  </si>
  <si>
    <t>A07403</t>
  </si>
  <si>
    <t>A07404</t>
  </si>
  <si>
    <t>A07405</t>
  </si>
  <si>
    <t>A07406</t>
  </si>
  <si>
    <t>A07407</t>
  </si>
  <si>
    <t>A07408</t>
  </si>
  <si>
    <t>A07409</t>
  </si>
  <si>
    <t>A07410</t>
  </si>
  <si>
    <t>A07411</t>
  </si>
  <si>
    <t>A07412</t>
  </si>
  <si>
    <t>A07413</t>
  </si>
  <si>
    <t>A07414</t>
  </si>
  <si>
    <t>A07415</t>
  </si>
  <si>
    <t>A07416</t>
  </si>
  <si>
    <t>A07417</t>
  </si>
  <si>
    <t>A07418</t>
  </si>
  <si>
    <t>A07419</t>
  </si>
  <si>
    <t>A07420</t>
  </si>
  <si>
    <t>A07421</t>
  </si>
  <si>
    <t>A06062</t>
  </si>
  <si>
    <t>A06063</t>
  </si>
  <si>
    <t>A07518</t>
  </si>
  <si>
    <t>A07519</t>
  </si>
  <si>
    <t>A07522</t>
  </si>
  <si>
    <t>A07523</t>
  </si>
  <si>
    <t>A07524</t>
  </si>
  <si>
    <t>A07525</t>
  </si>
  <si>
    <t>A07526</t>
  </si>
  <si>
    <t>A07527</t>
  </si>
  <si>
    <t>A07528</t>
  </si>
  <si>
    <t>A07529</t>
  </si>
  <si>
    <t>A07530</t>
  </si>
  <si>
    <t>A07531</t>
  </si>
  <si>
    <t>A07532</t>
  </si>
  <si>
    <t>A07533</t>
  </si>
  <si>
    <t>A07534</t>
  </si>
  <si>
    <t>A07535</t>
  </si>
  <si>
    <t>A07536</t>
  </si>
  <si>
    <t>A07537</t>
  </si>
  <si>
    <t>A07500</t>
  </si>
  <si>
    <t>A07501</t>
  </si>
  <si>
    <t>A07502</t>
  </si>
  <si>
    <t>A07503</t>
  </si>
  <si>
    <t>A07504</t>
  </si>
  <si>
    <t>A07505</t>
  </si>
  <si>
    <t>A07506</t>
  </si>
  <si>
    <t>A07507</t>
  </si>
  <si>
    <t>A07508</t>
  </si>
  <si>
    <t>A07509</t>
  </si>
  <si>
    <t>A07510</t>
  </si>
  <si>
    <t>A07511</t>
  </si>
  <si>
    <t>A07512</t>
  </si>
  <si>
    <t>A07513</t>
  </si>
  <si>
    <t>A07514</t>
  </si>
  <si>
    <t>A07515</t>
  </si>
  <si>
    <t>A07516</t>
  </si>
  <si>
    <t>A07517</t>
  </si>
  <si>
    <t>A07520</t>
  </si>
  <si>
    <t>A07521</t>
  </si>
  <si>
    <t>A06064</t>
  </si>
  <si>
    <t>A06065</t>
  </si>
  <si>
    <t>A06066</t>
  </si>
  <si>
    <t>A06067</t>
  </si>
  <si>
    <t>A06068</t>
  </si>
  <si>
    <t>A06069</t>
  </si>
  <si>
    <t>A06070</t>
  </si>
  <si>
    <t>A06071</t>
  </si>
  <si>
    <t>A06072</t>
  </si>
  <si>
    <t>A06073</t>
  </si>
  <si>
    <t>A06074</t>
  </si>
  <si>
    <t>A06075</t>
  </si>
  <si>
    <t>A06076</t>
  </si>
  <si>
    <t>A08442</t>
  </si>
  <si>
    <t>A08443</t>
  </si>
  <si>
    <t>A08444</t>
  </si>
  <si>
    <t>A08445</t>
  </si>
  <si>
    <t>A08446</t>
  </si>
  <si>
    <t>A08447</t>
  </si>
  <si>
    <t>A08448</t>
  </si>
  <si>
    <t>A08449</t>
  </si>
  <si>
    <t>A08450</t>
  </si>
  <si>
    <t>A08451</t>
  </si>
  <si>
    <t>A08452</t>
  </si>
  <si>
    <t>A08453</t>
  </si>
  <si>
    <t>A08454</t>
  </si>
  <si>
    <t>A08455</t>
  </si>
  <si>
    <t>A08456</t>
  </si>
  <si>
    <t>A08457</t>
  </si>
  <si>
    <t>A08458</t>
  </si>
  <si>
    <t>A08459</t>
  </si>
  <si>
    <t>A08460</t>
  </si>
  <si>
    <t>A08461</t>
  </si>
  <si>
    <t>A08462</t>
  </si>
  <si>
    <t>A08463</t>
  </si>
  <si>
    <t>A08464</t>
  </si>
  <si>
    <t>A08465</t>
  </si>
  <si>
    <t>A08466</t>
  </si>
  <si>
    <t>A08467</t>
  </si>
  <si>
    <t>A08468</t>
  </si>
  <si>
    <t>A08469</t>
  </si>
  <si>
    <t>A08470</t>
  </si>
  <si>
    <t>7CD432921C</t>
  </si>
  <si>
    <t>7CD432922D</t>
  </si>
  <si>
    <t>7CD4329212</t>
  </si>
  <si>
    <t>7CD432921P</t>
  </si>
  <si>
    <t>7CD432921K</t>
  </si>
  <si>
    <t>7CD432921V</t>
  </si>
  <si>
    <t>7CD432923F</t>
  </si>
  <si>
    <t>7CD432920Z</t>
  </si>
  <si>
    <t>7CD4329228</t>
  </si>
  <si>
    <t>7CD4329205</t>
  </si>
  <si>
    <t>7CD432920J</t>
  </si>
  <si>
    <t>7CD432923C</t>
  </si>
  <si>
    <t>7CD432921J</t>
  </si>
  <si>
    <t>7CD4329209</t>
  </si>
  <si>
    <t>7CD432922Q</t>
  </si>
  <si>
    <t>7CD432920X</t>
  </si>
  <si>
    <t>7CD432920B</t>
  </si>
  <si>
    <t>7CD432921T</t>
  </si>
  <si>
    <t>7CD432921Z</t>
  </si>
  <si>
    <t>7CD4329225</t>
  </si>
  <si>
    <t>8CN52700JQ</t>
  </si>
  <si>
    <t>7CD4329208</t>
  </si>
  <si>
    <t>7CD432920H</t>
  </si>
  <si>
    <t>7CD4329222</t>
  </si>
  <si>
    <t>7CD432920S</t>
  </si>
  <si>
    <t>7CD432921B</t>
  </si>
  <si>
    <t>7CD432922P</t>
  </si>
  <si>
    <t>7CD432921M</t>
  </si>
  <si>
    <t>7CD4329234</t>
  </si>
  <si>
    <t>7CD432922Y</t>
  </si>
  <si>
    <t>7CD4329227</t>
  </si>
  <si>
    <t>7CD4329214</t>
  </si>
  <si>
    <t>7CD432920W</t>
  </si>
  <si>
    <t>7CD432922Z</t>
  </si>
  <si>
    <t>7CD432921H</t>
  </si>
  <si>
    <t>7CD4329221</t>
  </si>
  <si>
    <t>7CD432922G</t>
  </si>
  <si>
    <t>7CD432921X</t>
  </si>
  <si>
    <t>7CD432920T</t>
  </si>
  <si>
    <t>7CD4329207</t>
  </si>
  <si>
    <t>7CD432922M</t>
  </si>
  <si>
    <t>7CD432920P</t>
  </si>
  <si>
    <t>7CD432921Y</t>
  </si>
  <si>
    <t>7CD432920K</t>
  </si>
  <si>
    <t>7CD4329235</t>
  </si>
  <si>
    <t>7CD432921D</t>
  </si>
  <si>
    <t>7CD4329233</t>
  </si>
  <si>
    <t>7CD432920F</t>
  </si>
  <si>
    <t>7CD4329215</t>
  </si>
  <si>
    <t>7CD4329219</t>
  </si>
  <si>
    <t>7CD432922V</t>
  </si>
  <si>
    <t>7CD432920R</t>
  </si>
  <si>
    <t>7CD432923D</t>
  </si>
  <si>
    <t>7CD432921F</t>
  </si>
  <si>
    <t>7CD432922R</t>
  </si>
  <si>
    <t>7CD432923H</t>
  </si>
  <si>
    <t>7CD432922N</t>
  </si>
  <si>
    <t>7CD4329223</t>
  </si>
  <si>
    <t>7CD432923B</t>
  </si>
  <si>
    <t>7CD432922S</t>
  </si>
  <si>
    <t>7CD4329232</t>
  </si>
  <si>
    <t>7CD4329210</t>
  </si>
  <si>
    <t>7CD432921R</t>
  </si>
  <si>
    <t>7CD4329231</t>
  </si>
  <si>
    <t>7CD432920C</t>
  </si>
  <si>
    <t>7CD432921G</t>
  </si>
  <si>
    <t>7CD4329237</t>
  </si>
  <si>
    <t>7CD432922L</t>
  </si>
  <si>
    <t>8CN52700JR</t>
  </si>
  <si>
    <t>7CD432922W</t>
  </si>
  <si>
    <t>7CD4329218</t>
  </si>
  <si>
    <t>7CD432921N</t>
  </si>
  <si>
    <t>7CD4329216</t>
  </si>
  <si>
    <t>7CD4329206</t>
  </si>
  <si>
    <t>7CD432922B</t>
  </si>
  <si>
    <t>7CD438Y06P</t>
  </si>
  <si>
    <t>7CD432923J</t>
  </si>
  <si>
    <t>7CD432923K</t>
  </si>
  <si>
    <t>7CD4329213</t>
  </si>
  <si>
    <t>7CD432921Q</t>
  </si>
  <si>
    <t>7CD4329239</t>
  </si>
  <si>
    <t>7CD4329204</t>
  </si>
  <si>
    <t>7CD4329224</t>
  </si>
  <si>
    <t>7CD432920D</t>
  </si>
  <si>
    <t>7CD432922J</t>
  </si>
  <si>
    <t>7CD432922C</t>
  </si>
  <si>
    <t>7CD4329217</t>
  </si>
  <si>
    <t>7CD432921L</t>
  </si>
  <si>
    <t>7CD4329203</t>
  </si>
  <si>
    <t>7CD4329229</t>
  </si>
  <si>
    <t>7CD432920Y</t>
  </si>
  <si>
    <t>7CD432922F</t>
  </si>
  <si>
    <t>7CD432920L</t>
  </si>
  <si>
    <t>7CD4329226</t>
  </si>
  <si>
    <t>7CD432920G</t>
  </si>
  <si>
    <t>7CD432922K</t>
  </si>
  <si>
    <t>7CD432920V</t>
  </si>
  <si>
    <t>7CD4329220</t>
  </si>
  <si>
    <t>7CD4329238</t>
  </si>
  <si>
    <t>7CD432922H</t>
  </si>
  <si>
    <t>7CD4329211</t>
  </si>
  <si>
    <t>7CD432921W</t>
  </si>
  <si>
    <t>7CD432923G</t>
  </si>
  <si>
    <t>7CD4329230</t>
  </si>
  <si>
    <t>7CD432920Q</t>
  </si>
  <si>
    <t>7CD432921S</t>
  </si>
  <si>
    <t>7CD432922T</t>
  </si>
  <si>
    <t>7CD4339001</t>
  </si>
  <si>
    <t>8CN51000P7</t>
  </si>
  <si>
    <t>8CN52301CM</t>
  </si>
  <si>
    <t>8CN51000NW</t>
  </si>
  <si>
    <t>8CN51000PB</t>
  </si>
  <si>
    <t>8CN51000P4</t>
  </si>
  <si>
    <t>8CN51000P0</t>
  </si>
  <si>
    <t>8CN52301CP</t>
  </si>
  <si>
    <t>8CN51000NX</t>
  </si>
  <si>
    <t>8CN51000PD</t>
  </si>
  <si>
    <t>8CN51000PC</t>
  </si>
  <si>
    <t>8CN51000PF</t>
  </si>
  <si>
    <t>8CN51000NZ</t>
  </si>
  <si>
    <t>8CN51000P5</t>
  </si>
  <si>
    <t>8CN51000P8</t>
  </si>
  <si>
    <t>8CN51000P2</t>
  </si>
  <si>
    <t>8CN51000P6</t>
  </si>
  <si>
    <t>8CN51000NY</t>
  </si>
  <si>
    <t>8CN51000NT</t>
  </si>
  <si>
    <t>8CN51000P3</t>
  </si>
  <si>
    <t>8CN51000NV</t>
  </si>
  <si>
    <t>8CN522003N</t>
  </si>
  <si>
    <t>8CN522003J</t>
  </si>
  <si>
    <t>8CN522003L</t>
  </si>
  <si>
    <t>8CN522003T</t>
  </si>
  <si>
    <t>8CN522003R</t>
  </si>
  <si>
    <t>8CN5220043</t>
  </si>
  <si>
    <t>8CN5220041</t>
  </si>
  <si>
    <t>8CN522003X</t>
  </si>
  <si>
    <t>8CN522003S</t>
  </si>
  <si>
    <t>8CN522003Z</t>
  </si>
  <si>
    <t>8CN522003K</t>
  </si>
  <si>
    <t>8CN522003W</t>
  </si>
  <si>
    <t>8CN522003M</t>
  </si>
  <si>
    <t>8CN5220044</t>
  </si>
  <si>
    <t>8CN522003Q</t>
  </si>
  <si>
    <t>8CN522003V</t>
  </si>
  <si>
    <t>8CN522003Y</t>
  </si>
  <si>
    <t>8CN5220042</t>
  </si>
  <si>
    <t>8CN5220040</t>
  </si>
  <si>
    <t>8CN53400RQ</t>
  </si>
  <si>
    <t>8CN53400RF</t>
  </si>
  <si>
    <t>8CN53400RZ</t>
  </si>
  <si>
    <t>8CN53400RM</t>
  </si>
  <si>
    <t>8CN53400RD</t>
  </si>
  <si>
    <t>8CN53400RT</t>
  </si>
  <si>
    <t>8CN53400RY</t>
  </si>
  <si>
    <t>8CN53400RP</t>
  </si>
  <si>
    <t>8CN53400RG</t>
  </si>
  <si>
    <t>8CN53400RX</t>
  </si>
  <si>
    <t>8CN53400RJ</t>
  </si>
  <si>
    <t>8CN53400RN</t>
  </si>
  <si>
    <t>8CN53400RS</t>
  </si>
  <si>
    <t>8CN53400VG</t>
  </si>
  <si>
    <t>8CN53400RK</t>
  </si>
  <si>
    <t>8CN53400RL</t>
  </si>
  <si>
    <t>8CN53400RR</t>
  </si>
  <si>
    <t>8CN53400RH</t>
  </si>
  <si>
    <t>8CN53400RW</t>
  </si>
  <si>
    <t>8CN54801YR</t>
  </si>
  <si>
    <t>8CN54801YM</t>
  </si>
  <si>
    <t>8CN54801Z0</t>
  </si>
  <si>
    <t>8CN54801YP</t>
  </si>
  <si>
    <t>8CN54801YW</t>
  </si>
  <si>
    <t>8CN54801YS</t>
  </si>
  <si>
    <t>8CN54801Z3</t>
  </si>
  <si>
    <t>8CN54801Z8</t>
  </si>
  <si>
    <t>8CN54801Z6</t>
  </si>
  <si>
    <t>8CN54801Z1</t>
  </si>
  <si>
    <t>8CN54801Z4</t>
  </si>
  <si>
    <t>8CN54801YT</t>
  </si>
  <si>
    <t>8CN54801Z7</t>
  </si>
  <si>
    <t>8CN54801YX</t>
  </si>
  <si>
    <t>8CN54801YL</t>
  </si>
  <si>
    <t>8CN54801Z2</t>
  </si>
  <si>
    <t>8CN54801YZ</t>
  </si>
  <si>
    <t>8CN54801YV</t>
  </si>
  <si>
    <t>8CN54801YQ</t>
  </si>
  <si>
    <t>8CN54801YN</t>
  </si>
  <si>
    <t>8CN54801YY</t>
  </si>
  <si>
    <t>8CN54801Z5</t>
  </si>
  <si>
    <t>HP t620 Quad Core TC</t>
  </si>
  <si>
    <t>WES 7P 64 16SF/4GR ES TC</t>
  </si>
  <si>
    <t>G6F34AA#AB2</t>
  </si>
  <si>
    <t>F8A46UC#AB2</t>
  </si>
  <si>
    <t>HP t620 Flexible Thin Client (ENERGY STAR) with Windows Embedded Standard 7P 64; AMD GX-415GA Quad-Core APU with AMD Radeon HD 8330E Graphics (1.5 GHz); 4 GB 1600 MHz DDR3 SDRAM (1 x 4 GB); 16 GB MLC mSATA SSD</t>
  </si>
  <si>
    <t>8CN52301CN</t>
  </si>
  <si>
    <t>A01751</t>
  </si>
  <si>
    <t>A01342</t>
  </si>
  <si>
    <t>CNW3220R3P</t>
  </si>
  <si>
    <t>CNW2360GZN</t>
  </si>
  <si>
    <t>HP t610 Quad Core TC</t>
  </si>
  <si>
    <t>WES7E 16GF/4GR WiFi TC PRC</t>
  </si>
  <si>
    <t>HP T610</t>
  </si>
  <si>
    <t>B5W24PC#AB2</t>
  </si>
  <si>
    <t xml:space="preserve">Soar Li </t>
  </si>
  <si>
    <t>WDHMR0DGC47IH3</t>
  </si>
  <si>
    <t>T/F SuZ to SZ/James Yang</t>
  </si>
  <si>
    <t>HP 47218666</t>
    <phoneticPr fontId="8" type="noConversion"/>
  </si>
  <si>
    <t>0066-17</t>
    <phoneticPr fontId="8" type="noConversion"/>
  </si>
  <si>
    <t>CNK65020JG</t>
    <phoneticPr fontId="8" type="noConversion"/>
  </si>
  <si>
    <t>Tony Tang</t>
  </si>
  <si>
    <t>WDJBP0A1R447H9</t>
  </si>
  <si>
    <t>WDHMR0DGC558BM</t>
  </si>
  <si>
    <t>A08273</t>
  </si>
  <si>
    <t>A08274</t>
  </si>
  <si>
    <t>A08275</t>
  </si>
  <si>
    <t>A08276</t>
  </si>
  <si>
    <t>A08277</t>
  </si>
  <si>
    <t>A08278</t>
  </si>
  <si>
    <t>A08279</t>
  </si>
  <si>
    <t>A08280</t>
  </si>
  <si>
    <t>A08281</t>
  </si>
  <si>
    <t>A08282</t>
  </si>
  <si>
    <t>A08283</t>
  </si>
  <si>
    <t>A08284</t>
  </si>
  <si>
    <t>A08285</t>
  </si>
  <si>
    <t>A08286</t>
  </si>
  <si>
    <t>A08287</t>
  </si>
  <si>
    <t>A08288</t>
  </si>
  <si>
    <t>A08289</t>
  </si>
  <si>
    <t>A08290</t>
  </si>
  <si>
    <t>A08291</t>
  </si>
  <si>
    <t>A08292</t>
  </si>
  <si>
    <t>A08293</t>
  </si>
  <si>
    <t>A08294</t>
  </si>
  <si>
    <t>A08295</t>
  </si>
  <si>
    <t>A08296</t>
  </si>
  <si>
    <t>5CG64766KG</t>
    <phoneticPr fontId="3" type="noConversion"/>
  </si>
  <si>
    <t>5CG70246FV</t>
    <phoneticPr fontId="3" type="noConversion"/>
  </si>
  <si>
    <t>Allen ZhangYB</t>
  </si>
  <si>
    <t>0071-17</t>
  </si>
  <si>
    <t>5CG7126XFM</t>
  </si>
  <si>
    <t>5CG7126XF1</t>
  </si>
  <si>
    <t>5CG7126XG1</t>
  </si>
  <si>
    <t>5CG7126XFT</t>
  </si>
  <si>
    <t>5CG7126XFB</t>
  </si>
  <si>
    <t>A09614</t>
  </si>
  <si>
    <t>A09615</t>
  </si>
  <si>
    <t>A09616</t>
  </si>
  <si>
    <t>A09617</t>
  </si>
  <si>
    <t>A09618</t>
  </si>
  <si>
    <t>0281-10</t>
  </si>
  <si>
    <t>HP 47224778</t>
  </si>
  <si>
    <t>John Mao</t>
  </si>
  <si>
    <t>0080-17</t>
    <phoneticPr fontId="3" type="noConversion"/>
  </si>
  <si>
    <t>Bert Wang</t>
    <phoneticPr fontId="3" type="noConversion"/>
  </si>
  <si>
    <t>HP 47221829</t>
  </si>
  <si>
    <t>WDHMR0DGC60HL5</t>
  </si>
  <si>
    <t>Build-in</t>
  </si>
  <si>
    <t>WDHMR0DGC603OM</t>
  </si>
  <si>
    <t>Harris Han</t>
    <phoneticPr fontId="3" type="noConversion"/>
  </si>
  <si>
    <t>2356-7C6</t>
    <phoneticPr fontId="3" type="noConversion"/>
  </si>
  <si>
    <t>PK0R7R6</t>
    <phoneticPr fontId="3" type="noConversion"/>
  </si>
  <si>
    <t>0090-17</t>
    <phoneticPr fontId="3" type="noConversion"/>
  </si>
  <si>
    <t>Jerry He</t>
    <phoneticPr fontId="3" type="noConversion"/>
  </si>
  <si>
    <t>to be wrige off</t>
    <phoneticPr fontId="3" type="noConversion"/>
  </si>
  <si>
    <t>to be  write off</t>
    <phoneticPr fontId="3" type="noConversion"/>
  </si>
  <si>
    <t>R8AV66G</t>
    <phoneticPr fontId="3" type="noConversion"/>
  </si>
  <si>
    <t>11S45N1036Z1ZW3R6AH00E</t>
  </si>
  <si>
    <t>4/12/2017 replaced new battery, orignal SN:11S45N1038Z1ZPZF3AF1K3, new SN: 11S45N1036Z1ZW3R6AH00E</t>
  </si>
  <si>
    <t>Angus Wang</t>
    <phoneticPr fontId="3" type="noConversion"/>
  </si>
  <si>
    <t>To be write off</t>
    <phoneticPr fontId="3" type="noConversion"/>
  </si>
  <si>
    <t>A05181</t>
    <phoneticPr fontId="3" type="noConversion"/>
  </si>
  <si>
    <t>PK0R7R7</t>
    <phoneticPr fontId="3" type="noConversion"/>
  </si>
  <si>
    <t>0102-17</t>
    <phoneticPr fontId="3" type="noConversion"/>
  </si>
  <si>
    <t>0103-17</t>
    <phoneticPr fontId="3" type="noConversion"/>
  </si>
  <si>
    <t>0106-17</t>
    <phoneticPr fontId="3" type="noConversion"/>
  </si>
  <si>
    <t>Harris Han</t>
    <phoneticPr fontId="3" type="noConversion"/>
  </si>
  <si>
    <t>WDHMR0DGC55O23</t>
  </si>
  <si>
    <t>Martin Tong</t>
  </si>
  <si>
    <r>
      <t xml:space="preserve">Lmouse Zhang / </t>
    </r>
    <r>
      <rPr>
        <strike/>
        <sz val="10"/>
        <rFont val="Arial"/>
        <family val="2"/>
      </rPr>
      <t>Smith Sheng</t>
    </r>
  </si>
  <si>
    <t>Angela Gao, Apr/21/2017 replace LCD, as black spot</t>
  </si>
  <si>
    <r>
      <t xml:space="preserve">WCZTU0DGC8XBQV(lost) </t>
    </r>
    <r>
      <rPr>
        <sz val="10"/>
        <rFont val="Arial"/>
        <family val="2"/>
      </rPr>
      <t>=&gt; WDFPK0AHH4B1L9</t>
    </r>
  </si>
  <si>
    <t xml:space="preserve">to be write off </t>
    <phoneticPr fontId="3" type="noConversion"/>
  </si>
  <si>
    <t>Irene Wu</t>
    <phoneticPr fontId="3" type="noConversion"/>
  </si>
  <si>
    <t>to be write off</t>
    <phoneticPr fontId="3" type="noConversion"/>
  </si>
  <si>
    <t>Ellie Mou</t>
    <phoneticPr fontId="3" type="noConversion"/>
  </si>
  <si>
    <t>Cooper Feng</t>
  </si>
  <si>
    <t>Amanda Luo</t>
  </si>
  <si>
    <t>Ship from Shanghai Nixsys \ 2017 Feb. 24 Wilks Wu, LCD flash</t>
  </si>
  <si>
    <t>A06157</t>
  </si>
  <si>
    <t>5CG71745F4</t>
  </si>
  <si>
    <t>Bob HuangZB</t>
  </si>
  <si>
    <t>WFTLB0A1R70FU6</t>
  </si>
  <si>
    <t>0101-17</t>
    <phoneticPr fontId="3" type="noConversion"/>
  </si>
  <si>
    <t>Kevin Guo</t>
    <phoneticPr fontId="3" type="noConversion"/>
  </si>
  <si>
    <t>to be write off</t>
    <phoneticPr fontId="3" type="noConversion"/>
  </si>
  <si>
    <t>Sam LiBob Huanto be write off</t>
    <phoneticPr fontId="3" type="noConversion"/>
  </si>
  <si>
    <t>0112-17</t>
    <phoneticPr fontId="3" type="noConversion"/>
  </si>
  <si>
    <t>WDJBP0A1R56B42</t>
  </si>
  <si>
    <t>WDHMR0DGC60OMC</t>
  </si>
  <si>
    <t>HP 65605936</t>
    <phoneticPr fontId="3" type="noConversion"/>
  </si>
  <si>
    <t>5CG71560J5</t>
    <phoneticPr fontId="3" type="noConversion"/>
  </si>
  <si>
    <t>Spare in NJO</t>
  </si>
  <si>
    <t>WDHMR0DGC55EJF</t>
  </si>
  <si>
    <t>WDHMR0DGC553PR</t>
  </si>
  <si>
    <t>WFTLB0A1R575Y2</t>
  </si>
  <si>
    <t>HP 69606520</t>
    <phoneticPr fontId="3" type="noConversion"/>
  </si>
  <si>
    <t>5CG7183JQH</t>
  </si>
  <si>
    <t>Jerry He</t>
  </si>
  <si>
    <t>WFTLB0A1R66H0S</t>
  </si>
  <si>
    <t>Sky Wu</t>
    <phoneticPr fontId="3" type="noConversion"/>
  </si>
  <si>
    <t>HP 04320253</t>
  </si>
  <si>
    <t>HP 04320254</t>
  </si>
  <si>
    <t>5CG7183JQW</t>
  </si>
  <si>
    <t>5CG7183JRB</t>
  </si>
  <si>
    <t>5/22/2017 Replace mainboard, as can't boot |</t>
  </si>
  <si>
    <t>5/22/2017 replace back case, as network port broken |</t>
  </si>
  <si>
    <t>A07688</t>
  </si>
  <si>
    <t>Microware-HK-111706615</t>
  </si>
  <si>
    <t>Elite X2 1012</t>
  </si>
  <si>
    <t>V2D16PA-AB5</t>
  </si>
  <si>
    <t>M5-^Y54</t>
  </si>
  <si>
    <t>5CG6084RMS</t>
  </si>
  <si>
    <t>Docking : 
HC30-T0K29AA-AC3 / SN: 7CB634A913
HC30-X7W54AA-UUF / SN: 8CJ710Q5TV</t>
  </si>
  <si>
    <t>WDHMR0DGC603OF</t>
  </si>
  <si>
    <t xml:space="preserve">June Yang \ Traci Yue </t>
  </si>
  <si>
    <t>Henry Li \ Zed Zheng</t>
  </si>
  <si>
    <t>Terran Liu \ Mary Fang \ Jesson Liao</t>
  </si>
  <si>
    <t>WDHMR0DGC603OO</t>
  </si>
  <si>
    <t>5CG6085SNZ</t>
  </si>
  <si>
    <t>5CG6085SNH</t>
  </si>
  <si>
    <t>Write off on 06 Feb,2015</t>
  </si>
  <si>
    <t>5CG72031JJ</t>
  </si>
  <si>
    <t>WFTLQ0CGC68E7W</t>
  </si>
  <si>
    <t>5CG72031JR</t>
  </si>
  <si>
    <t>Annie Li</t>
  </si>
  <si>
    <t>WDHMR0DGC60GUJ</t>
  </si>
  <si>
    <t>WDHMR0DGC603OK</t>
  </si>
  <si>
    <t>6FBWV15CF75OWJ</t>
  </si>
  <si>
    <t>2017-06-02 Replace Battery</t>
  </si>
  <si>
    <t>A05702</t>
  </si>
  <si>
    <t>Lost (take away by Jr.)</t>
  </si>
  <si>
    <t>Ship from Shanghai Sure; Can't boot_Vivien Yang, 6/5/2017</t>
  </si>
  <si>
    <t>Ship from Shanghai Sure; 2017 May, Tracy Xie_can't run Citrix with IE in outside.</t>
  </si>
  <si>
    <t>WFTLQ0CGC685GD</t>
  </si>
  <si>
    <t>Javen Zheng</t>
  </si>
  <si>
    <t>SHO/HZO</t>
  </si>
  <si>
    <t>To-be-Write-Off-FanError</t>
  </si>
  <si>
    <t>0146-17</t>
  </si>
  <si>
    <t>0144-17</t>
  </si>
  <si>
    <t>A08408</t>
  </si>
  <si>
    <t>Angus Wang</t>
  </si>
  <si>
    <t>WFTLQ0CNJ66DYT</t>
  </si>
  <si>
    <t>David Cui</t>
  </si>
  <si>
    <t>CN472015L0</t>
  </si>
  <si>
    <t>HP 04319613</t>
  </si>
  <si>
    <t>0117-17</t>
  </si>
  <si>
    <t>A09814</t>
  </si>
  <si>
    <t>5CG7214TTF</t>
  </si>
  <si>
    <t>Ship from Shanghai HP B2B for SZO/Cooper Feng</t>
  </si>
  <si>
    <t>A09815</t>
  </si>
  <si>
    <t>5CG7214TTT</t>
  </si>
  <si>
    <t>Ship from Shanghai HP B2B for SZO/Amanda Luo</t>
  </si>
  <si>
    <t>A09816</t>
  </si>
  <si>
    <t>5CG7214TTM</t>
  </si>
  <si>
    <t>Ship from Shanghai HP B2B for SZO/Ted Zhong</t>
  </si>
  <si>
    <t>WFTLQ0CGC68MO7</t>
  </si>
  <si>
    <t>WFTLB0A1R581A8</t>
  </si>
  <si>
    <t>WFTLQ0CNJ66DYB</t>
  </si>
  <si>
    <t>Y2Q84UP#AB2</t>
  </si>
  <si>
    <t>WFTLQ0CNJ66DY9</t>
  </si>
  <si>
    <t>WDHMR0DGC603KF</t>
  </si>
  <si>
    <t>6CR7245KLM</t>
  </si>
  <si>
    <t>Y2N74UP</t>
  </si>
  <si>
    <t>HP 600G2PD SFF i56500</t>
  </si>
  <si>
    <t>WDHMR0DGC603KU</t>
  </si>
  <si>
    <t>5CG7183JQP</t>
  </si>
  <si>
    <t>WFTLQ0CGC68MCX</t>
  </si>
  <si>
    <t>Leo Zhou</t>
  </si>
  <si>
    <t>Kevin Miao</t>
  </si>
  <si>
    <t>5CG5203kQK</t>
  </si>
  <si>
    <t>5CG5422NCD</t>
  </si>
  <si>
    <t>5CG5514JGT</t>
  </si>
  <si>
    <t>5CG5514JGL</t>
  </si>
  <si>
    <t>5CG6224TB1</t>
  </si>
  <si>
    <t>6/27/2017 Replace ethernet port</t>
  </si>
  <si>
    <t>Robin Zhang / Rodger Zeng / David Ke</t>
  </si>
  <si>
    <t>5CG6101CDR</t>
  </si>
  <si>
    <t>5CG6225DC2</t>
  </si>
  <si>
    <t>5CG7253WN6</t>
  </si>
  <si>
    <t>5CG7253WN8</t>
  </si>
  <si>
    <t>Jacky YUEN</t>
  </si>
  <si>
    <t>6FBWV15CF73K97</t>
  </si>
  <si>
    <t>HP 12267034</t>
  </si>
  <si>
    <t>Jan/4/2017 replace LCD, paid by Luis.Yin self. | Jul/18/2017 replace keyboard</t>
  </si>
  <si>
    <t>Lear Tang</t>
  </si>
  <si>
    <t>WDHMR0DGC60EMM</t>
  </si>
  <si>
    <t>Halbert Han</t>
  </si>
  <si>
    <t>0190-17</t>
  </si>
  <si>
    <t>Calyn Tan</t>
  </si>
  <si>
    <t>Hillson Chen / Peter Hong</t>
  </si>
  <si>
    <t>7/24/2017, replace Ethernet port spring blade</t>
  </si>
  <si>
    <t>7/24/2017, Replace Ethernet port spring blade</t>
  </si>
  <si>
    <t>5/2/2017, Replace Ethernet port spring blade</t>
  </si>
  <si>
    <t xml:space="preserve">7/24/2017, Replace Ethernet port spring blade | LCD </t>
  </si>
  <si>
    <t>1S0A36309PC7F94H</t>
  </si>
  <si>
    <t>4291Z1D</t>
  </si>
  <si>
    <t>HP 4FI30909</t>
  </si>
  <si>
    <t>HP  04320255</t>
  </si>
  <si>
    <t>HP  F4FI322063</t>
  </si>
  <si>
    <t>HP F4FI322063</t>
  </si>
  <si>
    <t>SBDU</t>
  </si>
  <si>
    <t>8CN62201W2</t>
  </si>
  <si>
    <t>5CG73047GG</t>
  </si>
  <si>
    <t>HP 30053572</t>
  </si>
  <si>
    <t>0212-17</t>
  </si>
  <si>
    <t>SZ-CE1702-002</t>
  </si>
  <si>
    <t>SDC / Jimmy Ni</t>
  </si>
  <si>
    <t>WFTLQ0CGC70B85</t>
  </si>
  <si>
    <t>Wei Wei</t>
  </si>
  <si>
    <t>Amy Hu</t>
  </si>
  <si>
    <t>Crystal Jiang</t>
  </si>
  <si>
    <t>Max Zhai / Salan Yao</t>
  </si>
  <si>
    <t>0214-17</t>
  </si>
  <si>
    <t>5CG7344J96</t>
  </si>
  <si>
    <t>Yang Wang</t>
  </si>
  <si>
    <t>5CG73433N4</t>
  </si>
  <si>
    <t>HP 30054491</t>
  </si>
  <si>
    <t>WFTLQ0CGC74O5L</t>
  </si>
  <si>
    <t>Spike Zhang \ Alan An</t>
  </si>
  <si>
    <t>Yuna Fu</t>
  </si>
  <si>
    <t>Broken</t>
  </si>
  <si>
    <t>Jeffrey Zhang</t>
  </si>
  <si>
    <t>1SOA36309PC7F94L</t>
  </si>
  <si>
    <t>Docking: 5CG734X43W</t>
  </si>
  <si>
    <t>WFTLQ0CGC73LTW</t>
  </si>
  <si>
    <t>0241-17</t>
  </si>
  <si>
    <t>C9V75AA</t>
  </si>
  <si>
    <t>C9V75-61005</t>
  </si>
  <si>
    <t>HP 30057429</t>
  </si>
  <si>
    <t>HP 30053061</t>
  </si>
  <si>
    <t>0244-17</t>
  </si>
  <si>
    <t>0246-17</t>
  </si>
  <si>
    <t>Stella Yan</t>
  </si>
  <si>
    <t>0251-17</t>
  </si>
  <si>
    <t>Michael ZhangC</t>
  </si>
  <si>
    <t>WFTLQ0CGC69X86</t>
  </si>
  <si>
    <t>5CG7381C64</t>
  </si>
  <si>
    <t>Docking:5CG737XJSV</t>
  </si>
  <si>
    <t>5CG73848VQ</t>
  </si>
  <si>
    <t>WFTLQ0CGC69X4H</t>
  </si>
  <si>
    <t>WFTLB0A1R92KHY</t>
  </si>
  <si>
    <t>5CG73848VW</t>
  </si>
  <si>
    <t>SZ-CE1405-017</t>
  </si>
  <si>
    <t>SZ-CD1513-001</t>
  </si>
  <si>
    <t>CRM Uploaded</t>
  </si>
  <si>
    <t>N</t>
  </si>
  <si>
    <t>Write Off</t>
  </si>
  <si>
    <t>HP 17088439</t>
  </si>
  <si>
    <t>HP 17087187</t>
  </si>
  <si>
    <t>Derrick Xie</t>
  </si>
  <si>
    <t>A08297</t>
  </si>
  <si>
    <t>A08298</t>
  </si>
  <si>
    <t>A08299</t>
  </si>
  <si>
    <t>A08300</t>
  </si>
  <si>
    <t>A08301</t>
  </si>
  <si>
    <t>A08302</t>
  </si>
  <si>
    <t>A08303</t>
  </si>
  <si>
    <t>A08304</t>
  </si>
  <si>
    <t>A08305</t>
  </si>
  <si>
    <t>A08307</t>
  </si>
  <si>
    <t>A08308</t>
  </si>
  <si>
    <t>A08309</t>
  </si>
  <si>
    <t>A08310</t>
  </si>
  <si>
    <t>A08311</t>
  </si>
  <si>
    <t>A08312</t>
  </si>
  <si>
    <t>A08313</t>
  </si>
  <si>
    <t>A08314</t>
  </si>
  <si>
    <t>A08315</t>
  </si>
  <si>
    <t>A08316</t>
  </si>
  <si>
    <t>A08317</t>
  </si>
  <si>
    <t>A08318</t>
  </si>
  <si>
    <t>A08319</t>
  </si>
  <si>
    <t>A08320</t>
  </si>
  <si>
    <t>A08321</t>
  </si>
  <si>
    <t>A08322</t>
  </si>
  <si>
    <t>A08323</t>
  </si>
  <si>
    <t>A08324</t>
  </si>
  <si>
    <t>A08325</t>
  </si>
  <si>
    <t>A08326</t>
  </si>
  <si>
    <t>A08327</t>
  </si>
  <si>
    <t>A08328</t>
  </si>
  <si>
    <t>A08329</t>
  </si>
  <si>
    <t>WFTLB0A1R85NP0</t>
  </si>
  <si>
    <t>6CR711WMOS</t>
  </si>
  <si>
    <r>
      <rPr>
        <sz val="10"/>
        <color rgb="FFFF0000"/>
        <rFont val="Arial"/>
        <family val="2"/>
      </rPr>
      <t>A08407</t>
    </r>
    <r>
      <rPr>
        <sz val="10"/>
        <rFont val="Arial"/>
        <family val="2"/>
      </rPr>
      <t xml:space="preserve"> /CNK7091J1L /Z27n</t>
    </r>
  </si>
  <si>
    <t>Neil Chen / Daniel Liu</t>
  </si>
  <si>
    <t>Rita Chen / Kim Zhang</t>
  </si>
  <si>
    <t>Barbara Li / Sean Xu</t>
  </si>
  <si>
    <t>Crystal Liu / Joy Pan / Tracy Xie</t>
  </si>
  <si>
    <t>Kris Tang / Christina Deng</t>
  </si>
  <si>
    <t>5CG7400X0J</t>
  </si>
  <si>
    <t>5CG7400X0B</t>
  </si>
  <si>
    <t>WFTLQ0DGC930WZ</t>
  </si>
  <si>
    <t>0267-17</t>
  </si>
  <si>
    <t>Jacking Yang</t>
  </si>
  <si>
    <t>Stella Yang</t>
  </si>
  <si>
    <t>A05123</t>
  </si>
  <si>
    <t>0279-17</t>
  </si>
  <si>
    <t xml:space="preserve">HP 17088511 </t>
  </si>
  <si>
    <t>HP 36705712</t>
  </si>
  <si>
    <t>docking:5CG742ZMK6</t>
  </si>
  <si>
    <t>5CG7422G04</t>
  </si>
  <si>
    <t>5CG7422FZW</t>
  </si>
  <si>
    <t>CN473502WN</t>
  </si>
  <si>
    <t>CN473502WQ</t>
  </si>
  <si>
    <t>ThinClient</t>
    <phoneticPr fontId="0" type="noConversion"/>
  </si>
  <si>
    <t>A01344</t>
  </si>
  <si>
    <t>CNW2360GZM</t>
  </si>
  <si>
    <t>Ivy Li</t>
  </si>
  <si>
    <t>A01346</t>
  </si>
  <si>
    <t>CNW2360GZP</t>
  </si>
  <si>
    <t>Cher Lu</t>
  </si>
  <si>
    <t>A01347</t>
  </si>
  <si>
    <t>CNW2360GZK</t>
  </si>
  <si>
    <t>A01348</t>
  </si>
  <si>
    <t>CNW2360GZW</t>
  </si>
  <si>
    <t>Desktop</t>
    <phoneticPr fontId="0" type="noConversion"/>
  </si>
  <si>
    <t>A01984</t>
  </si>
  <si>
    <t>EA08724694R36014705065</t>
    <phoneticPr fontId="0" type="noConversion"/>
  </si>
  <si>
    <t>Think Centre M6400s-N000</t>
  </si>
  <si>
    <t>Helen Xiong</t>
  </si>
  <si>
    <t>A01983</t>
  </si>
  <si>
    <t>EA08724698R36014705065</t>
    <phoneticPr fontId="0" type="noConversion"/>
  </si>
  <si>
    <t>Daisy Tao</t>
  </si>
  <si>
    <t>A01982</t>
  </si>
  <si>
    <t>EA08724687R36014705065</t>
    <phoneticPr fontId="0" type="noConversion"/>
  </si>
  <si>
    <t>A01985</t>
  </si>
  <si>
    <t>EA08724693R36014705065</t>
    <phoneticPr fontId="0" type="noConversion"/>
  </si>
  <si>
    <t>Yolanda Liu</t>
  </si>
  <si>
    <t>A01981</t>
  </si>
  <si>
    <t>EA08724691R36014705065</t>
    <phoneticPr fontId="0" type="noConversion"/>
  </si>
  <si>
    <t>A01986</t>
  </si>
  <si>
    <t>EA08724696R36014705065</t>
    <phoneticPr fontId="0" type="noConversion"/>
  </si>
  <si>
    <t>HP Invoice No.: 10038839</t>
  </si>
  <si>
    <t>A01736</t>
  </si>
  <si>
    <t>4CV5044KS3</t>
  </si>
  <si>
    <t>ProDesk 600 G1</t>
  </si>
  <si>
    <t>C8T90AV</t>
  </si>
  <si>
    <t>Derek Xiang</t>
  </si>
  <si>
    <t>A01737</t>
  </si>
  <si>
    <t>4CV5044KS2</t>
  </si>
  <si>
    <t>Caton Cai</t>
  </si>
  <si>
    <t>HP Invoice No.: 36849610</t>
  </si>
  <si>
    <t>4CV52753FV</t>
  </si>
  <si>
    <t>K1T27AW#AB2</t>
  </si>
  <si>
    <t>Eric Que</t>
  </si>
  <si>
    <t>4CV52753FW</t>
  </si>
  <si>
    <t>4CV52753FX</t>
  </si>
  <si>
    <t>4CV52753FY</t>
  </si>
  <si>
    <t>Joanne Wang</t>
  </si>
  <si>
    <t>HP Invoice No.: 07011456</t>
  </si>
  <si>
    <t>A07434</t>
  </si>
  <si>
    <t>7CD43192DK</t>
  </si>
  <si>
    <t>A07449</t>
  </si>
  <si>
    <t>7CD43192DV</t>
  </si>
  <si>
    <t>Lily Lee</t>
  </si>
  <si>
    <t>A07450</t>
  </si>
  <si>
    <t>7CD43192D9</t>
  </si>
  <si>
    <t>Mike Liao</t>
  </si>
  <si>
    <t>A07451</t>
  </si>
  <si>
    <t>7CD43192D8</t>
  </si>
  <si>
    <t>Maria Shi</t>
  </si>
  <si>
    <t>A07452</t>
  </si>
  <si>
    <t>7CD43192DX</t>
  </si>
  <si>
    <t>Rainy Zeng</t>
  </si>
  <si>
    <t>A07453</t>
  </si>
  <si>
    <t>7CD43192D5</t>
  </si>
  <si>
    <t>Susan Ma</t>
  </si>
  <si>
    <t>A07454</t>
  </si>
  <si>
    <t>7CD43192DJ</t>
  </si>
  <si>
    <t>Lucy Gao</t>
  </si>
  <si>
    <t>A07455</t>
  </si>
  <si>
    <t>7CD43192DN</t>
  </si>
  <si>
    <t>Emmy Wang</t>
  </si>
  <si>
    <t>A07456</t>
  </si>
  <si>
    <t>7CD43192DC</t>
  </si>
  <si>
    <t>Sophia Yang</t>
  </si>
  <si>
    <t>A07457</t>
  </si>
  <si>
    <t>7CD43192CT</t>
  </si>
  <si>
    <t>Anny Wan</t>
  </si>
  <si>
    <t>A07458</t>
  </si>
  <si>
    <t>7CD43192CZ</t>
  </si>
  <si>
    <t>Lilian Zhuang</t>
  </si>
  <si>
    <t>A07459</t>
  </si>
  <si>
    <t>7CD43192DW</t>
  </si>
  <si>
    <t>Susanne Yang</t>
  </si>
  <si>
    <t>A07460</t>
  </si>
  <si>
    <t>7CD43192DP</t>
  </si>
  <si>
    <t>A07461</t>
  </si>
  <si>
    <t>7CD43192DQ</t>
  </si>
  <si>
    <t>Molly Zhu</t>
  </si>
  <si>
    <t>A07463</t>
  </si>
  <si>
    <t>7CD43192DM</t>
  </si>
  <si>
    <t>Ann Ma</t>
  </si>
  <si>
    <t>A07464</t>
  </si>
  <si>
    <t>7CD43192CW</t>
  </si>
  <si>
    <t>Jenny Wang</t>
  </si>
  <si>
    <t>A07465</t>
  </si>
  <si>
    <t>7CD43192DB</t>
  </si>
  <si>
    <t>Rose Luo</t>
  </si>
  <si>
    <t>A07466</t>
  </si>
  <si>
    <t>7CD43192D6</t>
  </si>
  <si>
    <t>A07467</t>
  </si>
  <si>
    <t>7CD43192D2</t>
  </si>
  <si>
    <t>Demy Xie</t>
  </si>
  <si>
    <t>A07468</t>
  </si>
  <si>
    <t>7CD43192DR</t>
  </si>
  <si>
    <t>A07469</t>
  </si>
  <si>
    <t>7CD43192CR</t>
  </si>
  <si>
    <t>Iris Hou</t>
  </si>
  <si>
    <t>A07470</t>
  </si>
  <si>
    <t>7CD43192DS</t>
  </si>
  <si>
    <t>Raina Wang</t>
  </si>
  <si>
    <t>A07471</t>
  </si>
  <si>
    <t>7CD43192CS</t>
  </si>
  <si>
    <t>Shelly Li</t>
  </si>
  <si>
    <t>A07472</t>
  </si>
  <si>
    <t>7CD43192CV</t>
  </si>
  <si>
    <t>Ricki Xu</t>
  </si>
  <si>
    <t>A07473</t>
  </si>
  <si>
    <t>7CD43192CY</t>
  </si>
  <si>
    <t>Sisley Qiao</t>
  </si>
  <si>
    <t>A07474</t>
  </si>
  <si>
    <t>7CD43192DL</t>
  </si>
  <si>
    <t>Yoyo Mo</t>
  </si>
  <si>
    <t>A07475</t>
  </si>
  <si>
    <t>7CD43192DG</t>
  </si>
  <si>
    <t>Cassie Chen</t>
  </si>
  <si>
    <t>A07476</t>
  </si>
  <si>
    <t>7CD43192D7</t>
  </si>
  <si>
    <t>Michelle Deng</t>
  </si>
  <si>
    <t>A07477</t>
  </si>
  <si>
    <t>7CD43192DD</t>
  </si>
  <si>
    <t>A07478</t>
  </si>
  <si>
    <t>7CD43192DH</t>
  </si>
  <si>
    <t>Vicky Jiang</t>
  </si>
  <si>
    <t>A07479</t>
  </si>
  <si>
    <t>7CD43192DF</t>
  </si>
  <si>
    <t>Hera He</t>
  </si>
  <si>
    <t>A07480</t>
  </si>
  <si>
    <t>7CD43192D1</t>
  </si>
  <si>
    <t>Susie Lin</t>
  </si>
  <si>
    <t>A07481</t>
  </si>
  <si>
    <t>7CD43192DT</t>
  </si>
  <si>
    <t>Viola Li</t>
  </si>
  <si>
    <t>A07482</t>
  </si>
  <si>
    <t>7CD43192D4</t>
  </si>
  <si>
    <t>Mylene Huang</t>
  </si>
  <si>
    <t>A07483</t>
  </si>
  <si>
    <t>7CD43192D0</t>
  </si>
  <si>
    <t>Cindy Liu</t>
  </si>
  <si>
    <t>0346-14</t>
  </si>
  <si>
    <t>A07484</t>
  </si>
  <si>
    <t>8CN44800RV</t>
  </si>
  <si>
    <t>A07485</t>
  </si>
  <si>
    <t>8CN44800R7</t>
  </si>
  <si>
    <t>Grace Zheng</t>
  </si>
  <si>
    <t>Wuhan</t>
  </si>
  <si>
    <t>A07486</t>
  </si>
  <si>
    <t>8CN44800R6</t>
  </si>
  <si>
    <t>A07487</t>
  </si>
  <si>
    <t>8CN44800R5</t>
  </si>
  <si>
    <t>A07488</t>
  </si>
  <si>
    <t>8CN44800RF</t>
  </si>
  <si>
    <t>ThinkCentre M6100S</t>
    <phoneticPr fontId="3" type="noConversion"/>
  </si>
  <si>
    <t>Lenovo</t>
    <phoneticPr fontId="3" type="noConversion"/>
  </si>
  <si>
    <t>ThinClient</t>
    <phoneticPr fontId="3" type="noConversion"/>
  </si>
  <si>
    <t>A07462</t>
  </si>
  <si>
    <t>7CD43192CX</t>
  </si>
  <si>
    <t>Capri Wan</t>
  </si>
  <si>
    <t>Desktop</t>
    <phoneticPr fontId="3" type="noConversion"/>
  </si>
  <si>
    <t>HP Invoice No.: 44378283</t>
  </si>
  <si>
    <t>6CR6143RC2</t>
  </si>
  <si>
    <t>ProDesk 600 G1 TWR</t>
  </si>
  <si>
    <t>Amy Chen</t>
  </si>
  <si>
    <t>A05186</t>
    <phoneticPr fontId="3" type="noConversion"/>
  </si>
  <si>
    <t xml:space="preserve">11S300019520010515K02C </t>
    <phoneticPr fontId="3" type="noConversion"/>
  </si>
  <si>
    <t>Intel Atom N280 1.65 GHz</t>
  </si>
  <si>
    <t>16GB</t>
  </si>
  <si>
    <t>Intrl Core I5-3470</t>
  </si>
  <si>
    <t>Intel core i5-4590 @3.30GHz</t>
  </si>
  <si>
    <t>AMD GX-415GA SOC with Radeon HD Graphics 1.50GHz</t>
  </si>
  <si>
    <t>16GF</t>
  </si>
  <si>
    <t>Dual-Core E6600@3.06GHz</t>
    <phoneticPr fontId="3" type="noConversion"/>
  </si>
  <si>
    <t>Spark Wei</t>
  </si>
  <si>
    <t>WFTLQ0DGC9322E</t>
  </si>
  <si>
    <t>Kasy Zhao / Tony Su / (SZ IS share)</t>
  </si>
  <si>
    <t>Zhenyun Yang / Alston Liang / (SDC Acre Peng)</t>
  </si>
  <si>
    <t>Jack Xu / Jimmy Ni / (SDC Eric Que)</t>
  </si>
  <si>
    <t>0287-17</t>
  </si>
  <si>
    <t>Zhi Zhou Chao</t>
  </si>
  <si>
    <t>0289-17</t>
  </si>
  <si>
    <t>0290-17</t>
  </si>
  <si>
    <t>Antonio Huang / in SZO</t>
  </si>
  <si>
    <t>TF/Feng.ru.guan</t>
  </si>
  <si>
    <t>Original battery was bad, SN: 6DJGHNBGW161NR, 11/6/2017 replaced by HP</t>
  </si>
  <si>
    <t>6GGNRN1GW811QD</t>
  </si>
  <si>
    <t>WFTLB0A1R856CF</t>
  </si>
  <si>
    <t>0294-17</t>
  </si>
  <si>
    <t>0296-17</t>
  </si>
  <si>
    <t>HP 36703705</t>
  </si>
  <si>
    <t>Nov 05,2017</t>
  </si>
  <si>
    <t>MIS backup machine</t>
  </si>
  <si>
    <t>0301-17</t>
  </si>
  <si>
    <t>5CG74445D6</t>
  </si>
  <si>
    <t>5CG74445DD</t>
  </si>
  <si>
    <t>5CG74445DN</t>
  </si>
  <si>
    <t>WCZTU0CGC7B1RK</t>
  </si>
  <si>
    <t>WFTLQ0DGC96CNK</t>
  </si>
  <si>
    <t>WFTLQ0DGC96BYF</t>
  </si>
  <si>
    <t>Summer Jian</t>
  </si>
  <si>
    <t>6GGNRN1GW901KH</t>
  </si>
  <si>
    <t>11/17/2017 changed battery as can't recharge, orignal SN: 6DJGK33CF6YZD5</t>
  </si>
  <si>
    <t>LAN port broken, HP can't repair; HP repaired LAN port; 2017 Oct 16, replace touch pad</t>
  </si>
  <si>
    <t>8/9/2017 replace wireless card</t>
  </si>
  <si>
    <t>0306-17</t>
  </si>
  <si>
    <t>E232/CN47410B7J</t>
  </si>
  <si>
    <t>E232/CN47410BG5</t>
  </si>
  <si>
    <t>HP 08172585</t>
  </si>
  <si>
    <t>5CG7463LVD</t>
  </si>
  <si>
    <t>5CG7463LV3</t>
  </si>
  <si>
    <t>5CG7463LTW</t>
  </si>
  <si>
    <t>5CG7463LV7</t>
  </si>
  <si>
    <t>5CG7463LTM</t>
  </si>
  <si>
    <t>5CG7463LTQ</t>
  </si>
  <si>
    <t>WFTLQ0DGC95DL5</t>
  </si>
  <si>
    <t>Kang Tian</t>
  </si>
  <si>
    <t>WFTLQ0DGC95DIY</t>
  </si>
  <si>
    <t>WFTLQ0DGC95DX2</t>
  </si>
  <si>
    <t>WFTLQ0DGC95DS9</t>
  </si>
  <si>
    <t>HP 08173591</t>
  </si>
  <si>
    <t>Bill Peng</t>
  </si>
  <si>
    <t>Sam Xu</t>
  </si>
  <si>
    <t xml:space="preserve">Weijie Xi </t>
  </si>
  <si>
    <t>Cici Li</t>
  </si>
  <si>
    <t>A08409</t>
  </si>
  <si>
    <t>5CG7475PBJ</t>
  </si>
  <si>
    <t>WFTLQ0DGCA22XP</t>
  </si>
  <si>
    <t>0281-17</t>
  </si>
  <si>
    <t>5CG74941LZ</t>
  </si>
  <si>
    <t>5CG7493PB4</t>
  </si>
  <si>
    <t>5CG7493PB0</t>
  </si>
  <si>
    <t>A09817</t>
  </si>
  <si>
    <t>L3C65AV</t>
  </si>
  <si>
    <t>Ship from Shanghai HP B2B for WHO/Allen Xu</t>
  </si>
  <si>
    <t>Ship from Shanghai HP B2B for WHO/spare for OEM sales</t>
  </si>
  <si>
    <t>HP 08175620</t>
  </si>
  <si>
    <t>HP 08173590</t>
  </si>
  <si>
    <t>HP 08173589</t>
  </si>
  <si>
    <t>HP 08173588</t>
  </si>
  <si>
    <t>HP 08173554</t>
  </si>
  <si>
    <t>Haes Tong</t>
  </si>
  <si>
    <t>Jennifer Yi</t>
  </si>
  <si>
    <t>4180-62C</t>
  </si>
  <si>
    <t>P1-1223V</t>
  </si>
  <si>
    <t>Marco Cheng</t>
  </si>
  <si>
    <t>WFTLQ0DGC95DLA</t>
  </si>
  <si>
    <t>Wade Qiao</t>
  </si>
  <si>
    <t>WDHMR0DGC60EQG</t>
  </si>
  <si>
    <t>WFTLQ0DGC986VR</t>
  </si>
  <si>
    <t>WFTLB0A1R920DH</t>
  </si>
  <si>
    <t>3CB74808YE</t>
  </si>
  <si>
    <t>Clinton Wu</t>
  </si>
  <si>
    <t>SSD512G</t>
  </si>
  <si>
    <t>6GGNRN1GW901KR</t>
  </si>
  <si>
    <t>1/2/2018 replace battery, original SN: 6DJGHNBRY7XAX0</t>
  </si>
  <si>
    <t>HP 23748157</t>
  </si>
  <si>
    <t>DMPVJ1ATHLFC</t>
  </si>
  <si>
    <t>Apple</t>
  </si>
  <si>
    <t>PM Asset-Analog</t>
  </si>
  <si>
    <t>i7-6600U</t>
  </si>
  <si>
    <t>Mary Zhuang</t>
  </si>
  <si>
    <t>0003-18</t>
  </si>
  <si>
    <t>0004-18</t>
  </si>
  <si>
    <t>0344-17</t>
  </si>
  <si>
    <t>5CG8010YW8</t>
  </si>
  <si>
    <t>5CG8010YWG</t>
  </si>
  <si>
    <t>5CG8010YW5</t>
  </si>
  <si>
    <t>WFTLQ0DGCA7NY8</t>
  </si>
  <si>
    <t>0013-18</t>
  </si>
  <si>
    <t>1/12/2018, Replace battery, original battery SN: 6DJGK53CF8YM9M</t>
  </si>
  <si>
    <t>6GGNRNDGWA15CX</t>
  </si>
  <si>
    <t>1/12/2018, changed battery, original SN: 6DJGK42CF6ZMAR</t>
  </si>
  <si>
    <t>6GGNRNDGWA15E4</t>
  </si>
  <si>
    <t>A09818</t>
  </si>
  <si>
    <t>A09819</t>
  </si>
  <si>
    <t>Luke Yan</t>
  </si>
  <si>
    <t>WFTLQ0DGCA28D6 0D</t>
  </si>
  <si>
    <t>6GGNRN1GW778FN</t>
  </si>
  <si>
    <t>REPLACED Battery on 2017.12</t>
  </si>
  <si>
    <t>6GGNRN1GW852n3</t>
  </si>
  <si>
    <t>replace battery on 2017.12</t>
  </si>
  <si>
    <t>Wallace NG/Ken KO</t>
  </si>
  <si>
    <t>更换主板 2017/12/28</t>
  </si>
  <si>
    <t>更换主板 2018/1/16</t>
  </si>
  <si>
    <t>更换主板 2017/12/15</t>
  </si>
  <si>
    <t>6GGNRNDGWA1CV8</t>
  </si>
  <si>
    <t>HP 15600778</t>
  </si>
  <si>
    <t>Allen Liu</t>
  </si>
  <si>
    <t>0021-18</t>
  </si>
  <si>
    <t>5CG80321YS</t>
  </si>
  <si>
    <t>Last User</t>
  </si>
  <si>
    <t>2017 Mar. trf from NJO to CDO with Lane Li</t>
  </si>
  <si>
    <t>Emilia Chen</t>
  </si>
  <si>
    <t>broken(spare in HZO)</t>
  </si>
  <si>
    <t>WFTLQ0DGCA7T34</t>
  </si>
  <si>
    <t>Aarif Qu</t>
  </si>
  <si>
    <t>X3B42PAC#AB2</t>
  </si>
  <si>
    <t>5CG71265V3</t>
  </si>
  <si>
    <t>Feb 02,2018</t>
  </si>
  <si>
    <t>5CG8043RSP</t>
  </si>
  <si>
    <t>HP 46660119</t>
  </si>
  <si>
    <t>WCNWE0DAR55RZ</t>
  </si>
  <si>
    <t>(SDC Acre Peng)</t>
  </si>
  <si>
    <t>Danny Abudurexiti / Michelle Fu / Terry Cheng / Robin Ning</t>
  </si>
  <si>
    <t>(SDC Derek Xiang)</t>
  </si>
  <si>
    <t>WCNWE0DAR554UV</t>
  </si>
  <si>
    <t>5CG71267WB</t>
  </si>
  <si>
    <t>5CG71265WN</t>
  </si>
  <si>
    <t>WCNWE0DAR554SM</t>
  </si>
  <si>
    <t>5% of Rental</t>
  </si>
  <si>
    <t>HP 46666971</t>
  </si>
  <si>
    <t>HP 46666969</t>
  </si>
  <si>
    <t>HP 46666970</t>
  </si>
  <si>
    <t>A07618</t>
  </si>
  <si>
    <t>Louisa Yang</t>
  </si>
  <si>
    <t>A08410</t>
  </si>
  <si>
    <t>HP 600G3PD SFF I56500</t>
  </si>
  <si>
    <t>HP E232/CN46160TZN</t>
  </si>
  <si>
    <t>0048-18</t>
  </si>
  <si>
    <t>0047-18</t>
  </si>
  <si>
    <t>1FH46AA</t>
  </si>
  <si>
    <t>Jessica Lei</t>
  </si>
  <si>
    <t>Tommy Zhao</t>
  </si>
  <si>
    <t>Shimily Li</t>
  </si>
  <si>
    <t>A05189</t>
  </si>
  <si>
    <t>Todd Wu</t>
  </si>
  <si>
    <t>`</t>
  </si>
  <si>
    <t>Eva Zhan</t>
  </si>
  <si>
    <t>Isabella Jiang</t>
  </si>
  <si>
    <t>Zoe Zhang</t>
  </si>
  <si>
    <t>Amber Zhang</t>
  </si>
  <si>
    <t>Deniece Li</t>
  </si>
  <si>
    <t>Jasmine Li</t>
  </si>
  <si>
    <t>Kiko Cao</t>
  </si>
  <si>
    <t>Sunny Ma</t>
  </si>
  <si>
    <t>Minhua LI</t>
  </si>
  <si>
    <t>Maggie Li</t>
  </si>
  <si>
    <t>4CV8095DX3</t>
  </si>
  <si>
    <t>4CV8095DX4</t>
  </si>
  <si>
    <t>HP E233/3CQ80102NQ</t>
  </si>
  <si>
    <t>HP E233/3CQ80102P5</t>
  </si>
  <si>
    <t>ThinClient</t>
  </si>
  <si>
    <t>A07619</t>
  </si>
  <si>
    <t>A07620</t>
  </si>
  <si>
    <t>A07621</t>
  </si>
  <si>
    <t>5CG7031VDZ</t>
  </si>
  <si>
    <t xml:space="preserve">docking:5CG742ZMK5 //spare in SHO </t>
  </si>
  <si>
    <t>A08411</t>
  </si>
  <si>
    <t>A08412</t>
  </si>
  <si>
    <t>0067-18</t>
  </si>
  <si>
    <t>Kevin Guo</t>
  </si>
  <si>
    <t>NJO/WX</t>
  </si>
  <si>
    <t>QDO-&gt;Xi'An</t>
  </si>
  <si>
    <t>BJO-&gt;NJO</t>
  </si>
  <si>
    <t>BJO-&gt;Xi'An</t>
  </si>
  <si>
    <t>HP 21502244</t>
  </si>
  <si>
    <t>SUZOS-17</t>
  </si>
  <si>
    <t>HP 28381144</t>
  </si>
  <si>
    <t>SHX2-17</t>
  </si>
  <si>
    <t>HP 46666861</t>
  </si>
  <si>
    <t>3CB74808X8</t>
  </si>
  <si>
    <t>3CB74808ZG</t>
  </si>
  <si>
    <t>3CB74600XB</t>
  </si>
  <si>
    <t>0278-15</t>
  </si>
  <si>
    <t>HP 21502725</t>
  </si>
  <si>
    <t>HP 21502724</t>
  </si>
  <si>
    <t>Lewis Li</t>
  </si>
  <si>
    <t>3/8/2018 spill a little water from keyboard, Will Li take out to HP service center for checking, it is OK.</t>
  </si>
  <si>
    <t>6DJGHNBRY7QJDV</t>
  </si>
  <si>
    <t>Replaced Monitor in SGP , Feb/2018</t>
  </si>
  <si>
    <t>0072-18</t>
  </si>
  <si>
    <t>4CV8116K27</t>
  </si>
  <si>
    <t>3EU29UP#AB2</t>
  </si>
  <si>
    <t>Sales VP</t>
  </si>
  <si>
    <t>6GGNRNDGWAE5RP</t>
  </si>
  <si>
    <t>3/21/2018 replace battery by HP, as can't recharge. Original CT: 6DJGHNBGW9Z772</t>
  </si>
  <si>
    <t>Ship from Shanghai Sure; 3/19/2018, can't boot, as spilling liquid by Wenny Qu.</t>
  </si>
  <si>
    <t>Pollee Li</t>
  </si>
  <si>
    <t>Lola Lin</t>
  </si>
  <si>
    <t>(SDC Xinhua Chen)</t>
  </si>
  <si>
    <t>Spare in BJO</t>
  </si>
  <si>
    <t>6GGNRNDGWAE59Z</t>
  </si>
  <si>
    <t>HP t630 W10 32F/8GR TC</t>
  </si>
  <si>
    <t>HP t630 Windows 10 IoT Enterprise OS, HP t630 Thin Client, 32GB M.2 Flash Memory, 8GB DDR4 (2x4GB) SDRAM</t>
  </si>
  <si>
    <t>0062-18</t>
  </si>
  <si>
    <t>A09631</t>
  </si>
  <si>
    <t>A09632</t>
  </si>
  <si>
    <t>A09633</t>
  </si>
  <si>
    <t>A09634</t>
  </si>
  <si>
    <t>A09635</t>
  </si>
  <si>
    <t>A09636</t>
  </si>
  <si>
    <t>A09637</t>
  </si>
  <si>
    <t>A09638</t>
  </si>
  <si>
    <t>A09639</t>
  </si>
  <si>
    <t>A09640</t>
  </si>
  <si>
    <t>Jerry Jiang</t>
  </si>
  <si>
    <t>5CG81261D9</t>
  </si>
  <si>
    <t>5CG81261D6</t>
  </si>
  <si>
    <t>0078-18</t>
  </si>
  <si>
    <t>HP E231/ 3CQ5061X7W
HP E231/ 3CQ5061X84</t>
  </si>
  <si>
    <t>6GGNRN1GW901KF</t>
  </si>
  <si>
    <t>4/9/2018, changed battery, original SN: 6DJGK34CF6ZRDD</t>
  </si>
  <si>
    <t>X4X21AA#AB2</t>
  </si>
  <si>
    <t>8CN8110PD9</t>
  </si>
  <si>
    <t>8CN8110PD6</t>
  </si>
  <si>
    <t>8CN8110PD7</t>
  </si>
  <si>
    <t>8CN8110PD8</t>
  </si>
  <si>
    <t>8CN8110PDB</t>
  </si>
  <si>
    <t>8CN8110PDC</t>
  </si>
  <si>
    <t>8CN8110PDD</t>
  </si>
  <si>
    <t>8CN8110PDF</t>
  </si>
  <si>
    <t>8CN8110PDG</t>
  </si>
  <si>
    <t>8CN8110PDH</t>
  </si>
  <si>
    <t>WFTLB0A1R6209Q</t>
  </si>
  <si>
    <t>Anna Zhang</t>
  </si>
  <si>
    <t>HP 21733546</t>
  </si>
  <si>
    <t>6CR5343WTM</t>
  </si>
  <si>
    <t>HP 32642092</t>
  </si>
  <si>
    <t>0090-18</t>
  </si>
  <si>
    <t>Cloris Miao</t>
  </si>
  <si>
    <t>WFTLQ0DGCAE9XS</t>
  </si>
  <si>
    <t>A08330</t>
  </si>
  <si>
    <t>A08331</t>
  </si>
  <si>
    <t>A08332</t>
  </si>
  <si>
    <t>A08333</t>
  </si>
  <si>
    <t>A08334</t>
  </si>
  <si>
    <t>A08335</t>
  </si>
  <si>
    <t>A08336</t>
  </si>
  <si>
    <t>A08337</t>
  </si>
  <si>
    <t>A08338</t>
  </si>
  <si>
    <t>A08339</t>
  </si>
  <si>
    <t>A08340</t>
  </si>
  <si>
    <t>A08341</t>
  </si>
  <si>
    <t>A08342</t>
  </si>
  <si>
    <t>A08343</t>
  </si>
  <si>
    <t>A08344</t>
  </si>
  <si>
    <t>A08345</t>
  </si>
  <si>
    <t>A08346</t>
  </si>
  <si>
    <t>A08347</t>
  </si>
  <si>
    <t>A08348</t>
  </si>
  <si>
    <t>A08349</t>
  </si>
  <si>
    <t>A08350</t>
  </si>
  <si>
    <t>A08351</t>
  </si>
  <si>
    <t>Nana Zhou</t>
  </si>
  <si>
    <t>Wilson Zhou</t>
  </si>
  <si>
    <t>CN47410BNL</t>
  </si>
  <si>
    <t>4CV81796YY</t>
  </si>
  <si>
    <t>0099-18</t>
  </si>
  <si>
    <t>0098-18</t>
  </si>
  <si>
    <t>0100-18</t>
  </si>
  <si>
    <t>Evan Xia</t>
  </si>
  <si>
    <t>5CG8163N4K</t>
  </si>
  <si>
    <t>5CG8163N4G</t>
  </si>
  <si>
    <t>HP E233/CN47410BGX</t>
  </si>
  <si>
    <t>WFTLQ0DGCA2DJA 0D</t>
  </si>
  <si>
    <t>WFTLQ0DGCAEQNG</t>
  </si>
  <si>
    <t>WDHMR0DGC551TC</t>
  </si>
  <si>
    <t>Kent Li</t>
  </si>
  <si>
    <t>WFTLB0A1RA9E4E</t>
  </si>
  <si>
    <t>Jacob Yu \ William Wu</t>
  </si>
  <si>
    <t>5CG8182PXK</t>
  </si>
  <si>
    <t>Jay Zhao</t>
  </si>
  <si>
    <t>0114-18</t>
  </si>
  <si>
    <t>0113-18</t>
  </si>
  <si>
    <t>HP E233/ 3CQ8170011
HP E233/ 3CQ8170013</t>
  </si>
  <si>
    <t>WFTLQ0DGCAOHVC</t>
  </si>
  <si>
    <t>6GGNRNDGWAI08D</t>
  </si>
  <si>
    <t>WFTLB0A1RA9DXQ</t>
  </si>
  <si>
    <t>5CG81945VC</t>
  </si>
  <si>
    <t>5CG81945TZ</t>
  </si>
  <si>
    <t>5CG81945V5</t>
  </si>
  <si>
    <t>Ivy WangZ</t>
  </si>
  <si>
    <t>Facility Service</t>
  </si>
  <si>
    <t>WFTLQ0DGCA28B9 0D</t>
  </si>
  <si>
    <t>HP 38415877</t>
  </si>
  <si>
    <t>HP 38416628</t>
  </si>
  <si>
    <t>7CD30A1B395F</t>
  </si>
  <si>
    <t>CN47410BHB E232</t>
  </si>
  <si>
    <t>Sherry Song</t>
  </si>
  <si>
    <t>WFTLQ0DGCAE59A</t>
  </si>
  <si>
    <t>Lynn Mu</t>
  </si>
  <si>
    <t>5CG8203MW0</t>
  </si>
  <si>
    <t>5CG8203MW6</t>
  </si>
  <si>
    <t>0108-18</t>
  </si>
  <si>
    <t>A09619</t>
  </si>
  <si>
    <t>A09620</t>
  </si>
  <si>
    <t>5CG8205TG8</t>
  </si>
  <si>
    <t>5CG8205TNB</t>
  </si>
  <si>
    <t>5CG8205TGH</t>
  </si>
  <si>
    <t>HP 38417548</t>
  </si>
  <si>
    <t>HP 38417549</t>
  </si>
  <si>
    <t>HP 38417408</t>
  </si>
  <si>
    <t>3CB74808XN</t>
  </si>
  <si>
    <t>WFTLQ0DGCAOCY0</t>
  </si>
  <si>
    <t>WFTLQ0DGCAO210</t>
  </si>
  <si>
    <t>2018 Jan., Ethernet Port broken, replaced by HP; 2018 May., Screen horizon black line.</t>
  </si>
  <si>
    <t>A09820</t>
  </si>
  <si>
    <t>A09821</t>
  </si>
  <si>
    <t>A09822</t>
  </si>
  <si>
    <t>0117-18</t>
  </si>
  <si>
    <t>5CG8210BXD</t>
  </si>
  <si>
    <t>5CG8210BX6</t>
  </si>
  <si>
    <t>5CG8210BX1</t>
  </si>
  <si>
    <t>Ship from Shanghai HP B2B for CDO/TSM</t>
  </si>
  <si>
    <t>Ship from Shanghai HP B2B for CDO/spare for OEM sales</t>
  </si>
  <si>
    <t>Cheng Liu</t>
  </si>
  <si>
    <t>HP 05256814</t>
  </si>
  <si>
    <t>Alvin Qie \ Mancy Zhang</t>
  </si>
  <si>
    <t>WFTLQ0DGCAQNP5 0D</t>
  </si>
  <si>
    <t>WFTLQ0DGCAQNJX 0D</t>
  </si>
  <si>
    <t>HP 05268056</t>
  </si>
  <si>
    <t>2018 Jun. 6, LCD with 竖亮线, out of warranty, to be written off_Vivien Yang</t>
  </si>
  <si>
    <t>5CG8222JBL</t>
  </si>
  <si>
    <t>5CG8222JBD</t>
  </si>
  <si>
    <t>HP 05256701</t>
  </si>
  <si>
    <t>ASSET CODE
(Finance)</t>
  </si>
  <si>
    <t>SZ-CE1101-001</t>
  </si>
  <si>
    <t>SZ-CE1101-002</t>
  </si>
  <si>
    <t>SZ-CE1113-015</t>
  </si>
  <si>
    <t>SZ-CE1113-014</t>
  </si>
  <si>
    <t>SZ-CE1113-013</t>
  </si>
  <si>
    <t>SZ-CE1113-012</t>
  </si>
  <si>
    <t>SZ-CE1113-011</t>
  </si>
  <si>
    <t>SZ-CE1113-010</t>
  </si>
  <si>
    <t>SZ-CE1113-009</t>
  </si>
  <si>
    <t>Will Fang / Tom Zhao /Ryan Xiang</t>
  </si>
  <si>
    <t>SZ-CE1113-008</t>
  </si>
  <si>
    <t>SZ-CE1113-007</t>
  </si>
  <si>
    <r>
      <t xml:space="preserve">Ship from Shanghai HP for SZO; </t>
    </r>
    <r>
      <rPr>
        <strike/>
        <sz val="10"/>
        <rFont val="Arial"/>
        <family val="2"/>
      </rPr>
      <t>6/6/2018 stolen from Hover Wei</t>
    </r>
  </si>
  <si>
    <t>5CG8230MKY</t>
  </si>
  <si>
    <t>WFTLQ0DGCAS47W</t>
  </si>
  <si>
    <t>SZ-CE1113-006</t>
  </si>
  <si>
    <t>SZ-CE1113-005</t>
  </si>
  <si>
    <t>SZ-CE1113-004</t>
  </si>
  <si>
    <t>Finance ASSET CODE</t>
  </si>
  <si>
    <t>SZ-CE1113-003</t>
  </si>
  <si>
    <t>SZ-CE1113-002</t>
  </si>
  <si>
    <t>SZ-CE1113-001</t>
  </si>
  <si>
    <t>SZ-CE1112-002</t>
  </si>
  <si>
    <t>SZ-CE1112-001</t>
  </si>
  <si>
    <t>SZ-CE1109-006</t>
  </si>
  <si>
    <t>SZ-CE1109-005</t>
  </si>
  <si>
    <t>SZ-CE1109-004</t>
  </si>
  <si>
    <t>SZ-CE1109-002</t>
  </si>
  <si>
    <t>SZ-CE1109-003</t>
  </si>
  <si>
    <t>SZ-CE1109-001</t>
  </si>
  <si>
    <t>SZ-CE1108-002</t>
  </si>
  <si>
    <t>SZ-CE1108-001</t>
  </si>
  <si>
    <t>SZ-CE1002-001</t>
  </si>
  <si>
    <t>SZ-CE1002-002</t>
  </si>
  <si>
    <t>SZ-CE1002-003</t>
  </si>
  <si>
    <t>SZ-CE1002-004</t>
  </si>
  <si>
    <t>A09823</t>
  </si>
  <si>
    <t>A09824</t>
  </si>
  <si>
    <t>A09825</t>
  </si>
  <si>
    <t>0141-18</t>
  </si>
  <si>
    <t>Ship from Shanghai HP B2B for SZO/Vivien Yang</t>
  </si>
  <si>
    <t>Ship from Shanghai HP B2B for SZO/Wenny Qu</t>
  </si>
  <si>
    <t>WFTLQ0DGCAQQM8 0D</t>
  </si>
  <si>
    <t>0142-18</t>
  </si>
  <si>
    <t>HP 05256700</t>
  </si>
  <si>
    <t>HP 05269472</t>
  </si>
  <si>
    <t>6GGNRNDGWAE9D8</t>
  </si>
  <si>
    <t>SZ-CE1402-010</t>
  </si>
  <si>
    <t>SZ-CE1402-011</t>
  </si>
  <si>
    <t>SZ-CE1301-003</t>
  </si>
  <si>
    <t>SZ-CE1405-022</t>
  </si>
  <si>
    <t>SZ-CE1405-023</t>
  </si>
  <si>
    <t>SZ-CE1405-024</t>
  </si>
  <si>
    <t>SZ-CE1405-025</t>
  </si>
  <si>
    <t>SZ-CE1405-026</t>
  </si>
  <si>
    <t>SZ-CE1405-027</t>
  </si>
  <si>
    <t>SZ-CE1405-028</t>
  </si>
  <si>
    <t>SZ-CE1510-001</t>
    <phoneticPr fontId="0" type="noConversion"/>
  </si>
  <si>
    <t>SZ-CE1601-001</t>
    <phoneticPr fontId="0" type="noConversion"/>
  </si>
  <si>
    <t>SZ-CE1601-002</t>
  </si>
  <si>
    <t>SZ-CE1601-003</t>
  </si>
  <si>
    <t>SZ-CE1602-001</t>
    <phoneticPr fontId="0" type="noConversion"/>
  </si>
  <si>
    <t>HP 05259138</t>
  </si>
  <si>
    <t>HP 05258524</t>
  </si>
  <si>
    <t>0150-18</t>
  </si>
  <si>
    <t>Irene Li</t>
  </si>
  <si>
    <t>GZ-CE1301-000</t>
  </si>
  <si>
    <t>GZ-CE1501-003</t>
    <phoneticPr fontId="21" type="noConversion"/>
  </si>
  <si>
    <t>GZ-CE1001-000</t>
  </si>
  <si>
    <t>GZ-CE1003-000</t>
  </si>
  <si>
    <t>GZ-CE1102-000</t>
  </si>
  <si>
    <t>GZ-CE1103-000</t>
  </si>
  <si>
    <t>GZ-CE1104-001</t>
  </si>
  <si>
    <t>GZ-CE1104-002</t>
  </si>
  <si>
    <t>SHIP From HZ original for BJO_Bruce Liu</t>
  </si>
  <si>
    <t>Ship from Hangzhou Original for SZO_Frank Jiang / Mars Zhang | Crystal Cai, keyboard failed</t>
  </si>
  <si>
    <t>XM-CE1301-000</t>
  </si>
  <si>
    <t>XM-CE1401-001</t>
  </si>
  <si>
    <t>XM-CE1401-002</t>
  </si>
  <si>
    <t>XM-CE1401-003</t>
  </si>
  <si>
    <t>XM-CE1402-001</t>
  </si>
  <si>
    <t>XM-CE1402-002</t>
  </si>
  <si>
    <t>XM-CE1402-003</t>
  </si>
  <si>
    <t>XM-CE1402-004</t>
  </si>
  <si>
    <t>XM-CE1402-005</t>
  </si>
  <si>
    <t>XM-CE1402-006</t>
  </si>
  <si>
    <t>XM-CE1501-000</t>
  </si>
  <si>
    <t>XM-CE1601-001</t>
  </si>
  <si>
    <t>XM-CE1601-002</t>
  </si>
  <si>
    <t>LH-CE1402-001</t>
    <phoneticPr fontId="26" type="noConversion"/>
  </si>
  <si>
    <t>LH-CE1501-009</t>
  </si>
  <si>
    <t>SZ-CE-1406-001</t>
  </si>
  <si>
    <t>SZ-CE1302-002</t>
  </si>
  <si>
    <t>William Wu</t>
  </si>
  <si>
    <t>Starward Wu</t>
  </si>
  <si>
    <t>Fred Liu</t>
  </si>
  <si>
    <t>WFTLQ0DGCA8F0N</t>
  </si>
  <si>
    <t>Rick Yan</t>
  </si>
  <si>
    <t>Craig Wang</t>
  </si>
  <si>
    <t>WFTLQ0DGCAG3FE</t>
  </si>
  <si>
    <t>WFTLQ0DGCAG3EZ</t>
  </si>
  <si>
    <t>5CG8250FB2</t>
  </si>
  <si>
    <t>Ariel Dai</t>
  </si>
  <si>
    <t>WFTLQ0DGCASV7X</t>
  </si>
  <si>
    <t>0163-18</t>
  </si>
  <si>
    <t>0164-18</t>
  </si>
  <si>
    <t>Ship from Shanghai HP B2B for SZO/Ivy WangZ</t>
  </si>
  <si>
    <t>5CG8251H78</t>
  </si>
  <si>
    <t>5CG8250FB5</t>
  </si>
  <si>
    <t>5CG8250F9X</t>
  </si>
  <si>
    <t>WFTLQ0DGCASIMU 0D</t>
  </si>
  <si>
    <t>HP 05262140</t>
  </si>
  <si>
    <t>5CG8255GH7</t>
  </si>
  <si>
    <t>5CG8255GHT</t>
  </si>
  <si>
    <t>5CG8255GJC</t>
  </si>
  <si>
    <t>0165-18</t>
  </si>
  <si>
    <t>HP 05262305</t>
  </si>
  <si>
    <t>PM-Web</t>
  </si>
  <si>
    <t>WFTLQ0DGCASDRH</t>
  </si>
  <si>
    <t>Lane Li/Asa Chen</t>
  </si>
  <si>
    <t>WFTLQ0DGCASIC6 0D</t>
  </si>
  <si>
    <t>write off/Damaged</t>
  </si>
  <si>
    <t>Emma Kang</t>
  </si>
  <si>
    <t>Dan Huang / MaggieMJ Liu</t>
  </si>
  <si>
    <t>Aray Zhang / Tracy Xie / Vivien Yang</t>
  </si>
  <si>
    <t>To be write off/Screen issue</t>
  </si>
  <si>
    <t>Ship from Shanghai HP B2B for WHO/Wilson Xiao / David Ke on June 7/2017 resigned, LCD lid cover there is a small broken.</t>
  </si>
  <si>
    <t>Spare(hard disk in HKO)</t>
  </si>
  <si>
    <t>Tiger He / Raymond Huang / Sean Huang</t>
  </si>
  <si>
    <t>5CG8270HKT</t>
  </si>
  <si>
    <t>5CG8270HL4</t>
  </si>
  <si>
    <t>0173-18</t>
  </si>
  <si>
    <t>Terry Guo</t>
  </si>
  <si>
    <t>WFTLQ0DGCASDTX</t>
  </si>
  <si>
    <t>Evie Wang</t>
  </si>
  <si>
    <t>Ricky Liu</t>
  </si>
  <si>
    <t>WFTLQ0DGCASDPE</t>
  </si>
  <si>
    <t>WFTLQ0DGCAS6JF</t>
  </si>
  <si>
    <t>6GGNRNDGWAK0RQ</t>
  </si>
  <si>
    <t>HR Manager</t>
  </si>
  <si>
    <t>Customer Service Manager</t>
  </si>
  <si>
    <t>AEG-FLS</t>
  </si>
  <si>
    <t>William Nie</t>
  </si>
  <si>
    <t>WFTLQ0DGCAQVEU</t>
  </si>
  <si>
    <t>5CG8280MXB</t>
  </si>
  <si>
    <t>5CG82827VF</t>
  </si>
  <si>
    <t>5CG82827V1</t>
  </si>
  <si>
    <t>WFTLQ0DGCAXGJE</t>
  </si>
  <si>
    <t>HP 05264569</t>
  </si>
  <si>
    <t>HP 05264474</t>
  </si>
  <si>
    <t>HP 05263660</t>
  </si>
  <si>
    <t>3CB8120421</t>
  </si>
  <si>
    <t>Kevin Zhou</t>
  </si>
  <si>
    <t>Hesen He</t>
  </si>
  <si>
    <t>Moore Zou</t>
  </si>
  <si>
    <t>Colin Wang</t>
  </si>
  <si>
    <t>WFTLQ0DGCASTA5</t>
  </si>
  <si>
    <t>0190-18</t>
  </si>
  <si>
    <t>2018/7/31, replace battery as original battery is weak. Original SN: 6DJGK56CF8YS2F</t>
  </si>
  <si>
    <t>6GGNRNDGWAF63C</t>
  </si>
  <si>
    <t>HP 23122801</t>
  </si>
  <si>
    <t>HP 23122802</t>
  </si>
  <si>
    <t>0187-18</t>
  </si>
  <si>
    <t>A09830 / A09831</t>
  </si>
  <si>
    <t>5CG83128J6</t>
  </si>
  <si>
    <t>5CG83128HZ</t>
  </si>
  <si>
    <t>A09830</t>
  </si>
  <si>
    <t>A09831</t>
  </si>
  <si>
    <t>Ship from Shanghai HP B2B for GZO/William.Nie</t>
  </si>
  <si>
    <t>Ship from Shanghai HP B2B for GZO/spare for sales</t>
  </si>
  <si>
    <t>0712-10</t>
  </si>
  <si>
    <t>SHIP from SGP Original for Vincent Qiu</t>
  </si>
  <si>
    <t>NRE 0712-10</t>
  </si>
  <si>
    <t>Gina Wang</t>
  </si>
  <si>
    <t>WFTLQ0CGC68RE6 0C</t>
  </si>
  <si>
    <t>HP 23118739</t>
  </si>
  <si>
    <t>Gilen Lu / Raina Wang(CS share)</t>
  </si>
  <si>
    <t>Cindy GuoLQ / Amy Chen(for TAX)</t>
  </si>
  <si>
    <t>GZO/Cheney Mei / Dick Li / Ray Zhang</t>
  </si>
  <si>
    <t>Shinky Chen / Reky Zhang</t>
  </si>
  <si>
    <t>Alisa Dong / Andy Niu</t>
  </si>
  <si>
    <t>SZ-CE1405-019</t>
  </si>
  <si>
    <t>SZ-CE1513-002</t>
  </si>
  <si>
    <t>SZ-CE1510-004</t>
  </si>
  <si>
    <t>3CB812042D</t>
  </si>
  <si>
    <t>Will Zhang</t>
  </si>
  <si>
    <t>5CG8335H8T</t>
  </si>
  <si>
    <t>BJO/TJO</t>
  </si>
  <si>
    <t>0213-18</t>
  </si>
  <si>
    <t>0214-18</t>
  </si>
  <si>
    <t>0216-18</t>
  </si>
  <si>
    <t>(SDC Irwin Chen)</t>
  </si>
  <si>
    <t>SZ-CE1405-003</t>
  </si>
  <si>
    <t>WFTLQ0DGCAOLHX</t>
  </si>
  <si>
    <t>3CB812045U</t>
  </si>
  <si>
    <t xml:space="preserve">Troy Liu </t>
  </si>
  <si>
    <t>Kevin Zhang / John Huang/Frank Yu / Lucis Liu</t>
  </si>
  <si>
    <t>HP 40151019</t>
  </si>
  <si>
    <t>5CG8351M2P</t>
  </si>
  <si>
    <t>5CG8351M2V</t>
  </si>
  <si>
    <t>3CB812045Y</t>
  </si>
  <si>
    <t>0223-18</t>
  </si>
  <si>
    <t>WDHMK0AGC7XM6U-3CB51905ZM</t>
  </si>
  <si>
    <t>Aries.Zhang</t>
  </si>
  <si>
    <t>WFTLB0A1RB8C29</t>
  </si>
  <si>
    <t xml:space="preserve">Weaver Geng </t>
  </si>
  <si>
    <t>WFTLQ0DGCAXGBU</t>
  </si>
  <si>
    <t>TMS</t>
  </si>
  <si>
    <t>5CG83550X6</t>
  </si>
  <si>
    <t>Vicky Pan</t>
  </si>
  <si>
    <t>HP 40152574</t>
  </si>
  <si>
    <t>Jason Gao / Rick Zhang</t>
  </si>
  <si>
    <t>Nick He</t>
  </si>
  <si>
    <t>0228-18</t>
  </si>
  <si>
    <t>A09832</t>
  </si>
  <si>
    <t>A09833</t>
  </si>
  <si>
    <t>A09834</t>
  </si>
  <si>
    <t>A09835</t>
  </si>
  <si>
    <t>A09836</t>
  </si>
  <si>
    <t>Ship from Shanghai HP B2B for XMO/Roy Cai</t>
  </si>
  <si>
    <t>Ship from Shanghai HP B2B for XMO/spare for TSM</t>
  </si>
  <si>
    <t>Ship from Shanghai HP B2B for XMO/Elle Yang</t>
  </si>
  <si>
    <t>Ship from Shanghai HP B2B for SZO/James Yang</t>
  </si>
  <si>
    <t>0219-18</t>
  </si>
  <si>
    <t>A09837</t>
  </si>
  <si>
    <t>A09838</t>
  </si>
  <si>
    <t>A09840</t>
  </si>
  <si>
    <t>A09841</t>
  </si>
  <si>
    <t>A09842</t>
  </si>
  <si>
    <t>Ship from Shanghai HP B2B for SZO/Gina Wang</t>
  </si>
  <si>
    <t>Ship from Shanghai HP B2B for SZO/Vicky Pan</t>
  </si>
  <si>
    <t>Ship from Shanghai HP B2B for SZO/Aray Zhang</t>
  </si>
  <si>
    <t>Ship from Shanghai HP B2B for WHO/Rick Zhang</t>
  </si>
  <si>
    <t>Ship from Shanghai HP B2B for WHO/spare for TSM</t>
  </si>
  <si>
    <t>5CG836459B</t>
  </si>
  <si>
    <t>5CG836459S</t>
  </si>
  <si>
    <t>5CG836459Z</t>
  </si>
  <si>
    <t>5CG7031VD4</t>
  </si>
  <si>
    <t>5CG7031VD0</t>
  </si>
  <si>
    <t>Microware - HK - 111522099</t>
  </si>
  <si>
    <t>Microware - HK - 111701521</t>
  </si>
  <si>
    <t>WDUVA0EGC55DZP</t>
  </si>
  <si>
    <t xml:space="preserve">Fullmoon Peng </t>
  </si>
  <si>
    <t>WFTLQ0DGCAXG0Q</t>
  </si>
  <si>
    <t>5CG836458M</t>
  </si>
  <si>
    <t>5CG836459L</t>
  </si>
  <si>
    <t>5CG836458T</t>
  </si>
  <si>
    <t>L4Q19AV</t>
  </si>
  <si>
    <t>5CG8373L6J</t>
  </si>
  <si>
    <t>5CG8373KX9</t>
  </si>
  <si>
    <t>WFTLQ0DGCB76E0 0D</t>
  </si>
  <si>
    <t>00184-051-867-278 X20-46706</t>
  </si>
  <si>
    <t>MDQMK-PCK9K-V72CD-9RWCB-GRR7V</t>
  </si>
  <si>
    <t>WFTLB0A1RB85HD</t>
  </si>
  <si>
    <t>HP 40573216</t>
  </si>
  <si>
    <t>HP 28376887</t>
  </si>
  <si>
    <t>WFTLQ0DGCB76EB 0D</t>
  </si>
  <si>
    <t>00184-051-867-279 X20-46706</t>
  </si>
  <si>
    <t>KCFFX-RM6QC-J2BHT-HJ8CB-29293</t>
  </si>
  <si>
    <t>SCS</t>
  </si>
  <si>
    <t>WDUUV0B3U57RJN</t>
  </si>
  <si>
    <t>WFTLQ0DGCAQSD7</t>
  </si>
  <si>
    <t>Ken Wei / Rose Zhong</t>
  </si>
  <si>
    <t>Ryan Li</t>
  </si>
  <si>
    <t>Stella Xiang</t>
  </si>
  <si>
    <t>WFTLQ0DGCASHA7 0D</t>
  </si>
  <si>
    <t>Ada Zhang</t>
  </si>
  <si>
    <t>WFTLB0A1RB85HI</t>
  </si>
  <si>
    <t>HP 40570325</t>
  </si>
  <si>
    <t>0272-18</t>
  </si>
  <si>
    <t>SZ-CE1601-005</t>
  </si>
  <si>
    <t>Roy Cai</t>
  </si>
  <si>
    <t>Hao Wu</t>
  </si>
  <si>
    <t>HP 40573215</t>
  </si>
  <si>
    <t>HP 40569505</t>
  </si>
  <si>
    <t>0269-18</t>
  </si>
  <si>
    <t>0268-18</t>
  </si>
  <si>
    <t>WFTLB0A1RB85HZ</t>
  </si>
  <si>
    <t>WFTLB0A1RB85JD</t>
  </si>
  <si>
    <t>WFTLB0A1RB820O</t>
  </si>
  <si>
    <t>10/11/2018 replace battery as not incharge. Original battery SN: 6DJGHNBRY7Y136</t>
  </si>
  <si>
    <t>6GGNRN1GW90227</t>
  </si>
  <si>
    <t>5CG8413P9P</t>
  </si>
  <si>
    <t>5CG8413PB1</t>
  </si>
  <si>
    <t>5CG8413P9B</t>
  </si>
  <si>
    <t>A09839</t>
  </si>
  <si>
    <t>Peter LiFM / Archie Hong / Suky.Xiang</t>
  </si>
  <si>
    <t>Cherry Sun</t>
  </si>
  <si>
    <t>Orlando Kang</t>
  </si>
  <si>
    <t>Walt WU</t>
  </si>
  <si>
    <t>0276-18</t>
  </si>
  <si>
    <t>0275-18</t>
  </si>
  <si>
    <t>0287-18</t>
  </si>
  <si>
    <t>George Sun</t>
  </si>
  <si>
    <t>HP 40579485</t>
  </si>
  <si>
    <t>0291-18</t>
  </si>
  <si>
    <t>10/25/2018, Replace Ethernet port spring blade</t>
  </si>
  <si>
    <t xml:space="preserve">Sky Shu </t>
  </si>
  <si>
    <t>Hans Zhou / Steve Zhou / in HKO</t>
  </si>
  <si>
    <t>0292-18</t>
  </si>
  <si>
    <t>Owen Wu \ Jenny Ni \ Kison Wu</t>
  </si>
  <si>
    <t>to be write off/broken</t>
  </si>
  <si>
    <t>WFTLQ0DGCBA9ZG 0D</t>
  </si>
  <si>
    <t>WFTLQ0DGCBA9NN 0D</t>
  </si>
  <si>
    <t>WFTLB0A1RB85HT</t>
  </si>
  <si>
    <t>Y6R96UP#AB2</t>
  </si>
  <si>
    <t>E820G3</t>
  </si>
  <si>
    <t>0296-18</t>
  </si>
  <si>
    <t>0295-18</t>
  </si>
  <si>
    <t>0299-18</t>
  </si>
  <si>
    <t>3CB812045W</t>
  </si>
  <si>
    <t>Vincent Gan</t>
  </si>
  <si>
    <t>WFTLQ0D3GAQFIX 0D</t>
  </si>
  <si>
    <t>WFTLQ0D3GAQ74X 0D</t>
  </si>
  <si>
    <t>0305-18</t>
  </si>
  <si>
    <t>Lily Luos</t>
  </si>
  <si>
    <t>YJRichard Li</t>
  </si>
  <si>
    <t>3CB812045S</t>
  </si>
  <si>
    <t>Robot Luo</t>
  </si>
  <si>
    <t>Eric Zhao</t>
  </si>
  <si>
    <t>Michael Sun</t>
  </si>
  <si>
    <t>Stephen Li</t>
  </si>
  <si>
    <t>Chris Zhang</t>
  </si>
  <si>
    <t>1S0A36309PCF94K</t>
  </si>
  <si>
    <t>11/27/2018 Replace Ethernet port spring blade</t>
  </si>
  <si>
    <t>2/28/2018, Replace Ethernet port spring blade.  8/23/2018, Replace LCD screen as black line. 12/7/2018, Replace Ethernet port spring blade, paid by company.</t>
  </si>
  <si>
    <t>SZ-CE1505-001</t>
  </si>
  <si>
    <t>Jason Li</t>
  </si>
  <si>
    <t>Kevin Liu</t>
  </si>
  <si>
    <t>Anson Liang</t>
  </si>
  <si>
    <t>Allen Xu</t>
  </si>
  <si>
    <t>Bruce Xu</t>
  </si>
  <si>
    <t>HuWei EC5373u-819</t>
  </si>
  <si>
    <t>Jony Shen</t>
  </si>
  <si>
    <t>Jack Li</t>
  </si>
  <si>
    <t>Peter Sun</t>
  </si>
  <si>
    <t xml:space="preserve">Tao Liu </t>
  </si>
  <si>
    <t>Annie Xu</t>
  </si>
  <si>
    <t>WCZTU0CGC8G81V / WGSCT0AGCA4D8B 0A</t>
  </si>
  <si>
    <t>Lori Zhang</t>
  </si>
  <si>
    <t>A07779</t>
  </si>
  <si>
    <t>Microware - HK - 111816926</t>
  </si>
  <si>
    <t>L4Q16AV-005</t>
  </si>
  <si>
    <t>i5-6200U</t>
  </si>
  <si>
    <t>5CG8391VSP</t>
  </si>
  <si>
    <t>5CG8391VST</t>
  </si>
  <si>
    <t>5CG8391VTB</t>
  </si>
  <si>
    <t>A07780</t>
  </si>
  <si>
    <t>A07781</t>
  </si>
  <si>
    <t>Alan HO</t>
  </si>
  <si>
    <t>0222-18</t>
  </si>
  <si>
    <t>Iven Xiao</t>
  </si>
  <si>
    <t>0338-18</t>
  </si>
  <si>
    <t>E840G5</t>
  </si>
  <si>
    <t>5CG84106G3</t>
  </si>
  <si>
    <t>A06612</t>
  </si>
  <si>
    <t>A06613</t>
  </si>
  <si>
    <t>A06614</t>
  </si>
  <si>
    <t>A06615</t>
  </si>
  <si>
    <t>A06616</t>
  </si>
  <si>
    <t>A06617</t>
  </si>
  <si>
    <t>A06618</t>
  </si>
  <si>
    <t>A06619</t>
  </si>
  <si>
    <t>5CG84106GG</t>
  </si>
  <si>
    <t>5CG84106GN</t>
  </si>
  <si>
    <t>5CG84106HS</t>
  </si>
  <si>
    <t>5CG84106JS</t>
  </si>
  <si>
    <t>5CG84106KC</t>
  </si>
  <si>
    <t>5CG84106MC</t>
  </si>
  <si>
    <t>5CG84106NS</t>
  </si>
  <si>
    <t>i5-8250U</t>
  </si>
  <si>
    <t>3UP97PA#AB4</t>
  </si>
  <si>
    <t>Win10/64</t>
  </si>
  <si>
    <t>6GGNRN1GW901KT</t>
  </si>
  <si>
    <t>1/8/2019, changed battery, original SN: 6DJGK42CF6ZMP9</t>
  </si>
  <si>
    <t>WFTKV0EGCBBHP6</t>
  </si>
  <si>
    <t>5CG6101CCB</t>
  </si>
  <si>
    <t>WFTLK0FGMBCHF4</t>
  </si>
  <si>
    <t>WFTLQ0DGCAX8IC</t>
  </si>
  <si>
    <t>5CG90203QY</t>
  </si>
  <si>
    <t>5CG90203QB</t>
  </si>
  <si>
    <t>5CG90203QL</t>
  </si>
  <si>
    <t>5CG90203MC</t>
  </si>
  <si>
    <t>5CG90203N2</t>
  </si>
  <si>
    <t>Docking :5CG902ZLB6</t>
  </si>
  <si>
    <t>5CG90203MP</t>
  </si>
  <si>
    <t>5CG9020JWG</t>
  </si>
  <si>
    <t>5CG9022P7N</t>
  </si>
  <si>
    <t>5CG90203NV</t>
  </si>
  <si>
    <t>5CG90231FL</t>
  </si>
  <si>
    <t>5CG90203NN</t>
  </si>
  <si>
    <t>5CG90203P6</t>
  </si>
  <si>
    <t>A08362</t>
  </si>
  <si>
    <t>A08363</t>
  </si>
  <si>
    <t>A08364</t>
  </si>
  <si>
    <t>A08365</t>
  </si>
  <si>
    <t>A08366</t>
  </si>
  <si>
    <t>A08367</t>
  </si>
  <si>
    <t>A08368</t>
  </si>
  <si>
    <t>A08369</t>
  </si>
  <si>
    <t>A08370</t>
  </si>
  <si>
    <t>A08371</t>
  </si>
  <si>
    <t>A08372</t>
  </si>
  <si>
    <t>A08373</t>
  </si>
  <si>
    <t>A08374</t>
  </si>
  <si>
    <t>A08375</t>
  </si>
  <si>
    <t>A08376</t>
  </si>
  <si>
    <t>A08377</t>
  </si>
  <si>
    <t>A08378</t>
  </si>
  <si>
    <t>A08379</t>
  </si>
  <si>
    <t>A08380</t>
  </si>
  <si>
    <t>A08381</t>
  </si>
  <si>
    <t>A08382</t>
  </si>
  <si>
    <t>A08383</t>
  </si>
  <si>
    <t>WFTLQ0DGCB66FM</t>
  </si>
  <si>
    <t>WFTLK0FGMBCHEE</t>
  </si>
  <si>
    <t xml:space="preserve">Samuel Zou </t>
  </si>
  <si>
    <t>WFTLB0A1RBA2ZX</t>
  </si>
  <si>
    <t>Lacey.Chen</t>
  </si>
  <si>
    <t xml:space="preserve">Spare in SHO </t>
  </si>
  <si>
    <t>iPad</t>
  </si>
  <si>
    <t>IOS</t>
  </si>
  <si>
    <t>Susan Zhang</t>
  </si>
  <si>
    <t>Doris Zhou</t>
  </si>
  <si>
    <t xml:space="preserve">Lynn Liu </t>
  </si>
  <si>
    <t>WFTLB0A1RBA2QV</t>
  </si>
  <si>
    <t xml:space="preserve">5CG902W09W </t>
  </si>
  <si>
    <t>3CQ8480N0N</t>
  </si>
  <si>
    <t>E233</t>
  </si>
  <si>
    <t>Docking/ MNT/DP to HDMI</t>
  </si>
  <si>
    <t>HP 32259217</t>
  </si>
  <si>
    <t>HP 32258782</t>
  </si>
  <si>
    <t>HP 32258781</t>
  </si>
  <si>
    <t>HP 32259335</t>
  </si>
  <si>
    <t>HP 32259333</t>
  </si>
  <si>
    <t>HP 32259334</t>
  </si>
  <si>
    <t>HP 32253890</t>
  </si>
  <si>
    <t>HP 32253891</t>
  </si>
  <si>
    <t>WFTLC0A1RB7DBT</t>
  </si>
  <si>
    <t>Bruce Zhou</t>
  </si>
  <si>
    <t>WFTLB0A1RBA37Z</t>
  </si>
  <si>
    <t>WFTLB0A1RBA00R</t>
  </si>
  <si>
    <t>HP 32260447</t>
  </si>
  <si>
    <t>HP 32259956</t>
  </si>
  <si>
    <t>Allen Zhang \ Jerry Zhang \Tracy Gong</t>
  </si>
  <si>
    <t>Larry Xian</t>
  </si>
  <si>
    <t>Rebecca Ye</t>
  </si>
  <si>
    <t>Juana Zhong</t>
  </si>
  <si>
    <t>Karl Deng</t>
  </si>
  <si>
    <t>3CB812045Q</t>
  </si>
  <si>
    <t>WFTKV0EGCBBI2U</t>
  </si>
  <si>
    <t>Lufee Shao</t>
  </si>
  <si>
    <t>A06620</t>
  </si>
  <si>
    <t>A06621</t>
  </si>
  <si>
    <t>A06622</t>
  </si>
  <si>
    <t>A06623</t>
  </si>
  <si>
    <t>A06624</t>
  </si>
  <si>
    <t>A06625</t>
  </si>
  <si>
    <t>A06626</t>
  </si>
  <si>
    <t>A06627</t>
  </si>
  <si>
    <t>5CG84106PS</t>
  </si>
  <si>
    <t>5CG84106WL</t>
  </si>
  <si>
    <t>5CG84106SL</t>
  </si>
  <si>
    <t>WFTKV0EGCBBHH2</t>
  </si>
  <si>
    <t>Spare in SHO</t>
  </si>
  <si>
    <t>Damaged - LCD</t>
  </si>
  <si>
    <t>Ivan MUNG/Bonnie LAI</t>
  </si>
  <si>
    <t>Hunt Yang</t>
  </si>
  <si>
    <t>Alice Zeng</t>
  </si>
  <si>
    <t>Elsa  Zhao</t>
  </si>
  <si>
    <t>WFTLB0A1RBA3KC</t>
  </si>
  <si>
    <t>A08352</t>
  </si>
  <si>
    <t>A08353</t>
  </si>
  <si>
    <t>A08354</t>
  </si>
  <si>
    <t>A08355</t>
  </si>
  <si>
    <t>A08356</t>
  </si>
  <si>
    <t>A08357</t>
  </si>
  <si>
    <t>A08358</t>
  </si>
  <si>
    <t>A08359</t>
  </si>
  <si>
    <t>A08360</t>
  </si>
  <si>
    <t>A08361</t>
  </si>
  <si>
    <t>A08384</t>
  </si>
  <si>
    <t>A08385</t>
  </si>
  <si>
    <t>4FU87UP#AB2</t>
  </si>
  <si>
    <t xml:space="preserve">i5-8350U </t>
  </si>
  <si>
    <t>0032-19</t>
  </si>
  <si>
    <t>5CG90203PV</t>
  </si>
  <si>
    <t>5CG90203PJ</t>
  </si>
  <si>
    <t>5CG90203R6</t>
  </si>
  <si>
    <t>WFTLB0A1RBA34P</t>
  </si>
  <si>
    <t>WFTLB0A1RBA34Z</t>
  </si>
  <si>
    <t>WFTLB0A1RBA38R</t>
  </si>
  <si>
    <t>HP 31884167</t>
  </si>
  <si>
    <t>Lofo Ye</t>
  </si>
  <si>
    <t>SZFAI_Lisa Zang / SZFAI_Jack Wang / SZFEC_Lofo Ye</t>
  </si>
  <si>
    <t>0036-19</t>
  </si>
  <si>
    <t>0035-19</t>
  </si>
  <si>
    <t>E830G5</t>
  </si>
  <si>
    <t>WFTLB0A1RBA00B</t>
  </si>
  <si>
    <t>Spare In SHO</t>
  </si>
  <si>
    <t>WFTLB0A1RBA2QT</t>
  </si>
  <si>
    <t>Xi'an</t>
  </si>
  <si>
    <t>WFTKV0EGCBBHUX</t>
  </si>
  <si>
    <t>6NV54UP#AB2</t>
  </si>
  <si>
    <t>0043-19</t>
  </si>
  <si>
    <t>WFTLK0FGMBCH8U</t>
  </si>
  <si>
    <t>0042-19</t>
  </si>
  <si>
    <t>3CQ9030TYJ</t>
  </si>
  <si>
    <t>3CQ9030TYP</t>
  </si>
  <si>
    <t>A07542</t>
  </si>
  <si>
    <t>Jing Zheng</t>
  </si>
  <si>
    <t>3CQ9030TYP E233
3CQ8480N0N E233</t>
  </si>
  <si>
    <t>5CG9117TCN</t>
  </si>
  <si>
    <t>5CG9117TCM</t>
  </si>
  <si>
    <t>5CG91270Z5</t>
  </si>
  <si>
    <t>5CG9117TCL</t>
  </si>
  <si>
    <t>Docking: 5CG913ZGYS /NRE:0042-19</t>
  </si>
  <si>
    <t>HP 10009187</t>
  </si>
  <si>
    <t>5CG91305XL</t>
  </si>
  <si>
    <t>5CG91305XK</t>
  </si>
  <si>
    <t>5CG91305XJ</t>
  </si>
  <si>
    <t>RSD</t>
  </si>
  <si>
    <t>WGECC0A3UBSAHM</t>
  </si>
  <si>
    <t>WGECC0A3UBSOLE</t>
  </si>
  <si>
    <t>WGECC0A3UBS88D</t>
  </si>
  <si>
    <t>WGECC0A3UBS0GZ</t>
  </si>
  <si>
    <t xml:space="preserve">To be write off /broken </t>
  </si>
  <si>
    <t>HP 10014566</t>
  </si>
  <si>
    <t>HP 10014565</t>
  </si>
  <si>
    <t>Xiang Li</t>
  </si>
  <si>
    <t>Stella Zhou</t>
  </si>
  <si>
    <t>SHO/SUZO</t>
  </si>
  <si>
    <t>SHO/SuZO</t>
  </si>
  <si>
    <t>HP 10015356</t>
  </si>
  <si>
    <t>WGECD0BGCBZE2J</t>
  </si>
  <si>
    <t>Yucca Jiang</t>
  </si>
  <si>
    <t>0420-15</t>
  </si>
  <si>
    <t>A08405</t>
  </si>
  <si>
    <t>6CR5521M7J</t>
  </si>
  <si>
    <t xml:space="preserve">Michelle Huang </t>
  </si>
  <si>
    <t>Larissa Yuan</t>
  </si>
  <si>
    <t>Remy Zhang</t>
  </si>
  <si>
    <t>Koala Gu</t>
  </si>
  <si>
    <t>Bonnie Dai</t>
  </si>
  <si>
    <t>Joy Peng</t>
  </si>
  <si>
    <t>5CG54933V6</t>
  </si>
  <si>
    <t>A08221</t>
  </si>
  <si>
    <t>5CG6344QGJ</t>
  </si>
  <si>
    <t>A08259</t>
  </si>
  <si>
    <t>A08260</t>
  </si>
  <si>
    <t>5CG5350KB5</t>
  </si>
  <si>
    <t>5CG539791B</t>
  </si>
  <si>
    <t>A08262</t>
  </si>
  <si>
    <t>0247-16</t>
  </si>
  <si>
    <t>4/15/2019 replace battery</t>
  </si>
  <si>
    <t>4/8/2019 replace battery</t>
  </si>
  <si>
    <t>Network adapter damanged on Dec. 10, 2018.</t>
  </si>
  <si>
    <t>ThinkCentre M6100S</t>
  </si>
  <si>
    <t>Dual-Core E6600@3.06GHz</t>
  </si>
  <si>
    <t>A05185</t>
  </si>
  <si>
    <t xml:space="preserve">11S300019520010515K035 </t>
  </si>
  <si>
    <t>5CG84106X5</t>
  </si>
  <si>
    <t>A09843</t>
  </si>
  <si>
    <t>A09844</t>
  </si>
  <si>
    <t>A09845</t>
  </si>
  <si>
    <t>5CG91702Q4</t>
  </si>
  <si>
    <t>5CG91702Q5</t>
  </si>
  <si>
    <t>5CG91702Q6</t>
  </si>
  <si>
    <t>Ship from Shanghai HP2B for Wilks Wu</t>
  </si>
  <si>
    <t>Ship from Shanghai HP2B for Vicky Pan</t>
  </si>
  <si>
    <t>Ship from Shanghai HP2B for Rosa Ding</t>
  </si>
  <si>
    <t>Dongbo Wang / Wenky Gan</t>
  </si>
  <si>
    <t>Frank Li / Lussica Lu</t>
  </si>
  <si>
    <t>Ship from Shanghai HP B2B for SZO / LCD color misorder on 4/29/2019</t>
  </si>
  <si>
    <t>WFTLB0A1RBA2Q9</t>
  </si>
  <si>
    <t>WFTLB0A1RBA3EV</t>
  </si>
  <si>
    <t>Annie XU</t>
  </si>
  <si>
    <t>Microware - HK - 111907148</t>
  </si>
  <si>
    <t>A07782</t>
  </si>
  <si>
    <t>3QP10PA-AB5</t>
  </si>
  <si>
    <t>5CG9106MP1</t>
  </si>
  <si>
    <t>A07783</t>
  </si>
  <si>
    <t>5CG9106MMM</t>
  </si>
  <si>
    <t>Nelson CHONG</t>
  </si>
  <si>
    <t>3QP05PA-AB5</t>
  </si>
  <si>
    <t>5CG9121Z65</t>
  </si>
  <si>
    <t>5CG9106MNT</t>
  </si>
  <si>
    <t>A07784</t>
  </si>
  <si>
    <t>A07785</t>
  </si>
  <si>
    <t>A07788</t>
  </si>
  <si>
    <t>Microware - HK - 111904353</t>
  </si>
  <si>
    <t>5CG90472MM</t>
  </si>
  <si>
    <t>Spare - kept by HR</t>
  </si>
  <si>
    <t>0087-19</t>
  </si>
  <si>
    <t>0088-19</t>
  </si>
  <si>
    <t>WGECD0BNJC2G8Q 0B</t>
  </si>
  <si>
    <t>Vincent Wang / Hupo Chen</t>
  </si>
  <si>
    <t>Tony Liu</t>
  </si>
  <si>
    <t>0104-19</t>
  </si>
  <si>
    <t>0105-19</t>
  </si>
  <si>
    <t>WGECD0BNJC2GA4 0B</t>
  </si>
  <si>
    <t>WGECD0BGCC2B68 0B</t>
  </si>
  <si>
    <t>WFTLK0FGMBCH8O</t>
  </si>
  <si>
    <t>Daniel Zhang / Anna Min / Vicky Pan</t>
  </si>
  <si>
    <t>Annie Xu / Rosa Ding</t>
  </si>
  <si>
    <t>WFTLB0A1RBA37W</t>
  </si>
  <si>
    <t>Pavon Li</t>
  </si>
  <si>
    <t>HP 10193924 / 10194097</t>
  </si>
  <si>
    <t>0057-19 / 0091-19</t>
  </si>
  <si>
    <t>Linda Yu</t>
  </si>
  <si>
    <t>WFTKV0EGCBBI77</t>
  </si>
  <si>
    <t>WFTLK0FGMBCHH1</t>
  </si>
  <si>
    <t>5CG84106TL</t>
  </si>
  <si>
    <t>0090-19</t>
  </si>
  <si>
    <t>4CV9195C61</t>
  </si>
  <si>
    <t>3CQ9030T8V</t>
  </si>
  <si>
    <t>SSD 512G M.2 2280 PCIe NVMe</t>
  </si>
  <si>
    <t>2VG42AV</t>
  </si>
  <si>
    <t>WARR 3/3/3 SFF SING</t>
  </si>
  <si>
    <t>Nancy Wu</t>
  </si>
  <si>
    <t>WFTLQ0DGCAQSCU</t>
  </si>
  <si>
    <t>WFTKV0EGCBBI1W0E</t>
  </si>
  <si>
    <t>WFTLD0EARBJC1J</t>
  </si>
  <si>
    <t>0106-19</t>
  </si>
  <si>
    <t>BJO/Xi'An</t>
  </si>
  <si>
    <t>Erma Yuan</t>
  </si>
  <si>
    <t>HP: 17105294</t>
  </si>
  <si>
    <t>A09885</t>
  </si>
  <si>
    <t>Ship from Shanghai HP2B for Peter Li</t>
  </si>
  <si>
    <t>Ship from Shanghai HP2B for Spike Zhang</t>
  </si>
  <si>
    <t>Ship from Shanghai HP2B for Jony Shen</t>
  </si>
  <si>
    <t>A09846</t>
  </si>
  <si>
    <t>A09847</t>
  </si>
  <si>
    <t>A09848</t>
  </si>
  <si>
    <t>A09849</t>
  </si>
  <si>
    <t>A09850</t>
  </si>
  <si>
    <t>A09851</t>
  </si>
  <si>
    <t>A09852</t>
  </si>
  <si>
    <t>A09853</t>
  </si>
  <si>
    <t>A09854</t>
  </si>
  <si>
    <t>A09855</t>
  </si>
  <si>
    <t>A09856</t>
  </si>
  <si>
    <t>A09857</t>
  </si>
  <si>
    <t>Ship from Shanghai HP2B for Leo Tang</t>
  </si>
  <si>
    <t>Ship from Shanghai HP2B for Daisy Chu</t>
  </si>
  <si>
    <t>Ship from Shanghai HP2B for Paul Wu</t>
  </si>
  <si>
    <t>0089-19</t>
  </si>
  <si>
    <t>0094-19</t>
  </si>
  <si>
    <t>0096-19</t>
  </si>
  <si>
    <t>0121-19</t>
  </si>
  <si>
    <t>Ship from Shanghai HP2B for Etta Zhao</t>
  </si>
  <si>
    <t>A09858</t>
  </si>
  <si>
    <t>A09859</t>
  </si>
  <si>
    <t>A09860</t>
  </si>
  <si>
    <t>A09861</t>
  </si>
  <si>
    <t>0123-19</t>
  </si>
  <si>
    <t>Ship from Shanghai HP2B for Elsa Wang</t>
  </si>
  <si>
    <t>Ship from Shanghai HP2B for Chloe Lu</t>
  </si>
  <si>
    <t>Ship from Shanghai HP2B for Harry Zhou</t>
  </si>
  <si>
    <t>Ship from Shanghai HP2B for Roy Dong</t>
  </si>
  <si>
    <t>Ship from Shanghai HP2B for Ray Zhang</t>
  </si>
  <si>
    <t>Ship from Shanghai HP2B for Sean Xu</t>
  </si>
  <si>
    <t>Ship from Shanghai HP2B for Jack Zhou</t>
  </si>
  <si>
    <t>Ray Zhang</t>
  </si>
  <si>
    <t>Jack Zhou</t>
  </si>
  <si>
    <t>Ship from Shanghai Sure / 2019 May. Keyboard, touch pad damaged</t>
  </si>
  <si>
    <t>0130-19</t>
  </si>
  <si>
    <t>5/29/2019 changed battery, original SN: 6DJGK42CF6ZMLV</t>
  </si>
  <si>
    <t>6GGNRNEGWBA06I</t>
  </si>
  <si>
    <t>6GGNRNEGWBA06R</t>
  </si>
  <si>
    <t>5/29/2019 changed battery, original SN: 6DJGK34CF6Z0FP</t>
  </si>
  <si>
    <t>Jason Wang</t>
  </si>
  <si>
    <t>5CG9022P7T</t>
  </si>
  <si>
    <t>Peter Pan</t>
  </si>
  <si>
    <t>WFTLB0A1RB8DJJ</t>
  </si>
  <si>
    <t>Jack Tan</t>
  </si>
  <si>
    <t>0143-19</t>
  </si>
  <si>
    <t>0144-19</t>
  </si>
  <si>
    <t>Kelly WangF</t>
  </si>
  <si>
    <t xml:space="preserve">FLS </t>
  </si>
  <si>
    <t>Jenny Zhou</t>
  </si>
  <si>
    <t>PM-Passives</t>
  </si>
  <si>
    <t>5CG9227D01</t>
  </si>
  <si>
    <t>5CG9227CZV</t>
  </si>
  <si>
    <t>5CG9230QSG</t>
  </si>
  <si>
    <t>5CG9230QRG</t>
  </si>
  <si>
    <t>5CG9230Q1X</t>
  </si>
  <si>
    <t>WGECD0BGCCB3U9</t>
  </si>
  <si>
    <t>0151-19</t>
  </si>
  <si>
    <t>A09862</t>
  </si>
  <si>
    <t>A09886</t>
  </si>
  <si>
    <t>A09887</t>
  </si>
  <si>
    <t>0127-19</t>
  </si>
  <si>
    <t>Nina Xu</t>
  </si>
  <si>
    <t>Earnest Qiu</t>
  </si>
  <si>
    <t>0139-19</t>
  </si>
  <si>
    <t>3CQ8330RR0</t>
  </si>
  <si>
    <t>3CQ8330RR1</t>
  </si>
  <si>
    <t>HP ELiteDisplay E233</t>
  </si>
  <si>
    <t>Dell</t>
  </si>
  <si>
    <t>BY4KLX2</t>
  </si>
  <si>
    <t>BY4PLX2</t>
  </si>
  <si>
    <t>Intel core i308100T @3.1GHz</t>
  </si>
  <si>
    <t>M2 128GB SATA Class 20 SSD</t>
  </si>
  <si>
    <t>OptiPlex 3060 Micro XCTO</t>
  </si>
  <si>
    <t>3年ProSupport Plus下一个工作日上门服务</t>
  </si>
  <si>
    <t>CN-005RP9-QDC00-95E-4JHI</t>
  </si>
  <si>
    <t>CN-005RP9-QDC00-95E-4JJI</t>
  </si>
  <si>
    <t>Dell OptiPlex 3060 Micro XCTO / Dell P2419H</t>
  </si>
  <si>
    <t>HP ProDesk 600 G4 SFF PC / HP ELiteDisplay E233</t>
  </si>
  <si>
    <t>Ship from Shanghai HP2B for Candy Zhao</t>
  </si>
  <si>
    <t>5CG9230PMC</t>
  </si>
  <si>
    <t>5CG9230PL3</t>
  </si>
  <si>
    <t>5CG9230PMQ</t>
  </si>
  <si>
    <t>5CG9230PLD</t>
  </si>
  <si>
    <t>5CG9230PNJ</t>
  </si>
  <si>
    <t>5CG9230PKL</t>
  </si>
  <si>
    <t>WFTLK0FGMBCH9O</t>
  </si>
  <si>
    <t>HP: 17107926</t>
  </si>
  <si>
    <t>Monitor: HP ELiteDisplay E233, SN: 3CQ8330RR0</t>
  </si>
  <si>
    <t>Monitor: HP ELiteDisplay E233, SN: 3CQ8330RR1</t>
  </si>
  <si>
    <t>Monitor: HP ELiteDisplay E233, SN: 3CQ</t>
  </si>
  <si>
    <t>5CG9238DD3</t>
  </si>
  <si>
    <t>WGECC0A1RC8MJO</t>
  </si>
  <si>
    <t>WGECC0A3UC86VE</t>
  </si>
  <si>
    <t>WGECD0BGCCB3YD 0B</t>
  </si>
  <si>
    <t>5CG9235PX2</t>
  </si>
  <si>
    <t>5CG9235P1Q</t>
  </si>
  <si>
    <t>5CG9235P28</t>
  </si>
  <si>
    <t>5CG9235P0L</t>
  </si>
  <si>
    <t>5CG9235P06</t>
  </si>
  <si>
    <t>5CG9235NZZ</t>
  </si>
  <si>
    <t>5CG9235P20</t>
  </si>
  <si>
    <t>5CG9235P1L</t>
  </si>
  <si>
    <t>5CG9235P0Y</t>
  </si>
  <si>
    <t>5CG9235P1C</t>
  </si>
  <si>
    <t>WGECD0BGCC97YO 0B</t>
  </si>
  <si>
    <t>Microware - HK - 111911207</t>
  </si>
  <si>
    <t>A07786</t>
  </si>
  <si>
    <t>5CG9214SJF</t>
  </si>
  <si>
    <t>Shenna HU</t>
  </si>
  <si>
    <t>A07787</t>
  </si>
  <si>
    <t>5CG91683DM</t>
  </si>
  <si>
    <t>Microware - HK - 111911255</t>
  </si>
  <si>
    <t>A07789</t>
  </si>
  <si>
    <t>3QP12PA-AB5</t>
  </si>
  <si>
    <t>5CG9217F57</t>
  </si>
  <si>
    <t>A07790</t>
  </si>
  <si>
    <t>5CG9214NBQ</t>
  </si>
  <si>
    <t>Candice MOK</t>
  </si>
  <si>
    <t>A07791</t>
  </si>
  <si>
    <t>5CG9214NB9</t>
  </si>
  <si>
    <t>HP 37713073</t>
  </si>
  <si>
    <t>HP 37713070</t>
  </si>
  <si>
    <t>HP 37713071</t>
  </si>
  <si>
    <t>HP 37713072</t>
  </si>
  <si>
    <t>HP 37713835</t>
  </si>
  <si>
    <t>HP 37717016</t>
  </si>
  <si>
    <t>HP 37716971</t>
  </si>
  <si>
    <t>HP 37713963</t>
  </si>
  <si>
    <t>Henry Jin</t>
  </si>
  <si>
    <t>(Jessica Xia)</t>
  </si>
  <si>
    <t>James Zhong \ Chloe Lu</t>
  </si>
  <si>
    <t>HP 37713839</t>
  </si>
  <si>
    <t>HP 37713838</t>
  </si>
  <si>
    <t>5CG92538BG</t>
  </si>
  <si>
    <t>5CG92538BF</t>
  </si>
  <si>
    <t>5CG92538BD</t>
  </si>
  <si>
    <t xml:space="preserve">Lilian LI </t>
  </si>
  <si>
    <t>Docking:5CG919Z2M2</t>
  </si>
  <si>
    <t>WDHMK0AGC7X0BO</t>
  </si>
  <si>
    <t>Roy Hu</t>
  </si>
  <si>
    <t>SD</t>
  </si>
  <si>
    <t>Dell 06865027</t>
  </si>
  <si>
    <t>WEGCD0BGCCBGQ3</t>
  </si>
  <si>
    <t>Sarah Liu</t>
  </si>
  <si>
    <t>WGECD0BGCCBGOI</t>
  </si>
  <si>
    <t>HP 37718689</t>
  </si>
  <si>
    <t>HP 37718688</t>
  </si>
  <si>
    <t xml:space="preserve">Simon Liu \ Romy Hua \ Wayne Wu  \ Biky Hu \ </t>
  </si>
  <si>
    <t>Nical Chen</t>
  </si>
  <si>
    <t>5CG6224TBD</t>
  </si>
  <si>
    <t xml:space="preserve">Jacky Qiu </t>
  </si>
  <si>
    <t xml:space="preserve">Carol Deng temp use / </t>
  </si>
  <si>
    <t>Lucas Xu</t>
  </si>
  <si>
    <t>Franssie Zheng</t>
  </si>
  <si>
    <t>Yuliya Liu</t>
  </si>
  <si>
    <t>Ship from Shanghai HP B2B for GZO/Kemp Xu(fill in for issued A07579) // LCD black strip, wrote off on 7/12/2019, Jacky Qiu</t>
  </si>
  <si>
    <t>write off(LCD black strip)</t>
  </si>
  <si>
    <t>Lussica Lu</t>
  </si>
  <si>
    <t>5CG84106SS</t>
  </si>
  <si>
    <t>WFTLK0FGMBCH9I</t>
  </si>
  <si>
    <t>A09863</t>
  </si>
  <si>
    <t>A09864</t>
  </si>
  <si>
    <t>A09889</t>
  </si>
  <si>
    <t>A09890</t>
  </si>
  <si>
    <t>A09891</t>
  </si>
  <si>
    <t>M.2 256GB PCIe NVMe Class 35 SSD</t>
  </si>
  <si>
    <t>MS</t>
  </si>
  <si>
    <t>Write off(can't start)</t>
  </si>
  <si>
    <t>write off / LCD color misorder</t>
  </si>
  <si>
    <t>Write off / Damaged</t>
  </si>
  <si>
    <t>Write off / LCD black strip</t>
  </si>
  <si>
    <t>0190-19</t>
  </si>
  <si>
    <t>0189-19</t>
  </si>
  <si>
    <t>Ship from Shanghai HP2B for XMO Rik Zhang</t>
  </si>
  <si>
    <t>Ship from Shanghai HP2B for Lussica Lu</t>
  </si>
  <si>
    <t>broken/to be write off</t>
  </si>
  <si>
    <t>Win10</t>
  </si>
  <si>
    <t>A08413</t>
  </si>
  <si>
    <t>A08414</t>
  </si>
  <si>
    <t>BBTK4Y2</t>
  </si>
  <si>
    <t>0182-19</t>
  </si>
  <si>
    <t>BBXB4Y2</t>
  </si>
  <si>
    <t>WGECC0A3UC89NW</t>
  </si>
  <si>
    <t>WGECC0A3UC8A0R</t>
  </si>
  <si>
    <t>WGECC0A3UC84RZ</t>
  </si>
  <si>
    <t>0192-19</t>
  </si>
  <si>
    <t>7Y15QY2</t>
  </si>
  <si>
    <t>7Y02QY2</t>
  </si>
  <si>
    <t>CN-005RP9-QDC00-979-0D49-A04</t>
  </si>
  <si>
    <t>CN-005RP9-QDC00-979-6LWB-A04</t>
  </si>
  <si>
    <t>7Y30QY2</t>
  </si>
  <si>
    <t>CN-005RP9-QDC00-979-6L8B-A04</t>
  </si>
  <si>
    <t>7/19/2019 Replace LCD as dark</t>
  </si>
  <si>
    <t>WGECC0A3UC8A4F</t>
  </si>
  <si>
    <t>Dell 01881944</t>
  </si>
  <si>
    <t>WGECC0A3UC89NY</t>
  </si>
  <si>
    <t>WGECC0A3UC89RX</t>
  </si>
  <si>
    <t>PM-Interconnect</t>
  </si>
  <si>
    <t>Melissa Hu/Edgar LAM</t>
  </si>
  <si>
    <t>7/26/2019 replaced battery, original SN: 6DJGHNBRY7X54V</t>
  </si>
  <si>
    <t>6GGNRNFGWBQ0FW</t>
  </si>
  <si>
    <t>7/26/2019 replaced battery, original SN: 6DJGD11BB8H808</t>
  </si>
  <si>
    <t>6GGNRNFGWBQ0FV</t>
  </si>
  <si>
    <t>WGECD0BGCBZND7</t>
  </si>
  <si>
    <t>0194-19</t>
  </si>
  <si>
    <t>0198-19</t>
  </si>
  <si>
    <t xml:space="preserve">Cy Shen </t>
  </si>
  <si>
    <t>0200-19</t>
  </si>
  <si>
    <t>0201-19</t>
  </si>
  <si>
    <t>A08386</t>
  </si>
  <si>
    <t>A08387</t>
  </si>
  <si>
    <t>A08389</t>
  </si>
  <si>
    <t>A08390</t>
  </si>
  <si>
    <t>A08391</t>
  </si>
  <si>
    <t>A08392</t>
  </si>
  <si>
    <t>A08393</t>
  </si>
  <si>
    <t>A08394</t>
  </si>
  <si>
    <t>A08395</t>
  </si>
  <si>
    <t>A08396</t>
  </si>
  <si>
    <t>A08397</t>
  </si>
  <si>
    <t>A08398</t>
  </si>
  <si>
    <t>A08399</t>
  </si>
  <si>
    <t>A08400</t>
  </si>
  <si>
    <t>A08401</t>
  </si>
  <si>
    <t>6GGNRNFGWBQ0FU</t>
  </si>
  <si>
    <t>7/31/2019, replaced battery, original SN: 6DJGHNBGW9E8K1</t>
  </si>
  <si>
    <t>7/31/2019 repaired / replaced C cover as broken</t>
  </si>
  <si>
    <t>SZ-CE1509-001</t>
  </si>
  <si>
    <t>0001-19</t>
  </si>
  <si>
    <t>Mar 22,2019</t>
  </si>
  <si>
    <t>Aug 02,2019</t>
  </si>
  <si>
    <t>3CQ9240QK5</t>
  </si>
  <si>
    <t>3CQ9240QK7</t>
  </si>
  <si>
    <t>3CQ9240QK8</t>
  </si>
  <si>
    <t>3CQ9240QKB</t>
  </si>
  <si>
    <t xml:space="preserve">Min Hua li </t>
  </si>
  <si>
    <t xml:space="preserve">Whitney Wu </t>
  </si>
  <si>
    <t>Raina Wang(CS share) / write off</t>
  </si>
  <si>
    <t>6GGNRNFGWBQ0LQ</t>
  </si>
  <si>
    <t>8/9/2019 replaced battery, Original battery CT: 6DJGHNBRY8KHX4</t>
  </si>
  <si>
    <t>5CG9322FDF</t>
  </si>
  <si>
    <t>WGECD0BGCCG7E7 0B</t>
  </si>
  <si>
    <t>Ciel Chen</t>
  </si>
  <si>
    <t>Jay Ji \ Tina Xu \ Martin Wu \ Sen Li \ SZFAI_Rick Huang \ Eagle Zhang</t>
  </si>
  <si>
    <t>HP 11057978</t>
  </si>
  <si>
    <t>Gavin Li / Joy Yang</t>
  </si>
  <si>
    <t>Baolong Lu</t>
  </si>
  <si>
    <t xml:space="preserve"> to be write off</t>
  </si>
  <si>
    <t>Weijie Wang</t>
  </si>
  <si>
    <t>Docking :5CG909ZMTM / Dport convet HDMI</t>
  </si>
  <si>
    <t>Lilith Shi</t>
  </si>
  <si>
    <t>6CR6196HC9</t>
  </si>
  <si>
    <t>WGECD0BGCBZCBJ</t>
  </si>
  <si>
    <t>9/2/2019, Changed battery, original SN: 6DJGK42CF6ZM9G</t>
  </si>
  <si>
    <t>6GGNRNFGWBQ0LP</t>
  </si>
  <si>
    <t>WGECD0BGCCBMW9</t>
  </si>
  <si>
    <t>Fiona Yu</t>
  </si>
  <si>
    <t>0238-19</t>
  </si>
  <si>
    <t xml:space="preserve">i5-9300U </t>
  </si>
  <si>
    <t>Bruce Fan</t>
  </si>
  <si>
    <t>WGECD0BGCC98FW</t>
  </si>
  <si>
    <t>0339-18</t>
  </si>
  <si>
    <t>5CG84106RM</t>
  </si>
  <si>
    <t>5CG84106XY</t>
  </si>
  <si>
    <t xml:space="preserve">Tina Ye </t>
  </si>
  <si>
    <t>Steve Yang</t>
  </si>
  <si>
    <t>0256-19</t>
  </si>
  <si>
    <t>Vincent Qiu / Jay Zhu</t>
  </si>
  <si>
    <t>Stephanie Wang</t>
  </si>
  <si>
    <t>5CG9386DPC</t>
  </si>
  <si>
    <t>5CG9386DPF</t>
  </si>
  <si>
    <t>5CG9386TK4</t>
  </si>
  <si>
    <t>0274-19</t>
  </si>
  <si>
    <t>Dell 04886415</t>
  </si>
  <si>
    <t>Leon Chen</t>
  </si>
  <si>
    <t>5CG9386TK5</t>
  </si>
  <si>
    <t>5CG9386TK2</t>
  </si>
  <si>
    <t>Naomi Huang</t>
  </si>
  <si>
    <t>Michael Yang</t>
  </si>
  <si>
    <t>5CG9386DPD</t>
  </si>
  <si>
    <t>5CG9386TK3</t>
  </si>
  <si>
    <t>WGECD0BNJCK6GF 0B</t>
  </si>
  <si>
    <t>WGECD0BNJCK6J3 0B</t>
  </si>
  <si>
    <t>Kelvin Ni</t>
  </si>
  <si>
    <t>WGECD0BNJCK6N7</t>
  </si>
  <si>
    <t>WFTLD0EARBTJVD</t>
  </si>
  <si>
    <t>Daniel Liu / Jevon Yan</t>
  </si>
  <si>
    <t>Dell 03487524</t>
  </si>
  <si>
    <t>210-ASC</t>
  </si>
  <si>
    <t>HP 33615415</t>
  </si>
  <si>
    <t>HP 33615571</t>
  </si>
  <si>
    <t>HP 33615570</t>
  </si>
  <si>
    <t>HP 33615946</t>
  </si>
  <si>
    <t>Luna Chen</t>
  </si>
  <si>
    <t>WGECC0A3UC84S7</t>
  </si>
  <si>
    <t>Lucas Zheng</t>
  </si>
  <si>
    <t>WFTKV0EGCBBHHR</t>
  </si>
  <si>
    <t>WGECC0A3UC89WY</t>
  </si>
  <si>
    <t>Dell 04878754</t>
  </si>
  <si>
    <t>Fly Wang \ Shawn Sha \ Kunkka Che \ Samuel Kuang</t>
  </si>
  <si>
    <t>Lucky Zhai</t>
  </si>
  <si>
    <t>William NG (NRE)</t>
  </si>
  <si>
    <t>William NG (Left in Sept/2019)</t>
  </si>
  <si>
    <t>Alan Ho (relased in Oct/2019)</t>
  </si>
  <si>
    <t>Tim LAU (returned in Setp/2019)</t>
  </si>
  <si>
    <t>Kannes TSE (returned in Sept/2019)</t>
  </si>
  <si>
    <t>WFTLK0FGMBCHEH</t>
  </si>
  <si>
    <t>To be write off / Cannot boot, mainboard issue</t>
  </si>
  <si>
    <t>Ship from Shanghai HP for SZO | 2019/11/4 Cannot boot, mainboard issue</t>
  </si>
  <si>
    <t>HP 33620405</t>
  </si>
  <si>
    <t>HP 33620403</t>
  </si>
  <si>
    <t>WGECD0BGCC9E9K</t>
  </si>
  <si>
    <t xml:space="preserve">Spare in NJO </t>
  </si>
  <si>
    <t>WFTLB0A1RB8A4Y</t>
  </si>
  <si>
    <t>Angela He</t>
  </si>
  <si>
    <t>WGECD0BNJCKJI3</t>
  </si>
  <si>
    <t>Brave Yang</t>
  </si>
  <si>
    <t>LH-CE1604-00x</t>
  </si>
  <si>
    <t>WGECD0BNJCK6IZ</t>
  </si>
  <si>
    <t>Andy Wang</t>
  </si>
  <si>
    <t>WGECD0BNJCK6N3</t>
  </si>
  <si>
    <t>WGECD0BGCC97YE 0B</t>
  </si>
  <si>
    <t>2019/11 replaced battery: original SN: 6DJGHNBRY8B8XZ</t>
  </si>
  <si>
    <t>6CGNRNGGWCG4JN</t>
  </si>
  <si>
    <t>A09865</t>
  </si>
  <si>
    <t>A09866</t>
  </si>
  <si>
    <t>A09867</t>
  </si>
  <si>
    <t>0324-19</t>
  </si>
  <si>
    <t xml:space="preserve">i5-9300H </t>
  </si>
  <si>
    <t xml:space="preserve">Broken </t>
  </si>
  <si>
    <t>G4NN3Z2</t>
  </si>
  <si>
    <t>G01N3Z2</t>
  </si>
  <si>
    <t>6J6N3Z2</t>
  </si>
  <si>
    <t>spare in Suzhou</t>
  </si>
  <si>
    <t xml:space="preserve">Elise Huang </t>
  </si>
  <si>
    <t xml:space="preserve">Angela He </t>
  </si>
  <si>
    <t>Dec 10,2019</t>
  </si>
  <si>
    <t>P2419H</t>
  </si>
  <si>
    <t>005RP9</t>
  </si>
  <si>
    <t>Pantry share</t>
  </si>
  <si>
    <t>Dell 09917525</t>
  </si>
  <si>
    <t>Jessica Xia</t>
  </si>
  <si>
    <t>Helen Wang</t>
  </si>
  <si>
    <t>Whitney  Wu</t>
  </si>
  <si>
    <t>Sare in SHO</t>
  </si>
  <si>
    <t>Dell 09903533</t>
  </si>
  <si>
    <t>3CB8120429</t>
  </si>
  <si>
    <t>6GGNRNDGWAH75G</t>
  </si>
  <si>
    <t>Yan Fei</t>
  </si>
  <si>
    <t>WGECD0BNJCKJI5</t>
  </si>
  <si>
    <t>Xiao Xiao Cai</t>
  </si>
  <si>
    <t>Legal</t>
  </si>
  <si>
    <r>
      <t xml:space="preserve">James ZhongJ / Ted Wei / </t>
    </r>
    <r>
      <rPr>
        <i/>
        <sz val="10"/>
        <color rgb="FFFFC000"/>
        <rFont val="Arial"/>
        <family val="2"/>
      </rPr>
      <t>Bruce Lan</t>
    </r>
    <r>
      <rPr>
        <sz val="10"/>
        <rFont val="Arial"/>
        <family val="2"/>
      </rPr>
      <t xml:space="preserve"> / </t>
    </r>
  </si>
  <si>
    <t>TME</t>
  </si>
  <si>
    <t>Fei Yan</t>
  </si>
  <si>
    <t>8HDQDZ2</t>
  </si>
  <si>
    <t>C8CQDZ2</t>
  </si>
  <si>
    <t>0349-19</t>
  </si>
  <si>
    <t xml:space="preserve">Dell Service tag </t>
  </si>
  <si>
    <t>Y61W2</t>
  </si>
  <si>
    <t xml:space="preserve">9KPL3X2 </t>
  </si>
  <si>
    <t>0351-19</t>
  </si>
  <si>
    <t xml:space="preserve">Public--Pantry </t>
  </si>
  <si>
    <t>4T8SDZ2</t>
  </si>
  <si>
    <t>To-be-Write-Off
Spare (FAN Error)</t>
  </si>
  <si>
    <t>Fred LEE</t>
  </si>
  <si>
    <t>Kenneth TANG</t>
  </si>
  <si>
    <t>To-be-Write-Off
Damaged - MB</t>
  </si>
  <si>
    <t>Spare (Kept by Shipping)</t>
  </si>
  <si>
    <t>Spare (Damaged)</t>
  </si>
  <si>
    <t>Spare (Supply Chain Dept)</t>
  </si>
  <si>
    <t>To-be-Write-Off
Damaged - LAN</t>
  </si>
  <si>
    <t>Irwin Chen</t>
  </si>
  <si>
    <t>A09826</t>
  </si>
  <si>
    <t>A09827</t>
  </si>
  <si>
    <t>A09828</t>
  </si>
  <si>
    <t>A09829</t>
  </si>
  <si>
    <t>XinHua Chen</t>
  </si>
  <si>
    <t>Cary Yu</t>
  </si>
  <si>
    <t>Linker Ye</t>
  </si>
  <si>
    <t>4CV828384G</t>
  </si>
  <si>
    <t>4CV828384H</t>
  </si>
  <si>
    <t>4CV828384J</t>
  </si>
  <si>
    <t>4CV828384K</t>
  </si>
  <si>
    <t>HP Invoice No.: 23122804</t>
  </si>
  <si>
    <t>0149-18</t>
  </si>
  <si>
    <t>HP ProDesk 600 G3</t>
  </si>
  <si>
    <t>LBL Intel Inside Core i5</t>
  </si>
  <si>
    <t>3/3/3 SFF SING</t>
  </si>
  <si>
    <t>XXXX-19</t>
  </si>
  <si>
    <t>to be write off/Stolen</t>
  </si>
  <si>
    <t>Ship from Shanghai HP B2B for CDO / Stolen on 1/14/2020</t>
  </si>
  <si>
    <t>6GGNPNEGWBA049</t>
  </si>
  <si>
    <t>Docking: 5CG002ZS4J /NRE:0349-19</t>
  </si>
  <si>
    <t>Dell 09922508</t>
  </si>
  <si>
    <t>Bin Fang</t>
  </si>
  <si>
    <t>John Li / Aaron Lu</t>
  </si>
  <si>
    <t>Timing Tang / Bill Wang</t>
  </si>
  <si>
    <t>Tony Gao / Mark Tan</t>
  </si>
  <si>
    <t>2020/02 replace battery, original SN: 6DJGHNBRY7Z22K</t>
  </si>
  <si>
    <t>6GGNRNGGWCG4IO</t>
  </si>
  <si>
    <t>Sam Li</t>
  </si>
  <si>
    <t>(Ivan Peng / Finnck Liu)</t>
  </si>
  <si>
    <t>Leo Li</t>
  </si>
  <si>
    <t>0029-20</t>
  </si>
  <si>
    <t>0028-20</t>
  </si>
  <si>
    <t xml:space="preserve">Allen ZhangYB </t>
  </si>
  <si>
    <t>Dell 01887379</t>
  </si>
  <si>
    <t>3/7/2016 replace battery: 6DJGHNBGW130WK | 3/11/2020 replace battery: 6GGNRNGGWCG4JL</t>
  </si>
  <si>
    <t>6GGNRNGGWCG4JL</t>
  </si>
  <si>
    <t>0217-14</t>
  </si>
  <si>
    <t>0036-16</t>
  </si>
  <si>
    <t>0174-14</t>
  </si>
  <si>
    <t>0002-15</t>
  </si>
  <si>
    <t>0220-15</t>
  </si>
  <si>
    <t>SH竣智 09723091</t>
  </si>
  <si>
    <t>HP 07100889</t>
  </si>
  <si>
    <t>0291-13</t>
  </si>
  <si>
    <t>SH_Nixsys 17741094</t>
  </si>
  <si>
    <t>0292-13</t>
  </si>
  <si>
    <t>SH_Nixsys 17741093</t>
  </si>
  <si>
    <t>0293-13</t>
  </si>
  <si>
    <t>05GT3K-LOC00-9BU-7941-A03</t>
  </si>
  <si>
    <t>0033-20</t>
  </si>
  <si>
    <t>0034-20</t>
  </si>
  <si>
    <t>0035-20</t>
  </si>
  <si>
    <t>0027-20</t>
  </si>
  <si>
    <t>7D7DGZ2</t>
  </si>
  <si>
    <t>9BE-95HB</t>
  </si>
  <si>
    <t>9BB-HP1B</t>
  </si>
  <si>
    <t>9BB-HNHB</t>
  </si>
  <si>
    <t>01E-5HDS</t>
  </si>
  <si>
    <t>0036-20</t>
  </si>
  <si>
    <t>DDBDGZ2</t>
  </si>
  <si>
    <t>01E-83AB</t>
  </si>
  <si>
    <t>Docking :HHT9523 /NRE:0036-20</t>
  </si>
  <si>
    <t>Docking :BHT9523 /NRE:0033-20</t>
  </si>
  <si>
    <t>05GT3K-LOC00-9BU-793D-A03</t>
  </si>
  <si>
    <t>JB8ZN13</t>
  </si>
  <si>
    <t>98JZN13</t>
  </si>
  <si>
    <t>77RYM13</t>
  </si>
  <si>
    <t>BSP6L13</t>
  </si>
  <si>
    <t>8LJXM13</t>
  </si>
  <si>
    <t>05GT3K-05GT3K-LOC00-9BU-</t>
  </si>
  <si>
    <t>05GT3K-LOC00-9BU-7931-A03</t>
  </si>
  <si>
    <t>WGECD0BGCC923L 0B</t>
  </si>
  <si>
    <t xml:space="preserve">Sam LI </t>
  </si>
  <si>
    <t>004VKN-CH200-9BR-04SV-A01</t>
  </si>
  <si>
    <t>Dell:01695443</t>
  </si>
  <si>
    <t>Dell 01695443</t>
  </si>
  <si>
    <t>Dell 01695161</t>
  </si>
  <si>
    <t>Dell 01696068</t>
  </si>
  <si>
    <t>Dell 01696069</t>
  </si>
  <si>
    <t>Tony Sun / Derek Chen / Puck Cai / Will Li / Spike Zhang</t>
  </si>
  <si>
    <t>Chris Wang</t>
  </si>
  <si>
    <t xml:space="preserve">Derek Li </t>
  </si>
  <si>
    <t>John Xi</t>
  </si>
  <si>
    <t>0046-20</t>
  </si>
  <si>
    <t>5CG70246FN</t>
  </si>
  <si>
    <t>3CB909LMC</t>
  </si>
  <si>
    <t>05GT3K-LOC00-9BU-793B-A03</t>
  </si>
  <si>
    <t>4/9/2020 Repair Ethernet port spring blade</t>
  </si>
  <si>
    <t>2020 March, Repair Ethernet port spring blade(Aaron Lu paid as out of warranty)</t>
  </si>
  <si>
    <t>Zhiqiang Tu</t>
  </si>
  <si>
    <t>004VKN-CH200-9BR-00GD-A01</t>
  </si>
  <si>
    <t>(Banana Li access Goodwe)</t>
  </si>
  <si>
    <t>0047-20</t>
  </si>
  <si>
    <t>03F-82EB</t>
  </si>
  <si>
    <t>79Q5313</t>
  </si>
  <si>
    <t>045-AV5B</t>
  </si>
  <si>
    <t>34ZHDZ2</t>
  </si>
  <si>
    <t>046-1KNL</t>
  </si>
  <si>
    <t>043-35HB</t>
  </si>
  <si>
    <t>046-1KPL</t>
  </si>
  <si>
    <t>046-3J0L</t>
  </si>
  <si>
    <t>5CTJDZ2</t>
  </si>
  <si>
    <t>DN7GDZ2</t>
  </si>
  <si>
    <t>3QTJDZ2</t>
  </si>
  <si>
    <t>1T50M23</t>
  </si>
  <si>
    <t>DR9GL33</t>
  </si>
  <si>
    <t>004VKN-CH200-9BR-05GD-A01</t>
  </si>
  <si>
    <t>Headset</t>
  </si>
  <si>
    <t>SH001</t>
  </si>
  <si>
    <t>SH002</t>
  </si>
  <si>
    <t>SH003</t>
  </si>
  <si>
    <t>SH004</t>
  </si>
  <si>
    <t>SH005</t>
  </si>
  <si>
    <t>SH006</t>
  </si>
  <si>
    <t>SH007</t>
  </si>
  <si>
    <t>SH008</t>
  </si>
  <si>
    <t>SH009</t>
  </si>
  <si>
    <t>SH010</t>
  </si>
  <si>
    <t>SH011</t>
  </si>
  <si>
    <t>SH012</t>
  </si>
  <si>
    <t>Replacement to Dell OP 3070</t>
  </si>
  <si>
    <t xml:space="preserve">  April 28,2020</t>
  </si>
  <si>
    <t>Head Set</t>
  </si>
  <si>
    <t>GZ001</t>
  </si>
  <si>
    <t>GZ002</t>
  </si>
  <si>
    <t>WH001</t>
  </si>
  <si>
    <t>XM001</t>
  </si>
  <si>
    <t>Keep by user</t>
  </si>
  <si>
    <t>A08415</t>
  </si>
  <si>
    <t>A08416</t>
  </si>
  <si>
    <t>A08417</t>
  </si>
  <si>
    <t>A09497</t>
  </si>
  <si>
    <t>A09498</t>
  </si>
  <si>
    <t>A09499</t>
  </si>
  <si>
    <t>A09500</t>
  </si>
  <si>
    <t>A09501</t>
  </si>
  <si>
    <t>A09502</t>
  </si>
  <si>
    <t>A09503</t>
  </si>
  <si>
    <t>A09504</t>
  </si>
  <si>
    <t>A09505</t>
  </si>
  <si>
    <t>A09506</t>
  </si>
  <si>
    <t>A09507</t>
  </si>
  <si>
    <t>A09508</t>
  </si>
  <si>
    <t>8DCB5X2</t>
  </si>
  <si>
    <t>BMBG5X2</t>
  </si>
  <si>
    <t xml:space="preserve">962-FVVB </t>
  </si>
  <si>
    <t xml:space="preserve">95T-CVML </t>
  </si>
  <si>
    <t xml:space="preserve"> OptiPlex 3060 
</t>
  </si>
  <si>
    <t>CDC /二市场税
控发票专用</t>
  </si>
  <si>
    <t>Zoe Song</t>
  </si>
  <si>
    <t>Ben TSANG /Fred LEE</t>
  </si>
  <si>
    <t>To-be-Write-Off-LCD</t>
  </si>
  <si>
    <t>Spare (Tannie - 2019.11)</t>
  </si>
  <si>
    <t>spare (Janet PANG, 2019.11))</t>
  </si>
  <si>
    <t>Spare (May WONG, 2020.03)</t>
  </si>
  <si>
    <t>Spare (Natalie YUM, 2020.02)</t>
  </si>
  <si>
    <t>Spare (Many CHU, 2020.04)</t>
  </si>
  <si>
    <t>64RH143</t>
  </si>
  <si>
    <t>Dell OptiPlex 3070 Micro XCTO / D10U003</t>
  </si>
  <si>
    <t>Intel Core i3-9100T</t>
  </si>
  <si>
    <t>OptiPlex 3070 Micro XCTO</t>
  </si>
  <si>
    <t>A09892</t>
  </si>
  <si>
    <t>A09893</t>
  </si>
  <si>
    <t>A09894</t>
  </si>
  <si>
    <t>A09895</t>
  </si>
  <si>
    <t>A09896</t>
  </si>
  <si>
    <t>A09897</t>
  </si>
  <si>
    <t>A09899</t>
  </si>
  <si>
    <t>A09900</t>
  </si>
  <si>
    <t>A09901</t>
  </si>
  <si>
    <t>A09902</t>
  </si>
  <si>
    <t>A09903</t>
  </si>
  <si>
    <t>A09904</t>
  </si>
  <si>
    <t>A09905</t>
  </si>
  <si>
    <t>A09906</t>
  </si>
  <si>
    <t>A09907</t>
  </si>
  <si>
    <t>Power Adapter</t>
  </si>
  <si>
    <t>CN-0G6J41-CH600-04D-06W7-A07</t>
  </si>
  <si>
    <t>64JB143</t>
  </si>
  <si>
    <t>CN-0G6J41-CH600-04D-0MOB-A07</t>
  </si>
  <si>
    <t>64Y8143</t>
  </si>
  <si>
    <t>13360040355</t>
  </si>
  <si>
    <t>CN-0G6J41-CH600-04D-0MOC-A07</t>
  </si>
  <si>
    <t>64LF143</t>
  </si>
  <si>
    <t>64QC143</t>
  </si>
  <si>
    <t>64FB143</t>
  </si>
  <si>
    <t>64GC143</t>
  </si>
  <si>
    <t>64N8143</t>
  </si>
  <si>
    <t>64TB143</t>
  </si>
  <si>
    <t>64NH143</t>
  </si>
  <si>
    <t>64WH143</t>
  </si>
  <si>
    <t>64ZC143</t>
  </si>
  <si>
    <t>64KC143</t>
  </si>
  <si>
    <t>64HB143</t>
  </si>
  <si>
    <t>64CG143</t>
  </si>
  <si>
    <t>13338531939</t>
  </si>
  <si>
    <t>CN-0G6J41-CH600-04D-0MO9-A07</t>
  </si>
  <si>
    <t>13346790051</t>
  </si>
  <si>
    <t>CN-0G6J41-CH600-04D-0MO4-A07</t>
  </si>
  <si>
    <t>13341984483</t>
  </si>
  <si>
    <t>CN-0G6J41-CH600-04D-0MLT-A07</t>
  </si>
  <si>
    <t>13351782243</t>
  </si>
  <si>
    <t>CN-0G6J41-CH600-04D-0MDL-A07</t>
  </si>
  <si>
    <t>13341564579</t>
  </si>
  <si>
    <t>CN-0G6J41-CH600-04D-0MO7-A07</t>
  </si>
  <si>
    <t>13329993891</t>
  </si>
  <si>
    <t>CN-0G6J41-CH600-04D-0MO8-A07</t>
  </si>
  <si>
    <t>13328267619</t>
  </si>
  <si>
    <t>CN-0G6J41-CH600-04D-0MO1-A07</t>
  </si>
  <si>
    <t>13323462051</t>
  </si>
  <si>
    <t>CN-0G6J41-CH600-04D-0MNY-A07</t>
  </si>
  <si>
    <t>13331626851</t>
  </si>
  <si>
    <t>CN-0G6J41-CH600-04D-0MO3-A07</t>
  </si>
  <si>
    <t>13336712355</t>
  </si>
  <si>
    <t>CN-0G6J41-CH600-04D-0MO6-A07</t>
  </si>
  <si>
    <t>13361906595</t>
  </si>
  <si>
    <t>CN-0G6J41-CH600-04D-0MOD-A07</t>
  </si>
  <si>
    <t>13357101027</t>
  </si>
  <si>
    <t>CN-0G6J41-CH600-04D-0MDM-A07</t>
  </si>
  <si>
    <t>1FJY433</t>
  </si>
  <si>
    <t>BCJY433</t>
  </si>
  <si>
    <t>High End</t>
  </si>
  <si>
    <t>HP E231/3CQ5250W4Y</t>
  </si>
  <si>
    <t>636B143</t>
  </si>
  <si>
    <t>636H143</t>
  </si>
  <si>
    <t>637G143</t>
  </si>
  <si>
    <t>638F143</t>
  </si>
  <si>
    <t>639C143</t>
  </si>
  <si>
    <t>639H143</t>
  </si>
  <si>
    <t>63B9143</t>
  </si>
  <si>
    <t>63BC143</t>
  </si>
  <si>
    <t>63BF143</t>
  </si>
  <si>
    <t>63BH143</t>
  </si>
  <si>
    <t>63C8143</t>
  </si>
  <si>
    <t>63C9143</t>
  </si>
  <si>
    <t>63CB143</t>
  </si>
  <si>
    <t>63BG143</t>
  </si>
  <si>
    <t>Dell 00253802</t>
  </si>
  <si>
    <t>Dell 00253815</t>
  </si>
  <si>
    <t>05GT3K-LOC00-04P-6106-A05</t>
  </si>
  <si>
    <t>SH027</t>
  </si>
  <si>
    <t>SH014</t>
  </si>
  <si>
    <t>SH015</t>
  </si>
  <si>
    <t>SH016</t>
  </si>
  <si>
    <t>SH017</t>
  </si>
  <si>
    <t>SH018</t>
  </si>
  <si>
    <t>SH021</t>
  </si>
  <si>
    <t>SH019</t>
  </si>
  <si>
    <t>SH020</t>
  </si>
  <si>
    <t>SH023</t>
  </si>
  <si>
    <t>SH024</t>
  </si>
  <si>
    <t>SH025</t>
  </si>
  <si>
    <t>SH026</t>
  </si>
  <si>
    <t>SH028</t>
  </si>
  <si>
    <t>SH022</t>
  </si>
  <si>
    <t>SH029</t>
  </si>
  <si>
    <t>SH030</t>
  </si>
  <si>
    <t>SH031</t>
  </si>
  <si>
    <t>SH032</t>
  </si>
  <si>
    <t>SH033</t>
  </si>
  <si>
    <t>SH034</t>
  </si>
  <si>
    <t>SH035</t>
  </si>
  <si>
    <t>SH036</t>
  </si>
  <si>
    <t>SH037</t>
  </si>
  <si>
    <t>SH038</t>
  </si>
  <si>
    <t>SH039</t>
  </si>
  <si>
    <t>SH040</t>
  </si>
  <si>
    <t>SH041</t>
  </si>
  <si>
    <t>05GT3K-LOC00-04P-60DC-A05</t>
  </si>
  <si>
    <t>SZO_Rocky Huang</t>
  </si>
  <si>
    <t>Heidi Yeung</t>
  </si>
  <si>
    <t>Ship from Shanghai HP B2B for SZO/Rocky Huang / Transfer to HKO Heidi Yeung</t>
  </si>
  <si>
    <t>A09868</t>
  </si>
  <si>
    <t>A09869</t>
  </si>
  <si>
    <t>A09870</t>
  </si>
  <si>
    <t>A09871</t>
  </si>
  <si>
    <t>A09872</t>
  </si>
  <si>
    <t>A09873</t>
  </si>
  <si>
    <t>Wendy Luo</t>
  </si>
  <si>
    <t>634H143</t>
  </si>
  <si>
    <t>Tammy LAU/Ivan MUNG</t>
  </si>
  <si>
    <t>A07631</t>
  </si>
  <si>
    <t>A07630</t>
  </si>
  <si>
    <t>1G7Z8Z2</t>
  </si>
  <si>
    <t>1G9R8Z2</t>
  </si>
  <si>
    <t>Christina NIP</t>
  </si>
  <si>
    <t>Microware-111917668</t>
  </si>
  <si>
    <t>0193-19</t>
  </si>
  <si>
    <t>Dell 01489913</t>
  </si>
  <si>
    <t>Dell 01489914</t>
  </si>
  <si>
    <t>Dell 01489915</t>
  </si>
  <si>
    <t>Dell 01489916</t>
  </si>
  <si>
    <t>Dell 01489917</t>
  </si>
  <si>
    <t>Dell 01489918</t>
  </si>
  <si>
    <t>Dell 01489919</t>
  </si>
  <si>
    <t>Dell 01489920</t>
  </si>
  <si>
    <t>Dell 01489921</t>
  </si>
  <si>
    <t>Dell 01489922</t>
  </si>
  <si>
    <t>Dell 01489923</t>
  </si>
  <si>
    <t>Dell 01489924</t>
  </si>
  <si>
    <t>Dell 01489925</t>
  </si>
  <si>
    <t>Dell 01489926</t>
  </si>
  <si>
    <t>Dell 01489927</t>
  </si>
  <si>
    <t>HangPu</t>
  </si>
  <si>
    <t>Dell 02500376</t>
  </si>
  <si>
    <t>Jerry Ji</t>
  </si>
  <si>
    <t>05GT3K-LOC00-056-1043-A05</t>
  </si>
  <si>
    <t>2VZWX33</t>
  </si>
  <si>
    <t>2WZWX33</t>
  </si>
  <si>
    <t>2YZWX33</t>
  </si>
  <si>
    <t>3FTWX33</t>
  </si>
  <si>
    <t>60BWX33</t>
  </si>
  <si>
    <t>HM5XX33</t>
  </si>
  <si>
    <t>JVZWX33</t>
  </si>
  <si>
    <t>05GT3K-LOC00-056-103F-A05</t>
  </si>
  <si>
    <t>Analog</t>
  </si>
  <si>
    <t>1FTWX33</t>
  </si>
  <si>
    <t>210XX33</t>
  </si>
  <si>
    <t>320XX33</t>
  </si>
  <si>
    <t>4YZWX33</t>
  </si>
  <si>
    <t>820XX33</t>
  </si>
  <si>
    <t>H22TX33</t>
  </si>
  <si>
    <t>6GGNRNGGWCG4JS</t>
  </si>
  <si>
    <t>2020 May 19 replace new battery, Orignal SN: 6DJGK44CF7IRY8</t>
  </si>
  <si>
    <t>CN-05GT3K-LOC00-9AS-3470-A03</t>
  </si>
  <si>
    <t>Michael Huang / Mars Lv</t>
  </si>
  <si>
    <t>05GT3KLOC000561137A05</t>
  </si>
  <si>
    <t xml:space="preserve">Frank Liang </t>
  </si>
  <si>
    <t>4/17/2019 replace battery / 5/21/2020 replace battery</t>
  </si>
  <si>
    <t>6GGNRNGGWCG4JF</t>
  </si>
  <si>
    <t>5/21/2020 Write off as LCD flicker</t>
  </si>
  <si>
    <t>write off(LCD flicker)</t>
  </si>
  <si>
    <t>CN-05GT3K-LOC00-9AS-4C4C-A03</t>
  </si>
  <si>
    <t>CN-05GT3K-LOC00-9BU-7930-A03</t>
  </si>
  <si>
    <t>Mars Lv</t>
  </si>
  <si>
    <t>WGECD0BGCC983C 0B</t>
  </si>
  <si>
    <t>Luis Yin / Porter Cai</t>
  </si>
  <si>
    <t>Nicky Huang  / Yury Wu</t>
  </si>
  <si>
    <t>5/22/2020 Repair Ethernet port spring blade, paid by Yury Wu(resigned)</t>
  </si>
  <si>
    <t>Dell Exp Service Code</t>
  </si>
  <si>
    <t>Dell - 1400828416</t>
  </si>
  <si>
    <t>A07792</t>
  </si>
  <si>
    <t>FD9QX33</t>
  </si>
  <si>
    <t>A07793</t>
  </si>
  <si>
    <t>8704Y33</t>
  </si>
  <si>
    <t>A07794</t>
  </si>
  <si>
    <t>24SRX33</t>
  </si>
  <si>
    <t>CN-004VKN-CH200-046-03HP-A01</t>
  </si>
  <si>
    <t>Sales-FLS</t>
  </si>
  <si>
    <t>Dell - 1400827326</t>
  </si>
  <si>
    <t>A07632</t>
  </si>
  <si>
    <t>F077N33</t>
  </si>
  <si>
    <t xml:space="preserve">Dell OptiPlex 3070 Micro XCTO </t>
  </si>
  <si>
    <t>210-ASDX</t>
  </si>
  <si>
    <t>A07633</t>
  </si>
  <si>
    <t>F079N33</t>
  </si>
  <si>
    <t>A07634</t>
  </si>
  <si>
    <t>F07BN33</t>
  </si>
  <si>
    <t>A07635</t>
  </si>
  <si>
    <t>F07CN33</t>
  </si>
  <si>
    <t>Amy XIANG</t>
  </si>
  <si>
    <t>A07636</t>
  </si>
  <si>
    <t>F07DN33</t>
  </si>
  <si>
    <t>A07637</t>
  </si>
  <si>
    <t>F07FN33</t>
  </si>
  <si>
    <t>A07638</t>
  </si>
  <si>
    <t>F07GN33</t>
  </si>
  <si>
    <t>A07639</t>
  </si>
  <si>
    <t>F086N33</t>
  </si>
  <si>
    <t>A07640</t>
  </si>
  <si>
    <t>F087N33</t>
  </si>
  <si>
    <t>A07641</t>
  </si>
  <si>
    <t>F088N33</t>
  </si>
  <si>
    <t>SerialNo / Service Tag</t>
  </si>
  <si>
    <t xml:space="preserve">Dell Exp Service Code </t>
  </si>
  <si>
    <t>SN / Service Tag</t>
  </si>
  <si>
    <t>7WZWX33</t>
  </si>
  <si>
    <t xml:space="preserve">JSKXZY2 </t>
  </si>
  <si>
    <t xml:space="preserve">D6NT2Z2 </t>
  </si>
  <si>
    <t xml:space="preserve">DHQ21Z2  </t>
  </si>
  <si>
    <t>GTYCYY2</t>
  </si>
  <si>
    <t>Albert Zhang / Ted Zhong</t>
  </si>
  <si>
    <t>Ship from Shanghai HP B2B for SZO/Yammi Xing / Linda Ding, 2019 Oct. 23, can't boot / Moved Keyboard to A01992</t>
  </si>
  <si>
    <t>2020 April Replace keyboard with A07566</t>
  </si>
  <si>
    <t>5/27/2020 Keyboard damaged</t>
  </si>
  <si>
    <t>To be write off</t>
  </si>
  <si>
    <t xml:space="preserve">Latitude 5401 </t>
  </si>
  <si>
    <t>Latitude 5401</t>
  </si>
  <si>
    <t>05GT3K-LOC00-056-0FC5-A05</t>
  </si>
  <si>
    <t>Dell 01489911</t>
  </si>
  <si>
    <t>Dell 02503540</t>
  </si>
  <si>
    <t>Dell 02503807</t>
  </si>
  <si>
    <t>CN-05GT3K-LOC00-056-0FD1-A05</t>
  </si>
  <si>
    <t>CN-05GT3K-LOC00-056-1D05-A05</t>
  </si>
  <si>
    <t>Dell 04494550</t>
  </si>
  <si>
    <t>Dell 02503541</t>
  </si>
  <si>
    <t>05GT3K-LOC00-01E-45C7-A04</t>
  </si>
  <si>
    <t>05GT3K-LOC00-056-1135-A05</t>
  </si>
  <si>
    <t>05GT3K-LOC00-056-0A73-A05</t>
  </si>
  <si>
    <t>Jacquelun Xing</t>
  </si>
  <si>
    <t>Eason Chen</t>
  </si>
  <si>
    <t>Yuki Yu</t>
  </si>
  <si>
    <t>A05446</t>
  </si>
  <si>
    <t>0042-14</t>
  </si>
  <si>
    <t>VA2349S/TT0141302228</t>
  </si>
  <si>
    <t>VA2349S/TT0141302231</t>
  </si>
  <si>
    <t>VA2349S/TT0140701015</t>
  </si>
  <si>
    <t>EA08370576</t>
  </si>
  <si>
    <t xml:space="preserve">Nanjing </t>
  </si>
  <si>
    <t>A09509</t>
  </si>
  <si>
    <t>OptiPlex 3070</t>
  </si>
  <si>
    <t>CandyL Zhang</t>
  </si>
  <si>
    <t>M6100S</t>
  </si>
  <si>
    <t>NA17180862</t>
  </si>
  <si>
    <t>0661-11</t>
  </si>
  <si>
    <t>A09510</t>
  </si>
  <si>
    <t xml:space="preserve">Suzhou </t>
  </si>
  <si>
    <t>OM04345C0156048</t>
  </si>
  <si>
    <t>F3SHD43</t>
  </si>
  <si>
    <t>直播专用-2</t>
  </si>
  <si>
    <t>Ken Yan / Blake Xiao</t>
  </si>
  <si>
    <t>write off on  Mar 30th,2016</t>
  </si>
  <si>
    <t>Write off on April 2020</t>
  </si>
  <si>
    <t>Spare in Shanghai</t>
  </si>
  <si>
    <t>to be write off /James Yang</t>
  </si>
  <si>
    <t>A09511</t>
  </si>
  <si>
    <t>A09512</t>
  </si>
  <si>
    <t>A09513</t>
  </si>
  <si>
    <t>A09514</t>
  </si>
  <si>
    <t>A09515</t>
  </si>
  <si>
    <t>A09516</t>
  </si>
  <si>
    <t>A09517</t>
  </si>
  <si>
    <t>A09518</t>
  </si>
  <si>
    <t>A09519</t>
  </si>
  <si>
    <t>A09520</t>
  </si>
  <si>
    <t>A09521</t>
  </si>
  <si>
    <t>A09522</t>
  </si>
  <si>
    <t>A09523</t>
  </si>
  <si>
    <t>A09524</t>
  </si>
  <si>
    <t>A09525</t>
  </si>
  <si>
    <t>D6GQ343</t>
  </si>
  <si>
    <t>CN-04RCWW-QDC00-05I-C1RI-A09</t>
  </si>
  <si>
    <t>05GT3K-LOC00-056-0B23-A05</t>
  </si>
  <si>
    <t>Walter Zhou / Andy Yin / Bob Lu</t>
  </si>
  <si>
    <t>Dongbo Wang / Becky Chen</t>
  </si>
  <si>
    <t>write off(LCD line)</t>
  </si>
  <si>
    <t>Laura Pan \ Brad Ma \ Louis Lu</t>
  </si>
  <si>
    <t>Bob Lu</t>
  </si>
  <si>
    <t>004VKN-CH200-046-03NI-A01</t>
  </si>
  <si>
    <t>4D2C053</t>
  </si>
  <si>
    <t>4VTK053</t>
  </si>
  <si>
    <t>4VVK053</t>
  </si>
  <si>
    <t>4VXB053</t>
  </si>
  <si>
    <t>4VYD053</t>
  </si>
  <si>
    <t>4VZG053</t>
  </si>
  <si>
    <t>4W2D053</t>
  </si>
  <si>
    <t>4W4F053</t>
  </si>
  <si>
    <t>4W5J053</t>
  </si>
  <si>
    <t>4W7C053</t>
  </si>
  <si>
    <t>4W8F053</t>
  </si>
  <si>
    <t>4W9K053</t>
  </si>
  <si>
    <t>4WCG053</t>
  </si>
  <si>
    <t>4WBH053</t>
  </si>
  <si>
    <t>4W9D053</t>
  </si>
  <si>
    <t>4WDD053</t>
  </si>
  <si>
    <t>3CQ9030TYP/E233
3CQ8480N0N/E233</t>
  </si>
  <si>
    <t>A09908</t>
  </si>
  <si>
    <t>5HDF053</t>
  </si>
  <si>
    <t>A09909</t>
  </si>
  <si>
    <t>5H9H053</t>
  </si>
  <si>
    <t>A09910</t>
  </si>
  <si>
    <t>5HFD053</t>
  </si>
  <si>
    <t>A09911</t>
  </si>
  <si>
    <t>5H8G053</t>
  </si>
  <si>
    <t>A09912</t>
  </si>
  <si>
    <t>5HHD053</t>
  </si>
  <si>
    <t>A09913</t>
  </si>
  <si>
    <t>5HBG053</t>
  </si>
  <si>
    <t>A09914</t>
  </si>
  <si>
    <t>5H6D053</t>
  </si>
  <si>
    <t>A09915</t>
  </si>
  <si>
    <t>5H5G053</t>
  </si>
  <si>
    <t>A09916</t>
  </si>
  <si>
    <t>5HCH053</t>
  </si>
  <si>
    <t>A09917</t>
  </si>
  <si>
    <t>5H2G053</t>
  </si>
  <si>
    <t>A09918</t>
  </si>
  <si>
    <t>5H1J053</t>
  </si>
  <si>
    <t>A09919</t>
  </si>
  <si>
    <t>5H7F053</t>
  </si>
  <si>
    <t>A09920</t>
  </si>
  <si>
    <t>5H4F053</t>
  </si>
  <si>
    <t>A09921</t>
  </si>
  <si>
    <t>5HGF053</t>
  </si>
  <si>
    <t>A09922</t>
  </si>
  <si>
    <t>5H3F053</t>
  </si>
  <si>
    <t>CN-0MGJN9-LOD00-04O-DTLD-A09</t>
  </si>
  <si>
    <t xml:space="preserve">James Gong </t>
  </si>
  <si>
    <t>Joyce Song</t>
  </si>
  <si>
    <t>13348702947</t>
  </si>
  <si>
    <t>13334986083</t>
  </si>
  <si>
    <t>Administration</t>
  </si>
  <si>
    <t>Dell 04501198</t>
  </si>
  <si>
    <t>Dell:00253193</t>
  </si>
  <si>
    <t>Dell: 01696069</t>
  </si>
  <si>
    <t>Dell:00250399</t>
  </si>
  <si>
    <t xml:space="preserve">Preston Pu </t>
  </si>
  <si>
    <t>Dell - 04499768</t>
  </si>
  <si>
    <t>Becky Chen</t>
  </si>
  <si>
    <t>CN-05GT3K-LOC00-056-113B-A05</t>
  </si>
  <si>
    <t>James Du / Alex Yan</t>
  </si>
  <si>
    <t>004VKN-CH200-9BR-090T-A01</t>
  </si>
  <si>
    <t>Jojo Wei</t>
  </si>
  <si>
    <t>CN-0MGJN9-LOD00-04O-DTL5-A09</t>
  </si>
  <si>
    <t>Phoebe Li</t>
  </si>
  <si>
    <t>Facility Services</t>
  </si>
  <si>
    <t>CN-05GT3K-LOC00-056-1046-A05</t>
  </si>
  <si>
    <t>Ryan Xiang / Buck Huang</t>
  </si>
  <si>
    <t>05GT3K-LOC00-056-1136-A05</t>
  </si>
  <si>
    <t>A08388</t>
  </si>
  <si>
    <t>B40XX33</t>
  </si>
  <si>
    <t>Dell - 04502274</t>
  </si>
  <si>
    <t>Dell - 04502275</t>
  </si>
  <si>
    <t>Dell 04502277</t>
  </si>
  <si>
    <t>Mellen Xie / Wendy Luo</t>
  </si>
  <si>
    <t>Cici Guo / Ciel Chen</t>
  </si>
  <si>
    <t xml:space="preserve">Spare in BJO </t>
  </si>
  <si>
    <t>QD T/F BJ</t>
  </si>
  <si>
    <t xml:space="preserve">Live Laptop  /keep in BJO </t>
  </si>
  <si>
    <t>A09874</t>
  </si>
  <si>
    <t>292G353</t>
  </si>
  <si>
    <t>CN-05GT3K-LOC00-056-30A4-A05</t>
  </si>
  <si>
    <t>Dell 04505524</t>
  </si>
  <si>
    <t>Vantee Guo</t>
  </si>
  <si>
    <t>CN-0MGJN9-LOD00-04O-DTKH-A09</t>
  </si>
  <si>
    <t>A09923</t>
  </si>
  <si>
    <t>A09924</t>
  </si>
  <si>
    <t>A09925</t>
  </si>
  <si>
    <t>A09926</t>
  </si>
  <si>
    <t>A09927</t>
  </si>
  <si>
    <t>A09928</t>
  </si>
  <si>
    <t>A09929</t>
  </si>
  <si>
    <t>A09930</t>
  </si>
  <si>
    <t>A09931</t>
  </si>
  <si>
    <t>A09932</t>
  </si>
  <si>
    <t>A09933</t>
  </si>
  <si>
    <t>A09934</t>
  </si>
  <si>
    <t>A09935</t>
  </si>
  <si>
    <t>A09936</t>
  </si>
  <si>
    <t>A09937</t>
  </si>
  <si>
    <t>A09526</t>
  </si>
  <si>
    <t>8236D53</t>
  </si>
  <si>
    <t>Eileen Wang</t>
  </si>
  <si>
    <t>Intel Core i5</t>
  </si>
  <si>
    <t>1Q6JW33</t>
  </si>
  <si>
    <t>Dell - 1400836236</t>
  </si>
  <si>
    <t>A07795</t>
  </si>
  <si>
    <t>A07796</t>
  </si>
  <si>
    <t>8S6JW33</t>
  </si>
  <si>
    <t>Ellen LUENG</t>
  </si>
  <si>
    <t>Ariel YUEN</t>
  </si>
  <si>
    <t>Dell -1400834614</t>
  </si>
  <si>
    <t>A07642</t>
  </si>
  <si>
    <t>7ZYJC43</t>
  </si>
  <si>
    <t>A07643</t>
  </si>
  <si>
    <t>802HC43</t>
  </si>
  <si>
    <t>A07644</t>
  </si>
  <si>
    <t>802FC43</t>
  </si>
  <si>
    <t>A07645</t>
  </si>
  <si>
    <t>801MC43</t>
  </si>
  <si>
    <t>Tommy TSOI</t>
  </si>
  <si>
    <t>A07646</t>
  </si>
  <si>
    <t>801KC43</t>
  </si>
  <si>
    <t>Mandy YIP</t>
  </si>
  <si>
    <t>A07647</t>
  </si>
  <si>
    <t>801HC43</t>
  </si>
  <si>
    <t>Heddy YEUNG</t>
  </si>
  <si>
    <t>A07648</t>
  </si>
  <si>
    <t>801DC43</t>
  </si>
  <si>
    <t>Chrisitna HUI</t>
  </si>
  <si>
    <t>A07649</t>
  </si>
  <si>
    <t>800LC43</t>
  </si>
  <si>
    <t>Agnes LAU</t>
  </si>
  <si>
    <t>A07650</t>
  </si>
  <si>
    <t>800JC43</t>
  </si>
  <si>
    <t>A07651</t>
  </si>
  <si>
    <t>800GC43</t>
  </si>
  <si>
    <t>Judo LEE</t>
  </si>
  <si>
    <t>A07652</t>
  </si>
  <si>
    <t>800DC43</t>
  </si>
  <si>
    <t>Eric WONG</t>
  </si>
  <si>
    <t>A07653</t>
  </si>
  <si>
    <t>7ZZKC43</t>
  </si>
  <si>
    <t>A07654</t>
  </si>
  <si>
    <t>7ZZHC43</t>
  </si>
  <si>
    <t>Wing CHAN</t>
  </si>
  <si>
    <t>A07655</t>
  </si>
  <si>
    <t>7ZZGC43</t>
  </si>
  <si>
    <t>A07656</t>
  </si>
  <si>
    <t>7ZZDC43</t>
  </si>
  <si>
    <t>CN-0MGJN9-LOD00-04O-DMQZ-A09</t>
  </si>
  <si>
    <t>CN-0MGJN9-LOD00-04O-DTLH-A09</t>
  </si>
  <si>
    <t>CN-0MGJN9-LOD00-04O-DU5W-A09</t>
  </si>
  <si>
    <t>Xia Yu</t>
  </si>
  <si>
    <t>0068-20</t>
  </si>
  <si>
    <t>0133-20</t>
  </si>
  <si>
    <t>0116-20</t>
  </si>
  <si>
    <t>0121-20</t>
  </si>
  <si>
    <t>0152-20</t>
  </si>
  <si>
    <t>A09527</t>
  </si>
  <si>
    <t>A09528</t>
  </si>
  <si>
    <t>A09529</t>
  </si>
  <si>
    <t>A09530</t>
  </si>
  <si>
    <t>A09531</t>
  </si>
  <si>
    <t>A09532</t>
  </si>
  <si>
    <t>A09533</t>
  </si>
  <si>
    <t>A09534</t>
  </si>
  <si>
    <t>A09535</t>
  </si>
  <si>
    <t>A09536</t>
  </si>
  <si>
    <t>A09537</t>
  </si>
  <si>
    <t>A09538</t>
  </si>
  <si>
    <t>A09539</t>
  </si>
  <si>
    <t>A09540</t>
  </si>
  <si>
    <t>A09541</t>
  </si>
  <si>
    <t>A09542</t>
  </si>
  <si>
    <t>A09543</t>
  </si>
  <si>
    <t>A09544</t>
  </si>
  <si>
    <t>A09545</t>
  </si>
  <si>
    <t>A09546</t>
  </si>
  <si>
    <t>A09547</t>
  </si>
  <si>
    <t>0055-20</t>
  </si>
  <si>
    <t>0162-20</t>
  </si>
  <si>
    <t>Ada Chen</t>
  </si>
  <si>
    <t>A09880</t>
  </si>
  <si>
    <t>A09881</t>
  </si>
  <si>
    <t>A09882</t>
  </si>
  <si>
    <t>A09883</t>
  </si>
  <si>
    <t>Dell OptiPlex 7080 MT CXTO</t>
  </si>
  <si>
    <t>CN-0P5MK0-WSL00-06B-BA3B</t>
  </si>
  <si>
    <t>CN-0P5MK0-WSL00-06B-BA4B</t>
  </si>
  <si>
    <t>CN-0P5MK0-WSL00-06B-BA7B</t>
  </si>
  <si>
    <t>CN-0P5MK0-WSL00-06B-BA5B</t>
  </si>
  <si>
    <t>Intel Core i7-10700</t>
  </si>
  <si>
    <t>16GB 2666MHz DDR4</t>
  </si>
  <si>
    <t>M.2 512GB PCIe NVMe Class 35 SSD</t>
  </si>
  <si>
    <t>CN-0MGJN9-LOD00-04O-DTKX-A09</t>
  </si>
  <si>
    <t>CN-0MGJN9-LOD00-04O-DTL7-A09</t>
  </si>
  <si>
    <t>CN-0MGJN9-LOD00-04O-DTLM-A09</t>
  </si>
  <si>
    <t>CN-0MGJN9-LOD00-04O-DTLG-A09</t>
  </si>
  <si>
    <t>CN-0MGJN9-LOD00-04O-DTL6-A09</t>
  </si>
  <si>
    <t>CN-0MGJN9-LOD00-04O-DTKJ-A09</t>
  </si>
  <si>
    <t>0164-20</t>
  </si>
  <si>
    <t>CN-0MGJN9-LOD00-04O-DTKK-A09</t>
  </si>
  <si>
    <t>Sophie Huang</t>
  </si>
  <si>
    <t>Alina Chen</t>
  </si>
  <si>
    <t>Mary Xiao</t>
  </si>
  <si>
    <t>1ZBSJ53</t>
  </si>
  <si>
    <t>1ZBVJ53</t>
  </si>
  <si>
    <t>1ZBXJ53</t>
  </si>
  <si>
    <t>1ZBZJ53</t>
  </si>
  <si>
    <t>1ZCSJ53</t>
  </si>
  <si>
    <t>1ZCVJ53</t>
  </si>
  <si>
    <t>1ZCXJ53</t>
  </si>
  <si>
    <t>1ZCZJ53</t>
  </si>
  <si>
    <t>1ZDSJ53</t>
  </si>
  <si>
    <t>1ZDVJ53</t>
  </si>
  <si>
    <t>1ZDXJ53</t>
  </si>
  <si>
    <t>1ZDZJ53</t>
  </si>
  <si>
    <t>1ZFSJ53</t>
  </si>
  <si>
    <t>1ZFVJ53</t>
  </si>
  <si>
    <t>1ZFXJ53</t>
  </si>
  <si>
    <t>Webinar</t>
  </si>
  <si>
    <t>0161-20</t>
  </si>
  <si>
    <t>79KXG33</t>
  </si>
  <si>
    <t>HRQXG33</t>
  </si>
  <si>
    <t>WD19</t>
  </si>
  <si>
    <t>G8YRN</t>
  </si>
  <si>
    <t>A09548</t>
  </si>
  <si>
    <t>A09549</t>
  </si>
  <si>
    <t>A09550</t>
  </si>
  <si>
    <t>A09551</t>
  </si>
  <si>
    <t>A09552</t>
  </si>
  <si>
    <t>A09553</t>
  </si>
  <si>
    <t>A09554</t>
  </si>
  <si>
    <t>A09555</t>
  </si>
  <si>
    <t>A09556</t>
  </si>
  <si>
    <t>A09557</t>
  </si>
  <si>
    <t>A09558</t>
  </si>
  <si>
    <t>A09559</t>
  </si>
  <si>
    <t>A09560</t>
  </si>
  <si>
    <t>A09561</t>
  </si>
  <si>
    <t>A09562</t>
  </si>
  <si>
    <t>Veekie Cai</t>
  </si>
  <si>
    <t>Yan Jiang</t>
  </si>
  <si>
    <t>HWWF053</t>
  </si>
  <si>
    <t>HWWG053</t>
  </si>
  <si>
    <t>HWWGD43</t>
  </si>
  <si>
    <t>HWWHD43</t>
  </si>
  <si>
    <t>HWWJ053</t>
  </si>
  <si>
    <t>HWWK053</t>
  </si>
  <si>
    <t>HWWPC43</t>
  </si>
  <si>
    <t>HWWQC43</t>
  </si>
  <si>
    <t>HWWRC43</t>
  </si>
  <si>
    <t>HWWSC43</t>
  </si>
  <si>
    <t>HWWVC43</t>
  </si>
  <si>
    <t>HWWWC43</t>
  </si>
  <si>
    <t>HWWXC43</t>
  </si>
  <si>
    <t>HWX2D43</t>
  </si>
  <si>
    <t>HWX4D43</t>
  </si>
  <si>
    <t>CN-0MGJN9-LOD00-04O-DTLI-A09</t>
  </si>
  <si>
    <t>Dell - 04507953</t>
  </si>
  <si>
    <t>Joanna Liu</t>
  </si>
  <si>
    <t>Amber Cheng</t>
  </si>
  <si>
    <t>SUZO</t>
  </si>
  <si>
    <t>Hawk Pan</t>
  </si>
  <si>
    <t>Edward Yu</t>
  </si>
  <si>
    <t>Hugo Lin</t>
  </si>
  <si>
    <t>Vera Yu</t>
  </si>
  <si>
    <t>Justin Liu</t>
  </si>
  <si>
    <t>CN-0MGJN9-LOD00-04O-DJYY-A09</t>
  </si>
  <si>
    <t>CN-0MGJN9-LOD00-04O-DJY1-A09</t>
  </si>
  <si>
    <t>Virginia Chen</t>
  </si>
  <si>
    <t>Ship from Shanghai HP B2B for WHO/spare / Bob Lu, LCD not display on 2020 July 20, write off</t>
  </si>
  <si>
    <t>HWXK053</t>
  </si>
  <si>
    <t>HWXPC43</t>
  </si>
  <si>
    <t>HWXQC43</t>
  </si>
  <si>
    <t>HWXSC43</t>
  </si>
  <si>
    <t>CN-0MGJN9-LOD00-04O-DJYI-A09</t>
  </si>
  <si>
    <t>CN-0MGJN9-LOD00-04O-DJXV-A09</t>
  </si>
  <si>
    <t>CN-0MGJN9-LOD00-04O-DJY0-A09</t>
  </si>
  <si>
    <t>Aine Xiao</t>
  </si>
  <si>
    <t>Dell 06058347</t>
  </si>
  <si>
    <t>CN-0MGJN9-LOD00-04O-DJYJ-A09</t>
  </si>
  <si>
    <t>CN-0MGJN9-LOD00-04O-DJYZ-A09</t>
  </si>
  <si>
    <t>CN-0MGJN9-LOD00-04O-DJYP-A09</t>
  </si>
  <si>
    <t>to be write off keep in SHO</t>
  </si>
  <si>
    <t xml:space="preserve">to be write off /lost in BJO </t>
  </si>
  <si>
    <t>Dell Docking</t>
  </si>
  <si>
    <t>0165-20</t>
  </si>
  <si>
    <t>Shenzhen Dock 1</t>
  </si>
  <si>
    <t>Shenzhen Dock 2</t>
  </si>
  <si>
    <t>1D3YG33</t>
  </si>
  <si>
    <t>JYQCG33</t>
  </si>
  <si>
    <t>CN-03XYY8-CH200-04Q-C1OF-A01</t>
  </si>
  <si>
    <t>CN-03XYY8-CH200-04Q-C1LJ-A01</t>
  </si>
  <si>
    <t>Webinar-SZ 1</t>
  </si>
  <si>
    <t>Webinar-SZ 2</t>
  </si>
  <si>
    <t>CN-0MGJN9-LOD00-04O-DJYU-A09</t>
  </si>
  <si>
    <t>CN-0MGJN9-LOD00-04O-DJZ3-A09</t>
  </si>
  <si>
    <t>CN-0MGJN9-LOD00-04O-DJZ8-A09</t>
  </si>
  <si>
    <t>Dell Dock - WD19, SN: CN-047RW6-LOC00-04R-8D47-A03</t>
  </si>
  <si>
    <t>Heggie He</t>
  </si>
  <si>
    <t>CN-0MGJN9-LOC00-047-288B-A09</t>
  </si>
  <si>
    <t>Levard Lao</t>
  </si>
  <si>
    <t>Becky Zhou</t>
  </si>
  <si>
    <t>Lina Wu</t>
  </si>
  <si>
    <t>Genie Shao</t>
  </si>
  <si>
    <t>Renee Hou \ Leaf Li \ Wayne Lu</t>
  </si>
  <si>
    <t>CN-0MGJN9-LOD00-04O-DJYN-A09</t>
  </si>
  <si>
    <t>6EUXB12TZDJ1IU</t>
  </si>
  <si>
    <t>7/28/2020 replace battery</t>
  </si>
  <si>
    <t>CN-0MGJN9-LOD00-04O-DJZ0-A09</t>
  </si>
  <si>
    <t>CN-0MGJN9-LOD00-04O-DJZ1-A09</t>
  </si>
  <si>
    <t>CN-0MGJN9-LOD00-04O-DTKM-A09</t>
  </si>
  <si>
    <t>Dell 06061109</t>
  </si>
  <si>
    <t>Tony Zhou</t>
  </si>
  <si>
    <t>Alan Xia</t>
  </si>
  <si>
    <t>Use for Webinar</t>
  </si>
  <si>
    <t>Jane Feng  Wilks Wu</t>
  </si>
  <si>
    <t>Helen Yan</t>
  </si>
  <si>
    <t>Miky Ming</t>
  </si>
  <si>
    <t>Aries Lin /Spare</t>
  </si>
  <si>
    <t>Uniquee Hu</t>
  </si>
  <si>
    <t xml:space="preserve">Monitor S/N </t>
  </si>
  <si>
    <t>Spare in SHO /Lend to Shimily Li</t>
  </si>
  <si>
    <t>to be write off  /broken</t>
  </si>
  <si>
    <t xml:space="preserve">         </t>
  </si>
  <si>
    <t>Silvia Zhang</t>
  </si>
  <si>
    <t>9MXD6X2</t>
  </si>
  <si>
    <t xml:space="preserve">Dell Monitor Exp Service Code </t>
  </si>
  <si>
    <t>Monitor Model</t>
  </si>
  <si>
    <t>Monitor Service Tag</t>
  </si>
  <si>
    <t>74MJY13</t>
  </si>
  <si>
    <t>84MJY13</t>
  </si>
  <si>
    <t>C4MJY13</t>
  </si>
  <si>
    <t>94MJY13</t>
  </si>
  <si>
    <t>Dell A14P2719HCN</t>
  </si>
  <si>
    <t>Monitor Serial No.</t>
  </si>
  <si>
    <t>15517223175</t>
  </si>
  <si>
    <t>Barron Bao</t>
  </si>
  <si>
    <t>Martin Li</t>
  </si>
  <si>
    <t>WGECC0A3UC89XJ</t>
  </si>
  <si>
    <t>Tom Fu / Ada Liu / Jon Wu</t>
  </si>
  <si>
    <t>Sunny Sun / Irwin Chen</t>
  </si>
  <si>
    <t xml:space="preserve">to be write off /broken </t>
  </si>
  <si>
    <t>KarenM Liu /</t>
  </si>
  <si>
    <t>4313045415</t>
  </si>
  <si>
    <t>10664488695</t>
  </si>
  <si>
    <t>CN-0P5MK0-WSL00-06B-BA5B-A10</t>
  </si>
  <si>
    <t>CN-0P5MK0-WSL00-06B-BA7B-A10</t>
  </si>
  <si>
    <t>CN-0P5MK0-WSL00-06B-BA4B-A10</t>
  </si>
  <si>
    <t>CN-0P5MK0-WSL00-06B-BA3B-A10</t>
  </si>
  <si>
    <t>19870787847</t>
  </si>
  <si>
    <t>26401134855</t>
  </si>
  <si>
    <t>Season Xia \ Robin Liu</t>
  </si>
  <si>
    <t>Spare ( hardware issue, battery failed)</t>
  </si>
  <si>
    <t>Replaced, 3CB0170JX4, 8/14/2020</t>
  </si>
  <si>
    <t>write off  /broken</t>
  </si>
  <si>
    <t>Shine Liu / Harris Li</t>
  </si>
  <si>
    <t>(SDC Caton Cai/Henter Li)</t>
  </si>
  <si>
    <t xml:space="preserve">Spare  in Suzhou </t>
  </si>
  <si>
    <t>4314818343</t>
  </si>
  <si>
    <t>Jorry Yao</t>
  </si>
  <si>
    <t>SZFAI/Elsa Wang</t>
  </si>
  <si>
    <t>4316264679</t>
  </si>
  <si>
    <t>4314585063</t>
  </si>
  <si>
    <t>004VKN-CH200-046-00PZ-A01</t>
  </si>
  <si>
    <t>Ship from Shanghai HP2B for spare for GZO new hiring sales</t>
  </si>
  <si>
    <t>WGECC0A3UC84RP</t>
  </si>
  <si>
    <t>Cindy Huang</t>
  </si>
  <si>
    <t>10823301759</t>
  </si>
  <si>
    <t>CN-05GT3K-LOC00-056-0F92-A05</t>
  </si>
  <si>
    <t>4316404647</t>
  </si>
  <si>
    <t>Kim Zhang</t>
  </si>
  <si>
    <t>4314725031</t>
  </si>
  <si>
    <t>4316497959</t>
  </si>
  <si>
    <t>13260989667</t>
  </si>
  <si>
    <t>Holly Hong / Asky Wang / Rebecca Ye</t>
  </si>
  <si>
    <t>Spare (Test in Zhuhai)</t>
  </si>
  <si>
    <r>
      <t>6DJGHNBGW131UK/</t>
    </r>
    <r>
      <rPr>
        <sz val="10"/>
        <rFont val="Arial"/>
        <family val="2"/>
      </rPr>
      <t>3CB0240DH9</t>
    </r>
  </si>
  <si>
    <t>Spare(Keep on Paul Wu)</t>
  </si>
  <si>
    <t>Ken Xu</t>
  </si>
  <si>
    <t>CN-05GT3K-LOC00-056-1131-A05</t>
  </si>
  <si>
    <t>175356773567</t>
  </si>
  <si>
    <t>4319857191</t>
  </si>
  <si>
    <r>
      <rPr>
        <strike/>
        <sz val="10"/>
        <rFont val="Arial"/>
        <family val="2"/>
      </rPr>
      <t>6DJGHNBRY7H99V/</t>
    </r>
    <r>
      <rPr>
        <sz val="10"/>
        <rFont val="Arial"/>
        <family val="2"/>
      </rPr>
      <t>3CB0240DH7</t>
    </r>
  </si>
  <si>
    <t>15609445361</t>
  </si>
  <si>
    <t>765GL33</t>
  </si>
  <si>
    <t>Jason Hu \ Meppo Liu \ Tony Wang</t>
  </si>
  <si>
    <t>Michael Fan / Tom ZhaoMD / Selina Chen</t>
  </si>
  <si>
    <t xml:space="preserve">Bill Yang </t>
  </si>
  <si>
    <t>28700955470</t>
  </si>
  <si>
    <t xml:space="preserve">to be write off  /Lost </t>
  </si>
  <si>
    <t>Sammi Chen</t>
  </si>
  <si>
    <t>PM-FLS</t>
  </si>
  <si>
    <t>Daniel Du</t>
  </si>
  <si>
    <t>10662949047</t>
  </si>
  <si>
    <t>Super Qin / Grain Zhu</t>
  </si>
  <si>
    <t>Latitude 5411</t>
  </si>
  <si>
    <t>i5-10400H</t>
  </si>
  <si>
    <t>5PP2573</t>
  </si>
  <si>
    <t>H7W2573</t>
  </si>
  <si>
    <t>210-AVCG</t>
  </si>
  <si>
    <t>0234-20</t>
  </si>
  <si>
    <t>37482410703</t>
  </si>
  <si>
    <t>0NRFT6-CH200-086-76ST-A01</t>
  </si>
  <si>
    <t>0239-20</t>
  </si>
  <si>
    <t>0249-20</t>
  </si>
  <si>
    <t>BF6L373</t>
  </si>
  <si>
    <t>58FY173</t>
  </si>
  <si>
    <t>Model: HP CM03XL Rechargeable Battery</t>
  </si>
  <si>
    <t>Apply laptop: HP E840G1 / G2</t>
  </si>
  <si>
    <t>HP Spare: 717376-001</t>
  </si>
  <si>
    <t>SN on box</t>
  </si>
  <si>
    <t>CT on Battery</t>
  </si>
  <si>
    <t>Assigned user</t>
  </si>
  <si>
    <t>Laptop tag</t>
  </si>
  <si>
    <t>Issued Date</t>
  </si>
  <si>
    <t>3CB931013U</t>
  </si>
  <si>
    <t>6GGNRNGGWCG4JN</t>
  </si>
  <si>
    <t>2019/11</t>
  </si>
  <si>
    <t>3CB931013W</t>
  </si>
  <si>
    <t>2020/2</t>
  </si>
  <si>
    <t>3CB9310142</t>
  </si>
  <si>
    <t>3CB9310144</t>
  </si>
  <si>
    <t>3CB931013G</t>
  </si>
  <si>
    <t>3CB931013S</t>
  </si>
  <si>
    <t>6GGNRNGGWCG4JE</t>
  </si>
  <si>
    <t>WHO Moore Zou</t>
  </si>
  <si>
    <t>3CB931013N</t>
  </si>
  <si>
    <t>6GGNRNGGWCG4JT</t>
  </si>
  <si>
    <t>Star LiuX</t>
  </si>
  <si>
    <t>3CB9310140</t>
  </si>
  <si>
    <t>6GGNRNGGWCG4JQ</t>
  </si>
  <si>
    <t>Model: HP CS03XL Rechargeable Battery</t>
  </si>
  <si>
    <t>Apply laptop: HP E840G3</t>
  </si>
  <si>
    <t>HP Spare: 800513-001</t>
  </si>
  <si>
    <t>3CB0170JX6</t>
  </si>
  <si>
    <t>3CB0170JX4</t>
  </si>
  <si>
    <t>6EUXB12TZDJ1IG</t>
  </si>
  <si>
    <t>3CB0170JXA</t>
  </si>
  <si>
    <t>6EUXB12TZDJ1K0</t>
  </si>
  <si>
    <t>3CB0170JX2</t>
  </si>
  <si>
    <t>6EUXB12TZDJ1JY</t>
  </si>
  <si>
    <t>3CB0170JWQ</t>
  </si>
  <si>
    <t>6EUXB12TZDJ1IY</t>
  </si>
  <si>
    <t>3CB0170JWL</t>
  </si>
  <si>
    <t>6EUXB12TZDJ1IQ</t>
  </si>
  <si>
    <t>2020 May 19 delivered 6 pcs of batteries for SC</t>
  </si>
  <si>
    <t>2019 Oct. 22 delivered 8 pcs of batteries for SC</t>
  </si>
  <si>
    <t>Purchased from: HP2B</t>
  </si>
  <si>
    <t>Chris ZhangQY</t>
  </si>
  <si>
    <t>SZ-CE1702-006</t>
  </si>
  <si>
    <t>Albert Guan</t>
  </si>
  <si>
    <t>01XMKR-LOC00-097-5735-A01</t>
  </si>
  <si>
    <t>12437656527</t>
  </si>
  <si>
    <t>Sharon Zhong  / Tina Zheng</t>
  </si>
  <si>
    <t>Albert Guan(SDC)</t>
  </si>
  <si>
    <t>LH-CE1602-009</t>
  </si>
  <si>
    <t>Beata Sun</t>
  </si>
  <si>
    <t>CCTV Viewer</t>
  </si>
  <si>
    <t>10657770231</t>
  </si>
  <si>
    <t xml:space="preserve"> to be write off /broken</t>
  </si>
  <si>
    <t>0264-20</t>
  </si>
  <si>
    <t>0265-20</t>
  </si>
  <si>
    <t>A09393</t>
  </si>
  <si>
    <t>A09394</t>
  </si>
  <si>
    <t>A09395</t>
  </si>
  <si>
    <t>A09396</t>
  </si>
  <si>
    <t>A09398</t>
  </si>
  <si>
    <t>A09399</t>
  </si>
  <si>
    <t>A09400</t>
  </si>
  <si>
    <t>A09401</t>
  </si>
  <si>
    <t>A09402</t>
  </si>
  <si>
    <t>A09403</t>
  </si>
  <si>
    <t>A09404</t>
  </si>
  <si>
    <t>A09405</t>
  </si>
  <si>
    <t>A09406</t>
  </si>
  <si>
    <t>A09407</t>
  </si>
  <si>
    <t>A09408</t>
  </si>
  <si>
    <t>A09409</t>
  </si>
  <si>
    <t>A09410</t>
  </si>
  <si>
    <t>A09411</t>
  </si>
  <si>
    <t>A09412</t>
  </si>
  <si>
    <t>A09413</t>
  </si>
  <si>
    <t>A09414</t>
  </si>
  <si>
    <t>A09415</t>
  </si>
  <si>
    <t>A09416</t>
  </si>
  <si>
    <t>A09417</t>
  </si>
  <si>
    <t>A09418</t>
  </si>
  <si>
    <t>A09419</t>
  </si>
  <si>
    <t>A09420</t>
  </si>
  <si>
    <t>Dell 02616431</t>
  </si>
  <si>
    <t>Dell 02614857</t>
  </si>
  <si>
    <t>Dell 02616432</t>
  </si>
  <si>
    <t>0NRFT6-CH200-086-733C-A01</t>
  </si>
  <si>
    <t>0NRFT6-CH200-086-71CQ-A01</t>
  </si>
  <si>
    <t xml:space="preserve">Dania Chen </t>
  </si>
  <si>
    <t>Vivian Qian</t>
  </si>
  <si>
    <t>004VKN-CH200-046-0CCFA01</t>
  </si>
  <si>
    <t>Eric Huang</t>
  </si>
  <si>
    <t>2FL1P73</t>
  </si>
  <si>
    <t>9YHVN73</t>
  </si>
  <si>
    <t>GZHVN73</t>
  </si>
  <si>
    <t>3MD1P73</t>
  </si>
  <si>
    <t>0272-20</t>
  </si>
  <si>
    <t>Tommy Ma</t>
  </si>
  <si>
    <t>EMS Server</t>
  </si>
  <si>
    <t>Hedy Dong</t>
  </si>
  <si>
    <t>01XMKR-LOC00-097-7EE0-A01</t>
  </si>
  <si>
    <t>01XMKR-LOC00-097-9986-A01</t>
  </si>
  <si>
    <t>21676920879</t>
  </si>
  <si>
    <t>5295908559</t>
  </si>
  <si>
    <t>Dell 05343564</t>
  </si>
  <si>
    <t>BWGCS73</t>
  </si>
  <si>
    <t>25906993599</t>
  </si>
  <si>
    <t>CN-DNRFT6-CH200-D97-77Dx-A01</t>
  </si>
  <si>
    <t>CN-01XMKR-LOC00-097-AFBE-A01</t>
  </si>
  <si>
    <t>Toby Shu / Vincent Gan</t>
  </si>
  <si>
    <t>201902 Keyboard misorder, replace keyboard(Vancet Gan); 201904_LCD color block, replace LCD; 2020 Nov 26 replace mainboard(Vancent Gan)</t>
  </si>
  <si>
    <t>202011 Replaced Ethernet Port spring blade</t>
  </si>
  <si>
    <t>Ella Li</t>
  </si>
  <si>
    <t>Neo Qian \ Frank Lin \ Michael Guo</t>
  </si>
  <si>
    <t>4313232039</t>
  </si>
  <si>
    <t>Grace Huang</t>
  </si>
  <si>
    <t>Dell 05349151</t>
  </si>
  <si>
    <t>4314911655</t>
  </si>
  <si>
    <t>4319763879</t>
  </si>
  <si>
    <t>spare in SHO</t>
  </si>
  <si>
    <t>4312905447</t>
  </si>
  <si>
    <t>24703704111</t>
  </si>
  <si>
    <t>Peggy Lan</t>
  </si>
  <si>
    <t>4313138727</t>
  </si>
  <si>
    <t>Ningbo Office</t>
  </si>
  <si>
    <t>0312-20</t>
  </si>
  <si>
    <t>A09563</t>
  </si>
  <si>
    <t>A09564</t>
  </si>
  <si>
    <t>A09565</t>
  </si>
  <si>
    <t>A09566</t>
  </si>
  <si>
    <t>A09567</t>
  </si>
  <si>
    <t>A09568</t>
  </si>
  <si>
    <t>A09569</t>
  </si>
  <si>
    <t>2PHPB93</t>
  </si>
  <si>
    <t>1PHPB93</t>
  </si>
  <si>
    <t>JNHPB93</t>
  </si>
  <si>
    <t>3PHPB93</t>
  </si>
  <si>
    <t>4PHPB93</t>
  </si>
  <si>
    <t>5PHPB93</t>
  </si>
  <si>
    <t>6PHPB93</t>
  </si>
  <si>
    <t>7PHPB93</t>
  </si>
  <si>
    <t>8PHPB93</t>
  </si>
  <si>
    <t>9PHPB93</t>
  </si>
  <si>
    <t>BPHPB93</t>
  </si>
  <si>
    <t>CPHPB93</t>
  </si>
  <si>
    <t>DPHPB93</t>
  </si>
  <si>
    <t>0322-20</t>
  </si>
  <si>
    <t>Intel Core i5-10500</t>
  </si>
  <si>
    <t>OptiPlex 3080 Micro XCTO</t>
  </si>
  <si>
    <t>5894953527</t>
  </si>
  <si>
    <t>Autumn Wu</t>
  </si>
  <si>
    <t>4319623911</t>
  </si>
  <si>
    <t>4316591271</t>
  </si>
  <si>
    <t>Clark Zhao / Leo Kang / Peter Li</t>
  </si>
  <si>
    <t>Adam Ye</t>
  </si>
  <si>
    <t>Kevin ZhangK / Tony Tang</t>
  </si>
  <si>
    <t>Spare(for Finance)</t>
  </si>
  <si>
    <t>Jennifer YI</t>
  </si>
  <si>
    <t>Spare(Keep in SZO)</t>
  </si>
  <si>
    <t>Spare in James room</t>
  </si>
  <si>
    <t>Rick Yuan \ David Li \ Albert Guan(SDC)</t>
  </si>
  <si>
    <t>To be write off (keyboard damaged)</t>
  </si>
  <si>
    <t>0310-20</t>
  </si>
  <si>
    <t>2BQG893</t>
  </si>
  <si>
    <t>7YKS793</t>
  </si>
  <si>
    <t>29QG893</t>
  </si>
  <si>
    <t>69QG893</t>
  </si>
  <si>
    <t>Simon Mei</t>
  </si>
  <si>
    <t>01XMKR-LOC00-097-7EF5-A01</t>
  </si>
  <si>
    <t>Dell 00295909</t>
  </si>
  <si>
    <t>Dell 00295908</t>
  </si>
  <si>
    <t>Dell 00295907</t>
  </si>
  <si>
    <t>Dell 00294413</t>
  </si>
  <si>
    <t>Dell 00294414</t>
  </si>
  <si>
    <t>A09875</t>
  </si>
  <si>
    <t>A09876</t>
  </si>
  <si>
    <t>A09877</t>
  </si>
  <si>
    <t>A09878</t>
  </si>
  <si>
    <t>A09879</t>
  </si>
  <si>
    <t>A09884</t>
  </si>
  <si>
    <t>7QBL793</t>
  </si>
  <si>
    <t>0311-20</t>
  </si>
  <si>
    <t>0307-20</t>
  </si>
  <si>
    <t>Ship from Dell Premier China for Clair Chen</t>
  </si>
  <si>
    <t>Ship from Dell Premier China for Henry Lu</t>
  </si>
  <si>
    <t>Ship from Dell Premier China for Linda Ding</t>
  </si>
  <si>
    <t>Ship from Dell Premier China for Luna Chen</t>
  </si>
  <si>
    <t>Ship from Dell Premier China for Christina Deng</t>
  </si>
  <si>
    <t>Ship from Dell Premier China for Carol Kong</t>
  </si>
  <si>
    <t>Ship from Dell Premier China for Kim Zhang</t>
  </si>
  <si>
    <t>Ship from Dell Premier China for Mars Lv</t>
  </si>
  <si>
    <t>Ship from Dell Premier China for Alex Ge</t>
  </si>
  <si>
    <t>Ship from Dell Premier China for Sonee Yi</t>
  </si>
  <si>
    <t>Ship from Dell Premier China for Shirley Tang</t>
  </si>
  <si>
    <t>Ship from Dell Premier China for Cindy Huang</t>
  </si>
  <si>
    <t>Ship from Dell Premier China for Tina Huang</t>
  </si>
  <si>
    <t>Ship from Dell Premier China for Becky Chen</t>
  </si>
  <si>
    <t>Ship from Dell Premier China for Standby(Phoebe Li)</t>
  </si>
  <si>
    <t>Ship from Dell Premier China for Standby(Ken Xu)</t>
  </si>
  <si>
    <t>Dell 00296491</t>
  </si>
  <si>
    <t>0323-20</t>
  </si>
  <si>
    <t>A09938</t>
  </si>
  <si>
    <t>Dell OptiPlex 3080 Micro XCTO / 210-AVPN</t>
  </si>
  <si>
    <t>Intel Core i5-10500T</t>
  </si>
  <si>
    <t>A09939</t>
  </si>
  <si>
    <t>A09940</t>
  </si>
  <si>
    <t>A09941</t>
  </si>
  <si>
    <t>A09942</t>
  </si>
  <si>
    <t>A09943</t>
  </si>
  <si>
    <t>A09944</t>
  </si>
  <si>
    <t>A09945</t>
  </si>
  <si>
    <t>A09946</t>
  </si>
  <si>
    <t>A09947</t>
  </si>
  <si>
    <t>3KJTD93</t>
  </si>
  <si>
    <t>4KJTD93</t>
  </si>
  <si>
    <t>5KJTD93</t>
  </si>
  <si>
    <t>6KJTD93</t>
  </si>
  <si>
    <t>7KJTD93</t>
  </si>
  <si>
    <t>8KJTD93</t>
  </si>
  <si>
    <t>9KJTD93</t>
  </si>
  <si>
    <t>BKJTD93</t>
  </si>
  <si>
    <t>CKJTD93</t>
  </si>
  <si>
    <t>DKJTD93</t>
  </si>
  <si>
    <t>1X29693</t>
  </si>
  <si>
    <t>2HNS693</t>
  </si>
  <si>
    <t>38J8693</t>
  </si>
  <si>
    <t>CLB8693</t>
  </si>
  <si>
    <t>GW99693</t>
  </si>
  <si>
    <t>Replacing thin client phase 4</t>
  </si>
  <si>
    <t>Replacing thin client phase 3</t>
  </si>
  <si>
    <t>Replacing thin client phase 2</t>
  </si>
  <si>
    <t>Replacing thin client phase 1</t>
  </si>
  <si>
    <t>Dell 00296486</t>
  </si>
  <si>
    <t>Sophie Wang</t>
  </si>
  <si>
    <t>Dell 00297140</t>
  </si>
  <si>
    <t>27410034855</t>
  </si>
  <si>
    <t>CN-01XMKR-LOC00-0AC-458F-A02</t>
  </si>
  <si>
    <t>36778979559</t>
  </si>
  <si>
    <t>CN-01XMKR-LOC00-0B9-3719-A02</t>
  </si>
  <si>
    <t>Dec./28/2020 replace battery, Original SN: 6FBWV16CF9EMZ8</t>
  </si>
  <si>
    <t>CN-01XMKR-LOC00-0AC-6643-A02</t>
  </si>
  <si>
    <t>17328234423</t>
  </si>
  <si>
    <t>13252964835</t>
  </si>
  <si>
    <t>59QG893</t>
  </si>
  <si>
    <t>Linda Wang</t>
  </si>
  <si>
    <t>11472534471</t>
  </si>
  <si>
    <t>3718171191</t>
  </si>
  <si>
    <t>CN-0MGJN9-LOC00-0BU-934A-A10</t>
  </si>
  <si>
    <t>CN-01XMKR-LOC00-0--A02</t>
  </si>
  <si>
    <t>CN-01XMKR-LOC00-0B9-371A-A02</t>
  </si>
  <si>
    <t>7046370471</t>
  </si>
  <si>
    <t>4175953383</t>
  </si>
  <si>
    <t>CN-01XMKR-LOC00-0B9-370A-A02</t>
  </si>
  <si>
    <t>CN-01XMKR-LOC00-0AC-443B-A02</t>
  </si>
  <si>
    <t>5421435303</t>
  </si>
  <si>
    <t>29540776791</t>
  </si>
  <si>
    <t>CN-0MGJN9-LOC00-0BU-ABD4-A10</t>
  </si>
  <si>
    <t>0309-20</t>
  </si>
  <si>
    <t>A09948</t>
  </si>
  <si>
    <t>A09949</t>
  </si>
  <si>
    <t>A09950</t>
  </si>
  <si>
    <t>A09951</t>
  </si>
  <si>
    <t>A09952</t>
  </si>
  <si>
    <t>A09953</t>
  </si>
  <si>
    <t>A09954</t>
  </si>
  <si>
    <t>A09955</t>
  </si>
  <si>
    <t>2LNP793</t>
  </si>
  <si>
    <t>9GDX793</t>
  </si>
  <si>
    <t>B8DX793</t>
  </si>
  <si>
    <t>BBDX793</t>
  </si>
  <si>
    <t>FVV1893</t>
  </si>
  <si>
    <t>H84Y793</t>
  </si>
  <si>
    <t>H8DX793</t>
  </si>
  <si>
    <t>HR6X793</t>
  </si>
  <si>
    <t>Ship from Dell Premier China for new hire Outside Sales</t>
  </si>
  <si>
    <t>Ship from Dell Premier China for new hire OS FLS</t>
  </si>
  <si>
    <t>Ship from Dell Premier China for new hire OS CEM</t>
  </si>
  <si>
    <t>Ship from Dell Premier China for new hire Onsite Program Manager</t>
  </si>
  <si>
    <t>Ship from Dell Premier China for new hire HR</t>
  </si>
  <si>
    <t>A09956</t>
  </si>
  <si>
    <t>A09957</t>
  </si>
  <si>
    <t>A09958</t>
  </si>
  <si>
    <t>Ship from Dell Premier China for new hire Crystal Cai</t>
  </si>
  <si>
    <t xml:space="preserve">Spare in SZO </t>
  </si>
  <si>
    <t>Dell 00298664</t>
  </si>
  <si>
    <t>CN-01XMKR-LOC00-0B9-3389-A02</t>
  </si>
  <si>
    <t>0336-20</t>
  </si>
  <si>
    <t>Ship from Dell Premier China for new hire Cherry Sun</t>
  </si>
  <si>
    <t>A09959</t>
  </si>
  <si>
    <t>0308-20</t>
  </si>
  <si>
    <t>CW61693</t>
  </si>
  <si>
    <t>J9Z7793</t>
  </si>
  <si>
    <t>16829061879</t>
  </si>
  <si>
    <t>Sarah Bai</t>
  </si>
  <si>
    <t>Dell 00299938</t>
  </si>
  <si>
    <t>Dell 00294427</t>
  </si>
  <si>
    <t>4B9L493</t>
  </si>
  <si>
    <t>CN-01XMKR-LOC00-0B9-2E23-A02</t>
  </si>
  <si>
    <t>9388359111</t>
  </si>
  <si>
    <t>9949735767</t>
  </si>
  <si>
    <t>12126518103</t>
  </si>
  <si>
    <t>14303300439</t>
  </si>
  <si>
    <t>16480082775</t>
  </si>
  <si>
    <t>18656865111</t>
  </si>
  <si>
    <t>20833647447</t>
  </si>
  <si>
    <t>25187212119</t>
  </si>
  <si>
    <t>27363994455</t>
  </si>
  <si>
    <t>CN-0MGJN9-LOC00-0BU-ABC1-A10</t>
  </si>
  <si>
    <t>CN-0MGJN9-LOC00-0BU-ABD9-A10</t>
  </si>
  <si>
    <t>CN-0MGJN9-LOC00-0BU-EBB6-A10</t>
  </si>
  <si>
    <t>CN-0MGJN9-LOC00-0BU-EB56-A10</t>
  </si>
  <si>
    <t>CN-0MGJN9-LOC00-0BU-EB65-A10</t>
  </si>
  <si>
    <t>CN-0MGJN9-LOC00-0BU-ABF0-A10</t>
  </si>
  <si>
    <t>CN-0MGJN9-LOC00-0BU-EB58-A10</t>
  </si>
  <si>
    <t>CN-0MGJN9-LOC00-0BU-EB55-A10</t>
  </si>
  <si>
    <t>CN-0MGJN9-LOC00-0BU-EB59-A10</t>
  </si>
  <si>
    <t>Dell 01565323</t>
  </si>
  <si>
    <t>Irena Chen</t>
  </si>
  <si>
    <t>Ivy Chen / Irena Chen</t>
  </si>
  <si>
    <t xml:space="preserve"> to be write off(Carol Deng)</t>
  </si>
  <si>
    <t xml:space="preserve"> to be write off(Maria Shi)</t>
  </si>
  <si>
    <t xml:space="preserve"> to be write off(Irena Chen)</t>
  </si>
  <si>
    <t>11927746551</t>
  </si>
  <si>
    <t>To-be-Write-Off
(LCD black stripe)</t>
  </si>
  <si>
    <t>WHO_Wilson Xiao / Jarek Wu /Cherry Sun</t>
  </si>
  <si>
    <t>To-be-Write-Off
(CPU fan error)</t>
  </si>
  <si>
    <t>To be write off(Keyboard damaged)</t>
  </si>
  <si>
    <t>Chelsea LI</t>
  </si>
  <si>
    <t>IS And CS : 22</t>
  </si>
  <si>
    <t>TIA :5</t>
  </si>
  <si>
    <t>PM-Discretes :3</t>
  </si>
  <si>
    <t>PM-Analog :1</t>
  </si>
  <si>
    <t>BPP :1</t>
  </si>
  <si>
    <t>Product Manager - Asset :2</t>
  </si>
  <si>
    <t>3年ProSupport Plus下一个工作日上门服务| 1/8/2021 replace keyboard, old SN: CN-0M4W71-PRC00-04R-01LD-A03, new SN: CN-0MM1GD-LO300-0AG-0C9Q-A04</t>
  </si>
  <si>
    <t>Ivy He</t>
  </si>
  <si>
    <t>0005-21</t>
  </si>
  <si>
    <t>Dell 01565319</t>
  </si>
  <si>
    <t>A09960</t>
  </si>
  <si>
    <t>A09961</t>
  </si>
  <si>
    <t>A09962</t>
  </si>
  <si>
    <t>A09963</t>
  </si>
  <si>
    <t>A09964</t>
  </si>
  <si>
    <t>A09965</t>
  </si>
  <si>
    <t>A09966</t>
  </si>
  <si>
    <t>A09967</t>
  </si>
  <si>
    <t>A09968</t>
  </si>
  <si>
    <t>A09969</t>
  </si>
  <si>
    <t>A09970</t>
  </si>
  <si>
    <t>A09971</t>
  </si>
  <si>
    <t>A09972</t>
  </si>
  <si>
    <t>A09973</t>
  </si>
  <si>
    <t>A09974</t>
  </si>
  <si>
    <t>Replacing thin client phase 5</t>
  </si>
  <si>
    <t>CN-</t>
  </si>
  <si>
    <t>Power Charge S/N</t>
  </si>
  <si>
    <t>7ML4443 /DELL:04500853/H2149P</t>
  </si>
  <si>
    <t>GJSCJ43 /DELL:04501802/H2149P</t>
  </si>
  <si>
    <t>B958J73/H2419P/NEW:0009-21</t>
  </si>
  <si>
    <t>76NY783 /WD-19/NRE:0009-21</t>
  </si>
  <si>
    <t xml:space="preserve">Dell </t>
  </si>
  <si>
    <t>0006-21</t>
  </si>
  <si>
    <t>71SS593</t>
  </si>
  <si>
    <t>J6SS593</t>
  </si>
  <si>
    <t>C3FW593</t>
  </si>
  <si>
    <t xml:space="preserve">Dell OptiPlex 3080/210-AVPN </t>
  </si>
  <si>
    <t>B958J73/</t>
  </si>
  <si>
    <t>0009-21</t>
  </si>
  <si>
    <t>76NY783</t>
  </si>
  <si>
    <t>A09570</t>
  </si>
  <si>
    <t>A09571</t>
  </si>
  <si>
    <t>A09572</t>
  </si>
  <si>
    <t>A09573</t>
  </si>
  <si>
    <t>A09574</t>
  </si>
  <si>
    <t>A09575</t>
  </si>
  <si>
    <t>A09576</t>
  </si>
  <si>
    <t>A09577</t>
  </si>
  <si>
    <t>A09578</t>
  </si>
  <si>
    <t>A09579</t>
  </si>
  <si>
    <t>A09580</t>
  </si>
  <si>
    <t>A09581</t>
  </si>
  <si>
    <t>A09582</t>
  </si>
  <si>
    <t>BJ T/F SZ on Apr 25,2017 /</t>
  </si>
  <si>
    <t>0017-21</t>
  </si>
  <si>
    <t>0018-21</t>
  </si>
  <si>
    <t>Rocky Huang / Julie Zhu</t>
  </si>
  <si>
    <t>Global Logistics</t>
  </si>
  <si>
    <t>Outside Sales</t>
  </si>
  <si>
    <t>Advanced Engineering Group</t>
  </si>
  <si>
    <t>Global Accounts Group</t>
  </si>
  <si>
    <t>Web</t>
  </si>
  <si>
    <t>Future's Group of Companies</t>
  </si>
  <si>
    <t>Advertising &amp; PR - Commun.</t>
  </si>
  <si>
    <t>PM-Discretes</t>
  </si>
  <si>
    <t>PM-Analog</t>
  </si>
  <si>
    <t>PM-ElectroMechanical</t>
  </si>
  <si>
    <t>WW Business Analysts - WWBA</t>
  </si>
  <si>
    <t>PM-Future Lighting Solutions</t>
  </si>
  <si>
    <t>FIRST Corporate Management</t>
  </si>
  <si>
    <t>PM-High End</t>
  </si>
  <si>
    <t>IT Computer Services</t>
  </si>
  <si>
    <t>FLS - Sales</t>
  </si>
  <si>
    <t>Trade Compliance</t>
  </si>
  <si>
    <t>WW Engineering Operations</t>
  </si>
  <si>
    <t>Accounting - Finance</t>
  </si>
  <si>
    <t>42779320887</t>
  </si>
  <si>
    <t>CN-0MGJN9-LOC00-0BU-9358-A10</t>
  </si>
  <si>
    <t>Feng Ru Guang</t>
  </si>
  <si>
    <t>5992J73 /NRE:0014-21 /P2419H</t>
  </si>
  <si>
    <t>54N8J73 /NRE:0014-21/P2419H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</si>
</sst>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 * #,##0.00_ ;_ * \-#,##0.00_ ;_ * &quot;-&quot;??_ ;_ @_ "/>
    <numFmt numFmtId="165" formatCode="m/d/yyyy;@"/>
    <numFmt numFmtId="166" formatCode="mm/dd/yy"/>
    <numFmt numFmtId="167" formatCode="yyyy\-mm\-dd;@"/>
    <numFmt numFmtId="168" formatCode="0_);[Red]\(0\)"/>
    <numFmt numFmtId="169" formatCode="[$-409]d\-mmm\-yyyy;@"/>
  </numFmts>
  <fonts count="103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9"/>
      <name val="細明體"/>
      <family val="3"/>
      <charset val="136"/>
    </font>
    <font>
      <sz val="9"/>
      <name val="宋体"/>
      <family val="3"/>
      <charset val="134"/>
    </font>
    <font>
      <b/>
      <sz val="8"/>
      <name val="Arial"/>
      <family val="2"/>
    </font>
    <font>
      <sz val="8"/>
      <color indexed="10"/>
      <name val="Arial"/>
      <family val="2"/>
    </font>
    <font>
      <sz val="10"/>
      <color indexed="14"/>
      <name val="Arial"/>
      <family val="2"/>
    </font>
    <font>
      <sz val="10"/>
      <color indexed="48"/>
      <name val="Arial"/>
      <family val="2"/>
    </font>
    <font>
      <sz val="10"/>
      <color indexed="8"/>
      <name val="Arial"/>
      <family val="2"/>
    </font>
    <font>
      <sz val="9"/>
      <name val="MingLiU"/>
      <family val="3"/>
      <charset val="136"/>
    </font>
    <font>
      <sz val="10"/>
      <name val="Tahoma"/>
      <family val="2"/>
    </font>
    <font>
      <sz val="10"/>
      <color indexed="53"/>
      <name val="Arial"/>
      <family val="2"/>
    </font>
    <font>
      <b/>
      <sz val="10"/>
      <name val="Tahoma"/>
      <family val="2"/>
    </font>
    <font>
      <sz val="10"/>
      <color indexed="48"/>
      <name val="Tahoma"/>
      <family val="2"/>
    </font>
    <font>
      <sz val="10"/>
      <name val="宋体"/>
      <family val="3"/>
      <charset val="134"/>
    </font>
    <font>
      <sz val="10"/>
      <color indexed="12"/>
      <name val="宋体"/>
      <family val="3"/>
      <charset val="134"/>
    </font>
    <font>
      <strike/>
      <sz val="10"/>
      <name val="Arial"/>
      <family val="2"/>
    </font>
    <font>
      <b/>
      <sz val="11"/>
      <color indexed="12"/>
      <name val="Times New Roman"/>
      <family val="1"/>
    </font>
    <font>
      <b/>
      <sz val="12"/>
      <color indexed="12"/>
      <name val="宋体"/>
      <family val="3"/>
      <charset val="134"/>
    </font>
    <font>
      <sz val="11"/>
      <color indexed="12"/>
      <name val="Times New Roman"/>
      <family val="1"/>
    </font>
    <font>
      <strike/>
      <sz val="10"/>
      <color indexed="10"/>
      <name val="Arial"/>
      <family val="2"/>
    </font>
    <font>
      <strike/>
      <sz val="11"/>
      <color indexed="12"/>
      <name val="Arial"/>
      <family val="2"/>
    </font>
    <font>
      <sz val="10"/>
      <name val="Arial"/>
      <family val="2"/>
    </font>
    <font>
      <sz val="10"/>
      <name val="Verdana"/>
      <family val="2"/>
    </font>
    <font>
      <sz val="10"/>
      <name val="Arial"/>
      <family val="2"/>
    </font>
    <font>
      <sz val="10"/>
      <color indexed="45"/>
      <name val="Arial"/>
      <family val="2"/>
    </font>
    <font>
      <strike/>
      <sz val="10"/>
      <color indexed="11"/>
      <name val="Arial"/>
      <family val="2"/>
    </font>
    <font>
      <sz val="10"/>
      <color indexed="8"/>
      <name val="Tahoma"/>
      <family val="2"/>
    </font>
    <font>
      <sz val="10"/>
      <color indexed="12"/>
      <name val="Tahoma"/>
      <family val="2"/>
    </font>
    <font>
      <sz val="10"/>
      <color indexed="10"/>
      <name val="Tahoma"/>
      <family val="2"/>
    </font>
    <font>
      <sz val="10"/>
      <color indexed="14"/>
      <name val="Tahoma"/>
      <family val="2"/>
    </font>
    <font>
      <sz val="10"/>
      <color indexed="18"/>
      <name val="Tahoma"/>
      <family val="2"/>
    </font>
    <font>
      <sz val="10"/>
      <color indexed="62"/>
      <name val="Tahoma"/>
      <family val="2"/>
    </font>
    <font>
      <sz val="10"/>
      <color indexed="62"/>
      <name val="Arial"/>
      <family val="2"/>
    </font>
    <font>
      <sz val="10"/>
      <color indexed="16"/>
      <name val="Tahoma"/>
      <family val="2"/>
    </font>
    <font>
      <sz val="10"/>
      <color indexed="16"/>
      <name val="Arial"/>
      <family val="2"/>
    </font>
    <font>
      <sz val="10"/>
      <color indexed="61"/>
      <name val="Tahoma"/>
      <family val="2"/>
    </font>
    <font>
      <sz val="10"/>
      <color indexed="18"/>
      <name val="Arial"/>
      <family val="2"/>
    </font>
    <font>
      <sz val="12"/>
      <name val="宋体"/>
      <family val="3"/>
      <charset val="134"/>
    </font>
    <font>
      <sz val="9"/>
      <name val="Arial"/>
      <family val="2"/>
    </font>
    <font>
      <sz val="9"/>
      <name val="新細明體"/>
      <family val="1"/>
      <charset val="136"/>
    </font>
    <font>
      <b/>
      <sz val="10"/>
      <name val="Verdana"/>
      <family val="2"/>
    </font>
    <font>
      <strike/>
      <sz val="10"/>
      <color indexed="12"/>
      <name val="Arial"/>
      <family val="2"/>
    </font>
    <font>
      <sz val="12"/>
      <name val="新細明體"/>
      <family val="1"/>
      <charset val="136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indexed="8"/>
      <name val="Tahoma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  <font>
      <strike/>
      <sz val="10"/>
      <name val="宋体"/>
      <family val="3"/>
      <charset val="134"/>
    </font>
    <font>
      <strike/>
      <sz val="10"/>
      <color indexed="10"/>
      <name val="宋体"/>
      <family val="3"/>
      <charset val="134"/>
    </font>
    <font>
      <sz val="11"/>
      <color theme="1"/>
      <name val="Calibri"/>
      <family val="2"/>
      <scheme val="minor"/>
    </font>
    <font>
      <sz val="10"/>
      <color rgb="FFC0000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trike/>
      <sz val="10"/>
      <color rgb="FFC00000"/>
      <name val="Arial"/>
      <family val="2"/>
    </font>
    <font>
      <strike/>
      <sz val="10"/>
      <color rgb="FFFF0000"/>
      <name val="Arial"/>
      <family val="2"/>
    </font>
    <font>
      <sz val="10"/>
      <color rgb="FF000000"/>
      <name val="Tahoma"/>
      <family val="2"/>
    </font>
    <font>
      <b/>
      <sz val="10"/>
      <color rgb="FFFF0000"/>
      <name val="Arial"/>
      <family val="2"/>
    </font>
    <font>
      <sz val="10"/>
      <color rgb="FF000000"/>
      <name val="Book Antiqua"/>
      <family val="1"/>
    </font>
    <font>
      <sz val="10"/>
      <name val="Cambria"/>
      <family val="1"/>
    </font>
    <font>
      <b/>
      <sz val="10"/>
      <name val="Cambria"/>
      <family val="1"/>
    </font>
    <font>
      <b/>
      <strike/>
      <sz val="10"/>
      <color rgb="FFFF0000"/>
      <name val="Arial"/>
      <family val="2"/>
    </font>
    <font>
      <sz val="10"/>
      <color rgb="FFFFFF00"/>
      <name val="Arial"/>
      <family val="2"/>
    </font>
    <font>
      <sz val="8"/>
      <color rgb="FFFFFF00"/>
      <name val="Arial"/>
      <family val="2"/>
    </font>
    <font>
      <b/>
      <sz val="10"/>
      <color rgb="FFFFC000"/>
      <name val="Arial"/>
      <family val="2"/>
    </font>
    <font>
      <sz val="10"/>
      <color rgb="FFFFC000"/>
      <name val="Arial"/>
      <family val="2"/>
    </font>
    <font>
      <b/>
      <sz val="10"/>
      <color rgb="FFFFFF00"/>
      <name val="Arial"/>
      <family val="2"/>
    </font>
    <font>
      <strike/>
      <sz val="10"/>
      <color rgb="FFFFFF00"/>
      <name val="Arial"/>
      <family val="2"/>
    </font>
    <font>
      <strike/>
      <sz val="10"/>
      <color rgb="FFFFC000"/>
      <name val="Arial"/>
      <family val="2"/>
    </font>
    <font>
      <strike/>
      <sz val="12"/>
      <name val="宋体"/>
      <family val="3"/>
      <charset val="134"/>
    </font>
    <font>
      <strike/>
      <sz val="10"/>
      <color indexed="8"/>
      <name val="Tahoma"/>
      <family val="2"/>
    </font>
    <font>
      <sz val="11"/>
      <color rgb="FF000000"/>
      <name val="Calibri"/>
      <family val="2"/>
    </font>
    <font>
      <sz val="10"/>
      <color rgb="FFFF0000"/>
      <name val="Arial"/>
      <family val="2"/>
      <charset val="134"/>
    </font>
    <font>
      <sz val="10"/>
      <color rgb="FFFF0000"/>
      <name val="Tahoma"/>
      <family val="2"/>
      <charset val="134"/>
    </font>
    <font>
      <sz val="10"/>
      <name val="Arial"/>
      <family val="2"/>
      <charset val="134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10"/>
      <name val="Times New Roman"/>
      <family val="1"/>
    </font>
    <font>
      <sz val="10"/>
      <name val="Book Antiqua"/>
      <family val="1"/>
    </font>
    <font>
      <strike/>
      <sz val="10"/>
      <color indexed="8"/>
      <name val="Times New Roman"/>
      <family val="1"/>
    </font>
    <font>
      <i/>
      <sz val="10"/>
      <color rgb="FFFFC00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Tahoma"/>
      <family val="2"/>
    </font>
    <font>
      <strike/>
      <sz val="10"/>
      <color indexed="8"/>
      <name val="Arial"/>
      <family val="2"/>
    </font>
    <font>
      <sz val="10"/>
      <color rgb="FF000000"/>
      <name val="Arial"/>
      <family val="2"/>
    </font>
    <font>
      <strike/>
      <sz val="10"/>
      <name val="Cambria"/>
      <family val="1"/>
    </font>
    <font>
      <strike/>
      <sz val="10"/>
      <color indexed="10"/>
      <name val="Cambria"/>
      <family val="1"/>
    </font>
    <font>
      <b/>
      <strike/>
      <sz val="10"/>
      <name val="Cambria"/>
      <family val="1"/>
    </font>
    <font>
      <strike/>
      <sz val="10"/>
      <color theme="1"/>
      <name val="Cambria"/>
      <family val="1"/>
    </font>
    <font>
      <b/>
      <strike/>
      <sz val="10"/>
      <color theme="1"/>
      <name val="Cambria"/>
      <family val="1"/>
    </font>
    <font>
      <sz val="10"/>
      <color theme="3" tint="0.39997558519241921"/>
      <name val="Arial"/>
      <family val="2"/>
    </font>
    <font>
      <b/>
      <sz val="12"/>
      <color rgb="FFFF0000"/>
      <name val="Arial"/>
      <family val="2"/>
    </font>
    <font>
      <sz val="10"/>
      <color theme="8" tint="-0.249977111117893"/>
      <name val="Arial"/>
      <family val="2"/>
    </font>
    <font>
      <sz val="10"/>
      <color theme="6" tint="-0.249977111117893"/>
      <name val="Arial"/>
      <family val="2"/>
    </font>
    <font>
      <sz val="11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3">
    <xf numFmtId="169" fontId="0" fillId="0" borderId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8" fillId="0" borderId="0" applyFont="0" applyFill="0" applyBorder="0" applyAlignment="0" applyProtection="0">
      <alignment vertical="center"/>
    </xf>
    <xf numFmtId="169" fontId="4" fillId="0" borderId="0">
      <alignment vertical="center"/>
    </xf>
    <xf numFmtId="169" fontId="58" fillId="0" borderId="0">
      <alignment vertical="center"/>
    </xf>
    <xf numFmtId="169" fontId="48" fillId="0" borderId="0">
      <alignment vertical="center"/>
    </xf>
    <xf numFmtId="169" fontId="43" fillId="0" borderId="0">
      <alignment vertical="center"/>
    </xf>
    <xf numFmtId="169" fontId="1" fillId="0" borderId="0"/>
    <xf numFmtId="169" fontId="4" fillId="0" borderId="0"/>
    <xf numFmtId="169" fontId="1" fillId="0" borderId="0"/>
    <xf numFmtId="169" fontId="1" fillId="0" borderId="0"/>
    <xf numFmtId="169" fontId="86" fillId="0" borderId="0"/>
  </cellStyleXfs>
  <cellXfs count="1162">
    <xf numFmtId="169" fontId="0" fillId="0" borderId="0" xfId="0"/>
    <xf numFmtId="169" fontId="0" fillId="0" borderId="0" xfId="0" quotePrefix="1"/>
    <xf numFmtId="169" fontId="2" fillId="0" borderId="0" xfId="0" applyFont="1"/>
    <xf numFmtId="169" fontId="0" fillId="2" borderId="0" xfId="0" applyFill="1"/>
    <xf numFmtId="169" fontId="4" fillId="0" borderId="0" xfId="0" applyFont="1"/>
    <xf numFmtId="169" fontId="1" fillId="0" borderId="0" xfId="0" applyFont="1"/>
    <xf numFmtId="169" fontId="1" fillId="0" borderId="0" xfId="0" quotePrefix="1" applyFont="1"/>
    <xf numFmtId="169" fontId="0" fillId="0" borderId="1" xfId="0" applyBorder="1"/>
    <xf numFmtId="169" fontId="0" fillId="0" borderId="1" xfId="0" quotePrefix="1" applyBorder="1"/>
    <xf numFmtId="169" fontId="1" fillId="0" borderId="1" xfId="0" applyFont="1" applyBorder="1"/>
    <xf numFmtId="169" fontId="1" fillId="0" borderId="1" xfId="0" quotePrefix="1" applyFont="1" applyBorder="1"/>
    <xf numFmtId="15" fontId="0" fillId="0" borderId="1" xfId="0" quotePrefix="1" applyNumberFormat="1" applyBorder="1"/>
    <xf numFmtId="169" fontId="0" fillId="0" borderId="2" xfId="0" applyBorder="1"/>
    <xf numFmtId="169" fontId="0" fillId="0" borderId="3" xfId="0" applyBorder="1"/>
    <xf numFmtId="169" fontId="1" fillId="0" borderId="3" xfId="0" applyFont="1" applyBorder="1"/>
    <xf numFmtId="169" fontId="0" fillId="0" borderId="4" xfId="0" applyBorder="1"/>
    <xf numFmtId="169" fontId="0" fillId="0" borderId="5" xfId="0" applyBorder="1"/>
    <xf numFmtId="169" fontId="0" fillId="0" borderId="5" xfId="0" quotePrefix="1" applyBorder="1"/>
    <xf numFmtId="169" fontId="0" fillId="0" borderId="6" xfId="0" applyBorder="1"/>
    <xf numFmtId="169" fontId="0" fillId="0" borderId="7" xfId="0" applyBorder="1"/>
    <xf numFmtId="169" fontId="4" fillId="0" borderId="8" xfId="0" applyFont="1" applyBorder="1"/>
    <xf numFmtId="169" fontId="4" fillId="0" borderId="8" xfId="0" quotePrefix="1" applyFont="1" applyBorder="1"/>
    <xf numFmtId="169" fontId="4" fillId="0" borderId="9" xfId="0" applyFont="1" applyBorder="1"/>
    <xf numFmtId="169" fontId="2" fillId="0" borderId="10" xfId="0" applyFont="1" applyBorder="1"/>
    <xf numFmtId="169" fontId="2" fillId="0" borderId="11" xfId="0" applyFont="1" applyBorder="1"/>
    <xf numFmtId="169" fontId="2" fillId="0" borderId="12" xfId="0" applyFont="1" applyBorder="1"/>
    <xf numFmtId="169" fontId="0" fillId="0" borderId="0" xfId="0" applyAlignment="1">
      <alignment wrapText="1"/>
    </xf>
    <xf numFmtId="169" fontId="5" fillId="0" borderId="0" xfId="0" applyFont="1"/>
    <xf numFmtId="169" fontId="2" fillId="0" borderId="0" xfId="0" applyFont="1" applyAlignment="1">
      <alignment wrapText="1"/>
    </xf>
    <xf numFmtId="169" fontId="0" fillId="0" borderId="0" xfId="0" quotePrefix="1" applyAlignment="1">
      <alignment wrapText="1"/>
    </xf>
    <xf numFmtId="169" fontId="0" fillId="3" borderId="0" xfId="0" applyFill="1"/>
    <xf numFmtId="169" fontId="5" fillId="3" borderId="0" xfId="0" applyFont="1" applyFill="1"/>
    <xf numFmtId="169" fontId="5" fillId="2" borderId="0" xfId="0" applyFont="1" applyFill="1"/>
    <xf numFmtId="169" fontId="5" fillId="0" borderId="0" xfId="0" quotePrefix="1" applyFont="1"/>
    <xf numFmtId="169" fontId="5" fillId="0" borderId="0" xfId="0" quotePrefix="1" applyFont="1" applyAlignment="1">
      <alignment wrapText="1"/>
    </xf>
    <xf numFmtId="169" fontId="6" fillId="2" borderId="0" xfId="0" applyFont="1" applyFill="1"/>
    <xf numFmtId="169" fontId="6" fillId="0" borderId="0" xfId="0" applyFont="1"/>
    <xf numFmtId="169" fontId="1" fillId="4" borderId="0" xfId="0" applyFont="1" applyFill="1"/>
    <xf numFmtId="169" fontId="0" fillId="4" borderId="0" xfId="0" applyFill="1"/>
    <xf numFmtId="169" fontId="1" fillId="0" borderId="0" xfId="0" quotePrefix="1" applyFont="1" applyAlignment="1">
      <alignment wrapText="1"/>
    </xf>
    <xf numFmtId="169" fontId="6" fillId="0" borderId="0" xfId="0" applyFont="1" applyAlignment="1">
      <alignment vertical="center"/>
    </xf>
    <xf numFmtId="169" fontId="6" fillId="0" borderId="0" xfId="0" applyFont="1" applyAlignment="1">
      <alignment horizontal="left"/>
    </xf>
    <xf numFmtId="169" fontId="0" fillId="0" borderId="0" xfId="0" applyAlignment="1">
      <alignment vertical="center"/>
    </xf>
    <xf numFmtId="49" fontId="0" fillId="0" borderId="0" xfId="0" applyNumberFormat="1"/>
    <xf numFmtId="169" fontId="9" fillId="0" borderId="0" xfId="0" applyFont="1"/>
    <xf numFmtId="169" fontId="3" fillId="0" borderId="0" xfId="0" applyFont="1"/>
    <xf numFmtId="169" fontId="10" fillId="0" borderId="0" xfId="0" applyFont="1"/>
    <xf numFmtId="169" fontId="3" fillId="2" borderId="0" xfId="0" applyFont="1" applyFill="1"/>
    <xf numFmtId="169" fontId="3" fillId="0" borderId="0" xfId="0" quotePrefix="1" applyFont="1"/>
    <xf numFmtId="169" fontId="10" fillId="0" borderId="0" xfId="0" quotePrefix="1" applyFont="1"/>
    <xf numFmtId="169" fontId="10" fillId="2" borderId="0" xfId="0" applyFont="1" applyFill="1"/>
    <xf numFmtId="169" fontId="11" fillId="0" borderId="0" xfId="0" applyFont="1"/>
    <xf numFmtId="169" fontId="1" fillId="2" borderId="0" xfId="0" applyFont="1" applyFill="1"/>
    <xf numFmtId="169" fontId="0" fillId="4" borderId="0" xfId="0" quotePrefix="1" applyFill="1"/>
    <xf numFmtId="169" fontId="0" fillId="4" borderId="0" xfId="0" quotePrefix="1" applyFill="1" applyAlignment="1">
      <alignment wrapText="1"/>
    </xf>
    <xf numFmtId="169" fontId="3" fillId="4" borderId="0" xfId="0" applyFont="1" applyFill="1"/>
    <xf numFmtId="169" fontId="4" fillId="4" borderId="0" xfId="0" applyFont="1" applyFill="1"/>
    <xf numFmtId="169" fontId="0" fillId="0" borderId="1" xfId="0" applyBorder="1" applyAlignment="1">
      <alignment vertical="center"/>
    </xf>
    <xf numFmtId="169" fontId="0" fillId="5" borderId="0" xfId="0" applyFill="1"/>
    <xf numFmtId="169" fontId="1" fillId="5" borderId="0" xfId="0" applyFont="1" applyFill="1"/>
    <xf numFmtId="169" fontId="6" fillId="5" borderId="0" xfId="0" applyFont="1" applyFill="1"/>
    <xf numFmtId="169" fontId="0" fillId="6" borderId="0" xfId="0" applyFill="1"/>
    <xf numFmtId="169" fontId="15" fillId="6" borderId="0" xfId="0" applyFont="1" applyFill="1"/>
    <xf numFmtId="169" fontId="0" fillId="7" borderId="0" xfId="0" applyFill="1"/>
    <xf numFmtId="169" fontId="3" fillId="7" borderId="0" xfId="0" applyFont="1" applyFill="1"/>
    <xf numFmtId="169" fontId="0" fillId="7" borderId="0" xfId="0" quotePrefix="1" applyFill="1"/>
    <xf numFmtId="169" fontId="0" fillId="7" borderId="0" xfId="0" quotePrefix="1" applyFill="1" applyAlignment="1">
      <alignment wrapText="1"/>
    </xf>
    <xf numFmtId="169" fontId="16" fillId="0" borderId="0" xfId="0" applyFont="1"/>
    <xf numFmtId="169" fontId="10" fillId="7" borderId="0" xfId="0" applyFont="1" applyFill="1"/>
    <xf numFmtId="169" fontId="0" fillId="8" borderId="0" xfId="0" applyFill="1"/>
    <xf numFmtId="169" fontId="15" fillId="0" borderId="0" xfId="0" applyFont="1" applyAlignment="1">
      <alignment vertical="center"/>
    </xf>
    <xf numFmtId="169" fontId="15" fillId="0" borderId="0" xfId="0" applyFont="1" applyAlignment="1">
      <alignment horizontal="center"/>
    </xf>
    <xf numFmtId="14" fontId="0" fillId="0" borderId="0" xfId="0" applyNumberFormat="1" applyAlignment="1">
      <alignment vertical="center"/>
    </xf>
    <xf numFmtId="14" fontId="0" fillId="0" borderId="0" xfId="0" applyNumberFormat="1"/>
    <xf numFmtId="169" fontId="1" fillId="0" borderId="1" xfId="0" applyFont="1" applyBorder="1" applyAlignment="1">
      <alignment horizontal="left"/>
    </xf>
    <xf numFmtId="169" fontId="1" fillId="0" borderId="1" xfId="0" applyFont="1" applyBorder="1" applyAlignment="1">
      <alignment vertical="center"/>
    </xf>
    <xf numFmtId="169" fontId="17" fillId="9" borderId="0" xfId="0" applyFont="1" applyFill="1" applyAlignment="1">
      <alignment horizontal="left" vertical="center"/>
    </xf>
    <xf numFmtId="169" fontId="17" fillId="9" borderId="0" xfId="0" applyFont="1" applyFill="1" applyAlignment="1">
      <alignment horizontal="left" vertical="center" wrapText="1"/>
    </xf>
    <xf numFmtId="169" fontId="15" fillId="0" borderId="0" xfId="0" applyFont="1" applyAlignment="1">
      <alignment horizontal="left" vertical="center"/>
    </xf>
    <xf numFmtId="169" fontId="15" fillId="0" borderId="0" xfId="0" applyFont="1" applyAlignment="1">
      <alignment horizontal="center" vertical="center"/>
    </xf>
    <xf numFmtId="14" fontId="15" fillId="0" borderId="0" xfId="0" applyNumberFormat="1" applyFont="1" applyAlignment="1">
      <alignment horizontal="center" vertical="center"/>
    </xf>
    <xf numFmtId="169" fontId="15" fillId="0" borderId="0" xfId="0" applyFont="1" applyAlignment="1">
      <alignment vertical="center" wrapText="1"/>
    </xf>
    <xf numFmtId="169" fontId="0" fillId="0" borderId="0" xfId="0" applyAlignment="1">
      <alignment horizontal="center"/>
    </xf>
    <xf numFmtId="169" fontId="0" fillId="0" borderId="0" xfId="0" applyAlignment="1">
      <alignment vertical="center" wrapText="1"/>
    </xf>
    <xf numFmtId="169" fontId="0" fillId="2" borderId="0" xfId="0" applyFill="1" applyAlignment="1">
      <alignment horizontal="center"/>
    </xf>
    <xf numFmtId="169" fontId="5" fillId="0" borderId="0" xfId="0" applyFont="1" applyAlignment="1">
      <alignment horizontal="center"/>
    </xf>
    <xf numFmtId="14" fontId="15" fillId="0" borderId="0" xfId="0" applyNumberFormat="1" applyFont="1" applyAlignment="1">
      <alignment horizontal="center"/>
    </xf>
    <xf numFmtId="14" fontId="15" fillId="0" borderId="0" xfId="0" applyNumberFormat="1" applyFont="1" applyAlignment="1">
      <alignment vertical="center"/>
    </xf>
    <xf numFmtId="169" fontId="15" fillId="0" borderId="0" xfId="0" applyFont="1" applyAlignment="1">
      <alignment horizontal="left"/>
    </xf>
    <xf numFmtId="169" fontId="18" fillId="0" borderId="0" xfId="0" applyFont="1" applyAlignment="1">
      <alignment horizontal="center"/>
    </xf>
    <xf numFmtId="14" fontId="15" fillId="0" borderId="0" xfId="0" quotePrefix="1" applyNumberFormat="1" applyFont="1" applyAlignment="1">
      <alignment horizontal="center" vertical="center"/>
    </xf>
    <xf numFmtId="14" fontId="15" fillId="0" borderId="0" xfId="0" quotePrefix="1" applyNumberFormat="1" applyFont="1" applyAlignment="1">
      <alignment horizontal="center"/>
    </xf>
    <xf numFmtId="169" fontId="15" fillId="0" borderId="0" xfId="0" applyFont="1" applyAlignment="1">
      <alignment horizontal="center" wrapText="1"/>
    </xf>
    <xf numFmtId="169" fontId="15" fillId="0" borderId="0" xfId="0" applyFont="1"/>
    <xf numFmtId="169" fontId="15" fillId="0" borderId="0" xfId="0" applyFont="1" applyAlignment="1">
      <alignment horizontal="left" vertical="center" wrapText="1"/>
    </xf>
    <xf numFmtId="165" fontId="15" fillId="0" borderId="0" xfId="0" quotePrefix="1" applyNumberFormat="1" applyFont="1" applyAlignment="1">
      <alignment horizontal="center"/>
    </xf>
    <xf numFmtId="17" fontId="15" fillId="0" borderId="0" xfId="0" quotePrefix="1" applyNumberFormat="1" applyFont="1" applyAlignment="1">
      <alignment horizontal="center"/>
    </xf>
    <xf numFmtId="169" fontId="15" fillId="0" borderId="0" xfId="0" quotePrefix="1" applyFont="1" applyAlignment="1">
      <alignment horizontal="center"/>
    </xf>
    <xf numFmtId="15" fontId="15" fillId="0" borderId="0" xfId="0" quotePrefix="1" applyNumberFormat="1" applyFont="1" applyAlignment="1">
      <alignment horizontal="center"/>
    </xf>
    <xf numFmtId="165" fontId="15" fillId="0" borderId="0" xfId="0" applyNumberFormat="1" applyFont="1" applyAlignment="1">
      <alignment horizontal="center" vertical="center"/>
    </xf>
    <xf numFmtId="169" fontId="17" fillId="0" borderId="0" xfId="0" applyFont="1" applyAlignment="1">
      <alignment horizontal="left" vertical="center"/>
    </xf>
    <xf numFmtId="169" fontId="2" fillId="0" borderId="1" xfId="0" applyFont="1" applyBorder="1"/>
    <xf numFmtId="14" fontId="0" fillId="0" borderId="1" xfId="0" applyNumberFormat="1" applyBorder="1"/>
    <xf numFmtId="169" fontId="15" fillId="0" borderId="1" xfId="0" applyFont="1" applyBorder="1" applyAlignment="1">
      <alignment horizontal="left" vertical="center"/>
    </xf>
    <xf numFmtId="169" fontId="15" fillId="0" borderId="1" xfId="0" applyFont="1" applyBorder="1" applyAlignment="1">
      <alignment horizontal="center"/>
    </xf>
    <xf numFmtId="169" fontId="12" fillId="0" borderId="1" xfId="0" quotePrefix="1" applyFont="1" applyBorder="1" applyAlignment="1">
      <alignment horizontal="left"/>
    </xf>
    <xf numFmtId="169" fontId="12" fillId="0" borderId="1" xfId="0" applyFont="1" applyBorder="1"/>
    <xf numFmtId="169" fontId="12" fillId="0" borderId="1" xfId="0" applyFont="1" applyBorder="1" applyAlignment="1">
      <alignment wrapText="1"/>
    </xf>
    <xf numFmtId="169" fontId="12" fillId="0" borderId="1" xfId="0" applyFont="1" applyBorder="1" applyAlignment="1">
      <alignment horizontal="left"/>
    </xf>
    <xf numFmtId="169" fontId="0" fillId="0" borderId="1" xfId="0" applyBorder="1" applyAlignment="1">
      <alignment horizontal="left"/>
    </xf>
    <xf numFmtId="169" fontId="0" fillId="0" borderId="1" xfId="0" applyBorder="1" applyAlignment="1">
      <alignment horizontal="center"/>
    </xf>
    <xf numFmtId="169" fontId="1" fillId="0" borderId="1" xfId="0" quotePrefix="1" applyFont="1" applyBorder="1" applyAlignment="1">
      <alignment horizontal="left" vertical="center"/>
    </xf>
    <xf numFmtId="169" fontId="0" fillId="0" borderId="13" xfId="0" applyBorder="1"/>
    <xf numFmtId="169" fontId="0" fillId="0" borderId="14" xfId="0" applyBorder="1"/>
    <xf numFmtId="169" fontId="6" fillId="0" borderId="1" xfId="0" applyFont="1" applyBorder="1"/>
    <xf numFmtId="169" fontId="6" fillId="0" borderId="1" xfId="0" quotePrefix="1" applyFont="1" applyBorder="1"/>
    <xf numFmtId="169" fontId="6" fillId="0" borderId="15" xfId="0" quotePrefix="1" applyFont="1" applyBorder="1"/>
    <xf numFmtId="169" fontId="6" fillId="0" borderId="15" xfId="0" applyFont="1" applyBorder="1"/>
    <xf numFmtId="169" fontId="6" fillId="0" borderId="14" xfId="0" applyFont="1" applyBorder="1"/>
    <xf numFmtId="169" fontId="0" fillId="6" borderId="0" xfId="0" applyFill="1" applyAlignment="1">
      <alignment wrapText="1"/>
    </xf>
    <xf numFmtId="14" fontId="0" fillId="0" borderId="1" xfId="0" applyNumberFormat="1" applyBorder="1" applyAlignment="1">
      <alignment horizontal="center"/>
    </xf>
    <xf numFmtId="169" fontId="1" fillId="0" borderId="0" xfId="0" applyFont="1" applyAlignment="1">
      <alignment horizontal="left"/>
    </xf>
    <xf numFmtId="169" fontId="21" fillId="0" borderId="0" xfId="0" applyFont="1"/>
    <xf numFmtId="169" fontId="5" fillId="0" borderId="0" xfId="0" applyFont="1" applyAlignment="1">
      <alignment vertical="center"/>
    </xf>
    <xf numFmtId="169" fontId="22" fillId="0" borderId="0" xfId="0" applyFont="1"/>
    <xf numFmtId="169" fontId="23" fillId="0" borderId="0" xfId="0" applyFont="1"/>
    <xf numFmtId="169" fontId="24" fillId="0" borderId="0" xfId="0" applyFont="1" applyAlignment="1">
      <alignment horizontal="center"/>
    </xf>
    <xf numFmtId="169" fontId="2" fillId="0" borderId="1" xfId="0" applyFont="1" applyBorder="1" applyAlignment="1">
      <alignment horizontal="center"/>
    </xf>
    <xf numFmtId="169" fontId="25" fillId="0" borderId="0" xfId="0" applyFont="1"/>
    <xf numFmtId="169" fontId="21" fillId="10" borderId="0" xfId="0" applyFont="1" applyFill="1"/>
    <xf numFmtId="169" fontId="26" fillId="10" borderId="0" xfId="0" applyFont="1" applyFill="1"/>
    <xf numFmtId="49" fontId="0" fillId="0" borderId="1" xfId="0" applyNumberFormat="1" applyBorder="1"/>
    <xf numFmtId="49" fontId="0" fillId="0" borderId="1" xfId="0" quotePrefix="1" applyNumberFormat="1" applyBorder="1"/>
    <xf numFmtId="49" fontId="0" fillId="0" borderId="0" xfId="0" applyNumberFormat="1" applyAlignment="1">
      <alignment wrapText="1"/>
    </xf>
    <xf numFmtId="49" fontId="0" fillId="0" borderId="0" xfId="0" quotePrefix="1" applyNumberFormat="1" applyAlignment="1">
      <alignment wrapText="1"/>
    </xf>
    <xf numFmtId="169" fontId="4" fillId="0" borderId="0" xfId="0" applyFont="1" applyAlignment="1">
      <alignment vertical="center"/>
    </xf>
    <xf numFmtId="169" fontId="4" fillId="0" borderId="0" xfId="0" applyFont="1" applyAlignment="1">
      <alignment wrapText="1"/>
    </xf>
    <xf numFmtId="169" fontId="4" fillId="0" borderId="0" xfId="0" quotePrefix="1" applyFont="1" applyAlignment="1">
      <alignment wrapText="1"/>
    </xf>
    <xf numFmtId="169" fontId="0" fillId="0" borderId="15" xfId="0" applyBorder="1" applyAlignment="1">
      <alignment vertical="center"/>
    </xf>
    <xf numFmtId="49" fontId="25" fillId="0" borderId="1" xfId="0" applyNumberFormat="1" applyFont="1" applyBorder="1"/>
    <xf numFmtId="169" fontId="25" fillId="0" borderId="1" xfId="0" applyFont="1" applyBorder="1" applyAlignment="1">
      <alignment horizontal="center"/>
    </xf>
    <xf numFmtId="169" fontId="25" fillId="0" borderId="1" xfId="0" applyFont="1" applyBorder="1"/>
    <xf numFmtId="14" fontId="25" fillId="0" borderId="1" xfId="0" applyNumberFormat="1" applyFont="1" applyBorder="1" applyAlignment="1">
      <alignment horizontal="center"/>
    </xf>
    <xf numFmtId="169" fontId="25" fillId="0" borderId="14" xfId="0" applyFont="1" applyBorder="1"/>
    <xf numFmtId="49" fontId="1" fillId="0" borderId="0" xfId="0" applyNumberFormat="1" applyFont="1"/>
    <xf numFmtId="169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9" fontId="1" fillId="0" borderId="14" xfId="0" applyFont="1" applyBorder="1"/>
    <xf numFmtId="169" fontId="28" fillId="0" borderId="0" xfId="0" applyFont="1"/>
    <xf numFmtId="169" fontId="29" fillId="0" borderId="0" xfId="0" applyFont="1"/>
    <xf numFmtId="169" fontId="0" fillId="0" borderId="1" xfId="0" applyBorder="1" applyAlignment="1">
      <alignment horizontal="left" vertical="center"/>
    </xf>
    <xf numFmtId="169" fontId="0" fillId="2" borderId="1" xfId="0" applyFill="1" applyBorder="1"/>
    <xf numFmtId="169" fontId="1" fillId="2" borderId="1" xfId="0" applyFont="1" applyFill="1" applyBorder="1"/>
    <xf numFmtId="169" fontId="0" fillId="2" borderId="1" xfId="0" applyFill="1" applyBorder="1" applyAlignment="1">
      <alignment horizontal="left" vertical="center"/>
    </xf>
    <xf numFmtId="169" fontId="6" fillId="2" borderId="1" xfId="0" applyFont="1" applyFill="1" applyBorder="1"/>
    <xf numFmtId="169" fontId="1" fillId="2" borderId="1" xfId="0" applyFont="1" applyFill="1" applyBorder="1" applyAlignment="1">
      <alignment horizontal="left"/>
    </xf>
    <xf numFmtId="169" fontId="5" fillId="2" borderId="1" xfId="0" applyFont="1" applyFill="1" applyBorder="1"/>
    <xf numFmtId="169" fontId="1" fillId="2" borderId="1" xfId="0" applyFont="1" applyFill="1" applyBorder="1" applyAlignment="1">
      <alignment vertical="center"/>
    </xf>
    <xf numFmtId="169" fontId="6" fillId="0" borderId="1" xfId="0" applyFont="1" applyBorder="1" applyAlignment="1">
      <alignment vertical="center"/>
    </xf>
    <xf numFmtId="169" fontId="5" fillId="2" borderId="1" xfId="0" applyFont="1" applyFill="1" applyBorder="1" applyAlignment="1">
      <alignment vertical="center"/>
    </xf>
    <xf numFmtId="169" fontId="5" fillId="2" borderId="15" xfId="0" applyFont="1" applyFill="1" applyBorder="1" applyAlignment="1">
      <alignment vertical="center"/>
    </xf>
    <xf numFmtId="169" fontId="5" fillId="0" borderId="1" xfId="0" applyFont="1" applyBorder="1"/>
    <xf numFmtId="169" fontId="0" fillId="2" borderId="1" xfId="0" applyFill="1" applyBorder="1" applyAlignment="1">
      <alignment horizontal="left"/>
    </xf>
    <xf numFmtId="169" fontId="30" fillId="0" borderId="0" xfId="0" applyFont="1"/>
    <xf numFmtId="169" fontId="31" fillId="0" borderId="0" xfId="0" applyFont="1"/>
    <xf numFmtId="169" fontId="15" fillId="0" borderId="0" xfId="0" applyFont="1" applyAlignment="1">
      <alignment horizontal="right"/>
    </xf>
    <xf numFmtId="169" fontId="21" fillId="8" borderId="0" xfId="0" applyFont="1" applyFill="1"/>
    <xf numFmtId="169" fontId="21" fillId="11" borderId="0" xfId="0" applyFont="1" applyFill="1"/>
    <xf numFmtId="169" fontId="27" fillId="0" borderId="0" xfId="0" applyFont="1"/>
    <xf numFmtId="169" fontId="27" fillId="0" borderId="0" xfId="0" applyFont="1" applyAlignment="1">
      <alignment wrapText="1"/>
    </xf>
    <xf numFmtId="169" fontId="21" fillId="8" borderId="0" xfId="0" quotePrefix="1" applyFont="1" applyFill="1"/>
    <xf numFmtId="169" fontId="21" fillId="8" borderId="0" xfId="0" applyFont="1" applyFill="1" applyAlignment="1">
      <alignment vertical="center"/>
    </xf>
    <xf numFmtId="49" fontId="25" fillId="0" borderId="0" xfId="0" applyNumberFormat="1" applyFont="1"/>
    <xf numFmtId="169" fontId="3" fillId="0" borderId="0" xfId="0" applyFont="1" applyAlignment="1">
      <alignment horizontal="center"/>
    </xf>
    <xf numFmtId="169" fontId="17" fillId="9" borderId="1" xfId="0" applyFont="1" applyFill="1" applyBorder="1" applyAlignment="1">
      <alignment vertical="center"/>
    </xf>
    <xf numFmtId="169" fontId="17" fillId="9" borderId="1" xfId="0" applyFont="1" applyFill="1" applyBorder="1" applyAlignment="1">
      <alignment horizontal="center" vertical="center"/>
    </xf>
    <xf numFmtId="169" fontId="17" fillId="9" borderId="1" xfId="0" applyFont="1" applyFill="1" applyBorder="1" applyAlignment="1">
      <alignment horizontal="left" vertical="center"/>
    </xf>
    <xf numFmtId="167" fontId="17" fillId="9" borderId="1" xfId="0" applyNumberFormat="1" applyFont="1" applyFill="1" applyBorder="1" applyAlignment="1">
      <alignment horizontal="center" vertical="center"/>
    </xf>
    <xf numFmtId="166" fontId="17" fillId="9" borderId="1" xfId="0" applyNumberFormat="1" applyFont="1" applyFill="1" applyBorder="1" applyAlignment="1">
      <alignment vertical="center"/>
    </xf>
    <xf numFmtId="169" fontId="17" fillId="9" borderId="1" xfId="0" applyFont="1" applyFill="1" applyBorder="1" applyAlignment="1">
      <alignment vertical="center" wrapText="1"/>
    </xf>
    <xf numFmtId="166" fontId="17" fillId="9" borderId="1" xfId="0" applyNumberFormat="1" applyFont="1" applyFill="1" applyBorder="1" applyAlignment="1">
      <alignment horizontal="left" vertical="center"/>
    </xf>
    <xf numFmtId="169" fontId="32" fillId="0" borderId="8" xfId="0" applyFont="1" applyBorder="1" applyAlignment="1">
      <alignment vertical="center"/>
    </xf>
    <xf numFmtId="169" fontId="32" fillId="0" borderId="8" xfId="0" applyFont="1" applyBorder="1" applyAlignment="1">
      <alignment horizontal="center"/>
    </xf>
    <xf numFmtId="169" fontId="32" fillId="0" borderId="1" xfId="0" applyFont="1" applyBorder="1" applyAlignment="1">
      <alignment vertical="center"/>
    </xf>
    <xf numFmtId="167" fontId="32" fillId="0" borderId="8" xfId="0" applyNumberFormat="1" applyFont="1" applyBorder="1" applyAlignment="1">
      <alignment horizontal="center" vertical="center"/>
    </xf>
    <xf numFmtId="166" fontId="32" fillId="0" borderId="8" xfId="0" applyNumberFormat="1" applyFont="1" applyBorder="1" applyAlignment="1">
      <alignment horizontal="left" vertical="center"/>
    </xf>
    <xf numFmtId="169" fontId="32" fillId="0" borderId="1" xfId="0" applyFont="1" applyBorder="1" applyAlignment="1">
      <alignment vertical="center" wrapText="1"/>
    </xf>
    <xf numFmtId="169" fontId="32" fillId="0" borderId="8" xfId="0" applyFont="1" applyBorder="1" applyAlignment="1">
      <alignment horizontal="center" vertical="center"/>
    </xf>
    <xf numFmtId="169" fontId="13" fillId="0" borderId="1" xfId="0" applyFont="1" applyBorder="1" applyAlignment="1">
      <alignment horizontal="center"/>
    </xf>
    <xf numFmtId="169" fontId="32" fillId="0" borderId="1" xfId="0" applyFont="1" applyBorder="1" applyAlignment="1">
      <alignment horizontal="center" vertical="center"/>
    </xf>
    <xf numFmtId="169" fontId="33" fillId="0" borderId="8" xfId="0" applyFont="1" applyBorder="1" applyAlignment="1">
      <alignment horizontal="center" vertical="center"/>
    </xf>
    <xf numFmtId="169" fontId="33" fillId="0" borderId="8" xfId="0" applyFont="1" applyBorder="1" applyAlignment="1">
      <alignment horizontal="center"/>
    </xf>
    <xf numFmtId="169" fontId="32" fillId="0" borderId="0" xfId="0" applyFont="1" applyAlignment="1">
      <alignment vertical="center"/>
    </xf>
    <xf numFmtId="169" fontId="32" fillId="0" borderId="16" xfId="0" applyFont="1" applyBorder="1" applyAlignment="1">
      <alignment horizontal="center" vertical="center"/>
    </xf>
    <xf numFmtId="169" fontId="32" fillId="0" borderId="8" xfId="0" applyFont="1" applyBorder="1" applyAlignment="1">
      <alignment horizontal="left" vertical="center"/>
    </xf>
    <xf numFmtId="167" fontId="32" fillId="0" borderId="1" xfId="0" applyNumberFormat="1" applyFont="1" applyBorder="1" applyAlignment="1">
      <alignment horizontal="center"/>
    </xf>
    <xf numFmtId="167" fontId="32" fillId="0" borderId="8" xfId="0" applyNumberFormat="1" applyFont="1" applyBorder="1" applyAlignment="1">
      <alignment vertical="center"/>
    </xf>
    <xf numFmtId="169" fontId="15" fillId="0" borderId="8" xfId="0" applyFont="1" applyBorder="1" applyAlignment="1">
      <alignment vertical="center" wrapText="1"/>
    </xf>
    <xf numFmtId="49" fontId="32" fillId="0" borderId="8" xfId="0" applyNumberFormat="1" applyFont="1" applyBorder="1" applyAlignment="1">
      <alignment horizontal="center"/>
    </xf>
    <xf numFmtId="169" fontId="0" fillId="0" borderId="1" xfId="0" applyBorder="1" applyAlignment="1">
      <alignment wrapText="1"/>
    </xf>
    <xf numFmtId="169" fontId="15" fillId="0" borderId="8" xfId="0" applyFont="1" applyBorder="1" applyAlignment="1">
      <alignment vertical="center"/>
    </xf>
    <xf numFmtId="169" fontId="15" fillId="0" borderId="8" xfId="0" applyFont="1" applyBorder="1" applyAlignment="1">
      <alignment horizontal="center"/>
    </xf>
    <xf numFmtId="14" fontId="32" fillId="0" borderId="8" xfId="0" applyNumberFormat="1" applyFont="1" applyBorder="1" applyAlignment="1">
      <alignment vertical="center"/>
    </xf>
    <xf numFmtId="167" fontId="32" fillId="0" borderId="8" xfId="0" applyNumberFormat="1" applyFont="1" applyBorder="1" applyAlignment="1">
      <alignment horizontal="center"/>
    </xf>
    <xf numFmtId="49" fontId="34" fillId="0" borderId="8" xfId="0" applyNumberFormat="1" applyFont="1" applyBorder="1" applyAlignment="1">
      <alignment horizontal="center"/>
    </xf>
    <xf numFmtId="169" fontId="15" fillId="0" borderId="8" xfId="0" applyFont="1" applyBorder="1" applyAlignment="1">
      <alignment horizontal="left" vertical="center"/>
    </xf>
    <xf numFmtId="169" fontId="15" fillId="0" borderId="1" xfId="0" applyFont="1" applyBorder="1" applyAlignment="1">
      <alignment vertical="center"/>
    </xf>
    <xf numFmtId="167" fontId="15" fillId="0" borderId="8" xfId="0" applyNumberFormat="1" applyFont="1" applyBorder="1" applyAlignment="1">
      <alignment horizontal="center"/>
    </xf>
    <xf numFmtId="169" fontId="15" fillId="0" borderId="8" xfId="0" applyFont="1" applyBorder="1"/>
    <xf numFmtId="167" fontId="15" fillId="0" borderId="1" xfId="0" applyNumberFormat="1" applyFont="1" applyBorder="1" applyAlignment="1">
      <alignment horizontal="center"/>
    </xf>
    <xf numFmtId="169" fontId="15" fillId="0" borderId="1" xfId="0" applyFont="1" applyBorder="1"/>
    <xf numFmtId="169" fontId="15" fillId="0" borderId="1" xfId="0" applyFont="1" applyBorder="1" applyAlignment="1">
      <alignment horizontal="center" vertical="center"/>
    </xf>
    <xf numFmtId="169" fontId="32" fillId="0" borderId="1" xfId="0" applyFont="1" applyBorder="1" applyAlignment="1">
      <alignment horizontal="left" vertical="center"/>
    </xf>
    <xf numFmtId="169" fontId="34" fillId="0" borderId="1" xfId="0" applyFont="1" applyBorder="1" applyAlignment="1">
      <alignment vertical="center"/>
    </xf>
    <xf numFmtId="169" fontId="34" fillId="0" borderId="1" xfId="0" applyFont="1" applyBorder="1" applyAlignment="1">
      <alignment horizontal="center"/>
    </xf>
    <xf numFmtId="169" fontId="34" fillId="0" borderId="1" xfId="0" applyFont="1" applyBorder="1" applyAlignment="1">
      <alignment horizontal="left" vertical="center"/>
    </xf>
    <xf numFmtId="167" fontId="34" fillId="0" borderId="1" xfId="0" applyNumberFormat="1" applyFont="1" applyBorder="1" applyAlignment="1">
      <alignment horizontal="center"/>
    </xf>
    <xf numFmtId="169" fontId="34" fillId="0" borderId="1" xfId="0" applyFont="1" applyBorder="1"/>
    <xf numFmtId="169" fontId="34" fillId="0" borderId="1" xfId="0" applyFont="1" applyBorder="1" applyAlignment="1">
      <alignment horizontal="center" vertical="center"/>
    </xf>
    <xf numFmtId="169" fontId="34" fillId="0" borderId="0" xfId="0" applyFont="1" applyAlignment="1">
      <alignment vertical="center"/>
    </xf>
    <xf numFmtId="169" fontId="13" fillId="0" borderId="0" xfId="8" applyFont="1" applyAlignment="1">
      <alignment horizontal="center"/>
    </xf>
    <xf numFmtId="169" fontId="1" fillId="0" borderId="0" xfId="8" applyAlignment="1">
      <alignment horizontal="center"/>
    </xf>
    <xf numFmtId="169" fontId="35" fillId="0" borderId="1" xfId="0" applyFont="1" applyBorder="1" applyAlignment="1">
      <alignment horizontal="center" vertical="center"/>
    </xf>
    <xf numFmtId="14" fontId="15" fillId="0" borderId="1" xfId="0" applyNumberFormat="1" applyFont="1" applyBorder="1" applyAlignment="1">
      <alignment vertical="center"/>
    </xf>
    <xf numFmtId="169" fontId="35" fillId="0" borderId="1" xfId="0" applyFont="1" applyBorder="1" applyAlignment="1">
      <alignment vertical="center"/>
    </xf>
    <xf numFmtId="169" fontId="35" fillId="0" borderId="1" xfId="0" applyFont="1" applyBorder="1" applyAlignment="1">
      <alignment horizontal="left" vertical="center"/>
    </xf>
    <xf numFmtId="167" fontId="35" fillId="0" borderId="1" xfId="0" applyNumberFormat="1" applyFont="1" applyBorder="1" applyAlignment="1">
      <alignment horizontal="center"/>
    </xf>
    <xf numFmtId="169" fontId="35" fillId="0" borderId="1" xfId="0" applyFont="1" applyBorder="1"/>
    <xf numFmtId="169" fontId="35" fillId="0" borderId="1" xfId="0" applyFont="1" applyBorder="1" applyAlignment="1">
      <alignment horizontal="center"/>
    </xf>
    <xf numFmtId="169" fontId="11" fillId="0" borderId="0" xfId="8" applyFont="1" applyAlignment="1">
      <alignment horizontal="center"/>
    </xf>
    <xf numFmtId="169" fontId="35" fillId="0" borderId="8" xfId="0" applyFont="1" applyBorder="1" applyAlignment="1">
      <alignment horizontal="center"/>
    </xf>
    <xf numFmtId="14" fontId="35" fillId="0" borderId="1" xfId="0" applyNumberFormat="1" applyFont="1" applyBorder="1" applyAlignment="1">
      <alignment vertical="center"/>
    </xf>
    <xf numFmtId="169" fontId="35" fillId="0" borderId="0" xfId="0" applyFont="1" applyAlignment="1">
      <alignment vertical="center"/>
    </xf>
    <xf numFmtId="169" fontId="35" fillId="0" borderId="8" xfId="0" applyFont="1" applyBorder="1" applyAlignment="1">
      <alignment vertical="center"/>
    </xf>
    <xf numFmtId="167" fontId="34" fillId="0" borderId="1" xfId="0" applyNumberFormat="1" applyFont="1" applyBorder="1" applyAlignment="1">
      <alignment horizontal="center" vertical="center"/>
    </xf>
    <xf numFmtId="169" fontId="34" fillId="0" borderId="1" xfId="0" applyFont="1" applyBorder="1" applyAlignment="1">
      <alignment vertical="center" wrapText="1"/>
    </xf>
    <xf numFmtId="166" fontId="34" fillId="0" borderId="1" xfId="0" applyNumberFormat="1" applyFont="1" applyBorder="1" applyAlignment="1">
      <alignment horizontal="left" vertical="center"/>
    </xf>
    <xf numFmtId="14" fontId="34" fillId="0" borderId="1" xfId="0" applyNumberFormat="1" applyFont="1" applyBorder="1" applyAlignment="1">
      <alignment vertical="center"/>
    </xf>
    <xf numFmtId="167" fontId="35" fillId="0" borderId="1" xfId="0" applyNumberFormat="1" applyFont="1" applyBorder="1" applyAlignment="1">
      <alignment horizontal="center" vertical="center"/>
    </xf>
    <xf numFmtId="169" fontId="35" fillId="0" borderId="1" xfId="0" applyFont="1" applyBorder="1" applyAlignment="1">
      <alignment vertical="center" wrapText="1"/>
    </xf>
    <xf numFmtId="169" fontId="35" fillId="0" borderId="8" xfId="0" applyFont="1" applyBorder="1" applyAlignment="1">
      <alignment horizontal="center" vertical="center"/>
    </xf>
    <xf numFmtId="166" fontId="35" fillId="0" borderId="1" xfId="0" applyNumberFormat="1" applyFont="1" applyBorder="1" applyAlignment="1">
      <alignment horizontal="left" vertical="center"/>
    </xf>
    <xf numFmtId="169" fontId="5" fillId="0" borderId="0" xfId="8" applyFont="1" applyAlignment="1">
      <alignment horizontal="center"/>
    </xf>
    <xf numFmtId="169" fontId="34" fillId="0" borderId="8" xfId="0" applyFont="1" applyBorder="1" applyAlignment="1">
      <alignment horizontal="center" vertical="center"/>
    </xf>
    <xf numFmtId="169" fontId="34" fillId="0" borderId="8" xfId="0" applyFont="1" applyBorder="1" applyAlignment="1">
      <alignment horizontal="center"/>
    </xf>
    <xf numFmtId="167" fontId="15" fillId="0" borderId="1" xfId="0" quotePrefix="1" applyNumberFormat="1" applyFont="1" applyBorder="1" applyAlignment="1">
      <alignment horizontal="center"/>
    </xf>
    <xf numFmtId="166" fontId="36" fillId="0" borderId="1" xfId="0" applyNumberFormat="1" applyFont="1" applyBorder="1" applyAlignment="1">
      <alignment horizontal="left" vertical="center"/>
    </xf>
    <xf numFmtId="169" fontId="15" fillId="0" borderId="1" xfId="0" applyFont="1" applyBorder="1" applyAlignment="1">
      <alignment vertical="center" wrapText="1"/>
    </xf>
    <xf numFmtId="1" fontId="15" fillId="0" borderId="1" xfId="0" applyNumberFormat="1" applyFont="1" applyBorder="1" applyAlignment="1">
      <alignment horizontal="center"/>
    </xf>
    <xf numFmtId="166" fontId="15" fillId="0" borderId="1" xfId="0" applyNumberFormat="1" applyFont="1" applyBorder="1" applyAlignment="1">
      <alignment horizontal="left" vertical="center"/>
    </xf>
    <xf numFmtId="167" fontId="15" fillId="0" borderId="1" xfId="0" applyNumberFormat="1" applyFont="1" applyBorder="1" applyAlignment="1">
      <alignment horizontal="center" vertical="center"/>
    </xf>
    <xf numFmtId="166" fontId="15" fillId="0" borderId="1" xfId="0" applyNumberFormat="1" applyFont="1" applyBorder="1" applyAlignment="1">
      <alignment vertical="center"/>
    </xf>
    <xf numFmtId="1" fontId="15" fillId="0" borderId="1" xfId="0" applyNumberFormat="1" applyFont="1" applyBorder="1" applyAlignment="1">
      <alignment horizontal="center" vertical="center"/>
    </xf>
    <xf numFmtId="166" fontId="35" fillId="0" borderId="1" xfId="0" applyNumberFormat="1" applyFont="1" applyBorder="1" applyAlignment="1">
      <alignment vertical="center"/>
    </xf>
    <xf numFmtId="1" fontId="35" fillId="0" borderId="1" xfId="0" applyNumberFormat="1" applyFont="1" applyBorder="1" applyAlignment="1">
      <alignment horizontal="center" vertical="center"/>
    </xf>
    <xf numFmtId="169" fontId="32" fillId="12" borderId="1" xfId="0" applyFont="1" applyFill="1" applyBorder="1" applyAlignment="1">
      <alignment vertical="center"/>
    </xf>
    <xf numFmtId="169" fontId="15" fillId="12" borderId="1" xfId="0" applyFont="1" applyFill="1" applyBorder="1" applyAlignment="1">
      <alignment horizontal="center" vertical="center"/>
    </xf>
    <xf numFmtId="169" fontId="32" fillId="12" borderId="1" xfId="0" applyFont="1" applyFill="1" applyBorder="1" applyAlignment="1">
      <alignment horizontal="left" vertical="center"/>
    </xf>
    <xf numFmtId="167" fontId="32" fillId="12" borderId="1" xfId="0" applyNumberFormat="1" applyFont="1" applyFill="1" applyBorder="1" applyAlignment="1">
      <alignment horizontal="center" vertical="center"/>
    </xf>
    <xf numFmtId="169" fontId="32" fillId="12" borderId="1" xfId="0" applyFont="1" applyFill="1" applyBorder="1" applyAlignment="1">
      <alignment vertical="center" wrapText="1"/>
    </xf>
    <xf numFmtId="169" fontId="32" fillId="12" borderId="1" xfId="0" applyFont="1" applyFill="1" applyBorder="1" applyAlignment="1">
      <alignment horizontal="center" vertical="center"/>
    </xf>
    <xf numFmtId="169" fontId="13" fillId="12" borderId="0" xfId="8" applyFont="1" applyFill="1" applyAlignment="1">
      <alignment horizontal="center"/>
    </xf>
    <xf numFmtId="169" fontId="32" fillId="12" borderId="0" xfId="0" applyFont="1" applyFill="1" applyAlignment="1">
      <alignment vertical="center"/>
    </xf>
    <xf numFmtId="169" fontId="34" fillId="0" borderId="0" xfId="0" applyFont="1" applyAlignment="1">
      <alignment horizontal="center" vertical="center"/>
    </xf>
    <xf numFmtId="169" fontId="33" fillId="0" borderId="1" xfId="0" applyFont="1" applyBorder="1" applyAlignment="1">
      <alignment horizontal="center" vertical="center"/>
    </xf>
    <xf numFmtId="169" fontId="33" fillId="0" borderId="1" xfId="0" applyFont="1" applyBorder="1" applyAlignment="1">
      <alignment horizontal="left" vertical="center"/>
    </xf>
    <xf numFmtId="167" fontId="33" fillId="0" borderId="1" xfId="0" applyNumberFormat="1" applyFont="1" applyBorder="1" applyAlignment="1">
      <alignment horizontal="center" vertical="center"/>
    </xf>
    <xf numFmtId="169" fontId="33" fillId="0" borderId="1" xfId="0" applyFont="1" applyBorder="1" applyAlignment="1">
      <alignment vertical="center" wrapText="1"/>
    </xf>
    <xf numFmtId="169" fontId="33" fillId="0" borderId="0" xfId="0" applyFont="1" applyAlignment="1">
      <alignment horizontal="center" vertical="center"/>
    </xf>
    <xf numFmtId="169" fontId="35" fillId="0" borderId="0" xfId="0" applyFont="1" applyAlignment="1">
      <alignment horizontal="center" vertical="center"/>
    </xf>
    <xf numFmtId="14" fontId="35" fillId="0" borderId="1" xfId="0" applyNumberFormat="1" applyFont="1" applyBorder="1" applyAlignment="1">
      <alignment horizontal="center" vertical="center"/>
    </xf>
    <xf numFmtId="166" fontId="15" fillId="0" borderId="1" xfId="0" quotePrefix="1" applyNumberFormat="1" applyFont="1" applyBorder="1" applyAlignment="1">
      <alignment horizontal="left" vertical="center"/>
    </xf>
    <xf numFmtId="169" fontId="34" fillId="0" borderId="8" xfId="0" applyFont="1" applyBorder="1" applyAlignment="1">
      <alignment vertical="center"/>
    </xf>
    <xf numFmtId="167" fontId="34" fillId="0" borderId="8" xfId="0" applyNumberFormat="1" applyFont="1" applyBorder="1" applyAlignment="1">
      <alignment horizontal="center" vertical="center"/>
    </xf>
    <xf numFmtId="166" fontId="34" fillId="0" borderId="1" xfId="0" quotePrefix="1" applyNumberFormat="1" applyFont="1" applyBorder="1" applyAlignment="1">
      <alignment horizontal="left" vertical="center"/>
    </xf>
    <xf numFmtId="169" fontId="35" fillId="0" borderId="8" xfId="0" applyFont="1" applyBorder="1" applyAlignment="1">
      <alignment horizontal="left" vertical="center"/>
    </xf>
    <xf numFmtId="167" fontId="35" fillId="0" borderId="8" xfId="0" applyNumberFormat="1" applyFont="1" applyBorder="1" applyAlignment="1">
      <alignment horizontal="center" vertical="center"/>
    </xf>
    <xf numFmtId="166" fontId="35" fillId="0" borderId="1" xfId="0" quotePrefix="1" applyNumberFormat="1" applyFont="1" applyBorder="1" applyAlignment="1">
      <alignment horizontal="left" vertical="center"/>
    </xf>
    <xf numFmtId="169" fontId="35" fillId="0" borderId="15" xfId="0" applyFont="1" applyBorder="1" applyAlignment="1">
      <alignment horizontal="center" vertical="center"/>
    </xf>
    <xf numFmtId="169" fontId="1" fillId="0" borderId="1" xfId="8" applyBorder="1" applyAlignment="1">
      <alignment horizontal="center"/>
    </xf>
    <xf numFmtId="169" fontId="15" fillId="0" borderId="15" xfId="0" applyFont="1" applyBorder="1" applyAlignment="1">
      <alignment vertical="center"/>
    </xf>
    <xf numFmtId="169" fontId="15" fillId="0" borderId="15" xfId="0" applyFont="1" applyBorder="1" applyAlignment="1">
      <alignment horizontal="center"/>
    </xf>
    <xf numFmtId="167" fontId="15" fillId="0" borderId="8" xfId="0" applyNumberFormat="1" applyFont="1" applyBorder="1" applyAlignment="1">
      <alignment horizontal="center" vertical="center"/>
    </xf>
    <xf numFmtId="11" fontId="15" fillId="0" borderId="1" xfId="0" applyNumberFormat="1" applyFont="1" applyBorder="1" applyAlignment="1">
      <alignment horizontal="center" vertical="center"/>
    </xf>
    <xf numFmtId="11" fontId="15" fillId="0" borderId="8" xfId="0" applyNumberFormat="1" applyFont="1" applyBorder="1" applyAlignment="1">
      <alignment horizontal="center" vertical="center"/>
    </xf>
    <xf numFmtId="169" fontId="15" fillId="0" borderId="8" xfId="0" applyFont="1" applyBorder="1" applyAlignment="1">
      <alignment horizontal="center" vertical="center"/>
    </xf>
    <xf numFmtId="169" fontId="35" fillId="2" borderId="1" xfId="0" applyFont="1" applyFill="1" applyBorder="1" applyAlignment="1">
      <alignment horizontal="center" vertical="center"/>
    </xf>
    <xf numFmtId="169" fontId="34" fillId="0" borderId="8" xfId="0" applyFont="1" applyBorder="1" applyAlignment="1">
      <alignment horizontal="left" vertical="center"/>
    </xf>
    <xf numFmtId="169" fontId="37" fillId="0" borderId="1" xfId="0" applyFont="1" applyBorder="1" applyAlignment="1">
      <alignment vertical="center"/>
    </xf>
    <xf numFmtId="169" fontId="37" fillId="0" borderId="1" xfId="0" applyFont="1" applyBorder="1" applyAlignment="1">
      <alignment horizontal="center" vertical="center"/>
    </xf>
    <xf numFmtId="169" fontId="37" fillId="0" borderId="1" xfId="0" applyFont="1" applyBorder="1" applyAlignment="1">
      <alignment horizontal="left" vertical="center"/>
    </xf>
    <xf numFmtId="167" fontId="37" fillId="0" borderId="1" xfId="0" applyNumberFormat="1" applyFont="1" applyBorder="1" applyAlignment="1">
      <alignment horizontal="center"/>
    </xf>
    <xf numFmtId="166" fontId="37" fillId="0" borderId="1" xfId="0" quotePrefix="1" applyNumberFormat="1" applyFont="1" applyBorder="1" applyAlignment="1">
      <alignment horizontal="left" vertical="center"/>
    </xf>
    <xf numFmtId="169" fontId="37" fillId="0" borderId="1" xfId="0" applyFont="1" applyBorder="1" applyAlignment="1">
      <alignment vertical="center" wrapText="1"/>
    </xf>
    <xf numFmtId="169" fontId="37" fillId="0" borderId="1" xfId="0" applyFont="1" applyBorder="1" applyAlignment="1">
      <alignment horizontal="center"/>
    </xf>
    <xf numFmtId="169" fontId="38" fillId="0" borderId="0" xfId="8" applyFont="1" applyAlignment="1">
      <alignment horizontal="center"/>
    </xf>
    <xf numFmtId="166" fontId="37" fillId="0" borderId="1" xfId="0" applyNumberFormat="1" applyFont="1" applyBorder="1" applyAlignment="1">
      <alignment horizontal="left" vertical="center"/>
    </xf>
    <xf numFmtId="14" fontId="37" fillId="0" borderId="1" xfId="0" applyNumberFormat="1" applyFont="1" applyBorder="1" applyAlignment="1">
      <alignment vertical="center"/>
    </xf>
    <xf numFmtId="169" fontId="37" fillId="0" borderId="0" xfId="0" applyFont="1" applyAlignment="1">
      <alignment vertical="center"/>
    </xf>
    <xf numFmtId="169" fontId="33" fillId="0" borderId="1" xfId="0" applyFont="1" applyBorder="1" applyAlignment="1">
      <alignment vertical="center"/>
    </xf>
    <xf numFmtId="166" fontId="33" fillId="0" borderId="1" xfId="0" applyNumberFormat="1" applyFont="1" applyBorder="1" applyAlignment="1">
      <alignment horizontal="left" vertical="center"/>
    </xf>
    <xf numFmtId="169" fontId="33" fillId="0" borderId="0" xfId="0" applyFont="1" applyAlignment="1">
      <alignment vertical="center"/>
    </xf>
    <xf numFmtId="169" fontId="6" fillId="0" borderId="1" xfId="8" applyFont="1" applyBorder="1" applyAlignment="1">
      <alignment horizontal="center"/>
    </xf>
    <xf numFmtId="169" fontId="11" fillId="0" borderId="1" xfId="8" applyFont="1" applyBorder="1" applyAlignment="1">
      <alignment horizontal="center"/>
    </xf>
    <xf numFmtId="169" fontId="39" fillId="0" borderId="1" xfId="0" applyFont="1" applyBorder="1" applyAlignment="1">
      <alignment horizontal="center" vertical="center"/>
    </xf>
    <xf numFmtId="169" fontId="39" fillId="0" borderId="1" xfId="0" applyFont="1" applyBorder="1" applyAlignment="1">
      <alignment vertical="center"/>
    </xf>
    <xf numFmtId="169" fontId="39" fillId="0" borderId="1" xfId="0" applyFont="1" applyBorder="1" applyAlignment="1">
      <alignment horizontal="left" vertical="center"/>
    </xf>
    <xf numFmtId="167" fontId="39" fillId="0" borderId="1" xfId="0" applyNumberFormat="1" applyFont="1" applyBorder="1" applyAlignment="1">
      <alignment horizontal="center" vertical="center"/>
    </xf>
    <xf numFmtId="169" fontId="39" fillId="0" borderId="1" xfId="0" applyFont="1" applyBorder="1" applyAlignment="1">
      <alignment vertical="center" wrapText="1"/>
    </xf>
    <xf numFmtId="169" fontId="40" fillId="0" borderId="1" xfId="8" applyFont="1" applyBorder="1" applyAlignment="1">
      <alignment horizontal="center"/>
    </xf>
    <xf numFmtId="166" fontId="39" fillId="0" borderId="1" xfId="0" applyNumberFormat="1" applyFont="1" applyBorder="1" applyAlignment="1">
      <alignment horizontal="left" vertical="center"/>
    </xf>
    <xf numFmtId="169" fontId="41" fillId="0" borderId="1" xfId="0" applyFont="1" applyBorder="1" applyAlignment="1">
      <alignment vertical="center"/>
    </xf>
    <xf numFmtId="169" fontId="36" fillId="0" borderId="1" xfId="0" applyFont="1" applyBorder="1" applyAlignment="1">
      <alignment horizontal="center" vertical="center"/>
    </xf>
    <xf numFmtId="169" fontId="36" fillId="0" borderId="1" xfId="0" applyFont="1" applyBorder="1" applyAlignment="1">
      <alignment vertical="center"/>
    </xf>
    <xf numFmtId="169" fontId="36" fillId="0" borderId="1" xfId="0" applyFont="1" applyBorder="1" applyAlignment="1">
      <alignment horizontal="left" vertical="center"/>
    </xf>
    <xf numFmtId="167" fontId="36" fillId="0" borderId="1" xfId="0" applyNumberFormat="1" applyFont="1" applyBorder="1" applyAlignment="1">
      <alignment horizontal="center" vertical="center"/>
    </xf>
    <xf numFmtId="169" fontId="36" fillId="0" borderId="1" xfId="0" applyFont="1" applyBorder="1" applyAlignment="1">
      <alignment vertical="center" wrapText="1"/>
    </xf>
    <xf numFmtId="169" fontId="42" fillId="0" borderId="1" xfId="8" applyFont="1" applyBorder="1" applyAlignment="1">
      <alignment horizontal="center"/>
    </xf>
    <xf numFmtId="166" fontId="32" fillId="0" borderId="1" xfId="0" quotePrefix="1" applyNumberFormat="1" applyFont="1" applyBorder="1" applyAlignment="1">
      <alignment horizontal="left" vertical="center"/>
    </xf>
    <xf numFmtId="169" fontId="32" fillId="0" borderId="0" xfId="0" applyFont="1" applyAlignment="1">
      <alignment horizontal="left"/>
    </xf>
    <xf numFmtId="166" fontId="32" fillId="0" borderId="1" xfId="0" applyNumberFormat="1" applyFont="1" applyBorder="1" applyAlignment="1">
      <alignment horizontal="left" vertical="center"/>
    </xf>
    <xf numFmtId="14" fontId="32" fillId="0" borderId="1" xfId="0" applyNumberFormat="1" applyFont="1" applyBorder="1" applyAlignment="1">
      <alignment vertical="center"/>
    </xf>
    <xf numFmtId="169" fontId="35" fillId="0" borderId="15" xfId="0" applyFont="1" applyBorder="1" applyAlignment="1">
      <alignment vertical="center"/>
    </xf>
    <xf numFmtId="169" fontId="35" fillId="0" borderId="15" xfId="0" applyFont="1" applyBorder="1" applyAlignment="1">
      <alignment horizontal="center"/>
    </xf>
    <xf numFmtId="166" fontId="35" fillId="0" borderId="15" xfId="0" applyNumberFormat="1" applyFont="1" applyBorder="1" applyAlignment="1">
      <alignment horizontal="left" vertical="center"/>
    </xf>
    <xf numFmtId="169" fontId="35" fillId="0" borderId="16" xfId="0" applyFont="1" applyBorder="1" applyAlignment="1">
      <alignment vertical="center"/>
    </xf>
    <xf numFmtId="169" fontId="15" fillId="0" borderId="1" xfId="0" applyFont="1" applyBorder="1" applyAlignment="1">
      <alignment horizontal="left"/>
    </xf>
    <xf numFmtId="167" fontId="15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vertical="center"/>
    </xf>
    <xf numFmtId="166" fontId="15" fillId="0" borderId="0" xfId="0" applyNumberFormat="1" applyFont="1" applyAlignment="1">
      <alignment horizontal="left" vertical="center"/>
    </xf>
    <xf numFmtId="169" fontId="6" fillId="0" borderId="0" xfId="7" applyFont="1">
      <alignment vertical="center"/>
    </xf>
    <xf numFmtId="169" fontId="43" fillId="0" borderId="0" xfId="7">
      <alignment vertical="center"/>
    </xf>
    <xf numFmtId="169" fontId="5" fillId="0" borderId="0" xfId="7" applyFont="1">
      <alignment vertical="center"/>
    </xf>
    <xf numFmtId="169" fontId="1" fillId="0" borderId="0" xfId="7" applyFont="1">
      <alignment vertical="center"/>
    </xf>
    <xf numFmtId="169" fontId="1" fillId="0" borderId="0" xfId="7" applyFont="1" applyAlignment="1"/>
    <xf numFmtId="169" fontId="0" fillId="0" borderId="0" xfId="7" applyFont="1">
      <alignment vertical="center"/>
    </xf>
    <xf numFmtId="169" fontId="21" fillId="11" borderId="0" xfId="0" applyFont="1" applyFill="1" applyAlignment="1">
      <alignment vertical="center"/>
    </xf>
    <xf numFmtId="14" fontId="6" fillId="0" borderId="0" xfId="7" applyNumberFormat="1" applyFont="1">
      <alignment vertical="center"/>
    </xf>
    <xf numFmtId="169" fontId="9" fillId="0" borderId="0" xfId="0" applyFont="1" applyAlignment="1">
      <alignment horizontal="left" wrapText="1"/>
    </xf>
    <xf numFmtId="169" fontId="21" fillId="8" borderId="1" xfId="0" applyFont="1" applyFill="1" applyBorder="1"/>
    <xf numFmtId="169" fontId="5" fillId="10" borderId="0" xfId="0" applyFont="1" applyFill="1"/>
    <xf numFmtId="49" fontId="2" fillId="0" borderId="0" xfId="0" applyNumberFormat="1" applyFont="1"/>
    <xf numFmtId="169" fontId="4" fillId="0" borderId="0" xfId="0" quotePrefix="1" applyFont="1"/>
    <xf numFmtId="169" fontId="4" fillId="0" borderId="0" xfId="0" applyFont="1" applyAlignment="1">
      <alignment horizontal="center"/>
    </xf>
    <xf numFmtId="169" fontId="21" fillId="11" borderId="0" xfId="0" quotePrefix="1" applyFont="1" applyFill="1"/>
    <xf numFmtId="169" fontId="2" fillId="0" borderId="0" xfId="0" applyFont="1" applyAlignment="1">
      <alignment horizontal="left"/>
    </xf>
    <xf numFmtId="169" fontId="27" fillId="0" borderId="0" xfId="0" quotePrefix="1" applyFont="1" applyAlignment="1">
      <alignment wrapText="1"/>
    </xf>
    <xf numFmtId="169" fontId="4" fillId="0" borderId="0" xfId="0" quotePrefix="1" applyFont="1" applyAlignment="1">
      <alignment horizontal="center"/>
    </xf>
    <xf numFmtId="15" fontId="1" fillId="0" borderId="0" xfId="0" applyNumberFormat="1" applyFont="1" applyAlignment="1">
      <alignment horizontal="left"/>
    </xf>
    <xf numFmtId="169" fontId="4" fillId="0" borderId="0" xfId="0" applyFont="1" applyAlignment="1">
      <alignment horizontal="left"/>
    </xf>
    <xf numFmtId="169" fontId="27" fillId="0" borderId="0" xfId="0" quotePrefix="1" applyFont="1" applyAlignment="1">
      <alignment horizontal="center"/>
    </xf>
    <xf numFmtId="169" fontId="44" fillId="0" borderId="0" xfId="0" applyFont="1"/>
    <xf numFmtId="169" fontId="3" fillId="0" borderId="0" xfId="0" applyFont="1" applyAlignment="1">
      <alignment horizontal="left" vertical="center"/>
    </xf>
    <xf numFmtId="169" fontId="3" fillId="0" borderId="0" xfId="0" applyFont="1" applyAlignment="1">
      <alignment horizontal="center" vertical="center"/>
    </xf>
    <xf numFmtId="169" fontId="3" fillId="0" borderId="17" xfId="0" applyFont="1" applyBorder="1"/>
    <xf numFmtId="169" fontId="0" fillId="11" borderId="1" xfId="0" applyFill="1" applyBorder="1"/>
    <xf numFmtId="169" fontId="0" fillId="11" borderId="1" xfId="0" applyFill="1" applyBorder="1" applyAlignment="1">
      <alignment horizontal="center"/>
    </xf>
    <xf numFmtId="169" fontId="0" fillId="17" borderId="0" xfId="0" applyFill="1"/>
    <xf numFmtId="169" fontId="0" fillId="18" borderId="0" xfId="0" applyFill="1"/>
    <xf numFmtId="169" fontId="0" fillId="19" borderId="0" xfId="0" applyFill="1"/>
    <xf numFmtId="169" fontId="59" fillId="0" borderId="0" xfId="0" applyFont="1"/>
    <xf numFmtId="169" fontId="21" fillId="17" borderId="0" xfId="0" applyFont="1" applyFill="1"/>
    <xf numFmtId="169" fontId="5" fillId="17" borderId="0" xfId="0" applyFont="1" applyFill="1"/>
    <xf numFmtId="169" fontId="59" fillId="17" borderId="0" xfId="0" applyFont="1" applyFill="1"/>
    <xf numFmtId="169" fontId="59" fillId="17" borderId="0" xfId="0" applyFont="1" applyFill="1" applyAlignment="1">
      <alignment vertical="center"/>
    </xf>
    <xf numFmtId="169" fontId="0" fillId="20" borderId="0" xfId="0" applyFill="1"/>
    <xf numFmtId="169" fontId="0" fillId="0" borderId="0" xfId="0" quotePrefix="1" applyAlignment="1">
      <alignment horizontal="center"/>
    </xf>
    <xf numFmtId="169" fontId="59" fillId="11" borderId="0" xfId="0" applyFont="1" applyFill="1"/>
    <xf numFmtId="169" fontId="60" fillId="20" borderId="0" xfId="0" applyFont="1" applyFill="1"/>
    <xf numFmtId="169" fontId="0" fillId="10" borderId="0" xfId="0" applyFill="1"/>
    <xf numFmtId="169" fontId="61" fillId="17" borderId="0" xfId="0" applyFont="1" applyFill="1"/>
    <xf numFmtId="169" fontId="0" fillId="0" borderId="0" xfId="7" applyFont="1" applyAlignment="1"/>
    <xf numFmtId="169" fontId="0" fillId="18" borderId="0" xfId="0" quotePrefix="1" applyFill="1" applyAlignment="1">
      <alignment wrapText="1"/>
    </xf>
    <xf numFmtId="169" fontId="0" fillId="13" borderId="0" xfId="0" applyFill="1"/>
    <xf numFmtId="169" fontId="0" fillId="21" borderId="0" xfId="0" applyFill="1"/>
    <xf numFmtId="169" fontId="0" fillId="18" borderId="0" xfId="0" applyFill="1" applyAlignment="1">
      <alignment horizontal="center"/>
    </xf>
    <xf numFmtId="169" fontId="0" fillId="18" borderId="0" xfId="0" quotePrefix="1" applyFill="1" applyAlignment="1">
      <alignment horizontal="center"/>
    </xf>
    <xf numFmtId="169" fontId="0" fillId="18" borderId="0" xfId="0" quotePrefix="1" applyFill="1" applyAlignment="1">
      <alignment horizontal="left"/>
    </xf>
    <xf numFmtId="169" fontId="0" fillId="18" borderId="0" xfId="0" quotePrefix="1" applyFill="1"/>
    <xf numFmtId="169" fontId="2" fillId="0" borderId="0" xfId="0" applyFont="1" applyAlignment="1">
      <alignment horizontal="left" wrapText="1"/>
    </xf>
    <xf numFmtId="169" fontId="0" fillId="0" borderId="0" xfId="0" quotePrefix="1" applyAlignment="1">
      <alignment vertical="center"/>
    </xf>
    <xf numFmtId="169" fontId="0" fillId="18" borderId="0" xfId="0" applyFill="1" applyAlignment="1">
      <alignment wrapText="1"/>
    </xf>
    <xf numFmtId="169" fontId="0" fillId="18" borderId="0" xfId="0" applyFill="1" applyAlignment="1">
      <alignment vertical="center"/>
    </xf>
    <xf numFmtId="169" fontId="0" fillId="8" borderId="0" xfId="0" quotePrefix="1" applyFill="1"/>
    <xf numFmtId="169" fontId="0" fillId="11" borderId="0" xfId="0" applyFill="1"/>
    <xf numFmtId="169" fontId="0" fillId="11" borderId="0" xfId="0" quotePrefix="1" applyFill="1"/>
    <xf numFmtId="169" fontId="0" fillId="11" borderId="0" xfId="0" quotePrefix="1" applyFill="1" applyAlignment="1">
      <alignment wrapText="1"/>
    </xf>
    <xf numFmtId="169" fontId="2" fillId="7" borderId="0" xfId="0" applyFont="1" applyFill="1"/>
    <xf numFmtId="169" fontId="0" fillId="22" borderId="0" xfId="0" applyFill="1"/>
    <xf numFmtId="169" fontId="0" fillId="0" borderId="0" xfId="0" quotePrefix="1" applyAlignment="1">
      <alignment horizontal="left"/>
    </xf>
    <xf numFmtId="169" fontId="0" fillId="5" borderId="0" xfId="0" quotePrefix="1" applyFill="1" applyAlignment="1">
      <alignment horizontal="center"/>
    </xf>
    <xf numFmtId="169" fontId="0" fillId="18" borderId="0" xfId="0" applyFill="1" applyAlignment="1">
      <alignment horizontal="left"/>
    </xf>
    <xf numFmtId="169" fontId="0" fillId="5" borderId="0" xfId="0" quotePrefix="1" applyFill="1"/>
    <xf numFmtId="14" fontId="0" fillId="18" borderId="0" xfId="0" quotePrefix="1" applyNumberFormat="1" applyFill="1" applyAlignment="1">
      <alignment horizontal="center"/>
    </xf>
    <xf numFmtId="169" fontId="0" fillId="17" borderId="0" xfId="0" quotePrefix="1" applyFill="1" applyAlignment="1">
      <alignment wrapText="1"/>
    </xf>
    <xf numFmtId="169" fontId="0" fillId="0" borderId="0" xfId="0" applyAlignment="1">
      <alignment horizontal="right"/>
    </xf>
    <xf numFmtId="15" fontId="0" fillId="0" borderId="0" xfId="0" applyNumberFormat="1" applyAlignment="1">
      <alignment horizontal="center"/>
    </xf>
    <xf numFmtId="169" fontId="0" fillId="2" borderId="0" xfId="0" quotePrefix="1" applyFill="1" applyAlignment="1">
      <alignment vertical="center"/>
    </xf>
    <xf numFmtId="169" fontId="0" fillId="2" borderId="0" xfId="0" applyFill="1" applyAlignment="1">
      <alignment vertical="center"/>
    </xf>
    <xf numFmtId="15" fontId="0" fillId="0" borderId="0" xfId="0" quotePrefix="1" applyNumberFormat="1"/>
    <xf numFmtId="169" fontId="0" fillId="2" borderId="0" xfId="0" quotePrefix="1" applyFill="1"/>
    <xf numFmtId="169" fontId="0" fillId="12" borderId="0" xfId="0" applyFill="1"/>
    <xf numFmtId="15" fontId="0" fillId="0" borderId="0" xfId="0" applyNumberFormat="1"/>
    <xf numFmtId="169" fontId="0" fillId="11" borderId="0" xfId="0" applyFill="1" applyAlignment="1">
      <alignment vertical="center"/>
    </xf>
    <xf numFmtId="169" fontId="0" fillId="5" borderId="0" xfId="0" applyFill="1" applyAlignment="1">
      <alignment vertical="center"/>
    </xf>
    <xf numFmtId="169" fontId="0" fillId="5" borderId="0" xfId="0" applyFill="1" applyAlignment="1">
      <alignment wrapText="1"/>
    </xf>
    <xf numFmtId="169" fontId="0" fillId="18" borderId="18" xfId="0" applyFill="1" applyBorder="1"/>
    <xf numFmtId="169" fontId="0" fillId="17" borderId="0" xfId="0" applyFill="1" applyAlignment="1">
      <alignment wrapText="1"/>
    </xf>
    <xf numFmtId="169" fontId="0" fillId="11" borderId="0" xfId="0" applyFill="1" applyAlignment="1">
      <alignment horizontal="left"/>
    </xf>
    <xf numFmtId="169" fontId="0" fillId="11" borderId="0" xfId="0" applyFill="1" applyAlignment="1">
      <alignment wrapText="1"/>
    </xf>
    <xf numFmtId="49" fontId="0" fillId="11" borderId="0" xfId="0" applyNumberFormat="1" applyFill="1"/>
    <xf numFmtId="15" fontId="0" fillId="11" borderId="0" xfId="0" applyNumberFormat="1" applyFill="1" applyAlignment="1">
      <alignment horizontal="left"/>
    </xf>
    <xf numFmtId="169" fontId="0" fillId="18" borderId="0" xfId="0" applyFill="1" applyAlignment="1">
      <alignment horizontal="right"/>
    </xf>
    <xf numFmtId="169" fontId="0" fillId="19" borderId="0" xfId="0" quotePrefix="1" applyFill="1"/>
    <xf numFmtId="15" fontId="0" fillId="19" borderId="0" xfId="0" applyNumberFormat="1" applyFill="1"/>
    <xf numFmtId="169" fontId="0" fillId="19" borderId="0" xfId="0" applyFill="1" applyAlignment="1">
      <alignment vertical="center"/>
    </xf>
    <xf numFmtId="14" fontId="0" fillId="0" borderId="0" xfId="0" applyNumberFormat="1" applyAlignment="1">
      <alignment horizontal="left"/>
    </xf>
    <xf numFmtId="169" fontId="0" fillId="0" borderId="0" xfId="0" applyAlignment="1">
      <alignment horizontal="left"/>
    </xf>
    <xf numFmtId="14" fontId="0" fillId="11" borderId="0" xfId="0" applyNumberFormat="1" applyFill="1"/>
    <xf numFmtId="169" fontId="0" fillId="0" borderId="19" xfId="0" applyBorder="1"/>
    <xf numFmtId="169" fontId="0" fillId="0" borderId="0" xfId="7" applyFont="1" applyAlignment="1">
      <alignment horizontal="left"/>
    </xf>
    <xf numFmtId="169" fontId="0" fillId="5" borderId="0" xfId="7" applyFont="1" applyFill="1">
      <alignment vertical="center"/>
    </xf>
    <xf numFmtId="169" fontId="47" fillId="0" borderId="0" xfId="7" applyFont="1">
      <alignment vertical="center"/>
    </xf>
    <xf numFmtId="14" fontId="47" fillId="0" borderId="0" xfId="7" applyNumberFormat="1" applyFont="1">
      <alignment vertical="center"/>
    </xf>
    <xf numFmtId="169" fontId="0" fillId="0" borderId="15" xfId="0" applyBorder="1"/>
    <xf numFmtId="169" fontId="0" fillId="0" borderId="0" xfId="0" applyAlignment="1">
      <alignment horizontal="center" vertical="center"/>
    </xf>
    <xf numFmtId="169" fontId="0" fillId="0" borderId="0" xfId="0" applyAlignment="1">
      <alignment horizontal="left" vertical="center"/>
    </xf>
    <xf numFmtId="169" fontId="0" fillId="2" borderId="0" xfId="7" applyFont="1" applyFill="1">
      <alignment vertical="center"/>
    </xf>
    <xf numFmtId="169" fontId="0" fillId="0" borderId="1" xfId="7" applyFont="1" applyBorder="1">
      <alignment vertical="center"/>
    </xf>
    <xf numFmtId="169" fontId="0" fillId="0" borderId="0" xfId="7" applyFont="1" applyAlignment="1">
      <alignment horizontal="left" vertical="center"/>
    </xf>
    <xf numFmtId="169" fontId="0" fillId="10" borderId="0" xfId="7" applyFont="1" applyFill="1">
      <alignment vertical="center"/>
    </xf>
    <xf numFmtId="169" fontId="0" fillId="13" borderId="1" xfId="7" applyFont="1" applyFill="1" applyBorder="1">
      <alignment vertical="center"/>
    </xf>
    <xf numFmtId="169" fontId="0" fillId="13" borderId="0" xfId="7" applyFont="1" applyFill="1">
      <alignment vertical="center"/>
    </xf>
    <xf numFmtId="169" fontId="0" fillId="0" borderId="8" xfId="7" applyFont="1" applyBorder="1">
      <alignment vertical="center"/>
    </xf>
    <xf numFmtId="169" fontId="21" fillId="0" borderId="0" xfId="7" applyFont="1">
      <alignment vertical="center"/>
    </xf>
    <xf numFmtId="169" fontId="21" fillId="0" borderId="1" xfId="7" applyFont="1" applyBorder="1">
      <alignment vertical="center"/>
    </xf>
    <xf numFmtId="169" fontId="0" fillId="0" borderId="0" xfId="0" applyAlignment="1">
      <alignment horizontal="right" vertical="center"/>
    </xf>
    <xf numFmtId="169" fontId="0" fillId="13" borderId="1" xfId="0" applyFill="1" applyBorder="1"/>
    <xf numFmtId="164" fontId="0" fillId="0" borderId="0" xfId="1" applyFont="1"/>
    <xf numFmtId="169" fontId="21" fillId="0" borderId="0" xfId="0" quotePrefix="1" applyFont="1"/>
    <xf numFmtId="169" fontId="2" fillId="0" borderId="0" xfId="0" applyFont="1" applyAlignment="1">
      <alignment horizontal="center" vertical="center"/>
    </xf>
    <xf numFmtId="169" fontId="0" fillId="17" borderId="0" xfId="0" applyFill="1" applyAlignment="1">
      <alignment horizontal="center"/>
    </xf>
    <xf numFmtId="169" fontId="0" fillId="0" borderId="15" xfId="7" applyFont="1" applyBorder="1">
      <alignment vertical="center"/>
    </xf>
    <xf numFmtId="169" fontId="0" fillId="0" borderId="8" xfId="0" applyBorder="1"/>
    <xf numFmtId="169" fontId="62" fillId="17" borderId="0" xfId="0" applyFont="1" applyFill="1"/>
    <xf numFmtId="169" fontId="63" fillId="20" borderId="0" xfId="0" applyFont="1" applyFill="1"/>
    <xf numFmtId="169" fontId="21" fillId="20" borderId="0" xfId="0" applyFont="1" applyFill="1"/>
    <xf numFmtId="169" fontId="21" fillId="19" borderId="0" xfId="0" applyFont="1" applyFill="1"/>
    <xf numFmtId="169" fontId="21" fillId="0" borderId="0" xfId="0" applyFont="1" applyAlignment="1">
      <alignment vertical="center"/>
    </xf>
    <xf numFmtId="169" fontId="21" fillId="18" borderId="0" xfId="0" applyFont="1" applyFill="1" applyAlignment="1">
      <alignment vertical="center"/>
    </xf>
    <xf numFmtId="169" fontId="21" fillId="18" borderId="0" xfId="0" quotePrefix="1" applyFont="1" applyFill="1" applyAlignment="1">
      <alignment wrapText="1"/>
    </xf>
    <xf numFmtId="169" fontId="21" fillId="18" borderId="0" xfId="0" applyFont="1" applyFill="1"/>
    <xf numFmtId="169" fontId="60" fillId="10" borderId="0" xfId="0" applyFont="1" applyFill="1"/>
    <xf numFmtId="169" fontId="60" fillId="17" borderId="0" xfId="0" applyFont="1" applyFill="1"/>
    <xf numFmtId="169" fontId="21" fillId="18" borderId="0" xfId="0" quotePrefix="1" applyFont="1" applyFill="1"/>
    <xf numFmtId="169" fontId="5" fillId="10" borderId="0" xfId="0" applyFont="1" applyFill="1" applyAlignment="1">
      <alignment horizontal="left"/>
    </xf>
    <xf numFmtId="169" fontId="25" fillId="18" borderId="0" xfId="0" applyFont="1" applyFill="1"/>
    <xf numFmtId="169" fontId="4" fillId="0" borderId="20" xfId="4" applyBorder="1">
      <alignment vertical="center"/>
    </xf>
    <xf numFmtId="169" fontId="4" fillId="0" borderId="21" xfId="4" applyBorder="1" applyAlignment="1">
      <alignment horizontal="left" vertical="center" wrapText="1"/>
    </xf>
    <xf numFmtId="169" fontId="4" fillId="0" borderId="22" xfId="4" applyBorder="1">
      <alignment vertical="center"/>
    </xf>
    <xf numFmtId="169" fontId="4" fillId="0" borderId="0" xfId="4">
      <alignment vertical="center"/>
    </xf>
    <xf numFmtId="169" fontId="4" fillId="0" borderId="23" xfId="4" applyBorder="1" applyAlignment="1">
      <alignment horizontal="center" vertical="center" wrapText="1"/>
    </xf>
    <xf numFmtId="169" fontId="4" fillId="0" borderId="18" xfId="4" applyBorder="1" applyAlignment="1">
      <alignment horizontal="left" vertical="center" wrapText="1"/>
    </xf>
    <xf numFmtId="169" fontId="4" fillId="0" borderId="18" xfId="4" applyBorder="1" applyAlignment="1">
      <alignment horizontal="center" vertical="center" wrapText="1"/>
    </xf>
    <xf numFmtId="169" fontId="4" fillId="14" borderId="18" xfId="4" applyFill="1" applyBorder="1" applyAlignment="1">
      <alignment horizontal="center" vertical="center" wrapText="1"/>
    </xf>
    <xf numFmtId="169" fontId="4" fillId="5" borderId="18" xfId="4" applyFill="1" applyBorder="1" applyAlignment="1">
      <alignment horizontal="center" vertical="center" wrapText="1"/>
    </xf>
    <xf numFmtId="169" fontId="4" fillId="3" borderId="18" xfId="4" applyFill="1" applyBorder="1" applyAlignment="1">
      <alignment horizontal="center" vertical="center" wrapText="1"/>
    </xf>
    <xf numFmtId="169" fontId="4" fillId="15" borderId="18" xfId="4" applyFill="1" applyBorder="1" applyAlignment="1">
      <alignment horizontal="center" vertical="center" wrapText="1"/>
    </xf>
    <xf numFmtId="169" fontId="4" fillId="0" borderId="24" xfId="4" applyBorder="1" applyAlignment="1">
      <alignment vertical="center" wrapText="1"/>
    </xf>
    <xf numFmtId="169" fontId="4" fillId="0" borderId="0" xfId="4" applyAlignment="1">
      <alignment vertical="center" wrapText="1"/>
    </xf>
    <xf numFmtId="169" fontId="4" fillId="0" borderId="18" xfId="4" applyBorder="1" applyAlignment="1">
      <alignment horizontal="center" vertical="center"/>
    </xf>
    <xf numFmtId="169" fontId="4" fillId="14" borderId="18" xfId="4" applyFill="1" applyBorder="1" applyAlignment="1">
      <alignment horizontal="center" vertical="center"/>
    </xf>
    <xf numFmtId="169" fontId="4" fillId="5" borderId="18" xfId="4" applyFill="1" applyBorder="1" applyAlignment="1">
      <alignment horizontal="center" vertical="center"/>
    </xf>
    <xf numFmtId="169" fontId="4" fillId="3" borderId="18" xfId="4" applyFill="1" applyBorder="1" applyAlignment="1">
      <alignment horizontal="center" vertical="center"/>
    </xf>
    <xf numFmtId="169" fontId="4" fillId="15" borderId="18" xfId="4" applyFill="1" applyBorder="1" applyAlignment="1">
      <alignment horizontal="center" vertical="center"/>
    </xf>
    <xf numFmtId="169" fontId="4" fillId="0" borderId="24" xfId="4" applyBorder="1">
      <alignment vertical="center"/>
    </xf>
    <xf numFmtId="169" fontId="4" fillId="0" borderId="18" xfId="4" applyBorder="1" applyAlignment="1">
      <alignment vertical="center" wrapText="1"/>
    </xf>
    <xf numFmtId="169" fontId="4" fillId="0" borderId="24" xfId="4" applyBorder="1" applyAlignment="1">
      <alignment horizontal="left" vertical="center"/>
    </xf>
    <xf numFmtId="169" fontId="4" fillId="2" borderId="25" xfId="4" applyFill="1" applyBorder="1">
      <alignment vertical="center"/>
    </xf>
    <xf numFmtId="169" fontId="4" fillId="2" borderId="26" xfId="4" applyFill="1" applyBorder="1" applyAlignment="1">
      <alignment horizontal="left" vertical="center" wrapText="1"/>
    </xf>
    <xf numFmtId="169" fontId="4" fillId="2" borderId="26" xfId="4" applyFill="1" applyBorder="1" applyAlignment="1">
      <alignment horizontal="center" vertical="center"/>
    </xf>
    <xf numFmtId="169" fontId="4" fillId="14" borderId="26" xfId="4" applyFill="1" applyBorder="1" applyAlignment="1">
      <alignment horizontal="center" vertical="center"/>
    </xf>
    <xf numFmtId="169" fontId="4" fillId="5" borderId="26" xfId="4" applyFill="1" applyBorder="1" applyAlignment="1">
      <alignment horizontal="center" vertical="center"/>
    </xf>
    <xf numFmtId="169" fontId="4" fillId="3" borderId="26" xfId="4" applyFill="1" applyBorder="1" applyAlignment="1">
      <alignment horizontal="center" vertical="center"/>
    </xf>
    <xf numFmtId="169" fontId="4" fillId="15" borderId="26" xfId="4" applyFill="1" applyBorder="1" applyAlignment="1">
      <alignment horizontal="center" vertical="center"/>
    </xf>
    <xf numFmtId="169" fontId="4" fillId="0" borderId="27" xfId="4" applyBorder="1">
      <alignment vertical="center"/>
    </xf>
    <xf numFmtId="169" fontId="4" fillId="0" borderId="0" xfId="4" applyAlignment="1">
      <alignment horizontal="left" vertical="center" wrapText="1"/>
    </xf>
    <xf numFmtId="169" fontId="4" fillId="0" borderId="0" xfId="4" applyAlignment="1">
      <alignment horizontal="center" vertical="center"/>
    </xf>
    <xf numFmtId="169" fontId="4" fillId="0" borderId="0" xfId="4" applyAlignment="1">
      <alignment horizontal="right" vertical="center"/>
    </xf>
    <xf numFmtId="169" fontId="4" fillId="0" borderId="0" xfId="4" applyAlignment="1">
      <alignment horizontal="left" vertical="center"/>
    </xf>
    <xf numFmtId="169" fontId="0" fillId="0" borderId="0" xfId="4" applyFont="1" applyAlignment="1">
      <alignment vertical="center" wrapText="1"/>
    </xf>
    <xf numFmtId="169" fontId="0" fillId="0" borderId="0" xfId="4" applyFont="1">
      <alignment vertical="center"/>
    </xf>
    <xf numFmtId="169" fontId="63" fillId="0" borderId="0" xfId="0" applyFont="1"/>
    <xf numFmtId="169" fontId="21" fillId="7" borderId="0" xfId="0" quotePrefix="1" applyFont="1" applyFill="1"/>
    <xf numFmtId="169" fontId="4" fillId="17" borderId="0" xfId="7" applyFont="1" applyFill="1">
      <alignment vertical="center"/>
    </xf>
    <xf numFmtId="169" fontId="0" fillId="19" borderId="0" xfId="0" quotePrefix="1" applyFill="1" applyAlignment="1">
      <alignment wrapText="1"/>
    </xf>
    <xf numFmtId="169" fontId="0" fillId="19" borderId="0" xfId="0" applyFill="1" applyAlignment="1">
      <alignment wrapText="1"/>
    </xf>
    <xf numFmtId="17" fontId="0" fillId="19" borderId="0" xfId="0" applyNumberFormat="1" applyFill="1"/>
    <xf numFmtId="14" fontId="0" fillId="19" borderId="0" xfId="0" applyNumberFormat="1" applyFill="1"/>
    <xf numFmtId="169" fontId="64" fillId="0" borderId="0" xfId="0" applyFont="1"/>
    <xf numFmtId="169" fontId="0" fillId="20" borderId="0" xfId="0" applyFill="1" applyAlignment="1">
      <alignment horizontal="left" vertical="center" wrapText="1"/>
    </xf>
    <xf numFmtId="169" fontId="0" fillId="20" borderId="0" xfId="0" applyFill="1" applyAlignment="1">
      <alignment horizontal="left" vertical="center"/>
    </xf>
    <xf numFmtId="169" fontId="43" fillId="23" borderId="0" xfId="7" applyFill="1">
      <alignment vertical="center"/>
    </xf>
    <xf numFmtId="169" fontId="4" fillId="23" borderId="0" xfId="0" applyFont="1" applyFill="1"/>
    <xf numFmtId="169" fontId="0" fillId="23" borderId="0" xfId="0" applyFill="1"/>
    <xf numFmtId="169" fontId="0" fillId="20" borderId="0" xfId="0" applyFill="1" applyAlignment="1">
      <alignment horizontal="center"/>
    </xf>
    <xf numFmtId="14" fontId="0" fillId="17" borderId="0" xfId="0" applyNumberFormat="1" applyFill="1" applyAlignment="1">
      <alignment horizontal="left"/>
    </xf>
    <xf numFmtId="169" fontId="4" fillId="17" borderId="0" xfId="7" applyFont="1" applyFill="1" applyAlignment="1">
      <alignment horizontal="left"/>
    </xf>
    <xf numFmtId="169" fontId="60" fillId="0" borderId="0" xfId="0" applyFont="1"/>
    <xf numFmtId="169" fontId="60" fillId="20" borderId="0" xfId="0" applyFont="1" applyFill="1" applyAlignment="1">
      <alignment horizontal="center"/>
    </xf>
    <xf numFmtId="169" fontId="60" fillId="20" borderId="0" xfId="0" applyFont="1" applyFill="1" applyAlignment="1">
      <alignment wrapText="1"/>
    </xf>
    <xf numFmtId="169" fontId="62" fillId="22" borderId="0" xfId="0" applyFont="1" applyFill="1"/>
    <xf numFmtId="14" fontId="58" fillId="0" borderId="0" xfId="5" applyNumberFormat="1" applyAlignment="1">
      <alignment horizontal="center" vertical="center"/>
    </xf>
    <xf numFmtId="49" fontId="65" fillId="20" borderId="0" xfId="0" applyNumberFormat="1" applyFont="1" applyFill="1"/>
    <xf numFmtId="169" fontId="65" fillId="20" borderId="0" xfId="0" applyFont="1" applyFill="1"/>
    <xf numFmtId="169" fontId="21" fillId="18" borderId="19" xfId="0" applyFont="1" applyFill="1" applyBorder="1"/>
    <xf numFmtId="169" fontId="21" fillId="18" borderId="0" xfId="7" applyFont="1" applyFill="1">
      <alignment vertical="center"/>
    </xf>
    <xf numFmtId="169" fontId="21" fillId="18" borderId="0" xfId="7" applyFont="1" applyFill="1" applyAlignment="1">
      <alignment horizontal="left"/>
    </xf>
    <xf numFmtId="169" fontId="47" fillId="18" borderId="0" xfId="7" applyFont="1" applyFill="1">
      <alignment vertical="center"/>
    </xf>
    <xf numFmtId="169" fontId="0" fillId="24" borderId="0" xfId="0" applyFill="1"/>
    <xf numFmtId="169" fontId="21" fillId="25" borderId="0" xfId="0" applyFont="1" applyFill="1"/>
    <xf numFmtId="169" fontId="0" fillId="26" borderId="0" xfId="0" applyFill="1"/>
    <xf numFmtId="169" fontId="4" fillId="21" borderId="0" xfId="7" applyFont="1" applyFill="1">
      <alignment vertical="center"/>
    </xf>
    <xf numFmtId="169" fontId="4" fillId="0" borderId="33" xfId="4" applyBorder="1" applyAlignment="1"/>
    <xf numFmtId="169" fontId="4" fillId="0" borderId="34" xfId="4" applyBorder="1" applyAlignment="1"/>
    <xf numFmtId="169" fontId="2" fillId="20" borderId="0" xfId="0" applyFont="1" applyFill="1" applyAlignment="1">
      <alignment horizontal="center"/>
    </xf>
    <xf numFmtId="169" fontId="0" fillId="19" borderId="0" xfId="0" applyFill="1" applyAlignment="1">
      <alignment horizontal="left"/>
    </xf>
    <xf numFmtId="49" fontId="2" fillId="0" borderId="0" xfId="0" applyNumberFormat="1" applyFont="1" applyAlignment="1">
      <alignment horizontal="center" vertical="center"/>
    </xf>
    <xf numFmtId="169" fontId="2" fillId="0" borderId="0" xfId="0" applyFont="1" applyAlignment="1">
      <alignment horizontal="center" vertical="center" wrapText="1"/>
    </xf>
    <xf numFmtId="169" fontId="0" fillId="25" borderId="0" xfId="0" applyFill="1"/>
    <xf numFmtId="169" fontId="2" fillId="0" borderId="0" xfId="0" applyFont="1" applyAlignment="1">
      <alignment horizontal="left" vertical="center"/>
    </xf>
    <xf numFmtId="14" fontId="0" fillId="20" borderId="0" xfId="0" applyNumberFormat="1" applyFill="1" applyAlignment="1">
      <alignment horizontal="left"/>
    </xf>
    <xf numFmtId="169" fontId="61" fillId="0" borderId="0" xfId="0" applyFont="1"/>
    <xf numFmtId="169" fontId="0" fillId="20" borderId="1" xfId="0" applyFill="1" applyBorder="1"/>
    <xf numFmtId="169" fontId="61" fillId="20" borderId="0" xfId="0" applyFont="1" applyFill="1"/>
    <xf numFmtId="169" fontId="0" fillId="17" borderId="0" xfId="0" applyFill="1" applyAlignment="1">
      <alignment vertical="center"/>
    </xf>
    <xf numFmtId="169" fontId="0" fillId="17" borderId="0" xfId="0" applyFill="1" applyAlignment="1">
      <alignment horizontal="left"/>
    </xf>
    <xf numFmtId="169" fontId="0" fillId="20" borderId="0" xfId="0" applyFill="1" applyAlignment="1">
      <alignment horizontal="left"/>
    </xf>
    <xf numFmtId="169" fontId="0" fillId="0" borderId="1" xfId="0" applyBorder="1" applyAlignment="1">
      <alignment horizontal="center" vertical="center"/>
    </xf>
    <xf numFmtId="169" fontId="53" fillId="9" borderId="1" xfId="0" applyFont="1" applyFill="1" applyBorder="1" applyAlignment="1">
      <alignment vertical="center"/>
    </xf>
    <xf numFmtId="167" fontId="53" fillId="9" borderId="1" xfId="0" applyNumberFormat="1" applyFont="1" applyFill="1" applyBorder="1" applyAlignment="1">
      <alignment vertical="center"/>
    </xf>
    <xf numFmtId="167" fontId="53" fillId="9" borderId="1" xfId="0" applyNumberFormat="1" applyFont="1" applyFill="1" applyBorder="1" applyAlignment="1">
      <alignment horizontal="left" vertical="center"/>
    </xf>
    <xf numFmtId="169" fontId="53" fillId="9" borderId="1" xfId="0" applyFont="1" applyFill="1" applyBorder="1" applyAlignment="1">
      <alignment vertical="center" wrapText="1"/>
    </xf>
    <xf numFmtId="169" fontId="53" fillId="9" borderId="1" xfId="0" applyFont="1" applyFill="1" applyBorder="1" applyAlignment="1">
      <alignment horizontal="center" vertical="center"/>
    </xf>
    <xf numFmtId="169" fontId="32" fillId="3" borderId="1" xfId="9" applyFont="1" applyFill="1" applyBorder="1" applyAlignment="1">
      <alignment horizontal="left" vertical="center"/>
    </xf>
    <xf numFmtId="49" fontId="32" fillId="0" borderId="1" xfId="0" applyNumberFormat="1" applyFont="1" applyBorder="1"/>
    <xf numFmtId="49" fontId="32" fillId="0" borderId="1" xfId="0" applyNumberFormat="1" applyFont="1" applyBorder="1" applyAlignment="1">
      <alignment horizontal="left"/>
    </xf>
    <xf numFmtId="167" fontId="32" fillId="0" borderId="1" xfId="9" applyNumberFormat="1" applyFont="1" applyBorder="1" applyAlignment="1">
      <alignment horizontal="center"/>
    </xf>
    <xf numFmtId="169" fontId="32" fillId="0" borderId="1" xfId="9" applyFont="1" applyBorder="1" applyAlignment="1">
      <alignment vertical="center" wrapText="1"/>
    </xf>
    <xf numFmtId="169" fontId="32" fillId="0" borderId="1" xfId="9" applyFont="1" applyBorder="1" applyAlignment="1">
      <alignment horizontal="center"/>
    </xf>
    <xf numFmtId="169" fontId="32" fillId="0" borderId="1" xfId="9" applyFont="1" applyBorder="1" applyAlignment="1">
      <alignment horizontal="center" vertical="center"/>
    </xf>
    <xf numFmtId="169" fontId="32" fillId="0" borderId="1" xfId="9" applyFont="1" applyBorder="1" applyAlignment="1">
      <alignment horizontal="left" vertical="center"/>
    </xf>
    <xf numFmtId="169" fontId="32" fillId="0" borderId="1" xfId="9" applyFont="1" applyBorder="1" applyAlignment="1">
      <alignment vertical="center"/>
    </xf>
    <xf numFmtId="169" fontId="0" fillId="17" borderId="1" xfId="0" applyFill="1" applyBorder="1"/>
    <xf numFmtId="169" fontId="61" fillId="17" borderId="1" xfId="0" applyFont="1" applyFill="1" applyBorder="1"/>
    <xf numFmtId="169" fontId="0" fillId="0" borderId="1" xfId="7" applyFont="1" applyBorder="1" applyAlignment="1"/>
    <xf numFmtId="169" fontId="5" fillId="0" borderId="1" xfId="7" applyFont="1" applyBorder="1">
      <alignment vertical="center"/>
    </xf>
    <xf numFmtId="169" fontId="4" fillId="17" borderId="1" xfId="7" applyFont="1" applyFill="1" applyBorder="1">
      <alignment vertical="center"/>
    </xf>
    <xf numFmtId="169" fontId="32" fillId="17" borderId="1" xfId="9" applyFont="1" applyFill="1" applyBorder="1" applyAlignment="1">
      <alignment horizontal="left" vertical="center"/>
    </xf>
    <xf numFmtId="49" fontId="25" fillId="0" borderId="1" xfId="0" applyNumberFormat="1" applyFont="1" applyBorder="1" applyAlignment="1">
      <alignment horizontal="center"/>
    </xf>
    <xf numFmtId="49" fontId="0" fillId="20" borderId="1" xfId="0" applyNumberFormat="1" applyFill="1" applyBorder="1"/>
    <xf numFmtId="14" fontId="0" fillId="20" borderId="1" xfId="0" applyNumberFormat="1" applyFill="1" applyBorder="1" applyAlignment="1">
      <alignment horizontal="center"/>
    </xf>
    <xf numFmtId="169" fontId="0" fillId="20" borderId="1" xfId="0" applyFill="1" applyBorder="1" applyAlignment="1">
      <alignment horizontal="center"/>
    </xf>
    <xf numFmtId="49" fontId="0" fillId="0" borderId="8" xfId="0" applyNumberFormat="1" applyBorder="1"/>
    <xf numFmtId="49" fontId="0" fillId="0" borderId="8" xfId="0" quotePrefix="1" applyNumberFormat="1" applyBorder="1"/>
    <xf numFmtId="169" fontId="0" fillId="0" borderId="8" xfId="0" applyBorder="1" applyAlignment="1">
      <alignment horizontal="center"/>
    </xf>
    <xf numFmtId="14" fontId="0" fillId="0" borderId="8" xfId="0" applyNumberFormat="1" applyBorder="1" applyAlignment="1">
      <alignment horizontal="center"/>
    </xf>
    <xf numFmtId="169" fontId="0" fillId="0" borderId="8" xfId="0" quotePrefix="1" applyBorder="1"/>
    <xf numFmtId="169" fontId="55" fillId="20" borderId="1" xfId="0" applyFont="1" applyFill="1" applyBorder="1"/>
    <xf numFmtId="169" fontId="60" fillId="20" borderId="1" xfId="0" applyFont="1" applyFill="1" applyBorder="1"/>
    <xf numFmtId="49" fontId="0" fillId="25" borderId="1" xfId="0" applyNumberFormat="1" applyFill="1" applyBorder="1"/>
    <xf numFmtId="169" fontId="0" fillId="25" borderId="1" xfId="0" applyFill="1" applyBorder="1" applyAlignment="1">
      <alignment horizontal="center"/>
    </xf>
    <xf numFmtId="169" fontId="0" fillId="25" borderId="1" xfId="0" applyFill="1" applyBorder="1"/>
    <xf numFmtId="14" fontId="0" fillId="25" borderId="1" xfId="0" applyNumberFormat="1" applyFill="1" applyBorder="1" applyAlignment="1">
      <alignment horizontal="center"/>
    </xf>
    <xf numFmtId="169" fontId="19" fillId="0" borderId="1" xfId="0" applyFont="1" applyBorder="1"/>
    <xf numFmtId="164" fontId="0" fillId="0" borderId="0" xfId="2" applyFont="1"/>
    <xf numFmtId="49" fontId="56" fillId="20" borderId="1" xfId="0" applyNumberFormat="1" applyFont="1" applyFill="1" applyBorder="1"/>
    <xf numFmtId="169" fontId="56" fillId="20" borderId="1" xfId="0" applyFont="1" applyFill="1" applyBorder="1"/>
    <xf numFmtId="14" fontId="56" fillId="20" borderId="1" xfId="0" applyNumberFormat="1" applyFont="1" applyFill="1" applyBorder="1" applyAlignment="1">
      <alignment horizontal="center"/>
    </xf>
    <xf numFmtId="169" fontId="56" fillId="20" borderId="1" xfId="0" applyFont="1" applyFill="1" applyBorder="1" applyAlignment="1">
      <alignment horizontal="center"/>
    </xf>
    <xf numFmtId="169" fontId="57" fillId="20" borderId="1" xfId="0" applyFont="1" applyFill="1" applyBorder="1"/>
    <xf numFmtId="49" fontId="57" fillId="20" borderId="1" xfId="0" applyNumberFormat="1" applyFont="1" applyFill="1" applyBorder="1"/>
    <xf numFmtId="49" fontId="56" fillId="20" borderId="1" xfId="0" quotePrefix="1" applyNumberFormat="1" applyFont="1" applyFill="1" applyBorder="1"/>
    <xf numFmtId="14" fontId="0" fillId="0" borderId="0" xfId="0" applyNumberFormat="1" applyAlignment="1">
      <alignment horizontal="center"/>
    </xf>
    <xf numFmtId="169" fontId="2" fillId="0" borderId="28" xfId="0" applyFont="1" applyBorder="1"/>
    <xf numFmtId="169" fontId="66" fillId="0" borderId="0" xfId="0" applyFont="1"/>
    <xf numFmtId="168" fontId="0" fillId="0" borderId="0" xfId="0" applyNumberFormat="1" applyAlignment="1">
      <alignment horizontal="center"/>
    </xf>
    <xf numFmtId="167" fontId="53" fillId="9" borderId="1" xfId="0" applyNumberFormat="1" applyFont="1" applyFill="1" applyBorder="1" applyAlignment="1">
      <alignment horizontal="center" vertical="center"/>
    </xf>
    <xf numFmtId="169" fontId="0" fillId="17" borderId="1" xfId="0" applyFill="1" applyBorder="1" applyAlignment="1">
      <alignment horizontal="center"/>
    </xf>
    <xf numFmtId="169" fontId="0" fillId="25" borderId="14" xfId="0" applyFill="1" applyBorder="1"/>
    <xf numFmtId="169" fontId="33" fillId="0" borderId="1" xfId="11" applyFont="1" applyBorder="1" applyAlignment="1">
      <alignment horizontal="center" vertical="center"/>
    </xf>
    <xf numFmtId="169" fontId="53" fillId="9" borderId="1" xfId="0" applyFont="1" applyFill="1" applyBorder="1" applyAlignment="1">
      <alignment horizontal="left" vertical="center"/>
    </xf>
    <xf numFmtId="169" fontId="60" fillId="34" borderId="1" xfId="7" applyFont="1" applyFill="1" applyBorder="1">
      <alignment vertical="center"/>
    </xf>
    <xf numFmtId="169" fontId="63" fillId="34" borderId="1" xfId="0" applyFont="1" applyFill="1" applyBorder="1"/>
    <xf numFmtId="49" fontId="2" fillId="0" borderId="1" xfId="0" applyNumberFormat="1" applyFont="1" applyBorder="1"/>
    <xf numFmtId="169" fontId="2" fillId="0" borderId="1" xfId="0" applyFont="1" applyBorder="1" applyAlignment="1">
      <alignment horizontal="left"/>
    </xf>
    <xf numFmtId="169" fontId="2" fillId="0" borderId="1" xfId="0" applyFont="1" applyBorder="1" applyAlignment="1">
      <alignment wrapText="1"/>
    </xf>
    <xf numFmtId="169" fontId="2" fillId="20" borderId="1" xfId="0" applyFont="1" applyFill="1" applyBorder="1"/>
    <xf numFmtId="164" fontId="0" fillId="0" borderId="1" xfId="2" applyFont="1" applyBorder="1"/>
    <xf numFmtId="169" fontId="70" fillId="19" borderId="1" xfId="0" applyFont="1" applyFill="1" applyBorder="1"/>
    <xf numFmtId="169" fontId="70" fillId="19" borderId="1" xfId="0" applyFont="1" applyFill="1" applyBorder="1" applyAlignment="1">
      <alignment wrapText="1"/>
    </xf>
    <xf numFmtId="169" fontId="70" fillId="19" borderId="1" xfId="0" quotePrefix="1" applyFont="1" applyFill="1" applyBorder="1"/>
    <xf numFmtId="169" fontId="70" fillId="19" borderId="1" xfId="0" quotePrefix="1" applyFont="1" applyFill="1" applyBorder="1" applyAlignment="1">
      <alignment wrapText="1"/>
    </xf>
    <xf numFmtId="169" fontId="71" fillId="19" borderId="1" xfId="0" applyFont="1" applyFill="1" applyBorder="1"/>
    <xf numFmtId="169" fontId="71" fillId="19" borderId="1" xfId="0" quotePrefix="1" applyFont="1" applyFill="1" applyBorder="1"/>
    <xf numFmtId="169" fontId="60" fillId="34" borderId="1" xfId="0" applyFont="1" applyFill="1" applyBorder="1"/>
    <xf numFmtId="169" fontId="60" fillId="34" borderId="1" xfId="0" applyFont="1" applyFill="1" applyBorder="1" applyAlignment="1">
      <alignment horizontal="left"/>
    </xf>
    <xf numFmtId="169" fontId="60" fillId="34" borderId="1" xfId="0" applyFont="1" applyFill="1" applyBorder="1" applyAlignment="1">
      <alignment wrapText="1"/>
    </xf>
    <xf numFmtId="169" fontId="60" fillId="34" borderId="1" xfId="0" applyFont="1" applyFill="1" applyBorder="1" applyAlignment="1">
      <alignment vertical="center"/>
    </xf>
    <xf numFmtId="164" fontId="60" fillId="34" borderId="1" xfId="2" applyFont="1" applyFill="1" applyBorder="1"/>
    <xf numFmtId="169" fontId="60" fillId="34" borderId="1" xfId="0" quotePrefix="1" applyFont="1" applyFill="1" applyBorder="1" applyAlignment="1">
      <alignment horizontal="left"/>
    </xf>
    <xf numFmtId="169" fontId="60" fillId="34" borderId="1" xfId="0" quotePrefix="1" applyFont="1" applyFill="1" applyBorder="1" applyAlignment="1">
      <alignment wrapText="1"/>
    </xf>
    <xf numFmtId="169" fontId="60" fillId="34" borderId="1" xfId="0" quotePrefix="1" applyFont="1" applyFill="1" applyBorder="1"/>
    <xf numFmtId="169" fontId="65" fillId="34" borderId="1" xfId="0" applyFont="1" applyFill="1" applyBorder="1"/>
    <xf numFmtId="15" fontId="60" fillId="34" borderId="1" xfId="0" applyNumberFormat="1" applyFont="1" applyFill="1" applyBorder="1" applyAlignment="1">
      <alignment horizontal="left"/>
    </xf>
    <xf numFmtId="169" fontId="63" fillId="34" borderId="1" xfId="0" quotePrefix="1" applyFont="1" applyFill="1" applyBorder="1" applyAlignment="1">
      <alignment horizontal="left"/>
    </xf>
    <xf numFmtId="169" fontId="63" fillId="34" borderId="1" xfId="0" quotePrefix="1" applyFont="1" applyFill="1" applyBorder="1" applyAlignment="1">
      <alignment wrapText="1"/>
    </xf>
    <xf numFmtId="17" fontId="60" fillId="34" borderId="1" xfId="0" applyNumberFormat="1" applyFont="1" applyFill="1" applyBorder="1"/>
    <xf numFmtId="14" fontId="60" fillId="34" borderId="1" xfId="0" applyNumberFormat="1" applyFont="1" applyFill="1" applyBorder="1"/>
    <xf numFmtId="14" fontId="60" fillId="34" borderId="1" xfId="0" quotePrefix="1" applyNumberFormat="1" applyFont="1" applyFill="1" applyBorder="1" applyAlignment="1">
      <alignment horizontal="left"/>
    </xf>
    <xf numFmtId="169" fontId="60" fillId="34" borderId="1" xfId="0" applyFont="1" applyFill="1" applyBorder="1" applyAlignment="1">
      <alignment horizontal="center"/>
    </xf>
    <xf numFmtId="169" fontId="60" fillId="34" borderId="1" xfId="0" quotePrefix="1" applyFont="1" applyFill="1" applyBorder="1" applyAlignment="1">
      <alignment horizontal="center"/>
    </xf>
    <xf numFmtId="169" fontId="65" fillId="34" borderId="1" xfId="0" applyFont="1" applyFill="1" applyBorder="1" applyAlignment="1">
      <alignment horizontal="left" wrapText="1"/>
    </xf>
    <xf numFmtId="169" fontId="60" fillId="34" borderId="1" xfId="0" applyFont="1" applyFill="1" applyBorder="1" applyAlignment="1">
      <alignment horizontal="left" wrapText="1"/>
    </xf>
    <xf numFmtId="49" fontId="60" fillId="34" borderId="1" xfId="0" applyNumberFormat="1" applyFont="1" applyFill="1" applyBorder="1"/>
    <xf numFmtId="169" fontId="63" fillId="34" borderId="1" xfId="0" applyFont="1" applyFill="1" applyBorder="1" applyAlignment="1">
      <alignment horizontal="left"/>
    </xf>
    <xf numFmtId="169" fontId="63" fillId="34" borderId="1" xfId="7" applyFont="1" applyFill="1" applyBorder="1">
      <alignment vertical="center"/>
    </xf>
    <xf numFmtId="169" fontId="63" fillId="34" borderId="1" xfId="7" applyFont="1" applyFill="1" applyBorder="1" applyAlignment="1">
      <alignment horizontal="left"/>
    </xf>
    <xf numFmtId="169" fontId="69" fillId="34" borderId="1" xfId="0" applyFont="1" applyFill="1" applyBorder="1"/>
    <xf numFmtId="169" fontId="63" fillId="34" borderId="1" xfId="0" applyFont="1" applyFill="1" applyBorder="1" applyAlignment="1">
      <alignment vertical="center"/>
    </xf>
    <xf numFmtId="169" fontId="60" fillId="34" borderId="1" xfId="7" applyFont="1" applyFill="1" applyBorder="1" applyAlignment="1">
      <alignment horizontal="left" vertical="center"/>
    </xf>
    <xf numFmtId="14" fontId="60" fillId="34" borderId="1" xfId="7" applyNumberFormat="1" applyFont="1" applyFill="1" applyBorder="1">
      <alignment vertical="center"/>
    </xf>
    <xf numFmtId="14" fontId="60" fillId="34" borderId="1" xfId="0" applyNumberFormat="1" applyFont="1" applyFill="1" applyBorder="1" applyAlignment="1">
      <alignment horizontal="left"/>
    </xf>
    <xf numFmtId="169" fontId="70" fillId="34" borderId="0" xfId="0" applyFont="1" applyFill="1"/>
    <xf numFmtId="49" fontId="72" fillId="35" borderId="0" xfId="0" applyNumberFormat="1" applyFont="1" applyFill="1"/>
    <xf numFmtId="169" fontId="72" fillId="35" borderId="0" xfId="0" applyFont="1" applyFill="1" applyAlignment="1">
      <alignment horizontal="left"/>
    </xf>
    <xf numFmtId="169" fontId="72" fillId="35" borderId="0" xfId="0" applyFont="1" applyFill="1" applyAlignment="1">
      <alignment wrapText="1"/>
    </xf>
    <xf numFmtId="169" fontId="72" fillId="35" borderId="0" xfId="0" applyFont="1" applyFill="1"/>
    <xf numFmtId="169" fontId="73" fillId="35" borderId="0" xfId="0" applyFont="1" applyFill="1"/>
    <xf numFmtId="169" fontId="73" fillId="35" borderId="0" xfId="0" applyFont="1" applyFill="1" applyAlignment="1">
      <alignment horizontal="center"/>
    </xf>
    <xf numFmtId="169" fontId="73" fillId="35" borderId="0" xfId="0" applyFont="1" applyFill="1" applyAlignment="1">
      <alignment horizontal="left"/>
    </xf>
    <xf numFmtId="14" fontId="73" fillId="35" borderId="0" xfId="0" quotePrefix="1" applyNumberFormat="1" applyFont="1" applyFill="1" applyAlignment="1">
      <alignment horizontal="left"/>
    </xf>
    <xf numFmtId="15" fontId="73" fillId="35" borderId="0" xfId="0" applyNumberFormat="1" applyFont="1" applyFill="1" applyAlignment="1">
      <alignment horizontal="left"/>
    </xf>
    <xf numFmtId="169" fontId="73" fillId="35" borderId="0" xfId="7" applyFont="1" applyFill="1">
      <alignment vertical="center"/>
    </xf>
    <xf numFmtId="169" fontId="73" fillId="35" borderId="0" xfId="7" applyFont="1" applyFill="1" applyAlignment="1">
      <alignment horizontal="left" vertical="center"/>
    </xf>
    <xf numFmtId="169" fontId="73" fillId="35" borderId="1" xfId="0" applyFont="1" applyFill="1" applyBorder="1"/>
    <xf numFmtId="169" fontId="73" fillId="35" borderId="0" xfId="7" applyFont="1" applyFill="1" applyAlignment="1">
      <alignment horizontal="left"/>
    </xf>
    <xf numFmtId="14" fontId="73" fillId="35" borderId="0" xfId="0" applyNumberFormat="1" applyFont="1" applyFill="1"/>
    <xf numFmtId="169" fontId="73" fillId="35" borderId="0" xfId="0" applyFont="1" applyFill="1" applyAlignment="1">
      <alignment wrapText="1"/>
    </xf>
    <xf numFmtId="169" fontId="73" fillId="35" borderId="0" xfId="7" applyFont="1" applyFill="1" applyAlignment="1"/>
    <xf numFmtId="169" fontId="73" fillId="35" borderId="1" xfId="7" applyFont="1" applyFill="1" applyBorder="1">
      <alignment vertical="center"/>
    </xf>
    <xf numFmtId="169" fontId="73" fillId="35" borderId="15" xfId="0" applyFont="1" applyFill="1" applyBorder="1"/>
    <xf numFmtId="169" fontId="73" fillId="35" borderId="0" xfId="0" applyFont="1" applyFill="1" applyAlignment="1">
      <alignment vertical="center"/>
    </xf>
    <xf numFmtId="169" fontId="73" fillId="35" borderId="8" xfId="0" applyFont="1" applyFill="1" applyBorder="1"/>
    <xf numFmtId="14" fontId="73" fillId="35" borderId="0" xfId="0" applyNumberFormat="1" applyFont="1" applyFill="1" applyAlignment="1">
      <alignment horizontal="left"/>
    </xf>
    <xf numFmtId="169" fontId="73" fillId="35" borderId="0" xfId="0" applyFont="1" applyFill="1" applyAlignment="1">
      <alignment horizontal="left" vertical="center"/>
    </xf>
    <xf numFmtId="169" fontId="73" fillId="35" borderId="0" xfId="0" quotePrefix="1" applyFont="1" applyFill="1" applyAlignment="1">
      <alignment vertical="center"/>
    </xf>
    <xf numFmtId="14" fontId="73" fillId="35" borderId="0" xfId="7" applyNumberFormat="1" applyFont="1" applyFill="1">
      <alignment vertical="center"/>
    </xf>
    <xf numFmtId="2" fontId="73" fillId="35" borderId="0" xfId="0" applyNumberFormat="1" applyFont="1" applyFill="1"/>
    <xf numFmtId="169" fontId="73" fillId="35" borderId="8" xfId="7" applyFont="1" applyFill="1" applyBorder="1">
      <alignment vertical="center"/>
    </xf>
    <xf numFmtId="164" fontId="73" fillId="35" borderId="0" xfId="2" applyFont="1" applyFill="1"/>
    <xf numFmtId="164" fontId="0" fillId="17" borderId="1" xfId="2" applyFont="1" applyFill="1" applyBorder="1"/>
    <xf numFmtId="169" fontId="61" fillId="20" borderId="1" xfId="0" applyFont="1" applyFill="1" applyBorder="1"/>
    <xf numFmtId="169" fontId="60" fillId="17" borderId="1" xfId="0" applyFont="1" applyFill="1" applyBorder="1"/>
    <xf numFmtId="169" fontId="74" fillId="19" borderId="1" xfId="0" applyFont="1" applyFill="1" applyBorder="1"/>
    <xf numFmtId="169" fontId="70" fillId="19" borderId="1" xfId="0" applyFont="1" applyFill="1" applyBorder="1" applyAlignment="1">
      <alignment horizontal="left"/>
    </xf>
    <xf numFmtId="14" fontId="70" fillId="19" borderId="1" xfId="0" applyNumberFormat="1" applyFont="1" applyFill="1" applyBorder="1"/>
    <xf numFmtId="164" fontId="70" fillId="19" borderId="1" xfId="2" applyFont="1" applyFill="1" applyBorder="1"/>
    <xf numFmtId="169" fontId="70" fillId="19" borderId="1" xfId="7" applyFont="1" applyFill="1" applyBorder="1">
      <alignment vertical="center"/>
    </xf>
    <xf numFmtId="169" fontId="70" fillId="19" borderId="1" xfId="7" applyFont="1" applyFill="1" applyBorder="1" applyAlignment="1">
      <alignment horizontal="left"/>
    </xf>
    <xf numFmtId="169" fontId="70" fillId="19" borderId="1" xfId="0" applyFont="1" applyFill="1" applyBorder="1" applyAlignment="1">
      <alignment horizontal="center"/>
    </xf>
    <xf numFmtId="169" fontId="70" fillId="19" borderId="1" xfId="7" applyFont="1" applyFill="1" applyBorder="1" applyAlignment="1">
      <alignment horizontal="left" vertical="center"/>
    </xf>
    <xf numFmtId="169" fontId="70" fillId="19" borderId="1" xfId="0" applyFont="1" applyFill="1" applyBorder="1" applyAlignment="1">
      <alignment horizontal="left" vertical="center"/>
    </xf>
    <xf numFmtId="169" fontId="75" fillId="19" borderId="1" xfId="0" applyFont="1" applyFill="1" applyBorder="1"/>
    <xf numFmtId="169" fontId="70" fillId="19" borderId="15" xfId="0" applyFont="1" applyFill="1" applyBorder="1"/>
    <xf numFmtId="169" fontId="70" fillId="19" borderId="15" xfId="0" applyFont="1" applyFill="1" applyBorder="1" applyAlignment="1">
      <alignment horizontal="left"/>
    </xf>
    <xf numFmtId="169" fontId="70" fillId="19" borderId="15" xfId="0" applyFont="1" applyFill="1" applyBorder="1" applyAlignment="1">
      <alignment horizontal="center"/>
    </xf>
    <xf numFmtId="164" fontId="70" fillId="19" borderId="15" xfId="2" applyFont="1" applyFill="1" applyBorder="1"/>
    <xf numFmtId="169" fontId="70" fillId="19" borderId="15" xfId="7" applyFont="1" applyFill="1" applyBorder="1">
      <alignment vertical="center"/>
    </xf>
    <xf numFmtId="169" fontId="75" fillId="19" borderId="15" xfId="0" applyFont="1" applyFill="1" applyBorder="1"/>
    <xf numFmtId="169" fontId="75" fillId="19" borderId="15" xfId="7" applyFont="1" applyFill="1" applyBorder="1">
      <alignment vertical="center"/>
    </xf>
    <xf numFmtId="169" fontId="75" fillId="19" borderId="15" xfId="7" applyFont="1" applyFill="1" applyBorder="1" applyAlignment="1">
      <alignment horizontal="left" vertical="center"/>
    </xf>
    <xf numFmtId="169" fontId="75" fillId="19" borderId="15" xfId="0" applyFont="1" applyFill="1" applyBorder="1" applyAlignment="1">
      <alignment horizontal="center"/>
    </xf>
    <xf numFmtId="169" fontId="70" fillId="19" borderId="8" xfId="0" applyFont="1" applyFill="1" applyBorder="1"/>
    <xf numFmtId="169" fontId="70" fillId="19" borderId="8" xfId="0" applyFont="1" applyFill="1" applyBorder="1" applyAlignment="1">
      <alignment horizontal="left"/>
    </xf>
    <xf numFmtId="169" fontId="70" fillId="19" borderId="8" xfId="0" applyFont="1" applyFill="1" applyBorder="1" applyAlignment="1">
      <alignment horizontal="center"/>
    </xf>
    <xf numFmtId="164" fontId="70" fillId="19" borderId="8" xfId="2" applyFont="1" applyFill="1" applyBorder="1"/>
    <xf numFmtId="169" fontId="70" fillId="19" borderId="14" xfId="0" applyFont="1" applyFill="1" applyBorder="1"/>
    <xf numFmtId="164" fontId="70" fillId="19" borderId="14" xfId="2" applyFont="1" applyFill="1" applyBorder="1"/>
    <xf numFmtId="169" fontId="75" fillId="19" borderId="14" xfId="0" applyFont="1" applyFill="1" applyBorder="1"/>
    <xf numFmtId="169" fontId="75" fillId="19" borderId="14" xfId="0" applyFont="1" applyFill="1" applyBorder="1" applyAlignment="1">
      <alignment horizontal="left"/>
    </xf>
    <xf numFmtId="169" fontId="75" fillId="19" borderId="14" xfId="7" applyFont="1" applyFill="1" applyBorder="1">
      <alignment vertical="center"/>
    </xf>
    <xf numFmtId="169" fontId="75" fillId="19" borderId="14" xfId="7" applyFont="1" applyFill="1" applyBorder="1" applyAlignment="1">
      <alignment horizontal="left" vertical="center"/>
    </xf>
    <xf numFmtId="169" fontId="75" fillId="19" borderId="14" xfId="0" applyFont="1" applyFill="1" applyBorder="1" applyAlignment="1">
      <alignment horizontal="center"/>
    </xf>
    <xf numFmtId="169" fontId="70" fillId="19" borderId="14" xfId="7" applyFont="1" applyFill="1" applyBorder="1">
      <alignment vertical="center"/>
    </xf>
    <xf numFmtId="169" fontId="0" fillId="27" borderId="1" xfId="0" applyFill="1" applyBorder="1"/>
    <xf numFmtId="169" fontId="0" fillId="21" borderId="1" xfId="0" applyFill="1" applyBorder="1"/>
    <xf numFmtId="169" fontId="0" fillId="29" borderId="1" xfId="0" applyFill="1" applyBorder="1"/>
    <xf numFmtId="49" fontId="0" fillId="30" borderId="1" xfId="0" applyNumberFormat="1" applyFill="1" applyBorder="1"/>
    <xf numFmtId="169" fontId="0" fillId="30" borderId="1" xfId="0" applyFill="1" applyBorder="1" applyAlignment="1">
      <alignment wrapText="1"/>
    </xf>
    <xf numFmtId="169" fontId="0" fillId="30" borderId="1" xfId="0" applyFill="1" applyBorder="1"/>
    <xf numFmtId="49" fontId="0" fillId="31" borderId="1" xfId="0" applyNumberFormat="1" applyFill="1" applyBorder="1"/>
    <xf numFmtId="169" fontId="0" fillId="31" borderId="1" xfId="0" applyFill="1" applyBorder="1" applyAlignment="1">
      <alignment wrapText="1"/>
    </xf>
    <xf numFmtId="169" fontId="0" fillId="31" borderId="1" xfId="0" applyFill="1" applyBorder="1"/>
    <xf numFmtId="49" fontId="21" fillId="0" borderId="0" xfId="0" applyNumberFormat="1" applyFont="1"/>
    <xf numFmtId="169" fontId="21" fillId="0" borderId="0" xfId="0" applyFont="1" applyAlignment="1">
      <alignment horizontal="center"/>
    </xf>
    <xf numFmtId="169" fontId="21" fillId="0" borderId="1" xfId="0" applyFont="1" applyBorder="1"/>
    <xf numFmtId="169" fontId="0" fillId="21" borderId="1" xfId="0" applyFill="1" applyBorder="1" applyAlignment="1">
      <alignment horizontal="left" vertical="center"/>
    </xf>
    <xf numFmtId="169" fontId="70" fillId="19" borderId="1" xfId="0" quotePrefix="1" applyFont="1" applyFill="1" applyBorder="1" applyAlignment="1">
      <alignment horizontal="left"/>
    </xf>
    <xf numFmtId="169" fontId="0" fillId="36" borderId="1" xfId="0" applyFill="1" applyBorder="1"/>
    <xf numFmtId="164" fontId="0" fillId="0" borderId="15" xfId="2" applyFont="1" applyBorder="1"/>
    <xf numFmtId="169" fontId="70" fillId="19" borderId="16" xfId="0" applyFont="1" applyFill="1" applyBorder="1" applyAlignment="1">
      <alignment horizontal="left"/>
    </xf>
    <xf numFmtId="169" fontId="0" fillId="0" borderId="16" xfId="0" applyBorder="1" applyAlignment="1">
      <alignment horizontal="left"/>
    </xf>
    <xf numFmtId="169" fontId="0" fillId="29" borderId="16" xfId="0" applyFill="1" applyBorder="1" applyAlignment="1">
      <alignment horizontal="left"/>
    </xf>
    <xf numFmtId="169" fontId="0" fillId="0" borderId="35" xfId="0" applyBorder="1" applyAlignment="1">
      <alignment horizontal="left"/>
    </xf>
    <xf numFmtId="169" fontId="0" fillId="0" borderId="15" xfId="0" applyBorder="1" applyAlignment="1">
      <alignment horizontal="left"/>
    </xf>
    <xf numFmtId="169" fontId="0" fillId="0" borderId="15" xfId="0" applyBorder="1" applyAlignment="1">
      <alignment horizontal="center"/>
    </xf>
    <xf numFmtId="169" fontId="76" fillId="35" borderId="0" xfId="7" applyFont="1" applyFill="1" applyAlignment="1">
      <alignment horizontal="left"/>
    </xf>
    <xf numFmtId="169" fontId="76" fillId="35" borderId="0" xfId="0" applyFont="1" applyFill="1"/>
    <xf numFmtId="169" fontId="21" fillId="17" borderId="1" xfId="0" applyFont="1" applyFill="1" applyBorder="1"/>
    <xf numFmtId="169" fontId="25" fillId="0" borderId="1" xfId="7" applyFont="1" applyBorder="1">
      <alignment vertical="center"/>
    </xf>
    <xf numFmtId="169" fontId="21" fillId="0" borderId="1" xfId="7" applyFont="1" applyBorder="1" applyAlignment="1">
      <alignment horizontal="left"/>
    </xf>
    <xf numFmtId="169" fontId="21" fillId="2" borderId="1" xfId="0" applyFont="1" applyFill="1" applyBorder="1"/>
    <xf numFmtId="169" fontId="76" fillId="35" borderId="0" xfId="7" applyFont="1" applyFill="1">
      <alignment vertical="center"/>
    </xf>
    <xf numFmtId="169" fontId="21" fillId="23" borderId="0" xfId="0" applyFont="1" applyFill="1"/>
    <xf numFmtId="169" fontId="77" fillId="0" borderId="0" xfId="7" applyFont="1">
      <alignment vertical="center"/>
    </xf>
    <xf numFmtId="169" fontId="78" fillId="0" borderId="1" xfId="9" applyFont="1" applyBorder="1" applyAlignment="1">
      <alignment horizontal="center"/>
    </xf>
    <xf numFmtId="169" fontId="25" fillId="0" borderId="0" xfId="7" applyFont="1">
      <alignment vertical="center"/>
    </xf>
    <xf numFmtId="169" fontId="21" fillId="0" borderId="0" xfId="7" applyFont="1" applyAlignment="1">
      <alignment horizontal="left"/>
    </xf>
    <xf numFmtId="169" fontId="21" fillId="0" borderId="1" xfId="0" applyFont="1" applyBorder="1" applyAlignment="1">
      <alignment horizontal="left"/>
    </xf>
    <xf numFmtId="169" fontId="0" fillId="37" borderId="0" xfId="0" applyFill="1"/>
    <xf numFmtId="169" fontId="0" fillId="38" borderId="1" xfId="0" applyFill="1" applyBorder="1"/>
    <xf numFmtId="169" fontId="0" fillId="38" borderId="1" xfId="0" applyFill="1" applyBorder="1" applyAlignment="1">
      <alignment horizontal="left"/>
    </xf>
    <xf numFmtId="169" fontId="0" fillId="38" borderId="1" xfId="0" applyFill="1" applyBorder="1" applyAlignment="1">
      <alignment horizontal="center"/>
    </xf>
    <xf numFmtId="169" fontId="0" fillId="38" borderId="1" xfId="0" applyFill="1" applyBorder="1" applyAlignment="1">
      <alignment wrapText="1"/>
    </xf>
    <xf numFmtId="164" fontId="0" fillId="38" borderId="1" xfId="2" applyFont="1" applyFill="1" applyBorder="1"/>
    <xf numFmtId="169" fontId="0" fillId="38" borderId="0" xfId="0" applyFill="1"/>
    <xf numFmtId="164" fontId="0" fillId="38" borderId="0" xfId="2" applyFont="1" applyFill="1"/>
    <xf numFmtId="14" fontId="0" fillId="38" borderId="1" xfId="0" applyNumberFormat="1" applyFill="1" applyBorder="1"/>
    <xf numFmtId="49" fontId="0" fillId="38" borderId="1" xfId="0" applyNumberFormat="1" applyFill="1" applyBorder="1"/>
    <xf numFmtId="169" fontId="0" fillId="39" borderId="1" xfId="0" applyFill="1" applyBorder="1" applyAlignment="1">
      <alignment horizontal="center"/>
    </xf>
    <xf numFmtId="169" fontId="70" fillId="39" borderId="1" xfId="0" applyFont="1" applyFill="1" applyBorder="1" applyAlignment="1">
      <alignment horizontal="center"/>
    </xf>
    <xf numFmtId="169" fontId="0" fillId="39" borderId="15" xfId="0" applyFill="1" applyBorder="1" applyAlignment="1">
      <alignment horizontal="center"/>
    </xf>
    <xf numFmtId="169" fontId="0" fillId="39" borderId="0" xfId="0" applyFill="1" applyAlignment="1">
      <alignment horizontal="center"/>
    </xf>
    <xf numFmtId="169" fontId="70" fillId="39" borderId="8" xfId="0" applyFont="1" applyFill="1" applyBorder="1" applyAlignment="1">
      <alignment horizontal="center"/>
    </xf>
    <xf numFmtId="169" fontId="0" fillId="39" borderId="0" xfId="0" applyFill="1" applyAlignment="1">
      <alignment horizontal="center" vertical="center" wrapText="1"/>
    </xf>
    <xf numFmtId="169" fontId="0" fillId="39" borderId="0" xfId="0" applyFill="1" applyAlignment="1">
      <alignment horizontal="center" vertical="center"/>
    </xf>
    <xf numFmtId="14" fontId="0" fillId="39" borderId="0" xfId="0" applyNumberFormat="1" applyFill="1" applyAlignment="1">
      <alignment horizontal="center"/>
    </xf>
    <xf numFmtId="169" fontId="76" fillId="40" borderId="0" xfId="0" applyFont="1" applyFill="1"/>
    <xf numFmtId="169" fontId="0" fillId="24" borderId="1" xfId="0" applyFill="1" applyBorder="1" applyAlignment="1">
      <alignment horizontal="left"/>
    </xf>
    <xf numFmtId="169" fontId="0" fillId="17" borderId="1" xfId="0" applyFill="1" applyBorder="1" applyAlignment="1">
      <alignment horizontal="left"/>
    </xf>
    <xf numFmtId="169" fontId="32" fillId="17" borderId="1" xfId="0" applyFont="1" applyFill="1" applyBorder="1" applyAlignment="1">
      <alignment horizontal="left"/>
    </xf>
    <xf numFmtId="169" fontId="67" fillId="0" borderId="1" xfId="0" applyFont="1" applyBorder="1" applyAlignment="1">
      <alignment horizontal="left"/>
    </xf>
    <xf numFmtId="169" fontId="60" fillId="0" borderId="1" xfId="0" applyFont="1" applyBorder="1" applyAlignment="1">
      <alignment horizontal="left"/>
    </xf>
    <xf numFmtId="169" fontId="2" fillId="2" borderId="1" xfId="0" applyFont="1" applyFill="1" applyBorder="1" applyAlignment="1">
      <alignment horizontal="left"/>
    </xf>
    <xf numFmtId="169" fontId="4" fillId="0" borderId="1" xfId="0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 vertical="center"/>
    </xf>
    <xf numFmtId="169" fontId="32" fillId="17" borderId="1" xfId="11" applyFont="1" applyFill="1" applyBorder="1" applyAlignment="1">
      <alignment horizontal="left"/>
    </xf>
    <xf numFmtId="167" fontId="32" fillId="0" borderId="1" xfId="0" applyNumberFormat="1" applyFont="1" applyBorder="1" applyAlignment="1">
      <alignment horizontal="left"/>
    </xf>
    <xf numFmtId="169" fontId="32" fillId="17" borderId="1" xfId="11" applyFont="1" applyFill="1" applyBorder="1" applyAlignment="1">
      <alignment horizontal="left" vertical="center"/>
    </xf>
    <xf numFmtId="169" fontId="33" fillId="0" borderId="1" xfId="11" applyFont="1" applyBorder="1" applyAlignment="1">
      <alignment horizontal="left" vertical="center"/>
    </xf>
    <xf numFmtId="169" fontId="32" fillId="0" borderId="1" xfId="0" applyFont="1" applyBorder="1" applyAlignment="1">
      <alignment horizontal="left"/>
    </xf>
    <xf numFmtId="169" fontId="0" fillId="32" borderId="1" xfId="0" applyFill="1" applyBorder="1" applyAlignment="1">
      <alignment horizontal="left"/>
    </xf>
    <xf numFmtId="169" fontId="6" fillId="0" borderId="1" xfId="0" applyFont="1" applyBorder="1" applyAlignment="1">
      <alignment horizontal="left"/>
    </xf>
    <xf numFmtId="169" fontId="32" fillId="33" borderId="1" xfId="0" applyFont="1" applyFill="1" applyBorder="1" applyAlignment="1">
      <alignment horizontal="left" vertical="center"/>
    </xf>
    <xf numFmtId="169" fontId="32" fillId="17" borderId="1" xfId="0" applyFont="1" applyFill="1" applyBorder="1" applyAlignment="1">
      <alignment horizontal="left" vertical="center"/>
    </xf>
    <xf numFmtId="169" fontId="60" fillId="20" borderId="1" xfId="0" applyFont="1" applyFill="1" applyBorder="1" applyAlignment="1">
      <alignment horizontal="left"/>
    </xf>
    <xf numFmtId="164" fontId="32" fillId="0" borderId="1" xfId="1" applyFont="1" applyBorder="1"/>
    <xf numFmtId="169" fontId="73" fillId="0" borderId="0" xfId="0" applyFont="1"/>
    <xf numFmtId="169" fontId="73" fillId="0" borderId="0" xfId="0" applyFont="1" applyAlignment="1">
      <alignment horizontal="left"/>
    </xf>
    <xf numFmtId="169" fontId="73" fillId="0" borderId="0" xfId="0" applyFont="1" applyAlignment="1">
      <alignment horizontal="center"/>
    </xf>
    <xf numFmtId="164" fontId="73" fillId="0" borderId="0" xfId="2" applyFont="1"/>
    <xf numFmtId="169" fontId="73" fillId="40" borderId="0" xfId="0" applyFont="1" applyFill="1"/>
    <xf numFmtId="169" fontId="79" fillId="0" borderId="0" xfId="0" applyFont="1"/>
    <xf numFmtId="169" fontId="0" fillId="0" borderId="36" xfId="0" applyBorder="1"/>
    <xf numFmtId="169" fontId="0" fillId="38" borderId="36" xfId="0" applyFill="1" applyBorder="1"/>
    <xf numFmtId="169" fontId="0" fillId="0" borderId="16" xfId="0" applyBorder="1"/>
    <xf numFmtId="169" fontId="0" fillId="38" borderId="16" xfId="0" applyFill="1" applyBorder="1"/>
    <xf numFmtId="169" fontId="2" fillId="20" borderId="1" xfId="0" applyFont="1" applyFill="1" applyBorder="1" applyAlignment="1">
      <alignment horizontal="center"/>
    </xf>
    <xf numFmtId="169" fontId="0" fillId="20" borderId="1" xfId="0" applyFill="1" applyBorder="1" applyAlignment="1">
      <alignment horizontal="left"/>
    </xf>
    <xf numFmtId="169" fontId="79" fillId="0" borderId="1" xfId="0" applyFont="1" applyBorder="1" applyAlignment="1">
      <alignment horizontal="left" vertical="center"/>
    </xf>
    <xf numFmtId="169" fontId="21" fillId="26" borderId="1" xfId="0" applyFont="1" applyFill="1" applyBorder="1" applyAlignment="1">
      <alignment horizontal="left"/>
    </xf>
    <xf numFmtId="166" fontId="15" fillId="17" borderId="1" xfId="0" applyNumberFormat="1" applyFont="1" applyFill="1" applyBorder="1" applyAlignment="1">
      <alignment vertical="center"/>
    </xf>
    <xf numFmtId="169" fontId="60" fillId="0" borderId="1" xfId="0" applyFont="1" applyBorder="1" applyAlignment="1">
      <alignment horizontal="center"/>
    </xf>
    <xf numFmtId="14" fontId="60" fillId="0" borderId="1" xfId="0" applyNumberFormat="1" applyFont="1" applyBorder="1" applyAlignment="1">
      <alignment horizontal="left"/>
    </xf>
    <xf numFmtId="169" fontId="60" fillId="17" borderId="1" xfId="0" applyFont="1" applyFill="1" applyBorder="1" applyAlignment="1">
      <alignment horizontal="left"/>
    </xf>
    <xf numFmtId="169" fontId="60" fillId="17" borderId="1" xfId="0" applyFont="1" applyFill="1" applyBorder="1" applyAlignment="1">
      <alignment horizontal="center"/>
    </xf>
    <xf numFmtId="14" fontId="60" fillId="17" borderId="1" xfId="0" applyNumberFormat="1" applyFont="1" applyFill="1" applyBorder="1" applyAlignment="1">
      <alignment horizontal="left"/>
    </xf>
    <xf numFmtId="169" fontId="0" fillId="25" borderId="1" xfId="0" applyFill="1" applyBorder="1" applyAlignment="1">
      <alignment horizontal="left"/>
    </xf>
    <xf numFmtId="169" fontId="6" fillId="25" borderId="1" xfId="0" applyFont="1" applyFill="1" applyBorder="1" applyAlignment="1">
      <alignment horizontal="left"/>
    </xf>
    <xf numFmtId="14" fontId="0" fillId="25" borderId="1" xfId="0" applyNumberFormat="1" applyFill="1" applyBorder="1" applyAlignment="1">
      <alignment horizontal="left"/>
    </xf>
    <xf numFmtId="169" fontId="0" fillId="20" borderId="8" xfId="0" applyFill="1" applyBorder="1" applyAlignment="1">
      <alignment horizontal="left"/>
    </xf>
    <xf numFmtId="169" fontId="0" fillId="38" borderId="15" xfId="0" applyFill="1" applyBorder="1"/>
    <xf numFmtId="169" fontId="82" fillId="0" borderId="1" xfId="0" applyFont="1" applyBorder="1" applyAlignment="1">
      <alignment horizontal="center"/>
    </xf>
    <xf numFmtId="169" fontId="82" fillId="0" borderId="1" xfId="0" applyFont="1" applyBorder="1" applyAlignment="1">
      <alignment horizontal="left"/>
    </xf>
    <xf numFmtId="14" fontId="82" fillId="0" borderId="1" xfId="0" applyNumberFormat="1" applyFont="1" applyBorder="1" applyAlignment="1">
      <alignment horizontal="left"/>
    </xf>
    <xf numFmtId="166" fontId="15" fillId="0" borderId="1" xfId="0" applyNumberFormat="1" applyFont="1" applyBorder="1" applyAlignment="1">
      <alignment horizontal="center" vertical="center"/>
    </xf>
    <xf numFmtId="169" fontId="60" fillId="25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69" fontId="0" fillId="0" borderId="1" xfId="0" applyBorder="1" applyAlignment="1">
      <alignment vertical="center" wrapText="1"/>
    </xf>
    <xf numFmtId="169" fontId="0" fillId="24" borderId="1" xfId="0" applyFill="1" applyBorder="1"/>
    <xf numFmtId="169" fontId="67" fillId="0" borderId="1" xfId="0" applyFont="1" applyBorder="1"/>
    <xf numFmtId="169" fontId="83" fillId="0" borderId="32" xfId="0" applyFont="1" applyBorder="1" applyAlignment="1">
      <alignment horizontal="center" wrapText="1"/>
    </xf>
    <xf numFmtId="169" fontId="84" fillId="0" borderId="0" xfId="0" applyFont="1" applyAlignment="1">
      <alignment horizontal="left" vertical="top"/>
    </xf>
    <xf numFmtId="169" fontId="85" fillId="0" borderId="0" xfId="0" applyFont="1" applyAlignment="1">
      <alignment vertical="top"/>
    </xf>
    <xf numFmtId="169" fontId="0" fillId="20" borderId="0" xfId="7" applyFont="1" applyFill="1">
      <alignment vertical="center"/>
    </xf>
    <xf numFmtId="169" fontId="85" fillId="17" borderId="0" xfId="0" applyFont="1" applyFill="1" applyAlignment="1">
      <alignment vertical="top"/>
    </xf>
    <xf numFmtId="164" fontId="0" fillId="20" borderId="0" xfId="2" applyFont="1" applyFill="1"/>
    <xf numFmtId="169" fontId="70" fillId="19" borderId="0" xfId="0" applyFont="1" applyFill="1"/>
    <xf numFmtId="169" fontId="70" fillId="19" borderId="0" xfId="0" applyFont="1" applyFill="1" applyAlignment="1">
      <alignment horizontal="left"/>
    </xf>
    <xf numFmtId="169" fontId="74" fillId="19" borderId="0" xfId="0" applyFont="1" applyFill="1"/>
    <xf numFmtId="164" fontId="70" fillId="19" borderId="0" xfId="2" applyFont="1" applyFill="1"/>
    <xf numFmtId="169" fontId="70" fillId="0" borderId="0" xfId="0" applyFont="1"/>
    <xf numFmtId="169" fontId="65" fillId="0" borderId="0" xfId="0" applyFont="1" applyAlignment="1">
      <alignment wrapText="1"/>
    </xf>
    <xf numFmtId="169" fontId="0" fillId="41" borderId="0" xfId="0" applyFill="1"/>
    <xf numFmtId="169" fontId="85" fillId="41" borderId="0" xfId="12" applyFont="1" applyFill="1" applyAlignment="1">
      <alignment vertical="top"/>
    </xf>
    <xf numFmtId="169" fontId="84" fillId="0" borderId="0" xfId="0" quotePrefix="1" applyFont="1" applyAlignment="1">
      <alignment horizontal="left" vertical="top"/>
    </xf>
    <xf numFmtId="169" fontId="21" fillId="0" borderId="0" xfId="0" applyFont="1" applyAlignment="1">
      <alignment horizontal="left"/>
    </xf>
    <xf numFmtId="169" fontId="21" fillId="39" borderId="0" xfId="0" applyFont="1" applyFill="1" applyAlignment="1">
      <alignment horizontal="center"/>
    </xf>
    <xf numFmtId="169" fontId="0" fillId="39" borderId="19" xfId="0" applyFill="1" applyBorder="1" applyAlignment="1">
      <alignment horizontal="center"/>
    </xf>
    <xf numFmtId="169" fontId="0" fillId="20" borderId="15" xfId="0" applyFill="1" applyBorder="1" applyAlignment="1">
      <alignment horizontal="left"/>
    </xf>
    <xf numFmtId="49" fontId="0" fillId="29" borderId="0" xfId="0" applyNumberFormat="1" applyFill="1"/>
    <xf numFmtId="169" fontId="0" fillId="29" borderId="0" xfId="0" applyFill="1" applyAlignment="1">
      <alignment horizontal="left"/>
    </xf>
    <xf numFmtId="169" fontId="0" fillId="29" borderId="0" xfId="0" applyFill="1"/>
    <xf numFmtId="169" fontId="0" fillId="21" borderId="15" xfId="0" applyFill="1" applyBorder="1"/>
    <xf numFmtId="169" fontId="0" fillId="38" borderId="15" xfId="0" applyFill="1" applyBorder="1" applyAlignment="1">
      <alignment horizontal="left"/>
    </xf>
    <xf numFmtId="169" fontId="0" fillId="38" borderId="37" xfId="0" applyFill="1" applyBorder="1"/>
    <xf numFmtId="169" fontId="0" fillId="38" borderId="35" xfId="0" applyFill="1" applyBorder="1"/>
    <xf numFmtId="164" fontId="0" fillId="38" borderId="15" xfId="2" applyFont="1" applyFill="1" applyBorder="1"/>
    <xf numFmtId="169" fontId="0" fillId="38" borderId="15" xfId="0" applyFill="1" applyBorder="1" applyAlignment="1">
      <alignment horizontal="center"/>
    </xf>
    <xf numFmtId="169" fontId="0" fillId="38" borderId="15" xfId="0" applyFill="1" applyBorder="1" applyAlignment="1">
      <alignment wrapText="1"/>
    </xf>
    <xf numFmtId="169" fontId="0" fillId="38" borderId="14" xfId="0" applyFill="1" applyBorder="1"/>
    <xf numFmtId="169" fontId="0" fillId="38" borderId="14" xfId="0" applyFill="1" applyBorder="1" applyAlignment="1">
      <alignment horizontal="left"/>
    </xf>
    <xf numFmtId="169" fontId="0" fillId="38" borderId="14" xfId="0" applyFill="1" applyBorder="1" applyAlignment="1">
      <alignment horizontal="center"/>
    </xf>
    <xf numFmtId="169" fontId="0" fillId="38" borderId="28" xfId="0" applyFill="1" applyBorder="1"/>
    <xf numFmtId="169" fontId="0" fillId="38" borderId="39" xfId="0" applyFill="1" applyBorder="1"/>
    <xf numFmtId="169" fontId="0" fillId="38" borderId="14" xfId="0" applyFill="1" applyBorder="1" applyAlignment="1">
      <alignment wrapText="1"/>
    </xf>
    <xf numFmtId="164" fontId="0" fillId="38" borderId="14" xfId="2" applyFont="1" applyFill="1" applyBorder="1"/>
    <xf numFmtId="169" fontId="0" fillId="38" borderId="8" xfId="0" applyFill="1" applyBorder="1"/>
    <xf numFmtId="169" fontId="0" fillId="38" borderId="8" xfId="0" applyFill="1" applyBorder="1" applyAlignment="1">
      <alignment horizontal="left"/>
    </xf>
    <xf numFmtId="169" fontId="0" fillId="38" borderId="41" xfId="0" applyFill="1" applyBorder="1"/>
    <xf numFmtId="169" fontId="0" fillId="38" borderId="40" xfId="0" applyFill="1" applyBorder="1"/>
    <xf numFmtId="169" fontId="0" fillId="38" borderId="8" xfId="0" applyFill="1" applyBorder="1" applyAlignment="1">
      <alignment wrapText="1"/>
    </xf>
    <xf numFmtId="164" fontId="0" fillId="38" borderId="8" xfId="2" applyFont="1" applyFill="1" applyBorder="1"/>
    <xf numFmtId="169" fontId="0" fillId="38" borderId="8" xfId="0" applyFill="1" applyBorder="1" applyAlignment="1">
      <alignment horizontal="center"/>
    </xf>
    <xf numFmtId="169" fontId="0" fillId="38" borderId="0" xfId="0" applyFill="1" applyAlignment="1">
      <alignment horizontal="left"/>
    </xf>
    <xf numFmtId="169" fontId="0" fillId="38" borderId="0" xfId="0" applyFill="1" applyAlignment="1">
      <alignment horizontal="center"/>
    </xf>
    <xf numFmtId="169" fontId="0" fillId="38" borderId="0" xfId="0" applyFill="1" applyAlignment="1">
      <alignment wrapText="1"/>
    </xf>
    <xf numFmtId="169" fontId="0" fillId="0" borderId="16" xfId="0" applyBorder="1" applyAlignment="1">
      <alignment horizontal="center"/>
    </xf>
    <xf numFmtId="169" fontId="0" fillId="31" borderId="1" xfId="0" applyFill="1" applyBorder="1" applyAlignment="1">
      <alignment horizontal="left"/>
    </xf>
    <xf numFmtId="169" fontId="0" fillId="28" borderId="1" xfId="0" applyFill="1" applyBorder="1"/>
    <xf numFmtId="49" fontId="0" fillId="41" borderId="1" xfId="0" applyNumberFormat="1" applyFill="1" applyBorder="1"/>
    <xf numFmtId="169" fontId="0" fillId="41" borderId="1" xfId="0" applyFill="1" applyBorder="1"/>
    <xf numFmtId="169" fontId="0" fillId="28" borderId="1" xfId="0" applyFill="1" applyBorder="1" applyAlignment="1">
      <alignment horizontal="left"/>
    </xf>
    <xf numFmtId="169" fontId="0" fillId="28" borderId="1" xfId="0" applyFill="1" applyBorder="1" applyAlignment="1">
      <alignment horizontal="center"/>
    </xf>
    <xf numFmtId="169" fontId="0" fillId="28" borderId="36" xfId="0" applyFill="1" applyBorder="1"/>
    <xf numFmtId="169" fontId="0" fillId="28" borderId="16" xfId="0" applyFill="1" applyBorder="1"/>
    <xf numFmtId="164" fontId="0" fillId="28" borderId="1" xfId="2" applyFont="1" applyFill="1" applyBorder="1"/>
    <xf numFmtId="169" fontId="70" fillId="19" borderId="14" xfId="0" applyFont="1" applyFill="1" applyBorder="1" applyAlignment="1">
      <alignment horizontal="left"/>
    </xf>
    <xf numFmtId="164" fontId="0" fillId="0" borderId="1" xfId="2" applyFont="1" applyBorder="1" applyAlignment="1">
      <alignment horizontal="left"/>
    </xf>
    <xf numFmtId="169" fontId="0" fillId="30" borderId="1" xfId="0" applyFill="1" applyBorder="1" applyAlignment="1">
      <alignment horizontal="left"/>
    </xf>
    <xf numFmtId="169" fontId="0" fillId="30" borderId="1" xfId="0" quotePrefix="1" applyFill="1" applyBorder="1"/>
    <xf numFmtId="169" fontId="2" fillId="2" borderId="1" xfId="0" applyFont="1" applyFill="1" applyBorder="1"/>
    <xf numFmtId="169" fontId="2" fillId="2" borderId="1" xfId="0" applyFont="1" applyFill="1" applyBorder="1" applyAlignment="1">
      <alignment vertical="center"/>
    </xf>
    <xf numFmtId="169" fontId="65" fillId="2" borderId="1" xfId="0" applyFont="1" applyFill="1" applyBorder="1"/>
    <xf numFmtId="169" fontId="68" fillId="2" borderId="1" xfId="0" applyFont="1" applyFill="1" applyBorder="1"/>
    <xf numFmtId="169" fontId="0" fillId="39" borderId="0" xfId="0" applyFill="1" applyAlignment="1">
      <alignment horizontal="left" vertical="center"/>
    </xf>
    <xf numFmtId="164" fontId="0" fillId="0" borderId="0" xfId="2" applyFont="1" applyAlignment="1">
      <alignment horizontal="left" vertical="center"/>
    </xf>
    <xf numFmtId="169" fontId="61" fillId="0" borderId="0" xfId="0" applyFont="1" applyAlignment="1">
      <alignment horizontal="left"/>
    </xf>
    <xf numFmtId="169" fontId="0" fillId="0" borderId="0" xfId="0" applyFill="1"/>
    <xf numFmtId="169" fontId="21" fillId="0" borderId="1" xfId="0" applyFont="1" applyBorder="1" applyAlignment="1">
      <alignment horizontal="left" vertical="center"/>
    </xf>
    <xf numFmtId="169" fontId="21" fillId="0" borderId="1" xfId="0" applyFont="1" applyBorder="1" applyAlignment="1">
      <alignment vertical="center"/>
    </xf>
    <xf numFmtId="49" fontId="61" fillId="0" borderId="0" xfId="0" applyNumberFormat="1" applyFont="1" applyAlignment="1">
      <alignment horizontal="left"/>
    </xf>
    <xf numFmtId="49" fontId="0" fillId="42" borderId="1" xfId="0" applyNumberFormat="1" applyFill="1" applyBorder="1"/>
    <xf numFmtId="169" fontId="0" fillId="42" borderId="1" xfId="0" applyFill="1" applyBorder="1" applyAlignment="1">
      <alignment horizontal="left"/>
    </xf>
    <xf numFmtId="169" fontId="0" fillId="42" borderId="1" xfId="0" applyFill="1" applyBorder="1"/>
    <xf numFmtId="169" fontId="0" fillId="42" borderId="1" xfId="0" applyFill="1" applyBorder="1" applyAlignment="1">
      <alignment wrapText="1"/>
    </xf>
    <xf numFmtId="169" fontId="2" fillId="0" borderId="0" xfId="0" applyFont="1" applyFill="1" applyAlignment="1">
      <alignment horizontal="center"/>
    </xf>
    <xf numFmtId="169" fontId="0" fillId="0" borderId="0" xfId="0" applyFill="1" applyAlignment="1">
      <alignment horizontal="center"/>
    </xf>
    <xf numFmtId="169" fontId="0" fillId="0" borderId="19" xfId="0" applyFill="1" applyBorder="1" applyAlignment="1">
      <alignment horizontal="center"/>
    </xf>
    <xf numFmtId="169" fontId="0" fillId="0" borderId="38" xfId="0" applyFill="1" applyBorder="1" applyAlignment="1">
      <alignment horizontal="center"/>
    </xf>
    <xf numFmtId="169" fontId="0" fillId="42" borderId="16" xfId="0" applyFill="1" applyBorder="1"/>
    <xf numFmtId="169" fontId="0" fillId="42" borderId="0" xfId="0" applyFill="1" applyAlignment="1">
      <alignment horizontal="left"/>
    </xf>
    <xf numFmtId="169" fontId="0" fillId="42" borderId="0" xfId="0" applyFill="1"/>
    <xf numFmtId="169" fontId="0" fillId="42" borderId="0" xfId="0" applyFill="1" applyBorder="1"/>
    <xf numFmtId="49" fontId="0" fillId="27" borderId="1" xfId="0" applyNumberFormat="1" applyFill="1" applyBorder="1"/>
    <xf numFmtId="169" fontId="0" fillId="27" borderId="1" xfId="0" applyFill="1" applyBorder="1" applyAlignment="1">
      <alignment horizontal="left"/>
    </xf>
    <xf numFmtId="169" fontId="0" fillId="27" borderId="1" xfId="0" applyFill="1" applyBorder="1" applyAlignment="1">
      <alignment wrapText="1"/>
    </xf>
    <xf numFmtId="169" fontId="0" fillId="27" borderId="0" xfId="0" applyFill="1" applyAlignment="1">
      <alignment horizontal="left"/>
    </xf>
    <xf numFmtId="169" fontId="0" fillId="27" borderId="0" xfId="0" applyFill="1"/>
    <xf numFmtId="169" fontId="0" fillId="41" borderId="1" xfId="0" applyFill="1" applyBorder="1" applyAlignment="1">
      <alignment horizontal="left"/>
    </xf>
    <xf numFmtId="169" fontId="0" fillId="41" borderId="1" xfId="0" applyFill="1" applyBorder="1" applyAlignment="1">
      <alignment wrapText="1"/>
    </xf>
    <xf numFmtId="169" fontId="0" fillId="41" borderId="0" xfId="0" applyFill="1" applyAlignment="1">
      <alignment horizontal="left"/>
    </xf>
    <xf numFmtId="169" fontId="0" fillId="40" borderId="0" xfId="0" applyFill="1"/>
    <xf numFmtId="169" fontId="87" fillId="0" borderId="0" xfId="0" quotePrefix="1" applyFont="1" applyAlignment="1">
      <alignment horizontal="left" vertical="top"/>
    </xf>
    <xf numFmtId="169" fontId="21" fillId="24" borderId="0" xfId="0" applyFont="1" applyFill="1"/>
    <xf numFmtId="169" fontId="0" fillId="0" borderId="1" xfId="0" applyBorder="1" applyAlignment="1"/>
    <xf numFmtId="169" fontId="60" fillId="20" borderId="1" xfId="0" applyFont="1" applyFill="1" applyBorder="1" applyAlignment="1"/>
    <xf numFmtId="169" fontId="0" fillId="17" borderId="1" xfId="0" applyFill="1" applyBorder="1" applyAlignment="1"/>
    <xf numFmtId="169" fontId="0" fillId="24" borderId="1" xfId="0" applyFill="1" applyBorder="1" applyAlignment="1"/>
    <xf numFmtId="169" fontId="67" fillId="0" borderId="1" xfId="0" applyFont="1" applyBorder="1" applyAlignment="1"/>
    <xf numFmtId="169" fontId="1" fillId="0" borderId="1" xfId="0" applyFont="1" applyBorder="1" applyAlignment="1"/>
    <xf numFmtId="169" fontId="60" fillId="0" borderId="1" xfId="0" applyFont="1" applyBorder="1" applyAlignment="1"/>
    <xf numFmtId="169" fontId="61" fillId="0" borderId="1" xfId="0" applyFont="1" applyBorder="1" applyAlignment="1"/>
    <xf numFmtId="169" fontId="0" fillId="0" borderId="0" xfId="0" applyFont="1" applyFill="1"/>
    <xf numFmtId="169" fontId="21" fillId="18" borderId="0" xfId="0" applyFont="1" applyFill="1" applyAlignment="1">
      <alignment horizontal="left"/>
    </xf>
    <xf numFmtId="169" fontId="21" fillId="18" borderId="0" xfId="0" applyFont="1" applyFill="1" applyAlignment="1">
      <alignment horizontal="center"/>
    </xf>
    <xf numFmtId="169" fontId="87" fillId="18" borderId="0" xfId="0" quotePrefix="1" applyFont="1" applyFill="1" applyAlignment="1">
      <alignment horizontal="left" vertical="top"/>
    </xf>
    <xf numFmtId="2" fontId="0" fillId="0" borderId="0" xfId="0" applyNumberFormat="1"/>
    <xf numFmtId="2" fontId="0" fillId="0" borderId="0" xfId="2" applyNumberFormat="1" applyFont="1"/>
    <xf numFmtId="2" fontId="70" fillId="19" borderId="8" xfId="2" applyNumberFormat="1" applyFont="1" applyFill="1" applyBorder="1"/>
    <xf numFmtId="2" fontId="0" fillId="0" borderId="1" xfId="2" applyNumberFormat="1" applyFont="1" applyBorder="1"/>
    <xf numFmtId="2" fontId="0" fillId="38" borderId="1" xfId="2" applyNumberFormat="1" applyFont="1" applyFill="1" applyBorder="1"/>
    <xf numFmtId="2" fontId="70" fillId="19" borderId="1" xfId="2" applyNumberFormat="1" applyFont="1" applyFill="1" applyBorder="1"/>
    <xf numFmtId="2" fontId="0" fillId="0" borderId="15" xfId="2" applyNumberFormat="1" applyFont="1" applyBorder="1"/>
    <xf numFmtId="2" fontId="0" fillId="28" borderId="1" xfId="2" applyNumberFormat="1" applyFont="1" applyFill="1" applyBorder="1"/>
    <xf numFmtId="2" fontId="0" fillId="0" borderId="0" xfId="2" applyNumberFormat="1" applyFont="1" applyAlignment="1">
      <alignment horizontal="left" vertical="center"/>
    </xf>
    <xf numFmtId="2" fontId="73" fillId="0" borderId="0" xfId="0" applyNumberFormat="1" applyFont="1"/>
    <xf numFmtId="2" fontId="0" fillId="38" borderId="15" xfId="2" applyNumberFormat="1" applyFont="1" applyFill="1" applyBorder="1"/>
    <xf numFmtId="2" fontId="0" fillId="38" borderId="0" xfId="0" applyNumberFormat="1" applyFill="1"/>
    <xf numFmtId="2" fontId="0" fillId="38" borderId="14" xfId="0" applyNumberFormat="1" applyFill="1" applyBorder="1"/>
    <xf numFmtId="2" fontId="0" fillId="38" borderId="8" xfId="0" applyNumberFormat="1" applyFill="1" applyBorder="1"/>
    <xf numFmtId="2" fontId="0" fillId="38" borderId="1" xfId="0" applyNumberFormat="1" applyFill="1" applyBorder="1"/>
    <xf numFmtId="2" fontId="0" fillId="38" borderId="15" xfId="0" applyNumberFormat="1" applyFill="1" applyBorder="1"/>
    <xf numFmtId="2" fontId="0" fillId="0" borderId="1" xfId="0" applyNumberFormat="1" applyBorder="1"/>
    <xf numFmtId="169" fontId="0" fillId="0" borderId="1" xfId="0" applyFont="1" applyFill="1" applyBorder="1" applyAlignment="1">
      <alignment horizontal="left" vertical="center"/>
    </xf>
    <xf numFmtId="164" fontId="32" fillId="0" borderId="1" xfId="1" applyFont="1" applyBorder="1" applyAlignment="1">
      <alignment horizontal="center"/>
    </xf>
    <xf numFmtId="169" fontId="12" fillId="0" borderId="1" xfId="0" applyFont="1" applyBorder="1" applyAlignment="1">
      <alignment horizontal="center"/>
    </xf>
    <xf numFmtId="169" fontId="85" fillId="20" borderId="0" xfId="0" applyFont="1" applyFill="1" applyAlignment="1">
      <alignment vertical="top"/>
    </xf>
    <xf numFmtId="169" fontId="0" fillId="0" borderId="0" xfId="0" applyFill="1" applyBorder="1"/>
    <xf numFmtId="14" fontId="21" fillId="0" borderId="0" xfId="0" applyNumberFormat="1" applyFont="1"/>
    <xf numFmtId="169" fontId="0" fillId="25" borderId="1" xfId="0" applyFill="1" applyBorder="1" applyAlignment="1">
      <alignment vertical="center"/>
    </xf>
    <xf numFmtId="169" fontId="0" fillId="25" borderId="1" xfId="0" applyFill="1" applyBorder="1" applyAlignment="1">
      <alignment wrapText="1"/>
    </xf>
    <xf numFmtId="169" fontId="61" fillId="25" borderId="1" xfId="0" applyFont="1" applyFill="1" applyBorder="1"/>
    <xf numFmtId="169" fontId="65" fillId="25" borderId="1" xfId="0" applyFont="1" applyFill="1" applyBorder="1"/>
    <xf numFmtId="169" fontId="0" fillId="25" borderId="1" xfId="0" quotePrefix="1" applyFill="1" applyBorder="1"/>
    <xf numFmtId="169" fontId="60" fillId="25" borderId="1" xfId="0" applyFont="1" applyFill="1" applyBorder="1"/>
    <xf numFmtId="169" fontId="0" fillId="26" borderId="1" xfId="0" applyFill="1" applyBorder="1"/>
    <xf numFmtId="169" fontId="70" fillId="26" borderId="1" xfId="0" applyFont="1" applyFill="1" applyBorder="1"/>
    <xf numFmtId="169" fontId="70" fillId="26" borderId="1" xfId="7" applyFont="1" applyFill="1" applyBorder="1">
      <alignment vertical="center"/>
    </xf>
    <xf numFmtId="169" fontId="0" fillId="26" borderId="1" xfId="0" applyFont="1" applyFill="1" applyBorder="1"/>
    <xf numFmtId="169" fontId="0" fillId="25" borderId="1" xfId="0" applyFont="1" applyFill="1" applyBorder="1"/>
    <xf numFmtId="169" fontId="0" fillId="0" borderId="19" xfId="0" applyFill="1" applyBorder="1" applyAlignment="1">
      <alignment horizontal="center" vertical="center"/>
    </xf>
    <xf numFmtId="169" fontId="70" fillId="0" borderId="19" xfId="7" applyFont="1" applyFill="1" applyBorder="1" applyAlignment="1">
      <alignment horizontal="center" vertical="center"/>
    </xf>
    <xf numFmtId="169" fontId="70" fillId="0" borderId="19" xfId="0" applyFont="1" applyFill="1" applyBorder="1" applyAlignment="1">
      <alignment horizontal="center"/>
    </xf>
    <xf numFmtId="169" fontId="0" fillId="30" borderId="16" xfId="0" applyFill="1" applyBorder="1"/>
    <xf numFmtId="169" fontId="65" fillId="0" borderId="19" xfId="0" applyFont="1" applyFill="1" applyBorder="1" applyAlignment="1">
      <alignment horizontal="center"/>
    </xf>
    <xf numFmtId="169" fontId="0" fillId="25" borderId="35" xfId="0" applyFill="1" applyBorder="1"/>
    <xf numFmtId="169" fontId="0" fillId="25" borderId="40" xfId="0" applyFill="1" applyBorder="1"/>
    <xf numFmtId="169" fontId="0" fillId="41" borderId="16" xfId="0" applyFill="1" applyBorder="1"/>
    <xf numFmtId="169" fontId="0" fillId="27" borderId="19" xfId="0" applyFill="1" applyBorder="1" applyAlignment="1">
      <alignment horizontal="center"/>
    </xf>
    <xf numFmtId="169" fontId="0" fillId="41" borderId="19" xfId="0" applyFill="1" applyBorder="1" applyAlignment="1">
      <alignment horizontal="center"/>
    </xf>
    <xf numFmtId="169" fontId="0" fillId="27" borderId="16" xfId="0" applyFill="1" applyBorder="1"/>
    <xf numFmtId="169" fontId="0" fillId="42" borderId="19" xfId="0" applyFill="1" applyBorder="1" applyAlignment="1">
      <alignment horizontal="center"/>
    </xf>
    <xf numFmtId="169" fontId="70" fillId="19" borderId="35" xfId="0" applyFont="1" applyFill="1" applyBorder="1" applyAlignment="1">
      <alignment horizontal="left"/>
    </xf>
    <xf numFmtId="169" fontId="0" fillId="26" borderId="1" xfId="0" applyFill="1" applyBorder="1" applyAlignment="1">
      <alignment horizontal="left"/>
    </xf>
    <xf numFmtId="169" fontId="85" fillId="26" borderId="1" xfId="0" applyFont="1" applyFill="1" applyBorder="1" applyAlignment="1">
      <alignment vertical="top"/>
    </xf>
    <xf numFmtId="169" fontId="70" fillId="26" borderId="1" xfId="0" applyFont="1" applyFill="1" applyBorder="1" applyAlignment="1">
      <alignment horizontal="left"/>
    </xf>
    <xf numFmtId="169" fontId="0" fillId="26" borderId="1" xfId="0" applyFont="1" applyFill="1" applyBorder="1" applyAlignment="1">
      <alignment horizontal="left"/>
    </xf>
    <xf numFmtId="169" fontId="0" fillId="0" borderId="1" xfId="0" applyFont="1" applyFill="1" applyBorder="1"/>
    <xf numFmtId="169" fontId="85" fillId="25" borderId="1" xfId="0" applyFont="1" applyFill="1" applyBorder="1" applyAlignment="1">
      <alignment vertical="top"/>
    </xf>
    <xf numFmtId="169" fontId="0" fillId="26" borderId="1" xfId="0" applyFill="1" applyBorder="1" applyAlignment="1">
      <alignment wrapText="1"/>
    </xf>
    <xf numFmtId="49" fontId="0" fillId="26" borderId="1" xfId="0" applyNumberFormat="1" applyFill="1" applyBorder="1"/>
    <xf numFmtId="169" fontId="0" fillId="0" borderId="1" xfId="0" applyBorder="1" applyAlignment="1">
      <alignment horizontal="left" vertical="center" wrapText="1"/>
    </xf>
    <xf numFmtId="169" fontId="60" fillId="0" borderId="1" xfId="0" applyFont="1" applyBorder="1" applyAlignment="1">
      <alignment horizontal="left" vertical="center"/>
    </xf>
    <xf numFmtId="14" fontId="60" fillId="0" borderId="1" xfId="0" applyNumberFormat="1" applyFont="1" applyBorder="1" applyAlignment="1">
      <alignment horizontal="left" vertical="center"/>
    </xf>
    <xf numFmtId="169" fontId="65" fillId="2" borderId="1" xfId="0" applyFont="1" applyFill="1" applyBorder="1" applyAlignment="1">
      <alignment horizontal="left" vertical="center"/>
    </xf>
    <xf numFmtId="169" fontId="0" fillId="26" borderId="19" xfId="0" applyFill="1" applyBorder="1" applyAlignment="1">
      <alignment horizontal="center"/>
    </xf>
    <xf numFmtId="49" fontId="0" fillId="0" borderId="1" xfId="0" applyNumberFormat="1" applyBorder="1" applyAlignment="1"/>
    <xf numFmtId="49" fontId="0" fillId="0" borderId="1" xfId="0" applyNumberFormat="1" applyBorder="1" applyAlignment="1">
      <alignment vertical="center"/>
    </xf>
    <xf numFmtId="49" fontId="60" fillId="20" borderId="1" xfId="0" applyNumberFormat="1" applyFont="1" applyFill="1" applyBorder="1" applyAlignment="1"/>
    <xf numFmtId="49" fontId="0" fillId="17" borderId="1" xfId="0" applyNumberFormat="1" applyFill="1" applyBorder="1" applyAlignment="1"/>
    <xf numFmtId="49" fontId="0" fillId="0" borderId="1" xfId="0" applyNumberFormat="1" applyBorder="1" applyAlignment="1">
      <alignment horizontal="left" vertical="center"/>
    </xf>
    <xf numFmtId="49" fontId="53" fillId="9" borderId="1" xfId="0" applyNumberFormat="1" applyFont="1" applyFill="1" applyBorder="1" applyAlignment="1">
      <alignment vertical="center"/>
    </xf>
    <xf numFmtId="49" fontId="0" fillId="24" borderId="1" xfId="0" applyNumberFormat="1" applyFill="1" applyBorder="1" applyAlignment="1"/>
    <xf numFmtId="49" fontId="67" fillId="0" borderId="1" xfId="0" applyNumberFormat="1" applyFont="1" applyBorder="1" applyAlignment="1"/>
    <xf numFmtId="49" fontId="1" fillId="0" borderId="1" xfId="0" applyNumberFormat="1" applyFont="1" applyBorder="1" applyAlignment="1"/>
    <xf numFmtId="49" fontId="60" fillId="0" borderId="1" xfId="0" applyNumberFormat="1" applyFont="1" applyBorder="1" applyAlignment="1"/>
    <xf numFmtId="49" fontId="61" fillId="0" borderId="1" xfId="0" applyNumberFormat="1" applyFont="1" applyBorder="1" applyAlignment="1"/>
    <xf numFmtId="49" fontId="21" fillId="0" borderId="1" xfId="0" applyNumberFormat="1" applyFont="1" applyBorder="1" applyAlignment="1">
      <alignment vertical="center"/>
    </xf>
    <xf numFmtId="169" fontId="17" fillId="16" borderId="1" xfId="0" applyFont="1" applyFill="1" applyBorder="1" applyAlignment="1">
      <alignment horizontal="left" vertical="center"/>
    </xf>
    <xf numFmtId="169" fontId="17" fillId="16" borderId="1" xfId="0" applyFont="1" applyFill="1" applyBorder="1" applyAlignment="1">
      <alignment horizontal="center" vertical="center"/>
    </xf>
    <xf numFmtId="167" fontId="17" fillId="16" borderId="1" xfId="0" applyNumberFormat="1" applyFont="1" applyFill="1" applyBorder="1" applyAlignment="1">
      <alignment horizontal="left" vertical="center"/>
    </xf>
    <xf numFmtId="166" fontId="17" fillId="16" borderId="1" xfId="0" applyNumberFormat="1" applyFont="1" applyFill="1" applyBorder="1" applyAlignment="1">
      <alignment horizontal="center" vertical="center"/>
    </xf>
    <xf numFmtId="169" fontId="17" fillId="16" borderId="1" xfId="0" applyFont="1" applyFill="1" applyBorder="1" applyAlignment="1">
      <alignment horizontal="center" vertical="center" wrapText="1"/>
    </xf>
    <xf numFmtId="169" fontId="17" fillId="16" borderId="1" xfId="0" applyFont="1" applyFill="1" applyBorder="1" applyAlignment="1">
      <alignment vertical="center"/>
    </xf>
    <xf numFmtId="49" fontId="17" fillId="16" borderId="1" xfId="0" applyNumberFormat="1" applyFont="1" applyFill="1" applyBorder="1" applyAlignment="1">
      <alignment vertical="center"/>
    </xf>
    <xf numFmtId="166" fontId="17" fillId="16" borderId="1" xfId="0" applyNumberFormat="1" applyFont="1" applyFill="1" applyBorder="1" applyAlignment="1">
      <alignment vertical="center"/>
    </xf>
    <xf numFmtId="169" fontId="81" fillId="0" borderId="1" xfId="0" applyFont="1" applyBorder="1" applyAlignment="1">
      <alignment horizontal="left" vertical="center"/>
    </xf>
    <xf numFmtId="169" fontId="80" fillId="0" borderId="1" xfId="0" applyFont="1" applyBorder="1" applyAlignment="1">
      <alignment horizontal="center"/>
    </xf>
    <xf numFmtId="169" fontId="80" fillId="0" borderId="1" xfId="0" applyFont="1" applyBorder="1" applyAlignment="1">
      <alignment horizontal="left"/>
    </xf>
    <xf numFmtId="14" fontId="80" fillId="0" borderId="1" xfId="0" applyNumberFormat="1" applyFont="1" applyBorder="1" applyAlignment="1">
      <alignment horizontal="left"/>
    </xf>
    <xf numFmtId="49" fontId="0" fillId="0" borderId="1" xfId="0" applyNumberFormat="1" applyBorder="1" applyAlignment="1">
      <alignment horizontal="center" vertical="center"/>
    </xf>
    <xf numFmtId="169" fontId="82" fillId="0" borderId="1" xfId="0" applyFont="1" applyBorder="1" applyAlignment="1">
      <alignment horizontal="center" vertical="center"/>
    </xf>
    <xf numFmtId="169" fontId="0" fillId="0" borderId="1" xfId="0" applyFill="1" applyBorder="1" applyAlignment="1">
      <alignment horizontal="left"/>
    </xf>
    <xf numFmtId="169" fontId="12" fillId="0" borderId="1" xfId="0" applyFont="1" applyFill="1" applyBorder="1" applyAlignment="1">
      <alignment horizontal="center"/>
    </xf>
    <xf numFmtId="169" fontId="17" fillId="16" borderId="1" xfId="0" applyFont="1" applyFill="1" applyBorder="1" applyAlignment="1">
      <alignment horizontal="left" vertical="center" wrapText="1"/>
    </xf>
    <xf numFmtId="169" fontId="13" fillId="0" borderId="1" xfId="0" applyFont="1" applyBorder="1"/>
    <xf numFmtId="49" fontId="13" fillId="0" borderId="1" xfId="0" applyNumberFormat="1" applyFont="1" applyBorder="1"/>
    <xf numFmtId="169" fontId="35" fillId="0" borderId="1" xfId="11" applyFont="1" applyBorder="1" applyAlignment="1">
      <alignment vertical="center"/>
    </xf>
    <xf numFmtId="49" fontId="35" fillId="0" borderId="1" xfId="11" applyNumberFormat="1" applyFont="1" applyBorder="1" applyAlignment="1">
      <alignment vertical="center"/>
    </xf>
    <xf numFmtId="15" fontId="0" fillId="0" borderId="1" xfId="0" applyNumberFormat="1" applyBorder="1" applyAlignment="1">
      <alignment horizontal="left"/>
    </xf>
    <xf numFmtId="49" fontId="0" fillId="20" borderId="1" xfId="0" applyNumberFormat="1" applyFill="1" applyBorder="1" applyAlignment="1"/>
    <xf numFmtId="169" fontId="0" fillId="20" borderId="1" xfId="0" applyFill="1" applyBorder="1" applyAlignment="1"/>
    <xf numFmtId="169" fontId="0" fillId="0" borderId="1" xfId="0" quotePrefix="1" applyFill="1" applyBorder="1" applyAlignment="1">
      <alignment horizontal="left"/>
    </xf>
    <xf numFmtId="49" fontId="0" fillId="0" borderId="1" xfId="0" quotePrefix="1" applyNumberFormat="1" applyBorder="1" applyAlignment="1"/>
    <xf numFmtId="169" fontId="0" fillId="0" borderId="1" xfId="0" quotePrefix="1" applyBorder="1" applyAlignment="1"/>
    <xf numFmtId="14" fontId="82" fillId="0" borderId="0" xfId="0" applyNumberFormat="1" applyFont="1" applyBorder="1" applyAlignment="1">
      <alignment horizontal="left"/>
    </xf>
    <xf numFmtId="14" fontId="82" fillId="0" borderId="1" xfId="0" applyNumberFormat="1" applyFont="1" applyBorder="1" applyAlignment="1">
      <alignment horizontal="left" vertical="center"/>
    </xf>
    <xf numFmtId="14" fontId="82" fillId="0" borderId="0" xfId="0" applyNumberFormat="1" applyFont="1" applyBorder="1" applyAlignment="1">
      <alignment horizontal="left" vertical="center"/>
    </xf>
    <xf numFmtId="169" fontId="21" fillId="0" borderId="0" xfId="0" applyFont="1" applyAlignment="1">
      <alignment wrapText="1"/>
    </xf>
    <xf numFmtId="169" fontId="21" fillId="20" borderId="1" xfId="0" applyFont="1" applyFill="1" applyBorder="1" applyAlignment="1">
      <alignment horizontal="left"/>
    </xf>
    <xf numFmtId="169" fontId="0" fillId="0" borderId="0" xfId="0" applyNumberFormat="1" applyAlignment="1">
      <alignment horizontal="left"/>
    </xf>
    <xf numFmtId="14" fontId="82" fillId="0" borderId="0" xfId="0" applyNumberFormat="1" applyFont="1" applyAlignment="1">
      <alignment horizontal="left"/>
    </xf>
    <xf numFmtId="14" fontId="60" fillId="20" borderId="1" xfId="0" applyNumberFormat="1" applyFont="1" applyFill="1" applyBorder="1" applyAlignment="1">
      <alignment horizontal="left"/>
    </xf>
    <xf numFmtId="14" fontId="60" fillId="20" borderId="1" xfId="0" applyNumberFormat="1" applyFont="1" applyFill="1" applyBorder="1" applyAlignment="1">
      <alignment horizontal="left" vertical="center"/>
    </xf>
    <xf numFmtId="169" fontId="60" fillId="20" borderId="1" xfId="0" applyFont="1" applyFill="1" applyBorder="1" applyAlignment="1">
      <alignment horizontal="left" vertical="center"/>
    </xf>
    <xf numFmtId="14" fontId="89" fillId="24" borderId="1" xfId="0" applyNumberFormat="1" applyFont="1" applyFill="1" applyBorder="1" applyAlignment="1">
      <alignment horizontal="left"/>
    </xf>
    <xf numFmtId="169" fontId="90" fillId="24" borderId="1" xfId="0" applyFont="1" applyFill="1" applyBorder="1" applyAlignment="1">
      <alignment horizontal="left" vertical="center"/>
    </xf>
    <xf numFmtId="14" fontId="70" fillId="43" borderId="1" xfId="0" applyNumberFormat="1" applyFont="1" applyFill="1" applyBorder="1" applyAlignment="1">
      <alignment horizontal="left"/>
    </xf>
    <xf numFmtId="14" fontId="70" fillId="43" borderId="1" xfId="0" applyNumberFormat="1" applyFont="1" applyFill="1" applyBorder="1" applyAlignment="1">
      <alignment horizontal="left" vertical="center"/>
    </xf>
    <xf numFmtId="169" fontId="70" fillId="43" borderId="1" xfId="0" applyFont="1" applyFill="1" applyBorder="1" applyAlignment="1">
      <alignment horizontal="left"/>
    </xf>
    <xf numFmtId="169" fontId="0" fillId="25" borderId="0" xfId="0" applyFill="1" applyBorder="1"/>
    <xf numFmtId="14" fontId="82" fillId="0" borderId="16" xfId="0" applyNumberFormat="1" applyFont="1" applyBorder="1" applyAlignment="1">
      <alignment horizontal="left"/>
    </xf>
    <xf numFmtId="169" fontId="17" fillId="16" borderId="36" xfId="0" applyFont="1" applyFill="1" applyBorder="1" applyAlignment="1">
      <alignment horizontal="left" vertical="center"/>
    </xf>
    <xf numFmtId="14" fontId="82" fillId="0" borderId="36" xfId="0" applyNumberFormat="1" applyFont="1" applyBorder="1" applyAlignment="1">
      <alignment horizontal="left"/>
    </xf>
    <xf numFmtId="14" fontId="82" fillId="0" borderId="36" xfId="0" applyNumberFormat="1" applyFont="1" applyBorder="1" applyAlignment="1">
      <alignment horizontal="left" vertical="center"/>
    </xf>
    <xf numFmtId="49" fontId="0" fillId="0" borderId="36" xfId="0" applyNumberFormat="1" applyBorder="1" applyAlignment="1">
      <alignment vertical="center"/>
    </xf>
    <xf numFmtId="169" fontId="17" fillId="16" borderId="16" xfId="0" applyFont="1" applyFill="1" applyBorder="1" applyAlignment="1">
      <alignment horizontal="left" vertical="center"/>
    </xf>
    <xf numFmtId="14" fontId="82" fillId="0" borderId="16" xfId="0" applyNumberFormat="1" applyFont="1" applyBorder="1" applyAlignment="1">
      <alignment horizontal="left" vertical="center" wrapText="1"/>
    </xf>
    <xf numFmtId="169" fontId="0" fillId="21" borderId="1" xfId="0" applyFont="1" applyFill="1" applyBorder="1" applyAlignment="1">
      <alignment horizontal="left" vertical="center"/>
    </xf>
    <xf numFmtId="169" fontId="0" fillId="0" borderId="1" xfId="0" applyFont="1" applyBorder="1" applyAlignment="1">
      <alignment horizontal="left" vertical="center"/>
    </xf>
    <xf numFmtId="169" fontId="0" fillId="0" borderId="1" xfId="0" applyFont="1" applyBorder="1" applyAlignment="1">
      <alignment vertical="center"/>
    </xf>
    <xf numFmtId="169" fontId="0" fillId="17" borderId="1" xfId="0" applyFont="1" applyFill="1" applyBorder="1" applyAlignment="1">
      <alignment horizontal="left" vertical="center"/>
    </xf>
    <xf numFmtId="167" fontId="13" fillId="0" borderId="1" xfId="0" applyNumberFormat="1" applyFont="1" applyBorder="1" applyAlignment="1">
      <alignment horizontal="left"/>
    </xf>
    <xf numFmtId="169" fontId="0" fillId="0" borderId="1" xfId="0" applyFont="1" applyBorder="1" applyAlignment="1">
      <alignment horizontal="center" vertical="center"/>
    </xf>
    <xf numFmtId="169" fontId="0" fillId="0" borderId="1" xfId="0" applyFont="1" applyBorder="1" applyAlignment="1">
      <alignment horizontal="left"/>
    </xf>
    <xf numFmtId="169" fontId="61" fillId="0" borderId="1" xfId="4" applyFont="1" applyBorder="1" applyAlignment="1">
      <alignment horizontal="left" vertical="center"/>
    </xf>
    <xf numFmtId="169" fontId="0" fillId="0" borderId="1" xfId="0" applyFont="1" applyBorder="1"/>
    <xf numFmtId="49" fontId="0" fillId="0" borderId="1" xfId="0" applyNumberFormat="1" applyFont="1" applyBorder="1"/>
    <xf numFmtId="49" fontId="0" fillId="0" borderId="1" xfId="0" applyNumberFormat="1" applyFont="1" applyBorder="1" applyAlignment="1"/>
    <xf numFmtId="169" fontId="0" fillId="0" borderId="1" xfId="0" applyFont="1" applyBorder="1" applyAlignment="1"/>
    <xf numFmtId="14" fontId="0" fillId="0" borderId="1" xfId="0" applyNumberFormat="1" applyFont="1" applyBorder="1" applyAlignment="1">
      <alignment horizontal="left" vertical="center"/>
    </xf>
    <xf numFmtId="167" fontId="91" fillId="0" borderId="1" xfId="0" applyNumberFormat="1" applyFont="1" applyBorder="1" applyAlignment="1">
      <alignment horizontal="left"/>
    </xf>
    <xf numFmtId="169" fontId="0" fillId="0" borderId="1" xfId="0" applyFont="1" applyBorder="1" applyAlignment="1">
      <alignment horizontal="center"/>
    </xf>
    <xf numFmtId="169" fontId="0" fillId="0" borderId="1" xfId="0" applyFont="1" applyFill="1" applyBorder="1" applyAlignment="1">
      <alignment horizontal="left"/>
    </xf>
    <xf numFmtId="49" fontId="0" fillId="17" borderId="1" xfId="0" applyNumberFormat="1" applyFont="1" applyFill="1" applyBorder="1" applyAlignment="1">
      <alignment vertical="center"/>
    </xf>
    <xf numFmtId="169" fontId="0" fillId="17" borderId="1" xfId="0" applyFont="1" applyFill="1" applyBorder="1" applyAlignment="1">
      <alignment vertical="center"/>
    </xf>
    <xf numFmtId="49" fontId="92" fillId="0" borderId="1" xfId="0" applyNumberFormat="1" applyFont="1" applyBorder="1" applyAlignment="1"/>
    <xf numFmtId="169" fontId="92" fillId="0" borderId="1" xfId="0" applyFont="1" applyBorder="1" applyAlignment="1"/>
    <xf numFmtId="169" fontId="92" fillId="0" borderId="1" xfId="0" applyFont="1" applyBorder="1"/>
    <xf numFmtId="169" fontId="2" fillId="44" borderId="1" xfId="0" applyFont="1" applyFill="1" applyBorder="1"/>
    <xf numFmtId="169" fontId="94" fillId="0" borderId="1" xfId="0" applyFont="1" applyBorder="1" applyAlignment="1">
      <alignment horizontal="left" vertical="center"/>
    </xf>
    <xf numFmtId="169" fontId="93" fillId="0" borderId="1" xfId="0" applyFont="1" applyBorder="1" applyAlignment="1">
      <alignment horizontal="center"/>
    </xf>
    <xf numFmtId="169" fontId="93" fillId="0" borderId="1" xfId="0" applyFont="1" applyBorder="1" applyAlignment="1">
      <alignment horizontal="left"/>
    </xf>
    <xf numFmtId="14" fontId="93" fillId="0" borderId="1" xfId="0" applyNumberFormat="1" applyFont="1" applyBorder="1" applyAlignment="1">
      <alignment horizontal="left"/>
    </xf>
    <xf numFmtId="49" fontId="93" fillId="0" borderId="1" xfId="0" applyNumberFormat="1" applyFont="1" applyBorder="1" applyAlignment="1"/>
    <xf numFmtId="169" fontId="93" fillId="0" borderId="1" xfId="0" applyFont="1" applyBorder="1" applyAlignment="1"/>
    <xf numFmtId="169" fontId="93" fillId="0" borderId="1" xfId="0" applyFont="1" applyBorder="1"/>
    <xf numFmtId="169" fontId="93" fillId="0" borderId="1" xfId="0" applyFont="1" applyBorder="1" applyAlignment="1">
      <alignment horizontal="left" vertical="center" wrapText="1"/>
    </xf>
    <xf numFmtId="169" fontId="93" fillId="0" borderId="1" xfId="0" applyFont="1" applyBorder="1" applyAlignment="1">
      <alignment horizontal="center" vertical="center"/>
    </xf>
    <xf numFmtId="169" fontId="93" fillId="0" borderId="1" xfId="0" applyFont="1" applyBorder="1" applyAlignment="1">
      <alignment horizontal="left" vertical="center"/>
    </xf>
    <xf numFmtId="14" fontId="93" fillId="0" borderId="1" xfId="0" applyNumberFormat="1" applyFont="1" applyBorder="1" applyAlignment="1">
      <alignment horizontal="left" vertical="center"/>
    </xf>
    <xf numFmtId="169" fontId="95" fillId="2" borderId="1" xfId="0" applyFont="1" applyFill="1" applyBorder="1" applyAlignment="1">
      <alignment horizontal="left" vertical="center"/>
    </xf>
    <xf numFmtId="49" fontId="93" fillId="0" borderId="1" xfId="0" applyNumberFormat="1" applyFont="1" applyBorder="1" applyAlignment="1">
      <alignment vertical="center"/>
    </xf>
    <xf numFmtId="169" fontId="93" fillId="0" borderId="1" xfId="0" applyFont="1" applyBorder="1" applyAlignment="1">
      <alignment vertical="center"/>
    </xf>
    <xf numFmtId="169" fontId="96" fillId="0" borderId="1" xfId="0" applyFont="1" applyBorder="1" applyAlignment="1">
      <alignment horizontal="left"/>
    </xf>
    <xf numFmtId="169" fontId="96" fillId="0" borderId="1" xfId="0" applyFont="1" applyBorder="1" applyAlignment="1">
      <alignment horizontal="left" vertical="center"/>
    </xf>
    <xf numFmtId="169" fontId="96" fillId="0" borderId="1" xfId="0" applyFont="1" applyBorder="1" applyAlignment="1">
      <alignment horizontal="center"/>
    </xf>
    <xf numFmtId="14" fontId="96" fillId="0" borderId="1" xfId="0" applyNumberFormat="1" applyFont="1" applyBorder="1" applyAlignment="1">
      <alignment horizontal="left"/>
    </xf>
    <xf numFmtId="169" fontId="97" fillId="2" borderId="1" xfId="0" applyFont="1" applyFill="1" applyBorder="1"/>
    <xf numFmtId="49" fontId="96" fillId="0" borderId="1" xfId="0" applyNumberFormat="1" applyFont="1" applyBorder="1" applyAlignment="1"/>
    <xf numFmtId="169" fontId="96" fillId="0" borderId="1" xfId="0" applyFont="1" applyBorder="1" applyAlignment="1"/>
    <xf numFmtId="169" fontId="96" fillId="0" borderId="1" xfId="0" applyFont="1" applyBorder="1"/>
    <xf numFmtId="169" fontId="96" fillId="0" borderId="1" xfId="0" applyFont="1" applyBorder="1" applyAlignment="1">
      <alignment horizontal="left" wrapText="1"/>
    </xf>
    <xf numFmtId="169" fontId="95" fillId="2" borderId="1" xfId="0" applyFont="1" applyFill="1" applyBorder="1"/>
    <xf numFmtId="169" fontId="21" fillId="0" borderId="0" xfId="0" applyFont="1" applyFill="1"/>
    <xf numFmtId="169" fontId="21" fillId="26" borderId="0" xfId="0" applyFont="1" applyFill="1"/>
    <xf numFmtId="169" fontId="0" fillId="45" borderId="1" xfId="0" applyFill="1" applyBorder="1" applyAlignment="1">
      <alignment horizontal="left"/>
    </xf>
    <xf numFmtId="169" fontId="0" fillId="44" borderId="1" xfId="0" applyFill="1" applyBorder="1" applyAlignment="1">
      <alignment horizontal="left"/>
    </xf>
    <xf numFmtId="169" fontId="0" fillId="46" borderId="1" xfId="0" applyFill="1" applyBorder="1" applyAlignment="1">
      <alignment horizontal="left"/>
    </xf>
    <xf numFmtId="14" fontId="0" fillId="0" borderId="1" xfId="0" applyNumberFormat="1" applyFont="1" applyFill="1" applyBorder="1" applyAlignment="1">
      <alignment horizontal="left"/>
    </xf>
    <xf numFmtId="14" fontId="82" fillId="47" borderId="1" xfId="0" applyNumberFormat="1" applyFont="1" applyFill="1" applyBorder="1" applyAlignment="1">
      <alignment horizontal="left"/>
    </xf>
    <xf numFmtId="169" fontId="0" fillId="47" borderId="1" xfId="0" applyFill="1" applyBorder="1"/>
    <xf numFmtId="49" fontId="82" fillId="0" borderId="1" xfId="0" applyNumberFormat="1" applyFont="1" applyBorder="1" applyAlignment="1">
      <alignment horizontal="left"/>
    </xf>
    <xf numFmtId="169" fontId="0" fillId="0" borderId="0" xfId="0" applyBorder="1" applyAlignment="1">
      <alignment horizontal="left"/>
    </xf>
    <xf numFmtId="14" fontId="82" fillId="20" borderId="1" xfId="0" applyNumberFormat="1" applyFont="1" applyFill="1" applyBorder="1" applyAlignment="1">
      <alignment horizontal="left"/>
    </xf>
    <xf numFmtId="169" fontId="60" fillId="0" borderId="0" xfId="0" quotePrefix="1" applyFont="1"/>
    <xf numFmtId="49" fontId="0" fillId="0" borderId="0" xfId="0" applyNumberFormat="1" applyFill="1" applyBorder="1"/>
    <xf numFmtId="49" fontId="70" fillId="19" borderId="14" xfId="0" applyNumberFormat="1" applyFont="1" applyFill="1" applyBorder="1"/>
    <xf numFmtId="49" fontId="0" fillId="25" borderId="19" xfId="0" applyNumberFormat="1" applyFill="1" applyBorder="1"/>
    <xf numFmtId="49" fontId="0" fillId="25" borderId="19" xfId="0" applyNumberFormat="1" applyFill="1" applyBorder="1" applyAlignment="1">
      <alignment vertical="center"/>
    </xf>
    <xf numFmtId="49" fontId="0" fillId="26" borderId="19" xfId="0" applyNumberFormat="1" applyFill="1" applyBorder="1"/>
    <xf numFmtId="49" fontId="0" fillId="38" borderId="19" xfId="0" applyNumberFormat="1" applyFill="1" applyBorder="1"/>
    <xf numFmtId="49" fontId="70" fillId="19" borderId="1" xfId="0" applyNumberFormat="1" applyFont="1" applyFill="1" applyBorder="1"/>
    <xf numFmtId="49" fontId="70" fillId="26" borderId="19" xfId="7" applyNumberFormat="1" applyFont="1" applyFill="1" applyBorder="1">
      <alignment vertical="center"/>
    </xf>
    <xf numFmtId="49" fontId="70" fillId="26" borderId="19" xfId="0" applyNumberFormat="1" applyFont="1" applyFill="1" applyBorder="1"/>
    <xf numFmtId="49" fontId="21" fillId="18" borderId="0" xfId="0" applyNumberFormat="1" applyFont="1" applyFill="1"/>
    <xf numFmtId="49" fontId="0" fillId="20" borderId="0" xfId="0" applyNumberFormat="1" applyFill="1"/>
    <xf numFmtId="49" fontId="0" fillId="25" borderId="0" xfId="0" applyNumberFormat="1" applyFill="1" applyBorder="1"/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/>
    </xf>
    <xf numFmtId="49" fontId="0" fillId="17" borderId="0" xfId="0" applyNumberFormat="1" applyFill="1" applyAlignment="1">
      <alignment vertical="center"/>
    </xf>
    <xf numFmtId="49" fontId="0" fillId="17" borderId="0" xfId="0" applyNumberFormat="1" applyFill="1"/>
    <xf numFmtId="49" fontId="0" fillId="26" borderId="0" xfId="0" applyNumberFormat="1" applyFill="1" applyBorder="1"/>
    <xf numFmtId="49" fontId="70" fillId="19" borderId="15" xfId="0" applyNumberFormat="1" applyFont="1" applyFill="1" applyBorder="1"/>
    <xf numFmtId="49" fontId="0" fillId="0" borderId="15" xfId="0" applyNumberFormat="1" applyBorder="1"/>
    <xf numFmtId="49" fontId="0" fillId="26" borderId="19" xfId="0" applyNumberFormat="1" applyFont="1" applyFill="1" applyBorder="1"/>
    <xf numFmtId="49" fontId="0" fillId="0" borderId="19" xfId="0" applyNumberFormat="1" applyBorder="1"/>
    <xf numFmtId="49" fontId="0" fillId="25" borderId="0" xfId="0" applyNumberFormat="1" applyFill="1"/>
    <xf numFmtId="49" fontId="0" fillId="24" borderId="0" xfId="0" applyNumberFormat="1" applyFill="1"/>
    <xf numFmtId="49" fontId="21" fillId="24" borderId="0" xfId="0" applyNumberFormat="1" applyFont="1" applyFill="1"/>
    <xf numFmtId="49" fontId="0" fillId="31" borderId="19" xfId="0" applyNumberFormat="1" applyFill="1" applyBorder="1"/>
    <xf numFmtId="49" fontId="0" fillId="26" borderId="0" xfId="0" applyNumberFormat="1" applyFill="1"/>
    <xf numFmtId="49" fontId="0" fillId="0" borderId="0" xfId="0" applyNumberFormat="1" applyAlignment="1">
      <alignment horizontal="left" vertical="center"/>
    </xf>
    <xf numFmtId="49" fontId="0" fillId="25" borderId="0" xfId="0" applyNumberFormat="1" applyFont="1" applyFill="1" applyBorder="1"/>
    <xf numFmtId="49" fontId="73" fillId="40" borderId="0" xfId="0" applyNumberFormat="1" applyFont="1" applyFill="1"/>
    <xf numFmtId="49" fontId="65" fillId="25" borderId="19" xfId="0" applyNumberFormat="1" applyFont="1" applyFill="1" applyBorder="1"/>
    <xf numFmtId="49" fontId="0" fillId="25" borderId="38" xfId="0" applyNumberFormat="1" applyFill="1" applyBorder="1"/>
    <xf numFmtId="49" fontId="0" fillId="30" borderId="0" xfId="0" applyNumberFormat="1" applyFill="1" applyBorder="1"/>
    <xf numFmtId="49" fontId="0" fillId="27" borderId="19" xfId="0" applyNumberFormat="1" applyFill="1" applyBorder="1"/>
    <xf numFmtId="49" fontId="0" fillId="41" borderId="19" xfId="0" applyNumberFormat="1" applyFill="1" applyBorder="1"/>
    <xf numFmtId="49" fontId="0" fillId="42" borderId="19" xfId="0" applyNumberFormat="1" applyFill="1" applyBorder="1"/>
    <xf numFmtId="169" fontId="98" fillId="0" borderId="1" xfId="0" applyFont="1" applyBorder="1" applyAlignment="1">
      <alignment horizontal="left"/>
    </xf>
    <xf numFmtId="169" fontId="99" fillId="0" borderId="1" xfId="0" applyFont="1" applyBorder="1" applyAlignment="1">
      <alignment horizontal="left"/>
    </xf>
    <xf numFmtId="169" fontId="100" fillId="0" borderId="1" xfId="0" applyFont="1" applyBorder="1" applyAlignment="1">
      <alignment horizontal="left"/>
    </xf>
    <xf numFmtId="169" fontId="101" fillId="0" borderId="1" xfId="0" applyFont="1" applyBorder="1" applyAlignment="1">
      <alignment horizontal="left"/>
    </xf>
    <xf numFmtId="169" fontId="0" fillId="0" borderId="0" xfId="0" applyBorder="1"/>
    <xf numFmtId="49" fontId="17" fillId="16" borderId="37" xfId="0" applyNumberFormat="1" applyFont="1" applyFill="1" applyBorder="1" applyAlignment="1">
      <alignment horizontal="left" vertical="center"/>
    </xf>
    <xf numFmtId="49" fontId="82" fillId="0" borderId="0" xfId="0" applyNumberFormat="1" applyFont="1" applyBorder="1" applyAlignment="1">
      <alignment horizontal="left" vertical="center"/>
    </xf>
    <xf numFmtId="49" fontId="82" fillId="0" borderId="0" xfId="0" applyNumberFormat="1" applyFont="1" applyBorder="1" applyAlignment="1">
      <alignment horizontal="left"/>
    </xf>
    <xf numFmtId="49" fontId="82" fillId="0" borderId="0" xfId="0" quotePrefix="1" applyNumberFormat="1" applyFont="1" applyBorder="1" applyAlignment="1">
      <alignment horizontal="left"/>
    </xf>
    <xf numFmtId="169" fontId="0" fillId="20" borderId="1" xfId="0" applyFont="1" applyFill="1" applyBorder="1" applyAlignment="1">
      <alignment horizontal="left" vertical="center"/>
    </xf>
    <xf numFmtId="14" fontId="82" fillId="0" borderId="1" xfId="0" applyNumberFormat="1" applyFont="1" applyFill="1" applyBorder="1" applyAlignment="1">
      <alignment horizontal="left"/>
    </xf>
    <xf numFmtId="169" fontId="21" fillId="0" borderId="0" xfId="0" applyFont="1" applyAlignment="1"/>
    <xf numFmtId="49" fontId="0" fillId="0" borderId="0" xfId="0" quotePrefix="1" applyNumberFormat="1" applyAlignment="1">
      <alignment horizontal="left"/>
    </xf>
    <xf numFmtId="14" fontId="0" fillId="0" borderId="0" xfId="7" applyNumberFormat="1" applyFont="1">
      <alignment vertical="center"/>
    </xf>
    <xf numFmtId="0" fontId="0" fillId="0" borderId="0" xfId="0" applyNumberFormat="1" applyAlignment="1">
      <alignment vertical="center"/>
    </xf>
    <xf numFmtId="14" fontId="82" fillId="0" borderId="0" xfId="0" applyNumberFormat="1" applyFont="1" applyFill="1" applyAlignment="1">
      <alignment horizontal="left"/>
    </xf>
    <xf numFmtId="169" fontId="0" fillId="0" borderId="15" xfId="0" applyFill="1" applyBorder="1"/>
    <xf numFmtId="169" fontId="0" fillId="0" borderId="0" xfId="0" applyFont="1"/>
    <xf numFmtId="169" fontId="60" fillId="21" borderId="1" xfId="0" applyFont="1" applyFill="1" applyBorder="1"/>
    <xf numFmtId="169" fontId="0" fillId="21" borderId="1" xfId="0" applyFont="1" applyFill="1" applyBorder="1"/>
    <xf numFmtId="169" fontId="0" fillId="0" borderId="0" xfId="0" applyAlignment="1"/>
    <xf numFmtId="169" fontId="102" fillId="0" borderId="0" xfId="0" applyFont="1"/>
    <xf numFmtId="169" fontId="0" fillId="26" borderId="1" xfId="0" applyFont="1" applyFill="1" applyBorder="1" applyAlignment="1"/>
    <xf numFmtId="14" fontId="82" fillId="0" borderId="15" xfId="0" applyNumberFormat="1" applyFont="1" applyBorder="1" applyAlignment="1">
      <alignment horizontal="left"/>
    </xf>
    <xf numFmtId="14" fontId="82" fillId="0" borderId="37" xfId="0" applyNumberFormat="1" applyFont="1" applyBorder="1" applyAlignment="1">
      <alignment horizontal="left"/>
    </xf>
    <xf numFmtId="49" fontId="82" fillId="0" borderId="15" xfId="0" applyNumberFormat="1" applyFont="1" applyBorder="1" applyAlignment="1">
      <alignment horizontal="left"/>
    </xf>
    <xf numFmtId="14" fontId="82" fillId="0" borderId="8" xfId="0" applyNumberFormat="1" applyFont="1" applyBorder="1" applyAlignment="1">
      <alignment horizontal="left"/>
    </xf>
    <xf numFmtId="14" fontId="82" fillId="0" borderId="41" xfId="0" applyNumberFormat="1" applyFont="1" applyBorder="1" applyAlignment="1">
      <alignment horizontal="left"/>
    </xf>
    <xf numFmtId="49" fontId="82" fillId="0" borderId="8" xfId="0" applyNumberFormat="1" applyFont="1" applyBorder="1" applyAlignment="1">
      <alignment horizontal="left"/>
    </xf>
    <xf numFmtId="14" fontId="60" fillId="20" borderId="15" xfId="0" applyNumberFormat="1" applyFont="1" applyFill="1" applyBorder="1" applyAlignment="1">
      <alignment horizontal="left"/>
    </xf>
    <xf numFmtId="14" fontId="60" fillId="20" borderId="0" xfId="0" applyNumberFormat="1" applyFont="1" applyFill="1" applyBorder="1" applyAlignment="1">
      <alignment horizontal="left"/>
    </xf>
    <xf numFmtId="169" fontId="4" fillId="0" borderId="23" xfId="4" applyBorder="1" applyAlignment="1">
      <alignment horizontal="center" vertical="center"/>
    </xf>
    <xf numFmtId="169" fontId="4" fillId="0" borderId="21" xfId="4" applyBorder="1" applyAlignment="1">
      <alignment horizontal="center" vertical="center"/>
    </xf>
    <xf numFmtId="169" fontId="4" fillId="2" borderId="29" xfId="4" applyFill="1" applyBorder="1" applyAlignment="1">
      <alignment horizontal="center" vertical="center"/>
    </xf>
    <xf numFmtId="169" fontId="4" fillId="2" borderId="30" xfId="4" applyFill="1" applyBorder="1" applyAlignment="1">
      <alignment horizontal="center" vertical="center"/>
    </xf>
    <xf numFmtId="169" fontId="4" fillId="2" borderId="31" xfId="4" applyFill="1" applyBorder="1" applyAlignment="1">
      <alignment horizontal="center" vertical="center"/>
    </xf>
    <xf numFmtId="169" fontId="17" fillId="0" borderId="32" xfId="0" applyFont="1" applyBorder="1" applyAlignment="1">
      <alignment horizontal="center" vertical="center"/>
    </xf>
    <xf numFmtId="169" fontId="17" fillId="0" borderId="0" xfId="0" applyFont="1" applyAlignment="1">
      <alignment horizontal="center" vertical="center"/>
    </xf>
  </cellXfs>
  <cellStyles count="13">
    <cellStyle name="Comma" xfId="1" builtinId="3"/>
    <cellStyle name="Comma 2" xfId="2" xr:uid="{00000000-0005-0000-0000-000001000000}"/>
    <cellStyle name="Comma 3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4" xfId="6" xr:uid="{00000000-0005-0000-0000-000006000000}"/>
    <cellStyle name="Normal_0511-FA(NJ-LO)_1005-FA(GZ-LO)" xfId="12" xr:uid="{00000000-0005-0000-0000-000007000000}"/>
    <cellStyle name="Normal_Book3" xfId="7" xr:uid="{00000000-0005-0000-0000-000008000000}"/>
    <cellStyle name="Normal_HEAT asset - PCs" xfId="11" xr:uid="{00000000-0005-0000-0000-000009000000}"/>
    <cellStyle name="Normal_Server" xfId="8" xr:uid="{00000000-0005-0000-0000-00000A000000}"/>
    <cellStyle name="Normal_Sheet1" xfId="9" xr:uid="{00000000-0005-0000-0000-00000B000000}"/>
    <cellStyle name="표준_Sheet1" xfId="10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ichael Wong" id="{FECF6964-70A1-424F-B65B-2C609C0D3F68}" userId="S-1-5-21-2769432274-3183821497-1809340347-1700" providerId="AD"/>
  <person displayName="George Yang" id="{90244685-E62E-4848-BB77-170F6FFF7D46}" userId="S::George.Yang@FutureElectronics.com::ab1214e5-ccef-4a8f-b717-9b3a3b07b21e" providerId="AD"/>
  <person displayName="Michael Wong" id="{29202E61-9892-4045-B0B2-EF1DD1EF12EF}" userId="S::Michael.Wong@FutureElectronics.com::e16d39b0-0130-4b2f-85d0-680316f1f7f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6" dT="2019-07-29T02:40:05.61" personId="{29202E61-9892-4045-B0B2-EF1DD1EF12EF}" id="{A3E45D20-D159-49D6-A6CF-B7D6DACDC963}">
    <text>Returned on Jul 25, 2019</text>
  </threadedComment>
  <threadedComment ref="O8" dT="2019-07-29T02:39:38.93" personId="{29202E61-9892-4045-B0B2-EF1DD1EF12EF}" id="{9D005411-1886-4817-95BA-8C2B9A993011}">
    <text>Resgined on 2019.07.08</text>
  </threadedComment>
  <threadedComment ref="O173" dT="2020-01-13T05:53:33.50" personId="{29202E61-9892-4045-B0B2-EF1DD1EF12EF}" id="{D49DA886-1962-43A4-9099-7503AA10333A}">
    <text>Reuturn Nov/20/2019</text>
  </threadedComment>
  <threadedComment ref="W182" dT="2020-05-20T02:20:41.36" personId="{90244685-E62E-4848-BB77-170F6FFF7D46}" id="{0B646CB2-7FDA-48C8-AA2C-62AA1C4B20A0}">
    <text>2020 May 19 replace new battery, Orignal SN: 6DJGK44CF7IRY8</text>
  </threadedComment>
  <threadedComment ref="O237" dT="2019-07-29T02:41:56.90" personId="{29202E61-9892-4045-B0B2-EF1DD1EF12EF}" id="{6E2EE0A9-238D-4BEF-88AB-0A96472BDB7F}">
    <text>Returned from Edgar on 2019.07.26</text>
  </threadedComment>
  <threadedComment ref="W291" dT="2020-03-11T05:37:04.42" personId="{90244685-E62E-4848-BB77-170F6FFF7D46}" id="{D08F088A-21EA-49C8-922B-3B2D7DA09A9A}">
    <text>3/7/2016 replace battery: 6DJGHNBGW130WK; 
2020 Mar. 11 replace battery, SN: 6GGNRNGGWCG4JL</text>
  </threadedComment>
  <threadedComment ref="W325" dT="2020-02-26T07:09:23.46" personId="{90244685-E62E-4848-BB77-170F6FFF7D46}" id="{ECDD4BF3-D809-4BB9-9BD7-BFE664796B2B}">
    <text>Replace battery in 2020 Feb.</text>
  </threadedComment>
  <threadedComment ref="W551" dT="2020-12-28T03:48:28.20" personId="{90244685-E62E-4848-BB77-170F6FFF7D46}" id="{A1CC4237-898F-43B5-8061-12C5CD3DA93B}">
    <text>Dec./28/2020 replace battery, Original SN: 6FBWV16CF9EMZ8</text>
  </threadedComment>
  <threadedComment ref="O553" dT="2019-07-29T02:42:31.99" personId="{29202E61-9892-4045-B0B2-EF1DD1EF12EF}" id="{916F1A51-CA65-4621-B239-C236F0A381FF}">
    <text>Returned on 2019.07.26</text>
  </threadedComment>
  <threadedComment ref="O558" dT="2020-01-13T05:43:05.27" personId="{29202E61-9892-4045-B0B2-EF1DD1EF12EF}" id="{7C050749-C432-4C35-B358-BDC62F3A8567}">
    <text>Returned in Dec/2019</text>
  </threadedComment>
  <threadedComment ref="O691" dT="2019-01-23T08:46:24.27" personId="{FECF6964-70A1-424F-B65B-2C609C0D3F68}" id="{6E81F3B3-4AD5-46D7-B379-5677FD54874C}">
    <text>Passed to him in Dec 2019</text>
  </threadedComment>
  <threadedComment ref="Q693" dT="2019-05-03T08:15:19.28" personId="{29202E61-9892-4045-B0B2-EF1DD1EF12EF}" id="{3B8E2AEA-5B36-447C-B6F9-6BD60A9DC49C}">
    <text>TF from HKO in Mar, 2019</text>
  </threadedComment>
  <threadedComment ref="O698" dT="2020-04-27T06:27:40.16" personId="{29202E61-9892-4045-B0B2-EF1DD1EF12EF}" id="{49187101-7711-4706-BB24-826DF5263679}">
    <text>Returned on 2020.01.31</text>
  </threadedComment>
  <threadedComment ref="P740" dT="2020-07-07T06:06:29.02" personId="{29202E61-9892-4045-B0B2-EF1DD1EF12EF}" id="{4A4B99F2-AF92-410B-93D5-1AA09B6ED916}">
    <text>Origina NRE for Sam TAM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X103" dT="2020-07-27T03:41:34.85" personId="{90244685-E62E-4848-BB77-170F6FFF7D46}" id="{C5A5B869-CC1F-43DE-9138-7E6F48D6E50E}">
    <text>former SN: CN-0MGJN9-LOD00-04O-DJYO-A09, not charge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printerSettings" Target="../printerSettings/printerSettings12.bin"/><Relationship Id="rId5" Type="http://schemas.openxmlformats.org/officeDocument/2006/relationships/printerSettings" Target="../printerSettings/printerSettings11.bin"/><Relationship Id="rId4" Type="http://schemas.openxmlformats.org/officeDocument/2006/relationships/printerSettings" Target="../printerSettings/printerSettings10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6" Type="http://schemas.openxmlformats.org/officeDocument/2006/relationships/printerSettings" Target="../printerSettings/printerSettings18.bin"/><Relationship Id="rId5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16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6" Type="http://schemas.openxmlformats.org/officeDocument/2006/relationships/printerSettings" Target="../printerSettings/printerSettings24.bin"/><Relationship Id="rId5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2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6" Type="http://schemas.openxmlformats.org/officeDocument/2006/relationships/printerSettings" Target="../printerSettings/printerSettings30.bin"/><Relationship Id="rId5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28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Relationship Id="rId6" Type="http://schemas.openxmlformats.org/officeDocument/2006/relationships/printerSettings" Target="../printerSettings/printerSettings36.bin"/><Relationship Id="rId5" Type="http://schemas.openxmlformats.org/officeDocument/2006/relationships/printerSettings" Target="../printerSettings/printerSettings35.bin"/><Relationship Id="rId4" Type="http://schemas.openxmlformats.org/officeDocument/2006/relationships/printerSettings" Target="../printerSettings/printerSettings3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6" Type="http://schemas.openxmlformats.org/officeDocument/2006/relationships/printerSettings" Target="../printerSettings/printerSettings42.bin"/><Relationship Id="rId5" Type="http://schemas.openxmlformats.org/officeDocument/2006/relationships/printerSettings" Target="../printerSettings/printerSettings41.bin"/><Relationship Id="rId4" Type="http://schemas.openxmlformats.org/officeDocument/2006/relationships/printerSettings" Target="../printerSettings/printerSettings40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Relationship Id="rId6" Type="http://schemas.openxmlformats.org/officeDocument/2006/relationships/printerSettings" Target="../printerSettings/printerSettings48.bin"/><Relationship Id="rId5" Type="http://schemas.openxmlformats.org/officeDocument/2006/relationships/printerSettings" Target="../printerSettings/printerSettings47.bin"/><Relationship Id="rId4" Type="http://schemas.openxmlformats.org/officeDocument/2006/relationships/printerSettings" Target="../printerSettings/printerSettings4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6" Type="http://schemas.openxmlformats.org/officeDocument/2006/relationships/printerSettings" Target="../printerSettings/printerSettings54.bin"/><Relationship Id="rId5" Type="http://schemas.openxmlformats.org/officeDocument/2006/relationships/printerSettings" Target="../printerSettings/printerSettings53.bin"/><Relationship Id="rId4" Type="http://schemas.openxmlformats.org/officeDocument/2006/relationships/printerSettings" Target="../printerSettings/printerSettings5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Relationship Id="rId6" Type="http://schemas.openxmlformats.org/officeDocument/2006/relationships/printerSettings" Target="../printerSettings/printerSettings60.bin"/><Relationship Id="rId5" Type="http://schemas.openxmlformats.org/officeDocument/2006/relationships/printerSettings" Target="../printerSettings/printerSettings59.bin"/><Relationship Id="rId4" Type="http://schemas.openxmlformats.org/officeDocument/2006/relationships/printerSettings" Target="../printerSettings/printerSettings5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6" Type="http://schemas.openxmlformats.org/officeDocument/2006/relationships/printerSettings" Target="../printerSettings/printerSettings66.bin"/><Relationship Id="rId5" Type="http://schemas.openxmlformats.org/officeDocument/2006/relationships/printerSettings" Target="../printerSettings/printerSettings65.bin"/><Relationship Id="rId4" Type="http://schemas.openxmlformats.org/officeDocument/2006/relationships/printerSettings" Target="../printerSettings/printerSettings6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Relationship Id="rId6" Type="http://schemas.openxmlformats.org/officeDocument/2006/relationships/printerSettings" Target="../printerSettings/printerSettings72.bin"/><Relationship Id="rId5" Type="http://schemas.openxmlformats.org/officeDocument/2006/relationships/printerSettings" Target="../printerSettings/printerSettings71.bin"/><Relationship Id="rId4" Type="http://schemas.openxmlformats.org/officeDocument/2006/relationships/printerSettings" Target="../printerSettings/printerSettings7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Relationship Id="rId6" Type="http://schemas.openxmlformats.org/officeDocument/2006/relationships/printerSettings" Target="../printerSettings/printerSettings78.bin"/><Relationship Id="rId5" Type="http://schemas.openxmlformats.org/officeDocument/2006/relationships/printerSettings" Target="../printerSettings/printerSettings77.bin"/><Relationship Id="rId4" Type="http://schemas.openxmlformats.org/officeDocument/2006/relationships/printerSettings" Target="../printerSettings/printerSettings7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1.bin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Relationship Id="rId6" Type="http://schemas.openxmlformats.org/officeDocument/2006/relationships/printerSettings" Target="../printerSettings/printerSettings84.bin"/><Relationship Id="rId5" Type="http://schemas.openxmlformats.org/officeDocument/2006/relationships/printerSettings" Target="../printerSettings/printerSettings83.bin"/><Relationship Id="rId4" Type="http://schemas.openxmlformats.org/officeDocument/2006/relationships/printerSettings" Target="../printerSettings/printerSettings8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7.bin"/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Relationship Id="rId6" Type="http://schemas.openxmlformats.org/officeDocument/2006/relationships/printerSettings" Target="../printerSettings/printerSettings90.bin"/><Relationship Id="rId5" Type="http://schemas.openxmlformats.org/officeDocument/2006/relationships/printerSettings" Target="../printerSettings/printerSettings89.bin"/><Relationship Id="rId4" Type="http://schemas.openxmlformats.org/officeDocument/2006/relationships/printerSettings" Target="../printerSettings/printerSettings8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3.bin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Relationship Id="rId6" Type="http://schemas.openxmlformats.org/officeDocument/2006/relationships/printerSettings" Target="../printerSettings/printerSettings96.bin"/><Relationship Id="rId5" Type="http://schemas.openxmlformats.org/officeDocument/2006/relationships/printerSettings" Target="../printerSettings/printerSettings95.bin"/><Relationship Id="rId4" Type="http://schemas.openxmlformats.org/officeDocument/2006/relationships/printerSettings" Target="../printerSettings/printerSettings9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9.bin"/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Relationship Id="rId6" Type="http://schemas.openxmlformats.org/officeDocument/2006/relationships/printerSettings" Target="../printerSettings/printerSettings102.bin"/><Relationship Id="rId5" Type="http://schemas.openxmlformats.org/officeDocument/2006/relationships/printerSettings" Target="../printerSettings/printerSettings101.bin"/><Relationship Id="rId4" Type="http://schemas.openxmlformats.org/officeDocument/2006/relationships/printerSettings" Target="../printerSettings/printerSettings10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5.bin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Relationship Id="rId6" Type="http://schemas.openxmlformats.org/officeDocument/2006/relationships/printerSettings" Target="../printerSettings/printerSettings108.bin"/><Relationship Id="rId5" Type="http://schemas.openxmlformats.org/officeDocument/2006/relationships/printerSettings" Target="../printerSettings/printerSettings107.bin"/><Relationship Id="rId4" Type="http://schemas.openxmlformats.org/officeDocument/2006/relationships/printerSettings" Target="../printerSettings/printerSettings10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1.bin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Relationship Id="rId6" Type="http://schemas.openxmlformats.org/officeDocument/2006/relationships/printerSettings" Target="../printerSettings/printerSettings114.bin"/><Relationship Id="rId5" Type="http://schemas.openxmlformats.org/officeDocument/2006/relationships/printerSettings" Target="../printerSettings/printerSettings113.bin"/><Relationship Id="rId4" Type="http://schemas.openxmlformats.org/officeDocument/2006/relationships/printerSettings" Target="../printerSettings/printerSettings1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7.bin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Relationship Id="rId6" Type="http://schemas.openxmlformats.org/officeDocument/2006/relationships/printerSettings" Target="../printerSettings/printerSettings120.bin"/><Relationship Id="rId5" Type="http://schemas.openxmlformats.org/officeDocument/2006/relationships/printerSettings" Target="../printerSettings/printerSettings119.bin"/><Relationship Id="rId4" Type="http://schemas.openxmlformats.org/officeDocument/2006/relationships/printerSettings" Target="../printerSettings/printerSettings1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3.bin"/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Relationship Id="rId6" Type="http://schemas.openxmlformats.org/officeDocument/2006/relationships/printerSettings" Target="../printerSettings/printerSettings126.bin"/><Relationship Id="rId5" Type="http://schemas.openxmlformats.org/officeDocument/2006/relationships/printerSettings" Target="../printerSettings/printerSettings125.bin"/><Relationship Id="rId4" Type="http://schemas.openxmlformats.org/officeDocument/2006/relationships/printerSettings" Target="../printerSettings/printerSettings124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9.bin"/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Relationship Id="rId6" Type="http://schemas.openxmlformats.org/officeDocument/2006/relationships/printerSettings" Target="../printerSettings/printerSettings132.bin"/><Relationship Id="rId5" Type="http://schemas.openxmlformats.org/officeDocument/2006/relationships/printerSettings" Target="../printerSettings/printerSettings131.bin"/><Relationship Id="rId4" Type="http://schemas.openxmlformats.org/officeDocument/2006/relationships/printerSettings" Target="../printerSettings/printerSettings130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5.bin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Relationship Id="rId6" Type="http://schemas.openxmlformats.org/officeDocument/2006/relationships/printerSettings" Target="../printerSettings/printerSettings138.bin"/><Relationship Id="rId5" Type="http://schemas.openxmlformats.org/officeDocument/2006/relationships/printerSettings" Target="../printerSettings/printerSettings137.bin"/><Relationship Id="rId4" Type="http://schemas.openxmlformats.org/officeDocument/2006/relationships/printerSettings" Target="../printerSettings/printerSettings136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1.bin"/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Relationship Id="rId6" Type="http://schemas.openxmlformats.org/officeDocument/2006/relationships/printerSettings" Target="../printerSettings/printerSettings144.bin"/><Relationship Id="rId5" Type="http://schemas.openxmlformats.org/officeDocument/2006/relationships/printerSettings" Target="../printerSettings/printerSettings143.bin"/><Relationship Id="rId4" Type="http://schemas.openxmlformats.org/officeDocument/2006/relationships/printerSettings" Target="../printerSettings/printerSettings142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7.bin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Relationship Id="rId6" Type="http://schemas.openxmlformats.org/officeDocument/2006/relationships/printerSettings" Target="../printerSettings/printerSettings150.bin"/><Relationship Id="rId5" Type="http://schemas.openxmlformats.org/officeDocument/2006/relationships/printerSettings" Target="../printerSettings/printerSettings149.bin"/><Relationship Id="rId4" Type="http://schemas.openxmlformats.org/officeDocument/2006/relationships/printerSettings" Target="../printerSettings/printerSettings148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3.bin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Relationship Id="rId6" Type="http://schemas.openxmlformats.org/officeDocument/2006/relationships/printerSettings" Target="../printerSettings/printerSettings156.bin"/><Relationship Id="rId5" Type="http://schemas.openxmlformats.org/officeDocument/2006/relationships/printerSettings" Target="../printerSettings/printerSettings155.bin"/><Relationship Id="rId4" Type="http://schemas.openxmlformats.org/officeDocument/2006/relationships/printerSettings" Target="../printerSettings/printerSettings154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9.bin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Relationship Id="rId6" Type="http://schemas.openxmlformats.org/officeDocument/2006/relationships/printerSettings" Target="../printerSettings/printerSettings162.bin"/><Relationship Id="rId5" Type="http://schemas.openxmlformats.org/officeDocument/2006/relationships/printerSettings" Target="../printerSettings/printerSettings161.bin"/><Relationship Id="rId4" Type="http://schemas.openxmlformats.org/officeDocument/2006/relationships/printerSettings" Target="../printerSettings/printerSettings160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5.bin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Relationship Id="rId6" Type="http://schemas.openxmlformats.org/officeDocument/2006/relationships/printerSettings" Target="../printerSettings/printerSettings168.bin"/><Relationship Id="rId5" Type="http://schemas.openxmlformats.org/officeDocument/2006/relationships/printerSettings" Target="../printerSettings/printerSettings167.bin"/><Relationship Id="rId4" Type="http://schemas.openxmlformats.org/officeDocument/2006/relationships/printerSettings" Target="../printerSettings/printerSettings166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1.bin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Relationship Id="rId6" Type="http://schemas.openxmlformats.org/officeDocument/2006/relationships/printerSettings" Target="../printerSettings/printerSettings174.bin"/><Relationship Id="rId5" Type="http://schemas.openxmlformats.org/officeDocument/2006/relationships/printerSettings" Target="../printerSettings/printerSettings173.bin"/><Relationship Id="rId4" Type="http://schemas.openxmlformats.org/officeDocument/2006/relationships/printerSettings" Target="../printerSettings/printerSettings172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7.bin"/><Relationship Id="rId2" Type="http://schemas.openxmlformats.org/officeDocument/2006/relationships/printerSettings" Target="../printerSettings/printerSettings176.bin"/><Relationship Id="rId1" Type="http://schemas.openxmlformats.org/officeDocument/2006/relationships/printerSettings" Target="../printerSettings/printerSettings175.bin"/><Relationship Id="rId6" Type="http://schemas.openxmlformats.org/officeDocument/2006/relationships/printerSettings" Target="../printerSettings/printerSettings180.bin"/><Relationship Id="rId5" Type="http://schemas.openxmlformats.org/officeDocument/2006/relationships/printerSettings" Target="../printerSettings/printerSettings179.bin"/><Relationship Id="rId4" Type="http://schemas.openxmlformats.org/officeDocument/2006/relationships/printerSettings" Target="../printerSettings/printerSettings178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3.bin"/><Relationship Id="rId2" Type="http://schemas.openxmlformats.org/officeDocument/2006/relationships/printerSettings" Target="../printerSettings/printerSettings182.bin"/><Relationship Id="rId1" Type="http://schemas.openxmlformats.org/officeDocument/2006/relationships/printerSettings" Target="../printerSettings/printerSettings181.bin"/><Relationship Id="rId6" Type="http://schemas.openxmlformats.org/officeDocument/2006/relationships/printerSettings" Target="../printerSettings/printerSettings186.bin"/><Relationship Id="rId5" Type="http://schemas.openxmlformats.org/officeDocument/2006/relationships/printerSettings" Target="../printerSettings/printerSettings185.bin"/><Relationship Id="rId4" Type="http://schemas.openxmlformats.org/officeDocument/2006/relationships/printerSettings" Target="../printerSettings/printerSettings184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9.bin"/><Relationship Id="rId2" Type="http://schemas.openxmlformats.org/officeDocument/2006/relationships/printerSettings" Target="../printerSettings/printerSettings188.bin"/><Relationship Id="rId1" Type="http://schemas.openxmlformats.org/officeDocument/2006/relationships/printerSettings" Target="../printerSettings/printerSettings187.bin"/><Relationship Id="rId6" Type="http://schemas.openxmlformats.org/officeDocument/2006/relationships/printerSettings" Target="../printerSettings/printerSettings192.bin"/><Relationship Id="rId5" Type="http://schemas.openxmlformats.org/officeDocument/2006/relationships/printerSettings" Target="../printerSettings/printerSettings191.bin"/><Relationship Id="rId4" Type="http://schemas.openxmlformats.org/officeDocument/2006/relationships/printerSettings" Target="../printerSettings/printerSettings190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5.bin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Relationship Id="rId6" Type="http://schemas.openxmlformats.org/officeDocument/2006/relationships/printerSettings" Target="../printerSettings/printerSettings198.bin"/><Relationship Id="rId5" Type="http://schemas.openxmlformats.org/officeDocument/2006/relationships/printerSettings" Target="../printerSettings/printerSettings197.bin"/><Relationship Id="rId4" Type="http://schemas.openxmlformats.org/officeDocument/2006/relationships/printerSettings" Target="../printerSettings/printerSettings196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1.bin"/><Relationship Id="rId2" Type="http://schemas.openxmlformats.org/officeDocument/2006/relationships/printerSettings" Target="../printerSettings/printerSettings200.bin"/><Relationship Id="rId1" Type="http://schemas.openxmlformats.org/officeDocument/2006/relationships/printerSettings" Target="../printerSettings/printerSettings199.bin"/><Relationship Id="rId6" Type="http://schemas.openxmlformats.org/officeDocument/2006/relationships/printerSettings" Target="../printerSettings/printerSettings204.bin"/><Relationship Id="rId5" Type="http://schemas.openxmlformats.org/officeDocument/2006/relationships/printerSettings" Target="../printerSettings/printerSettings203.bin"/><Relationship Id="rId4" Type="http://schemas.openxmlformats.org/officeDocument/2006/relationships/printerSettings" Target="../printerSettings/printerSettings202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7.bin"/><Relationship Id="rId2" Type="http://schemas.openxmlformats.org/officeDocument/2006/relationships/printerSettings" Target="../printerSettings/printerSettings206.bin"/><Relationship Id="rId1" Type="http://schemas.openxmlformats.org/officeDocument/2006/relationships/printerSettings" Target="../printerSettings/printerSettings205.bin"/><Relationship Id="rId6" Type="http://schemas.openxmlformats.org/officeDocument/2006/relationships/printerSettings" Target="../printerSettings/printerSettings210.bin"/><Relationship Id="rId5" Type="http://schemas.openxmlformats.org/officeDocument/2006/relationships/printerSettings" Target="../printerSettings/printerSettings209.bin"/><Relationship Id="rId4" Type="http://schemas.openxmlformats.org/officeDocument/2006/relationships/printerSettings" Target="../printerSettings/printerSettings208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3.bin"/><Relationship Id="rId2" Type="http://schemas.openxmlformats.org/officeDocument/2006/relationships/printerSettings" Target="../printerSettings/printerSettings212.bin"/><Relationship Id="rId1" Type="http://schemas.openxmlformats.org/officeDocument/2006/relationships/printerSettings" Target="../printerSettings/printerSettings211.bin"/><Relationship Id="rId6" Type="http://schemas.openxmlformats.org/officeDocument/2006/relationships/printerSettings" Target="../printerSettings/printerSettings216.bin"/><Relationship Id="rId5" Type="http://schemas.openxmlformats.org/officeDocument/2006/relationships/printerSettings" Target="../printerSettings/printerSettings215.bin"/><Relationship Id="rId4" Type="http://schemas.openxmlformats.org/officeDocument/2006/relationships/printerSettings" Target="../printerSettings/printerSettings214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9.bin"/><Relationship Id="rId2" Type="http://schemas.openxmlformats.org/officeDocument/2006/relationships/printerSettings" Target="../printerSettings/printerSettings218.bin"/><Relationship Id="rId1" Type="http://schemas.openxmlformats.org/officeDocument/2006/relationships/printerSettings" Target="../printerSettings/printerSettings217.bin"/><Relationship Id="rId6" Type="http://schemas.openxmlformats.org/officeDocument/2006/relationships/printerSettings" Target="../printerSettings/printerSettings222.bin"/><Relationship Id="rId5" Type="http://schemas.openxmlformats.org/officeDocument/2006/relationships/printerSettings" Target="../printerSettings/printerSettings221.bin"/><Relationship Id="rId4" Type="http://schemas.openxmlformats.org/officeDocument/2006/relationships/printerSettings" Target="../printerSettings/printerSettings220.bin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rinterSettings" Target="../printerSettings/printerSettings225.bin"/><Relationship Id="rId7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24.bin"/><Relationship Id="rId1" Type="http://schemas.openxmlformats.org/officeDocument/2006/relationships/printerSettings" Target="../printerSettings/printerSettings223.bin"/><Relationship Id="rId6" Type="http://schemas.openxmlformats.org/officeDocument/2006/relationships/printerSettings" Target="../printerSettings/printerSettings228.bin"/><Relationship Id="rId5" Type="http://schemas.openxmlformats.org/officeDocument/2006/relationships/printerSettings" Target="../printerSettings/printerSettings227.bin"/><Relationship Id="rId4" Type="http://schemas.openxmlformats.org/officeDocument/2006/relationships/printerSettings" Target="../printerSettings/printerSettings226.bin"/><Relationship Id="rId9" Type="http://schemas.microsoft.com/office/2017/10/relationships/threadedComment" Target="../threadedComments/threadedComment1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29.bin"/><Relationship Id="rId4" Type="http://schemas.microsoft.com/office/2017/10/relationships/threadedComment" Target="../threadedComments/threadedComment2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32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1.bin"/><Relationship Id="rId1" Type="http://schemas.openxmlformats.org/officeDocument/2006/relationships/printerSettings" Target="../printerSettings/printerSettings230.bin"/><Relationship Id="rId6" Type="http://schemas.openxmlformats.org/officeDocument/2006/relationships/printerSettings" Target="../printerSettings/printerSettings235.bin"/><Relationship Id="rId5" Type="http://schemas.openxmlformats.org/officeDocument/2006/relationships/printerSettings" Target="../printerSettings/printerSettings234.bin"/><Relationship Id="rId4" Type="http://schemas.openxmlformats.org/officeDocument/2006/relationships/printerSettings" Target="../printerSettings/printerSettings233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238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237.bin"/><Relationship Id="rId1" Type="http://schemas.openxmlformats.org/officeDocument/2006/relationships/printerSettings" Target="../printerSettings/printerSettings236.bin"/><Relationship Id="rId6" Type="http://schemas.openxmlformats.org/officeDocument/2006/relationships/printerSettings" Target="../printerSettings/printerSettings241.bin"/><Relationship Id="rId5" Type="http://schemas.openxmlformats.org/officeDocument/2006/relationships/printerSettings" Target="../printerSettings/printerSettings240.bin"/><Relationship Id="rId4" Type="http://schemas.openxmlformats.org/officeDocument/2006/relationships/printerSettings" Target="../printerSettings/printerSettings239.bin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244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243.bin"/><Relationship Id="rId1" Type="http://schemas.openxmlformats.org/officeDocument/2006/relationships/printerSettings" Target="../printerSettings/printerSettings242.bin"/><Relationship Id="rId6" Type="http://schemas.openxmlformats.org/officeDocument/2006/relationships/printerSettings" Target="../printerSettings/printerSettings247.bin"/><Relationship Id="rId5" Type="http://schemas.openxmlformats.org/officeDocument/2006/relationships/printerSettings" Target="../printerSettings/printerSettings246.bin"/><Relationship Id="rId4" Type="http://schemas.openxmlformats.org/officeDocument/2006/relationships/printerSettings" Target="../printerSettings/printerSettings245.bin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comments" Target="../comments6.xml"/><Relationship Id="rId3" Type="http://schemas.openxmlformats.org/officeDocument/2006/relationships/printerSettings" Target="../printerSettings/printerSettings250.bin"/><Relationship Id="rId7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249.bin"/><Relationship Id="rId1" Type="http://schemas.openxmlformats.org/officeDocument/2006/relationships/printerSettings" Target="../printerSettings/printerSettings248.bin"/><Relationship Id="rId6" Type="http://schemas.openxmlformats.org/officeDocument/2006/relationships/printerSettings" Target="../printerSettings/printerSettings253.bin"/><Relationship Id="rId5" Type="http://schemas.openxmlformats.org/officeDocument/2006/relationships/printerSettings" Target="../printerSettings/printerSettings252.bin"/><Relationship Id="rId4" Type="http://schemas.openxmlformats.org/officeDocument/2006/relationships/printerSettings" Target="../printerSettings/printerSettings251.bin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256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255.bin"/><Relationship Id="rId1" Type="http://schemas.openxmlformats.org/officeDocument/2006/relationships/printerSettings" Target="../printerSettings/printerSettings254.bin"/><Relationship Id="rId6" Type="http://schemas.openxmlformats.org/officeDocument/2006/relationships/printerSettings" Target="../printerSettings/printerSettings259.bin"/><Relationship Id="rId5" Type="http://schemas.openxmlformats.org/officeDocument/2006/relationships/printerSettings" Target="../printerSettings/printerSettings258.bin"/><Relationship Id="rId4" Type="http://schemas.openxmlformats.org/officeDocument/2006/relationships/printerSettings" Target="../printerSettings/printerSettings257.bin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262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261.bin"/><Relationship Id="rId1" Type="http://schemas.openxmlformats.org/officeDocument/2006/relationships/printerSettings" Target="../printerSettings/printerSettings260.bin"/><Relationship Id="rId6" Type="http://schemas.openxmlformats.org/officeDocument/2006/relationships/printerSettings" Target="../printerSettings/printerSettings265.bin"/><Relationship Id="rId5" Type="http://schemas.openxmlformats.org/officeDocument/2006/relationships/printerSettings" Target="../printerSettings/printerSettings264.bin"/><Relationship Id="rId4" Type="http://schemas.openxmlformats.org/officeDocument/2006/relationships/printerSettings" Target="../printerSettings/printerSettings263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8.bin"/><Relationship Id="rId2" Type="http://schemas.openxmlformats.org/officeDocument/2006/relationships/printerSettings" Target="../printerSettings/printerSettings267.bin"/><Relationship Id="rId1" Type="http://schemas.openxmlformats.org/officeDocument/2006/relationships/printerSettings" Target="../printerSettings/printerSettings266.bin"/><Relationship Id="rId6" Type="http://schemas.openxmlformats.org/officeDocument/2006/relationships/printerSettings" Target="../printerSettings/printerSettings271.bin"/><Relationship Id="rId5" Type="http://schemas.openxmlformats.org/officeDocument/2006/relationships/printerSettings" Target="../printerSettings/printerSettings270.bin"/><Relationship Id="rId4" Type="http://schemas.openxmlformats.org/officeDocument/2006/relationships/printerSettings" Target="../printerSettings/printerSettings269.bin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274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273.bin"/><Relationship Id="rId1" Type="http://schemas.openxmlformats.org/officeDocument/2006/relationships/printerSettings" Target="../printerSettings/printerSettings272.bin"/><Relationship Id="rId6" Type="http://schemas.openxmlformats.org/officeDocument/2006/relationships/printerSettings" Target="../printerSettings/printerSettings277.bin"/><Relationship Id="rId5" Type="http://schemas.openxmlformats.org/officeDocument/2006/relationships/printerSettings" Target="../printerSettings/printerSettings276.bin"/><Relationship Id="rId4" Type="http://schemas.openxmlformats.org/officeDocument/2006/relationships/printerSettings" Target="../printerSettings/printerSettings275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0.bin"/><Relationship Id="rId2" Type="http://schemas.openxmlformats.org/officeDocument/2006/relationships/printerSettings" Target="../printerSettings/printerSettings279.bin"/><Relationship Id="rId1" Type="http://schemas.openxmlformats.org/officeDocument/2006/relationships/printerSettings" Target="../printerSettings/printerSettings278.bin"/><Relationship Id="rId6" Type="http://schemas.openxmlformats.org/officeDocument/2006/relationships/printerSettings" Target="../printerSettings/printerSettings283.bin"/><Relationship Id="rId5" Type="http://schemas.openxmlformats.org/officeDocument/2006/relationships/printerSettings" Target="../printerSettings/printerSettings282.bin"/><Relationship Id="rId4" Type="http://schemas.openxmlformats.org/officeDocument/2006/relationships/printerSettings" Target="../printerSettings/printerSettings281.bin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286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285.bin"/><Relationship Id="rId1" Type="http://schemas.openxmlformats.org/officeDocument/2006/relationships/printerSettings" Target="../printerSettings/printerSettings284.bin"/><Relationship Id="rId6" Type="http://schemas.openxmlformats.org/officeDocument/2006/relationships/printerSettings" Target="../printerSettings/printerSettings289.bin"/><Relationship Id="rId5" Type="http://schemas.openxmlformats.org/officeDocument/2006/relationships/printerSettings" Target="../printerSettings/printerSettings288.bin"/><Relationship Id="rId4" Type="http://schemas.openxmlformats.org/officeDocument/2006/relationships/printerSettings" Target="../printerSettings/printerSettings287.bin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292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291.bin"/><Relationship Id="rId1" Type="http://schemas.openxmlformats.org/officeDocument/2006/relationships/printerSettings" Target="../printerSettings/printerSettings290.bin"/><Relationship Id="rId6" Type="http://schemas.openxmlformats.org/officeDocument/2006/relationships/printerSettings" Target="../printerSettings/printerSettings295.bin"/><Relationship Id="rId5" Type="http://schemas.openxmlformats.org/officeDocument/2006/relationships/printerSettings" Target="../printerSettings/printerSettings294.bin"/><Relationship Id="rId4" Type="http://schemas.openxmlformats.org/officeDocument/2006/relationships/printerSettings" Target="../printerSettings/printerSettings293.bin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298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297.bin"/><Relationship Id="rId1" Type="http://schemas.openxmlformats.org/officeDocument/2006/relationships/printerSettings" Target="../printerSettings/printerSettings296.bin"/><Relationship Id="rId6" Type="http://schemas.openxmlformats.org/officeDocument/2006/relationships/printerSettings" Target="../printerSettings/printerSettings301.bin"/><Relationship Id="rId5" Type="http://schemas.openxmlformats.org/officeDocument/2006/relationships/printerSettings" Target="../printerSettings/printerSettings300.bin"/><Relationship Id="rId4" Type="http://schemas.openxmlformats.org/officeDocument/2006/relationships/printerSettings" Target="../printerSettings/printerSettings299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4.bin"/><Relationship Id="rId2" Type="http://schemas.openxmlformats.org/officeDocument/2006/relationships/printerSettings" Target="../printerSettings/printerSettings303.bin"/><Relationship Id="rId1" Type="http://schemas.openxmlformats.org/officeDocument/2006/relationships/printerSettings" Target="../printerSettings/printerSettings302.bin"/><Relationship Id="rId6" Type="http://schemas.openxmlformats.org/officeDocument/2006/relationships/printerSettings" Target="../printerSettings/printerSettings307.bin"/><Relationship Id="rId5" Type="http://schemas.openxmlformats.org/officeDocument/2006/relationships/printerSettings" Target="../printerSettings/printerSettings306.bin"/><Relationship Id="rId4" Type="http://schemas.openxmlformats.org/officeDocument/2006/relationships/printerSettings" Target="../printerSettings/printerSettings305.bin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310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309.bin"/><Relationship Id="rId1" Type="http://schemas.openxmlformats.org/officeDocument/2006/relationships/printerSettings" Target="../printerSettings/printerSettings308.bin"/><Relationship Id="rId6" Type="http://schemas.openxmlformats.org/officeDocument/2006/relationships/printerSettings" Target="../printerSettings/printerSettings313.bin"/><Relationship Id="rId5" Type="http://schemas.openxmlformats.org/officeDocument/2006/relationships/printerSettings" Target="../printerSettings/printerSettings312.bin"/><Relationship Id="rId4" Type="http://schemas.openxmlformats.org/officeDocument/2006/relationships/printerSettings" Target="../printerSettings/printerSettings311.bin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316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315.bin"/><Relationship Id="rId1" Type="http://schemas.openxmlformats.org/officeDocument/2006/relationships/printerSettings" Target="../printerSettings/printerSettings314.bin"/><Relationship Id="rId6" Type="http://schemas.openxmlformats.org/officeDocument/2006/relationships/printerSettings" Target="../printerSettings/printerSettings319.bin"/><Relationship Id="rId5" Type="http://schemas.openxmlformats.org/officeDocument/2006/relationships/printerSettings" Target="../printerSettings/printerSettings318.bin"/><Relationship Id="rId4" Type="http://schemas.openxmlformats.org/officeDocument/2006/relationships/printerSettings" Target="../printerSettings/printerSettings317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2.bin"/><Relationship Id="rId2" Type="http://schemas.openxmlformats.org/officeDocument/2006/relationships/printerSettings" Target="../printerSettings/printerSettings321.bin"/><Relationship Id="rId1" Type="http://schemas.openxmlformats.org/officeDocument/2006/relationships/printerSettings" Target="../printerSettings/printerSettings320.bin"/><Relationship Id="rId6" Type="http://schemas.openxmlformats.org/officeDocument/2006/relationships/printerSettings" Target="../printerSettings/printerSettings325.bin"/><Relationship Id="rId5" Type="http://schemas.openxmlformats.org/officeDocument/2006/relationships/printerSettings" Target="../printerSettings/printerSettings324.bin"/><Relationship Id="rId4" Type="http://schemas.openxmlformats.org/officeDocument/2006/relationships/printerSettings" Target="../printerSettings/printerSettings323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8.bin"/><Relationship Id="rId2" Type="http://schemas.openxmlformats.org/officeDocument/2006/relationships/printerSettings" Target="../printerSettings/printerSettings327.bin"/><Relationship Id="rId1" Type="http://schemas.openxmlformats.org/officeDocument/2006/relationships/printerSettings" Target="../printerSettings/printerSettings326.bin"/><Relationship Id="rId6" Type="http://schemas.openxmlformats.org/officeDocument/2006/relationships/printerSettings" Target="../printerSettings/printerSettings331.bin"/><Relationship Id="rId5" Type="http://schemas.openxmlformats.org/officeDocument/2006/relationships/printerSettings" Target="../printerSettings/printerSettings330.bin"/><Relationship Id="rId4" Type="http://schemas.openxmlformats.org/officeDocument/2006/relationships/printerSettings" Target="../printerSettings/printerSettings329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4.bin"/><Relationship Id="rId2" Type="http://schemas.openxmlformats.org/officeDocument/2006/relationships/printerSettings" Target="../printerSettings/printerSettings333.bin"/><Relationship Id="rId1" Type="http://schemas.openxmlformats.org/officeDocument/2006/relationships/printerSettings" Target="../printerSettings/printerSettings332.bin"/><Relationship Id="rId6" Type="http://schemas.openxmlformats.org/officeDocument/2006/relationships/printerSettings" Target="../printerSettings/printerSettings337.bin"/><Relationship Id="rId5" Type="http://schemas.openxmlformats.org/officeDocument/2006/relationships/printerSettings" Target="../printerSettings/printerSettings336.bin"/><Relationship Id="rId4" Type="http://schemas.openxmlformats.org/officeDocument/2006/relationships/printerSettings" Target="../printerSettings/printerSettings335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0.bin"/><Relationship Id="rId2" Type="http://schemas.openxmlformats.org/officeDocument/2006/relationships/printerSettings" Target="../printerSettings/printerSettings339.bin"/><Relationship Id="rId1" Type="http://schemas.openxmlformats.org/officeDocument/2006/relationships/printerSettings" Target="../printerSettings/printerSettings338.bin"/><Relationship Id="rId6" Type="http://schemas.openxmlformats.org/officeDocument/2006/relationships/printerSettings" Target="../printerSettings/printerSettings343.bin"/><Relationship Id="rId5" Type="http://schemas.openxmlformats.org/officeDocument/2006/relationships/printerSettings" Target="../printerSettings/printerSettings342.bin"/><Relationship Id="rId4" Type="http://schemas.openxmlformats.org/officeDocument/2006/relationships/printerSettings" Target="../printerSettings/printerSettings341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46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45.bin"/><Relationship Id="rId1" Type="http://schemas.openxmlformats.org/officeDocument/2006/relationships/printerSettings" Target="../printerSettings/printerSettings344.bin"/><Relationship Id="rId6" Type="http://schemas.openxmlformats.org/officeDocument/2006/relationships/printerSettings" Target="../printerSettings/printerSettings349.bin"/><Relationship Id="rId5" Type="http://schemas.openxmlformats.org/officeDocument/2006/relationships/printerSettings" Target="../printerSettings/printerSettings348.bin"/><Relationship Id="rId4" Type="http://schemas.openxmlformats.org/officeDocument/2006/relationships/printerSettings" Target="../printerSettings/printerSettings347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2.bin"/><Relationship Id="rId2" Type="http://schemas.openxmlformats.org/officeDocument/2006/relationships/printerSettings" Target="../printerSettings/printerSettings351.bin"/><Relationship Id="rId1" Type="http://schemas.openxmlformats.org/officeDocument/2006/relationships/printerSettings" Target="../printerSettings/printerSettings350.bin"/><Relationship Id="rId6" Type="http://schemas.openxmlformats.org/officeDocument/2006/relationships/printerSettings" Target="../printerSettings/printerSettings355.bin"/><Relationship Id="rId5" Type="http://schemas.openxmlformats.org/officeDocument/2006/relationships/printerSettings" Target="../printerSettings/printerSettings354.bin"/><Relationship Id="rId4" Type="http://schemas.openxmlformats.org/officeDocument/2006/relationships/printerSettings" Target="../printerSettings/printerSettings353.bin"/></Relationships>
</file>

<file path=xl/worksheets/_rels/sheet6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58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57.bin"/><Relationship Id="rId1" Type="http://schemas.openxmlformats.org/officeDocument/2006/relationships/printerSettings" Target="../printerSettings/printerSettings356.bin"/><Relationship Id="rId6" Type="http://schemas.openxmlformats.org/officeDocument/2006/relationships/printerSettings" Target="../printerSettings/printerSettings361.bin"/><Relationship Id="rId5" Type="http://schemas.openxmlformats.org/officeDocument/2006/relationships/printerSettings" Target="../printerSettings/printerSettings360.bin"/><Relationship Id="rId4" Type="http://schemas.openxmlformats.org/officeDocument/2006/relationships/printerSettings" Target="../printerSettings/printerSettings359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4.bin"/><Relationship Id="rId2" Type="http://schemas.openxmlformats.org/officeDocument/2006/relationships/printerSettings" Target="../printerSettings/printerSettings363.bin"/><Relationship Id="rId1" Type="http://schemas.openxmlformats.org/officeDocument/2006/relationships/printerSettings" Target="../printerSettings/printerSettings362.bin"/><Relationship Id="rId6" Type="http://schemas.openxmlformats.org/officeDocument/2006/relationships/printerSettings" Target="../printerSettings/printerSettings367.bin"/><Relationship Id="rId5" Type="http://schemas.openxmlformats.org/officeDocument/2006/relationships/printerSettings" Target="../printerSettings/printerSettings366.bin"/><Relationship Id="rId4" Type="http://schemas.openxmlformats.org/officeDocument/2006/relationships/printerSettings" Target="../printerSettings/printerSettings3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opLeftCell="W159" zoomScaleNormal="100" zoomScaleSheetLayoutView="68" workbookViewId="0">
      <selection activeCell="AB178" sqref="AB178"/>
    </sheetView>
  </sheetViews>
  <sheetFormatPr defaultRowHeight="12.75"/>
  <sheetData/>
  <customSheetViews>
    <customSheetView guid="{BDC9BE12-0412-41AC-9D51-92C3981A1AF3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1"/>
      <headerFooter alignWithMargins="0"/>
    </customSheetView>
    <customSheetView guid="{26681169-CB1E-4DAA-891E-09627319D8E6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2"/>
      <headerFooter alignWithMargins="0"/>
    </customSheetView>
    <customSheetView guid="{6961D01B-D581-4DB1-859D-582B3B2698E8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3"/>
      <headerFooter alignWithMargins="0"/>
    </customSheetView>
    <customSheetView guid="{466DA6A2-AD66-4977-A02F-06F79464784C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4"/>
      <headerFooter alignWithMargins="0"/>
    </customSheetView>
    <customSheetView guid="{71955050-9FA4-4501-9716-9D381E58C766}" state="veryHidden" topLeftCell="W159">
      <selection activeCell="AB178" sqref="AB178"/>
      <pageMargins left="0.75" right="0.75" top="1" bottom="1" header="0.5" footer="0.5"/>
      <pageSetup paperSize="9" orientation="portrait" horizontalDpi="300" verticalDpi="300" r:id="rId5"/>
      <headerFooter alignWithMargins="0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zoomScaleSheetLayoutView="4" workbookViewId="0"/>
  </sheetViews>
  <sheetFormatPr defaultRowHeight="12.75"/>
  <sheetData/>
  <customSheetViews>
    <customSheetView guid="{BDC9BE12-0412-41AC-9D51-92C3981A1AF3}" state="veryHidden">
      <pageMargins left="0.75" right="0.75" top="1" bottom="1" header="0.5" footer="0.5"/>
      <pageSetup paperSize="9" orientation="portrait" horizontalDpi="300" verticalDpi="300" r:id="rId1"/>
      <headerFooter alignWithMargins="0"/>
    </customSheetView>
    <customSheetView guid="{26681169-CB1E-4DAA-891E-09627319D8E6}" state="veryHidden">
      <pageMargins left="0.75" right="0.75" top="1" bottom="1" header="0.5" footer="0.5"/>
      <pageSetup paperSize="9" orientation="portrait" horizontalDpi="300" verticalDpi="300" r:id="rId2"/>
      <headerFooter alignWithMargins="0"/>
    </customSheetView>
    <customSheetView guid="{6961D01B-D581-4DB1-859D-582B3B2698E8}" state="veryHidden">
      <pageMargins left="0.75" right="0.75" top="1" bottom="1" header="0.5" footer="0.5"/>
      <pageSetup paperSize="9" orientation="portrait" horizontalDpi="300" verticalDpi="300" r:id="rId3"/>
      <headerFooter alignWithMargins="0"/>
    </customSheetView>
    <customSheetView guid="{466DA6A2-AD66-4977-A02F-06F79464784C}" state="veryHidden">
      <pageMargins left="0.75" right="0.75" top="1" bottom="1" header="0.5" footer="0.5"/>
      <pageSetup paperSize="9" orientation="portrait" horizontalDpi="300" verticalDpi="300" r:id="rId4"/>
      <headerFooter alignWithMargins="0"/>
    </customSheetView>
    <customSheetView guid="{71955050-9FA4-4501-9716-9D381E58C766}" state="veryHidden">
      <pageMargins left="0.75" right="0.75" top="1" bottom="1" header="0.5" footer="0.5"/>
      <pageSetup paperSize="9" orientation="portrait" horizontalDpi="300" verticalDpi="300" r:id="rId5"/>
      <headerFooter alignWithMargins="0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"/>
  <sheetViews>
    <sheetView zoomScaleSheetLayoutView="4" workbookViewId="0"/>
  </sheetViews>
  <sheetFormatPr defaultRowHeight="12.75"/>
  <sheetData/>
  <customSheetViews>
    <customSheetView guid="{BDC9BE12-0412-41AC-9D51-92C3981A1AF3}" state="veryHidden">
      <pageMargins left="0.75" right="0.75" top="1" bottom="1" header="0.5" footer="0.5"/>
      <pageSetup paperSize="9" orientation="portrait" horizontalDpi="300" verticalDpi="300" r:id="rId1"/>
      <headerFooter alignWithMargins="0"/>
    </customSheetView>
    <customSheetView guid="{26681169-CB1E-4DAA-891E-09627319D8E6}" state="veryHidden">
      <pageMargins left="0.75" right="0.75" top="1" bottom="1" header="0.5" footer="0.5"/>
      <pageSetup paperSize="9" orientation="portrait" horizontalDpi="300" verticalDpi="300" r:id="rId2"/>
      <headerFooter alignWithMargins="0"/>
    </customSheetView>
    <customSheetView guid="{6961D01B-D581-4DB1-859D-582B3B2698E8}" state="veryHidden">
      <pageMargins left="0.75" right="0.75" top="1" bottom="1" header="0.5" footer="0.5"/>
      <pageSetup paperSize="9" orientation="portrait" horizontalDpi="300" verticalDpi="300" r:id="rId3"/>
      <headerFooter alignWithMargins="0"/>
    </customSheetView>
    <customSheetView guid="{466DA6A2-AD66-4977-A02F-06F79464784C}" state="veryHidden">
      <pageMargins left="0.75" right="0.75" top="1" bottom="1" header="0.5" footer="0.5"/>
      <pageSetup paperSize="9" orientation="portrait" horizontalDpi="300" verticalDpi="300" r:id="rId4"/>
      <headerFooter alignWithMargins="0"/>
    </customSheetView>
    <customSheetView guid="{71955050-9FA4-4501-9716-9D381E58C766}" state="veryHidden">
      <pageMargins left="0.75" right="0.75" top="1" bottom="1" header="0.5" footer="0.5"/>
      <pageSetup paperSize="9" orientation="portrait" horizontalDpi="300" verticalDpi="300" r:id="rId5"/>
      <headerFooter alignWithMargins="0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"/>
  <sheetViews>
    <sheetView zoomScaleSheetLayoutView="4" workbookViewId="0"/>
  </sheetViews>
  <sheetFormatPr defaultRowHeight="12.75"/>
  <sheetData/>
  <customSheetViews>
    <customSheetView guid="{BDC9BE12-0412-41AC-9D51-92C3981A1AF3}" state="hidden">
      <pageMargins left="0.75" right="0.75" top="1" bottom="1" header="0.5" footer="0.5"/>
      <pageSetup paperSize="0" orientation="portrait" horizontalDpi="0" verticalDpi="0" copies="0" r:id="rId1"/>
      <headerFooter alignWithMargins="0"/>
    </customSheetView>
    <customSheetView guid="{26681169-CB1E-4DAA-891E-09627319D8E6}" state="hidden">
      <pageMargins left="0.75" right="0.75" top="1" bottom="1" header="0.5" footer="0.5"/>
      <pageSetup paperSize="0" orientation="portrait" horizontalDpi="0" verticalDpi="0" copies="0" r:id="rId2"/>
      <headerFooter alignWithMargins="0"/>
    </customSheetView>
    <customSheetView guid="{6961D01B-D581-4DB1-859D-582B3B2698E8}" state="hidden">
      <pageMargins left="0.75" right="0.75" top="1" bottom="1" header="0.5" footer="0.5"/>
      <pageSetup paperSize="0" orientation="portrait" horizontalDpi="0" verticalDpi="0" copies="0" r:id="rId3"/>
      <headerFooter alignWithMargins="0"/>
    </customSheetView>
    <customSheetView guid="{466DA6A2-AD66-4977-A02F-06F79464784C}" state="hidden">
      <pageMargins left="0.75" right="0.75" top="1" bottom="1" header="0.5" footer="0.5"/>
      <pageSetup paperSize="0" orientation="portrait" horizontalDpi="0" verticalDpi="0" copies="0" r:id="rId4"/>
      <headerFooter alignWithMargins="0"/>
    </customSheetView>
    <customSheetView guid="{71955050-9FA4-4501-9716-9D381E58C766}" state="hidden">
      <pageMargins left="0.75" right="0.75" top="1" bottom="1" header="0.5" footer="0.5"/>
      <pageSetup paperSize="0" orientation="portrait" horizontalDpi="0" verticalDpi="0" copies="0" r:id="rId5"/>
      <headerFooter alignWithMargins="0"/>
    </customSheetView>
  </customSheetViews>
  <phoneticPr fontId="8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 filterMode="1">
    <pageSetUpPr fitToPage="1"/>
  </sheetPr>
  <dimension ref="A1:XFD785"/>
  <sheetViews>
    <sheetView tabSelected="1" zoomScaleNormal="100" zoomScaleSheetLayoutView="100" workbookViewId="0">
      <pane ySplit="1" topLeftCell="A427" activePane="bottomLeft" state="frozen"/>
      <selection pane="bottomLeft" activeCell="P462" sqref="P462"/>
    </sheetView>
  </sheetViews>
  <sheetFormatPr defaultRowHeight="12.75"/>
  <cols>
    <col min="1" max="1" width="14.140625" style="43" customWidth="1"/>
    <col min="2" max="2" width="12.42578125" style="417" customWidth="1"/>
    <col min="3" max="3" width="8.42578125" customWidth="1"/>
    <col min="4" max="4" width="8" style="26" hidden="1" customWidth="1"/>
    <col min="5" max="5" width="8.85546875" customWidth="1"/>
    <col min="6" max="6" width="12.7109375" bestFit="1" customWidth="1"/>
    <col min="7" max="7" width="14.85546875" bestFit="1" customWidth="1"/>
    <col min="8" max="8" width="11.7109375" customWidth="1"/>
    <col min="9" max="9" width="11.140625" bestFit="1" customWidth="1"/>
    <col min="10" max="10" width="9.5703125" bestFit="1" customWidth="1"/>
    <col min="11" max="11" width="13.85546875" customWidth="1"/>
    <col min="12" max="12" width="13" style="43" customWidth="1"/>
    <col min="13" max="13" width="4.42578125" style="879" customWidth="1"/>
    <col min="14" max="14" width="5.28515625" style="879" customWidth="1"/>
    <col min="15" max="15" width="15.42578125" customWidth="1"/>
    <col min="16" max="16" width="14" customWidth="1"/>
    <col min="17" max="17" width="10.5703125" customWidth="1"/>
    <col min="18" max="18" width="33.85546875" customWidth="1"/>
    <col min="19" max="19" width="14" customWidth="1"/>
    <col min="20" max="20" width="11.42578125" customWidth="1"/>
    <col min="21" max="21" width="21" customWidth="1"/>
    <col min="22" max="22" width="15.42578125" bestFit="1" customWidth="1"/>
    <col min="23" max="23" width="22" customWidth="1"/>
    <col min="24" max="24" width="8.5703125" style="417" customWidth="1"/>
    <col min="25" max="25" width="6.5703125" customWidth="1"/>
    <col min="26" max="26" width="3.5703125" style="82" customWidth="1"/>
    <col min="27" max="27" width="12.5703125" hidden="1" customWidth="1"/>
    <col min="28" max="28" width="35.5703125" customWidth="1"/>
    <col min="29" max="29" width="15.5703125" customWidth="1"/>
    <col min="30" max="30" width="19.42578125" customWidth="1"/>
    <col min="31" max="31" width="27.5703125" style="780" customWidth="1"/>
    <col min="32" max="32" width="15.5703125" bestFit="1" customWidth="1"/>
    <col min="33" max="33" width="36.42578125" customWidth="1"/>
    <col min="34" max="34" width="23.42578125" bestFit="1" customWidth="1"/>
    <col min="35" max="36" width="11.5703125" style="26" customWidth="1"/>
    <col min="37" max="37" width="11.5703125" style="575" bestFit="1" customWidth="1"/>
    <col min="38" max="38" width="12.42578125" style="909" bestFit="1" customWidth="1"/>
  </cols>
  <sheetData>
    <row r="1" spans="1:40" s="2" customFormat="1">
      <c r="A1" s="594" t="s">
        <v>1335</v>
      </c>
      <c r="B1" s="345" t="s">
        <v>4139</v>
      </c>
      <c r="C1" s="2" t="s">
        <v>4140</v>
      </c>
      <c r="D1" s="2" t="s">
        <v>367</v>
      </c>
      <c r="E1" s="2" t="s">
        <v>6388</v>
      </c>
      <c r="F1" s="2" t="s">
        <v>4142</v>
      </c>
      <c r="G1" s="2" t="s">
        <v>6389</v>
      </c>
      <c r="H1" s="2" t="s">
        <v>3534</v>
      </c>
      <c r="I1" s="2" t="s">
        <v>6323</v>
      </c>
      <c r="J1" s="2" t="s">
        <v>6324</v>
      </c>
      <c r="K1" s="2" t="s">
        <v>15800</v>
      </c>
      <c r="L1" s="341" t="s">
        <v>15764</v>
      </c>
      <c r="M1" s="878" t="s">
        <v>13836</v>
      </c>
      <c r="N1" s="878" t="s">
        <v>13836</v>
      </c>
      <c r="O1" s="2" t="s">
        <v>14193</v>
      </c>
      <c r="P1" s="2" t="s">
        <v>4143</v>
      </c>
      <c r="Q1" s="2" t="s">
        <v>3090</v>
      </c>
      <c r="R1" s="2" t="s">
        <v>5036</v>
      </c>
      <c r="S1" s="2" t="s">
        <v>3091</v>
      </c>
      <c r="T1" s="2" t="s">
        <v>1832</v>
      </c>
      <c r="U1" s="2" t="s">
        <v>6391</v>
      </c>
      <c r="V1" s="2" t="s">
        <v>16198</v>
      </c>
      <c r="W1" s="2" t="s">
        <v>6390</v>
      </c>
      <c r="X1" s="345" t="s">
        <v>9866</v>
      </c>
      <c r="Y1" t="s">
        <v>3092</v>
      </c>
      <c r="Z1" s="82" t="s">
        <v>808</v>
      </c>
      <c r="AA1" t="s">
        <v>3093</v>
      </c>
      <c r="AB1" t="s">
        <v>3094</v>
      </c>
      <c r="AC1" s="2" t="s">
        <v>1833</v>
      </c>
      <c r="AD1" s="2" t="s">
        <v>347</v>
      </c>
      <c r="AE1" s="779" t="s">
        <v>1871</v>
      </c>
      <c r="AF1" s="2" t="s">
        <v>5034</v>
      </c>
      <c r="AG1" s="2" t="s">
        <v>6526</v>
      </c>
      <c r="AH1" s="814" t="s">
        <v>14437</v>
      </c>
      <c r="AI1" s="575" t="s">
        <v>32</v>
      </c>
      <c r="AJ1" s="575" t="s">
        <v>35</v>
      </c>
      <c r="AK1" s="575" t="s">
        <v>10703</v>
      </c>
      <c r="AL1" s="575" t="s">
        <v>12608</v>
      </c>
    </row>
    <row r="2" spans="1:40" hidden="1">
      <c r="A2" s="687" t="s">
        <v>8280</v>
      </c>
      <c r="B2" s="859" t="s">
        <v>12944</v>
      </c>
      <c r="C2" s="687"/>
      <c r="D2" s="687"/>
      <c r="E2" s="687" t="s">
        <v>3075</v>
      </c>
      <c r="F2" s="687" t="s">
        <v>6811</v>
      </c>
      <c r="G2" s="687" t="s">
        <v>8084</v>
      </c>
      <c r="H2" s="687" t="s">
        <v>12792</v>
      </c>
      <c r="I2" s="687" t="s">
        <v>897</v>
      </c>
      <c r="J2" s="687" t="s">
        <v>6541</v>
      </c>
      <c r="K2" s="687" t="s">
        <v>12483</v>
      </c>
      <c r="L2" s="1090"/>
      <c r="M2" s="744" t="s">
        <v>5035</v>
      </c>
      <c r="N2" s="744" t="s">
        <v>5035</v>
      </c>
      <c r="O2" s="1140" t="s">
        <v>4853</v>
      </c>
      <c r="P2" s="825" t="s">
        <v>14883</v>
      </c>
      <c r="Q2" t="s">
        <v>4147</v>
      </c>
      <c r="R2" s="683" t="s">
        <v>2138</v>
      </c>
      <c r="S2" s="683" t="s">
        <v>12925</v>
      </c>
      <c r="T2" s="683" t="s">
        <v>3516</v>
      </c>
      <c r="U2" s="683" t="s">
        <v>6814</v>
      </c>
      <c r="V2" s="683"/>
      <c r="W2" s="683" t="s">
        <v>6813</v>
      </c>
      <c r="X2" s="684"/>
      <c r="Y2" s="683" t="s">
        <v>1290</v>
      </c>
      <c r="Z2" s="685" t="s">
        <v>811</v>
      </c>
      <c r="AA2" s="683" t="s">
        <v>6072</v>
      </c>
      <c r="AB2" s="683" t="s">
        <v>6073</v>
      </c>
      <c r="AC2" s="683" t="s">
        <v>4555</v>
      </c>
      <c r="AD2" s="683"/>
      <c r="AE2" s="859"/>
      <c r="AF2" s="683"/>
      <c r="AG2" s="683" t="s">
        <v>4556</v>
      </c>
      <c r="AH2" s="683"/>
      <c r="AI2" s="686" t="s">
        <v>12812</v>
      </c>
      <c r="AJ2" s="686"/>
      <c r="AL2" s="911"/>
      <c r="AM2" s="683"/>
      <c r="AN2" s="357"/>
    </row>
    <row r="3" spans="1:40" hidden="1">
      <c r="A3" s="7" t="s">
        <v>8300</v>
      </c>
      <c r="B3" s="789">
        <v>41540</v>
      </c>
      <c r="C3" s="572"/>
      <c r="D3" s="572"/>
      <c r="E3" s="572" t="s">
        <v>8304</v>
      </c>
      <c r="F3" s="572" t="s">
        <v>221</v>
      </c>
      <c r="G3" s="572" t="s">
        <v>8166</v>
      </c>
      <c r="H3" s="572" t="s">
        <v>237</v>
      </c>
      <c r="I3" s="572" t="s">
        <v>224</v>
      </c>
      <c r="J3" s="572" t="s">
        <v>225</v>
      </c>
      <c r="K3" s="572" t="s">
        <v>8302</v>
      </c>
      <c r="L3" s="1091"/>
      <c r="M3" s="880" t="s">
        <v>5035</v>
      </c>
      <c r="N3" s="880" t="s">
        <v>5035</v>
      </c>
      <c r="O3" s="572" t="s">
        <v>15353</v>
      </c>
      <c r="P3" s="572" t="s">
        <v>15578</v>
      </c>
      <c r="Q3" t="s">
        <v>6826</v>
      </c>
      <c r="R3" s="7" t="s">
        <v>7982</v>
      </c>
      <c r="S3" s="7"/>
      <c r="T3" s="7" t="s">
        <v>227</v>
      </c>
      <c r="U3" s="7" t="s">
        <v>8305</v>
      </c>
      <c r="V3" s="7"/>
      <c r="W3" s="7" t="s">
        <v>8309</v>
      </c>
      <c r="X3" s="109"/>
      <c r="Y3" s="7"/>
      <c r="Z3" s="110"/>
      <c r="AA3" s="7"/>
      <c r="AB3" s="7"/>
      <c r="AC3" s="7"/>
      <c r="AD3" s="775"/>
      <c r="AF3" s="777"/>
      <c r="AG3" s="7" t="s">
        <v>8225</v>
      </c>
      <c r="AH3" s="7"/>
      <c r="AI3" s="598"/>
      <c r="AJ3" s="598"/>
      <c r="AL3" s="912"/>
      <c r="AM3" s="7"/>
    </row>
    <row r="4" spans="1:40" s="736" customFormat="1" hidden="1">
      <c r="A4" s="572" t="s">
        <v>8482</v>
      </c>
      <c r="B4" s="789">
        <v>41687</v>
      </c>
      <c r="C4" s="572" t="s">
        <v>12559</v>
      </c>
      <c r="D4" s="572"/>
      <c r="E4" s="572" t="s">
        <v>8716</v>
      </c>
      <c r="F4" s="572" t="s">
        <v>8516</v>
      </c>
      <c r="G4" s="572" t="s">
        <v>8272</v>
      </c>
      <c r="H4" s="572" t="s">
        <v>237</v>
      </c>
      <c r="I4" s="572" t="s">
        <v>224</v>
      </c>
      <c r="J4" s="572" t="s">
        <v>225</v>
      </c>
      <c r="K4" s="932" t="s">
        <v>8706</v>
      </c>
      <c r="L4" s="1092"/>
      <c r="M4" s="943"/>
      <c r="N4" s="943"/>
      <c r="O4" s="572" t="s">
        <v>12563</v>
      </c>
      <c r="P4" s="937" t="s">
        <v>9025</v>
      </c>
      <c r="Q4" t="s">
        <v>6826</v>
      </c>
      <c r="R4" s="731"/>
      <c r="S4" s="731"/>
      <c r="T4" s="731" t="s">
        <v>227</v>
      </c>
      <c r="U4" s="731" t="s">
        <v>8778</v>
      </c>
      <c r="V4" s="731"/>
      <c r="W4" s="731" t="s">
        <v>8777</v>
      </c>
      <c r="X4" s="732"/>
      <c r="Y4" s="731" t="s">
        <v>8950</v>
      </c>
      <c r="Z4" s="733"/>
      <c r="AA4" s="731" t="s">
        <v>8779</v>
      </c>
      <c r="AB4" s="731" t="s">
        <v>8780</v>
      </c>
      <c r="AC4" s="731"/>
      <c r="AD4" s="776"/>
      <c r="AE4" s="732"/>
      <c r="AF4" s="778"/>
      <c r="AG4" s="731" t="s">
        <v>8483</v>
      </c>
      <c r="AH4" s="731"/>
      <c r="AI4" s="735"/>
      <c r="AJ4" s="735"/>
      <c r="AK4" s="737"/>
      <c r="AL4" s="913"/>
      <c r="AM4" s="731"/>
    </row>
    <row r="5" spans="1:40" s="736" customFormat="1" hidden="1">
      <c r="A5" s="731" t="s">
        <v>8482</v>
      </c>
      <c r="B5" s="789">
        <v>41687</v>
      </c>
      <c r="C5" s="572" t="s">
        <v>12559</v>
      </c>
      <c r="D5" s="572"/>
      <c r="E5" s="572" t="s">
        <v>8718</v>
      </c>
      <c r="F5" s="572" t="s">
        <v>8516</v>
      </c>
      <c r="G5" s="572" t="s">
        <v>8272</v>
      </c>
      <c r="H5" s="572" t="s">
        <v>237</v>
      </c>
      <c r="I5" s="572" t="s">
        <v>224</v>
      </c>
      <c r="J5" s="572" t="s">
        <v>225</v>
      </c>
      <c r="K5" s="932" t="s">
        <v>8708</v>
      </c>
      <c r="L5" s="1092"/>
      <c r="M5" s="943"/>
      <c r="N5" s="943"/>
      <c r="O5" s="572" t="s">
        <v>8788</v>
      </c>
      <c r="P5" s="572" t="s">
        <v>670</v>
      </c>
      <c r="Q5" t="s">
        <v>6826</v>
      </c>
      <c r="R5" s="731" t="s">
        <v>2138</v>
      </c>
      <c r="S5" s="731" t="s">
        <v>8103</v>
      </c>
      <c r="T5" s="731" t="s">
        <v>227</v>
      </c>
      <c r="U5" s="731" t="s">
        <v>8790</v>
      </c>
      <c r="V5" s="731"/>
      <c r="W5" s="731" t="s">
        <v>8789</v>
      </c>
      <c r="X5" s="732"/>
      <c r="Y5" s="731" t="s">
        <v>8791</v>
      </c>
      <c r="Z5" s="733"/>
      <c r="AA5" s="731" t="s">
        <v>8792</v>
      </c>
      <c r="AB5" s="731" t="s">
        <v>8793</v>
      </c>
      <c r="AC5" s="731"/>
      <c r="AD5" s="776"/>
      <c r="AE5" s="732"/>
      <c r="AF5" s="778"/>
      <c r="AG5" s="731" t="s">
        <v>8483</v>
      </c>
      <c r="AH5" s="731"/>
      <c r="AI5" s="735"/>
      <c r="AJ5" s="735"/>
      <c r="AK5" s="737"/>
      <c r="AL5" s="913"/>
      <c r="AM5" s="731"/>
    </row>
    <row r="6" spans="1:40" hidden="1">
      <c r="A6" s="572" t="s">
        <v>12562</v>
      </c>
      <c r="B6" s="789">
        <v>41625</v>
      </c>
      <c r="C6" s="572"/>
      <c r="D6" s="572"/>
      <c r="E6" s="572" t="s">
        <v>8734</v>
      </c>
      <c r="F6" s="572" t="s">
        <v>8516</v>
      </c>
      <c r="G6" s="572" t="s">
        <v>8272</v>
      </c>
      <c r="H6" s="572" t="s">
        <v>237</v>
      </c>
      <c r="I6" s="572" t="s">
        <v>224</v>
      </c>
      <c r="J6" s="572" t="s">
        <v>225</v>
      </c>
      <c r="K6" s="932" t="s">
        <v>8744</v>
      </c>
      <c r="L6" s="1092"/>
      <c r="M6" s="943"/>
      <c r="N6" s="943"/>
      <c r="O6" s="572" t="s">
        <v>15353</v>
      </c>
      <c r="P6" s="572" t="s">
        <v>670</v>
      </c>
      <c r="Q6" t="s">
        <v>6826</v>
      </c>
      <c r="R6" s="7" t="s">
        <v>1575</v>
      </c>
      <c r="S6" s="7" t="s">
        <v>399</v>
      </c>
      <c r="T6" s="7" t="s">
        <v>227</v>
      </c>
      <c r="U6" s="7" t="s">
        <v>9081</v>
      </c>
      <c r="V6" s="7"/>
      <c r="W6" s="7" t="s">
        <v>9080</v>
      </c>
      <c r="X6" s="109"/>
      <c r="Y6" s="7" t="s">
        <v>9082</v>
      </c>
      <c r="Z6" s="7"/>
      <c r="AA6" s="7" t="s">
        <v>9083</v>
      </c>
      <c r="AB6" s="7" t="s">
        <v>9084</v>
      </c>
      <c r="AC6" s="7"/>
      <c r="AD6" s="775"/>
      <c r="AF6" s="777"/>
      <c r="AG6" s="7"/>
      <c r="AH6" s="7"/>
      <c r="AI6" s="805" t="s">
        <v>14467</v>
      </c>
      <c r="AJ6" s="598"/>
      <c r="AL6" s="912"/>
      <c r="AM6" s="7"/>
    </row>
    <row r="7" spans="1:40" s="736" customFormat="1" hidden="1">
      <c r="A7" s="938" t="s">
        <v>8482</v>
      </c>
      <c r="B7" s="956">
        <v>41702</v>
      </c>
      <c r="C7" s="938"/>
      <c r="D7" s="957" t="s">
        <v>14467</v>
      </c>
      <c r="E7" s="938" t="s">
        <v>8922</v>
      </c>
      <c r="F7" s="938" t="s">
        <v>8516</v>
      </c>
      <c r="G7" s="938" t="s">
        <v>8272</v>
      </c>
      <c r="H7" s="938" t="s">
        <v>237</v>
      </c>
      <c r="I7" s="938" t="s">
        <v>224</v>
      </c>
      <c r="J7" s="938" t="s">
        <v>225</v>
      </c>
      <c r="K7" s="938" t="s">
        <v>8893</v>
      </c>
      <c r="L7" s="1093"/>
      <c r="M7" s="880"/>
      <c r="N7" s="880"/>
      <c r="O7" s="938" t="s">
        <v>6763</v>
      </c>
      <c r="P7" s="938" t="s">
        <v>14884</v>
      </c>
      <c r="Q7" t="s">
        <v>6826</v>
      </c>
      <c r="R7" s="731" t="s">
        <v>409</v>
      </c>
      <c r="S7" s="731" t="s">
        <v>4492</v>
      </c>
      <c r="T7" s="731" t="s">
        <v>227</v>
      </c>
      <c r="U7" s="731" t="s">
        <v>9186</v>
      </c>
      <c r="V7" s="731"/>
      <c r="W7" s="731" t="s">
        <v>9185</v>
      </c>
      <c r="X7" s="732"/>
      <c r="Y7" s="731" t="s">
        <v>9187</v>
      </c>
      <c r="Z7" s="733"/>
      <c r="AA7" s="738" t="s">
        <v>9188</v>
      </c>
      <c r="AB7" s="731" t="s">
        <v>9189</v>
      </c>
      <c r="AC7" s="731"/>
      <c r="AD7" s="776"/>
      <c r="AE7" s="732"/>
      <c r="AF7" s="778"/>
      <c r="AG7" s="731" t="s">
        <v>8483</v>
      </c>
      <c r="AI7" s="735"/>
      <c r="AJ7" s="735"/>
      <c r="AK7" s="737"/>
      <c r="AL7" s="913"/>
      <c r="AM7" s="731"/>
    </row>
    <row r="8" spans="1:40" s="736" customFormat="1" hidden="1">
      <c r="A8" s="731" t="s">
        <v>8280</v>
      </c>
      <c r="B8" s="789">
        <v>41702</v>
      </c>
      <c r="C8" s="572"/>
      <c r="D8" s="572"/>
      <c r="E8" s="572" t="s">
        <v>9106</v>
      </c>
      <c r="F8" s="572" t="s">
        <v>221</v>
      </c>
      <c r="G8" s="572" t="s">
        <v>8166</v>
      </c>
      <c r="H8" s="572" t="s">
        <v>237</v>
      </c>
      <c r="I8" s="572" t="s">
        <v>224</v>
      </c>
      <c r="J8" s="572" t="s">
        <v>225</v>
      </c>
      <c r="K8" s="572" t="s">
        <v>9104</v>
      </c>
      <c r="L8" s="1091"/>
      <c r="M8" s="880"/>
      <c r="N8" s="880"/>
      <c r="O8" s="572" t="s">
        <v>10021</v>
      </c>
      <c r="P8" s="572" t="s">
        <v>670</v>
      </c>
      <c r="Q8" t="s">
        <v>6826</v>
      </c>
      <c r="R8" s="731"/>
      <c r="S8" s="731"/>
      <c r="T8" s="731"/>
      <c r="U8" s="731"/>
      <c r="V8" s="731"/>
      <c r="W8" s="731"/>
      <c r="X8" s="732"/>
      <c r="Y8" s="731"/>
      <c r="Z8" s="733"/>
      <c r="AA8" s="731"/>
      <c r="AB8" s="731"/>
      <c r="AC8" s="731"/>
      <c r="AD8" s="776"/>
      <c r="AE8" s="732"/>
      <c r="AF8" s="778"/>
      <c r="AG8" s="731"/>
      <c r="AH8" s="731"/>
      <c r="AI8" s="735"/>
      <c r="AJ8" s="735"/>
      <c r="AK8" s="737"/>
      <c r="AL8" s="913"/>
      <c r="AM8" s="731"/>
    </row>
    <row r="9" spans="1:40" s="736" customFormat="1" hidden="1">
      <c r="A9" s="731" t="s">
        <v>8280</v>
      </c>
      <c r="B9" s="732">
        <v>41702</v>
      </c>
      <c r="C9" s="731"/>
      <c r="D9" s="731"/>
      <c r="E9" s="731" t="s">
        <v>10751</v>
      </c>
      <c r="F9" s="731" t="s">
        <v>221</v>
      </c>
      <c r="G9" s="731" t="s">
        <v>8166</v>
      </c>
      <c r="H9" s="731" t="s">
        <v>237</v>
      </c>
      <c r="I9" s="731" t="s">
        <v>224</v>
      </c>
      <c r="J9" s="731" t="s">
        <v>225</v>
      </c>
      <c r="K9" s="731" t="s">
        <v>9105</v>
      </c>
      <c r="L9" s="1094"/>
      <c r="M9" s="880"/>
      <c r="N9" s="880"/>
      <c r="O9" s="731" t="s">
        <v>10750</v>
      </c>
      <c r="P9" s="696" t="s">
        <v>670</v>
      </c>
      <c r="Q9" t="s">
        <v>6826</v>
      </c>
      <c r="R9" s="731" t="s">
        <v>8298</v>
      </c>
      <c r="S9" s="731"/>
      <c r="T9" s="731"/>
      <c r="U9" s="731"/>
      <c r="V9" s="731"/>
      <c r="W9" s="731"/>
      <c r="X9" s="732"/>
      <c r="Y9" s="731"/>
      <c r="Z9" s="733"/>
      <c r="AA9" s="731"/>
      <c r="AB9" s="731"/>
      <c r="AC9" s="731"/>
      <c r="AD9" s="776"/>
      <c r="AE9" s="732"/>
      <c r="AF9" s="778"/>
      <c r="AG9" s="731"/>
      <c r="AH9" s="731"/>
      <c r="AI9" s="735"/>
      <c r="AJ9" s="735"/>
      <c r="AK9" s="737"/>
      <c r="AL9" s="913"/>
      <c r="AM9" s="731"/>
    </row>
    <row r="10" spans="1:40" hidden="1">
      <c r="A10" t="s">
        <v>7811</v>
      </c>
      <c r="B10" s="417">
        <v>40830</v>
      </c>
      <c r="D10"/>
      <c r="E10" t="s">
        <v>4303</v>
      </c>
      <c r="F10" t="s">
        <v>4307</v>
      </c>
      <c r="G10" t="s">
        <v>8081</v>
      </c>
      <c r="H10" t="s">
        <v>7551</v>
      </c>
      <c r="I10" t="s">
        <v>3187</v>
      </c>
      <c r="J10" t="s">
        <v>7730</v>
      </c>
      <c r="K10" t="s">
        <v>233</v>
      </c>
      <c r="M10" s="743"/>
      <c r="N10" s="743"/>
      <c r="P10" s="426" t="s">
        <v>7967</v>
      </c>
      <c r="Q10" t="s">
        <v>6522</v>
      </c>
      <c r="R10" s="426" t="s">
        <v>4309</v>
      </c>
      <c r="AE10" s="537"/>
      <c r="AI10" s="575"/>
      <c r="AJ10" s="575"/>
      <c r="AL10" s="910"/>
    </row>
    <row r="11" spans="1:40" hidden="1">
      <c r="A11" t="s">
        <v>7811</v>
      </c>
      <c r="B11" s="417">
        <v>40830</v>
      </c>
      <c r="D11"/>
      <c r="E11" t="s">
        <v>4304</v>
      </c>
      <c r="F11" t="s">
        <v>4308</v>
      </c>
      <c r="G11" t="s">
        <v>8081</v>
      </c>
      <c r="H11" t="s">
        <v>7551</v>
      </c>
      <c r="I11" t="s">
        <v>3187</v>
      </c>
      <c r="J11" t="s">
        <v>7730</v>
      </c>
      <c r="K11" t="s">
        <v>234</v>
      </c>
      <c r="M11" s="743"/>
      <c r="N11" s="743"/>
      <c r="P11" s="426" t="s">
        <v>7966</v>
      </c>
      <c r="Q11" t="s">
        <v>6522</v>
      </c>
      <c r="R11" s="426" t="s">
        <v>4301</v>
      </c>
      <c r="AE11" s="537"/>
      <c r="AI11" s="575"/>
      <c r="AJ11" s="575"/>
      <c r="AL11" s="910"/>
    </row>
    <row r="12" spans="1:40" hidden="1">
      <c r="A12" t="s">
        <v>7811</v>
      </c>
      <c r="B12" s="417">
        <v>40830</v>
      </c>
      <c r="D12"/>
      <c r="E12" t="s">
        <v>4305</v>
      </c>
      <c r="F12" t="s">
        <v>4308</v>
      </c>
      <c r="G12" t="s">
        <v>14212</v>
      </c>
      <c r="H12" t="s">
        <v>7551</v>
      </c>
      <c r="I12" t="s">
        <v>3187</v>
      </c>
      <c r="J12" t="s">
        <v>7730</v>
      </c>
      <c r="K12" t="s">
        <v>235</v>
      </c>
      <c r="M12" s="743"/>
      <c r="N12" s="743"/>
      <c r="P12" s="426" t="s">
        <v>7965</v>
      </c>
      <c r="Q12" t="s">
        <v>6522</v>
      </c>
      <c r="R12" s="426" t="s">
        <v>4310</v>
      </c>
      <c r="AE12" s="537"/>
      <c r="AI12" s="575"/>
      <c r="AJ12" s="575"/>
      <c r="AL12" s="910"/>
    </row>
    <row r="13" spans="1:40" hidden="1">
      <c r="A13" t="s">
        <v>7811</v>
      </c>
      <c r="B13" s="417">
        <v>40830</v>
      </c>
      <c r="D13"/>
      <c r="E13" t="s">
        <v>8008</v>
      </c>
      <c r="F13" t="s">
        <v>4307</v>
      </c>
      <c r="G13" t="s">
        <v>8081</v>
      </c>
      <c r="H13" t="s">
        <v>7551</v>
      </c>
      <c r="I13" t="s">
        <v>3187</v>
      </c>
      <c r="J13" t="s">
        <v>7730</v>
      </c>
      <c r="K13" t="s">
        <v>8006</v>
      </c>
      <c r="M13" s="743"/>
      <c r="N13" s="743"/>
      <c r="P13" s="426" t="s">
        <v>8007</v>
      </c>
      <c r="Q13" t="s">
        <v>6522</v>
      </c>
      <c r="R13" s="426" t="s">
        <v>409</v>
      </c>
      <c r="AE13" s="537"/>
      <c r="AI13" s="575"/>
      <c r="AJ13" s="575"/>
      <c r="AL13" s="910"/>
    </row>
    <row r="14" spans="1:40" hidden="1">
      <c r="A14" t="s">
        <v>7811</v>
      </c>
      <c r="B14" s="417">
        <v>40830</v>
      </c>
      <c r="D14"/>
      <c r="E14" t="s">
        <v>4306</v>
      </c>
      <c r="F14" t="s">
        <v>4308</v>
      </c>
      <c r="G14" t="s">
        <v>8081</v>
      </c>
      <c r="H14" t="s">
        <v>7551</v>
      </c>
      <c r="I14" t="s">
        <v>3187</v>
      </c>
      <c r="J14" t="s">
        <v>7730</v>
      </c>
      <c r="K14" t="s">
        <v>236</v>
      </c>
      <c r="M14" s="743"/>
      <c r="N14" s="743"/>
      <c r="O14" t="s">
        <v>9143</v>
      </c>
      <c r="P14" s="426" t="s">
        <v>9144</v>
      </c>
      <c r="Q14" t="s">
        <v>6522</v>
      </c>
      <c r="R14" s="426" t="s">
        <v>4310</v>
      </c>
      <c r="S14" t="s">
        <v>410</v>
      </c>
      <c r="T14" t="s">
        <v>227</v>
      </c>
      <c r="AE14" s="537"/>
      <c r="AI14" s="575"/>
      <c r="AJ14" s="575"/>
      <c r="AL14" s="910"/>
    </row>
    <row r="15" spans="1:40" hidden="1">
      <c r="A15" t="s">
        <v>228</v>
      </c>
      <c r="B15" s="417">
        <v>41304</v>
      </c>
      <c r="D15"/>
      <c r="E15" t="s">
        <v>240</v>
      </c>
      <c r="F15" t="s">
        <v>222</v>
      </c>
      <c r="G15" t="s">
        <v>8082</v>
      </c>
      <c r="H15" t="s">
        <v>237</v>
      </c>
      <c r="I15" t="s">
        <v>224</v>
      </c>
      <c r="J15" t="s">
        <v>225</v>
      </c>
      <c r="K15" t="s">
        <v>7520</v>
      </c>
      <c r="M15" s="743"/>
      <c r="N15" s="743"/>
      <c r="P15" s="426" t="s">
        <v>226</v>
      </c>
      <c r="Q15" t="s">
        <v>6522</v>
      </c>
      <c r="R15" s="417"/>
      <c r="T15" t="s">
        <v>227</v>
      </c>
      <c r="U15" t="s">
        <v>231</v>
      </c>
      <c r="W15" t="s">
        <v>230</v>
      </c>
      <c r="AE15" s="537"/>
      <c r="AG15" t="s">
        <v>232</v>
      </c>
      <c r="AI15" s="575"/>
      <c r="AJ15" s="575"/>
      <c r="AL15" s="910"/>
    </row>
    <row r="16" spans="1:40" hidden="1">
      <c r="A16" s="599" t="s">
        <v>7983</v>
      </c>
      <c r="B16" s="665">
        <v>41354</v>
      </c>
      <c r="C16" s="599"/>
      <c r="D16" s="599"/>
      <c r="E16" s="599" t="s">
        <v>7979</v>
      </c>
      <c r="F16" s="599" t="s">
        <v>222</v>
      </c>
      <c r="G16" s="599" t="s">
        <v>223</v>
      </c>
      <c r="H16" s="599" t="s">
        <v>237</v>
      </c>
      <c r="I16" s="599" t="s">
        <v>224</v>
      </c>
      <c r="J16" s="599" t="s">
        <v>225</v>
      </c>
      <c r="K16" s="599" t="s">
        <v>7980</v>
      </c>
      <c r="L16" s="1095"/>
      <c r="M16" s="741"/>
      <c r="N16" s="741"/>
      <c r="O16" s="599"/>
      <c r="P16" s="599" t="s">
        <v>7981</v>
      </c>
      <c r="Q16" t="s">
        <v>11441</v>
      </c>
      <c r="R16" s="599" t="s">
        <v>7982</v>
      </c>
      <c r="S16" s="599"/>
      <c r="T16" s="599"/>
      <c r="U16" s="599"/>
      <c r="V16" s="599"/>
      <c r="W16" s="599"/>
      <c r="X16" s="665"/>
      <c r="Y16" s="599"/>
      <c r="Z16" s="670"/>
      <c r="AA16" s="599"/>
      <c r="AB16" s="599"/>
      <c r="AC16" s="599"/>
      <c r="AD16" s="599"/>
      <c r="AE16" s="675"/>
      <c r="AF16" s="599"/>
      <c r="AG16" s="599"/>
      <c r="AH16" s="599"/>
      <c r="AI16" s="667"/>
      <c r="AJ16" s="667"/>
      <c r="AL16" s="914" t="s">
        <v>7984</v>
      </c>
      <c r="AM16" s="599"/>
    </row>
    <row r="17" spans="1:39" hidden="1">
      <c r="A17" t="s">
        <v>7891</v>
      </c>
      <c r="B17" s="417">
        <v>41463</v>
      </c>
      <c r="D17"/>
      <c r="E17" t="s">
        <v>8164</v>
      </c>
      <c r="F17" t="s">
        <v>221</v>
      </c>
      <c r="G17" t="s">
        <v>8166</v>
      </c>
      <c r="H17" t="s">
        <v>237</v>
      </c>
      <c r="I17" t="s">
        <v>224</v>
      </c>
      <c r="J17" t="s">
        <v>225</v>
      </c>
      <c r="K17" t="s">
        <v>8167</v>
      </c>
      <c r="M17" s="743" t="s">
        <v>5035</v>
      </c>
      <c r="N17" s="743" t="s">
        <v>5035</v>
      </c>
      <c r="O17" s="521" t="s">
        <v>3822</v>
      </c>
      <c r="P17" s="521" t="s">
        <v>7473</v>
      </c>
      <c r="Q17" t="s">
        <v>4147</v>
      </c>
      <c r="R17" t="s">
        <v>6059</v>
      </c>
      <c r="S17" t="s">
        <v>6059</v>
      </c>
      <c r="T17" t="s">
        <v>3</v>
      </c>
      <c r="W17" t="s">
        <v>8168</v>
      </c>
      <c r="AA17" t="s">
        <v>8170</v>
      </c>
      <c r="AB17" t="s">
        <v>8169</v>
      </c>
      <c r="AG17" t="s">
        <v>8327</v>
      </c>
      <c r="AI17" s="575"/>
      <c r="AJ17" s="575"/>
      <c r="AL17" s="910"/>
    </row>
    <row r="18" spans="1:39" hidden="1">
      <c r="A18" t="s">
        <v>8280</v>
      </c>
      <c r="B18" s="417">
        <v>41463</v>
      </c>
      <c r="D18"/>
      <c r="E18" t="s">
        <v>8184</v>
      </c>
      <c r="F18" t="s">
        <v>221</v>
      </c>
      <c r="G18" t="s">
        <v>8166</v>
      </c>
      <c r="H18" t="s">
        <v>237</v>
      </c>
      <c r="I18" t="s">
        <v>224</v>
      </c>
      <c r="J18" t="s">
        <v>225</v>
      </c>
      <c r="K18" t="s">
        <v>8185</v>
      </c>
      <c r="M18" s="743" t="s">
        <v>5035</v>
      </c>
      <c r="N18" s="743" t="s">
        <v>5035</v>
      </c>
      <c r="O18" s="521" t="s">
        <v>8186</v>
      </c>
      <c r="P18" s="521" t="s">
        <v>7473</v>
      </c>
      <c r="Q18" t="s">
        <v>4147</v>
      </c>
      <c r="R18" t="s">
        <v>2960</v>
      </c>
      <c r="S18" t="s">
        <v>409</v>
      </c>
      <c r="T18" t="s">
        <v>3</v>
      </c>
      <c r="W18" t="s">
        <v>13814</v>
      </c>
      <c r="AA18" t="s">
        <v>8187</v>
      </c>
      <c r="AB18" t="s">
        <v>8188</v>
      </c>
      <c r="AG18" t="s">
        <v>8327</v>
      </c>
      <c r="AI18" s="575"/>
      <c r="AJ18" s="575"/>
      <c r="AL18" s="910"/>
    </row>
    <row r="19" spans="1:39" hidden="1">
      <c r="A19" s="7" t="s">
        <v>8280</v>
      </c>
      <c r="B19" s="789">
        <v>41463</v>
      </c>
      <c r="C19" s="572"/>
      <c r="D19" s="572"/>
      <c r="E19" s="572" t="s">
        <v>10550</v>
      </c>
      <c r="F19" s="572" t="s">
        <v>221</v>
      </c>
      <c r="G19" s="572" t="s">
        <v>8166</v>
      </c>
      <c r="H19" s="572" t="s">
        <v>237</v>
      </c>
      <c r="I19" s="572" t="s">
        <v>224</v>
      </c>
      <c r="J19" s="572" t="s">
        <v>225</v>
      </c>
      <c r="K19" s="572" t="s">
        <v>10551</v>
      </c>
      <c r="L19" s="1091"/>
      <c r="M19" s="880"/>
      <c r="N19" s="880"/>
      <c r="O19" s="870" t="s">
        <v>10718</v>
      </c>
      <c r="P19" s="374" t="s">
        <v>670</v>
      </c>
      <c r="Q19" t="s">
        <v>6826</v>
      </c>
      <c r="R19" s="7" t="s">
        <v>6625</v>
      </c>
      <c r="S19" s="7"/>
      <c r="T19" s="7"/>
      <c r="U19" s="7"/>
      <c r="V19" s="7"/>
      <c r="W19" s="7"/>
      <c r="X19" s="109"/>
      <c r="Y19" s="7"/>
      <c r="Z19" s="110"/>
      <c r="AA19" s="7"/>
      <c r="AB19" s="7"/>
      <c r="AC19" s="7"/>
      <c r="AD19" s="775"/>
      <c r="AF19" s="777"/>
      <c r="AG19" s="7"/>
      <c r="AH19" s="7"/>
      <c r="AI19" s="598"/>
      <c r="AJ19" s="598"/>
      <c r="AL19" s="912"/>
      <c r="AM19" s="7"/>
    </row>
    <row r="20" spans="1:39" hidden="1">
      <c r="A20" s="939" t="s">
        <v>4650</v>
      </c>
      <c r="B20" s="958">
        <v>40721</v>
      </c>
      <c r="C20" s="939"/>
      <c r="D20" s="939"/>
      <c r="E20" s="939" t="s">
        <v>4638</v>
      </c>
      <c r="F20" s="940" t="s">
        <v>7528</v>
      </c>
      <c r="G20" s="940" t="s">
        <v>4670</v>
      </c>
      <c r="H20" s="940" t="s">
        <v>4671</v>
      </c>
      <c r="I20" s="940" t="s">
        <v>4673</v>
      </c>
      <c r="J20" s="940" t="s">
        <v>225</v>
      </c>
      <c r="K20" s="940" t="s">
        <v>4662</v>
      </c>
      <c r="L20" s="1096"/>
      <c r="M20" s="944"/>
      <c r="N20" s="944"/>
      <c r="O20" s="870"/>
      <c r="P20" s="521" t="s">
        <v>13728</v>
      </c>
      <c r="Q20" t="s">
        <v>6826</v>
      </c>
      <c r="R20" s="668" t="s">
        <v>6625</v>
      </c>
      <c r="S20" s="599"/>
      <c r="T20" s="599"/>
      <c r="U20" s="668" t="s">
        <v>4568</v>
      </c>
      <c r="V20" s="668"/>
      <c r="W20" s="668" t="s">
        <v>4567</v>
      </c>
      <c r="X20" s="671"/>
      <c r="Y20" s="668" t="s">
        <v>4569</v>
      </c>
      <c r="Z20" s="670"/>
      <c r="AA20" s="668" t="s">
        <v>4571</v>
      </c>
      <c r="AB20" s="668" t="s">
        <v>4573</v>
      </c>
      <c r="AC20" s="599"/>
      <c r="AD20" s="599"/>
      <c r="AE20" s="675"/>
      <c r="AF20" s="599"/>
      <c r="AG20" s="668" t="s">
        <v>4649</v>
      </c>
      <c r="AH20" s="7"/>
      <c r="AI20" s="598"/>
      <c r="AJ20" s="598"/>
      <c r="AL20" s="912"/>
      <c r="AM20" s="7"/>
    </row>
    <row r="21" spans="1:39" hidden="1">
      <c r="A21" t="s">
        <v>8219</v>
      </c>
      <c r="B21" s="417">
        <v>41506</v>
      </c>
      <c r="D21"/>
      <c r="E21" t="s">
        <v>8208</v>
      </c>
      <c r="F21" t="s">
        <v>221</v>
      </c>
      <c r="G21" t="s">
        <v>8272</v>
      </c>
      <c r="H21" t="s">
        <v>237</v>
      </c>
      <c r="I21" t="s">
        <v>224</v>
      </c>
      <c r="J21" t="s">
        <v>225</v>
      </c>
      <c r="K21" t="s">
        <v>8345</v>
      </c>
      <c r="M21" s="743" t="s">
        <v>5035</v>
      </c>
      <c r="N21" s="743" t="s">
        <v>5035</v>
      </c>
      <c r="O21" s="521" t="s">
        <v>2497</v>
      </c>
      <c r="P21" s="521" t="s">
        <v>14720</v>
      </c>
      <c r="Q21" t="s">
        <v>4147</v>
      </c>
      <c r="R21" t="s">
        <v>1575</v>
      </c>
      <c r="S21" t="s">
        <v>1575</v>
      </c>
      <c r="T21" t="s">
        <v>227</v>
      </c>
      <c r="U21" t="s">
        <v>8214</v>
      </c>
      <c r="W21" t="s">
        <v>8213</v>
      </c>
      <c r="Y21" t="s">
        <v>8217</v>
      </c>
      <c r="AA21" t="s">
        <v>8215</v>
      </c>
      <c r="AB21" t="s">
        <v>8216</v>
      </c>
      <c r="AE21" s="780" t="s">
        <v>9641</v>
      </c>
      <c r="AG21" t="s">
        <v>8225</v>
      </c>
      <c r="AI21" s="575"/>
      <c r="AJ21" s="575"/>
      <c r="AK21" s="575" t="s">
        <v>8226</v>
      </c>
      <c r="AL21" s="910"/>
    </row>
    <row r="22" spans="1:39" hidden="1">
      <c r="A22" t="s">
        <v>8219</v>
      </c>
      <c r="B22" s="417">
        <v>41506</v>
      </c>
      <c r="D22"/>
      <c r="E22" t="s">
        <v>8209</v>
      </c>
      <c r="F22" t="s">
        <v>221</v>
      </c>
      <c r="G22" t="s">
        <v>13641</v>
      </c>
      <c r="H22" t="s">
        <v>237</v>
      </c>
      <c r="I22" t="s">
        <v>224</v>
      </c>
      <c r="J22" t="s">
        <v>225</v>
      </c>
      <c r="K22" t="s">
        <v>13642</v>
      </c>
      <c r="M22" s="743" t="s">
        <v>5035</v>
      </c>
      <c r="N22" s="743" t="s">
        <v>5035</v>
      </c>
      <c r="O22" s="521" t="s">
        <v>13640</v>
      </c>
      <c r="P22" s="521" t="s">
        <v>14720</v>
      </c>
      <c r="Q22" t="s">
        <v>13021</v>
      </c>
      <c r="R22" t="s">
        <v>409</v>
      </c>
      <c r="S22" t="s">
        <v>4492</v>
      </c>
      <c r="T22" t="s">
        <v>227</v>
      </c>
      <c r="U22" t="s">
        <v>8241</v>
      </c>
      <c r="W22" t="s">
        <v>8240</v>
      </c>
      <c r="Y22" t="s">
        <v>8242</v>
      </c>
      <c r="AA22" t="s">
        <v>8243</v>
      </c>
      <c r="AB22" t="s">
        <v>8244</v>
      </c>
      <c r="AG22" t="s">
        <v>8225</v>
      </c>
      <c r="AI22" s="575"/>
      <c r="AJ22" s="575"/>
      <c r="AK22" s="575" t="s">
        <v>8226</v>
      </c>
      <c r="AL22" s="910"/>
    </row>
    <row r="23" spans="1:39" hidden="1">
      <c r="A23" t="s">
        <v>8219</v>
      </c>
      <c r="B23" s="417">
        <v>41506</v>
      </c>
      <c r="D23"/>
      <c r="E23" t="s">
        <v>8210</v>
      </c>
      <c r="F23" t="s">
        <v>221</v>
      </c>
      <c r="G23" t="s">
        <v>8272</v>
      </c>
      <c r="H23" t="s">
        <v>237</v>
      </c>
      <c r="I23" t="s">
        <v>224</v>
      </c>
      <c r="J23" t="s">
        <v>225</v>
      </c>
      <c r="K23" t="s">
        <v>8347</v>
      </c>
      <c r="M23" s="743" t="s">
        <v>5035</v>
      </c>
      <c r="N23" s="743" t="s">
        <v>5035</v>
      </c>
      <c r="O23" s="521" t="s">
        <v>2382</v>
      </c>
      <c r="P23" s="521" t="s">
        <v>14720</v>
      </c>
      <c r="Q23" t="s">
        <v>4147</v>
      </c>
      <c r="R23" t="s">
        <v>409</v>
      </c>
      <c r="S23" t="s">
        <v>144</v>
      </c>
      <c r="T23" t="s">
        <v>227</v>
      </c>
      <c r="U23" t="s">
        <v>8265</v>
      </c>
      <c r="W23" t="s">
        <v>8264</v>
      </c>
      <c r="Y23" t="s">
        <v>8266</v>
      </c>
      <c r="AA23" t="s">
        <v>8267</v>
      </c>
      <c r="AB23" t="s">
        <v>8268</v>
      </c>
      <c r="AG23" t="s">
        <v>8225</v>
      </c>
      <c r="AI23" s="575"/>
      <c r="AJ23" s="575"/>
      <c r="AK23" s="575" t="s">
        <v>8226</v>
      </c>
      <c r="AL23" s="910"/>
    </row>
    <row r="24" spans="1:39" hidden="1">
      <c r="A24" t="s">
        <v>8219</v>
      </c>
      <c r="B24" s="417">
        <v>41506</v>
      </c>
      <c r="D24"/>
      <c r="E24" t="s">
        <v>8211</v>
      </c>
      <c r="F24" t="s">
        <v>221</v>
      </c>
      <c r="G24" t="s">
        <v>8272</v>
      </c>
      <c r="H24" t="s">
        <v>237</v>
      </c>
      <c r="I24" t="s">
        <v>224</v>
      </c>
      <c r="J24" t="s">
        <v>225</v>
      </c>
      <c r="K24" t="s">
        <v>8348</v>
      </c>
      <c r="M24" s="743" t="s">
        <v>5035</v>
      </c>
      <c r="N24" s="743" t="s">
        <v>5035</v>
      </c>
      <c r="O24" s="870" t="s">
        <v>8326</v>
      </c>
      <c r="P24" s="374" t="s">
        <v>14883</v>
      </c>
      <c r="Q24" t="s">
        <v>4147</v>
      </c>
      <c r="R24" t="s">
        <v>1575</v>
      </c>
      <c r="S24" t="s">
        <v>410</v>
      </c>
      <c r="T24" t="s">
        <v>227</v>
      </c>
      <c r="U24" t="s">
        <v>8322</v>
      </c>
      <c r="W24" t="s">
        <v>8321</v>
      </c>
      <c r="Y24" t="s">
        <v>8323</v>
      </c>
      <c r="AA24" t="s">
        <v>8319</v>
      </c>
      <c r="AB24" t="s">
        <v>8320</v>
      </c>
      <c r="AG24" t="s">
        <v>8225</v>
      </c>
      <c r="AI24" s="575"/>
      <c r="AJ24" s="575"/>
      <c r="AK24" s="575" t="s">
        <v>8226</v>
      </c>
      <c r="AL24" s="910"/>
    </row>
    <row r="25" spans="1:39" hidden="1">
      <c r="A25" t="s">
        <v>8219</v>
      </c>
      <c r="B25" s="417">
        <v>41506</v>
      </c>
      <c r="D25"/>
      <c r="E25" t="s">
        <v>13652</v>
      </c>
      <c r="F25" t="s">
        <v>221</v>
      </c>
      <c r="G25" t="s">
        <v>8272</v>
      </c>
      <c r="H25" t="s">
        <v>237</v>
      </c>
      <c r="I25" t="s">
        <v>224</v>
      </c>
      <c r="J25" t="s">
        <v>225</v>
      </c>
      <c r="K25" t="s">
        <v>13653</v>
      </c>
      <c r="M25" s="743" t="s">
        <v>5035</v>
      </c>
      <c r="N25" s="743" t="s">
        <v>5035</v>
      </c>
      <c r="O25" s="521" t="s">
        <v>13650</v>
      </c>
      <c r="P25" s="521" t="s">
        <v>14720</v>
      </c>
      <c r="Q25" t="s">
        <v>4147</v>
      </c>
      <c r="R25" t="s">
        <v>1575</v>
      </c>
      <c r="S25" t="s">
        <v>1575</v>
      </c>
      <c r="T25" t="s">
        <v>227</v>
      </c>
      <c r="U25" t="s">
        <v>8283</v>
      </c>
      <c r="W25" t="s">
        <v>8282</v>
      </c>
      <c r="Y25" t="s">
        <v>8284</v>
      </c>
      <c r="AA25" t="s">
        <v>8285</v>
      </c>
      <c r="AB25" t="s">
        <v>8286</v>
      </c>
      <c r="AE25" s="780" t="s">
        <v>9642</v>
      </c>
      <c r="AG25" t="s">
        <v>8225</v>
      </c>
      <c r="AI25" s="575"/>
      <c r="AJ25" s="575"/>
      <c r="AK25" s="575" t="s">
        <v>8226</v>
      </c>
      <c r="AL25" s="910"/>
    </row>
    <row r="26" spans="1:39" hidden="1">
      <c r="A26" t="s">
        <v>8219</v>
      </c>
      <c r="B26" s="417">
        <v>41506</v>
      </c>
      <c r="D26"/>
      <c r="E26" t="s">
        <v>8220</v>
      </c>
      <c r="F26" t="s">
        <v>221</v>
      </c>
      <c r="G26" t="s">
        <v>8272</v>
      </c>
      <c r="H26" t="s">
        <v>237</v>
      </c>
      <c r="I26" t="s">
        <v>224</v>
      </c>
      <c r="J26" t="s">
        <v>225</v>
      </c>
      <c r="K26" t="s">
        <v>8350</v>
      </c>
      <c r="M26" s="743" t="s">
        <v>13837</v>
      </c>
      <c r="N26" s="743" t="s">
        <v>13837</v>
      </c>
      <c r="O26" s="521" t="s">
        <v>16193</v>
      </c>
      <c r="P26" s="521" t="s">
        <v>14544</v>
      </c>
      <c r="Q26" s="368" t="s">
        <v>281</v>
      </c>
      <c r="R26" t="s">
        <v>409</v>
      </c>
      <c r="S26" t="s">
        <v>5325</v>
      </c>
      <c r="T26" t="s">
        <v>227</v>
      </c>
      <c r="U26" t="s">
        <v>8227</v>
      </c>
      <c r="W26" t="s">
        <v>8234</v>
      </c>
      <c r="Y26" t="s">
        <v>8235</v>
      </c>
      <c r="AA26" t="s">
        <v>8236</v>
      </c>
      <c r="AB26" t="s">
        <v>8237</v>
      </c>
      <c r="AG26" t="s">
        <v>8225</v>
      </c>
      <c r="AI26" s="575"/>
      <c r="AJ26" s="575"/>
      <c r="AK26" s="575" t="s">
        <v>8226</v>
      </c>
      <c r="AL26" s="910"/>
      <c r="AM26" t="s">
        <v>8238</v>
      </c>
    </row>
    <row r="27" spans="1:39" hidden="1">
      <c r="A27" t="s">
        <v>8219</v>
      </c>
      <c r="B27" s="417">
        <v>41506</v>
      </c>
      <c r="D27"/>
      <c r="E27" t="s">
        <v>8221</v>
      </c>
      <c r="F27" t="s">
        <v>221</v>
      </c>
      <c r="G27" t="s">
        <v>8272</v>
      </c>
      <c r="H27" t="s">
        <v>237</v>
      </c>
      <c r="I27" t="s">
        <v>224</v>
      </c>
      <c r="J27" t="s">
        <v>225</v>
      </c>
      <c r="K27" t="s">
        <v>8351</v>
      </c>
      <c r="M27" s="743" t="s">
        <v>5035</v>
      </c>
      <c r="N27" s="743" t="s">
        <v>5035</v>
      </c>
      <c r="O27" s="521" t="s">
        <v>8296</v>
      </c>
      <c r="P27" s="521" t="s">
        <v>14544</v>
      </c>
      <c r="Q27" s="368" t="s">
        <v>281</v>
      </c>
      <c r="R27" t="s">
        <v>8298</v>
      </c>
      <c r="S27" t="s">
        <v>8297</v>
      </c>
      <c r="T27" t="s">
        <v>227</v>
      </c>
      <c r="U27" t="s">
        <v>8233</v>
      </c>
      <c r="W27" t="s">
        <v>8231</v>
      </c>
      <c r="Y27" t="s">
        <v>8228</v>
      </c>
      <c r="AA27" t="s">
        <v>8230</v>
      </c>
      <c r="AB27" t="s">
        <v>8229</v>
      </c>
      <c r="AE27" s="780" t="s">
        <v>10043</v>
      </c>
      <c r="AG27" t="s">
        <v>13723</v>
      </c>
      <c r="AI27" s="575"/>
      <c r="AJ27" s="575"/>
      <c r="AK27" s="575" t="s">
        <v>8226</v>
      </c>
      <c r="AL27" s="910"/>
      <c r="AM27" t="s">
        <v>8232</v>
      </c>
    </row>
    <row r="28" spans="1:39" hidden="1">
      <c r="A28" t="s">
        <v>8219</v>
      </c>
      <c r="B28" s="417">
        <v>41506</v>
      </c>
      <c r="D28"/>
      <c r="E28" t="s">
        <v>8222</v>
      </c>
      <c r="F28" t="s">
        <v>221</v>
      </c>
      <c r="G28" t="s">
        <v>8272</v>
      </c>
      <c r="H28" t="s">
        <v>237</v>
      </c>
      <c r="I28" t="s">
        <v>224</v>
      </c>
      <c r="J28" t="s">
        <v>225</v>
      </c>
      <c r="K28" t="s">
        <v>8352</v>
      </c>
      <c r="M28" s="743" t="s">
        <v>5035</v>
      </c>
      <c r="N28" s="743" t="s">
        <v>5035</v>
      </c>
      <c r="O28" s="521" t="s">
        <v>8291</v>
      </c>
      <c r="P28" s="521" t="s">
        <v>13651</v>
      </c>
      <c r="Q28" s="532" t="s">
        <v>10100</v>
      </c>
      <c r="R28" t="s">
        <v>8292</v>
      </c>
      <c r="T28" t="s">
        <v>227</v>
      </c>
      <c r="U28" t="s">
        <v>8247</v>
      </c>
      <c r="W28" t="s">
        <v>8246</v>
      </c>
      <c r="Y28" t="s">
        <v>8248</v>
      </c>
      <c r="AA28" t="s">
        <v>8249</v>
      </c>
      <c r="AB28" t="s">
        <v>8250</v>
      </c>
      <c r="AG28" t="s">
        <v>8225</v>
      </c>
      <c r="AI28" s="575"/>
      <c r="AJ28" s="575"/>
      <c r="AK28" s="575" t="s">
        <v>8226</v>
      </c>
      <c r="AL28" s="910"/>
      <c r="AM28" t="s">
        <v>8251</v>
      </c>
    </row>
    <row r="29" spans="1:39" hidden="1">
      <c r="A29" t="s">
        <v>8219</v>
      </c>
      <c r="B29" s="417">
        <v>41506</v>
      </c>
      <c r="D29"/>
      <c r="E29" t="s">
        <v>8223</v>
      </c>
      <c r="F29" t="s">
        <v>221</v>
      </c>
      <c r="G29" t="s">
        <v>8272</v>
      </c>
      <c r="H29" t="s">
        <v>237</v>
      </c>
      <c r="I29" t="s">
        <v>224</v>
      </c>
      <c r="J29" t="s">
        <v>225</v>
      </c>
      <c r="K29" t="s">
        <v>8353</v>
      </c>
      <c r="M29" s="743" t="s">
        <v>5035</v>
      </c>
      <c r="N29" s="743" t="s">
        <v>5035</v>
      </c>
      <c r="O29" s="521" t="s">
        <v>14543</v>
      </c>
      <c r="P29" s="521" t="s">
        <v>14544</v>
      </c>
      <c r="Q29" s="368" t="s">
        <v>281</v>
      </c>
      <c r="R29" t="s">
        <v>8298</v>
      </c>
      <c r="S29" t="s">
        <v>8297</v>
      </c>
      <c r="T29" t="s">
        <v>227</v>
      </c>
      <c r="U29" t="s">
        <v>8253</v>
      </c>
      <c r="W29" t="s">
        <v>8252</v>
      </c>
      <c r="Y29" t="s">
        <v>8254</v>
      </c>
      <c r="AA29" t="s">
        <v>8255</v>
      </c>
      <c r="AB29" t="s">
        <v>8256</v>
      </c>
      <c r="AE29" s="780" t="s">
        <v>14414</v>
      </c>
      <c r="AG29" t="s">
        <v>13724</v>
      </c>
      <c r="AI29" s="575"/>
      <c r="AJ29" s="575"/>
      <c r="AK29" s="575" t="s">
        <v>8226</v>
      </c>
      <c r="AL29" s="910"/>
      <c r="AM29" t="s">
        <v>8257</v>
      </c>
    </row>
    <row r="30" spans="1:39" hidden="1">
      <c r="A30" s="122" t="s">
        <v>8219</v>
      </c>
      <c r="B30" s="818">
        <v>41506</v>
      </c>
      <c r="C30" s="122"/>
      <c r="D30" s="122" t="s">
        <v>14468</v>
      </c>
      <c r="E30" s="122" t="s">
        <v>8224</v>
      </c>
      <c r="F30" s="122" t="s">
        <v>221</v>
      </c>
      <c r="G30" s="122" t="s">
        <v>8272</v>
      </c>
      <c r="H30" s="122" t="s">
        <v>237</v>
      </c>
      <c r="I30" s="122" t="s">
        <v>224</v>
      </c>
      <c r="J30" s="122" t="s">
        <v>225</v>
      </c>
      <c r="K30" s="122" t="s">
        <v>8354</v>
      </c>
      <c r="L30" s="704"/>
      <c r="M30" s="819" t="s">
        <v>5035</v>
      </c>
      <c r="N30" s="819" t="s">
        <v>5035</v>
      </c>
      <c r="O30" s="521" t="s">
        <v>8092</v>
      </c>
      <c r="P30" s="521" t="s">
        <v>14540</v>
      </c>
      <c r="Q30" s="368" t="s">
        <v>281</v>
      </c>
      <c r="R30" t="s">
        <v>409</v>
      </c>
      <c r="S30" t="s">
        <v>5325</v>
      </c>
      <c r="T30" t="s">
        <v>227</v>
      </c>
      <c r="U30" t="s">
        <v>8259</v>
      </c>
      <c r="W30" t="s">
        <v>8258</v>
      </c>
      <c r="Y30" t="s">
        <v>8260</v>
      </c>
      <c r="AA30" t="s">
        <v>8261</v>
      </c>
      <c r="AB30" t="s">
        <v>8262</v>
      </c>
      <c r="AE30" s="780" t="s">
        <v>11049</v>
      </c>
      <c r="AG30" t="s">
        <v>14279</v>
      </c>
      <c r="AH30" t="s">
        <v>14468</v>
      </c>
      <c r="AI30" s="575"/>
      <c r="AJ30" s="575"/>
      <c r="AK30" s="575" t="s">
        <v>8226</v>
      </c>
      <c r="AL30" s="910"/>
      <c r="AM30" t="s">
        <v>8263</v>
      </c>
    </row>
    <row r="31" spans="1:39" hidden="1">
      <c r="A31" t="s">
        <v>8339</v>
      </c>
      <c r="B31" s="417">
        <v>41568</v>
      </c>
      <c r="D31"/>
      <c r="E31" t="s">
        <v>8436</v>
      </c>
      <c r="F31" t="s">
        <v>221</v>
      </c>
      <c r="G31" t="s">
        <v>8272</v>
      </c>
      <c r="H31" t="s">
        <v>237</v>
      </c>
      <c r="I31" t="s">
        <v>224</v>
      </c>
      <c r="J31" t="s">
        <v>225</v>
      </c>
      <c r="K31" t="s">
        <v>8355</v>
      </c>
      <c r="M31" s="743" t="s">
        <v>5035</v>
      </c>
      <c r="N31" s="743" t="s">
        <v>5035</v>
      </c>
      <c r="O31" s="521" t="s">
        <v>6399</v>
      </c>
      <c r="P31" s="521" t="s">
        <v>14720</v>
      </c>
      <c r="Q31" t="s">
        <v>4147</v>
      </c>
      <c r="R31" t="s">
        <v>2138</v>
      </c>
      <c r="T31" t="s">
        <v>227</v>
      </c>
      <c r="U31" s="357" t="s">
        <v>8472</v>
      </c>
      <c r="V31" s="357"/>
      <c r="W31" s="357" t="s">
        <v>8471</v>
      </c>
      <c r="X31" s="536"/>
      <c r="Y31" s="357" t="s">
        <v>8473</v>
      </c>
      <c r="Z31" s="441"/>
      <c r="AA31" s="357" t="s">
        <v>8474</v>
      </c>
      <c r="AB31" s="357" t="s">
        <v>8475</v>
      </c>
      <c r="AE31" s="821" t="s">
        <v>10365</v>
      </c>
      <c r="AG31" t="s">
        <v>8225</v>
      </c>
      <c r="AI31" s="575"/>
      <c r="AJ31" s="575"/>
      <c r="AL31" s="910"/>
    </row>
    <row r="32" spans="1:39" hidden="1">
      <c r="A32" t="s">
        <v>8339</v>
      </c>
      <c r="B32" s="417">
        <v>41568</v>
      </c>
      <c r="D32"/>
      <c r="E32" t="s">
        <v>12976</v>
      </c>
      <c r="F32" t="s">
        <v>221</v>
      </c>
      <c r="G32" t="s">
        <v>12974</v>
      </c>
      <c r="H32" t="s">
        <v>237</v>
      </c>
      <c r="I32" t="s">
        <v>224</v>
      </c>
      <c r="J32" t="s">
        <v>225</v>
      </c>
      <c r="K32" t="s">
        <v>12975</v>
      </c>
      <c r="M32" s="743" t="s">
        <v>5035</v>
      </c>
      <c r="N32" s="743" t="s">
        <v>5035</v>
      </c>
      <c r="O32" s="521" t="s">
        <v>13586</v>
      </c>
      <c r="P32" s="521" t="s">
        <v>13651</v>
      </c>
      <c r="Q32" t="s">
        <v>281</v>
      </c>
      <c r="R32" t="s">
        <v>409</v>
      </c>
      <c r="S32" t="s">
        <v>5325</v>
      </c>
      <c r="T32" t="s">
        <v>227</v>
      </c>
      <c r="U32" t="s">
        <v>8393</v>
      </c>
      <c r="W32" t="s">
        <v>8385</v>
      </c>
      <c r="Y32" t="s">
        <v>8386</v>
      </c>
      <c r="AA32" t="s">
        <v>8387</v>
      </c>
      <c r="AB32" t="s">
        <v>8388</v>
      </c>
      <c r="AE32" s="417" t="s">
        <v>9643</v>
      </c>
      <c r="AG32" t="s">
        <v>8225</v>
      </c>
      <c r="AI32" s="575"/>
      <c r="AJ32" s="575"/>
      <c r="AL32" s="910"/>
    </row>
    <row r="33" spans="1:39" hidden="1">
      <c r="A33" t="s">
        <v>8339</v>
      </c>
      <c r="B33" s="417">
        <v>41568</v>
      </c>
      <c r="D33"/>
      <c r="E33" t="s">
        <v>8271</v>
      </c>
      <c r="F33" t="s">
        <v>221</v>
      </c>
      <c r="G33" t="s">
        <v>8272</v>
      </c>
      <c r="H33" t="s">
        <v>237</v>
      </c>
      <c r="I33" t="s">
        <v>224</v>
      </c>
      <c r="J33" t="s">
        <v>225</v>
      </c>
      <c r="K33" t="s">
        <v>8357</v>
      </c>
      <c r="M33" s="743" t="s">
        <v>5035</v>
      </c>
      <c r="N33" s="743" t="s">
        <v>5035</v>
      </c>
      <c r="O33" s="521" t="s">
        <v>43</v>
      </c>
      <c r="P33" s="521" t="s">
        <v>14720</v>
      </c>
      <c r="Q33" t="s">
        <v>4147</v>
      </c>
      <c r="R33" t="s">
        <v>5122</v>
      </c>
      <c r="T33" t="s">
        <v>227</v>
      </c>
      <c r="U33" s="357" t="s">
        <v>8392</v>
      </c>
      <c r="V33" s="357"/>
      <c r="W33" s="357" t="s">
        <v>13786</v>
      </c>
      <c r="X33" s="536"/>
      <c r="Y33" s="357" t="s">
        <v>8394</v>
      </c>
      <c r="Z33" s="441"/>
      <c r="AA33" s="357" t="s">
        <v>8395</v>
      </c>
      <c r="AB33" s="357" t="s">
        <v>8396</v>
      </c>
      <c r="AE33" s="792" t="s">
        <v>9643</v>
      </c>
      <c r="AG33" t="s">
        <v>8225</v>
      </c>
      <c r="AI33" s="575"/>
      <c r="AJ33" s="575"/>
      <c r="AL33" s="910"/>
    </row>
    <row r="34" spans="1:39" hidden="1">
      <c r="A34" t="s">
        <v>8339</v>
      </c>
      <c r="B34" s="417">
        <v>41568</v>
      </c>
      <c r="D34"/>
      <c r="E34" t="s">
        <v>8389</v>
      </c>
      <c r="F34" t="s">
        <v>221</v>
      </c>
      <c r="G34" t="s">
        <v>8272</v>
      </c>
      <c r="H34" t="s">
        <v>237</v>
      </c>
      <c r="I34" t="s">
        <v>224</v>
      </c>
      <c r="J34" t="s">
        <v>225</v>
      </c>
      <c r="K34" t="s">
        <v>8358</v>
      </c>
      <c r="M34" s="743" t="s">
        <v>5035</v>
      </c>
      <c r="N34" s="743" t="s">
        <v>5035</v>
      </c>
      <c r="O34" s="521" t="s">
        <v>5471</v>
      </c>
      <c r="P34" s="521" t="s">
        <v>14720</v>
      </c>
      <c r="Q34" t="s">
        <v>4147</v>
      </c>
      <c r="R34" t="s">
        <v>2361</v>
      </c>
      <c r="S34" t="s">
        <v>8453</v>
      </c>
      <c r="T34" t="s">
        <v>227</v>
      </c>
      <c r="U34" s="357" t="s">
        <v>8449</v>
      </c>
      <c r="V34" s="357"/>
      <c r="W34" s="357" t="s">
        <v>8448</v>
      </c>
      <c r="X34" s="536"/>
      <c r="Y34" s="357" t="s">
        <v>8450</v>
      </c>
      <c r="Z34" s="441"/>
      <c r="AA34" s="357" t="s">
        <v>8451</v>
      </c>
      <c r="AB34" s="357" t="s">
        <v>8452</v>
      </c>
      <c r="AE34" s="780" t="s">
        <v>9644</v>
      </c>
      <c r="AG34" t="s">
        <v>8225</v>
      </c>
      <c r="AI34" s="575"/>
      <c r="AJ34" s="575"/>
      <c r="AL34" s="910"/>
    </row>
    <row r="35" spans="1:39" hidden="1">
      <c r="A35" t="s">
        <v>8339</v>
      </c>
      <c r="B35" s="417">
        <v>41568</v>
      </c>
      <c r="D35"/>
      <c r="E35" t="s">
        <v>8390</v>
      </c>
      <c r="F35" t="s">
        <v>221</v>
      </c>
      <c r="G35" t="s">
        <v>8272</v>
      </c>
      <c r="H35" t="s">
        <v>237</v>
      </c>
      <c r="I35" t="s">
        <v>224</v>
      </c>
      <c r="J35" t="s">
        <v>225</v>
      </c>
      <c r="K35" t="s">
        <v>8359</v>
      </c>
      <c r="M35" s="743" t="s">
        <v>5035</v>
      </c>
      <c r="N35" s="743" t="s">
        <v>5035</v>
      </c>
      <c r="O35" s="521" t="s">
        <v>8413</v>
      </c>
      <c r="P35" s="521" t="s">
        <v>14720</v>
      </c>
      <c r="Q35" t="s">
        <v>4147</v>
      </c>
      <c r="R35" t="s">
        <v>409</v>
      </c>
      <c r="S35" t="s">
        <v>5325</v>
      </c>
      <c r="T35" t="s">
        <v>227</v>
      </c>
      <c r="U35" s="365" t="s">
        <v>8415</v>
      </c>
      <c r="V35" s="365"/>
      <c r="W35" s="365" t="s">
        <v>8414</v>
      </c>
      <c r="X35" s="537"/>
      <c r="Y35" s="365" t="s">
        <v>8416</v>
      </c>
      <c r="Z35" s="505"/>
      <c r="AA35" s="365" t="s">
        <v>8417</v>
      </c>
      <c r="AE35" s="780" t="s">
        <v>9644</v>
      </c>
      <c r="AG35" t="s">
        <v>8225</v>
      </c>
      <c r="AI35" s="575"/>
      <c r="AJ35" s="575"/>
      <c r="AL35" s="910"/>
    </row>
    <row r="36" spans="1:39" hidden="1">
      <c r="A36" s="939" t="s">
        <v>12728</v>
      </c>
      <c r="B36" s="958">
        <v>40780</v>
      </c>
      <c r="C36" s="939"/>
      <c r="D36" s="939"/>
      <c r="E36" s="939" t="s">
        <v>12856</v>
      </c>
      <c r="F36" s="939" t="s">
        <v>7528</v>
      </c>
      <c r="G36" s="939" t="s">
        <v>6695</v>
      </c>
      <c r="H36" s="939" t="s">
        <v>7529</v>
      </c>
      <c r="I36" s="939" t="s">
        <v>3187</v>
      </c>
      <c r="J36" s="939" t="s">
        <v>225</v>
      </c>
      <c r="K36" s="939" t="s">
        <v>12857</v>
      </c>
      <c r="L36" s="1097"/>
      <c r="M36" s="945"/>
      <c r="N36" s="945"/>
      <c r="O36" s="870" t="s">
        <v>12858</v>
      </c>
      <c r="P36" s="521" t="s">
        <v>13728</v>
      </c>
      <c r="Q36" s="534" t="s">
        <v>6826</v>
      </c>
      <c r="R36" s="599"/>
      <c r="S36" s="599"/>
      <c r="T36" s="599"/>
      <c r="U36" s="599"/>
      <c r="V36" s="599"/>
      <c r="W36" s="599"/>
      <c r="X36" s="665"/>
      <c r="Y36" s="599"/>
      <c r="Z36" s="599"/>
      <c r="AA36" s="599"/>
      <c r="AB36" s="599"/>
      <c r="AC36" s="599"/>
      <c r="AD36" s="599"/>
      <c r="AE36" s="675"/>
      <c r="AF36" s="599"/>
      <c r="AG36" s="599"/>
      <c r="AH36" s="7"/>
      <c r="AI36" s="598"/>
      <c r="AJ36" s="598"/>
      <c r="AL36" s="912"/>
      <c r="AM36" s="7"/>
    </row>
    <row r="37" spans="1:39" hidden="1">
      <c r="A37" t="s">
        <v>8280</v>
      </c>
      <c r="B37" s="417">
        <v>41540</v>
      </c>
      <c r="D37" t="s">
        <v>14511</v>
      </c>
      <c r="E37" t="s">
        <v>12970</v>
      </c>
      <c r="F37" t="s">
        <v>221</v>
      </c>
      <c r="G37" t="s">
        <v>12971</v>
      </c>
      <c r="H37" t="s">
        <v>237</v>
      </c>
      <c r="I37" t="s">
        <v>224</v>
      </c>
      <c r="J37" t="s">
        <v>225</v>
      </c>
      <c r="K37" t="s">
        <v>12972</v>
      </c>
      <c r="M37" s="743"/>
      <c r="N37" s="743"/>
      <c r="O37" s="870" t="s">
        <v>12973</v>
      </c>
      <c r="P37" s="521" t="s">
        <v>13651</v>
      </c>
      <c r="Q37" s="534" t="s">
        <v>281</v>
      </c>
      <c r="R37" t="s">
        <v>6625</v>
      </c>
      <c r="S37" t="s">
        <v>6625</v>
      </c>
      <c r="T37" t="s">
        <v>227</v>
      </c>
      <c r="W37" s="357" t="s">
        <v>11335</v>
      </c>
      <c r="Y37" s="357" t="s">
        <v>11336</v>
      </c>
      <c r="AA37" s="357" t="s">
        <v>11338</v>
      </c>
      <c r="AB37" s="357" t="s">
        <v>11337</v>
      </c>
      <c r="AG37" t="s">
        <v>8225</v>
      </c>
      <c r="AH37" t="s">
        <v>14511</v>
      </c>
      <c r="AI37" s="575"/>
      <c r="AJ37" s="575"/>
      <c r="AL37" s="910"/>
    </row>
    <row r="38" spans="1:39" hidden="1">
      <c r="A38" s="451" t="s">
        <v>8339</v>
      </c>
      <c r="B38" s="906">
        <v>41568</v>
      </c>
      <c r="C38" s="451"/>
      <c r="D38" s="451" t="s">
        <v>14485</v>
      </c>
      <c r="E38" s="451" t="s">
        <v>8329</v>
      </c>
      <c r="F38" s="451" t="s">
        <v>221</v>
      </c>
      <c r="G38" s="451" t="s">
        <v>8272</v>
      </c>
      <c r="H38" s="451" t="s">
        <v>237</v>
      </c>
      <c r="I38" s="451" t="s">
        <v>224</v>
      </c>
      <c r="J38" s="451" t="s">
        <v>225</v>
      </c>
      <c r="K38" s="451" t="s">
        <v>8334</v>
      </c>
      <c r="L38" s="1098"/>
      <c r="M38" s="907" t="s">
        <v>5035</v>
      </c>
      <c r="N38" s="907" t="s">
        <v>5035</v>
      </c>
      <c r="O38" s="521" t="s">
        <v>14597</v>
      </c>
      <c r="P38" s="521" t="s">
        <v>4523</v>
      </c>
      <c r="Q38" s="534" t="s">
        <v>281</v>
      </c>
      <c r="R38" t="s">
        <v>409</v>
      </c>
      <c r="S38" t="s">
        <v>4492</v>
      </c>
      <c r="T38" t="s">
        <v>227</v>
      </c>
      <c r="U38" t="s">
        <v>8375</v>
      </c>
      <c r="W38" t="s">
        <v>8361</v>
      </c>
      <c r="Y38" t="s">
        <v>8362</v>
      </c>
      <c r="AA38" t="s">
        <v>8363</v>
      </c>
      <c r="AB38" t="s">
        <v>8364</v>
      </c>
      <c r="AG38" s="365" t="s">
        <v>15084</v>
      </c>
      <c r="AH38" s="815" t="s">
        <v>14485</v>
      </c>
      <c r="AI38" s="575"/>
      <c r="AJ38" s="575"/>
      <c r="AK38" s="575" t="s">
        <v>8226</v>
      </c>
      <c r="AL38" s="910"/>
      <c r="AM38" t="s">
        <v>8365</v>
      </c>
    </row>
    <row r="39" spans="1:39" hidden="1">
      <c r="A39" s="451" t="s">
        <v>8339</v>
      </c>
      <c r="B39" s="906">
        <v>41568</v>
      </c>
      <c r="C39" s="451"/>
      <c r="D39" s="451"/>
      <c r="E39" s="451" t="s">
        <v>8330</v>
      </c>
      <c r="F39" s="451" t="s">
        <v>221</v>
      </c>
      <c r="G39" s="451" t="s">
        <v>8272</v>
      </c>
      <c r="H39" s="451" t="s">
        <v>237</v>
      </c>
      <c r="I39" s="451" t="s">
        <v>224</v>
      </c>
      <c r="J39" s="451" t="s">
        <v>225</v>
      </c>
      <c r="K39" s="451" t="s">
        <v>8335</v>
      </c>
      <c r="L39" s="1098"/>
      <c r="M39" s="907" t="s">
        <v>5035</v>
      </c>
      <c r="N39" s="907" t="s">
        <v>5035</v>
      </c>
      <c r="O39" s="521" t="s">
        <v>8384</v>
      </c>
      <c r="P39" s="521" t="s">
        <v>4523</v>
      </c>
      <c r="Q39" s="534" t="s">
        <v>7355</v>
      </c>
      <c r="R39" t="s">
        <v>409</v>
      </c>
      <c r="S39" t="s">
        <v>8383</v>
      </c>
      <c r="T39" t="s">
        <v>227</v>
      </c>
      <c r="U39" t="s">
        <v>8374</v>
      </c>
      <c r="W39" t="s">
        <v>8367</v>
      </c>
      <c r="Y39" t="s">
        <v>8368</v>
      </c>
      <c r="AA39" t="s">
        <v>8369</v>
      </c>
      <c r="AB39" t="s">
        <v>8370</v>
      </c>
      <c r="AG39" t="s">
        <v>8225</v>
      </c>
      <c r="AI39" s="575"/>
      <c r="AJ39" s="575"/>
      <c r="AK39" s="575" t="s">
        <v>8226</v>
      </c>
      <c r="AL39" s="910"/>
      <c r="AM39" t="s">
        <v>8366</v>
      </c>
    </row>
    <row r="40" spans="1:39" hidden="1">
      <c r="A40" t="s">
        <v>8339</v>
      </c>
      <c r="B40" s="417">
        <v>41568</v>
      </c>
      <c r="D40"/>
      <c r="E40" t="s">
        <v>8331</v>
      </c>
      <c r="F40" t="s">
        <v>221</v>
      </c>
      <c r="G40" t="s">
        <v>8272</v>
      </c>
      <c r="H40" t="s">
        <v>237</v>
      </c>
      <c r="I40" t="s">
        <v>224</v>
      </c>
      <c r="J40" t="s">
        <v>225</v>
      </c>
      <c r="K40" t="s">
        <v>8336</v>
      </c>
      <c r="M40" s="743" t="s">
        <v>13837</v>
      </c>
      <c r="N40" s="743" t="s">
        <v>13837</v>
      </c>
      <c r="O40" s="521" t="s">
        <v>14598</v>
      </c>
      <c r="P40" s="521" t="s">
        <v>13651</v>
      </c>
      <c r="Q40" s="534" t="s">
        <v>8098</v>
      </c>
      <c r="R40" t="s">
        <v>409</v>
      </c>
      <c r="S40" t="s">
        <v>5325</v>
      </c>
      <c r="T40" t="s">
        <v>227</v>
      </c>
      <c r="U40" t="s">
        <v>8372</v>
      </c>
      <c r="W40" t="s">
        <v>8371</v>
      </c>
      <c r="Y40" t="s">
        <v>8376</v>
      </c>
      <c r="AA40" t="s">
        <v>8377</v>
      </c>
      <c r="AB40" t="s">
        <v>8378</v>
      </c>
      <c r="AG40" t="s">
        <v>8225</v>
      </c>
      <c r="AI40" s="575"/>
      <c r="AJ40" s="575"/>
      <c r="AK40" s="575" t="s">
        <v>8226</v>
      </c>
      <c r="AL40" s="910"/>
      <c r="AM40" t="s">
        <v>8379</v>
      </c>
    </row>
    <row r="41" spans="1:39" hidden="1">
      <c r="A41" s="451" t="s">
        <v>8339</v>
      </c>
      <c r="B41" s="906">
        <v>41568</v>
      </c>
      <c r="C41" s="451"/>
      <c r="D41" s="908" t="s">
        <v>14495</v>
      </c>
      <c r="E41" s="451" t="s">
        <v>8332</v>
      </c>
      <c r="F41" s="451" t="s">
        <v>221</v>
      </c>
      <c r="G41" s="451" t="s">
        <v>8272</v>
      </c>
      <c r="H41" s="451" t="s">
        <v>237</v>
      </c>
      <c r="I41" s="451" t="s">
        <v>224</v>
      </c>
      <c r="J41" s="451" t="s">
        <v>225</v>
      </c>
      <c r="K41" s="451" t="s">
        <v>8337</v>
      </c>
      <c r="L41" s="1098"/>
      <c r="M41" s="907" t="s">
        <v>5035</v>
      </c>
      <c r="N41" s="907" t="s">
        <v>5035</v>
      </c>
      <c r="O41" s="521" t="s">
        <v>13148</v>
      </c>
      <c r="P41" s="521" t="s">
        <v>4523</v>
      </c>
      <c r="Q41" s="534" t="s">
        <v>3423</v>
      </c>
      <c r="R41" t="s">
        <v>409</v>
      </c>
      <c r="S41" t="s">
        <v>5325</v>
      </c>
      <c r="T41" t="s">
        <v>227</v>
      </c>
      <c r="U41" t="s">
        <v>8402</v>
      </c>
      <c r="W41" t="s">
        <v>8401</v>
      </c>
      <c r="Y41" t="s">
        <v>8403</v>
      </c>
      <c r="AA41" t="s">
        <v>8404</v>
      </c>
      <c r="AB41" t="s">
        <v>8405</v>
      </c>
      <c r="AG41" t="s">
        <v>8225</v>
      </c>
      <c r="AH41" s="817" t="s">
        <v>14495</v>
      </c>
      <c r="AI41" s="575"/>
      <c r="AJ41" s="575"/>
      <c r="AK41" s="575" t="s">
        <v>8226</v>
      </c>
      <c r="AL41" s="910"/>
      <c r="AM41" t="s">
        <v>8406</v>
      </c>
    </row>
    <row r="42" spans="1:39" hidden="1">
      <c r="A42" t="s">
        <v>8339</v>
      </c>
      <c r="B42" s="417">
        <v>41568</v>
      </c>
      <c r="D42"/>
      <c r="E42" t="s">
        <v>8333</v>
      </c>
      <c r="F42" t="s">
        <v>221</v>
      </c>
      <c r="G42" t="s">
        <v>8272</v>
      </c>
      <c r="H42" t="s">
        <v>237</v>
      </c>
      <c r="I42" t="s">
        <v>224</v>
      </c>
      <c r="J42" t="s">
        <v>225</v>
      </c>
      <c r="K42" t="s">
        <v>8338</v>
      </c>
      <c r="M42" s="743" t="s">
        <v>5035</v>
      </c>
      <c r="N42" s="743" t="s">
        <v>5035</v>
      </c>
      <c r="O42" s="521"/>
      <c r="P42" s="521" t="s">
        <v>13651</v>
      </c>
      <c r="Q42" s="532" t="s">
        <v>10100</v>
      </c>
      <c r="R42" t="s">
        <v>8292</v>
      </c>
      <c r="S42" t="s">
        <v>14558</v>
      </c>
      <c r="T42" t="s">
        <v>227</v>
      </c>
      <c r="U42" t="s">
        <v>8373</v>
      </c>
      <c r="W42" t="s">
        <v>8340</v>
      </c>
      <c r="Y42" t="s">
        <v>8341</v>
      </c>
      <c r="AA42" t="s">
        <v>8342</v>
      </c>
      <c r="AB42" t="s">
        <v>8343</v>
      </c>
      <c r="AG42" t="s">
        <v>8225</v>
      </c>
      <c r="AI42" s="575"/>
      <c r="AJ42" s="575"/>
      <c r="AK42" s="575" t="s">
        <v>8226</v>
      </c>
      <c r="AL42" s="910"/>
      <c r="AM42" t="s">
        <v>8344</v>
      </c>
    </row>
    <row r="43" spans="1:39" hidden="1">
      <c r="A43" t="s">
        <v>8429</v>
      </c>
      <c r="B43" s="417">
        <v>41591</v>
      </c>
      <c r="C43" t="s">
        <v>15468</v>
      </c>
      <c r="D43"/>
      <c r="E43" t="s">
        <v>8430</v>
      </c>
      <c r="F43" t="s">
        <v>221</v>
      </c>
      <c r="G43" t="s">
        <v>8272</v>
      </c>
      <c r="H43" t="s">
        <v>237</v>
      </c>
      <c r="I43" t="s">
        <v>224</v>
      </c>
      <c r="J43" t="s">
        <v>225</v>
      </c>
      <c r="K43" t="s">
        <v>8424</v>
      </c>
      <c r="M43" s="743" t="s">
        <v>5035</v>
      </c>
      <c r="N43" s="743" t="s">
        <v>5035</v>
      </c>
      <c r="O43" s="521" t="s">
        <v>13881</v>
      </c>
      <c r="P43" s="521" t="s">
        <v>13651</v>
      </c>
      <c r="Q43" s="534" t="s">
        <v>281</v>
      </c>
      <c r="R43" t="s">
        <v>1575</v>
      </c>
      <c r="S43" t="s">
        <v>410</v>
      </c>
      <c r="T43" t="s">
        <v>227</v>
      </c>
      <c r="U43" t="s">
        <v>8456</v>
      </c>
      <c r="W43" t="s">
        <v>8455</v>
      </c>
      <c r="Y43" t="s">
        <v>8457</v>
      </c>
      <c r="AA43" t="s">
        <v>8458</v>
      </c>
      <c r="AB43" t="s">
        <v>8459</v>
      </c>
      <c r="AG43" t="s">
        <v>8225</v>
      </c>
      <c r="AI43" s="575"/>
      <c r="AJ43" s="575"/>
      <c r="AK43" s="575" t="s">
        <v>8888</v>
      </c>
      <c r="AL43" s="910"/>
      <c r="AM43" t="s">
        <v>8460</v>
      </c>
    </row>
    <row r="44" spans="1:39" hidden="1">
      <c r="A44" t="s">
        <v>8429</v>
      </c>
      <c r="B44" s="417">
        <v>41591</v>
      </c>
      <c r="C44" t="s">
        <v>15468</v>
      </c>
      <c r="D44"/>
      <c r="E44" t="s">
        <v>8431</v>
      </c>
      <c r="F44" t="s">
        <v>221</v>
      </c>
      <c r="G44" t="s">
        <v>8272</v>
      </c>
      <c r="H44" t="s">
        <v>237</v>
      </c>
      <c r="I44" t="s">
        <v>224</v>
      </c>
      <c r="J44" t="s">
        <v>225</v>
      </c>
      <c r="K44" t="s">
        <v>8425</v>
      </c>
      <c r="M44" s="743" t="s">
        <v>5035</v>
      </c>
      <c r="N44" s="743" t="s">
        <v>5035</v>
      </c>
      <c r="O44" s="521" t="s">
        <v>8550</v>
      </c>
      <c r="P44" s="521" t="s">
        <v>13651</v>
      </c>
      <c r="Q44" s="534" t="s">
        <v>281</v>
      </c>
      <c r="R44" t="s">
        <v>8551</v>
      </c>
      <c r="S44" t="s">
        <v>8551</v>
      </c>
      <c r="T44" t="s">
        <v>227</v>
      </c>
      <c r="U44" t="s">
        <v>8465</v>
      </c>
      <c r="W44" t="s">
        <v>8466</v>
      </c>
      <c r="Y44" t="s">
        <v>8464</v>
      </c>
      <c r="AA44" t="s">
        <v>8467</v>
      </c>
      <c r="AB44" t="s">
        <v>8468</v>
      </c>
      <c r="AG44" t="s">
        <v>8225</v>
      </c>
      <c r="AI44" s="575"/>
      <c r="AJ44" s="575"/>
      <c r="AK44" s="575" t="s">
        <v>8888</v>
      </c>
      <c r="AL44" s="910"/>
      <c r="AM44" t="s">
        <v>8469</v>
      </c>
    </row>
    <row r="45" spans="1:39" hidden="1">
      <c r="A45" t="s">
        <v>8429</v>
      </c>
      <c r="B45" s="417">
        <v>41591</v>
      </c>
      <c r="C45" t="s">
        <v>15468</v>
      </c>
      <c r="D45" t="s">
        <v>14468</v>
      </c>
      <c r="E45" t="s">
        <v>8432</v>
      </c>
      <c r="F45" t="s">
        <v>221</v>
      </c>
      <c r="G45" t="s">
        <v>8272</v>
      </c>
      <c r="H45" t="s">
        <v>237</v>
      </c>
      <c r="I45" t="s">
        <v>224</v>
      </c>
      <c r="J45" t="s">
        <v>225</v>
      </c>
      <c r="K45" t="s">
        <v>8426</v>
      </c>
      <c r="M45" s="743" t="s">
        <v>13837</v>
      </c>
      <c r="N45" s="743" t="s">
        <v>13837</v>
      </c>
      <c r="O45" s="521" t="s">
        <v>13880</v>
      </c>
      <c r="P45" s="521" t="s">
        <v>13651</v>
      </c>
      <c r="Q45" s="534" t="s">
        <v>281</v>
      </c>
      <c r="R45" t="s">
        <v>409</v>
      </c>
      <c r="S45" t="s">
        <v>144</v>
      </c>
      <c r="T45" t="s">
        <v>227</v>
      </c>
      <c r="U45" t="s">
        <v>8505</v>
      </c>
      <c r="W45" t="s">
        <v>8504</v>
      </c>
      <c r="Y45" t="s">
        <v>8506</v>
      </c>
      <c r="AA45" t="s">
        <v>8507</v>
      </c>
      <c r="AB45" t="s">
        <v>8508</v>
      </c>
      <c r="AG45" t="s">
        <v>8225</v>
      </c>
      <c r="AH45" t="s">
        <v>14468</v>
      </c>
      <c r="AI45" s="575"/>
      <c r="AJ45" s="575"/>
      <c r="AK45" s="575" t="s">
        <v>8888</v>
      </c>
      <c r="AL45" s="910"/>
      <c r="AM45" t="s">
        <v>8509</v>
      </c>
    </row>
    <row r="46" spans="1:39" hidden="1">
      <c r="A46" t="s">
        <v>8429</v>
      </c>
      <c r="B46" s="417">
        <v>41591</v>
      </c>
      <c r="C46" t="s">
        <v>15468</v>
      </c>
      <c r="D46"/>
      <c r="E46" t="s">
        <v>8433</v>
      </c>
      <c r="F46" t="s">
        <v>221</v>
      </c>
      <c r="G46" t="s">
        <v>8272</v>
      </c>
      <c r="H46" t="s">
        <v>237</v>
      </c>
      <c r="I46" t="s">
        <v>224</v>
      </c>
      <c r="J46" t="s">
        <v>225</v>
      </c>
      <c r="K46" t="s">
        <v>8427</v>
      </c>
      <c r="M46" s="743" t="s">
        <v>5035</v>
      </c>
      <c r="N46" s="743" t="s">
        <v>5035</v>
      </c>
      <c r="O46" s="521" t="s">
        <v>13879</v>
      </c>
      <c r="P46" s="521" t="s">
        <v>13651</v>
      </c>
      <c r="Q46" s="534" t="s">
        <v>281</v>
      </c>
      <c r="R46" t="s">
        <v>1575</v>
      </c>
      <c r="S46" t="s">
        <v>410</v>
      </c>
      <c r="T46" t="s">
        <v>227</v>
      </c>
      <c r="U46" t="s">
        <v>8502</v>
      </c>
      <c r="W46" t="s">
        <v>8503</v>
      </c>
      <c r="Y46" t="s">
        <v>8501</v>
      </c>
      <c r="AA46" t="s">
        <v>8500</v>
      </c>
      <c r="AB46" t="s">
        <v>8499</v>
      </c>
      <c r="AG46" t="s">
        <v>8225</v>
      </c>
      <c r="AI46" s="575"/>
      <c r="AJ46" s="575"/>
      <c r="AK46" s="575" t="s">
        <v>8888</v>
      </c>
      <c r="AL46" s="910"/>
      <c r="AM46" t="s">
        <v>8498</v>
      </c>
    </row>
    <row r="47" spans="1:39" hidden="1">
      <c r="A47" t="s">
        <v>8429</v>
      </c>
      <c r="B47" s="417">
        <v>41591</v>
      </c>
      <c r="C47" t="s">
        <v>15468</v>
      </c>
      <c r="D47"/>
      <c r="E47" t="s">
        <v>8434</v>
      </c>
      <c r="F47" t="s">
        <v>221</v>
      </c>
      <c r="G47" t="s">
        <v>8272</v>
      </c>
      <c r="H47" t="s">
        <v>237</v>
      </c>
      <c r="I47" t="s">
        <v>224</v>
      </c>
      <c r="J47" t="s">
        <v>225</v>
      </c>
      <c r="K47" t="s">
        <v>8428</v>
      </c>
      <c r="M47" s="743" t="s">
        <v>5035</v>
      </c>
      <c r="N47" s="743" t="s">
        <v>5035</v>
      </c>
      <c r="O47" s="521" t="s">
        <v>13878</v>
      </c>
      <c r="P47" s="521" t="s">
        <v>13651</v>
      </c>
      <c r="Q47" s="534" t="s">
        <v>281</v>
      </c>
      <c r="R47" t="s">
        <v>409</v>
      </c>
      <c r="S47" t="s">
        <v>4492</v>
      </c>
      <c r="T47" t="s">
        <v>227</v>
      </c>
      <c r="U47" t="s">
        <v>8511</v>
      </c>
      <c r="W47" t="s">
        <v>8510</v>
      </c>
      <c r="Y47" t="s">
        <v>8512</v>
      </c>
      <c r="AA47" t="s">
        <v>8513</v>
      </c>
      <c r="AB47" t="s">
        <v>8514</v>
      </c>
      <c r="AG47" t="s">
        <v>8225</v>
      </c>
      <c r="AI47" s="575"/>
      <c r="AJ47" s="575"/>
      <c r="AK47" s="575" t="s">
        <v>8888</v>
      </c>
      <c r="AL47" s="910"/>
      <c r="AM47" t="s">
        <v>8515</v>
      </c>
    </row>
    <row r="48" spans="1:39" hidden="1">
      <c r="A48" s="365" t="s">
        <v>8435</v>
      </c>
      <c r="B48" s="537">
        <v>41591</v>
      </c>
      <c r="C48" s="365" t="s">
        <v>12558</v>
      </c>
      <c r="D48" s="365"/>
      <c r="E48" s="365" t="s">
        <v>8437</v>
      </c>
      <c r="F48" s="365" t="s">
        <v>221</v>
      </c>
      <c r="G48" s="365" t="s">
        <v>8272</v>
      </c>
      <c r="H48" s="365" t="s">
        <v>237</v>
      </c>
      <c r="I48" s="365" t="s">
        <v>224</v>
      </c>
      <c r="J48" s="365" t="s">
        <v>225</v>
      </c>
      <c r="K48" s="365" t="s">
        <v>8441</v>
      </c>
      <c r="L48" s="1099"/>
      <c r="M48" s="743" t="s">
        <v>5035</v>
      </c>
      <c r="N48" s="743" t="s">
        <v>5035</v>
      </c>
      <c r="O48" s="521" t="s">
        <v>11822</v>
      </c>
      <c r="P48" s="521" t="s">
        <v>13722</v>
      </c>
      <c r="Q48" t="s">
        <v>13022</v>
      </c>
      <c r="R48" t="s">
        <v>409</v>
      </c>
      <c r="S48" t="s">
        <v>5325</v>
      </c>
      <c r="T48" s="357" t="s">
        <v>227</v>
      </c>
      <c r="U48" t="s">
        <v>8572</v>
      </c>
      <c r="W48" t="s">
        <v>8571</v>
      </c>
      <c r="Y48" t="s">
        <v>8573</v>
      </c>
      <c r="AA48" t="s">
        <v>8574</v>
      </c>
      <c r="AB48" t="s">
        <v>8575</v>
      </c>
      <c r="AG48" t="s">
        <v>8225</v>
      </c>
      <c r="AI48" s="575"/>
      <c r="AJ48" s="575"/>
      <c r="AL48" s="910"/>
    </row>
    <row r="49" spans="1:39" hidden="1">
      <c r="A49" t="s">
        <v>8435</v>
      </c>
      <c r="B49" s="417">
        <v>41591</v>
      </c>
      <c r="C49" s="365" t="s">
        <v>12558</v>
      </c>
      <c r="D49"/>
      <c r="E49" t="s">
        <v>8438</v>
      </c>
      <c r="F49" t="s">
        <v>221</v>
      </c>
      <c r="G49" t="s">
        <v>8272</v>
      </c>
      <c r="H49" t="s">
        <v>237</v>
      </c>
      <c r="I49" t="s">
        <v>224</v>
      </c>
      <c r="J49" t="s">
        <v>225</v>
      </c>
      <c r="K49" t="s">
        <v>8442</v>
      </c>
      <c r="M49" s="743" t="s">
        <v>5035</v>
      </c>
      <c r="N49" s="743" t="s">
        <v>5035</v>
      </c>
      <c r="O49" s="521" t="s">
        <v>298</v>
      </c>
      <c r="P49" s="521" t="s">
        <v>7473</v>
      </c>
      <c r="Q49" t="s">
        <v>4147</v>
      </c>
      <c r="R49" t="s">
        <v>409</v>
      </c>
      <c r="S49" t="s">
        <v>4492</v>
      </c>
      <c r="T49" t="s">
        <v>227</v>
      </c>
      <c r="U49" t="s">
        <v>8579</v>
      </c>
      <c r="W49" t="s">
        <v>8578</v>
      </c>
      <c r="Y49" t="s">
        <v>8580</v>
      </c>
      <c r="AA49" t="s">
        <v>8581</v>
      </c>
      <c r="AB49" t="s">
        <v>8582</v>
      </c>
      <c r="AG49" t="s">
        <v>8225</v>
      </c>
      <c r="AI49" s="575"/>
      <c r="AJ49" s="575"/>
      <c r="AL49" s="910"/>
    </row>
    <row r="50" spans="1:39" hidden="1">
      <c r="A50" s="7" t="s">
        <v>8435</v>
      </c>
      <c r="B50" s="789">
        <v>41591</v>
      </c>
      <c r="C50" s="572" t="s">
        <v>12558</v>
      </c>
      <c r="D50" s="572"/>
      <c r="E50" s="572" t="s">
        <v>8439</v>
      </c>
      <c r="F50" s="572" t="s">
        <v>221</v>
      </c>
      <c r="G50" s="572" t="s">
        <v>8272</v>
      </c>
      <c r="H50" s="572" t="s">
        <v>237</v>
      </c>
      <c r="I50" s="572" t="s">
        <v>224</v>
      </c>
      <c r="J50" s="572" t="s">
        <v>225</v>
      </c>
      <c r="K50" s="572" t="s">
        <v>8445</v>
      </c>
      <c r="L50" s="1100"/>
      <c r="M50" s="879" t="s">
        <v>5035</v>
      </c>
      <c r="N50" s="879" t="s">
        <v>5035</v>
      </c>
      <c r="O50" s="521" t="s">
        <v>15354</v>
      </c>
      <c r="P50" s="521" t="s">
        <v>7473</v>
      </c>
      <c r="Q50" t="s">
        <v>6826</v>
      </c>
      <c r="R50" t="s">
        <v>409</v>
      </c>
      <c r="T50" t="s">
        <v>227</v>
      </c>
      <c r="U50" t="s">
        <v>8567</v>
      </c>
      <c r="W50" t="s">
        <v>8949</v>
      </c>
      <c r="AG50" t="s">
        <v>8225</v>
      </c>
      <c r="AI50" s="575"/>
      <c r="AJ50" s="575"/>
      <c r="AL50" s="910"/>
    </row>
    <row r="51" spans="1:39" hidden="1">
      <c r="A51" t="s">
        <v>8435</v>
      </c>
      <c r="B51" s="417">
        <v>41591</v>
      </c>
      <c r="C51" s="365" t="s">
        <v>12558</v>
      </c>
      <c r="D51"/>
      <c r="E51" t="s">
        <v>8440</v>
      </c>
      <c r="F51" t="s">
        <v>221</v>
      </c>
      <c r="G51" t="s">
        <v>8272</v>
      </c>
      <c r="H51" t="s">
        <v>237</v>
      </c>
      <c r="I51" t="s">
        <v>224</v>
      </c>
      <c r="J51" t="s">
        <v>225</v>
      </c>
      <c r="K51" t="s">
        <v>8443</v>
      </c>
      <c r="M51" s="743" t="s">
        <v>5035</v>
      </c>
      <c r="N51" s="743" t="s">
        <v>5035</v>
      </c>
      <c r="O51" s="521" t="s">
        <v>8586</v>
      </c>
      <c r="P51" s="521" t="s">
        <v>14918</v>
      </c>
      <c r="Q51" s="370" t="s">
        <v>13018</v>
      </c>
      <c r="R51" t="s">
        <v>409</v>
      </c>
      <c r="S51" t="s">
        <v>5325</v>
      </c>
      <c r="T51" t="s">
        <v>227</v>
      </c>
      <c r="U51" t="s">
        <v>8588</v>
      </c>
      <c r="W51" t="s">
        <v>8587</v>
      </c>
      <c r="Y51" t="s">
        <v>8589</v>
      </c>
      <c r="AA51" t="s">
        <v>8590</v>
      </c>
      <c r="AB51" t="s">
        <v>8591</v>
      </c>
      <c r="AG51" t="s">
        <v>8225</v>
      </c>
      <c r="AI51" s="575"/>
      <c r="AJ51" s="575"/>
      <c r="AL51" s="910"/>
    </row>
    <row r="52" spans="1:39" hidden="1">
      <c r="A52" t="s">
        <v>8435</v>
      </c>
      <c r="B52" s="417">
        <v>41591</v>
      </c>
      <c r="C52" s="365" t="s">
        <v>12558</v>
      </c>
      <c r="D52"/>
      <c r="E52" t="s">
        <v>8470</v>
      </c>
      <c r="F52" t="s">
        <v>221</v>
      </c>
      <c r="G52" t="s">
        <v>8272</v>
      </c>
      <c r="H52" t="s">
        <v>237</v>
      </c>
      <c r="I52" t="s">
        <v>224</v>
      </c>
      <c r="J52" t="s">
        <v>225</v>
      </c>
      <c r="K52" t="s">
        <v>8444</v>
      </c>
      <c r="M52" s="743" t="s">
        <v>5035</v>
      </c>
      <c r="N52" s="743" t="s">
        <v>5035</v>
      </c>
      <c r="O52" s="521" t="s">
        <v>11569</v>
      </c>
      <c r="P52" s="521" t="s">
        <v>7473</v>
      </c>
      <c r="Q52" t="s">
        <v>4147</v>
      </c>
      <c r="R52" t="s">
        <v>2138</v>
      </c>
      <c r="T52" t="s">
        <v>227</v>
      </c>
      <c r="U52" t="s">
        <v>8598</v>
      </c>
      <c r="W52" t="s">
        <v>8597</v>
      </c>
      <c r="Y52" t="s">
        <v>8596</v>
      </c>
      <c r="AA52" t="s">
        <v>8594</v>
      </c>
      <c r="AB52" t="s">
        <v>8595</v>
      </c>
      <c r="AG52" t="s">
        <v>8225</v>
      </c>
      <c r="AI52" s="575"/>
      <c r="AJ52" s="575"/>
      <c r="AL52" s="910"/>
    </row>
    <row r="53" spans="1:39" hidden="1">
      <c r="A53" t="s">
        <v>15469</v>
      </c>
      <c r="B53" s="417">
        <v>41618</v>
      </c>
      <c r="C53" t="s">
        <v>15470</v>
      </c>
      <c r="D53"/>
      <c r="E53" t="s">
        <v>8491</v>
      </c>
      <c r="F53" t="s">
        <v>221</v>
      </c>
      <c r="G53" t="s">
        <v>8272</v>
      </c>
      <c r="H53" t="s">
        <v>237</v>
      </c>
      <c r="I53" t="s">
        <v>224</v>
      </c>
      <c r="J53" t="s">
        <v>225</v>
      </c>
      <c r="K53" t="s">
        <v>8484</v>
      </c>
      <c r="M53" s="743" t="s">
        <v>5035</v>
      </c>
      <c r="N53" s="743" t="s">
        <v>5035</v>
      </c>
      <c r="O53" s="521" t="s">
        <v>8599</v>
      </c>
      <c r="P53" s="521" t="s">
        <v>13651</v>
      </c>
      <c r="Q53" t="s">
        <v>281</v>
      </c>
      <c r="R53" t="s">
        <v>409</v>
      </c>
      <c r="S53" t="s">
        <v>5325</v>
      </c>
      <c r="T53" t="s">
        <v>227</v>
      </c>
      <c r="U53" t="s">
        <v>8602</v>
      </c>
      <c r="W53" t="s">
        <v>8601</v>
      </c>
      <c r="Y53" t="s">
        <v>8603</v>
      </c>
      <c r="AA53" t="s">
        <v>8604</v>
      </c>
      <c r="AB53" t="s">
        <v>8605</v>
      </c>
      <c r="AG53" t="s">
        <v>13669</v>
      </c>
      <c r="AI53" s="575"/>
      <c r="AJ53" s="575"/>
      <c r="AK53" s="575" t="s">
        <v>8888</v>
      </c>
      <c r="AL53" s="910"/>
      <c r="AM53" t="s">
        <v>8606</v>
      </c>
    </row>
    <row r="54" spans="1:39" hidden="1">
      <c r="A54" t="s">
        <v>15469</v>
      </c>
      <c r="B54" s="417">
        <v>41618</v>
      </c>
      <c r="C54" t="s">
        <v>15470</v>
      </c>
      <c r="D54"/>
      <c r="E54" t="s">
        <v>8492</v>
      </c>
      <c r="F54" t="s">
        <v>221</v>
      </c>
      <c r="G54" t="s">
        <v>8272</v>
      </c>
      <c r="H54" t="s">
        <v>237</v>
      </c>
      <c r="I54" t="s">
        <v>224</v>
      </c>
      <c r="J54" t="s">
        <v>225</v>
      </c>
      <c r="K54" t="s">
        <v>8485</v>
      </c>
      <c r="M54" s="743" t="s">
        <v>5035</v>
      </c>
      <c r="N54" s="743" t="s">
        <v>5035</v>
      </c>
      <c r="O54" s="521" t="s">
        <v>13877</v>
      </c>
      <c r="P54" s="521" t="s">
        <v>13651</v>
      </c>
      <c r="Q54" t="s">
        <v>281</v>
      </c>
      <c r="R54" t="s">
        <v>8103</v>
      </c>
      <c r="S54" t="s">
        <v>8103</v>
      </c>
      <c r="T54" t="s">
        <v>227</v>
      </c>
      <c r="U54" t="s">
        <v>8608</v>
      </c>
      <c r="W54" t="s">
        <v>8607</v>
      </c>
      <c r="Y54" t="s">
        <v>8609</v>
      </c>
      <c r="AA54" t="s">
        <v>8610</v>
      </c>
      <c r="AB54" t="s">
        <v>8611</v>
      </c>
      <c r="AG54" t="s">
        <v>8483</v>
      </c>
      <c r="AI54" s="575"/>
      <c r="AJ54" s="575"/>
      <c r="AK54" s="575" t="s">
        <v>8888</v>
      </c>
      <c r="AL54" s="910"/>
      <c r="AM54" t="s">
        <v>8612</v>
      </c>
    </row>
    <row r="55" spans="1:39" hidden="1">
      <c r="A55" t="s">
        <v>15469</v>
      </c>
      <c r="B55" s="417">
        <v>41618</v>
      </c>
      <c r="C55" t="s">
        <v>15470</v>
      </c>
      <c r="D55"/>
      <c r="E55" t="s">
        <v>8493</v>
      </c>
      <c r="F55" t="s">
        <v>221</v>
      </c>
      <c r="G55" t="s">
        <v>8272</v>
      </c>
      <c r="H55" t="s">
        <v>237</v>
      </c>
      <c r="I55" t="s">
        <v>224</v>
      </c>
      <c r="J55" t="s">
        <v>225</v>
      </c>
      <c r="K55" t="s">
        <v>8486</v>
      </c>
      <c r="M55" s="743" t="s">
        <v>13837</v>
      </c>
      <c r="N55" s="743" t="s">
        <v>13837</v>
      </c>
      <c r="O55" s="521" t="s">
        <v>14630</v>
      </c>
      <c r="P55" s="521" t="s">
        <v>13651</v>
      </c>
      <c r="Q55" t="s">
        <v>7534</v>
      </c>
      <c r="R55" t="s">
        <v>409</v>
      </c>
      <c r="S55" t="s">
        <v>5325</v>
      </c>
      <c r="T55" t="s">
        <v>227</v>
      </c>
      <c r="U55" t="s">
        <v>8630</v>
      </c>
      <c r="W55" s="365" t="s">
        <v>13648</v>
      </c>
      <c r="Y55" t="s">
        <v>8631</v>
      </c>
      <c r="AA55" t="s">
        <v>8632</v>
      </c>
      <c r="AB55" t="s">
        <v>8633</v>
      </c>
      <c r="AD55" t="s">
        <v>13649</v>
      </c>
      <c r="AG55" t="s">
        <v>8483</v>
      </c>
      <c r="AI55" s="575"/>
      <c r="AJ55" s="575"/>
      <c r="AK55" s="575" t="s">
        <v>8888</v>
      </c>
      <c r="AL55" s="910"/>
      <c r="AM55" t="s">
        <v>8634</v>
      </c>
    </row>
    <row r="56" spans="1:39" hidden="1">
      <c r="A56" t="s">
        <v>15469</v>
      </c>
      <c r="B56" s="417">
        <v>41618</v>
      </c>
      <c r="C56" t="s">
        <v>15470</v>
      </c>
      <c r="D56"/>
      <c r="E56" t="s">
        <v>8494</v>
      </c>
      <c r="F56" t="s">
        <v>221</v>
      </c>
      <c r="G56" t="s">
        <v>8272</v>
      </c>
      <c r="H56" t="s">
        <v>237</v>
      </c>
      <c r="I56" t="s">
        <v>224</v>
      </c>
      <c r="J56" t="s">
        <v>225</v>
      </c>
      <c r="K56" t="s">
        <v>8487</v>
      </c>
      <c r="M56" s="743" t="s">
        <v>5035</v>
      </c>
      <c r="N56" s="743" t="s">
        <v>5035</v>
      </c>
      <c r="O56" s="521" t="s">
        <v>8662</v>
      </c>
      <c r="P56" s="521" t="s">
        <v>13651</v>
      </c>
      <c r="Q56" t="s">
        <v>281</v>
      </c>
      <c r="R56" t="s">
        <v>1575</v>
      </c>
      <c r="S56" t="s">
        <v>410</v>
      </c>
      <c r="T56" t="s">
        <v>227</v>
      </c>
      <c r="U56" t="s">
        <v>8642</v>
      </c>
      <c r="W56" t="s">
        <v>8640</v>
      </c>
      <c r="Y56" t="s">
        <v>8641</v>
      </c>
      <c r="AA56" t="s">
        <v>8643</v>
      </c>
      <c r="AB56" t="s">
        <v>8644</v>
      </c>
      <c r="AG56" t="s">
        <v>8483</v>
      </c>
      <c r="AI56" s="575"/>
      <c r="AJ56" s="575"/>
      <c r="AK56" s="575" t="s">
        <v>8888</v>
      </c>
      <c r="AL56" s="910"/>
      <c r="AM56" t="s">
        <v>8645</v>
      </c>
    </row>
    <row r="57" spans="1:39" hidden="1">
      <c r="A57" s="451" t="s">
        <v>15471</v>
      </c>
      <c r="B57" s="906">
        <v>41588</v>
      </c>
      <c r="C57" s="451" t="s">
        <v>15472</v>
      </c>
      <c r="D57" s="908" t="s">
        <v>14496</v>
      </c>
      <c r="E57" s="451" t="s">
        <v>8495</v>
      </c>
      <c r="F57" s="451" t="s">
        <v>221</v>
      </c>
      <c r="G57" s="451" t="s">
        <v>8272</v>
      </c>
      <c r="H57" s="451" t="s">
        <v>237</v>
      </c>
      <c r="I57" s="451" t="s">
        <v>224</v>
      </c>
      <c r="J57" s="451" t="s">
        <v>225</v>
      </c>
      <c r="K57" s="451" t="s">
        <v>8488</v>
      </c>
      <c r="L57" s="1098"/>
      <c r="M57" s="819" t="s">
        <v>5035</v>
      </c>
      <c r="N57" s="819" t="s">
        <v>5035</v>
      </c>
      <c r="O57" s="521" t="s">
        <v>14595</v>
      </c>
      <c r="P57" s="521" t="s">
        <v>15288</v>
      </c>
      <c r="Q57" t="s">
        <v>281</v>
      </c>
      <c r="R57" t="s">
        <v>1575</v>
      </c>
      <c r="S57" t="s">
        <v>410</v>
      </c>
      <c r="T57" t="s">
        <v>227</v>
      </c>
      <c r="U57" t="s">
        <v>8664</v>
      </c>
      <c r="W57" t="s">
        <v>8663</v>
      </c>
      <c r="Y57" t="s">
        <v>8665</v>
      </c>
      <c r="AA57" t="s">
        <v>8666</v>
      </c>
      <c r="AB57" t="s">
        <v>8667</v>
      </c>
      <c r="AG57" t="s">
        <v>8483</v>
      </c>
      <c r="AH57" s="817" t="s">
        <v>14496</v>
      </c>
      <c r="AI57" s="575"/>
      <c r="AJ57" s="575"/>
      <c r="AK57" s="575" t="s">
        <v>8888</v>
      </c>
      <c r="AL57" s="910"/>
      <c r="AM57" t="s">
        <v>8668</v>
      </c>
    </row>
    <row r="58" spans="1:39" hidden="1">
      <c r="A58" s="451" t="s">
        <v>15471</v>
      </c>
      <c r="B58" s="906">
        <v>41588</v>
      </c>
      <c r="C58" s="451" t="s">
        <v>15472</v>
      </c>
      <c r="D58" s="908" t="s">
        <v>14497</v>
      </c>
      <c r="E58" s="451" t="s">
        <v>8496</v>
      </c>
      <c r="F58" s="451" t="s">
        <v>221</v>
      </c>
      <c r="G58" s="451" t="s">
        <v>8272</v>
      </c>
      <c r="H58" s="451" t="s">
        <v>237</v>
      </c>
      <c r="I58" s="451" t="s">
        <v>224</v>
      </c>
      <c r="J58" s="451" t="s">
        <v>225</v>
      </c>
      <c r="K58" s="451" t="s">
        <v>8489</v>
      </c>
      <c r="L58" s="1098"/>
      <c r="M58" s="819" t="s">
        <v>5035</v>
      </c>
      <c r="N58" s="819" t="s">
        <v>5035</v>
      </c>
      <c r="O58" s="521" t="s">
        <v>3639</v>
      </c>
      <c r="P58" s="521" t="s">
        <v>4523</v>
      </c>
      <c r="Q58" t="s">
        <v>3423</v>
      </c>
      <c r="R58" t="s">
        <v>409</v>
      </c>
      <c r="S58" t="s">
        <v>5325</v>
      </c>
      <c r="T58" t="s">
        <v>227</v>
      </c>
      <c r="U58" t="s">
        <v>8670</v>
      </c>
      <c r="W58" t="s">
        <v>8669</v>
      </c>
      <c r="Y58" t="s">
        <v>8671</v>
      </c>
      <c r="AA58" t="s">
        <v>8672</v>
      </c>
      <c r="AB58" t="s">
        <v>8673</v>
      </c>
      <c r="AG58" t="s">
        <v>8483</v>
      </c>
      <c r="AH58" s="817" t="s">
        <v>14497</v>
      </c>
      <c r="AI58" s="575"/>
      <c r="AJ58" s="575"/>
      <c r="AK58" s="575" t="s">
        <v>8888</v>
      </c>
      <c r="AL58" s="910"/>
      <c r="AM58" t="s">
        <v>8674</v>
      </c>
    </row>
    <row r="59" spans="1:39" hidden="1">
      <c r="A59" s="451" t="s">
        <v>15471</v>
      </c>
      <c r="B59" s="906">
        <v>41588</v>
      </c>
      <c r="C59" s="451" t="s">
        <v>15472</v>
      </c>
      <c r="D59" s="908" t="s">
        <v>14498</v>
      </c>
      <c r="E59" s="451" t="s">
        <v>8497</v>
      </c>
      <c r="F59" s="451" t="s">
        <v>8516</v>
      </c>
      <c r="G59" s="451" t="s">
        <v>8272</v>
      </c>
      <c r="H59" s="451" t="s">
        <v>237</v>
      </c>
      <c r="I59" s="451" t="s">
        <v>224</v>
      </c>
      <c r="J59" s="451" t="s">
        <v>225</v>
      </c>
      <c r="K59" s="451" t="s">
        <v>8490</v>
      </c>
      <c r="L59" s="1098"/>
      <c r="M59" s="819" t="s">
        <v>5035</v>
      </c>
      <c r="N59" s="819" t="s">
        <v>5035</v>
      </c>
      <c r="O59" s="521" t="s">
        <v>14596</v>
      </c>
      <c r="P59" s="521" t="s">
        <v>4523</v>
      </c>
      <c r="Q59" t="s">
        <v>3423</v>
      </c>
      <c r="R59" t="s">
        <v>409</v>
      </c>
      <c r="S59" t="s">
        <v>5325</v>
      </c>
      <c r="T59" t="s">
        <v>227</v>
      </c>
      <c r="U59" t="s">
        <v>8677</v>
      </c>
      <c r="W59" t="s">
        <v>8676</v>
      </c>
      <c r="Y59" t="s">
        <v>8678</v>
      </c>
      <c r="AA59" t="s">
        <v>8679</v>
      </c>
      <c r="AB59" t="s">
        <v>8680</v>
      </c>
      <c r="AG59" t="s">
        <v>8483</v>
      </c>
      <c r="AH59" s="817" t="s">
        <v>14498</v>
      </c>
      <c r="AI59" s="575"/>
      <c r="AJ59" s="575"/>
      <c r="AK59" s="575" t="s">
        <v>8888</v>
      </c>
      <c r="AL59" s="910"/>
      <c r="AM59" t="s">
        <v>8681</v>
      </c>
    </row>
    <row r="60" spans="1:39" hidden="1">
      <c r="A60" t="s">
        <v>8482</v>
      </c>
      <c r="B60" s="417">
        <v>41588</v>
      </c>
      <c r="C60" t="s">
        <v>10091</v>
      </c>
      <c r="D60"/>
      <c r="E60" t="s">
        <v>8530</v>
      </c>
      <c r="F60" t="s">
        <v>8516</v>
      </c>
      <c r="G60" t="s">
        <v>8272</v>
      </c>
      <c r="H60" t="s">
        <v>237</v>
      </c>
      <c r="I60" t="s">
        <v>224</v>
      </c>
      <c r="J60" t="s">
        <v>225</v>
      </c>
      <c r="K60" s="83" t="s">
        <v>8517</v>
      </c>
      <c r="L60" s="1101"/>
      <c r="M60" s="745" t="s">
        <v>5035</v>
      </c>
      <c r="N60" s="745" t="s">
        <v>5035</v>
      </c>
      <c r="O60" s="521" t="s">
        <v>8527</v>
      </c>
      <c r="P60" s="521" t="s">
        <v>13651</v>
      </c>
      <c r="Q60" t="s">
        <v>4726</v>
      </c>
      <c r="R60" t="s">
        <v>409</v>
      </c>
      <c r="S60" t="s">
        <v>2960</v>
      </c>
      <c r="T60" t="s">
        <v>227</v>
      </c>
      <c r="U60" t="s">
        <v>8540</v>
      </c>
      <c r="W60" t="s">
        <v>8539</v>
      </c>
      <c r="Y60" t="s">
        <v>8541</v>
      </c>
      <c r="AA60" t="s">
        <v>8542</v>
      </c>
      <c r="AB60" t="s">
        <v>8543</v>
      </c>
      <c r="AG60" t="s">
        <v>8483</v>
      </c>
      <c r="AI60" s="575"/>
      <c r="AJ60" s="575"/>
      <c r="AL60" s="910"/>
    </row>
    <row r="61" spans="1:39" hidden="1">
      <c r="A61" t="s">
        <v>8482</v>
      </c>
      <c r="B61" s="417">
        <v>41588</v>
      </c>
      <c r="C61" t="s">
        <v>10091</v>
      </c>
      <c r="D61"/>
      <c r="E61" t="s">
        <v>8531</v>
      </c>
      <c r="F61" t="s">
        <v>8516</v>
      </c>
      <c r="G61" t="s">
        <v>8272</v>
      </c>
      <c r="H61" t="s">
        <v>237</v>
      </c>
      <c r="I61" t="s">
        <v>224</v>
      </c>
      <c r="J61" t="s">
        <v>225</v>
      </c>
      <c r="K61" s="42" t="s">
        <v>8518</v>
      </c>
      <c r="L61" s="1102"/>
      <c r="M61" s="745" t="s">
        <v>5035</v>
      </c>
      <c r="N61" s="745" t="s">
        <v>5035</v>
      </c>
      <c r="O61" s="521" t="s">
        <v>8276</v>
      </c>
      <c r="P61" s="521" t="s">
        <v>13651</v>
      </c>
      <c r="Q61" t="s">
        <v>4726</v>
      </c>
      <c r="R61" t="s">
        <v>409</v>
      </c>
      <c r="S61" t="s">
        <v>8544</v>
      </c>
      <c r="T61" t="s">
        <v>227</v>
      </c>
      <c r="U61" t="s">
        <v>8546</v>
      </c>
      <c r="W61" t="s">
        <v>8545</v>
      </c>
      <c r="Y61" t="s">
        <v>8547</v>
      </c>
      <c r="AA61" t="s">
        <v>8548</v>
      </c>
      <c r="AB61" t="s">
        <v>8549</v>
      </c>
      <c r="AG61" t="s">
        <v>8483</v>
      </c>
      <c r="AI61" s="575"/>
      <c r="AJ61" s="575"/>
      <c r="AL61" s="910"/>
    </row>
    <row r="62" spans="1:39" hidden="1">
      <c r="A62" t="s">
        <v>8482</v>
      </c>
      <c r="B62" s="417">
        <v>41588</v>
      </c>
      <c r="C62" t="s">
        <v>10091</v>
      </c>
      <c r="D62"/>
      <c r="E62" t="s">
        <v>8532</v>
      </c>
      <c r="F62" t="s">
        <v>8516</v>
      </c>
      <c r="G62" t="s">
        <v>8272</v>
      </c>
      <c r="H62" t="s">
        <v>237</v>
      </c>
      <c r="I62" t="s">
        <v>224</v>
      </c>
      <c r="J62" t="s">
        <v>225</v>
      </c>
      <c r="K62" s="42" t="s">
        <v>8519</v>
      </c>
      <c r="L62" s="1102"/>
      <c r="M62" s="745" t="s">
        <v>5035</v>
      </c>
      <c r="N62" s="745" t="s">
        <v>5035</v>
      </c>
      <c r="O62" s="521" t="s">
        <v>8529</v>
      </c>
      <c r="P62" s="521" t="s">
        <v>13651</v>
      </c>
      <c r="Q62" t="s">
        <v>15043</v>
      </c>
      <c r="R62" t="s">
        <v>409</v>
      </c>
      <c r="S62" t="s">
        <v>5325</v>
      </c>
      <c r="T62" t="s">
        <v>227</v>
      </c>
      <c r="U62" t="s">
        <v>8563</v>
      </c>
      <c r="W62" t="s">
        <v>8562</v>
      </c>
      <c r="Y62" t="s">
        <v>8564</v>
      </c>
      <c r="AA62" t="s">
        <v>8565</v>
      </c>
      <c r="AB62" t="s">
        <v>8566</v>
      </c>
      <c r="AG62" t="s">
        <v>8483</v>
      </c>
      <c r="AI62" s="575"/>
      <c r="AJ62" s="575"/>
      <c r="AL62" s="910"/>
    </row>
    <row r="63" spans="1:39" hidden="1">
      <c r="A63" t="s">
        <v>8482</v>
      </c>
      <c r="B63" s="417">
        <v>41588</v>
      </c>
      <c r="C63" t="s">
        <v>10091</v>
      </c>
      <c r="D63"/>
      <c r="E63" t="s">
        <v>8533</v>
      </c>
      <c r="F63" t="s">
        <v>8516</v>
      </c>
      <c r="G63" t="s">
        <v>8272</v>
      </c>
      <c r="H63" t="s">
        <v>237</v>
      </c>
      <c r="I63" t="s">
        <v>224</v>
      </c>
      <c r="J63" t="s">
        <v>225</v>
      </c>
      <c r="K63" s="42" t="s">
        <v>8520</v>
      </c>
      <c r="L63" s="1102"/>
      <c r="M63" s="745" t="s">
        <v>5035</v>
      </c>
      <c r="N63" s="745" t="s">
        <v>5035</v>
      </c>
      <c r="O63" s="521" t="s">
        <v>8528</v>
      </c>
      <c r="P63" s="521" t="s">
        <v>13651</v>
      </c>
      <c r="Q63" t="s">
        <v>4726</v>
      </c>
      <c r="R63" t="s">
        <v>409</v>
      </c>
      <c r="S63" t="s">
        <v>5325</v>
      </c>
      <c r="T63" t="s">
        <v>227</v>
      </c>
      <c r="U63" t="s">
        <v>8557</v>
      </c>
      <c r="W63" t="s">
        <v>8556</v>
      </c>
      <c r="Y63" t="s">
        <v>8558</v>
      </c>
      <c r="AA63" t="s">
        <v>8559</v>
      </c>
      <c r="AB63" t="s">
        <v>8560</v>
      </c>
      <c r="AG63" t="s">
        <v>8483</v>
      </c>
      <c r="AI63" s="575"/>
      <c r="AJ63" s="575"/>
      <c r="AL63" s="910"/>
    </row>
    <row r="64" spans="1:39" hidden="1">
      <c r="A64" t="s">
        <v>8482</v>
      </c>
      <c r="B64" s="417">
        <v>41588</v>
      </c>
      <c r="C64" t="s">
        <v>10091</v>
      </c>
      <c r="D64"/>
      <c r="E64" t="s">
        <v>8534</v>
      </c>
      <c r="F64" t="s">
        <v>8516</v>
      </c>
      <c r="G64" t="s">
        <v>8272</v>
      </c>
      <c r="H64" t="s">
        <v>237</v>
      </c>
      <c r="I64" t="s">
        <v>224</v>
      </c>
      <c r="J64" t="s">
        <v>225</v>
      </c>
      <c r="K64" s="42" t="s">
        <v>8521</v>
      </c>
      <c r="L64" s="1102"/>
      <c r="M64" s="745" t="s">
        <v>5035</v>
      </c>
      <c r="N64" s="745" t="s">
        <v>5035</v>
      </c>
      <c r="O64" s="521" t="s">
        <v>8646</v>
      </c>
      <c r="P64" s="521" t="s">
        <v>16160</v>
      </c>
      <c r="Q64" t="s">
        <v>4726</v>
      </c>
      <c r="R64" t="s">
        <v>1575</v>
      </c>
      <c r="S64" t="s">
        <v>410</v>
      </c>
      <c r="T64" t="s">
        <v>227</v>
      </c>
      <c r="U64" t="s">
        <v>8648</v>
      </c>
      <c r="W64" t="s">
        <v>8647</v>
      </c>
      <c r="Y64" t="s">
        <v>8649</v>
      </c>
      <c r="AA64" t="s">
        <v>8650</v>
      </c>
      <c r="AB64" t="s">
        <v>8651</v>
      </c>
      <c r="AG64" t="s">
        <v>8483</v>
      </c>
      <c r="AI64" s="575"/>
      <c r="AJ64" s="575"/>
      <c r="AL64" s="910"/>
    </row>
    <row r="65" spans="1:39" hidden="1">
      <c r="A65" t="s">
        <v>8482</v>
      </c>
      <c r="B65" s="417">
        <v>41588</v>
      </c>
      <c r="C65" t="s">
        <v>10092</v>
      </c>
      <c r="D65"/>
      <c r="E65" t="s">
        <v>8535</v>
      </c>
      <c r="F65" t="s">
        <v>8516</v>
      </c>
      <c r="G65" t="s">
        <v>8272</v>
      </c>
      <c r="H65" t="s">
        <v>237</v>
      </c>
      <c r="I65" t="s">
        <v>224</v>
      </c>
      <c r="J65" t="s">
        <v>225</v>
      </c>
      <c r="K65" s="83" t="s">
        <v>8523</v>
      </c>
      <c r="L65" s="1101"/>
      <c r="M65" s="745" t="s">
        <v>5035</v>
      </c>
      <c r="N65" s="745" t="s">
        <v>5035</v>
      </c>
      <c r="O65" s="521" t="s">
        <v>8275</v>
      </c>
      <c r="P65" s="521" t="s">
        <v>16161</v>
      </c>
      <c r="Q65" t="s">
        <v>14606</v>
      </c>
      <c r="R65" t="s">
        <v>409</v>
      </c>
      <c r="S65" t="s">
        <v>5325</v>
      </c>
      <c r="T65" t="s">
        <v>227</v>
      </c>
      <c r="U65" t="s">
        <v>8826</v>
      </c>
      <c r="W65" t="s">
        <v>8825</v>
      </c>
      <c r="Y65" t="s">
        <v>8827</v>
      </c>
      <c r="AA65" t="s">
        <v>8828</v>
      </c>
      <c r="AB65" t="s">
        <v>8829</v>
      </c>
      <c r="AG65" t="s">
        <v>8483</v>
      </c>
      <c r="AI65" s="575"/>
      <c r="AJ65" s="575"/>
      <c r="AL65" s="910"/>
    </row>
    <row r="66" spans="1:39" hidden="1">
      <c r="A66" t="s">
        <v>8482</v>
      </c>
      <c r="B66" s="417">
        <v>41588</v>
      </c>
      <c r="C66" t="s">
        <v>10092</v>
      </c>
      <c r="D66"/>
      <c r="E66" t="s">
        <v>8536</v>
      </c>
      <c r="F66" t="s">
        <v>8516</v>
      </c>
      <c r="G66" t="s">
        <v>8272</v>
      </c>
      <c r="H66" t="s">
        <v>237</v>
      </c>
      <c r="I66" t="s">
        <v>224</v>
      </c>
      <c r="J66" t="s">
        <v>225</v>
      </c>
      <c r="K66" s="42" t="s">
        <v>8524</v>
      </c>
      <c r="L66" s="1102"/>
      <c r="M66" s="746" t="s">
        <v>5035</v>
      </c>
      <c r="N66" s="746" t="s">
        <v>5035</v>
      </c>
      <c r="O66" s="521" t="s">
        <v>13635</v>
      </c>
      <c r="P66" s="521" t="s">
        <v>7473</v>
      </c>
      <c r="Q66" t="s">
        <v>4718</v>
      </c>
      <c r="R66" t="s">
        <v>1575</v>
      </c>
      <c r="S66" t="s">
        <v>410</v>
      </c>
      <c r="T66" t="s">
        <v>227</v>
      </c>
      <c r="U66" t="s">
        <v>8835</v>
      </c>
      <c r="W66" t="s">
        <v>8834</v>
      </c>
      <c r="Y66" t="s">
        <v>8836</v>
      </c>
      <c r="AA66" t="s">
        <v>8837</v>
      </c>
      <c r="AB66" t="s">
        <v>8838</v>
      </c>
      <c r="AG66" t="s">
        <v>8483</v>
      </c>
      <c r="AI66" s="575"/>
      <c r="AJ66" s="575"/>
      <c r="AL66" s="910"/>
    </row>
    <row r="67" spans="1:39" hidden="1">
      <c r="A67" t="s">
        <v>8482</v>
      </c>
      <c r="B67" s="417">
        <v>41588</v>
      </c>
      <c r="C67" t="s">
        <v>10092</v>
      </c>
      <c r="D67"/>
      <c r="E67" t="s">
        <v>8537</v>
      </c>
      <c r="F67" t="s">
        <v>8516</v>
      </c>
      <c r="G67" t="s">
        <v>8272</v>
      </c>
      <c r="H67" t="s">
        <v>237</v>
      </c>
      <c r="I67" t="s">
        <v>224</v>
      </c>
      <c r="J67" t="s">
        <v>225</v>
      </c>
      <c r="K67" s="42" t="s">
        <v>8525</v>
      </c>
      <c r="L67" s="1102"/>
      <c r="M67" s="746" t="s">
        <v>5035</v>
      </c>
      <c r="N67" s="746" t="s">
        <v>5035</v>
      </c>
      <c r="O67" s="521" t="s">
        <v>2154</v>
      </c>
      <c r="P67" s="521" t="s">
        <v>7473</v>
      </c>
      <c r="Q67" t="s">
        <v>4147</v>
      </c>
      <c r="R67" t="s">
        <v>409</v>
      </c>
      <c r="S67" t="s">
        <v>5325</v>
      </c>
      <c r="T67" t="s">
        <v>227</v>
      </c>
      <c r="U67" t="s">
        <v>8773</v>
      </c>
      <c r="W67" t="s">
        <v>8783</v>
      </c>
      <c r="Y67" t="s">
        <v>8702</v>
      </c>
      <c r="AA67" t="s">
        <v>8703</v>
      </c>
      <c r="AB67" t="s">
        <v>8704</v>
      </c>
      <c r="AG67" t="s">
        <v>8483</v>
      </c>
      <c r="AI67" s="575"/>
      <c r="AJ67" s="575"/>
      <c r="AL67" s="910"/>
    </row>
    <row r="68" spans="1:39" hidden="1">
      <c r="A68" t="s">
        <v>8482</v>
      </c>
      <c r="B68" s="417">
        <v>41588</v>
      </c>
      <c r="C68" t="s">
        <v>10092</v>
      </c>
      <c r="D68"/>
      <c r="E68" t="s">
        <v>8781</v>
      </c>
      <c r="F68" t="s">
        <v>8516</v>
      </c>
      <c r="G68" t="s">
        <v>8272</v>
      </c>
      <c r="H68" t="s">
        <v>237</v>
      </c>
      <c r="I68" t="s">
        <v>224</v>
      </c>
      <c r="J68" t="s">
        <v>225</v>
      </c>
      <c r="K68" s="42" t="s">
        <v>8522</v>
      </c>
      <c r="L68" s="1102"/>
      <c r="M68" s="746" t="s">
        <v>5035</v>
      </c>
      <c r="N68" s="746" t="s">
        <v>5035</v>
      </c>
      <c r="O68" s="870" t="s">
        <v>15452</v>
      </c>
      <c r="P68" s="374" t="s">
        <v>15552</v>
      </c>
      <c r="Q68" t="s">
        <v>4718</v>
      </c>
      <c r="R68" t="s">
        <v>409</v>
      </c>
      <c r="S68" t="s">
        <v>5325</v>
      </c>
      <c r="T68" t="s">
        <v>227</v>
      </c>
      <c r="U68" t="s">
        <v>8784</v>
      </c>
      <c r="W68" t="s">
        <v>8782</v>
      </c>
      <c r="Y68" t="s">
        <v>8785</v>
      </c>
      <c r="AA68" t="s">
        <v>8786</v>
      </c>
      <c r="AB68" t="s">
        <v>8787</v>
      </c>
      <c r="AG68" t="s">
        <v>8483</v>
      </c>
      <c r="AI68" s="575"/>
      <c r="AJ68" s="575"/>
      <c r="AL68" s="910"/>
    </row>
    <row r="69" spans="1:39" hidden="1">
      <c r="A69" t="s">
        <v>8482</v>
      </c>
      <c r="B69" s="417">
        <v>41588</v>
      </c>
      <c r="C69" t="s">
        <v>10092</v>
      </c>
      <c r="D69"/>
      <c r="E69" t="s">
        <v>8538</v>
      </c>
      <c r="F69" t="s">
        <v>8516</v>
      </c>
      <c r="G69" t="s">
        <v>8272</v>
      </c>
      <c r="H69" t="s">
        <v>237</v>
      </c>
      <c r="I69" t="s">
        <v>224</v>
      </c>
      <c r="J69" t="s">
        <v>225</v>
      </c>
      <c r="K69" s="42" t="s">
        <v>8526</v>
      </c>
      <c r="L69" s="1102"/>
      <c r="M69" s="746" t="s">
        <v>5035</v>
      </c>
      <c r="N69" s="746" t="s">
        <v>5035</v>
      </c>
      <c r="O69" s="870" t="s">
        <v>11193</v>
      </c>
      <c r="P69" s="374" t="s">
        <v>14918</v>
      </c>
      <c r="Q69" t="s">
        <v>4718</v>
      </c>
      <c r="R69" t="s">
        <v>1575</v>
      </c>
      <c r="S69" t="s">
        <v>410</v>
      </c>
      <c r="T69" t="s">
        <v>227</v>
      </c>
      <c r="U69" t="s">
        <v>8772</v>
      </c>
      <c r="W69" t="s">
        <v>8615</v>
      </c>
      <c r="Y69" t="s">
        <v>8616</v>
      </c>
      <c r="AA69" t="s">
        <v>8613</v>
      </c>
      <c r="AB69" t="s">
        <v>8614</v>
      </c>
      <c r="AE69" s="780" t="s">
        <v>10572</v>
      </c>
      <c r="AG69" t="s">
        <v>8483</v>
      </c>
      <c r="AI69" s="575"/>
      <c r="AJ69" s="575"/>
      <c r="AL69" s="910"/>
    </row>
    <row r="70" spans="1:39" hidden="1">
      <c r="A70" t="s">
        <v>8482</v>
      </c>
      <c r="B70" s="417">
        <v>41687</v>
      </c>
      <c r="C70" t="s">
        <v>12559</v>
      </c>
      <c r="D70"/>
      <c r="E70" t="s">
        <v>8715</v>
      </c>
      <c r="F70" t="s">
        <v>8516</v>
      </c>
      <c r="G70" t="s">
        <v>8272</v>
      </c>
      <c r="H70" t="s">
        <v>237</v>
      </c>
      <c r="I70" t="s">
        <v>224</v>
      </c>
      <c r="J70" t="s">
        <v>225</v>
      </c>
      <c r="K70" s="42" t="s">
        <v>8705</v>
      </c>
      <c r="L70" s="1102"/>
      <c r="M70" s="746" t="s">
        <v>5035</v>
      </c>
      <c r="N70" s="746" t="s">
        <v>5035</v>
      </c>
      <c r="O70" s="521" t="s">
        <v>8696</v>
      </c>
      <c r="P70" s="521" t="s">
        <v>16200</v>
      </c>
      <c r="Q70" t="s">
        <v>10077</v>
      </c>
      <c r="R70" t="s">
        <v>1575</v>
      </c>
      <c r="S70" t="s">
        <v>410</v>
      </c>
      <c r="T70" t="s">
        <v>227</v>
      </c>
      <c r="U70" t="s">
        <v>8771</v>
      </c>
      <c r="W70" t="s">
        <v>8770</v>
      </c>
      <c r="Y70" t="s">
        <v>8774</v>
      </c>
      <c r="AA70" t="s">
        <v>8775</v>
      </c>
      <c r="AB70" t="s">
        <v>8776</v>
      </c>
      <c r="AG70" t="s">
        <v>8483</v>
      </c>
      <c r="AI70" s="575"/>
      <c r="AJ70" s="575"/>
      <c r="AL70" s="910"/>
    </row>
    <row r="71" spans="1:39" hidden="1">
      <c r="A71" s="938" t="s">
        <v>12728</v>
      </c>
      <c r="B71" s="956">
        <v>40780</v>
      </c>
      <c r="C71" s="938"/>
      <c r="D71" s="938"/>
      <c r="E71" s="938" t="s">
        <v>12859</v>
      </c>
      <c r="F71" s="938" t="s">
        <v>7528</v>
      </c>
      <c r="G71" s="938" t="s">
        <v>6695</v>
      </c>
      <c r="H71" s="938" t="s">
        <v>7529</v>
      </c>
      <c r="I71" s="938" t="s">
        <v>3187</v>
      </c>
      <c r="J71" s="938" t="s">
        <v>225</v>
      </c>
      <c r="K71" s="938" t="s">
        <v>12860</v>
      </c>
      <c r="L71" s="1093"/>
      <c r="M71" s="880"/>
      <c r="N71" s="880"/>
      <c r="O71" s="870" t="s">
        <v>10942</v>
      </c>
      <c r="P71" s="521" t="s">
        <v>13728</v>
      </c>
      <c r="Q71" t="s">
        <v>2514</v>
      </c>
      <c r="R71" s="7" t="s">
        <v>409</v>
      </c>
      <c r="S71" s="7"/>
      <c r="T71" s="7"/>
      <c r="U71" s="7"/>
      <c r="V71" s="7"/>
      <c r="W71" s="7" t="s">
        <v>3057</v>
      </c>
      <c r="X71" s="109"/>
      <c r="Y71" s="7"/>
      <c r="Z71" s="7"/>
      <c r="AA71" s="7"/>
      <c r="AB71" s="7"/>
      <c r="AC71" s="7"/>
      <c r="AD71" s="7"/>
      <c r="AE71" s="715"/>
      <c r="AF71" s="7"/>
      <c r="AG71" s="7" t="s">
        <v>12861</v>
      </c>
      <c r="AH71" s="7"/>
      <c r="AI71" s="598"/>
      <c r="AJ71" s="598"/>
      <c r="AL71" s="912"/>
      <c r="AM71" s="7"/>
    </row>
    <row r="72" spans="1:39" hidden="1">
      <c r="A72" t="s">
        <v>8482</v>
      </c>
      <c r="B72" s="417">
        <v>41687</v>
      </c>
      <c r="C72" t="s">
        <v>12559</v>
      </c>
      <c r="D72"/>
      <c r="E72" t="s">
        <v>8717</v>
      </c>
      <c r="F72" t="s">
        <v>8516</v>
      </c>
      <c r="G72" t="s">
        <v>8272</v>
      </c>
      <c r="H72" t="s">
        <v>237</v>
      </c>
      <c r="I72" t="s">
        <v>224</v>
      </c>
      <c r="J72" t="s">
        <v>225</v>
      </c>
      <c r="K72" s="42" t="s">
        <v>8707</v>
      </c>
      <c r="L72" s="1102"/>
      <c r="M72" s="746" t="s">
        <v>5035</v>
      </c>
      <c r="N72" s="746" t="s">
        <v>5035</v>
      </c>
      <c r="O72" s="870" t="s">
        <v>2121</v>
      </c>
      <c r="P72" s="374" t="s">
        <v>14838</v>
      </c>
      <c r="Q72" t="s">
        <v>4147</v>
      </c>
      <c r="R72" t="s">
        <v>2138</v>
      </c>
      <c r="T72" t="s">
        <v>227</v>
      </c>
      <c r="U72" t="s">
        <v>9037</v>
      </c>
      <c r="W72" t="s">
        <v>9036</v>
      </c>
      <c r="Y72" t="s">
        <v>9038</v>
      </c>
      <c r="AA72" t="s">
        <v>9039</v>
      </c>
      <c r="AB72" t="s">
        <v>9040</v>
      </c>
      <c r="AG72" t="s">
        <v>8483</v>
      </c>
      <c r="AI72" s="575"/>
      <c r="AJ72" s="575"/>
      <c r="AL72" s="910"/>
    </row>
    <row r="73" spans="1:39" hidden="1">
      <c r="A73" s="938" t="s">
        <v>12728</v>
      </c>
      <c r="B73" s="956">
        <v>40780</v>
      </c>
      <c r="C73" s="938"/>
      <c r="D73" s="938"/>
      <c r="E73" s="938" t="s">
        <v>12913</v>
      </c>
      <c r="F73" s="938" t="s">
        <v>7528</v>
      </c>
      <c r="G73" s="938" t="s">
        <v>6695</v>
      </c>
      <c r="H73" s="938" t="s">
        <v>7529</v>
      </c>
      <c r="I73" s="938" t="s">
        <v>3187</v>
      </c>
      <c r="J73" s="938" t="s">
        <v>225</v>
      </c>
      <c r="K73" s="938" t="s">
        <v>12506</v>
      </c>
      <c r="L73" s="1093"/>
      <c r="M73" s="880"/>
      <c r="N73" s="880"/>
      <c r="O73" s="870" t="s">
        <v>12914</v>
      </c>
      <c r="P73" s="521" t="s">
        <v>13728</v>
      </c>
      <c r="Q73" t="s">
        <v>6826</v>
      </c>
      <c r="R73" s="7"/>
      <c r="S73" s="7"/>
      <c r="T73" s="7"/>
      <c r="U73" s="7" t="s">
        <v>4602</v>
      </c>
      <c r="V73" s="7"/>
      <c r="W73" s="7" t="s">
        <v>4601</v>
      </c>
      <c r="X73" s="109"/>
      <c r="Y73" s="7"/>
      <c r="Z73" s="7"/>
      <c r="AA73" s="7"/>
      <c r="AB73" s="7"/>
      <c r="AC73" s="7"/>
      <c r="AD73" s="7"/>
      <c r="AE73" s="715"/>
      <c r="AF73" s="7"/>
      <c r="AG73" s="7" t="s">
        <v>12915</v>
      </c>
      <c r="AH73" s="7"/>
      <c r="AI73" s="598"/>
      <c r="AJ73" s="598"/>
      <c r="AL73" s="912"/>
      <c r="AM73" s="7"/>
    </row>
    <row r="74" spans="1:39" hidden="1">
      <c r="A74" s="357" t="s">
        <v>8482</v>
      </c>
      <c r="B74" s="417">
        <v>41687</v>
      </c>
      <c r="C74" t="s">
        <v>12559</v>
      </c>
      <c r="D74" s="357"/>
      <c r="E74" s="357" t="s">
        <v>8719</v>
      </c>
      <c r="F74" s="357" t="s">
        <v>8516</v>
      </c>
      <c r="G74" s="357" t="s">
        <v>8272</v>
      </c>
      <c r="H74" s="357" t="s">
        <v>237</v>
      </c>
      <c r="I74" s="357" t="s">
        <v>224</v>
      </c>
      <c r="J74" s="357" t="s">
        <v>225</v>
      </c>
      <c r="K74" s="535" t="s">
        <v>8709</v>
      </c>
      <c r="L74" s="1103"/>
      <c r="M74" s="746" t="s">
        <v>5035</v>
      </c>
      <c r="N74" s="746" t="s">
        <v>5035</v>
      </c>
      <c r="O74" s="521" t="s">
        <v>14195</v>
      </c>
      <c r="P74" s="521" t="s">
        <v>14720</v>
      </c>
      <c r="Q74" t="s">
        <v>13022</v>
      </c>
      <c r="R74" s="357" t="s">
        <v>409</v>
      </c>
      <c r="S74" s="357" t="s">
        <v>5325</v>
      </c>
      <c r="T74" s="357" t="s">
        <v>227</v>
      </c>
      <c r="U74" t="s">
        <v>9044</v>
      </c>
      <c r="W74" t="s">
        <v>9042</v>
      </c>
      <c r="Y74" t="s">
        <v>9043</v>
      </c>
      <c r="AA74" t="s">
        <v>9045</v>
      </c>
      <c r="AB74" t="s">
        <v>9046</v>
      </c>
      <c r="AG74" t="s">
        <v>8483</v>
      </c>
      <c r="AI74" s="575"/>
      <c r="AJ74" s="575"/>
      <c r="AL74" s="910"/>
    </row>
    <row r="75" spans="1:39" hidden="1">
      <c r="A75" t="s">
        <v>8482</v>
      </c>
      <c r="B75" s="417">
        <v>41687</v>
      </c>
      <c r="C75" t="s">
        <v>12560</v>
      </c>
      <c r="D75"/>
      <c r="E75" t="s">
        <v>8720</v>
      </c>
      <c r="F75" t="s">
        <v>8516</v>
      </c>
      <c r="G75" t="s">
        <v>8272</v>
      </c>
      <c r="H75" t="s">
        <v>237</v>
      </c>
      <c r="I75" t="s">
        <v>224</v>
      </c>
      <c r="J75" t="s">
        <v>225</v>
      </c>
      <c r="K75" s="42" t="s">
        <v>8710</v>
      </c>
      <c r="L75" s="1102"/>
      <c r="M75" s="746" t="s">
        <v>5035</v>
      </c>
      <c r="N75" s="746" t="s">
        <v>5035</v>
      </c>
      <c r="O75" s="870" t="s">
        <v>10985</v>
      </c>
      <c r="P75" s="374" t="s">
        <v>16235</v>
      </c>
      <c r="Q75" t="s">
        <v>14951</v>
      </c>
      <c r="R75" t="s">
        <v>409</v>
      </c>
      <c r="T75" t="s">
        <v>227</v>
      </c>
      <c r="U75" t="s">
        <v>9113</v>
      </c>
      <c r="W75" t="s">
        <v>9114</v>
      </c>
      <c r="Y75" t="s">
        <v>9115</v>
      </c>
      <c r="AA75" t="s">
        <v>9116</v>
      </c>
      <c r="AB75" t="s">
        <v>9117</v>
      </c>
      <c r="AG75" t="s">
        <v>8483</v>
      </c>
      <c r="AI75" s="575"/>
      <c r="AJ75" s="575"/>
      <c r="AL75" s="910"/>
    </row>
    <row r="76" spans="1:39" hidden="1">
      <c r="A76" t="s">
        <v>8482</v>
      </c>
      <c r="B76" s="417">
        <v>41687</v>
      </c>
      <c r="C76" t="s">
        <v>12560</v>
      </c>
      <c r="D76"/>
      <c r="E76" t="s">
        <v>11535</v>
      </c>
      <c r="F76" t="s">
        <v>8516</v>
      </c>
      <c r="G76" t="s">
        <v>8272</v>
      </c>
      <c r="H76" t="s">
        <v>237</v>
      </c>
      <c r="I76" t="s">
        <v>224</v>
      </c>
      <c r="J76" t="s">
        <v>225</v>
      </c>
      <c r="K76" s="42" t="s">
        <v>8711</v>
      </c>
      <c r="L76" s="1102"/>
      <c r="M76" s="746" t="s">
        <v>5035</v>
      </c>
      <c r="N76" s="746" t="s">
        <v>5035</v>
      </c>
      <c r="O76" t="s">
        <v>11592</v>
      </c>
      <c r="P76" t="s">
        <v>5374</v>
      </c>
      <c r="Q76" t="s">
        <v>9059</v>
      </c>
      <c r="R76" t="s">
        <v>409</v>
      </c>
      <c r="S76" t="s">
        <v>5325</v>
      </c>
      <c r="T76" t="s">
        <v>14791</v>
      </c>
      <c r="U76" t="s">
        <v>9061</v>
      </c>
      <c r="W76" t="s">
        <v>9060</v>
      </c>
      <c r="Y76" t="s">
        <v>9062</v>
      </c>
      <c r="AA76" t="s">
        <v>9063</v>
      </c>
      <c r="AB76" t="s">
        <v>9064</v>
      </c>
      <c r="AG76" t="s">
        <v>8483</v>
      </c>
      <c r="AI76" s="575"/>
      <c r="AJ76" s="575"/>
      <c r="AL76" s="910"/>
    </row>
    <row r="77" spans="1:39" hidden="1">
      <c r="A77" t="s">
        <v>8482</v>
      </c>
      <c r="B77" s="417">
        <v>41687</v>
      </c>
      <c r="C77" t="s">
        <v>12560</v>
      </c>
      <c r="D77"/>
      <c r="E77" t="s">
        <v>8722</v>
      </c>
      <c r="F77" t="s">
        <v>8516</v>
      </c>
      <c r="G77" t="s">
        <v>8272</v>
      </c>
      <c r="H77" t="s">
        <v>237</v>
      </c>
      <c r="I77" t="s">
        <v>224</v>
      </c>
      <c r="J77" t="s">
        <v>225</v>
      </c>
      <c r="K77" s="42" t="s">
        <v>8712</v>
      </c>
      <c r="L77" s="1102"/>
      <c r="M77" s="746" t="s">
        <v>5035</v>
      </c>
      <c r="N77" s="746" t="s">
        <v>5035</v>
      </c>
      <c r="O77" t="s">
        <v>10563</v>
      </c>
      <c r="P77" t="s">
        <v>10570</v>
      </c>
      <c r="Q77" t="s">
        <v>14951</v>
      </c>
      <c r="R77" t="s">
        <v>409</v>
      </c>
      <c r="S77" t="s">
        <v>144</v>
      </c>
      <c r="T77" t="s">
        <v>227</v>
      </c>
      <c r="U77" t="s">
        <v>9120</v>
      </c>
      <c r="W77" s="365" t="s">
        <v>14742</v>
      </c>
      <c r="Y77" t="s">
        <v>9121</v>
      </c>
      <c r="AA77" t="s">
        <v>9122</v>
      </c>
      <c r="AB77" t="s">
        <v>9123</v>
      </c>
      <c r="AG77" t="s">
        <v>8483</v>
      </c>
      <c r="AI77" s="575"/>
      <c r="AJ77" s="575"/>
      <c r="AL77" s="910"/>
    </row>
    <row r="78" spans="1:39" hidden="1">
      <c r="A78" t="s">
        <v>8482</v>
      </c>
      <c r="B78" s="417">
        <v>41687</v>
      </c>
      <c r="C78" t="s">
        <v>12560</v>
      </c>
      <c r="D78"/>
      <c r="E78" t="s">
        <v>8723</v>
      </c>
      <c r="F78" t="s">
        <v>8516</v>
      </c>
      <c r="G78" t="s">
        <v>8272</v>
      </c>
      <c r="H78" t="s">
        <v>237</v>
      </c>
      <c r="I78" t="s">
        <v>224</v>
      </c>
      <c r="J78" t="s">
        <v>225</v>
      </c>
      <c r="K78" s="42" t="s">
        <v>8713</v>
      </c>
      <c r="L78" s="1102"/>
      <c r="M78" s="746" t="s">
        <v>5035</v>
      </c>
      <c r="N78" s="746" t="s">
        <v>5035</v>
      </c>
      <c r="O78" s="521" t="s">
        <v>9066</v>
      </c>
      <c r="P78" s="521" t="s">
        <v>14720</v>
      </c>
      <c r="Q78" t="s">
        <v>9065</v>
      </c>
      <c r="R78" t="s">
        <v>409</v>
      </c>
      <c r="S78" t="s">
        <v>5325</v>
      </c>
      <c r="T78" t="s">
        <v>227</v>
      </c>
      <c r="U78" t="s">
        <v>8751</v>
      </c>
      <c r="W78" t="s">
        <v>8750</v>
      </c>
      <c r="Y78" t="s">
        <v>8752</v>
      </c>
      <c r="AA78" t="s">
        <v>8753</v>
      </c>
      <c r="AB78" t="s">
        <v>8754</v>
      </c>
      <c r="AG78" t="s">
        <v>8483</v>
      </c>
      <c r="AI78" s="575"/>
      <c r="AJ78" s="575"/>
      <c r="AL78" s="910"/>
    </row>
    <row r="79" spans="1:39" hidden="1">
      <c r="A79" t="s">
        <v>8482</v>
      </c>
      <c r="B79" s="417">
        <v>41687</v>
      </c>
      <c r="C79" t="s">
        <v>12560</v>
      </c>
      <c r="D79"/>
      <c r="E79" t="s">
        <v>8724</v>
      </c>
      <c r="F79" t="s">
        <v>8516</v>
      </c>
      <c r="G79" t="s">
        <v>8272</v>
      </c>
      <c r="H79" t="s">
        <v>237</v>
      </c>
      <c r="I79" t="s">
        <v>224</v>
      </c>
      <c r="J79" t="s">
        <v>225</v>
      </c>
      <c r="K79" s="42" t="s">
        <v>8714</v>
      </c>
      <c r="L79" s="1102"/>
      <c r="M79" s="746" t="s">
        <v>5035</v>
      </c>
      <c r="N79" s="746" t="s">
        <v>5035</v>
      </c>
      <c r="O79" s="521" t="s">
        <v>9030</v>
      </c>
      <c r="P79" s="521" t="s">
        <v>16200</v>
      </c>
      <c r="Q79" t="s">
        <v>10077</v>
      </c>
      <c r="R79" t="s">
        <v>6872</v>
      </c>
      <c r="S79" t="s">
        <v>144</v>
      </c>
      <c r="T79" t="s">
        <v>227</v>
      </c>
      <c r="U79" t="s">
        <v>8726</v>
      </c>
      <c r="W79" t="s">
        <v>8725</v>
      </c>
      <c r="Y79" t="s">
        <v>8727</v>
      </c>
      <c r="AA79" t="s">
        <v>8728</v>
      </c>
      <c r="AB79" t="s">
        <v>8729</v>
      </c>
      <c r="AG79" t="s">
        <v>8483</v>
      </c>
      <c r="AI79" s="575"/>
      <c r="AJ79" s="575"/>
      <c r="AL79" s="910"/>
    </row>
    <row r="80" spans="1:39" hidden="1">
      <c r="A80" t="s">
        <v>12561</v>
      </c>
      <c r="B80" s="417">
        <v>41625</v>
      </c>
      <c r="D80"/>
      <c r="E80" t="s">
        <v>8730</v>
      </c>
      <c r="F80" t="s">
        <v>8516</v>
      </c>
      <c r="G80" t="s">
        <v>8272</v>
      </c>
      <c r="H80" t="s">
        <v>237</v>
      </c>
      <c r="I80" t="s">
        <v>224</v>
      </c>
      <c r="J80" t="s">
        <v>225</v>
      </c>
      <c r="K80" s="42" t="s">
        <v>8740</v>
      </c>
      <c r="L80" s="1102"/>
      <c r="M80" s="746" t="s">
        <v>13837</v>
      </c>
      <c r="N80" s="746" t="s">
        <v>13837</v>
      </c>
      <c r="O80" s="521" t="s">
        <v>14206</v>
      </c>
      <c r="P80" s="521" t="s">
        <v>14207</v>
      </c>
      <c r="Q80" t="s">
        <v>281</v>
      </c>
      <c r="R80" t="s">
        <v>7221</v>
      </c>
      <c r="S80" t="s">
        <v>7221</v>
      </c>
      <c r="T80" t="s">
        <v>227</v>
      </c>
      <c r="U80" t="s">
        <v>8756</v>
      </c>
      <c r="W80" t="s">
        <v>8755</v>
      </c>
      <c r="Y80" t="s">
        <v>8757</v>
      </c>
      <c r="Z80"/>
      <c r="AA80" t="s">
        <v>8758</v>
      </c>
      <c r="AB80" t="s">
        <v>8759</v>
      </c>
      <c r="AG80" t="s">
        <v>8483</v>
      </c>
      <c r="AI80" s="575"/>
      <c r="AJ80" s="575"/>
      <c r="AK80" s="575" t="s">
        <v>8888</v>
      </c>
      <c r="AL80" s="910"/>
      <c r="AM80" t="s">
        <v>8760</v>
      </c>
    </row>
    <row r="81" spans="1:39" hidden="1">
      <c r="A81" t="s">
        <v>12561</v>
      </c>
      <c r="B81" s="417">
        <v>41625</v>
      </c>
      <c r="D81"/>
      <c r="E81" t="s">
        <v>8731</v>
      </c>
      <c r="F81" t="s">
        <v>8516</v>
      </c>
      <c r="G81" t="s">
        <v>8272</v>
      </c>
      <c r="H81" t="s">
        <v>237</v>
      </c>
      <c r="I81" t="s">
        <v>224</v>
      </c>
      <c r="J81" t="s">
        <v>225</v>
      </c>
      <c r="K81" s="42" t="s">
        <v>8741</v>
      </c>
      <c r="L81" s="1102"/>
      <c r="M81" s="746" t="s">
        <v>5035</v>
      </c>
      <c r="N81" s="746" t="s">
        <v>5035</v>
      </c>
      <c r="O81" s="521" t="s">
        <v>14717</v>
      </c>
      <c r="P81" s="521" t="s">
        <v>13651</v>
      </c>
      <c r="Q81" t="s">
        <v>281</v>
      </c>
      <c r="R81" t="s">
        <v>8103</v>
      </c>
      <c r="S81" t="s">
        <v>8103</v>
      </c>
      <c r="T81" t="s">
        <v>227</v>
      </c>
      <c r="U81" t="s">
        <v>8762</v>
      </c>
      <c r="W81" t="s">
        <v>8761</v>
      </c>
      <c r="Y81" t="s">
        <v>8763</v>
      </c>
      <c r="Z81"/>
      <c r="AA81" t="s">
        <v>8764</v>
      </c>
      <c r="AB81" t="s">
        <v>8765</v>
      </c>
      <c r="AG81" t="s">
        <v>8483</v>
      </c>
      <c r="AI81" s="575"/>
      <c r="AJ81" s="575"/>
      <c r="AK81" s="575" t="s">
        <v>8888</v>
      </c>
      <c r="AL81" s="910"/>
      <c r="AM81" t="s">
        <v>8766</v>
      </c>
    </row>
    <row r="82" spans="1:39" hidden="1">
      <c r="A82" t="s">
        <v>12562</v>
      </c>
      <c r="B82" s="417">
        <v>41625</v>
      </c>
      <c r="D82"/>
      <c r="E82" t="s">
        <v>8732</v>
      </c>
      <c r="F82" t="s">
        <v>8516</v>
      </c>
      <c r="G82" t="s">
        <v>8272</v>
      </c>
      <c r="H82" t="s">
        <v>237</v>
      </c>
      <c r="I82" t="s">
        <v>224</v>
      </c>
      <c r="J82" t="s">
        <v>225</v>
      </c>
      <c r="K82" s="42" t="s">
        <v>8742</v>
      </c>
      <c r="L82" s="1102"/>
      <c r="M82" s="746" t="s">
        <v>13837</v>
      </c>
      <c r="N82" s="746" t="s">
        <v>13837</v>
      </c>
      <c r="O82" s="521" t="s">
        <v>9070</v>
      </c>
      <c r="P82" s="521" t="s">
        <v>13651</v>
      </c>
      <c r="Q82" t="s">
        <v>13056</v>
      </c>
      <c r="R82" t="s">
        <v>409</v>
      </c>
      <c r="S82" t="s">
        <v>5325</v>
      </c>
      <c r="T82" t="s">
        <v>227</v>
      </c>
      <c r="U82" t="s">
        <v>8968</v>
      </c>
      <c r="W82" t="s">
        <v>8967</v>
      </c>
      <c r="Y82" t="s">
        <v>8969</v>
      </c>
      <c r="Z82"/>
      <c r="AA82" t="s">
        <v>8970</v>
      </c>
      <c r="AB82" t="s">
        <v>8971</v>
      </c>
      <c r="AG82" t="s">
        <v>8483</v>
      </c>
      <c r="AI82" s="575"/>
      <c r="AJ82" s="575"/>
      <c r="AK82" s="575" t="s">
        <v>9071</v>
      </c>
      <c r="AL82" s="910"/>
      <c r="AM82" t="s">
        <v>8972</v>
      </c>
    </row>
    <row r="83" spans="1:39" hidden="1">
      <c r="A83" t="s">
        <v>12561</v>
      </c>
      <c r="B83" s="417">
        <v>41625</v>
      </c>
      <c r="D83"/>
      <c r="E83" t="s">
        <v>8733</v>
      </c>
      <c r="F83" t="s">
        <v>8516</v>
      </c>
      <c r="G83" t="s">
        <v>8272</v>
      </c>
      <c r="H83" t="s">
        <v>237</v>
      </c>
      <c r="I83" t="s">
        <v>224</v>
      </c>
      <c r="J83" t="s">
        <v>225</v>
      </c>
      <c r="K83" s="42" t="s">
        <v>8743</v>
      </c>
      <c r="L83" s="1102"/>
      <c r="M83" s="746" t="s">
        <v>13837</v>
      </c>
      <c r="N83" s="746" t="s">
        <v>13837</v>
      </c>
      <c r="O83" s="521" t="s">
        <v>13028</v>
      </c>
      <c r="P83" s="521" t="s">
        <v>13651</v>
      </c>
      <c r="Q83" t="s">
        <v>8098</v>
      </c>
      <c r="R83" t="s">
        <v>409</v>
      </c>
      <c r="S83" t="s">
        <v>5325</v>
      </c>
      <c r="T83" t="s">
        <v>227</v>
      </c>
      <c r="U83" t="s">
        <v>9074</v>
      </c>
      <c r="W83" t="s">
        <v>9073</v>
      </c>
      <c r="Y83" t="s">
        <v>9075</v>
      </c>
      <c r="Z83"/>
      <c r="AA83" t="s">
        <v>9076</v>
      </c>
      <c r="AB83" t="s">
        <v>9077</v>
      </c>
      <c r="AG83" t="s">
        <v>8483</v>
      </c>
      <c r="AI83" s="575"/>
      <c r="AJ83" s="575"/>
      <c r="AK83" s="575" t="s">
        <v>9071</v>
      </c>
      <c r="AL83" s="910"/>
      <c r="AM83" t="s">
        <v>9078</v>
      </c>
    </row>
    <row r="84" spans="1:39" hidden="1">
      <c r="A84" s="938" t="s">
        <v>12728</v>
      </c>
      <c r="B84" s="956">
        <v>40780</v>
      </c>
      <c r="C84" s="938"/>
      <c r="D84" s="938"/>
      <c r="E84" s="938" t="s">
        <v>12916</v>
      </c>
      <c r="F84" s="938" t="s">
        <v>7528</v>
      </c>
      <c r="G84" s="938" t="s">
        <v>6695</v>
      </c>
      <c r="H84" s="938" t="s">
        <v>7529</v>
      </c>
      <c r="I84" s="938" t="s">
        <v>3187</v>
      </c>
      <c r="J84" s="938" t="s">
        <v>225</v>
      </c>
      <c r="K84" s="938" t="s">
        <v>12917</v>
      </c>
      <c r="L84" s="1093"/>
      <c r="M84" s="880"/>
      <c r="N84" s="880"/>
      <c r="O84" s="521" t="s">
        <v>398</v>
      </c>
      <c r="P84" s="521" t="s">
        <v>13728</v>
      </c>
      <c r="Q84" t="s">
        <v>6826</v>
      </c>
      <c r="R84" s="7" t="s">
        <v>2949</v>
      </c>
      <c r="S84" s="7"/>
      <c r="T84" s="7"/>
      <c r="U84" s="7" t="s">
        <v>4410</v>
      </c>
      <c r="V84" s="7"/>
      <c r="W84" s="7" t="s">
        <v>4409</v>
      </c>
      <c r="X84" s="109"/>
      <c r="Y84" s="7"/>
      <c r="Z84" s="7"/>
      <c r="AA84" s="7"/>
      <c r="AB84" s="7"/>
      <c r="AC84" s="7"/>
      <c r="AD84" s="7"/>
      <c r="AE84" s="715"/>
      <c r="AF84" s="7"/>
      <c r="AG84" s="7" t="s">
        <v>12918</v>
      </c>
      <c r="AH84" s="7"/>
      <c r="AI84" s="598"/>
      <c r="AJ84" s="598"/>
      <c r="AK84" s="575" t="s">
        <v>9071</v>
      </c>
      <c r="AL84" s="912"/>
      <c r="AM84" s="7" t="s">
        <v>9085</v>
      </c>
    </row>
    <row r="85" spans="1:39" hidden="1">
      <c r="A85" t="s">
        <v>12561</v>
      </c>
      <c r="B85" s="417">
        <v>41625</v>
      </c>
      <c r="D85"/>
      <c r="E85" t="s">
        <v>8735</v>
      </c>
      <c r="F85" t="s">
        <v>8516</v>
      </c>
      <c r="G85" t="s">
        <v>8272</v>
      </c>
      <c r="H85" t="s">
        <v>237</v>
      </c>
      <c r="I85" t="s">
        <v>224</v>
      </c>
      <c r="J85" t="s">
        <v>225</v>
      </c>
      <c r="K85" t="s">
        <v>8745</v>
      </c>
      <c r="M85" s="743" t="s">
        <v>5035</v>
      </c>
      <c r="N85" s="743" t="s">
        <v>5035</v>
      </c>
      <c r="O85" s="521" t="s">
        <v>8815</v>
      </c>
      <c r="P85" s="521" t="s">
        <v>15453</v>
      </c>
      <c r="Q85" t="s">
        <v>10100</v>
      </c>
      <c r="R85" t="s">
        <v>8292</v>
      </c>
      <c r="S85" t="s">
        <v>8293</v>
      </c>
      <c r="T85" t="s">
        <v>227</v>
      </c>
      <c r="U85" t="s">
        <v>8808</v>
      </c>
      <c r="W85" t="s">
        <v>8807</v>
      </c>
      <c r="Y85" t="s">
        <v>8809</v>
      </c>
      <c r="Z85"/>
      <c r="AA85" t="s">
        <v>8767</v>
      </c>
      <c r="AB85" t="s">
        <v>8810</v>
      </c>
      <c r="AG85" t="s">
        <v>8483</v>
      </c>
      <c r="AI85" s="575"/>
      <c r="AJ85" s="575"/>
      <c r="AK85" s="575" t="s">
        <v>8888</v>
      </c>
      <c r="AL85" s="910"/>
      <c r="AM85" t="s">
        <v>8768</v>
      </c>
    </row>
    <row r="86" spans="1:39" hidden="1">
      <c r="A86" t="s">
        <v>12561</v>
      </c>
      <c r="B86" s="417">
        <v>41625</v>
      </c>
      <c r="D86"/>
      <c r="E86" t="s">
        <v>8736</v>
      </c>
      <c r="F86" t="s">
        <v>8516</v>
      </c>
      <c r="G86" t="s">
        <v>8272</v>
      </c>
      <c r="H86" t="s">
        <v>237</v>
      </c>
      <c r="I86" t="s">
        <v>224</v>
      </c>
      <c r="J86" t="s">
        <v>225</v>
      </c>
      <c r="K86" t="s">
        <v>8746</v>
      </c>
      <c r="M86" s="743" t="s">
        <v>5035</v>
      </c>
      <c r="N86" s="743" t="s">
        <v>5035</v>
      </c>
      <c r="O86" s="521" t="s">
        <v>8816</v>
      </c>
      <c r="P86" s="521" t="s">
        <v>13651</v>
      </c>
      <c r="Q86" t="s">
        <v>10100</v>
      </c>
      <c r="R86" t="s">
        <v>8292</v>
      </c>
      <c r="T86" t="s">
        <v>227</v>
      </c>
      <c r="U86" t="s">
        <v>8812</v>
      </c>
      <c r="W86" t="s">
        <v>8811</v>
      </c>
      <c r="Y86" t="s">
        <v>8813</v>
      </c>
      <c r="Z86"/>
      <c r="AA86" t="s">
        <v>8767</v>
      </c>
      <c r="AB86" t="s">
        <v>8814</v>
      </c>
      <c r="AG86" t="s">
        <v>8483</v>
      </c>
      <c r="AI86" s="575"/>
      <c r="AJ86" s="575"/>
      <c r="AK86" s="575" t="s">
        <v>8888</v>
      </c>
      <c r="AL86" s="910"/>
      <c r="AM86" t="s">
        <v>8768</v>
      </c>
    </row>
    <row r="87" spans="1:39" hidden="1">
      <c r="A87" t="s">
        <v>12561</v>
      </c>
      <c r="B87" s="417">
        <v>41625</v>
      </c>
      <c r="D87"/>
      <c r="E87" t="s">
        <v>8737</v>
      </c>
      <c r="F87" t="s">
        <v>8516</v>
      </c>
      <c r="G87" t="s">
        <v>8272</v>
      </c>
      <c r="H87" t="s">
        <v>237</v>
      </c>
      <c r="I87" t="s">
        <v>224</v>
      </c>
      <c r="J87" t="s">
        <v>225</v>
      </c>
      <c r="K87" t="s">
        <v>8747</v>
      </c>
      <c r="M87" s="743" t="s">
        <v>5035</v>
      </c>
      <c r="N87" s="743" t="s">
        <v>5035</v>
      </c>
      <c r="O87" s="521" t="s">
        <v>8846</v>
      </c>
      <c r="P87" s="521" t="s">
        <v>15180</v>
      </c>
      <c r="Q87" t="s">
        <v>10100</v>
      </c>
      <c r="R87" t="s">
        <v>8292</v>
      </c>
      <c r="T87" t="s">
        <v>227</v>
      </c>
      <c r="U87" t="s">
        <v>8840</v>
      </c>
      <c r="W87" t="s">
        <v>8839</v>
      </c>
      <c r="Y87" t="s">
        <v>8842</v>
      </c>
      <c r="Z87"/>
      <c r="AA87" t="s">
        <v>8767</v>
      </c>
      <c r="AB87" t="s">
        <v>8841</v>
      </c>
      <c r="AG87" t="s">
        <v>8483</v>
      </c>
      <c r="AI87" s="575"/>
      <c r="AJ87" s="575"/>
      <c r="AK87" s="575" t="s">
        <v>8888</v>
      </c>
      <c r="AL87" s="910"/>
      <c r="AM87" t="s">
        <v>8768</v>
      </c>
    </row>
    <row r="88" spans="1:39" hidden="1">
      <c r="A88" t="s">
        <v>12562</v>
      </c>
      <c r="B88" s="417">
        <v>41625</v>
      </c>
      <c r="D88" s="365"/>
      <c r="E88" t="s">
        <v>8738</v>
      </c>
      <c r="F88" t="s">
        <v>8516</v>
      </c>
      <c r="G88" t="s">
        <v>8272</v>
      </c>
      <c r="H88" t="s">
        <v>237</v>
      </c>
      <c r="I88" t="s">
        <v>224</v>
      </c>
      <c r="J88" t="s">
        <v>225</v>
      </c>
      <c r="K88" t="s">
        <v>8748</v>
      </c>
      <c r="M88" s="743" t="s">
        <v>5035</v>
      </c>
      <c r="N88" s="743" t="s">
        <v>5035</v>
      </c>
      <c r="O88" s="521" t="s">
        <v>8844</v>
      </c>
      <c r="P88" s="521" t="s">
        <v>13651</v>
      </c>
      <c r="Q88" t="s">
        <v>10100</v>
      </c>
      <c r="R88" t="s">
        <v>8292</v>
      </c>
      <c r="S88" t="s">
        <v>8293</v>
      </c>
      <c r="T88" t="s">
        <v>227</v>
      </c>
      <c r="U88" t="s">
        <v>8819</v>
      </c>
      <c r="W88" t="s">
        <v>8818</v>
      </c>
      <c r="Y88" t="s">
        <v>8820</v>
      </c>
      <c r="Z88"/>
      <c r="AA88" t="s">
        <v>8767</v>
      </c>
      <c r="AB88" t="s">
        <v>8821</v>
      </c>
      <c r="AG88" t="s">
        <v>8483</v>
      </c>
      <c r="AI88" s="575"/>
      <c r="AJ88" s="575"/>
      <c r="AK88" s="575" t="s">
        <v>8888</v>
      </c>
      <c r="AL88" s="910"/>
      <c r="AM88" t="s">
        <v>8768</v>
      </c>
    </row>
    <row r="89" spans="1:39" hidden="1">
      <c r="A89" t="s">
        <v>12561</v>
      </c>
      <c r="B89" s="417">
        <v>41625</v>
      </c>
      <c r="D89"/>
      <c r="E89" t="s">
        <v>8739</v>
      </c>
      <c r="F89" t="s">
        <v>8516</v>
      </c>
      <c r="G89" t="s">
        <v>8272</v>
      </c>
      <c r="H89" t="s">
        <v>237</v>
      </c>
      <c r="I89" t="s">
        <v>224</v>
      </c>
      <c r="J89" t="s">
        <v>225</v>
      </c>
      <c r="K89" t="s">
        <v>8749</v>
      </c>
      <c r="M89" s="505" t="s">
        <v>5035</v>
      </c>
      <c r="N89" s="505" t="s">
        <v>5035</v>
      </c>
      <c r="O89" s="521" t="s">
        <v>14410</v>
      </c>
      <c r="P89" s="521" t="s">
        <v>13651</v>
      </c>
      <c r="Q89" t="s">
        <v>10100</v>
      </c>
      <c r="R89" t="s">
        <v>8292</v>
      </c>
      <c r="T89" t="s">
        <v>227</v>
      </c>
      <c r="U89" t="s">
        <v>8848</v>
      </c>
      <c r="W89" t="s">
        <v>8849</v>
      </c>
      <c r="Y89" t="s">
        <v>8851</v>
      </c>
      <c r="Z89"/>
      <c r="AA89" t="s">
        <v>8767</v>
      </c>
      <c r="AB89" t="s">
        <v>8850</v>
      </c>
      <c r="AG89" t="s">
        <v>8483</v>
      </c>
      <c r="AI89" s="575"/>
      <c r="AJ89" s="575"/>
      <c r="AK89" s="575" t="s">
        <v>8888</v>
      </c>
      <c r="AL89" s="910"/>
      <c r="AM89" t="s">
        <v>8768</v>
      </c>
    </row>
    <row r="90" spans="1:39" hidden="1">
      <c r="A90" t="s">
        <v>8482</v>
      </c>
      <c r="B90" s="417">
        <v>41702</v>
      </c>
      <c r="C90" t="s">
        <v>10093</v>
      </c>
      <c r="D90"/>
      <c r="E90" t="s">
        <v>8929</v>
      </c>
      <c r="F90" t="s">
        <v>8516</v>
      </c>
      <c r="G90" t="s">
        <v>8272</v>
      </c>
      <c r="H90" t="s">
        <v>237</v>
      </c>
      <c r="I90" t="s">
        <v>224</v>
      </c>
      <c r="J90" t="s">
        <v>225</v>
      </c>
      <c r="K90" t="s">
        <v>8867</v>
      </c>
      <c r="M90" s="743" t="s">
        <v>5035</v>
      </c>
      <c r="N90" s="743" t="s">
        <v>5035</v>
      </c>
      <c r="O90" s="521" t="s">
        <v>11098</v>
      </c>
      <c r="P90" s="521" t="s">
        <v>14720</v>
      </c>
      <c r="Q90" t="s">
        <v>4147</v>
      </c>
      <c r="R90" t="s">
        <v>409</v>
      </c>
      <c r="S90" s="508"/>
      <c r="T90" t="s">
        <v>227</v>
      </c>
      <c r="U90" t="s">
        <v>9052</v>
      </c>
      <c r="W90" t="s">
        <v>9053</v>
      </c>
      <c r="Y90" t="s">
        <v>9051</v>
      </c>
      <c r="AA90" t="s">
        <v>9049</v>
      </c>
      <c r="AB90" t="s">
        <v>9050</v>
      </c>
      <c r="AG90" t="s">
        <v>8483</v>
      </c>
      <c r="AI90" s="575"/>
      <c r="AJ90" s="575"/>
      <c r="AL90" s="910"/>
    </row>
    <row r="91" spans="1:39" hidden="1">
      <c r="A91" t="s">
        <v>8482</v>
      </c>
      <c r="B91" s="417">
        <v>41702</v>
      </c>
      <c r="C91" t="s">
        <v>12564</v>
      </c>
      <c r="D91"/>
      <c r="E91" t="s">
        <v>8930</v>
      </c>
      <c r="F91" t="s">
        <v>8516</v>
      </c>
      <c r="G91" t="s">
        <v>8272</v>
      </c>
      <c r="H91" t="s">
        <v>237</v>
      </c>
      <c r="I91" t="s">
        <v>224</v>
      </c>
      <c r="J91" t="s">
        <v>225</v>
      </c>
      <c r="K91" t="s">
        <v>8868</v>
      </c>
      <c r="M91" s="743" t="s">
        <v>5035</v>
      </c>
      <c r="N91" s="743" t="s">
        <v>5035</v>
      </c>
      <c r="O91" s="521" t="s">
        <v>9260</v>
      </c>
      <c r="P91" s="521" t="s">
        <v>16219</v>
      </c>
      <c r="Q91" t="s">
        <v>4147</v>
      </c>
      <c r="R91" t="s">
        <v>1575</v>
      </c>
      <c r="S91" t="s">
        <v>1575</v>
      </c>
      <c r="T91" t="s">
        <v>227</v>
      </c>
      <c r="U91" t="s">
        <v>9256</v>
      </c>
      <c r="W91" t="s">
        <v>9255</v>
      </c>
      <c r="Y91" t="s">
        <v>9257</v>
      </c>
      <c r="AA91" t="s">
        <v>9258</v>
      </c>
      <c r="AB91" t="s">
        <v>9259</v>
      </c>
      <c r="AG91" t="s">
        <v>8483</v>
      </c>
      <c r="AI91" s="575"/>
      <c r="AJ91" s="575"/>
      <c r="AL91" s="910"/>
    </row>
    <row r="92" spans="1:39" hidden="1">
      <c r="A92" t="s">
        <v>8482</v>
      </c>
      <c r="B92" s="417">
        <v>41702</v>
      </c>
      <c r="C92" t="s">
        <v>10093</v>
      </c>
      <c r="D92"/>
      <c r="E92" t="s">
        <v>8931</v>
      </c>
      <c r="F92" t="s">
        <v>8516</v>
      </c>
      <c r="G92" t="s">
        <v>8272</v>
      </c>
      <c r="H92" t="s">
        <v>237</v>
      </c>
      <c r="I92" t="s">
        <v>224</v>
      </c>
      <c r="J92" t="s">
        <v>225</v>
      </c>
      <c r="K92" t="s">
        <v>8869</v>
      </c>
      <c r="M92" s="743" t="s">
        <v>5035</v>
      </c>
      <c r="N92" s="743" t="s">
        <v>5035</v>
      </c>
      <c r="O92" s="870" t="s">
        <v>8146</v>
      </c>
      <c r="P92" s="374" t="s">
        <v>14918</v>
      </c>
      <c r="Q92" t="s">
        <v>4147</v>
      </c>
      <c r="R92" t="s">
        <v>3487</v>
      </c>
      <c r="T92" t="s">
        <v>227</v>
      </c>
      <c r="U92" t="s">
        <v>9127</v>
      </c>
      <c r="W92" t="s">
        <v>9126</v>
      </c>
      <c r="Y92" t="s">
        <v>9129</v>
      </c>
      <c r="AA92" t="s">
        <v>9131</v>
      </c>
      <c r="AB92" t="s">
        <v>9132</v>
      </c>
      <c r="AG92" t="s">
        <v>8483</v>
      </c>
      <c r="AI92" s="575"/>
      <c r="AJ92" s="575"/>
      <c r="AL92" s="910"/>
    </row>
    <row r="93" spans="1:39" hidden="1">
      <c r="A93" t="s">
        <v>8482</v>
      </c>
      <c r="B93" s="417">
        <v>41702</v>
      </c>
      <c r="C93" t="s">
        <v>10093</v>
      </c>
      <c r="D93"/>
      <c r="E93" t="s">
        <v>8932</v>
      </c>
      <c r="F93" t="s">
        <v>8516</v>
      </c>
      <c r="G93" t="s">
        <v>8272</v>
      </c>
      <c r="H93" t="s">
        <v>237</v>
      </c>
      <c r="I93" t="s">
        <v>224</v>
      </c>
      <c r="J93" t="s">
        <v>225</v>
      </c>
      <c r="K93" t="s">
        <v>8870</v>
      </c>
      <c r="M93" s="743" t="s">
        <v>5035</v>
      </c>
      <c r="N93" s="743" t="s">
        <v>5035</v>
      </c>
      <c r="O93" s="521" t="s">
        <v>7043</v>
      </c>
      <c r="P93" s="521" t="s">
        <v>15848</v>
      </c>
      <c r="Q93" t="s">
        <v>4147</v>
      </c>
      <c r="R93" t="s">
        <v>1575</v>
      </c>
      <c r="S93" t="s">
        <v>1575</v>
      </c>
      <c r="T93" t="s">
        <v>227</v>
      </c>
      <c r="U93" t="s">
        <v>9165</v>
      </c>
      <c r="W93" t="s">
        <v>9164</v>
      </c>
      <c r="Y93" t="s">
        <v>9166</v>
      </c>
      <c r="AA93" t="s">
        <v>9167</v>
      </c>
      <c r="AB93" t="s">
        <v>9168</v>
      </c>
      <c r="AG93" t="s">
        <v>8483</v>
      </c>
      <c r="AI93" s="575"/>
      <c r="AJ93" s="575"/>
      <c r="AL93" s="910"/>
    </row>
    <row r="94" spans="1:39" hidden="1">
      <c r="A94" t="s">
        <v>8482</v>
      </c>
      <c r="B94" s="417">
        <v>41702</v>
      </c>
      <c r="C94" t="s">
        <v>10093</v>
      </c>
      <c r="D94"/>
      <c r="E94" t="s">
        <v>8933</v>
      </c>
      <c r="F94" t="s">
        <v>8516</v>
      </c>
      <c r="G94" t="s">
        <v>8272</v>
      </c>
      <c r="H94" t="s">
        <v>237</v>
      </c>
      <c r="I94" t="s">
        <v>224</v>
      </c>
      <c r="J94" t="s">
        <v>225</v>
      </c>
      <c r="K94" t="s">
        <v>8871</v>
      </c>
      <c r="M94" s="743" t="s">
        <v>5035</v>
      </c>
      <c r="N94" s="743" t="s">
        <v>5035</v>
      </c>
      <c r="O94" s="521" t="s">
        <v>9956</v>
      </c>
      <c r="P94" s="521" t="s">
        <v>14720</v>
      </c>
      <c r="Q94" t="s">
        <v>4147</v>
      </c>
      <c r="R94" t="s">
        <v>1575</v>
      </c>
      <c r="S94" t="s">
        <v>4492</v>
      </c>
      <c r="T94" t="s">
        <v>227</v>
      </c>
      <c r="U94" t="s">
        <v>9222</v>
      </c>
      <c r="W94" t="s">
        <v>9221</v>
      </c>
      <c r="Y94" t="s">
        <v>9223</v>
      </c>
      <c r="AA94" t="s">
        <v>9224</v>
      </c>
      <c r="AB94" t="s">
        <v>9225</v>
      </c>
      <c r="AG94" t="s">
        <v>8483</v>
      </c>
      <c r="AI94" s="575"/>
      <c r="AJ94" s="575"/>
      <c r="AL94" s="910"/>
    </row>
    <row r="95" spans="1:39" hidden="1">
      <c r="A95" s="357" t="s">
        <v>8482</v>
      </c>
      <c r="B95" s="417">
        <v>41702</v>
      </c>
      <c r="C95" s="357" t="s">
        <v>10093</v>
      </c>
      <c r="D95" s="357"/>
      <c r="E95" t="s">
        <v>8934</v>
      </c>
      <c r="F95" t="s">
        <v>8516</v>
      </c>
      <c r="G95" t="s">
        <v>8272</v>
      </c>
      <c r="H95" t="s">
        <v>237</v>
      </c>
      <c r="I95" t="s">
        <v>224</v>
      </c>
      <c r="J95" t="s">
        <v>225</v>
      </c>
      <c r="K95" t="s">
        <v>8872</v>
      </c>
      <c r="M95" s="743" t="s">
        <v>5035</v>
      </c>
      <c r="N95" s="743" t="s">
        <v>5035</v>
      </c>
      <c r="O95" s="521" t="s">
        <v>15199</v>
      </c>
      <c r="P95" s="521" t="s">
        <v>14720</v>
      </c>
      <c r="Q95" t="s">
        <v>13022</v>
      </c>
      <c r="R95" t="s">
        <v>152</v>
      </c>
      <c r="S95" t="s">
        <v>10771</v>
      </c>
      <c r="T95" t="s">
        <v>227</v>
      </c>
      <c r="U95" t="s">
        <v>9300</v>
      </c>
      <c r="W95" t="s">
        <v>9299</v>
      </c>
      <c r="Y95" t="s">
        <v>9301</v>
      </c>
      <c r="AA95" t="s">
        <v>9302</v>
      </c>
      <c r="AB95" t="s">
        <v>9303</v>
      </c>
      <c r="AG95" t="s">
        <v>8483</v>
      </c>
      <c r="AI95" s="575"/>
      <c r="AJ95" s="575"/>
      <c r="AL95" s="910"/>
    </row>
    <row r="96" spans="1:39" hidden="1">
      <c r="A96" t="s">
        <v>8482</v>
      </c>
      <c r="B96" s="417">
        <v>41702</v>
      </c>
      <c r="C96" t="s">
        <v>10093</v>
      </c>
      <c r="D96"/>
      <c r="E96" t="s">
        <v>8935</v>
      </c>
      <c r="F96" t="s">
        <v>8516</v>
      </c>
      <c r="G96" t="s">
        <v>8272</v>
      </c>
      <c r="H96" t="s">
        <v>237</v>
      </c>
      <c r="I96" t="s">
        <v>224</v>
      </c>
      <c r="J96" t="s">
        <v>225</v>
      </c>
      <c r="K96" t="s">
        <v>8873</v>
      </c>
      <c r="M96" s="743" t="s">
        <v>5035</v>
      </c>
      <c r="N96" s="743" t="s">
        <v>5035</v>
      </c>
      <c r="O96" s="870" t="s">
        <v>9610</v>
      </c>
      <c r="P96" s="374" t="s">
        <v>14918</v>
      </c>
      <c r="Q96" t="s">
        <v>4147</v>
      </c>
      <c r="R96" t="s">
        <v>1575</v>
      </c>
      <c r="S96" t="s">
        <v>1575</v>
      </c>
      <c r="T96" t="s">
        <v>14791</v>
      </c>
      <c r="U96" t="s">
        <v>9160</v>
      </c>
      <c r="W96" t="s">
        <v>9159</v>
      </c>
      <c r="Y96" t="s">
        <v>9161</v>
      </c>
      <c r="AA96" t="s">
        <v>9162</v>
      </c>
      <c r="AB96" t="s">
        <v>9163</v>
      </c>
      <c r="AG96" t="s">
        <v>8483</v>
      </c>
      <c r="AI96" s="575"/>
      <c r="AJ96" s="575"/>
      <c r="AL96" s="910"/>
    </row>
    <row r="97" spans="1:39" hidden="1">
      <c r="A97" t="s">
        <v>8482</v>
      </c>
      <c r="B97" s="417">
        <v>41702</v>
      </c>
      <c r="C97" t="s">
        <v>10093</v>
      </c>
      <c r="D97"/>
      <c r="E97" t="s">
        <v>8936</v>
      </c>
      <c r="F97" t="s">
        <v>8516</v>
      </c>
      <c r="G97" t="s">
        <v>8272</v>
      </c>
      <c r="H97" t="s">
        <v>237</v>
      </c>
      <c r="I97" t="s">
        <v>224</v>
      </c>
      <c r="J97" t="s">
        <v>225</v>
      </c>
      <c r="K97" t="s">
        <v>8874</v>
      </c>
      <c r="M97" s="743" t="s">
        <v>13837</v>
      </c>
      <c r="N97" s="743" t="s">
        <v>13837</v>
      </c>
      <c r="O97" s="521" t="s">
        <v>3598</v>
      </c>
      <c r="P97" s="521" t="s">
        <v>14720</v>
      </c>
      <c r="Q97" t="s">
        <v>4147</v>
      </c>
      <c r="R97" t="s">
        <v>6625</v>
      </c>
      <c r="S97" t="s">
        <v>6625</v>
      </c>
      <c r="T97" t="s">
        <v>227</v>
      </c>
      <c r="U97" t="s">
        <v>10440</v>
      </c>
      <c r="W97" t="s">
        <v>10441</v>
      </c>
      <c r="Y97" t="s">
        <v>9130</v>
      </c>
      <c r="AG97" t="s">
        <v>8483</v>
      </c>
      <c r="AI97" s="575"/>
      <c r="AJ97" s="575"/>
      <c r="AL97" s="910"/>
    </row>
    <row r="98" spans="1:39" hidden="1">
      <c r="A98" t="s">
        <v>8482</v>
      </c>
      <c r="B98" s="417">
        <v>41702</v>
      </c>
      <c r="C98" t="s">
        <v>10093</v>
      </c>
      <c r="D98"/>
      <c r="E98" t="s">
        <v>8937</v>
      </c>
      <c r="F98" t="s">
        <v>8516</v>
      </c>
      <c r="G98" t="s">
        <v>8272</v>
      </c>
      <c r="H98" t="s">
        <v>237</v>
      </c>
      <c r="I98" t="s">
        <v>224</v>
      </c>
      <c r="J98" t="s">
        <v>225</v>
      </c>
      <c r="K98" t="s">
        <v>8875</v>
      </c>
      <c r="M98" s="743" t="s">
        <v>5035</v>
      </c>
      <c r="N98" s="743" t="s">
        <v>5035</v>
      </c>
      <c r="O98" s="521" t="s">
        <v>3380</v>
      </c>
      <c r="P98" s="521" t="s">
        <v>14720</v>
      </c>
      <c r="Q98" t="s">
        <v>4147</v>
      </c>
      <c r="R98" t="s">
        <v>1575</v>
      </c>
      <c r="S98" t="s">
        <v>1575</v>
      </c>
      <c r="T98" t="s">
        <v>227</v>
      </c>
      <c r="U98" t="s">
        <v>9616</v>
      </c>
      <c r="W98" t="s">
        <v>9615</v>
      </c>
      <c r="Y98" t="s">
        <v>9617</v>
      </c>
      <c r="AA98" t="s">
        <v>9618</v>
      </c>
      <c r="AB98" t="s">
        <v>9619</v>
      </c>
      <c r="AG98" t="s">
        <v>8483</v>
      </c>
      <c r="AI98" s="575"/>
      <c r="AJ98" s="575"/>
      <c r="AL98" s="910"/>
    </row>
    <row r="99" spans="1:39" hidden="1">
      <c r="A99" t="s">
        <v>8482</v>
      </c>
      <c r="B99" s="417">
        <v>41702</v>
      </c>
      <c r="C99" t="s">
        <v>10093</v>
      </c>
      <c r="D99"/>
      <c r="E99" t="s">
        <v>8938</v>
      </c>
      <c r="F99" t="s">
        <v>8516</v>
      </c>
      <c r="G99" t="s">
        <v>8272</v>
      </c>
      <c r="H99" t="s">
        <v>237</v>
      </c>
      <c r="I99" t="s">
        <v>224</v>
      </c>
      <c r="J99" t="s">
        <v>225</v>
      </c>
      <c r="K99" t="s">
        <v>8876</v>
      </c>
      <c r="M99" s="743" t="s">
        <v>5035</v>
      </c>
      <c r="N99" s="743" t="s">
        <v>5035</v>
      </c>
      <c r="O99" s="521" t="s">
        <v>9261</v>
      </c>
      <c r="P99" s="521" t="s">
        <v>14720</v>
      </c>
      <c r="Q99" t="s">
        <v>4147</v>
      </c>
      <c r="R99" t="s">
        <v>409</v>
      </c>
      <c r="S99" t="s">
        <v>2361</v>
      </c>
      <c r="T99" t="s">
        <v>227</v>
      </c>
      <c r="U99" t="s">
        <v>9265</v>
      </c>
      <c r="W99" t="s">
        <v>9266</v>
      </c>
      <c r="Y99" t="s">
        <v>9264</v>
      </c>
      <c r="AA99" t="s">
        <v>9262</v>
      </c>
      <c r="AB99" t="s">
        <v>9263</v>
      </c>
      <c r="AG99" t="s">
        <v>8483</v>
      </c>
      <c r="AI99" s="575"/>
      <c r="AJ99" s="575"/>
      <c r="AL99" s="910"/>
    </row>
    <row r="100" spans="1:39" hidden="1">
      <c r="A100" t="s">
        <v>8482</v>
      </c>
      <c r="B100" s="417">
        <v>41702</v>
      </c>
      <c r="C100" t="s">
        <v>12564</v>
      </c>
      <c r="D100"/>
      <c r="E100" t="s">
        <v>8939</v>
      </c>
      <c r="F100" t="s">
        <v>8516</v>
      </c>
      <c r="G100" t="s">
        <v>8272</v>
      </c>
      <c r="H100" t="s">
        <v>237</v>
      </c>
      <c r="I100" t="s">
        <v>224</v>
      </c>
      <c r="J100" t="s">
        <v>225</v>
      </c>
      <c r="K100" t="s">
        <v>8877</v>
      </c>
      <c r="M100" s="505" t="s">
        <v>5035</v>
      </c>
      <c r="N100" s="505" t="s">
        <v>5035</v>
      </c>
      <c r="O100" s="521"/>
      <c r="P100" s="521" t="s">
        <v>13651</v>
      </c>
      <c r="Q100" t="s">
        <v>10100</v>
      </c>
      <c r="S100" t="s">
        <v>6625</v>
      </c>
      <c r="T100" t="s">
        <v>227</v>
      </c>
      <c r="U100" t="s">
        <v>9128</v>
      </c>
      <c r="W100" t="s">
        <v>9125</v>
      </c>
      <c r="Y100" t="s">
        <v>9130</v>
      </c>
      <c r="AA100" t="s">
        <v>10442</v>
      </c>
      <c r="AB100" t="s">
        <v>10443</v>
      </c>
      <c r="AG100" t="s">
        <v>8483</v>
      </c>
      <c r="AI100" s="575"/>
      <c r="AJ100" s="575"/>
      <c r="AL100" s="910"/>
    </row>
    <row r="101" spans="1:39" hidden="1">
      <c r="A101" t="s">
        <v>8482</v>
      </c>
      <c r="B101" s="417">
        <v>41702</v>
      </c>
      <c r="C101" t="s">
        <v>10093</v>
      </c>
      <c r="D101"/>
      <c r="E101" t="s">
        <v>8940</v>
      </c>
      <c r="F101" t="s">
        <v>8516</v>
      </c>
      <c r="G101" t="s">
        <v>8272</v>
      </c>
      <c r="H101" t="s">
        <v>237</v>
      </c>
      <c r="I101" t="s">
        <v>224</v>
      </c>
      <c r="J101" t="s">
        <v>225</v>
      </c>
      <c r="K101" t="s">
        <v>8878</v>
      </c>
      <c r="M101" s="743" t="s">
        <v>5035</v>
      </c>
      <c r="N101" s="743" t="s">
        <v>5035</v>
      </c>
      <c r="O101" s="521" t="s">
        <v>14716</v>
      </c>
      <c r="P101" s="521" t="s">
        <v>14720</v>
      </c>
      <c r="Q101" t="s">
        <v>13022</v>
      </c>
      <c r="R101" t="s">
        <v>1575</v>
      </c>
      <c r="S101" t="s">
        <v>1575</v>
      </c>
      <c r="T101" t="s">
        <v>227</v>
      </c>
      <c r="U101" t="s">
        <v>9148</v>
      </c>
      <c r="W101" t="s">
        <v>9147</v>
      </c>
      <c r="Y101" t="s">
        <v>9149</v>
      </c>
      <c r="AA101" t="s">
        <v>9150</v>
      </c>
      <c r="AB101" t="s">
        <v>9151</v>
      </c>
      <c r="AG101" t="s">
        <v>8483</v>
      </c>
      <c r="AI101" s="575"/>
      <c r="AJ101" s="575"/>
      <c r="AL101" s="910"/>
    </row>
    <row r="102" spans="1:39" hidden="1">
      <c r="A102" t="s">
        <v>8482</v>
      </c>
      <c r="B102" s="417">
        <v>41702</v>
      </c>
      <c r="C102" t="s">
        <v>12564</v>
      </c>
      <c r="D102"/>
      <c r="E102" t="s">
        <v>8941</v>
      </c>
      <c r="F102" t="s">
        <v>8516</v>
      </c>
      <c r="G102" t="s">
        <v>8272</v>
      </c>
      <c r="H102" t="s">
        <v>237</v>
      </c>
      <c r="I102" t="s">
        <v>224</v>
      </c>
      <c r="J102" t="s">
        <v>225</v>
      </c>
      <c r="K102" t="s">
        <v>8879</v>
      </c>
      <c r="M102" s="743" t="s">
        <v>5035</v>
      </c>
      <c r="N102" s="743" t="s">
        <v>5035</v>
      </c>
      <c r="O102" s="521" t="s">
        <v>6022</v>
      </c>
      <c r="P102" s="521" t="s">
        <v>14720</v>
      </c>
      <c r="Q102" t="s">
        <v>4147</v>
      </c>
      <c r="R102" t="s">
        <v>1575</v>
      </c>
      <c r="S102" t="s">
        <v>1575</v>
      </c>
      <c r="T102" t="s">
        <v>227</v>
      </c>
      <c r="U102" t="s">
        <v>9128</v>
      </c>
      <c r="W102" t="s">
        <v>9125</v>
      </c>
      <c r="Y102" t="s">
        <v>9130</v>
      </c>
      <c r="AA102" t="s">
        <v>9630</v>
      </c>
      <c r="AB102" t="s">
        <v>9631</v>
      </c>
      <c r="AG102" t="s">
        <v>8483</v>
      </c>
      <c r="AI102" s="575"/>
      <c r="AJ102" s="575"/>
      <c r="AL102" s="910"/>
    </row>
    <row r="103" spans="1:39" hidden="1">
      <c r="A103" t="s">
        <v>8482</v>
      </c>
      <c r="B103" s="417">
        <v>41702</v>
      </c>
      <c r="C103" t="s">
        <v>10093</v>
      </c>
      <c r="D103"/>
      <c r="E103" t="s">
        <v>8942</v>
      </c>
      <c r="F103" t="s">
        <v>8516</v>
      </c>
      <c r="G103" t="s">
        <v>8272</v>
      </c>
      <c r="H103" t="s">
        <v>237</v>
      </c>
      <c r="I103" t="s">
        <v>224</v>
      </c>
      <c r="J103" t="s">
        <v>225</v>
      </c>
      <c r="K103" t="s">
        <v>8880</v>
      </c>
      <c r="M103" s="743" t="s">
        <v>5035</v>
      </c>
      <c r="N103" s="743" t="s">
        <v>5035</v>
      </c>
      <c r="O103" s="521" t="s">
        <v>10983</v>
      </c>
      <c r="P103" s="521" t="s">
        <v>14720</v>
      </c>
      <c r="Q103" t="s">
        <v>13022</v>
      </c>
      <c r="R103" t="s">
        <v>409</v>
      </c>
      <c r="S103" t="s">
        <v>9555</v>
      </c>
      <c r="T103" t="s">
        <v>227</v>
      </c>
      <c r="U103" t="s">
        <v>9154</v>
      </c>
      <c r="W103" t="s">
        <v>9153</v>
      </c>
      <c r="Y103" t="s">
        <v>9155</v>
      </c>
      <c r="AA103" t="s">
        <v>9156</v>
      </c>
      <c r="AB103" t="s">
        <v>9157</v>
      </c>
      <c r="AG103" t="s">
        <v>8483</v>
      </c>
      <c r="AI103" s="575"/>
      <c r="AJ103" s="575"/>
      <c r="AL103" s="910"/>
    </row>
    <row r="104" spans="1:39" hidden="1">
      <c r="A104" t="s">
        <v>8482</v>
      </c>
      <c r="B104" s="417">
        <v>41702</v>
      </c>
      <c r="C104" t="s">
        <v>10093</v>
      </c>
      <c r="D104"/>
      <c r="E104" t="s">
        <v>8943</v>
      </c>
      <c r="F104" t="s">
        <v>8516</v>
      </c>
      <c r="G104" t="s">
        <v>8272</v>
      </c>
      <c r="H104" t="s">
        <v>237</v>
      </c>
      <c r="I104" t="s">
        <v>224</v>
      </c>
      <c r="J104" t="s">
        <v>225</v>
      </c>
      <c r="K104" t="s">
        <v>8881</v>
      </c>
      <c r="M104" s="743" t="s">
        <v>5035</v>
      </c>
      <c r="N104" s="743" t="s">
        <v>5035</v>
      </c>
      <c r="O104" s="870" t="s">
        <v>9275</v>
      </c>
      <c r="P104" s="374" t="s">
        <v>14838</v>
      </c>
      <c r="Q104" t="s">
        <v>4147</v>
      </c>
      <c r="R104" t="s">
        <v>2138</v>
      </c>
      <c r="T104" t="s">
        <v>14791</v>
      </c>
      <c r="U104" t="s">
        <v>9277</v>
      </c>
      <c r="W104" t="s">
        <v>9276</v>
      </c>
      <c r="Y104" t="s">
        <v>9278</v>
      </c>
      <c r="AA104" t="s">
        <v>9279</v>
      </c>
      <c r="AB104" t="s">
        <v>9280</v>
      </c>
      <c r="AG104" t="s">
        <v>8483</v>
      </c>
      <c r="AI104" s="575"/>
      <c r="AJ104" s="575"/>
      <c r="AL104" s="910"/>
    </row>
    <row r="105" spans="1:39" hidden="1">
      <c r="A105" s="357" t="s">
        <v>8482</v>
      </c>
      <c r="B105" s="417">
        <v>41702</v>
      </c>
      <c r="C105" s="357" t="s">
        <v>10093</v>
      </c>
      <c r="D105" s="357"/>
      <c r="E105" s="357" t="s">
        <v>8944</v>
      </c>
      <c r="F105" s="357" t="s">
        <v>8516</v>
      </c>
      <c r="G105" s="357" t="s">
        <v>8272</v>
      </c>
      <c r="H105" s="357" t="s">
        <v>237</v>
      </c>
      <c r="I105" s="357" t="s">
        <v>224</v>
      </c>
      <c r="J105" s="357" t="s">
        <v>225</v>
      </c>
      <c r="K105" s="357" t="s">
        <v>8882</v>
      </c>
      <c r="L105" s="1104"/>
      <c r="M105" s="743" t="s">
        <v>5035</v>
      </c>
      <c r="N105" s="743" t="s">
        <v>5035</v>
      </c>
      <c r="O105" s="521" t="s">
        <v>14195</v>
      </c>
      <c r="P105" s="521" t="s">
        <v>14196</v>
      </c>
      <c r="Q105" t="s">
        <v>13022</v>
      </c>
      <c r="R105" s="357" t="s">
        <v>409</v>
      </c>
      <c r="S105" s="357" t="s">
        <v>5325</v>
      </c>
      <c r="T105" s="357" t="s">
        <v>227</v>
      </c>
      <c r="U105" t="s">
        <v>9227</v>
      </c>
      <c r="W105" t="s">
        <v>9226</v>
      </c>
      <c r="Y105" t="s">
        <v>9228</v>
      </c>
      <c r="AA105" t="s">
        <v>9229</v>
      </c>
      <c r="AB105" t="s">
        <v>9230</v>
      </c>
      <c r="AG105" t="s">
        <v>8483</v>
      </c>
      <c r="AI105" s="575"/>
      <c r="AJ105" s="575"/>
      <c r="AL105" s="910"/>
    </row>
    <row r="106" spans="1:39" hidden="1">
      <c r="A106" t="s">
        <v>8482</v>
      </c>
      <c r="B106" s="417">
        <v>41702</v>
      </c>
      <c r="C106" t="s">
        <v>10093</v>
      </c>
      <c r="D106"/>
      <c r="E106" t="s">
        <v>8945</v>
      </c>
      <c r="F106" t="s">
        <v>8516</v>
      </c>
      <c r="G106" t="s">
        <v>8272</v>
      </c>
      <c r="H106" t="s">
        <v>237</v>
      </c>
      <c r="I106" t="s">
        <v>224</v>
      </c>
      <c r="J106" t="s">
        <v>225</v>
      </c>
      <c r="K106" t="s">
        <v>8883</v>
      </c>
      <c r="M106" s="743" t="s">
        <v>5035</v>
      </c>
      <c r="N106" s="743" t="s">
        <v>5035</v>
      </c>
      <c r="O106" s="521" t="s">
        <v>9240</v>
      </c>
      <c r="P106" s="521" t="s">
        <v>16200</v>
      </c>
      <c r="Q106" t="s">
        <v>10077</v>
      </c>
      <c r="R106" t="s">
        <v>409</v>
      </c>
      <c r="S106" t="s">
        <v>5325</v>
      </c>
      <c r="T106" t="s">
        <v>227</v>
      </c>
      <c r="U106" t="s">
        <v>9217</v>
      </c>
      <c r="W106" t="s">
        <v>9216</v>
      </c>
      <c r="Y106" t="s">
        <v>9218</v>
      </c>
      <c r="AA106" t="s">
        <v>9219</v>
      </c>
      <c r="AB106" t="s">
        <v>9220</v>
      </c>
      <c r="AG106" t="s">
        <v>8483</v>
      </c>
      <c r="AI106" s="575"/>
      <c r="AJ106" s="575"/>
      <c r="AL106" s="910"/>
    </row>
    <row r="107" spans="1:39" hidden="1">
      <c r="A107" t="s">
        <v>8482</v>
      </c>
      <c r="B107" s="417">
        <v>41702</v>
      </c>
      <c r="C107" t="s">
        <v>10093</v>
      </c>
      <c r="D107"/>
      <c r="E107" t="s">
        <v>8946</v>
      </c>
      <c r="F107" t="s">
        <v>8516</v>
      </c>
      <c r="G107" t="s">
        <v>8272</v>
      </c>
      <c r="H107" t="s">
        <v>237</v>
      </c>
      <c r="I107" t="s">
        <v>224</v>
      </c>
      <c r="J107" t="s">
        <v>225</v>
      </c>
      <c r="K107" t="s">
        <v>8884</v>
      </c>
      <c r="M107" s="743" t="s">
        <v>5035</v>
      </c>
      <c r="N107" s="743" t="s">
        <v>5035</v>
      </c>
      <c r="O107" s="521" t="s">
        <v>4261</v>
      </c>
      <c r="P107" s="521" t="s">
        <v>14720</v>
      </c>
      <c r="Q107" t="s">
        <v>14951</v>
      </c>
      <c r="R107" t="s">
        <v>409</v>
      </c>
      <c r="S107" t="s">
        <v>5325</v>
      </c>
      <c r="T107" t="s">
        <v>227</v>
      </c>
      <c r="U107" t="s">
        <v>9249</v>
      </c>
      <c r="W107" t="s">
        <v>9248</v>
      </c>
      <c r="Y107" t="s">
        <v>9250</v>
      </c>
      <c r="AA107" t="s">
        <v>9251</v>
      </c>
      <c r="AB107" t="s">
        <v>9252</v>
      </c>
      <c r="AG107" t="s">
        <v>8483</v>
      </c>
      <c r="AI107" s="575"/>
      <c r="AJ107" s="575"/>
      <c r="AL107" s="910"/>
    </row>
    <row r="108" spans="1:39" hidden="1">
      <c r="A108" t="s">
        <v>8482</v>
      </c>
      <c r="B108" s="417">
        <v>41702</v>
      </c>
      <c r="C108" t="s">
        <v>12564</v>
      </c>
      <c r="D108"/>
      <c r="E108" t="s">
        <v>8947</v>
      </c>
      <c r="F108" t="s">
        <v>8516</v>
      </c>
      <c r="G108" t="s">
        <v>8272</v>
      </c>
      <c r="H108" t="s">
        <v>237</v>
      </c>
      <c r="I108" t="s">
        <v>224</v>
      </c>
      <c r="J108" t="s">
        <v>225</v>
      </c>
      <c r="K108" t="s">
        <v>8885</v>
      </c>
      <c r="M108" s="743" t="s">
        <v>5035</v>
      </c>
      <c r="N108" s="743" t="s">
        <v>5035</v>
      </c>
      <c r="O108" s="521" t="s">
        <v>8628</v>
      </c>
      <c r="P108" s="521" t="s">
        <v>16200</v>
      </c>
      <c r="Q108" t="s">
        <v>4726</v>
      </c>
      <c r="R108" t="s">
        <v>9026</v>
      </c>
      <c r="S108" t="s">
        <v>5325</v>
      </c>
      <c r="T108" t="s">
        <v>227</v>
      </c>
      <c r="U108" t="s">
        <v>9027</v>
      </c>
      <c r="W108" t="s">
        <v>9028</v>
      </c>
      <c r="Y108" t="s">
        <v>9130</v>
      </c>
      <c r="AG108" t="s">
        <v>8483</v>
      </c>
      <c r="AI108" s="575"/>
      <c r="AJ108" s="575"/>
      <c r="AL108" s="910"/>
    </row>
    <row r="109" spans="1:39" hidden="1">
      <c r="A109" t="s">
        <v>8482</v>
      </c>
      <c r="B109" s="417">
        <v>41702</v>
      </c>
      <c r="C109" t="s">
        <v>12564</v>
      </c>
      <c r="D109"/>
      <c r="E109" t="s">
        <v>8948</v>
      </c>
      <c r="F109" t="s">
        <v>8516</v>
      </c>
      <c r="G109" t="s">
        <v>8272</v>
      </c>
      <c r="H109" t="s">
        <v>237</v>
      </c>
      <c r="I109" t="s">
        <v>224</v>
      </c>
      <c r="J109" t="s">
        <v>225</v>
      </c>
      <c r="K109" t="s">
        <v>8886</v>
      </c>
      <c r="M109" s="743" t="s">
        <v>5035</v>
      </c>
      <c r="N109" s="743" t="s">
        <v>5035</v>
      </c>
      <c r="O109" s="521" t="s">
        <v>8638</v>
      </c>
      <c r="P109" s="521" t="s">
        <v>16200</v>
      </c>
      <c r="Q109" t="s">
        <v>14606</v>
      </c>
      <c r="R109" t="s">
        <v>409</v>
      </c>
      <c r="S109" t="s">
        <v>5325</v>
      </c>
      <c r="T109" t="s">
        <v>227</v>
      </c>
      <c r="U109" t="s">
        <v>8974</v>
      </c>
      <c r="W109" t="s">
        <v>8973</v>
      </c>
      <c r="Y109" t="s">
        <v>8975</v>
      </c>
      <c r="AA109" t="s">
        <v>8976</v>
      </c>
      <c r="AB109" t="s">
        <v>8977</v>
      </c>
      <c r="AG109" t="s">
        <v>8483</v>
      </c>
      <c r="AI109" s="575"/>
      <c r="AJ109" s="575"/>
      <c r="AL109" s="910"/>
    </row>
    <row r="110" spans="1:39" hidden="1">
      <c r="A110" s="938" t="s">
        <v>8482</v>
      </c>
      <c r="B110" s="956">
        <v>41702</v>
      </c>
      <c r="C110" s="938"/>
      <c r="D110" s="957" t="s">
        <v>14508</v>
      </c>
      <c r="E110" s="938" t="s">
        <v>8909</v>
      </c>
      <c r="F110" s="938" t="s">
        <v>8516</v>
      </c>
      <c r="G110" s="938" t="s">
        <v>8272</v>
      </c>
      <c r="H110" s="938" t="s">
        <v>237</v>
      </c>
      <c r="I110" s="938" t="s">
        <v>224</v>
      </c>
      <c r="J110" s="938" t="s">
        <v>225</v>
      </c>
      <c r="K110" s="938" t="s">
        <v>8900</v>
      </c>
      <c r="L110" s="1105"/>
      <c r="M110" s="879" t="s">
        <v>5035</v>
      </c>
      <c r="N110" s="879" t="s">
        <v>5035</v>
      </c>
      <c r="O110" s="870" t="s">
        <v>8965</v>
      </c>
      <c r="P110" s="521" t="s">
        <v>13728</v>
      </c>
      <c r="Q110" t="s">
        <v>6826</v>
      </c>
      <c r="T110" t="s">
        <v>227</v>
      </c>
      <c r="U110" t="s">
        <v>8954</v>
      </c>
      <c r="W110" t="s">
        <v>8952</v>
      </c>
      <c r="Y110" t="s">
        <v>8955</v>
      </c>
      <c r="AA110" t="s">
        <v>8957</v>
      </c>
      <c r="AB110" t="s">
        <v>8958</v>
      </c>
      <c r="AG110" t="s">
        <v>8483</v>
      </c>
      <c r="AH110" s="805" t="s">
        <v>14508</v>
      </c>
      <c r="AI110" s="575"/>
      <c r="AJ110" s="575"/>
      <c r="AK110" s="575" t="s">
        <v>8888</v>
      </c>
      <c r="AL110" s="910"/>
      <c r="AM110" t="s">
        <v>8959</v>
      </c>
    </row>
    <row r="111" spans="1:39" hidden="1">
      <c r="A111" t="s">
        <v>8482</v>
      </c>
      <c r="B111" s="417">
        <v>41702</v>
      </c>
      <c r="C111" t="s">
        <v>12564</v>
      </c>
      <c r="D111"/>
      <c r="E111" t="s">
        <v>8910</v>
      </c>
      <c r="F111" t="s">
        <v>8516</v>
      </c>
      <c r="G111" t="s">
        <v>8272</v>
      </c>
      <c r="H111" t="s">
        <v>237</v>
      </c>
      <c r="I111" t="s">
        <v>224</v>
      </c>
      <c r="J111" t="s">
        <v>225</v>
      </c>
      <c r="K111" t="s">
        <v>8901</v>
      </c>
      <c r="M111" s="743" t="s">
        <v>5035</v>
      </c>
      <c r="N111" s="743" t="s">
        <v>5035</v>
      </c>
      <c r="O111" s="521" t="s">
        <v>8966</v>
      </c>
      <c r="P111" s="521" t="s">
        <v>13651</v>
      </c>
      <c r="Q111" t="s">
        <v>10100</v>
      </c>
      <c r="R111" t="s">
        <v>8292</v>
      </c>
      <c r="S111" t="s">
        <v>8293</v>
      </c>
      <c r="T111" t="s">
        <v>227</v>
      </c>
      <c r="U111" t="s">
        <v>8961</v>
      </c>
      <c r="W111" t="s">
        <v>8960</v>
      </c>
      <c r="Y111" t="s">
        <v>8962</v>
      </c>
      <c r="AA111" t="s">
        <v>8963</v>
      </c>
      <c r="AB111" t="s">
        <v>8964</v>
      </c>
      <c r="AG111" t="s">
        <v>8483</v>
      </c>
      <c r="AI111" s="575"/>
      <c r="AJ111" s="575"/>
      <c r="AK111" s="575" t="s">
        <v>8888</v>
      </c>
      <c r="AL111" s="910"/>
      <c r="AM111" t="s">
        <v>8984</v>
      </c>
    </row>
    <row r="112" spans="1:39" hidden="1">
      <c r="A112" t="s">
        <v>8482</v>
      </c>
      <c r="B112" s="417">
        <v>41702</v>
      </c>
      <c r="C112" t="s">
        <v>12564</v>
      </c>
      <c r="D112"/>
      <c r="E112" t="s">
        <v>8911</v>
      </c>
      <c r="F112" t="s">
        <v>8516</v>
      </c>
      <c r="G112" t="s">
        <v>8272</v>
      </c>
      <c r="H112" t="s">
        <v>237</v>
      </c>
      <c r="I112" t="s">
        <v>224</v>
      </c>
      <c r="J112" t="s">
        <v>225</v>
      </c>
      <c r="K112" t="s">
        <v>8902</v>
      </c>
      <c r="M112" s="743" t="s">
        <v>5035</v>
      </c>
      <c r="N112" s="743" t="s">
        <v>5035</v>
      </c>
      <c r="O112" s="521" t="s">
        <v>15181</v>
      </c>
      <c r="P112" s="521" t="s">
        <v>13651</v>
      </c>
      <c r="Q112" t="s">
        <v>10100</v>
      </c>
      <c r="R112" t="s">
        <v>8292</v>
      </c>
      <c r="S112" t="s">
        <v>8293</v>
      </c>
      <c r="T112" t="s">
        <v>227</v>
      </c>
      <c r="U112" t="s">
        <v>8979</v>
      </c>
      <c r="W112" t="s">
        <v>8978</v>
      </c>
      <c r="Y112" t="s">
        <v>8980</v>
      </c>
      <c r="AA112" t="s">
        <v>8981</v>
      </c>
      <c r="AB112" t="s">
        <v>8982</v>
      </c>
      <c r="AG112" t="s">
        <v>8483</v>
      </c>
      <c r="AI112" s="575"/>
      <c r="AJ112" s="575"/>
      <c r="AK112" s="575" t="s">
        <v>8888</v>
      </c>
      <c r="AL112" s="910"/>
      <c r="AM112" t="s">
        <v>8983</v>
      </c>
    </row>
    <row r="113" spans="1:39 16383:16383" hidden="1">
      <c r="A113" t="s">
        <v>8482</v>
      </c>
      <c r="B113" s="417">
        <v>41702</v>
      </c>
      <c r="C113" t="s">
        <v>12564</v>
      </c>
      <c r="D113"/>
      <c r="E113" t="s">
        <v>8912</v>
      </c>
      <c r="F113" t="s">
        <v>8516</v>
      </c>
      <c r="G113" t="s">
        <v>8272</v>
      </c>
      <c r="H113" t="s">
        <v>237</v>
      </c>
      <c r="I113" t="s">
        <v>224</v>
      </c>
      <c r="J113" t="s">
        <v>225</v>
      </c>
      <c r="K113" t="s">
        <v>8903</v>
      </c>
      <c r="M113" s="743" t="s">
        <v>5035</v>
      </c>
      <c r="N113" s="743" t="s">
        <v>5035</v>
      </c>
      <c r="O113" s="521" t="s">
        <v>8999</v>
      </c>
      <c r="P113" s="521" t="s">
        <v>13651</v>
      </c>
      <c r="Q113" t="s">
        <v>10100</v>
      </c>
      <c r="R113" t="s">
        <v>8292</v>
      </c>
      <c r="T113" t="s">
        <v>227</v>
      </c>
      <c r="U113" t="s">
        <v>8986</v>
      </c>
      <c r="W113" t="s">
        <v>8985</v>
      </c>
      <c r="Y113" t="s">
        <v>8987</v>
      </c>
      <c r="AA113" t="s">
        <v>8988</v>
      </c>
      <c r="AB113" t="s">
        <v>8989</v>
      </c>
      <c r="AG113" t="s">
        <v>8483</v>
      </c>
      <c r="AI113" s="575"/>
      <c r="AJ113" s="575"/>
      <c r="AK113" s="575" t="s">
        <v>8888</v>
      </c>
      <c r="AL113" s="910"/>
      <c r="AM113" t="s">
        <v>8990</v>
      </c>
    </row>
    <row r="114" spans="1:39 16383:16383" hidden="1">
      <c r="A114" t="s">
        <v>8482</v>
      </c>
      <c r="B114" s="417">
        <v>41702</v>
      </c>
      <c r="C114" t="s">
        <v>12564</v>
      </c>
      <c r="D114"/>
      <c r="E114" t="s">
        <v>8913</v>
      </c>
      <c r="F114" t="s">
        <v>8516</v>
      </c>
      <c r="G114" t="s">
        <v>8272</v>
      </c>
      <c r="H114" t="s">
        <v>237</v>
      </c>
      <c r="I114" t="s">
        <v>224</v>
      </c>
      <c r="J114" t="s">
        <v>225</v>
      </c>
      <c r="K114" t="s">
        <v>8904</v>
      </c>
      <c r="M114" s="505" t="s">
        <v>5035</v>
      </c>
      <c r="N114" s="505" t="s">
        <v>5035</v>
      </c>
      <c r="O114" s="521" t="s">
        <v>13707</v>
      </c>
      <c r="P114" s="521" t="s">
        <v>13651</v>
      </c>
      <c r="Q114" t="s">
        <v>10100</v>
      </c>
      <c r="R114" t="s">
        <v>8292</v>
      </c>
      <c r="T114" t="s">
        <v>227</v>
      </c>
      <c r="U114" t="s">
        <v>8992</v>
      </c>
      <c r="W114" t="s">
        <v>8991</v>
      </c>
      <c r="Y114" t="s">
        <v>8993</v>
      </c>
      <c r="AA114" t="s">
        <v>8994</v>
      </c>
      <c r="AB114" t="s">
        <v>8995</v>
      </c>
      <c r="AG114" t="s">
        <v>8483</v>
      </c>
      <c r="AI114" s="575"/>
      <c r="AJ114" s="575"/>
      <c r="AK114" s="575" t="s">
        <v>8888</v>
      </c>
      <c r="AL114" s="910"/>
      <c r="AM114" t="s">
        <v>8996</v>
      </c>
    </row>
    <row r="115" spans="1:39 16383:16383" hidden="1">
      <c r="A115" t="s">
        <v>8482</v>
      </c>
      <c r="B115" s="417">
        <v>41702</v>
      </c>
      <c r="C115" t="s">
        <v>12564</v>
      </c>
      <c r="D115"/>
      <c r="E115" t="s">
        <v>8914</v>
      </c>
      <c r="F115" t="s">
        <v>8516</v>
      </c>
      <c r="G115" t="s">
        <v>8272</v>
      </c>
      <c r="H115" t="s">
        <v>237</v>
      </c>
      <c r="I115" t="s">
        <v>224</v>
      </c>
      <c r="J115" t="s">
        <v>225</v>
      </c>
      <c r="K115" t="s">
        <v>8905</v>
      </c>
      <c r="M115" s="743" t="s">
        <v>5035</v>
      </c>
      <c r="N115" s="743" t="s">
        <v>5035</v>
      </c>
      <c r="O115" s="521" t="s">
        <v>9012</v>
      </c>
      <c r="P115" s="521" t="s">
        <v>13651</v>
      </c>
      <c r="Q115" t="s">
        <v>10100</v>
      </c>
      <c r="R115" t="s">
        <v>8292</v>
      </c>
      <c r="S115" t="s">
        <v>8293</v>
      </c>
      <c r="T115" t="s">
        <v>227</v>
      </c>
      <c r="U115" t="s">
        <v>9001</v>
      </c>
      <c r="W115" t="s">
        <v>9000</v>
      </c>
      <c r="Y115" t="s">
        <v>9002</v>
      </c>
      <c r="AA115" t="s">
        <v>9003</v>
      </c>
      <c r="AB115" t="s">
        <v>9004</v>
      </c>
      <c r="AG115" t="s">
        <v>8483</v>
      </c>
      <c r="AI115" s="575"/>
      <c r="AJ115" s="575"/>
      <c r="AK115" s="575" t="s">
        <v>8888</v>
      </c>
      <c r="AL115" s="910"/>
      <c r="AM115" t="s">
        <v>9005</v>
      </c>
    </row>
    <row r="116" spans="1:39 16383:16383" hidden="1">
      <c r="A116" t="s">
        <v>8482</v>
      </c>
      <c r="B116" s="417">
        <v>41702</v>
      </c>
      <c r="C116" t="s">
        <v>12564</v>
      </c>
      <c r="D116"/>
      <c r="E116" t="s">
        <v>8915</v>
      </c>
      <c r="F116" t="s">
        <v>8516</v>
      </c>
      <c r="G116" t="s">
        <v>8272</v>
      </c>
      <c r="H116" t="s">
        <v>237</v>
      </c>
      <c r="I116" t="s">
        <v>224</v>
      </c>
      <c r="J116" t="s">
        <v>225</v>
      </c>
      <c r="K116" t="s">
        <v>8906</v>
      </c>
      <c r="M116" s="743" t="s">
        <v>5035</v>
      </c>
      <c r="N116" s="743" t="s">
        <v>5035</v>
      </c>
      <c r="O116" s="521" t="s">
        <v>9019</v>
      </c>
      <c r="P116" s="521" t="s">
        <v>13651</v>
      </c>
      <c r="Q116" t="s">
        <v>10100</v>
      </c>
      <c r="R116" t="s">
        <v>8292</v>
      </c>
      <c r="S116" t="s">
        <v>8293</v>
      </c>
      <c r="T116" t="s">
        <v>227</v>
      </c>
      <c r="U116" t="s">
        <v>9007</v>
      </c>
      <c r="W116" t="s">
        <v>9006</v>
      </c>
      <c r="Y116" t="s">
        <v>9008</v>
      </c>
      <c r="AA116" t="s">
        <v>9009</v>
      </c>
      <c r="AB116" t="s">
        <v>9010</v>
      </c>
      <c r="AG116" t="s">
        <v>8483</v>
      </c>
      <c r="AI116" s="575"/>
      <c r="AJ116" s="575"/>
      <c r="AK116" s="575" t="s">
        <v>8888</v>
      </c>
      <c r="AL116" s="910"/>
      <c r="AM116" t="s">
        <v>9011</v>
      </c>
    </row>
    <row r="117" spans="1:39 16383:16383" hidden="1">
      <c r="A117" t="s">
        <v>8482</v>
      </c>
      <c r="B117" s="417">
        <v>41702</v>
      </c>
      <c r="C117" t="s">
        <v>12564</v>
      </c>
      <c r="D117"/>
      <c r="E117" t="s">
        <v>8916</v>
      </c>
      <c r="F117" t="s">
        <v>8516</v>
      </c>
      <c r="G117" t="s">
        <v>8272</v>
      </c>
      <c r="H117" t="s">
        <v>237</v>
      </c>
      <c r="I117" t="s">
        <v>224</v>
      </c>
      <c r="J117" t="s">
        <v>225</v>
      </c>
      <c r="K117" t="s">
        <v>8907</v>
      </c>
      <c r="M117" s="743" t="s">
        <v>5035</v>
      </c>
      <c r="N117" s="743" t="s">
        <v>5035</v>
      </c>
      <c r="O117" s="521" t="s">
        <v>13708</v>
      </c>
      <c r="P117" s="521" t="s">
        <v>13651</v>
      </c>
      <c r="Q117" t="s">
        <v>10100</v>
      </c>
      <c r="R117" t="s">
        <v>8292</v>
      </c>
      <c r="T117" t="s">
        <v>227</v>
      </c>
      <c r="U117" t="s">
        <v>9014</v>
      </c>
      <c r="W117" t="s">
        <v>9013</v>
      </c>
      <c r="Y117" t="s">
        <v>9015</v>
      </c>
      <c r="AA117" t="s">
        <v>9016</v>
      </c>
      <c r="AB117" t="s">
        <v>9017</v>
      </c>
      <c r="AG117" t="s">
        <v>8483</v>
      </c>
      <c r="AI117" s="575"/>
      <c r="AJ117" s="575"/>
      <c r="AK117" s="575" t="s">
        <v>8888</v>
      </c>
      <c r="AL117" s="910"/>
      <c r="AM117" t="s">
        <v>9018</v>
      </c>
    </row>
    <row r="118" spans="1:39 16383:16383" hidden="1">
      <c r="A118" t="s">
        <v>8482</v>
      </c>
      <c r="B118" s="417">
        <v>41702</v>
      </c>
      <c r="C118" t="s">
        <v>12564</v>
      </c>
      <c r="D118"/>
      <c r="E118" t="s">
        <v>8917</v>
      </c>
      <c r="F118" t="s">
        <v>8516</v>
      </c>
      <c r="G118" t="s">
        <v>8272</v>
      </c>
      <c r="H118" t="s">
        <v>237</v>
      </c>
      <c r="I118" t="s">
        <v>224</v>
      </c>
      <c r="J118" t="s">
        <v>225</v>
      </c>
      <c r="K118" t="s">
        <v>8908</v>
      </c>
      <c r="M118" s="743" t="s">
        <v>5035</v>
      </c>
      <c r="N118" s="743" t="s">
        <v>5035</v>
      </c>
      <c r="O118" s="521" t="s">
        <v>9141</v>
      </c>
      <c r="P118" s="521" t="s">
        <v>13651</v>
      </c>
      <c r="Q118" t="s">
        <v>10100</v>
      </c>
      <c r="R118" t="s">
        <v>8292</v>
      </c>
      <c r="S118" t="s">
        <v>14559</v>
      </c>
      <c r="T118" t="s">
        <v>227</v>
      </c>
      <c r="U118" t="s">
        <v>9136</v>
      </c>
      <c r="W118" t="s">
        <v>9135</v>
      </c>
      <c r="X118"/>
      <c r="Y118" t="s">
        <v>9137</v>
      </c>
      <c r="Z118"/>
      <c r="AA118" t="s">
        <v>9138</v>
      </c>
      <c r="AB118" t="s">
        <v>9139</v>
      </c>
      <c r="AC118" s="575"/>
      <c r="AD118" s="575"/>
      <c r="AE118" s="860"/>
      <c r="AF118" s="575"/>
      <c r="AG118" t="s">
        <v>8483</v>
      </c>
      <c r="AI118"/>
      <c r="AJ118"/>
      <c r="AK118" s="575" t="s">
        <v>8888</v>
      </c>
      <c r="AM118" t="s">
        <v>9140</v>
      </c>
      <c r="XFC118" s="416"/>
    </row>
    <row r="119" spans="1:39 16383:16383" hidden="1">
      <c r="A119" t="s">
        <v>8482</v>
      </c>
      <c r="B119" s="417">
        <v>41702</v>
      </c>
      <c r="D119"/>
      <c r="E119" t="s">
        <v>8918</v>
      </c>
      <c r="F119" t="s">
        <v>8516</v>
      </c>
      <c r="G119" t="s">
        <v>8272</v>
      </c>
      <c r="H119" t="s">
        <v>237</v>
      </c>
      <c r="I119" t="s">
        <v>224</v>
      </c>
      <c r="J119" t="s">
        <v>225</v>
      </c>
      <c r="K119" t="s">
        <v>8889</v>
      </c>
      <c r="M119" s="743" t="s">
        <v>5035</v>
      </c>
      <c r="N119" s="743" t="s">
        <v>5035</v>
      </c>
      <c r="O119" s="521" t="s">
        <v>15750</v>
      </c>
      <c r="P119" s="521" t="s">
        <v>13651</v>
      </c>
      <c r="Q119" t="s">
        <v>281</v>
      </c>
      <c r="R119" t="s">
        <v>2361</v>
      </c>
      <c r="S119" t="s">
        <v>2361</v>
      </c>
      <c r="T119" t="s">
        <v>227</v>
      </c>
      <c r="U119" t="s">
        <v>9087</v>
      </c>
      <c r="W119" t="s">
        <v>9086</v>
      </c>
      <c r="Y119" t="s">
        <v>9088</v>
      </c>
      <c r="AA119" s="73" t="s">
        <v>9089</v>
      </c>
      <c r="AB119" t="s">
        <v>9090</v>
      </c>
      <c r="AG119" t="s">
        <v>8483</v>
      </c>
      <c r="AI119" s="575"/>
      <c r="AJ119" s="575"/>
      <c r="AK119" s="575" t="s">
        <v>8888</v>
      </c>
      <c r="AL119" s="910"/>
      <c r="AM119" t="s">
        <v>9091</v>
      </c>
    </row>
    <row r="120" spans="1:39 16383:16383" hidden="1">
      <c r="A120" t="s">
        <v>8482</v>
      </c>
      <c r="B120" s="417">
        <v>41702</v>
      </c>
      <c r="D120"/>
      <c r="E120" t="s">
        <v>8919</v>
      </c>
      <c r="F120" t="s">
        <v>8516</v>
      </c>
      <c r="G120" t="s">
        <v>8272</v>
      </c>
      <c r="H120" t="s">
        <v>237</v>
      </c>
      <c r="I120" t="s">
        <v>224</v>
      </c>
      <c r="J120" t="s">
        <v>225</v>
      </c>
      <c r="K120" t="s">
        <v>8890</v>
      </c>
      <c r="M120" s="743" t="s">
        <v>5035</v>
      </c>
      <c r="N120" s="743" t="s">
        <v>5035</v>
      </c>
      <c r="O120" s="521" t="s">
        <v>9170</v>
      </c>
      <c r="P120" s="521" t="s">
        <v>13651</v>
      </c>
      <c r="Q120" t="s">
        <v>281</v>
      </c>
      <c r="R120" t="s">
        <v>409</v>
      </c>
      <c r="S120" t="s">
        <v>5325</v>
      </c>
      <c r="T120" t="s">
        <v>227</v>
      </c>
      <c r="U120" t="s">
        <v>9093</v>
      </c>
      <c r="W120" t="s">
        <v>9092</v>
      </c>
      <c r="Y120" t="s">
        <v>9094</v>
      </c>
      <c r="AA120" t="s">
        <v>9095</v>
      </c>
      <c r="AB120" t="s">
        <v>9096</v>
      </c>
      <c r="AG120" t="s">
        <v>8483</v>
      </c>
      <c r="AI120" s="575"/>
      <c r="AJ120" s="575"/>
      <c r="AK120" s="575" t="s">
        <v>8888</v>
      </c>
      <c r="AL120" s="910"/>
      <c r="AM120" t="s">
        <v>9097</v>
      </c>
    </row>
    <row r="121" spans="1:39 16383:16383" hidden="1">
      <c r="A121" t="s">
        <v>8482</v>
      </c>
      <c r="B121" s="417">
        <v>41702</v>
      </c>
      <c r="D121"/>
      <c r="E121" t="s">
        <v>8920</v>
      </c>
      <c r="F121" t="s">
        <v>8516</v>
      </c>
      <c r="G121" t="s">
        <v>8272</v>
      </c>
      <c r="H121" t="s">
        <v>237</v>
      </c>
      <c r="I121" t="s">
        <v>224</v>
      </c>
      <c r="J121" t="s">
        <v>225</v>
      </c>
      <c r="K121" t="s">
        <v>8891</v>
      </c>
      <c r="M121" s="743" t="s">
        <v>13837</v>
      </c>
      <c r="N121" s="743" t="s">
        <v>13837</v>
      </c>
      <c r="O121" s="521" t="s">
        <v>14085</v>
      </c>
      <c r="P121" s="521" t="s">
        <v>13651</v>
      </c>
      <c r="Q121" t="s">
        <v>7534</v>
      </c>
      <c r="R121" t="s">
        <v>1575</v>
      </c>
      <c r="S121" t="s">
        <v>410</v>
      </c>
      <c r="T121" t="s">
        <v>227</v>
      </c>
      <c r="U121" t="s">
        <v>9172</v>
      </c>
      <c r="W121" t="s">
        <v>9171</v>
      </c>
      <c r="Y121" t="s">
        <v>9173</v>
      </c>
      <c r="AA121" s="73" t="s">
        <v>9174</v>
      </c>
      <c r="AB121" t="s">
        <v>9175</v>
      </c>
      <c r="AG121" t="s">
        <v>8483</v>
      </c>
      <c r="AI121" s="575"/>
      <c r="AJ121" s="575"/>
      <c r="AK121" s="575" t="s">
        <v>8888</v>
      </c>
      <c r="AL121" s="910"/>
      <c r="AM121" t="s">
        <v>9176</v>
      </c>
    </row>
    <row r="122" spans="1:39 16383:16383" hidden="1">
      <c r="A122" t="s">
        <v>8482</v>
      </c>
      <c r="B122" s="417">
        <v>41702</v>
      </c>
      <c r="D122"/>
      <c r="E122" t="s">
        <v>8921</v>
      </c>
      <c r="F122" t="s">
        <v>8516</v>
      </c>
      <c r="G122" t="s">
        <v>8272</v>
      </c>
      <c r="H122" t="s">
        <v>237</v>
      </c>
      <c r="I122" t="s">
        <v>224</v>
      </c>
      <c r="J122" t="s">
        <v>225</v>
      </c>
      <c r="K122" t="s">
        <v>8892</v>
      </c>
      <c r="M122" s="743" t="s">
        <v>5035</v>
      </c>
      <c r="N122" s="743" t="s">
        <v>5035</v>
      </c>
      <c r="O122" s="521" t="s">
        <v>13781</v>
      </c>
      <c r="P122" s="521" t="s">
        <v>13651</v>
      </c>
      <c r="Q122" t="s">
        <v>4101</v>
      </c>
      <c r="R122" s="370" t="s">
        <v>1575</v>
      </c>
      <c r="S122" s="370" t="s">
        <v>410</v>
      </c>
      <c r="T122" t="s">
        <v>227</v>
      </c>
      <c r="U122" t="s">
        <v>9178</v>
      </c>
      <c r="W122" t="s">
        <v>9177</v>
      </c>
      <c r="Y122" t="s">
        <v>9179</v>
      </c>
      <c r="AA122" t="s">
        <v>9180</v>
      </c>
      <c r="AB122" t="s">
        <v>9181</v>
      </c>
      <c r="AG122" t="s">
        <v>8483</v>
      </c>
      <c r="AI122" s="575"/>
      <c r="AJ122" s="575"/>
      <c r="AK122" s="575" t="s">
        <v>8888</v>
      </c>
      <c r="AL122" s="910"/>
      <c r="AM122" t="s">
        <v>9182</v>
      </c>
    </row>
    <row r="123" spans="1:39 16383:16383" hidden="1">
      <c r="A123" s="938" t="s">
        <v>12728</v>
      </c>
      <c r="B123" s="956">
        <v>40780</v>
      </c>
      <c r="C123" s="938"/>
      <c r="D123" s="938"/>
      <c r="E123" s="938" t="s">
        <v>12919</v>
      </c>
      <c r="F123" s="938" t="s">
        <v>7528</v>
      </c>
      <c r="G123" s="938" t="s">
        <v>6695</v>
      </c>
      <c r="H123" s="938" t="s">
        <v>7529</v>
      </c>
      <c r="I123" s="938" t="s">
        <v>3187</v>
      </c>
      <c r="J123" s="938" t="s">
        <v>225</v>
      </c>
      <c r="K123" s="938" t="s">
        <v>12505</v>
      </c>
      <c r="L123" s="1093"/>
      <c r="M123" s="880"/>
      <c r="N123" s="880"/>
      <c r="O123" s="521" t="s">
        <v>12920</v>
      </c>
      <c r="P123" s="521" t="s">
        <v>13728</v>
      </c>
      <c r="Q123" t="s">
        <v>6826</v>
      </c>
      <c r="R123" s="7" t="s">
        <v>4492</v>
      </c>
      <c r="S123" s="7"/>
      <c r="T123" s="7"/>
      <c r="U123" s="7"/>
      <c r="V123" s="7"/>
      <c r="W123" s="7"/>
      <c r="X123" s="109"/>
      <c r="Y123" s="7"/>
      <c r="Z123" s="7"/>
      <c r="AA123" s="7"/>
      <c r="AB123" s="7"/>
      <c r="AC123" s="7"/>
      <c r="AD123" s="7"/>
      <c r="AE123" s="715"/>
      <c r="AF123" s="7"/>
      <c r="AG123" s="7"/>
      <c r="AH123" s="7"/>
      <c r="AI123" s="598"/>
      <c r="AJ123" s="598"/>
      <c r="AK123" s="575" t="s">
        <v>8888</v>
      </c>
      <c r="AL123" s="912"/>
      <c r="AM123" s="7" t="s">
        <v>9190</v>
      </c>
    </row>
    <row r="124" spans="1:39 16383:16383" hidden="1">
      <c r="A124" t="s">
        <v>8482</v>
      </c>
      <c r="B124" s="417">
        <v>41702</v>
      </c>
      <c r="D124"/>
      <c r="E124" t="s">
        <v>8923</v>
      </c>
      <c r="F124" t="s">
        <v>8516</v>
      </c>
      <c r="G124" t="s">
        <v>8272</v>
      </c>
      <c r="H124" t="s">
        <v>237</v>
      </c>
      <c r="I124" t="s">
        <v>224</v>
      </c>
      <c r="J124" t="s">
        <v>225</v>
      </c>
      <c r="K124" t="s">
        <v>8894</v>
      </c>
      <c r="M124" s="743" t="s">
        <v>5035</v>
      </c>
      <c r="N124" s="743" t="s">
        <v>5035</v>
      </c>
      <c r="O124" s="521" t="s">
        <v>9254</v>
      </c>
      <c r="P124" s="521" t="s">
        <v>13651</v>
      </c>
      <c r="Q124" t="s">
        <v>281</v>
      </c>
      <c r="R124" t="s">
        <v>409</v>
      </c>
      <c r="S124" t="s">
        <v>144</v>
      </c>
      <c r="T124" t="s">
        <v>227</v>
      </c>
      <c r="U124" t="s">
        <v>9192</v>
      </c>
      <c r="W124" t="s">
        <v>9191</v>
      </c>
      <c r="Y124" t="s">
        <v>9193</v>
      </c>
      <c r="AA124" t="s">
        <v>9194</v>
      </c>
      <c r="AB124" t="s">
        <v>9195</v>
      </c>
      <c r="AG124" t="s">
        <v>8483</v>
      </c>
      <c r="AI124" s="575"/>
      <c r="AJ124" s="575"/>
      <c r="AK124" s="575" t="s">
        <v>8888</v>
      </c>
      <c r="AL124" s="910"/>
      <c r="AM124" t="s">
        <v>9196</v>
      </c>
    </row>
    <row r="125" spans="1:39 16383:16383" hidden="1">
      <c r="A125" t="s">
        <v>8482</v>
      </c>
      <c r="B125" s="417">
        <v>41702</v>
      </c>
      <c r="D125"/>
      <c r="E125" t="s">
        <v>8924</v>
      </c>
      <c r="F125" t="s">
        <v>8516</v>
      </c>
      <c r="G125" t="s">
        <v>8272</v>
      </c>
      <c r="H125" t="s">
        <v>237</v>
      </c>
      <c r="I125" t="s">
        <v>224</v>
      </c>
      <c r="J125" t="s">
        <v>225</v>
      </c>
      <c r="K125" t="s">
        <v>8895</v>
      </c>
      <c r="M125" s="743" t="s">
        <v>5035</v>
      </c>
      <c r="N125" s="743" t="s">
        <v>5035</v>
      </c>
      <c r="O125" s="521" t="s">
        <v>14079</v>
      </c>
      <c r="P125" s="521" t="s">
        <v>14205</v>
      </c>
      <c r="Q125" t="s">
        <v>281</v>
      </c>
      <c r="R125" t="s">
        <v>409</v>
      </c>
      <c r="S125" t="s">
        <v>5325</v>
      </c>
      <c r="T125" t="s">
        <v>227</v>
      </c>
      <c r="U125" t="s">
        <v>9198</v>
      </c>
      <c r="W125" t="s">
        <v>9197</v>
      </c>
      <c r="Y125" t="s">
        <v>9199</v>
      </c>
      <c r="AA125" t="s">
        <v>9200</v>
      </c>
      <c r="AB125" t="s">
        <v>9201</v>
      </c>
      <c r="AG125" t="s">
        <v>8483</v>
      </c>
      <c r="AI125" s="575"/>
      <c r="AJ125" s="575"/>
      <c r="AK125" s="575" t="s">
        <v>8888</v>
      </c>
      <c r="AL125" s="910"/>
      <c r="AM125" t="s">
        <v>9202</v>
      </c>
    </row>
    <row r="126" spans="1:39 16383:16383" hidden="1">
      <c r="A126" t="s">
        <v>8482</v>
      </c>
      <c r="B126" s="417">
        <v>41702</v>
      </c>
      <c r="D126"/>
      <c r="E126" t="s">
        <v>8925</v>
      </c>
      <c r="F126" t="s">
        <v>8516</v>
      </c>
      <c r="G126" t="s">
        <v>8272</v>
      </c>
      <c r="H126" t="s">
        <v>237</v>
      </c>
      <c r="I126" t="s">
        <v>224</v>
      </c>
      <c r="J126" t="s">
        <v>225</v>
      </c>
      <c r="K126" t="s">
        <v>8896</v>
      </c>
      <c r="M126" s="743" t="s">
        <v>5035</v>
      </c>
      <c r="N126" s="743" t="s">
        <v>5035</v>
      </c>
      <c r="O126" s="521" t="s">
        <v>9281</v>
      </c>
      <c r="P126" s="521" t="s">
        <v>13651</v>
      </c>
      <c r="Q126" t="s">
        <v>281</v>
      </c>
      <c r="R126" t="s">
        <v>1575</v>
      </c>
      <c r="S126" t="s">
        <v>410</v>
      </c>
      <c r="T126" t="s">
        <v>227</v>
      </c>
      <c r="U126" t="s">
        <v>9205</v>
      </c>
      <c r="W126" t="s">
        <v>9204</v>
      </c>
      <c r="Y126" t="s">
        <v>9206</v>
      </c>
      <c r="AA126" t="s">
        <v>9207</v>
      </c>
      <c r="AB126" t="s">
        <v>9208</v>
      </c>
      <c r="AG126" t="s">
        <v>8483</v>
      </c>
      <c r="AI126" s="575"/>
      <c r="AJ126" s="575"/>
      <c r="AK126" s="575" t="s">
        <v>8888</v>
      </c>
      <c r="AL126" s="910"/>
      <c r="AM126" t="s">
        <v>9203</v>
      </c>
    </row>
    <row r="127" spans="1:39 16383:16383" hidden="1">
      <c r="A127" t="s">
        <v>8482</v>
      </c>
      <c r="B127" s="417">
        <v>41702</v>
      </c>
      <c r="D127"/>
      <c r="E127" t="s">
        <v>8926</v>
      </c>
      <c r="F127" t="s">
        <v>8516</v>
      </c>
      <c r="G127" t="s">
        <v>8272</v>
      </c>
      <c r="H127" t="s">
        <v>237</v>
      </c>
      <c r="I127" t="s">
        <v>224</v>
      </c>
      <c r="J127" t="s">
        <v>225</v>
      </c>
      <c r="K127" t="s">
        <v>8897</v>
      </c>
      <c r="M127" s="743" t="s">
        <v>5035</v>
      </c>
      <c r="N127" s="743" t="s">
        <v>5035</v>
      </c>
      <c r="O127" s="521" t="s">
        <v>729</v>
      </c>
      <c r="P127" s="521" t="s">
        <v>13651</v>
      </c>
      <c r="Q127" t="s">
        <v>4101</v>
      </c>
      <c r="R127" t="s">
        <v>38</v>
      </c>
      <c r="S127" t="s">
        <v>410</v>
      </c>
      <c r="T127" t="s">
        <v>227</v>
      </c>
      <c r="U127" t="s">
        <v>9210</v>
      </c>
      <c r="W127" t="s">
        <v>9209</v>
      </c>
      <c r="Y127" t="s">
        <v>9211</v>
      </c>
      <c r="AA127" t="s">
        <v>9212</v>
      </c>
      <c r="AB127" t="s">
        <v>9213</v>
      </c>
      <c r="AG127" t="s">
        <v>8483</v>
      </c>
      <c r="AI127" s="575"/>
      <c r="AJ127" s="575"/>
      <c r="AK127" s="575" t="s">
        <v>8888</v>
      </c>
      <c r="AL127" s="910"/>
      <c r="AM127" t="s">
        <v>9214</v>
      </c>
    </row>
    <row r="128" spans="1:39 16383:16383" hidden="1">
      <c r="A128" t="s">
        <v>8482</v>
      </c>
      <c r="B128" s="417">
        <v>41702</v>
      </c>
      <c r="D128"/>
      <c r="E128" t="s">
        <v>8927</v>
      </c>
      <c r="F128" t="s">
        <v>8516</v>
      </c>
      <c r="G128" t="s">
        <v>8272</v>
      </c>
      <c r="H128" t="s">
        <v>237</v>
      </c>
      <c r="I128" t="s">
        <v>224</v>
      </c>
      <c r="J128" t="s">
        <v>225</v>
      </c>
      <c r="K128" t="s">
        <v>8898</v>
      </c>
      <c r="M128" s="743" t="s">
        <v>5035</v>
      </c>
      <c r="N128" s="743" t="s">
        <v>5035</v>
      </c>
      <c r="O128" s="870" t="s">
        <v>9282</v>
      </c>
      <c r="P128" s="374" t="s">
        <v>15516</v>
      </c>
      <c r="Q128" t="s">
        <v>281</v>
      </c>
      <c r="R128" t="s">
        <v>409</v>
      </c>
      <c r="S128" t="s">
        <v>5325</v>
      </c>
      <c r="T128" t="s">
        <v>227</v>
      </c>
      <c r="U128" t="s">
        <v>9268</v>
      </c>
      <c r="W128" t="s">
        <v>9267</v>
      </c>
      <c r="Y128" t="s">
        <v>9269</v>
      </c>
      <c r="AA128" t="s">
        <v>9270</v>
      </c>
      <c r="AB128" t="s">
        <v>9271</v>
      </c>
      <c r="AG128" t="s">
        <v>8483</v>
      </c>
      <c r="AI128" s="575"/>
      <c r="AJ128" s="575"/>
      <c r="AK128" s="575" t="s">
        <v>8888</v>
      </c>
      <c r="AL128" s="910"/>
      <c r="AM128" t="s">
        <v>9272</v>
      </c>
    </row>
    <row r="129" spans="1:39" hidden="1">
      <c r="A129" s="451" t="s">
        <v>8482</v>
      </c>
      <c r="B129" s="906" t="s">
        <v>8637</v>
      </c>
      <c r="C129" s="451"/>
      <c r="D129" s="451" t="s">
        <v>14466</v>
      </c>
      <c r="E129" s="451" t="s">
        <v>8928</v>
      </c>
      <c r="F129" s="451" t="s">
        <v>8516</v>
      </c>
      <c r="G129" s="451" t="s">
        <v>8272</v>
      </c>
      <c r="H129" s="451" t="s">
        <v>237</v>
      </c>
      <c r="I129" s="451" t="s">
        <v>224</v>
      </c>
      <c r="J129" s="451" t="s">
        <v>225</v>
      </c>
      <c r="K129" s="451" t="s">
        <v>8899</v>
      </c>
      <c r="L129" s="1098"/>
      <c r="M129" s="819" t="s">
        <v>5035</v>
      </c>
      <c r="N129" s="819" t="s">
        <v>5035</v>
      </c>
      <c r="O129" s="521" t="s">
        <v>9283</v>
      </c>
      <c r="P129" s="521" t="s">
        <v>4523</v>
      </c>
      <c r="Q129" t="s">
        <v>7355</v>
      </c>
      <c r="R129" t="s">
        <v>409</v>
      </c>
      <c r="S129" t="s">
        <v>5325</v>
      </c>
      <c r="T129" t="s">
        <v>227</v>
      </c>
      <c r="U129" t="s">
        <v>9285</v>
      </c>
      <c r="W129" t="s">
        <v>9284</v>
      </c>
      <c r="Y129" t="s">
        <v>9286</v>
      </c>
      <c r="AA129" t="s">
        <v>9287</v>
      </c>
      <c r="AB129" t="s">
        <v>9288</v>
      </c>
      <c r="AG129" t="s">
        <v>13152</v>
      </c>
      <c r="AH129" t="s">
        <v>14466</v>
      </c>
      <c r="AI129" s="575"/>
      <c r="AJ129" s="575"/>
      <c r="AK129" s="575" t="s">
        <v>8888</v>
      </c>
      <c r="AL129" s="910"/>
      <c r="AM129" t="s">
        <v>9289</v>
      </c>
    </row>
    <row r="130" spans="1:39" hidden="1">
      <c r="A130" s="938" t="s">
        <v>12771</v>
      </c>
      <c r="B130" s="956">
        <v>40914</v>
      </c>
      <c r="C130" s="938"/>
      <c r="D130" s="938"/>
      <c r="E130" s="938"/>
      <c r="F130" s="938" t="s">
        <v>7528</v>
      </c>
      <c r="G130" s="938" t="s">
        <v>6695</v>
      </c>
      <c r="H130" s="938" t="s">
        <v>7529</v>
      </c>
      <c r="I130" s="938" t="s">
        <v>3187</v>
      </c>
      <c r="J130" s="938" t="s">
        <v>225</v>
      </c>
      <c r="K130" s="938" t="s">
        <v>12938</v>
      </c>
      <c r="L130" s="1093"/>
      <c r="M130" s="880"/>
      <c r="N130" s="880"/>
      <c r="O130" s="870"/>
      <c r="P130" s="521" t="s">
        <v>13728</v>
      </c>
      <c r="Q130" t="s">
        <v>6826</v>
      </c>
      <c r="R130" s="7"/>
      <c r="S130" s="7"/>
      <c r="T130" s="7"/>
      <c r="U130" s="7"/>
      <c r="V130" s="7"/>
      <c r="W130" s="7"/>
      <c r="X130" s="109"/>
      <c r="Y130" s="7"/>
      <c r="Z130" s="7"/>
      <c r="AA130" s="7"/>
      <c r="AB130" s="7"/>
      <c r="AC130" s="7"/>
      <c r="AD130" s="7"/>
      <c r="AE130" s="109"/>
      <c r="AF130" s="7"/>
      <c r="AG130" s="7"/>
      <c r="AH130" s="7"/>
      <c r="AI130" s="598"/>
      <c r="AJ130" s="598"/>
      <c r="AL130" s="912"/>
      <c r="AM130" s="7"/>
    </row>
    <row r="131" spans="1:39" hidden="1">
      <c r="A131" s="599" t="s">
        <v>5460</v>
      </c>
      <c r="B131" s="711">
        <v>40479</v>
      </c>
      <c r="C131" s="599" t="s">
        <v>5462</v>
      </c>
      <c r="D131" s="599"/>
      <c r="E131" s="599" t="s">
        <v>1448</v>
      </c>
      <c r="F131" s="599" t="s">
        <v>297</v>
      </c>
      <c r="G131" s="599" t="s">
        <v>704</v>
      </c>
      <c r="H131" s="599" t="s">
        <v>3493</v>
      </c>
      <c r="I131" s="599" t="s">
        <v>5426</v>
      </c>
      <c r="J131" s="599" t="s">
        <v>619</v>
      </c>
      <c r="K131" s="599" t="s">
        <v>3398</v>
      </c>
      <c r="L131" s="1095"/>
      <c r="M131" s="741"/>
      <c r="N131" s="741"/>
      <c r="O131" s="870" t="s">
        <v>7172</v>
      </c>
      <c r="P131" s="374" t="s">
        <v>10121</v>
      </c>
      <c r="Q131" t="s">
        <v>11441</v>
      </c>
      <c r="R131" s="599" t="s">
        <v>7173</v>
      </c>
      <c r="S131" s="599"/>
      <c r="T131" s="599"/>
      <c r="U131" s="599" t="s">
        <v>7181</v>
      </c>
      <c r="V131" s="599"/>
      <c r="W131" s="599" t="s">
        <v>7180</v>
      </c>
      <c r="X131" s="665"/>
      <c r="Y131" s="599"/>
      <c r="Z131" s="599"/>
      <c r="AA131" s="599"/>
      <c r="AB131" s="599"/>
      <c r="AC131" s="599"/>
      <c r="AD131" s="599"/>
      <c r="AE131" s="665"/>
      <c r="AF131" s="599"/>
      <c r="AG131" s="599"/>
      <c r="AH131" s="7"/>
      <c r="AI131" s="598"/>
      <c r="AJ131" s="598"/>
      <c r="AL131" s="912"/>
      <c r="AM131" s="7"/>
    </row>
    <row r="132" spans="1:39" hidden="1">
      <c r="A132" s="674" t="s">
        <v>6397</v>
      </c>
      <c r="B132" s="955">
        <v>40672</v>
      </c>
      <c r="C132" s="674"/>
      <c r="D132" s="674"/>
      <c r="E132" s="674" t="s">
        <v>6025</v>
      </c>
      <c r="F132" s="674" t="s">
        <v>6008</v>
      </c>
      <c r="G132" s="674" t="s">
        <v>4380</v>
      </c>
      <c r="H132" s="674" t="s">
        <v>3493</v>
      </c>
      <c r="I132" s="674" t="s">
        <v>5426</v>
      </c>
      <c r="J132" s="674" t="s">
        <v>619</v>
      </c>
      <c r="K132" s="674" t="s">
        <v>4222</v>
      </c>
      <c r="L132" s="1106"/>
      <c r="M132" s="741"/>
      <c r="N132" s="741"/>
      <c r="O132" s="870" t="s">
        <v>908</v>
      </c>
      <c r="P132" s="374" t="s">
        <v>10121</v>
      </c>
      <c r="Q132" t="s">
        <v>11441</v>
      </c>
      <c r="R132" s="599" t="s">
        <v>4223</v>
      </c>
      <c r="S132" s="599"/>
      <c r="T132" s="599"/>
      <c r="U132" s="599" t="s">
        <v>2314</v>
      </c>
      <c r="V132" s="599"/>
      <c r="W132" s="599" t="s">
        <v>4224</v>
      </c>
      <c r="X132" s="665"/>
      <c r="Y132" s="599"/>
      <c r="Z132" s="670"/>
      <c r="AA132" s="599"/>
      <c r="AB132" s="599"/>
      <c r="AC132" s="599"/>
      <c r="AD132" s="599"/>
      <c r="AE132" s="665"/>
      <c r="AF132" s="599"/>
      <c r="AG132" s="599"/>
      <c r="AH132" s="7"/>
      <c r="AI132" s="598"/>
      <c r="AJ132" s="598"/>
      <c r="AL132" s="912"/>
      <c r="AM132" s="7"/>
    </row>
    <row r="133" spans="1:39" hidden="1">
      <c r="A133" s="938" t="s">
        <v>6397</v>
      </c>
      <c r="B133" s="956">
        <v>40672</v>
      </c>
      <c r="C133" s="938"/>
      <c r="D133" s="938"/>
      <c r="E133" s="938" t="s">
        <v>12503</v>
      </c>
      <c r="F133" s="938" t="s">
        <v>6008</v>
      </c>
      <c r="G133" s="938" t="s">
        <v>4380</v>
      </c>
      <c r="H133" s="938" t="s">
        <v>3493</v>
      </c>
      <c r="I133" s="938" t="s">
        <v>5426</v>
      </c>
      <c r="J133" s="938" t="s">
        <v>898</v>
      </c>
      <c r="K133" s="938" t="s">
        <v>3281</v>
      </c>
      <c r="L133" s="1093"/>
      <c r="M133" s="880"/>
      <c r="N133" s="880"/>
      <c r="O133" s="870" t="s">
        <v>3282</v>
      </c>
      <c r="P133" s="521" t="s">
        <v>13728</v>
      </c>
      <c r="Q133" t="s">
        <v>2514</v>
      </c>
      <c r="R133" s="7" t="s">
        <v>3283</v>
      </c>
      <c r="S133" s="7"/>
      <c r="T133" s="7"/>
      <c r="U133" s="7" t="s">
        <v>974</v>
      </c>
      <c r="V133" s="7"/>
      <c r="W133" s="7" t="s">
        <v>973</v>
      </c>
      <c r="X133" s="109"/>
      <c r="Y133" s="7"/>
      <c r="Z133" s="110"/>
      <c r="AA133" s="7"/>
      <c r="AB133" s="7"/>
      <c r="AC133" s="7"/>
      <c r="AD133" s="7"/>
      <c r="AE133" s="109"/>
      <c r="AF133" s="7"/>
      <c r="AG133" s="7"/>
      <c r="AH133" s="7"/>
      <c r="AI133" s="598"/>
      <c r="AJ133" s="598"/>
      <c r="AL133" s="912"/>
      <c r="AM133" s="7"/>
    </row>
    <row r="134" spans="1:39" hidden="1">
      <c r="A134" s="7" t="s">
        <v>6397</v>
      </c>
      <c r="B134" s="712">
        <v>40672</v>
      </c>
      <c r="C134" s="7"/>
      <c r="D134" s="7"/>
      <c r="E134" s="7" t="s">
        <v>5353</v>
      </c>
      <c r="F134" s="7" t="s">
        <v>6008</v>
      </c>
      <c r="G134" s="7" t="s">
        <v>4380</v>
      </c>
      <c r="H134" s="7" t="s">
        <v>3493</v>
      </c>
      <c r="I134" s="7" t="s">
        <v>5426</v>
      </c>
      <c r="J134" s="7" t="s">
        <v>619</v>
      </c>
      <c r="K134" s="7" t="s">
        <v>7171</v>
      </c>
      <c r="L134" s="131"/>
      <c r="M134" s="740"/>
      <c r="N134" s="740"/>
      <c r="O134" s="870" t="s">
        <v>7995</v>
      </c>
      <c r="P134" s="374" t="s">
        <v>10121</v>
      </c>
      <c r="Q134" t="s">
        <v>11441</v>
      </c>
      <c r="R134" s="7" t="s">
        <v>2209</v>
      </c>
      <c r="S134" s="7"/>
      <c r="T134" s="7"/>
      <c r="U134" s="7"/>
      <c r="V134" s="7"/>
      <c r="W134" s="7" t="s">
        <v>5354</v>
      </c>
      <c r="X134" s="109"/>
      <c r="Y134" s="7"/>
      <c r="Z134" s="110"/>
      <c r="AA134" s="7"/>
      <c r="AB134" s="7"/>
      <c r="AC134" s="7"/>
      <c r="AD134" s="7"/>
      <c r="AE134" s="109"/>
      <c r="AF134" s="7"/>
      <c r="AG134" s="7"/>
      <c r="AH134" s="7"/>
      <c r="AI134" s="598"/>
      <c r="AJ134" s="598"/>
      <c r="AL134" s="912"/>
      <c r="AM134" s="7"/>
    </row>
    <row r="135" spans="1:39" hidden="1">
      <c r="A135" s="7" t="s">
        <v>6396</v>
      </c>
      <c r="B135" s="714">
        <v>40648</v>
      </c>
      <c r="C135" s="424"/>
      <c r="D135" s="424"/>
      <c r="E135" s="424" t="s">
        <v>6798</v>
      </c>
      <c r="F135" s="424" t="s">
        <v>6008</v>
      </c>
      <c r="G135" s="424" t="s">
        <v>4380</v>
      </c>
      <c r="H135" s="424" t="s">
        <v>3493</v>
      </c>
      <c r="I135" s="424" t="s">
        <v>5426</v>
      </c>
      <c r="J135" s="424" t="s">
        <v>619</v>
      </c>
      <c r="K135" s="424" t="s">
        <v>6799</v>
      </c>
      <c r="L135" s="1107"/>
      <c r="M135" s="742"/>
      <c r="N135" s="742"/>
      <c r="O135" s="870" t="s">
        <v>5710</v>
      </c>
      <c r="P135" s="374" t="s">
        <v>10121</v>
      </c>
      <c r="Q135" t="s">
        <v>11441</v>
      </c>
      <c r="R135" s="424" t="s">
        <v>2920</v>
      </c>
      <c r="S135" s="424"/>
      <c r="T135" s="424"/>
      <c r="U135" s="424" t="s">
        <v>5712</v>
      </c>
      <c r="V135" s="424"/>
      <c r="W135" s="424" t="s">
        <v>5711</v>
      </c>
      <c r="X135" s="715"/>
      <c r="Y135" s="424"/>
      <c r="Z135" s="716"/>
      <c r="AA135" s="424"/>
      <c r="AB135" s="424"/>
      <c r="AC135" s="424"/>
      <c r="AD135" s="424"/>
      <c r="AE135" s="715"/>
      <c r="AF135" s="424"/>
      <c r="AG135" s="424"/>
      <c r="AH135" s="424"/>
      <c r="AI135" s="710"/>
      <c r="AJ135" s="710"/>
      <c r="AL135" s="915"/>
      <c r="AM135" s="424"/>
    </row>
    <row r="136" spans="1:39" hidden="1">
      <c r="A136" s="424" t="s">
        <v>6397</v>
      </c>
      <c r="B136" s="714">
        <v>40648</v>
      </c>
      <c r="C136" s="424"/>
      <c r="D136" s="424"/>
      <c r="E136" s="424" t="s">
        <v>5235</v>
      </c>
      <c r="F136" s="424" t="s">
        <v>6008</v>
      </c>
      <c r="G136" s="424" t="s">
        <v>4380</v>
      </c>
      <c r="H136" s="424" t="s">
        <v>3493</v>
      </c>
      <c r="I136" s="424" t="s">
        <v>5426</v>
      </c>
      <c r="J136" s="424" t="s">
        <v>619</v>
      </c>
      <c r="K136" s="424" t="s">
        <v>1464</v>
      </c>
      <c r="L136" s="1107"/>
      <c r="M136" s="740"/>
      <c r="N136" s="740"/>
      <c r="O136" s="870" t="s">
        <v>12876</v>
      </c>
      <c r="P136" s="374" t="s">
        <v>10121</v>
      </c>
      <c r="Q136" t="s">
        <v>11441</v>
      </c>
      <c r="R136" s="7" t="s">
        <v>1209</v>
      </c>
      <c r="S136" s="7"/>
      <c r="T136" s="7"/>
      <c r="U136" s="7" t="s">
        <v>2547</v>
      </c>
      <c r="V136" s="7"/>
      <c r="W136" s="7" t="s">
        <v>2546</v>
      </c>
      <c r="X136" s="109"/>
      <c r="Y136" s="7"/>
      <c r="Z136" s="110"/>
      <c r="AA136" s="7"/>
      <c r="AB136" s="7"/>
      <c r="AC136" s="7"/>
      <c r="AD136" s="7"/>
      <c r="AE136" s="715"/>
      <c r="AF136" s="7"/>
      <c r="AG136" s="7" t="s">
        <v>12877</v>
      </c>
      <c r="AH136" s="7"/>
      <c r="AI136" s="598"/>
      <c r="AJ136" s="598"/>
      <c r="AK136" s="598"/>
      <c r="AL136" s="912"/>
      <c r="AM136" s="7"/>
    </row>
    <row r="137" spans="1:39" hidden="1">
      <c r="A137" s="570" t="s">
        <v>13699</v>
      </c>
      <c r="B137" s="789">
        <v>42830</v>
      </c>
      <c r="C137" s="572"/>
      <c r="D137" s="933"/>
      <c r="E137" s="572" t="s">
        <v>13698</v>
      </c>
      <c r="F137" s="572" t="s">
        <v>13700</v>
      </c>
      <c r="G137" s="572" t="s">
        <v>13701</v>
      </c>
      <c r="H137" s="572" t="s">
        <v>13702</v>
      </c>
      <c r="I137" s="572" t="s">
        <v>10687</v>
      </c>
      <c r="J137" s="572" t="s">
        <v>9335</v>
      </c>
      <c r="K137" s="572" t="s">
        <v>13703</v>
      </c>
      <c r="L137" s="1091"/>
      <c r="M137" s="880" t="s">
        <v>13837</v>
      </c>
      <c r="N137" s="880" t="s">
        <v>13837</v>
      </c>
      <c r="O137" s="870" t="s">
        <v>12873</v>
      </c>
      <c r="P137" s="374" t="s">
        <v>382</v>
      </c>
      <c r="Q137" t="s">
        <v>6826</v>
      </c>
      <c r="R137" s="700" t="s">
        <v>8292</v>
      </c>
      <c r="S137" s="7"/>
      <c r="T137" s="700" t="s">
        <v>14791</v>
      </c>
      <c r="U137" s="7"/>
      <c r="V137" s="7"/>
      <c r="W137" s="7"/>
      <c r="X137" s="109"/>
      <c r="Y137" s="7"/>
      <c r="Z137" s="110"/>
      <c r="AA137" s="7"/>
      <c r="AB137" s="7"/>
      <c r="AC137" s="7"/>
      <c r="AD137" s="775"/>
      <c r="AF137" s="777"/>
      <c r="AG137" s="7" t="s">
        <v>13704</v>
      </c>
      <c r="AH137" s="7"/>
      <c r="AI137" s="598"/>
      <c r="AJ137" s="598"/>
      <c r="AK137" s="598"/>
      <c r="AL137" s="912"/>
      <c r="AM137" s="7"/>
    </row>
    <row r="138" spans="1:39" hidden="1">
      <c r="A138" s="941" t="s">
        <v>12990</v>
      </c>
      <c r="B138" s="959">
        <v>42313</v>
      </c>
      <c r="C138" s="941"/>
      <c r="D138" s="941"/>
      <c r="E138" s="941" t="s">
        <v>12991</v>
      </c>
      <c r="F138" s="941" t="s">
        <v>12992</v>
      </c>
      <c r="G138" s="941" t="s">
        <v>12993</v>
      </c>
      <c r="H138" s="941" t="s">
        <v>12994</v>
      </c>
      <c r="I138" s="941" t="s">
        <v>10687</v>
      </c>
      <c r="J138" s="941" t="s">
        <v>9335</v>
      </c>
      <c r="K138" s="941" t="s">
        <v>11126</v>
      </c>
      <c r="L138" s="1108"/>
      <c r="M138" s="880"/>
      <c r="N138" s="880"/>
      <c r="O138" s="870" t="s">
        <v>14885</v>
      </c>
      <c r="P138" s="521" t="s">
        <v>13728</v>
      </c>
      <c r="Q138" t="s">
        <v>1076</v>
      </c>
      <c r="R138" s="7" t="s">
        <v>8551</v>
      </c>
      <c r="S138" s="7"/>
      <c r="T138" s="7" t="s">
        <v>227</v>
      </c>
      <c r="U138" s="7" t="s">
        <v>11133</v>
      </c>
      <c r="V138" s="7"/>
      <c r="W138" s="7" t="s">
        <v>11135</v>
      </c>
      <c r="X138" s="109"/>
      <c r="Y138" s="7"/>
      <c r="Z138" s="110"/>
      <c r="AA138" s="7"/>
      <c r="AB138" s="7"/>
      <c r="AC138" s="7"/>
      <c r="AD138" s="775"/>
      <c r="AF138" s="777"/>
      <c r="AG138" s="7"/>
      <c r="AH138" s="7"/>
      <c r="AI138" s="598"/>
      <c r="AJ138" s="598"/>
      <c r="AK138" s="598"/>
      <c r="AL138" s="912"/>
      <c r="AM138" s="7"/>
    </row>
    <row r="139" spans="1:39" hidden="1">
      <c r="A139" s="941" t="s">
        <v>12996</v>
      </c>
      <c r="B139" s="959">
        <v>42313</v>
      </c>
      <c r="C139" s="941"/>
      <c r="D139" s="941"/>
      <c r="E139" s="941" t="s">
        <v>12997</v>
      </c>
      <c r="F139" s="941" t="s">
        <v>11745</v>
      </c>
      <c r="G139" s="941" t="s">
        <v>12998</v>
      </c>
      <c r="H139" s="941" t="s">
        <v>12999</v>
      </c>
      <c r="I139" s="941" t="s">
        <v>10687</v>
      </c>
      <c r="J139" s="941" t="s">
        <v>9335</v>
      </c>
      <c r="K139" s="941" t="s">
        <v>11127</v>
      </c>
      <c r="L139" s="1108"/>
      <c r="M139" s="968"/>
      <c r="N139" s="968"/>
      <c r="O139" s="870" t="s">
        <v>15575</v>
      </c>
      <c r="P139" s="521" t="s">
        <v>15576</v>
      </c>
      <c r="Q139" t="s">
        <v>1076</v>
      </c>
      <c r="R139" s="7" t="s">
        <v>148</v>
      </c>
      <c r="S139" s="7"/>
      <c r="T139" s="7" t="s">
        <v>227</v>
      </c>
      <c r="U139" s="7" t="s">
        <v>11145</v>
      </c>
      <c r="V139" s="7"/>
      <c r="W139" s="7" t="s">
        <v>11144</v>
      </c>
      <c r="X139" s="109"/>
      <c r="Y139" s="7"/>
      <c r="Z139" s="110"/>
      <c r="AA139" s="7"/>
      <c r="AB139" s="7"/>
      <c r="AC139" s="7"/>
      <c r="AD139" s="775"/>
      <c r="AF139" s="777"/>
      <c r="AG139" s="7"/>
      <c r="AH139" s="7"/>
      <c r="AI139" s="598"/>
      <c r="AJ139" s="598"/>
      <c r="AK139" s="598"/>
      <c r="AL139" s="912"/>
      <c r="AM139" s="7"/>
    </row>
    <row r="140" spans="1:39" hidden="1">
      <c r="A140" s="7" t="s">
        <v>12996</v>
      </c>
      <c r="B140" s="109">
        <v>42313</v>
      </c>
      <c r="C140" s="7"/>
      <c r="D140" s="7"/>
      <c r="E140" s="7" t="s">
        <v>13000</v>
      </c>
      <c r="F140" s="7" t="s">
        <v>11745</v>
      </c>
      <c r="G140" s="7" t="s">
        <v>12998</v>
      </c>
      <c r="H140" s="7" t="s">
        <v>12999</v>
      </c>
      <c r="I140" s="7" t="s">
        <v>10687</v>
      </c>
      <c r="J140" s="7" t="s">
        <v>9335</v>
      </c>
      <c r="K140" s="7" t="s">
        <v>11128</v>
      </c>
      <c r="L140" s="1109"/>
      <c r="M140" s="880"/>
      <c r="N140" s="880"/>
      <c r="O140" s="870" t="s">
        <v>11188</v>
      </c>
      <c r="P140" s="374" t="s">
        <v>15011</v>
      </c>
      <c r="Q140" t="s">
        <v>1076</v>
      </c>
      <c r="R140" s="7" t="s">
        <v>7221</v>
      </c>
      <c r="S140" s="7"/>
      <c r="T140" s="7" t="s">
        <v>227</v>
      </c>
      <c r="U140" s="7" t="s">
        <v>11190</v>
      </c>
      <c r="V140" s="7"/>
      <c r="W140" s="7" t="s">
        <v>11189</v>
      </c>
      <c r="X140" s="109"/>
      <c r="Y140" s="7"/>
      <c r="Z140" s="110"/>
      <c r="AA140" s="7"/>
      <c r="AB140" s="7"/>
      <c r="AC140" s="7"/>
      <c r="AD140" s="775"/>
      <c r="AF140" s="777"/>
      <c r="AG140" s="7"/>
      <c r="AH140" s="7"/>
      <c r="AI140" s="598"/>
      <c r="AJ140" s="598"/>
      <c r="AK140" s="598"/>
      <c r="AL140" s="912"/>
      <c r="AM140" s="7"/>
    </row>
    <row r="141" spans="1:39" hidden="1">
      <c r="A141" s="572" t="s">
        <v>12996</v>
      </c>
      <c r="B141" s="789">
        <v>42313</v>
      </c>
      <c r="C141" s="572"/>
      <c r="D141" s="572"/>
      <c r="E141" s="572" t="s">
        <v>13001</v>
      </c>
      <c r="F141" s="572" t="s">
        <v>11745</v>
      </c>
      <c r="G141" s="572" t="s">
        <v>12998</v>
      </c>
      <c r="H141" s="572" t="s">
        <v>12999</v>
      </c>
      <c r="I141" s="572" t="s">
        <v>10687</v>
      </c>
      <c r="J141" s="572" t="s">
        <v>9335</v>
      </c>
      <c r="K141" s="572" t="s">
        <v>11129</v>
      </c>
      <c r="L141" s="1091"/>
      <c r="M141" s="880"/>
      <c r="N141" s="880"/>
      <c r="O141" s="870"/>
      <c r="P141" s="870" t="s">
        <v>11142</v>
      </c>
      <c r="Q141" t="s">
        <v>1076</v>
      </c>
      <c r="R141" s="7" t="s">
        <v>148</v>
      </c>
      <c r="S141" s="7"/>
      <c r="T141" s="7" t="s">
        <v>227</v>
      </c>
      <c r="U141" s="7" t="s">
        <v>11141</v>
      </c>
      <c r="V141" s="7"/>
      <c r="W141" s="7" t="s">
        <v>11146</v>
      </c>
      <c r="X141" s="109"/>
      <c r="Y141" s="7"/>
      <c r="Z141" s="110"/>
      <c r="AA141" s="7"/>
      <c r="AB141" s="7"/>
      <c r="AC141" s="7"/>
      <c r="AD141" s="775" t="s">
        <v>14182</v>
      </c>
      <c r="AF141" s="777"/>
      <c r="AG141" s="7" t="s">
        <v>14183</v>
      </c>
      <c r="AH141" s="7"/>
      <c r="AI141" s="598"/>
      <c r="AJ141" s="598"/>
      <c r="AK141" s="598"/>
      <c r="AL141" s="912"/>
      <c r="AM141" s="7"/>
    </row>
    <row r="142" spans="1:39" hidden="1">
      <c r="A142" s="572" t="s">
        <v>12996</v>
      </c>
      <c r="B142" s="789">
        <v>42313</v>
      </c>
      <c r="C142" s="572"/>
      <c r="D142" s="572"/>
      <c r="E142" s="572" t="s">
        <v>13002</v>
      </c>
      <c r="F142" s="572" t="s">
        <v>11745</v>
      </c>
      <c r="G142" s="572" t="s">
        <v>12998</v>
      </c>
      <c r="H142" s="572" t="s">
        <v>12999</v>
      </c>
      <c r="I142" s="572" t="s">
        <v>10687</v>
      </c>
      <c r="J142" s="572" t="s">
        <v>9335</v>
      </c>
      <c r="K142" s="572" t="s">
        <v>11130</v>
      </c>
      <c r="L142" s="1091"/>
      <c r="M142" s="880"/>
      <c r="N142" s="880"/>
      <c r="O142" s="870" t="s">
        <v>14184</v>
      </c>
      <c r="P142" s="374" t="s">
        <v>670</v>
      </c>
      <c r="Q142" t="s">
        <v>13009</v>
      </c>
      <c r="R142" s="7" t="s">
        <v>409</v>
      </c>
      <c r="S142" s="7"/>
      <c r="T142" s="7" t="s">
        <v>227</v>
      </c>
      <c r="U142" s="7" t="s">
        <v>11192</v>
      </c>
      <c r="V142" s="7"/>
      <c r="W142" s="7" t="s">
        <v>11191</v>
      </c>
      <c r="X142" s="109"/>
      <c r="Y142" s="7"/>
      <c r="Z142" s="110"/>
      <c r="AA142" s="7"/>
      <c r="AB142" s="7"/>
      <c r="AC142" s="7"/>
      <c r="AD142" s="775"/>
      <c r="AF142" s="777"/>
      <c r="AG142" s="7"/>
      <c r="AH142" s="7"/>
      <c r="AI142" s="598"/>
      <c r="AJ142" s="598"/>
      <c r="AK142" s="598"/>
      <c r="AL142" s="912"/>
      <c r="AM142" s="7"/>
    </row>
    <row r="143" spans="1:39" hidden="1">
      <c r="A143" t="s">
        <v>9413</v>
      </c>
      <c r="B143" s="417">
        <v>41864</v>
      </c>
      <c r="C143" t="s">
        <v>9417</v>
      </c>
      <c r="D143"/>
      <c r="E143" t="s">
        <v>9484</v>
      </c>
      <c r="F143" t="s">
        <v>9307</v>
      </c>
      <c r="G143" t="s">
        <v>9530</v>
      </c>
      <c r="H143" t="s">
        <v>9336</v>
      </c>
      <c r="I143" t="s">
        <v>9331</v>
      </c>
      <c r="J143" t="s">
        <v>9335</v>
      </c>
      <c r="K143" s="529" t="s">
        <v>9492</v>
      </c>
      <c r="L143" s="1110"/>
      <c r="M143" s="743" t="s">
        <v>5035</v>
      </c>
      <c r="N143" s="743" t="s">
        <v>5035</v>
      </c>
      <c r="O143" s="870"/>
      <c r="P143" s="870" t="s">
        <v>9526</v>
      </c>
      <c r="Q143" t="s">
        <v>7355</v>
      </c>
      <c r="R143" t="s">
        <v>1575</v>
      </c>
      <c r="S143" t="s">
        <v>4492</v>
      </c>
      <c r="T143" t="s">
        <v>227</v>
      </c>
      <c r="U143" t="s">
        <v>9494</v>
      </c>
      <c r="W143" t="s">
        <v>9493</v>
      </c>
      <c r="Y143" t="s">
        <v>8561</v>
      </c>
      <c r="AA143" t="s">
        <v>9495</v>
      </c>
      <c r="AB143" t="s">
        <v>9496</v>
      </c>
      <c r="AG143" t="s">
        <v>9909</v>
      </c>
      <c r="AI143" s="575"/>
      <c r="AJ143" s="575"/>
      <c r="AL143" s="910"/>
    </row>
    <row r="144" spans="1:39" hidden="1">
      <c r="A144" t="s">
        <v>9413</v>
      </c>
      <c r="B144" s="417">
        <v>41864</v>
      </c>
      <c r="C144" t="s">
        <v>9417</v>
      </c>
      <c r="D144"/>
      <c r="E144" t="s">
        <v>9485</v>
      </c>
      <c r="F144" t="s">
        <v>9307</v>
      </c>
      <c r="G144" t="s">
        <v>9530</v>
      </c>
      <c r="H144" t="s">
        <v>9336</v>
      </c>
      <c r="I144" t="s">
        <v>9331</v>
      </c>
      <c r="J144" t="s">
        <v>9335</v>
      </c>
      <c r="K144" s="529" t="s">
        <v>9378</v>
      </c>
      <c r="L144" s="1110"/>
      <c r="M144" s="743" t="s">
        <v>5035</v>
      </c>
      <c r="N144" s="743" t="s">
        <v>5035</v>
      </c>
      <c r="O144" s="870"/>
      <c r="P144" s="870" t="s">
        <v>9527</v>
      </c>
      <c r="Q144" t="s">
        <v>7355</v>
      </c>
      <c r="R144" t="s">
        <v>409</v>
      </c>
      <c r="S144" t="s">
        <v>4492</v>
      </c>
      <c r="T144" t="s">
        <v>227</v>
      </c>
      <c r="U144" t="s">
        <v>9498</v>
      </c>
      <c r="W144" t="s">
        <v>9497</v>
      </c>
      <c r="Y144" t="s">
        <v>8561</v>
      </c>
      <c r="AA144" t="s">
        <v>9499</v>
      </c>
      <c r="AB144" t="s">
        <v>9500</v>
      </c>
      <c r="AG144" t="s">
        <v>9909</v>
      </c>
      <c r="AI144" s="575"/>
      <c r="AJ144" s="575"/>
      <c r="AL144" s="910"/>
    </row>
    <row r="145" spans="1:39" hidden="1">
      <c r="A145" t="s">
        <v>9415</v>
      </c>
      <c r="B145" s="417">
        <v>41865</v>
      </c>
      <c r="C145" t="s">
        <v>9416</v>
      </c>
      <c r="D145" s="805" t="s">
        <v>14469</v>
      </c>
      <c r="E145" t="s">
        <v>9486</v>
      </c>
      <c r="F145" t="s">
        <v>9307</v>
      </c>
      <c r="G145" t="s">
        <v>9530</v>
      </c>
      <c r="H145" t="s">
        <v>9336</v>
      </c>
      <c r="I145" t="s">
        <v>9331</v>
      </c>
      <c r="J145" t="s">
        <v>9335</v>
      </c>
      <c r="K145" t="s">
        <v>9395</v>
      </c>
      <c r="M145" s="743" t="s">
        <v>5035</v>
      </c>
      <c r="N145" s="743" t="s">
        <v>5035</v>
      </c>
      <c r="O145" s="870" t="s">
        <v>8171</v>
      </c>
      <c r="P145" s="870" t="s">
        <v>13776</v>
      </c>
      <c r="Q145" t="s">
        <v>7355</v>
      </c>
      <c r="R145" t="s">
        <v>409</v>
      </c>
      <c r="S145" t="s">
        <v>5325</v>
      </c>
      <c r="T145" t="s">
        <v>227</v>
      </c>
      <c r="U145" t="s">
        <v>9507</v>
      </c>
      <c r="W145" t="s">
        <v>9506</v>
      </c>
      <c r="Y145" t="s">
        <v>8561</v>
      </c>
      <c r="AA145" t="s">
        <v>9508</v>
      </c>
      <c r="AB145" t="s">
        <v>9509</v>
      </c>
      <c r="AG145" t="s">
        <v>9909</v>
      </c>
      <c r="AH145" s="805" t="s">
        <v>14469</v>
      </c>
      <c r="AI145" s="575"/>
      <c r="AJ145" s="575"/>
      <c r="AL145" s="910"/>
    </row>
    <row r="146" spans="1:39" hidden="1">
      <c r="A146" t="s">
        <v>9414</v>
      </c>
      <c r="B146" s="417">
        <v>41864</v>
      </c>
      <c r="C146" t="s">
        <v>9418</v>
      </c>
      <c r="D146" s="817" t="s">
        <v>14499</v>
      </c>
      <c r="E146" t="s">
        <v>9487</v>
      </c>
      <c r="F146" t="s">
        <v>9307</v>
      </c>
      <c r="G146" t="s">
        <v>9530</v>
      </c>
      <c r="H146" t="s">
        <v>9336</v>
      </c>
      <c r="I146" t="s">
        <v>9331</v>
      </c>
      <c r="J146" t="s">
        <v>9335</v>
      </c>
      <c r="K146" s="519" t="s">
        <v>9379</v>
      </c>
      <c r="L146" s="1111"/>
      <c r="M146" s="743" t="s">
        <v>5035</v>
      </c>
      <c r="N146" s="743" t="s">
        <v>5035</v>
      </c>
      <c r="O146" s="870"/>
      <c r="P146" s="870" t="s">
        <v>9611</v>
      </c>
      <c r="Q146" t="s">
        <v>3423</v>
      </c>
      <c r="R146" t="s">
        <v>1575</v>
      </c>
      <c r="S146" t="s">
        <v>410</v>
      </c>
      <c r="T146" t="s">
        <v>227</v>
      </c>
      <c r="U146" t="s">
        <v>9612</v>
      </c>
      <c r="W146" s="368" t="s">
        <v>14103</v>
      </c>
      <c r="Y146" t="s">
        <v>8561</v>
      </c>
      <c r="AA146" t="s">
        <v>9613</v>
      </c>
      <c r="AB146" t="s">
        <v>9614</v>
      </c>
      <c r="AD146" t="s">
        <v>14104</v>
      </c>
      <c r="AG146" t="s">
        <v>9910</v>
      </c>
      <c r="AH146" s="817" t="s">
        <v>14499</v>
      </c>
      <c r="AI146" s="575"/>
      <c r="AJ146" s="575"/>
      <c r="AL146" s="910"/>
    </row>
    <row r="147" spans="1:39" hidden="1">
      <c r="A147" t="s">
        <v>9414</v>
      </c>
      <c r="B147" s="417">
        <v>41864</v>
      </c>
      <c r="C147" t="s">
        <v>9418</v>
      </c>
      <c r="D147" s="817" t="s">
        <v>14500</v>
      </c>
      <c r="E147" t="s">
        <v>9488</v>
      </c>
      <c r="F147" t="s">
        <v>9307</v>
      </c>
      <c r="G147" t="s">
        <v>9530</v>
      </c>
      <c r="H147" t="s">
        <v>9336</v>
      </c>
      <c r="I147" t="s">
        <v>9331</v>
      </c>
      <c r="J147" t="s">
        <v>9335</v>
      </c>
      <c r="K147" s="519" t="s">
        <v>9380</v>
      </c>
      <c r="L147" s="1111"/>
      <c r="M147" s="743" t="s">
        <v>5035</v>
      </c>
      <c r="N147" s="743" t="s">
        <v>5035</v>
      </c>
      <c r="O147" s="870"/>
      <c r="P147" s="870" t="s">
        <v>9703</v>
      </c>
      <c r="Q147" t="s">
        <v>3423</v>
      </c>
      <c r="R147" t="s">
        <v>409</v>
      </c>
      <c r="S147" t="s">
        <v>4492</v>
      </c>
      <c r="T147" t="s">
        <v>227</v>
      </c>
      <c r="U147" t="s">
        <v>9696</v>
      </c>
      <c r="W147" t="s">
        <v>9695</v>
      </c>
      <c r="Y147" t="s">
        <v>8561</v>
      </c>
      <c r="AA147" t="s">
        <v>9697</v>
      </c>
      <c r="AB147" t="s">
        <v>9698</v>
      </c>
      <c r="AD147" t="s">
        <v>14973</v>
      </c>
      <c r="AG147" t="s">
        <v>9910</v>
      </c>
      <c r="AH147" s="817" t="s">
        <v>14500</v>
      </c>
      <c r="AI147" s="575"/>
      <c r="AJ147" s="575"/>
      <c r="AL147" s="910"/>
    </row>
    <row r="148" spans="1:39" hidden="1">
      <c r="A148" t="s">
        <v>9414</v>
      </c>
      <c r="B148" s="417">
        <v>41864</v>
      </c>
      <c r="C148" t="s">
        <v>9418</v>
      </c>
      <c r="D148" s="817" t="s">
        <v>14501</v>
      </c>
      <c r="E148" t="s">
        <v>9489</v>
      </c>
      <c r="F148" t="s">
        <v>9307</v>
      </c>
      <c r="G148" t="s">
        <v>9530</v>
      </c>
      <c r="H148" t="s">
        <v>9336</v>
      </c>
      <c r="I148" t="s">
        <v>9331</v>
      </c>
      <c r="J148" t="s">
        <v>9335</v>
      </c>
      <c r="K148" s="519" t="s">
        <v>9381</v>
      </c>
      <c r="L148" s="1111"/>
      <c r="M148" s="743" t="s">
        <v>5035</v>
      </c>
      <c r="N148" s="743" t="s">
        <v>5035</v>
      </c>
      <c r="O148" s="870"/>
      <c r="P148" s="870" t="s">
        <v>8623</v>
      </c>
      <c r="Q148" t="s">
        <v>3423</v>
      </c>
      <c r="R148" s="73" t="s">
        <v>409</v>
      </c>
      <c r="S148" t="s">
        <v>5325</v>
      </c>
      <c r="T148" t="s">
        <v>227</v>
      </c>
      <c r="U148" t="s">
        <v>9700</v>
      </c>
      <c r="W148" t="s">
        <v>9699</v>
      </c>
      <c r="Y148" t="s">
        <v>8561</v>
      </c>
      <c r="AA148" t="s">
        <v>9701</v>
      </c>
      <c r="AB148" t="s">
        <v>9702</v>
      </c>
      <c r="AG148" t="s">
        <v>9910</v>
      </c>
      <c r="AH148" s="817" t="s">
        <v>14501</v>
      </c>
      <c r="AI148" s="575"/>
      <c r="AJ148" s="575"/>
      <c r="AL148" s="910"/>
    </row>
    <row r="149" spans="1:39" hidden="1">
      <c r="A149" t="s">
        <v>9414</v>
      </c>
      <c r="B149" s="417">
        <v>41864</v>
      </c>
      <c r="C149" t="s">
        <v>9418</v>
      </c>
      <c r="D149" s="817" t="s">
        <v>14502</v>
      </c>
      <c r="E149" t="s">
        <v>9490</v>
      </c>
      <c r="F149" t="s">
        <v>9307</v>
      </c>
      <c r="G149" t="s">
        <v>9530</v>
      </c>
      <c r="H149" t="s">
        <v>9336</v>
      </c>
      <c r="I149" t="s">
        <v>9331</v>
      </c>
      <c r="J149" t="s">
        <v>9335</v>
      </c>
      <c r="K149" s="519" t="s">
        <v>9382</v>
      </c>
      <c r="L149" s="1111"/>
      <c r="M149" s="743" t="s">
        <v>5035</v>
      </c>
      <c r="N149" s="743" t="s">
        <v>5035</v>
      </c>
      <c r="O149" s="870" t="s">
        <v>15318</v>
      </c>
      <c r="P149" s="374" t="s">
        <v>382</v>
      </c>
      <c r="Q149" t="s">
        <v>3423</v>
      </c>
      <c r="R149" t="s">
        <v>409</v>
      </c>
      <c r="S149" t="s">
        <v>5325</v>
      </c>
      <c r="T149" t="s">
        <v>227</v>
      </c>
      <c r="U149" t="s">
        <v>9706</v>
      </c>
      <c r="W149" t="s">
        <v>9705</v>
      </c>
      <c r="Y149" t="s">
        <v>8561</v>
      </c>
      <c r="AA149" t="s">
        <v>9707</v>
      </c>
      <c r="AB149" t="s">
        <v>9708</v>
      </c>
      <c r="AG149" t="s">
        <v>9910</v>
      </c>
      <c r="AH149" s="817" t="s">
        <v>14502</v>
      </c>
      <c r="AI149" s="575"/>
      <c r="AJ149" s="575"/>
      <c r="AL149" s="910"/>
    </row>
    <row r="150" spans="1:39" hidden="1">
      <c r="A150" s="122" t="s">
        <v>9414</v>
      </c>
      <c r="B150" s="818">
        <v>41864</v>
      </c>
      <c r="C150" s="122" t="s">
        <v>9418</v>
      </c>
      <c r="D150" s="895" t="s">
        <v>14503</v>
      </c>
      <c r="E150" s="122" t="s">
        <v>9491</v>
      </c>
      <c r="F150" s="122" t="s">
        <v>9307</v>
      </c>
      <c r="G150" s="122" t="s">
        <v>9530</v>
      </c>
      <c r="H150" s="122" t="s">
        <v>9336</v>
      </c>
      <c r="I150" s="122" t="s">
        <v>9331</v>
      </c>
      <c r="J150" s="122" t="s">
        <v>9335</v>
      </c>
      <c r="K150" s="896" t="s">
        <v>9383</v>
      </c>
      <c r="L150" s="1112"/>
      <c r="M150" s="743" t="s">
        <v>5035</v>
      </c>
      <c r="N150" s="743" t="s">
        <v>5035</v>
      </c>
      <c r="O150" s="1077" t="s">
        <v>8462</v>
      </c>
      <c r="P150" s="1078" t="s">
        <v>15218</v>
      </c>
      <c r="Q150" t="s">
        <v>3423</v>
      </c>
      <c r="R150" s="73" t="s">
        <v>409</v>
      </c>
      <c r="S150" t="s">
        <v>5325</v>
      </c>
      <c r="T150" t="s">
        <v>227</v>
      </c>
      <c r="U150" t="s">
        <v>9710</v>
      </c>
      <c r="W150" t="s">
        <v>9709</v>
      </c>
      <c r="Y150" t="s">
        <v>8561</v>
      </c>
      <c r="AA150" t="s">
        <v>9711</v>
      </c>
      <c r="AB150" t="s">
        <v>9712</v>
      </c>
      <c r="AG150" t="s">
        <v>9910</v>
      </c>
      <c r="AH150" s="817" t="s">
        <v>14503</v>
      </c>
      <c r="AI150" s="575"/>
      <c r="AJ150" s="575"/>
      <c r="AL150" s="910"/>
    </row>
    <row r="151" spans="1:39" hidden="1">
      <c r="A151" t="s">
        <v>9414</v>
      </c>
      <c r="B151" s="417">
        <v>41864</v>
      </c>
      <c r="C151" t="s">
        <v>9418</v>
      </c>
      <c r="D151" s="817" t="s">
        <v>14504</v>
      </c>
      <c r="E151" t="s">
        <v>9501</v>
      </c>
      <c r="F151" t="s">
        <v>9307</v>
      </c>
      <c r="G151" t="s">
        <v>9530</v>
      </c>
      <c r="H151" t="s">
        <v>9336</v>
      </c>
      <c r="I151" t="s">
        <v>9331</v>
      </c>
      <c r="J151" t="s">
        <v>9335</v>
      </c>
      <c r="K151" s="519" t="s">
        <v>9384</v>
      </c>
      <c r="L151" s="1111"/>
      <c r="M151" s="743" t="s">
        <v>13837</v>
      </c>
      <c r="N151" s="743" t="s">
        <v>13837</v>
      </c>
      <c r="O151" s="870" t="s">
        <v>3003</v>
      </c>
      <c r="P151" s="374" t="s">
        <v>382</v>
      </c>
      <c r="Q151" t="s">
        <v>7355</v>
      </c>
      <c r="R151" t="s">
        <v>8298</v>
      </c>
      <c r="S151" t="s">
        <v>8297</v>
      </c>
      <c r="T151" t="s">
        <v>227</v>
      </c>
      <c r="U151" t="s">
        <v>9804</v>
      </c>
      <c r="W151" t="s">
        <v>15088</v>
      </c>
      <c r="X151" s="537" t="s">
        <v>10376</v>
      </c>
      <c r="Y151" t="s">
        <v>8561</v>
      </c>
      <c r="AA151" t="s">
        <v>9805</v>
      </c>
      <c r="AB151" t="s">
        <v>9806</v>
      </c>
      <c r="AD151" t="s">
        <v>15089</v>
      </c>
      <c r="AG151" t="s">
        <v>9910</v>
      </c>
      <c r="AH151" s="817" t="s">
        <v>14504</v>
      </c>
      <c r="AI151" s="575"/>
      <c r="AJ151" s="575"/>
      <c r="AL151" s="910"/>
    </row>
    <row r="152" spans="1:39" hidden="1">
      <c r="A152" t="s">
        <v>9415</v>
      </c>
      <c r="B152" s="417">
        <v>41865</v>
      </c>
      <c r="C152" t="s">
        <v>9416</v>
      </c>
      <c r="D152" s="805" t="s">
        <v>14470</v>
      </c>
      <c r="E152" s="532" t="s">
        <v>9726</v>
      </c>
      <c r="F152" t="s">
        <v>9307</v>
      </c>
      <c r="G152" t="s">
        <v>9530</v>
      </c>
      <c r="H152" t="s">
        <v>9336</v>
      </c>
      <c r="I152" t="s">
        <v>9331</v>
      </c>
      <c r="J152" t="s">
        <v>9335</v>
      </c>
      <c r="K152" t="s">
        <v>9406</v>
      </c>
      <c r="M152" s="743" t="s">
        <v>13837</v>
      </c>
      <c r="N152" s="743" t="s">
        <v>13837</v>
      </c>
      <c r="O152" s="870" t="s">
        <v>9732</v>
      </c>
      <c r="P152" s="374" t="s">
        <v>16442</v>
      </c>
      <c r="Q152" t="s">
        <v>7355</v>
      </c>
      <c r="R152" s="73" t="s">
        <v>409</v>
      </c>
      <c r="S152" t="s">
        <v>5325</v>
      </c>
      <c r="T152" t="s">
        <v>227</v>
      </c>
      <c r="U152" t="s">
        <v>9733</v>
      </c>
      <c r="W152" s="368" t="s">
        <v>14175</v>
      </c>
      <c r="Y152" t="s">
        <v>8561</v>
      </c>
      <c r="AA152" t="s">
        <v>9734</v>
      </c>
      <c r="AB152" t="s">
        <v>9735</v>
      </c>
      <c r="AD152" t="s">
        <v>14174</v>
      </c>
      <c r="AG152" t="s">
        <v>9908</v>
      </c>
      <c r="AH152" s="805" t="s">
        <v>14470</v>
      </c>
      <c r="AI152" s="575"/>
      <c r="AJ152" s="575"/>
      <c r="AL152" s="910"/>
    </row>
    <row r="153" spans="1:39" hidden="1">
      <c r="A153" t="s">
        <v>9415</v>
      </c>
      <c r="B153" s="417">
        <v>41865</v>
      </c>
      <c r="C153" t="s">
        <v>9416</v>
      </c>
      <c r="D153"/>
      <c r="E153" s="532" t="s">
        <v>9727</v>
      </c>
      <c r="F153" t="s">
        <v>9307</v>
      </c>
      <c r="G153" t="s">
        <v>9530</v>
      </c>
      <c r="H153" t="s">
        <v>9336</v>
      </c>
      <c r="I153" t="s">
        <v>9331</v>
      </c>
      <c r="J153" t="s">
        <v>9335</v>
      </c>
      <c r="K153" t="s">
        <v>9407</v>
      </c>
      <c r="M153" s="743" t="s">
        <v>5035</v>
      </c>
      <c r="N153" s="743" t="s">
        <v>5035</v>
      </c>
      <c r="O153" s="870" t="s">
        <v>15448</v>
      </c>
      <c r="P153" s="374" t="s">
        <v>382</v>
      </c>
      <c r="Q153" t="s">
        <v>281</v>
      </c>
      <c r="R153" s="73" t="s">
        <v>409</v>
      </c>
      <c r="S153" t="s">
        <v>5325</v>
      </c>
      <c r="T153" t="s">
        <v>227</v>
      </c>
      <c r="U153" t="s">
        <v>9754</v>
      </c>
      <c r="W153" t="s">
        <v>9755</v>
      </c>
      <c r="Y153" t="s">
        <v>8561</v>
      </c>
      <c r="AA153" t="s">
        <v>9756</v>
      </c>
      <c r="AB153" t="s">
        <v>9757</v>
      </c>
      <c r="AG153" t="s">
        <v>9908</v>
      </c>
      <c r="AI153" s="575"/>
      <c r="AJ153" s="575"/>
      <c r="AL153" s="910"/>
    </row>
    <row r="154" spans="1:39" hidden="1">
      <c r="A154" t="s">
        <v>9415</v>
      </c>
      <c r="B154" s="417">
        <v>41865</v>
      </c>
      <c r="C154" t="s">
        <v>9416</v>
      </c>
      <c r="D154"/>
      <c r="E154" s="532" t="s">
        <v>9728</v>
      </c>
      <c r="F154" t="s">
        <v>9307</v>
      </c>
      <c r="G154" t="s">
        <v>9530</v>
      </c>
      <c r="H154" t="s">
        <v>9336</v>
      </c>
      <c r="I154" t="s">
        <v>9331</v>
      </c>
      <c r="J154" t="s">
        <v>9335</v>
      </c>
      <c r="K154" t="s">
        <v>9408</v>
      </c>
      <c r="M154" s="743" t="s">
        <v>5035</v>
      </c>
      <c r="N154" s="743" t="s">
        <v>5035</v>
      </c>
      <c r="O154" s="870"/>
      <c r="P154" s="870" t="s">
        <v>9769</v>
      </c>
      <c r="Q154" t="s">
        <v>281</v>
      </c>
      <c r="R154" s="335" t="s">
        <v>152</v>
      </c>
      <c r="S154" t="s">
        <v>5325</v>
      </c>
      <c r="T154" t="s">
        <v>227</v>
      </c>
      <c r="U154" t="s">
        <v>9766</v>
      </c>
      <c r="W154" t="s">
        <v>9765</v>
      </c>
      <c r="Y154" t="s">
        <v>8561</v>
      </c>
      <c r="AA154" t="s">
        <v>9767</v>
      </c>
      <c r="AB154" t="s">
        <v>9768</v>
      </c>
      <c r="AG154" t="s">
        <v>9908</v>
      </c>
      <c r="AI154" s="575"/>
      <c r="AJ154" s="575"/>
      <c r="AL154" s="910"/>
    </row>
    <row r="155" spans="1:39" hidden="1">
      <c r="A155" s="7" t="s">
        <v>12996</v>
      </c>
      <c r="B155" s="109">
        <v>42313</v>
      </c>
      <c r="C155" s="7"/>
      <c r="D155" s="7"/>
      <c r="E155" s="7" t="s">
        <v>13003</v>
      </c>
      <c r="F155" s="7" t="s">
        <v>11745</v>
      </c>
      <c r="G155" s="7" t="s">
        <v>12998</v>
      </c>
      <c r="H155" s="7" t="s">
        <v>12999</v>
      </c>
      <c r="I155" s="7" t="s">
        <v>10687</v>
      </c>
      <c r="J155" s="7" t="s">
        <v>9335</v>
      </c>
      <c r="K155" s="7" t="s">
        <v>11131</v>
      </c>
      <c r="L155" s="1109"/>
      <c r="M155" s="880"/>
      <c r="N155" s="880"/>
      <c r="O155" s="870"/>
      <c r="P155" s="870" t="s">
        <v>2392</v>
      </c>
      <c r="Q155" t="s">
        <v>13009</v>
      </c>
      <c r="R155" s="7" t="s">
        <v>148</v>
      </c>
      <c r="S155" s="7"/>
      <c r="T155" s="7" t="s">
        <v>227</v>
      </c>
      <c r="U155" s="7" t="s">
        <v>11143</v>
      </c>
      <c r="V155" s="7"/>
      <c r="W155" s="7" t="s">
        <v>11140</v>
      </c>
      <c r="X155" s="109"/>
      <c r="Y155" s="7"/>
      <c r="Z155" s="849"/>
      <c r="AA155" s="7"/>
      <c r="AB155" s="7"/>
      <c r="AC155" s="7"/>
      <c r="AD155" s="775" t="s">
        <v>14180</v>
      </c>
      <c r="AF155" s="777"/>
      <c r="AG155" s="7" t="s">
        <v>14181</v>
      </c>
      <c r="AH155" s="7"/>
      <c r="AI155" s="598"/>
      <c r="AJ155" s="598"/>
      <c r="AK155" s="598"/>
      <c r="AL155" s="912"/>
      <c r="AM155" s="7"/>
    </row>
    <row r="156" spans="1:39" hidden="1">
      <c r="A156" t="s">
        <v>9415</v>
      </c>
      <c r="B156" s="417">
        <v>41865</v>
      </c>
      <c r="C156" t="s">
        <v>9416</v>
      </c>
      <c r="D156" s="805" t="s">
        <v>14472</v>
      </c>
      <c r="E156" s="532" t="s">
        <v>9730</v>
      </c>
      <c r="F156" t="s">
        <v>9307</v>
      </c>
      <c r="G156" t="s">
        <v>9530</v>
      </c>
      <c r="H156" t="s">
        <v>9336</v>
      </c>
      <c r="I156" t="s">
        <v>9331</v>
      </c>
      <c r="J156" t="s">
        <v>9335</v>
      </c>
      <c r="K156" t="s">
        <v>9410</v>
      </c>
      <c r="M156" s="743" t="s">
        <v>13837</v>
      </c>
      <c r="N156" s="743" t="s">
        <v>13837</v>
      </c>
      <c r="O156" s="870"/>
      <c r="P156" s="870" t="s">
        <v>10047</v>
      </c>
      <c r="Q156" t="s">
        <v>7355</v>
      </c>
      <c r="R156" s="73" t="s">
        <v>409</v>
      </c>
      <c r="S156" t="s">
        <v>5325</v>
      </c>
      <c r="T156" t="s">
        <v>227</v>
      </c>
      <c r="U156" t="s">
        <v>9776</v>
      </c>
      <c r="W156" t="s">
        <v>9775</v>
      </c>
      <c r="Y156" t="s">
        <v>8561</v>
      </c>
      <c r="AA156" t="s">
        <v>9777</v>
      </c>
      <c r="AB156" t="s">
        <v>9778</v>
      </c>
      <c r="AG156" t="s">
        <v>9908</v>
      </c>
      <c r="AH156" s="805" t="s">
        <v>14472</v>
      </c>
      <c r="AI156" s="575"/>
      <c r="AJ156" s="575"/>
      <c r="AL156" s="910"/>
    </row>
    <row r="157" spans="1:39" hidden="1">
      <c r="A157" t="s">
        <v>9415</v>
      </c>
      <c r="B157" s="417">
        <v>41865</v>
      </c>
      <c r="C157" t="s">
        <v>9416</v>
      </c>
      <c r="D157" t="s">
        <v>14611</v>
      </c>
      <c r="E157" s="532" t="s">
        <v>9731</v>
      </c>
      <c r="F157" t="s">
        <v>9307</v>
      </c>
      <c r="G157" t="s">
        <v>9530</v>
      </c>
      <c r="H157" t="s">
        <v>9336</v>
      </c>
      <c r="I157" t="s">
        <v>9331</v>
      </c>
      <c r="J157" t="s">
        <v>9335</v>
      </c>
      <c r="K157" t="s">
        <v>9411</v>
      </c>
      <c r="M157" s="743" t="s">
        <v>5035</v>
      </c>
      <c r="N157" s="743" t="s">
        <v>5035</v>
      </c>
      <c r="O157" s="870" t="s">
        <v>10430</v>
      </c>
      <c r="P157" s="365" t="s">
        <v>14610</v>
      </c>
      <c r="Q157" t="s">
        <v>281</v>
      </c>
      <c r="R157" t="s">
        <v>1575</v>
      </c>
      <c r="S157" t="s">
        <v>410</v>
      </c>
      <c r="T157" t="s">
        <v>227</v>
      </c>
      <c r="U157" s="365" t="s">
        <v>10431</v>
      </c>
      <c r="V157" s="365"/>
      <c r="W157" t="s">
        <v>9779</v>
      </c>
      <c r="X157" s="537" t="s">
        <v>10376</v>
      </c>
      <c r="Y157" t="s">
        <v>8561</v>
      </c>
      <c r="AA157" t="s">
        <v>9780</v>
      </c>
      <c r="AB157" t="s">
        <v>9781</v>
      </c>
      <c r="AG157" t="s">
        <v>14431</v>
      </c>
      <c r="AH157" t="s">
        <v>14611</v>
      </c>
      <c r="AI157" s="575"/>
      <c r="AJ157" s="575"/>
      <c r="AK157" s="808">
        <f>257205.64/28</f>
        <v>9185.9157142857148</v>
      </c>
      <c r="AL157" s="910"/>
    </row>
    <row r="158" spans="1:39" hidden="1">
      <c r="A158" t="s">
        <v>9415</v>
      </c>
      <c r="B158" s="417">
        <v>41865</v>
      </c>
      <c r="C158" t="s">
        <v>9416</v>
      </c>
      <c r="D158"/>
      <c r="E158" s="532" t="s">
        <v>9583</v>
      </c>
      <c r="F158" t="s">
        <v>9307</v>
      </c>
      <c r="G158" t="s">
        <v>9530</v>
      </c>
      <c r="H158" t="s">
        <v>9336</v>
      </c>
      <c r="I158" t="s">
        <v>9331</v>
      </c>
      <c r="J158" t="s">
        <v>9335</v>
      </c>
      <c r="K158" t="s">
        <v>9385</v>
      </c>
      <c r="M158" s="743" t="s">
        <v>13837</v>
      </c>
      <c r="N158" s="743" t="s">
        <v>13837</v>
      </c>
      <c r="O158" s="870" t="s">
        <v>15942</v>
      </c>
      <c r="P158" s="374" t="s">
        <v>382</v>
      </c>
      <c r="Q158" t="s">
        <v>7534</v>
      </c>
      <c r="R158" s="335" t="s">
        <v>8103</v>
      </c>
      <c r="S158" s="335" t="s">
        <v>8103</v>
      </c>
      <c r="T158" t="s">
        <v>227</v>
      </c>
      <c r="U158" t="s">
        <v>9807</v>
      </c>
      <c r="W158" s="365" t="s">
        <v>14792</v>
      </c>
      <c r="Y158" t="s">
        <v>8561</v>
      </c>
      <c r="AA158" t="s">
        <v>9808</v>
      </c>
      <c r="AB158" t="s">
        <v>9809</v>
      </c>
      <c r="AD158" t="s">
        <v>14793</v>
      </c>
      <c r="AG158" t="s">
        <v>9908</v>
      </c>
      <c r="AI158" s="575"/>
      <c r="AJ158" s="575"/>
      <c r="AL158" s="910"/>
    </row>
    <row r="159" spans="1:39" hidden="1">
      <c r="A159" t="s">
        <v>9415</v>
      </c>
      <c r="B159" s="417">
        <v>41865</v>
      </c>
      <c r="C159" t="s">
        <v>9416</v>
      </c>
      <c r="D159"/>
      <c r="E159" s="532" t="s">
        <v>9584</v>
      </c>
      <c r="F159" t="s">
        <v>9307</v>
      </c>
      <c r="G159" t="s">
        <v>9530</v>
      </c>
      <c r="H159" t="s">
        <v>9336</v>
      </c>
      <c r="I159" t="s">
        <v>9331</v>
      </c>
      <c r="J159" t="s">
        <v>9335</v>
      </c>
      <c r="K159" t="s">
        <v>9386</v>
      </c>
      <c r="M159" s="743" t="s">
        <v>5035</v>
      </c>
      <c r="N159" s="743" t="s">
        <v>5035</v>
      </c>
      <c r="O159" s="870" t="s">
        <v>15449</v>
      </c>
      <c r="P159" s="374" t="s">
        <v>382</v>
      </c>
      <c r="Q159" t="s">
        <v>281</v>
      </c>
      <c r="R159" s="73" t="s">
        <v>409</v>
      </c>
      <c r="S159" t="s">
        <v>144</v>
      </c>
      <c r="T159" t="s">
        <v>227</v>
      </c>
      <c r="U159" t="s">
        <v>9784</v>
      </c>
      <c r="W159" t="s">
        <v>9783</v>
      </c>
      <c r="Y159" t="s">
        <v>8561</v>
      </c>
      <c r="AA159" t="s">
        <v>9785</v>
      </c>
      <c r="AB159" t="s">
        <v>9786</v>
      </c>
      <c r="AG159" t="s">
        <v>9908</v>
      </c>
      <c r="AI159" s="575"/>
      <c r="AJ159" s="575"/>
      <c r="AL159" s="910"/>
    </row>
    <row r="160" spans="1:39" hidden="1">
      <c r="A160" t="s">
        <v>9415</v>
      </c>
      <c r="B160" s="417">
        <v>41865</v>
      </c>
      <c r="C160" t="s">
        <v>9416</v>
      </c>
      <c r="D160"/>
      <c r="E160" t="s">
        <v>9585</v>
      </c>
      <c r="F160" t="s">
        <v>9307</v>
      </c>
      <c r="G160" t="s">
        <v>9530</v>
      </c>
      <c r="H160" t="s">
        <v>9336</v>
      </c>
      <c r="I160" t="s">
        <v>9331</v>
      </c>
      <c r="J160" t="s">
        <v>9335</v>
      </c>
      <c r="K160" t="s">
        <v>9412</v>
      </c>
      <c r="M160" s="743" t="s">
        <v>5035</v>
      </c>
      <c r="N160" s="743" t="s">
        <v>5035</v>
      </c>
      <c r="O160" s="870"/>
      <c r="P160" s="870" t="s">
        <v>10211</v>
      </c>
      <c r="Q160" t="s">
        <v>281</v>
      </c>
      <c r="R160" s="73" t="s">
        <v>8551</v>
      </c>
      <c r="S160" t="s">
        <v>8551</v>
      </c>
      <c r="T160" t="s">
        <v>227</v>
      </c>
      <c r="U160" t="s">
        <v>9590</v>
      </c>
      <c r="W160" t="s">
        <v>9589</v>
      </c>
      <c r="X160" s="537" t="s">
        <v>10376</v>
      </c>
      <c r="Y160" t="s">
        <v>8561</v>
      </c>
      <c r="AA160" t="s">
        <v>9591</v>
      </c>
      <c r="AB160" t="s">
        <v>9592</v>
      </c>
      <c r="AG160" t="s">
        <v>9908</v>
      </c>
      <c r="AI160" s="575"/>
      <c r="AJ160" s="575"/>
      <c r="AL160" s="910"/>
    </row>
    <row r="161" spans="1:38" hidden="1">
      <c r="A161" t="s">
        <v>9415</v>
      </c>
      <c r="B161" s="417">
        <v>41865</v>
      </c>
      <c r="C161" t="s">
        <v>9416</v>
      </c>
      <c r="D161"/>
      <c r="E161" t="s">
        <v>9586</v>
      </c>
      <c r="F161" t="s">
        <v>9307</v>
      </c>
      <c r="G161" t="s">
        <v>9530</v>
      </c>
      <c r="H161" t="s">
        <v>9336</v>
      </c>
      <c r="I161" t="s">
        <v>9331</v>
      </c>
      <c r="J161" t="s">
        <v>9335</v>
      </c>
      <c r="K161" t="s">
        <v>9388</v>
      </c>
      <c r="M161" s="743" t="s">
        <v>5035</v>
      </c>
      <c r="N161" s="743" t="s">
        <v>5035</v>
      </c>
      <c r="O161" s="870"/>
      <c r="P161" s="870" t="s">
        <v>10212</v>
      </c>
      <c r="Q161" t="s">
        <v>281</v>
      </c>
      <c r="R161" s="73" t="s">
        <v>8551</v>
      </c>
      <c r="S161" t="s">
        <v>8551</v>
      </c>
      <c r="T161" t="s">
        <v>227</v>
      </c>
      <c r="U161" t="s">
        <v>9653</v>
      </c>
      <c r="W161" t="s">
        <v>9652</v>
      </c>
      <c r="Y161" t="s">
        <v>8561</v>
      </c>
      <c r="AA161" t="s">
        <v>9654</v>
      </c>
      <c r="AB161" t="s">
        <v>9655</v>
      </c>
      <c r="AG161" t="s">
        <v>9908</v>
      </c>
      <c r="AI161" s="575"/>
      <c r="AJ161" s="575"/>
      <c r="AL161" s="910"/>
    </row>
    <row r="162" spans="1:38" hidden="1">
      <c r="A162" t="s">
        <v>9415</v>
      </c>
      <c r="B162" s="417">
        <v>41865</v>
      </c>
      <c r="C162" t="s">
        <v>9416</v>
      </c>
      <c r="D162"/>
      <c r="E162" t="s">
        <v>9587</v>
      </c>
      <c r="F162" t="s">
        <v>9307</v>
      </c>
      <c r="G162" t="s">
        <v>9530</v>
      </c>
      <c r="H162" t="s">
        <v>9336</v>
      </c>
      <c r="I162" t="s">
        <v>9331</v>
      </c>
      <c r="J162" t="s">
        <v>9335</v>
      </c>
      <c r="K162" t="s">
        <v>9389</v>
      </c>
      <c r="M162" s="743" t="s">
        <v>5035</v>
      </c>
      <c r="N162" s="743" t="s">
        <v>5035</v>
      </c>
      <c r="O162" s="870" t="s">
        <v>9685</v>
      </c>
      <c r="P162" s="870" t="s">
        <v>13081</v>
      </c>
      <c r="Q162" t="s">
        <v>281</v>
      </c>
      <c r="R162" t="s">
        <v>409</v>
      </c>
      <c r="S162" t="s">
        <v>5325</v>
      </c>
      <c r="T162" t="s">
        <v>227</v>
      </c>
      <c r="U162" t="s">
        <v>9656</v>
      </c>
      <c r="W162" s="365" t="s">
        <v>15305</v>
      </c>
      <c r="Y162" t="s">
        <v>8561</v>
      </c>
      <c r="AA162" t="s">
        <v>9657</v>
      </c>
      <c r="AB162" t="s">
        <v>9658</v>
      </c>
      <c r="AD162" t="s">
        <v>15304</v>
      </c>
      <c r="AG162" t="s">
        <v>9908</v>
      </c>
      <c r="AI162" s="575"/>
      <c r="AJ162" s="575"/>
      <c r="AL162" s="910"/>
    </row>
    <row r="163" spans="1:38" hidden="1">
      <c r="A163" t="s">
        <v>9415</v>
      </c>
      <c r="B163" s="417">
        <v>41865</v>
      </c>
      <c r="C163" t="s">
        <v>9416</v>
      </c>
      <c r="D163"/>
      <c r="E163" t="s">
        <v>9588</v>
      </c>
      <c r="F163" t="s">
        <v>9307</v>
      </c>
      <c r="G163" t="s">
        <v>9530</v>
      </c>
      <c r="H163" t="s">
        <v>9336</v>
      </c>
      <c r="I163" t="s">
        <v>9331</v>
      </c>
      <c r="J163" t="s">
        <v>9335</v>
      </c>
      <c r="K163" t="s">
        <v>9390</v>
      </c>
      <c r="M163" s="743" t="s">
        <v>5035</v>
      </c>
      <c r="N163" s="743" t="s">
        <v>5035</v>
      </c>
      <c r="O163" s="870" t="s">
        <v>687</v>
      </c>
      <c r="P163" s="365" t="s">
        <v>14282</v>
      </c>
      <c r="Q163" t="s">
        <v>281</v>
      </c>
      <c r="R163" t="s">
        <v>1575</v>
      </c>
      <c r="S163" t="s">
        <v>399</v>
      </c>
      <c r="T163" t="s">
        <v>227</v>
      </c>
      <c r="U163" t="s">
        <v>9649</v>
      </c>
      <c r="W163" t="s">
        <v>9648</v>
      </c>
      <c r="Y163" t="s">
        <v>8561</v>
      </c>
      <c r="AA163" t="s">
        <v>9650</v>
      </c>
      <c r="AB163" t="s">
        <v>9651</v>
      </c>
      <c r="AG163" t="s">
        <v>9908</v>
      </c>
      <c r="AI163" s="575"/>
      <c r="AJ163" s="575"/>
      <c r="AL163" s="910"/>
    </row>
    <row r="164" spans="1:38" hidden="1">
      <c r="A164" t="s">
        <v>9415</v>
      </c>
      <c r="B164" s="417">
        <v>41865</v>
      </c>
      <c r="C164" t="s">
        <v>9416</v>
      </c>
      <c r="D164"/>
      <c r="E164" t="s">
        <v>9531</v>
      </c>
      <c r="F164" t="s">
        <v>9307</v>
      </c>
      <c r="G164" t="s">
        <v>9530</v>
      </c>
      <c r="H164" t="s">
        <v>9336</v>
      </c>
      <c r="I164" t="s">
        <v>9331</v>
      </c>
      <c r="J164" t="s">
        <v>9335</v>
      </c>
      <c r="K164" t="s">
        <v>9391</v>
      </c>
      <c r="M164" s="743" t="s">
        <v>5035</v>
      </c>
      <c r="N164" s="743" t="s">
        <v>5035</v>
      </c>
      <c r="O164" s="870" t="s">
        <v>4775</v>
      </c>
      <c r="P164" s="374" t="s">
        <v>382</v>
      </c>
      <c r="Q164" t="s">
        <v>281</v>
      </c>
      <c r="R164" s="335" t="s">
        <v>4223</v>
      </c>
      <c r="S164" t="s">
        <v>8065</v>
      </c>
      <c r="T164" t="s">
        <v>227</v>
      </c>
      <c r="U164" t="s">
        <v>9548</v>
      </c>
      <c r="W164" t="s">
        <v>9547</v>
      </c>
      <c r="Y164" t="s">
        <v>8561</v>
      </c>
      <c r="AA164" t="s">
        <v>9549</v>
      </c>
      <c r="AB164" t="s">
        <v>9550</v>
      </c>
      <c r="AG164" t="s">
        <v>9908</v>
      </c>
      <c r="AI164" s="575"/>
      <c r="AJ164" s="575"/>
      <c r="AL164" s="910"/>
    </row>
    <row r="165" spans="1:38" hidden="1">
      <c r="A165" t="s">
        <v>9415</v>
      </c>
      <c r="B165" s="417">
        <v>41865</v>
      </c>
      <c r="C165" t="s">
        <v>9416</v>
      </c>
      <c r="D165"/>
      <c r="E165" t="s">
        <v>9532</v>
      </c>
      <c r="F165" t="s">
        <v>9307</v>
      </c>
      <c r="G165" t="s">
        <v>9530</v>
      </c>
      <c r="H165" t="s">
        <v>9336</v>
      </c>
      <c r="I165" t="s">
        <v>9331</v>
      </c>
      <c r="J165" t="s">
        <v>9335</v>
      </c>
      <c r="K165" t="s">
        <v>9392</v>
      </c>
      <c r="M165" s="743" t="s">
        <v>13837</v>
      </c>
      <c r="N165" s="743" t="s">
        <v>13837</v>
      </c>
      <c r="O165" s="870" t="s">
        <v>9513</v>
      </c>
      <c r="P165" s="870" t="s">
        <v>11116</v>
      </c>
      <c r="Q165" t="s">
        <v>281</v>
      </c>
      <c r="R165" t="s">
        <v>409</v>
      </c>
      <c r="S165" t="s">
        <v>5325</v>
      </c>
      <c r="T165" t="s">
        <v>227</v>
      </c>
      <c r="U165" t="s">
        <v>9536</v>
      </c>
      <c r="W165" s="365" t="s">
        <v>15087</v>
      </c>
      <c r="Y165" t="s">
        <v>8561</v>
      </c>
      <c r="AA165" t="s">
        <v>9537</v>
      </c>
      <c r="AB165" t="s">
        <v>9538</v>
      </c>
      <c r="AD165" t="s">
        <v>15086</v>
      </c>
      <c r="AG165" t="s">
        <v>9908</v>
      </c>
      <c r="AI165" s="575"/>
      <c r="AJ165" s="575"/>
      <c r="AL165" s="910"/>
    </row>
    <row r="166" spans="1:38" hidden="1">
      <c r="A166" t="s">
        <v>9415</v>
      </c>
      <c r="B166" s="417">
        <v>41865</v>
      </c>
      <c r="C166" t="s">
        <v>9416</v>
      </c>
      <c r="D166"/>
      <c r="E166" t="s">
        <v>9533</v>
      </c>
      <c r="F166" t="s">
        <v>9307</v>
      </c>
      <c r="G166" t="s">
        <v>9530</v>
      </c>
      <c r="H166" t="s">
        <v>9336</v>
      </c>
      <c r="I166" t="s">
        <v>9331</v>
      </c>
      <c r="J166" t="s">
        <v>9335</v>
      </c>
      <c r="K166" t="s">
        <v>9393</v>
      </c>
      <c r="M166" s="743" t="s">
        <v>13837</v>
      </c>
      <c r="N166" s="743" t="s">
        <v>13837</v>
      </c>
      <c r="O166" s="870" t="s">
        <v>8057</v>
      </c>
      <c r="P166" s="870" t="s">
        <v>10044</v>
      </c>
      <c r="Q166" t="s">
        <v>281</v>
      </c>
      <c r="R166" t="s">
        <v>409</v>
      </c>
      <c r="S166" t="s">
        <v>8298</v>
      </c>
      <c r="T166" t="s">
        <v>227</v>
      </c>
      <c r="U166" t="s">
        <v>9540</v>
      </c>
      <c r="W166" t="s">
        <v>9539</v>
      </c>
      <c r="Y166" t="s">
        <v>8561</v>
      </c>
      <c r="AA166" t="s">
        <v>9541</v>
      </c>
      <c r="AB166" t="s">
        <v>9542</v>
      </c>
      <c r="AG166" t="s">
        <v>9908</v>
      </c>
      <c r="AI166" s="575"/>
      <c r="AJ166" s="575"/>
      <c r="AL166" s="910"/>
    </row>
    <row r="167" spans="1:38" hidden="1">
      <c r="A167" t="s">
        <v>9415</v>
      </c>
      <c r="B167" s="417">
        <v>41865</v>
      </c>
      <c r="C167" t="s">
        <v>9416</v>
      </c>
      <c r="D167"/>
      <c r="E167" t="s">
        <v>9534</v>
      </c>
      <c r="F167" t="s">
        <v>9307</v>
      </c>
      <c r="G167" t="s">
        <v>9530</v>
      </c>
      <c r="H167" t="s">
        <v>9336</v>
      </c>
      <c r="I167" t="s">
        <v>9331</v>
      </c>
      <c r="J167" t="s">
        <v>9335</v>
      </c>
      <c r="K167" t="s">
        <v>9387</v>
      </c>
      <c r="M167" s="743" t="s">
        <v>5035</v>
      </c>
      <c r="N167" s="743" t="s">
        <v>5035</v>
      </c>
      <c r="O167" s="870" t="s">
        <v>9565</v>
      </c>
      <c r="P167" s="374" t="s">
        <v>382</v>
      </c>
      <c r="Q167" t="s">
        <v>281</v>
      </c>
      <c r="R167" t="s">
        <v>409</v>
      </c>
      <c r="S167" t="s">
        <v>144</v>
      </c>
      <c r="T167" t="s">
        <v>227</v>
      </c>
      <c r="U167" t="s">
        <v>9544</v>
      </c>
      <c r="W167" t="s">
        <v>9543</v>
      </c>
      <c r="Y167" t="s">
        <v>8561</v>
      </c>
      <c r="AA167" t="s">
        <v>9545</v>
      </c>
      <c r="AB167" t="s">
        <v>9546</v>
      </c>
      <c r="AG167" t="s">
        <v>9908</v>
      </c>
      <c r="AI167" s="575"/>
      <c r="AJ167" s="575"/>
      <c r="AL167" s="910"/>
    </row>
    <row r="168" spans="1:38" hidden="1">
      <c r="A168" t="s">
        <v>9415</v>
      </c>
      <c r="B168" s="417">
        <v>41865</v>
      </c>
      <c r="C168" t="s">
        <v>9416</v>
      </c>
      <c r="D168"/>
      <c r="E168" t="s">
        <v>9521</v>
      </c>
      <c r="F168" t="s">
        <v>9307</v>
      </c>
      <c r="G168" t="s">
        <v>9530</v>
      </c>
      <c r="H168" t="s">
        <v>9336</v>
      </c>
      <c r="I168" t="s">
        <v>9331</v>
      </c>
      <c r="J168" t="s">
        <v>9335</v>
      </c>
      <c r="K168" t="s">
        <v>9394</v>
      </c>
      <c r="M168" s="743" t="s">
        <v>5035</v>
      </c>
      <c r="N168" s="743" t="s">
        <v>5035</v>
      </c>
      <c r="O168" s="870" t="s">
        <v>11043</v>
      </c>
      <c r="P168" s="870" t="s">
        <v>11044</v>
      </c>
      <c r="Q168" t="s">
        <v>281</v>
      </c>
      <c r="R168" t="s">
        <v>8103</v>
      </c>
      <c r="S168" t="s">
        <v>8103</v>
      </c>
      <c r="T168" t="s">
        <v>227</v>
      </c>
      <c r="U168" t="s">
        <v>9523</v>
      </c>
      <c r="W168" t="s">
        <v>9522</v>
      </c>
      <c r="Y168" t="s">
        <v>8561</v>
      </c>
      <c r="AA168" t="s">
        <v>9524</v>
      </c>
      <c r="AB168" t="s">
        <v>9525</v>
      </c>
      <c r="AG168" t="s">
        <v>9908</v>
      </c>
      <c r="AI168" s="575"/>
      <c r="AJ168" s="575"/>
      <c r="AL168" s="910"/>
    </row>
    <row r="169" spans="1:38" hidden="1">
      <c r="A169" t="s">
        <v>9415</v>
      </c>
      <c r="B169" s="417">
        <v>41865</v>
      </c>
      <c r="C169" t="s">
        <v>9416</v>
      </c>
      <c r="D169"/>
      <c r="E169" t="s">
        <v>9474</v>
      </c>
      <c r="F169" t="s">
        <v>9307</v>
      </c>
      <c r="G169" t="s">
        <v>9530</v>
      </c>
      <c r="H169" t="s">
        <v>9336</v>
      </c>
      <c r="I169" t="s">
        <v>9331</v>
      </c>
      <c r="J169" t="s">
        <v>9335</v>
      </c>
      <c r="K169" t="s">
        <v>9400</v>
      </c>
      <c r="M169" s="743" t="s">
        <v>5035</v>
      </c>
      <c r="N169" s="743" t="s">
        <v>5035</v>
      </c>
      <c r="O169" s="870"/>
      <c r="P169" s="870" t="s">
        <v>9647</v>
      </c>
      <c r="Q169" t="s">
        <v>281</v>
      </c>
      <c r="R169" t="s">
        <v>409</v>
      </c>
      <c r="S169" t="s">
        <v>144</v>
      </c>
      <c r="T169" t="s">
        <v>227</v>
      </c>
      <c r="U169" t="s">
        <v>9475</v>
      </c>
      <c r="W169" s="368" t="s">
        <v>14303</v>
      </c>
      <c r="Y169" t="s">
        <v>8561</v>
      </c>
      <c r="AA169" t="s">
        <v>9476</v>
      </c>
      <c r="AB169" t="s">
        <v>9477</v>
      </c>
      <c r="AD169" t="s">
        <v>14304</v>
      </c>
      <c r="AG169" t="s">
        <v>9908</v>
      </c>
      <c r="AI169" s="575"/>
      <c r="AJ169" s="575"/>
      <c r="AL169" s="910"/>
    </row>
    <row r="170" spans="1:38" hidden="1">
      <c r="A170" t="s">
        <v>9415</v>
      </c>
      <c r="B170" s="417">
        <v>41865</v>
      </c>
      <c r="C170" t="s">
        <v>9416</v>
      </c>
      <c r="D170"/>
      <c r="E170" t="s">
        <v>9466</v>
      </c>
      <c r="F170" t="s">
        <v>9307</v>
      </c>
      <c r="G170" t="s">
        <v>9530</v>
      </c>
      <c r="H170" t="s">
        <v>9336</v>
      </c>
      <c r="I170" t="s">
        <v>9331</v>
      </c>
      <c r="J170" t="s">
        <v>9335</v>
      </c>
      <c r="K170" t="s">
        <v>9399</v>
      </c>
      <c r="M170" s="743" t="s">
        <v>5035</v>
      </c>
      <c r="N170" s="743" t="s">
        <v>5035</v>
      </c>
      <c r="O170" s="870" t="s">
        <v>9473</v>
      </c>
      <c r="P170" s="870" t="s">
        <v>12962</v>
      </c>
      <c r="Q170" t="s">
        <v>281</v>
      </c>
      <c r="R170" t="s">
        <v>2361</v>
      </c>
      <c r="S170" t="s">
        <v>2361</v>
      </c>
      <c r="T170" t="s">
        <v>227</v>
      </c>
      <c r="U170" t="s">
        <v>9468</v>
      </c>
      <c r="W170" t="s">
        <v>9467</v>
      </c>
      <c r="Y170" t="s">
        <v>8561</v>
      </c>
      <c r="AA170" t="s">
        <v>9469</v>
      </c>
      <c r="AB170" t="s">
        <v>9470</v>
      </c>
      <c r="AG170" t="s">
        <v>9908</v>
      </c>
      <c r="AI170" s="575"/>
      <c r="AJ170" s="575"/>
      <c r="AL170" s="910"/>
    </row>
    <row r="171" spans="1:38" hidden="1">
      <c r="A171" t="s">
        <v>9415</v>
      </c>
      <c r="B171" s="417">
        <v>41865</v>
      </c>
      <c r="C171" t="s">
        <v>9416</v>
      </c>
      <c r="D171" t="s">
        <v>13834</v>
      </c>
      <c r="E171" t="s">
        <v>9461</v>
      </c>
      <c r="F171" t="s">
        <v>9307</v>
      </c>
      <c r="G171" t="s">
        <v>9530</v>
      </c>
      <c r="H171" t="s">
        <v>9336</v>
      </c>
      <c r="I171" t="s">
        <v>9331</v>
      </c>
      <c r="J171" t="s">
        <v>9335</v>
      </c>
      <c r="K171" t="s">
        <v>9398</v>
      </c>
      <c r="M171" s="743" t="s">
        <v>13837</v>
      </c>
      <c r="N171" s="743" t="s">
        <v>13837</v>
      </c>
      <c r="O171" s="870" t="s">
        <v>14705</v>
      </c>
      <c r="P171" s="374" t="s">
        <v>382</v>
      </c>
      <c r="Q171" t="s">
        <v>281</v>
      </c>
      <c r="R171" t="s">
        <v>409</v>
      </c>
      <c r="S171" t="s">
        <v>5325</v>
      </c>
      <c r="T171" t="s">
        <v>227</v>
      </c>
      <c r="U171" t="s">
        <v>9463</v>
      </c>
      <c r="W171" t="s">
        <v>9462</v>
      </c>
      <c r="Y171" t="s">
        <v>8561</v>
      </c>
      <c r="Z171"/>
      <c r="AA171" t="s">
        <v>9464</v>
      </c>
      <c r="AB171" t="s">
        <v>9465</v>
      </c>
      <c r="AG171" t="s">
        <v>9908</v>
      </c>
      <c r="AH171" t="s">
        <v>13834</v>
      </c>
      <c r="AI171" s="575"/>
      <c r="AJ171" s="575"/>
      <c r="AL171" s="910"/>
    </row>
    <row r="172" spans="1:38" hidden="1">
      <c r="A172" t="s">
        <v>9415</v>
      </c>
      <c r="B172" s="417">
        <v>41865</v>
      </c>
      <c r="C172" t="s">
        <v>9416</v>
      </c>
      <c r="D172"/>
      <c r="E172" t="s">
        <v>9453</v>
      </c>
      <c r="F172" t="s">
        <v>9307</v>
      </c>
      <c r="G172" t="s">
        <v>9530</v>
      </c>
      <c r="H172" t="s">
        <v>9336</v>
      </c>
      <c r="I172" t="s">
        <v>9331</v>
      </c>
      <c r="J172" t="s">
        <v>9335</v>
      </c>
      <c r="K172" t="s">
        <v>9397</v>
      </c>
      <c r="M172" s="743" t="s">
        <v>13837</v>
      </c>
      <c r="N172" s="743" t="s">
        <v>13837</v>
      </c>
      <c r="O172" s="870" t="s">
        <v>16217</v>
      </c>
      <c r="P172" s="374" t="s">
        <v>382</v>
      </c>
      <c r="Q172" t="s">
        <v>281</v>
      </c>
      <c r="R172" t="s">
        <v>15191</v>
      </c>
      <c r="S172" t="s">
        <v>15404</v>
      </c>
      <c r="T172" t="s">
        <v>227</v>
      </c>
      <c r="U172" t="s">
        <v>9455</v>
      </c>
      <c r="W172" t="s">
        <v>9454</v>
      </c>
      <c r="X172" s="537" t="s">
        <v>11585</v>
      </c>
      <c r="Y172" t="s">
        <v>8561</v>
      </c>
      <c r="Z172"/>
      <c r="AA172" t="s">
        <v>9459</v>
      </c>
      <c r="AB172" t="s">
        <v>9457</v>
      </c>
      <c r="AE172" s="821"/>
      <c r="AG172" t="s">
        <v>9908</v>
      </c>
      <c r="AI172" s="575"/>
      <c r="AJ172" s="575"/>
      <c r="AL172" s="910"/>
    </row>
    <row r="173" spans="1:38" hidden="1">
      <c r="A173" s="7" t="s">
        <v>14658</v>
      </c>
      <c r="B173" s="109">
        <v>42313</v>
      </c>
      <c r="C173" s="7"/>
      <c r="D173" s="7"/>
      <c r="E173" s="7" t="s">
        <v>13670</v>
      </c>
      <c r="F173" s="7" t="s">
        <v>11745</v>
      </c>
      <c r="G173" s="7" t="s">
        <v>12998</v>
      </c>
      <c r="H173" s="7" t="s">
        <v>12999</v>
      </c>
      <c r="I173" s="7" t="s">
        <v>10687</v>
      </c>
      <c r="J173" s="7" t="s">
        <v>9335</v>
      </c>
      <c r="K173" s="7" t="s">
        <v>11132</v>
      </c>
      <c r="L173" s="1109"/>
      <c r="M173" s="880"/>
      <c r="N173" s="880"/>
      <c r="O173" s="870" t="s">
        <v>11138</v>
      </c>
      <c r="P173" s="374" t="s">
        <v>670</v>
      </c>
      <c r="Q173" t="s">
        <v>13009</v>
      </c>
      <c r="R173" s="7" t="s">
        <v>1575</v>
      </c>
      <c r="S173" s="7"/>
      <c r="T173" s="7" t="s">
        <v>227</v>
      </c>
      <c r="U173" s="7" t="s">
        <v>11139</v>
      </c>
      <c r="V173" s="1128"/>
      <c r="W173" s="368" t="s">
        <v>13773</v>
      </c>
      <c r="X173" s="109"/>
      <c r="Y173" s="7"/>
      <c r="AE173" s="537"/>
      <c r="AI173" s="575"/>
      <c r="AJ173" s="575"/>
      <c r="AL173" s="910"/>
    </row>
    <row r="174" spans="1:38" hidden="1">
      <c r="A174" t="s">
        <v>9415</v>
      </c>
      <c r="B174" s="417">
        <v>41865</v>
      </c>
      <c r="C174" t="s">
        <v>9416</v>
      </c>
      <c r="D174" t="s">
        <v>14600</v>
      </c>
      <c r="E174" t="s">
        <v>9427</v>
      </c>
      <c r="F174" t="s">
        <v>9307</v>
      </c>
      <c r="G174" t="s">
        <v>9530</v>
      </c>
      <c r="H174" t="s">
        <v>9336</v>
      </c>
      <c r="I174" t="s">
        <v>9331</v>
      </c>
      <c r="J174" t="s">
        <v>9335</v>
      </c>
      <c r="K174" t="s">
        <v>9402</v>
      </c>
      <c r="M174" s="743" t="s">
        <v>5035</v>
      </c>
      <c r="N174" s="743" t="s">
        <v>5035</v>
      </c>
      <c r="O174" s="870" t="s">
        <v>14599</v>
      </c>
      <c r="P174" s="365" t="s">
        <v>16234</v>
      </c>
      <c r="Q174" t="s">
        <v>281</v>
      </c>
      <c r="R174" t="s">
        <v>1575</v>
      </c>
      <c r="S174" t="s">
        <v>399</v>
      </c>
      <c r="T174" t="s">
        <v>227</v>
      </c>
      <c r="U174" t="s">
        <v>9429</v>
      </c>
      <c r="W174" t="s">
        <v>9430</v>
      </c>
      <c r="Y174" t="s">
        <v>8561</v>
      </c>
      <c r="Z174"/>
      <c r="AA174" t="s">
        <v>9458</v>
      </c>
      <c r="AB174" t="s">
        <v>9431</v>
      </c>
      <c r="AE174" s="537"/>
      <c r="AG174" t="s">
        <v>9908</v>
      </c>
      <c r="AH174" t="s">
        <v>14600</v>
      </c>
      <c r="AI174" s="575"/>
      <c r="AJ174" s="575"/>
      <c r="AL174" s="910"/>
    </row>
    <row r="175" spans="1:38" hidden="1">
      <c r="A175" s="570" t="s">
        <v>11610</v>
      </c>
      <c r="B175" s="789">
        <v>42384</v>
      </c>
      <c r="C175" s="572"/>
      <c r="D175" s="933"/>
      <c r="E175" s="572" t="s">
        <v>11611</v>
      </c>
      <c r="F175" s="572" t="s">
        <v>10684</v>
      </c>
      <c r="G175" s="572" t="s">
        <v>11125</v>
      </c>
      <c r="H175" s="572" t="s">
        <v>10686</v>
      </c>
      <c r="I175" s="572" t="s">
        <v>10687</v>
      </c>
      <c r="J175" s="572" t="s">
        <v>9335</v>
      </c>
      <c r="K175" s="572" t="s">
        <v>11620</v>
      </c>
      <c r="L175" s="1091"/>
      <c r="M175" s="880"/>
      <c r="N175" s="880"/>
      <c r="O175" s="870" t="s">
        <v>15705</v>
      </c>
      <c r="P175" s="374" t="s">
        <v>670</v>
      </c>
      <c r="Q175" t="s">
        <v>6826</v>
      </c>
      <c r="R175" s="703" t="s">
        <v>409</v>
      </c>
      <c r="S175" s="703"/>
      <c r="T175" s="703" t="s">
        <v>227</v>
      </c>
      <c r="U175" s="703" t="s">
        <v>11621</v>
      </c>
      <c r="V175" s="703"/>
      <c r="W175" s="703"/>
      <c r="X175" s="109"/>
      <c r="Y175" s="7"/>
      <c r="AE175" s="537"/>
      <c r="AI175" s="575"/>
      <c r="AJ175" s="575"/>
      <c r="AL175" s="910"/>
    </row>
    <row r="176" spans="1:38" hidden="1">
      <c r="A176" s="570" t="s">
        <v>11610</v>
      </c>
      <c r="B176" s="789">
        <v>42384</v>
      </c>
      <c r="C176" s="572"/>
      <c r="D176" s="933"/>
      <c r="E176" s="572" t="s">
        <v>11612</v>
      </c>
      <c r="F176" s="572" t="s">
        <v>10684</v>
      </c>
      <c r="G176" s="572" t="s">
        <v>11125</v>
      </c>
      <c r="H176" s="572" t="s">
        <v>10686</v>
      </c>
      <c r="I176" s="572" t="s">
        <v>10687</v>
      </c>
      <c r="J176" s="572" t="s">
        <v>9335</v>
      </c>
      <c r="K176" s="572" t="s">
        <v>11617</v>
      </c>
      <c r="L176" s="1091"/>
      <c r="M176" s="880"/>
      <c r="N176" s="880"/>
      <c r="O176" s="870"/>
      <c r="P176" s="870" t="s">
        <v>11623</v>
      </c>
      <c r="Q176" t="s">
        <v>6826</v>
      </c>
      <c r="R176" s="703" t="s">
        <v>8551</v>
      </c>
      <c r="S176" s="703"/>
      <c r="T176" s="703" t="s">
        <v>227</v>
      </c>
      <c r="U176" s="703" t="s">
        <v>11625</v>
      </c>
      <c r="V176" s="703"/>
      <c r="W176" s="703" t="s">
        <v>11626</v>
      </c>
      <c r="X176" s="109"/>
      <c r="Y176" s="7"/>
      <c r="AE176" s="537"/>
      <c r="AI176" s="575"/>
      <c r="AJ176" s="575"/>
      <c r="AL176" s="910"/>
    </row>
    <row r="177" spans="1:38" hidden="1">
      <c r="A177" t="s">
        <v>9415</v>
      </c>
      <c r="B177" s="417">
        <v>41865</v>
      </c>
      <c r="C177" t="s">
        <v>9416</v>
      </c>
      <c r="D177"/>
      <c r="E177" t="s">
        <v>9512</v>
      </c>
      <c r="F177" t="s">
        <v>9307</v>
      </c>
      <c r="G177" t="s">
        <v>9530</v>
      </c>
      <c r="H177" t="s">
        <v>9336</v>
      </c>
      <c r="I177" t="s">
        <v>9331</v>
      </c>
      <c r="J177" t="s">
        <v>9335</v>
      </c>
      <c r="K177" t="s">
        <v>9404</v>
      </c>
      <c r="M177" s="743" t="s">
        <v>5035</v>
      </c>
      <c r="N177" s="743" t="s">
        <v>5035</v>
      </c>
      <c r="O177" s="870" t="s">
        <v>9625</v>
      </c>
      <c r="P177" s="521" t="s">
        <v>15358</v>
      </c>
      <c r="Q177" t="s">
        <v>281</v>
      </c>
      <c r="R177" t="s">
        <v>409</v>
      </c>
      <c r="S177" t="s">
        <v>144</v>
      </c>
      <c r="T177" t="s">
        <v>227</v>
      </c>
      <c r="U177" t="s">
        <v>9503</v>
      </c>
      <c r="W177" t="s">
        <v>9502</v>
      </c>
      <c r="Y177" t="s">
        <v>8561</v>
      </c>
      <c r="AA177" t="s">
        <v>9504</v>
      </c>
      <c r="AB177" t="s">
        <v>9505</v>
      </c>
      <c r="AE177" s="537" t="s">
        <v>10735</v>
      </c>
      <c r="AG177" t="s">
        <v>15359</v>
      </c>
      <c r="AI177" s="575"/>
      <c r="AJ177" s="575"/>
      <c r="AL177" s="910"/>
    </row>
    <row r="178" spans="1:38" hidden="1">
      <c r="A178" t="s">
        <v>9415</v>
      </c>
      <c r="B178" s="417">
        <v>41865</v>
      </c>
      <c r="C178" t="s">
        <v>9416</v>
      </c>
      <c r="D178"/>
      <c r="E178" t="s">
        <v>9514</v>
      </c>
      <c r="F178" t="s">
        <v>9307</v>
      </c>
      <c r="G178" t="s">
        <v>9530</v>
      </c>
      <c r="H178" t="s">
        <v>9336</v>
      </c>
      <c r="I178" t="s">
        <v>9331</v>
      </c>
      <c r="J178" t="s">
        <v>9335</v>
      </c>
      <c r="K178" t="s">
        <v>9405</v>
      </c>
      <c r="M178" s="743" t="s">
        <v>5035</v>
      </c>
      <c r="N178" s="743" t="s">
        <v>5035</v>
      </c>
      <c r="O178" s="870"/>
      <c r="P178" s="870" t="s">
        <v>9520</v>
      </c>
      <c r="Q178" t="s">
        <v>281</v>
      </c>
      <c r="R178" t="s">
        <v>409</v>
      </c>
      <c r="S178" t="s">
        <v>5325</v>
      </c>
      <c r="T178" t="s">
        <v>227</v>
      </c>
      <c r="U178" t="s">
        <v>9516</v>
      </c>
      <c r="W178" t="s">
        <v>9515</v>
      </c>
      <c r="Y178" t="s">
        <v>8561</v>
      </c>
      <c r="AA178" t="s">
        <v>9517</v>
      </c>
      <c r="AB178" t="s">
        <v>9518</v>
      </c>
      <c r="AE178" s="537"/>
      <c r="AG178" t="s">
        <v>9908</v>
      </c>
      <c r="AI178" s="575"/>
      <c r="AJ178" s="575"/>
      <c r="AL178" s="910"/>
    </row>
    <row r="179" spans="1:38" hidden="1">
      <c r="A179" s="43" t="s">
        <v>9811</v>
      </c>
      <c r="B179" s="417">
        <v>41946</v>
      </c>
      <c r="C179" t="s">
        <v>9812</v>
      </c>
      <c r="D179" t="s">
        <v>14510</v>
      </c>
      <c r="E179" t="s">
        <v>9810</v>
      </c>
      <c r="F179" t="s">
        <v>9307</v>
      </c>
      <c r="G179" t="s">
        <v>9530</v>
      </c>
      <c r="H179" t="s">
        <v>9336</v>
      </c>
      <c r="I179" t="s">
        <v>9331</v>
      </c>
      <c r="J179" t="s">
        <v>9335</v>
      </c>
      <c r="K179" t="s">
        <v>9817</v>
      </c>
      <c r="M179" s="743" t="s">
        <v>13837</v>
      </c>
      <c r="N179" s="743" t="s">
        <v>13837</v>
      </c>
      <c r="O179" s="870" t="s">
        <v>14615</v>
      </c>
      <c r="P179" s="374" t="s">
        <v>382</v>
      </c>
      <c r="Q179" t="s">
        <v>281</v>
      </c>
      <c r="R179" t="s">
        <v>409</v>
      </c>
      <c r="S179" t="s">
        <v>5325</v>
      </c>
      <c r="T179" t="s">
        <v>227</v>
      </c>
      <c r="U179" t="s">
        <v>9822</v>
      </c>
      <c r="W179" t="s">
        <v>9821</v>
      </c>
      <c r="X179" s="417" t="s">
        <v>9841</v>
      </c>
      <c r="Y179" t="s">
        <v>8561</v>
      </c>
      <c r="AA179" t="s">
        <v>9823</v>
      </c>
      <c r="AB179" t="s">
        <v>9824</v>
      </c>
      <c r="AE179" s="537"/>
      <c r="AG179" t="s">
        <v>9908</v>
      </c>
      <c r="AH179" s="26" t="s">
        <v>14510</v>
      </c>
      <c r="AI179" s="575"/>
      <c r="AJ179" s="575"/>
      <c r="AL179" s="910"/>
    </row>
    <row r="180" spans="1:38" hidden="1">
      <c r="A180" s="701" t="s">
        <v>11610</v>
      </c>
      <c r="B180" s="850">
        <v>42384</v>
      </c>
      <c r="C180" s="703"/>
      <c r="D180" s="702"/>
      <c r="E180" s="703" t="s">
        <v>11613</v>
      </c>
      <c r="F180" s="703" t="s">
        <v>10684</v>
      </c>
      <c r="G180" s="703" t="s">
        <v>11125</v>
      </c>
      <c r="H180" s="703" t="s">
        <v>10686</v>
      </c>
      <c r="I180" s="703" t="s">
        <v>10687</v>
      </c>
      <c r="J180" s="703" t="s">
        <v>9335</v>
      </c>
      <c r="K180" s="703" t="s">
        <v>11618</v>
      </c>
      <c r="L180" s="1113"/>
      <c r="M180" s="880"/>
      <c r="N180" s="880"/>
      <c r="O180" s="870" t="s">
        <v>11624</v>
      </c>
      <c r="P180" s="374" t="s">
        <v>15579</v>
      </c>
      <c r="Q180" t="s">
        <v>6826</v>
      </c>
      <c r="R180" s="703" t="s">
        <v>1575</v>
      </c>
      <c r="S180" t="s">
        <v>8065</v>
      </c>
      <c r="T180" s="703" t="s">
        <v>227</v>
      </c>
      <c r="U180" s="703" t="s">
        <v>11627</v>
      </c>
      <c r="V180" s="703"/>
      <c r="W180" s="703" t="s">
        <v>11628</v>
      </c>
      <c r="X180" s="109"/>
      <c r="Y180" s="7"/>
      <c r="AE180" s="537"/>
      <c r="AI180" s="575"/>
      <c r="AJ180" s="575"/>
      <c r="AL180" s="910"/>
    </row>
    <row r="181" spans="1:38" hidden="1">
      <c r="A181" s="43" t="s">
        <v>9811</v>
      </c>
      <c r="B181" s="417">
        <v>41946</v>
      </c>
      <c r="C181" t="s">
        <v>9812</v>
      </c>
      <c r="E181" s="532" t="s">
        <v>9814</v>
      </c>
      <c r="F181" t="s">
        <v>9307</v>
      </c>
      <c r="G181" t="s">
        <v>9530</v>
      </c>
      <c r="H181" t="s">
        <v>9336</v>
      </c>
      <c r="I181" t="s">
        <v>9331</v>
      </c>
      <c r="J181" t="s">
        <v>9335</v>
      </c>
      <c r="K181" t="s">
        <v>9889</v>
      </c>
      <c r="M181" s="743" t="s">
        <v>5035</v>
      </c>
      <c r="N181" s="743" t="s">
        <v>5035</v>
      </c>
      <c r="O181" s="870" t="s">
        <v>15403</v>
      </c>
      <c r="P181" s="374" t="s">
        <v>382</v>
      </c>
      <c r="Q181" t="s">
        <v>281</v>
      </c>
      <c r="R181" s="532" t="s">
        <v>8103</v>
      </c>
      <c r="S181" s="869" t="s">
        <v>15191</v>
      </c>
      <c r="T181" t="s">
        <v>227</v>
      </c>
      <c r="U181" t="s">
        <v>9891</v>
      </c>
      <c r="W181" t="s">
        <v>9890</v>
      </c>
      <c r="X181" s="417" t="s">
        <v>9841</v>
      </c>
      <c r="Y181" t="s">
        <v>8561</v>
      </c>
      <c r="AA181" t="s">
        <v>9892</v>
      </c>
      <c r="AB181" s="417" t="s">
        <v>9893</v>
      </c>
      <c r="AE181" s="537"/>
      <c r="AG181" t="s">
        <v>9908</v>
      </c>
      <c r="AI181" s="575"/>
      <c r="AJ181" s="575"/>
      <c r="AL181" s="910"/>
    </row>
    <row r="182" spans="1:38" hidden="1">
      <c r="A182" s="43" t="s">
        <v>9811</v>
      </c>
      <c r="B182" s="417">
        <v>41946</v>
      </c>
      <c r="C182" t="s">
        <v>9812</v>
      </c>
      <c r="E182" s="532" t="s">
        <v>9815</v>
      </c>
      <c r="F182" t="s">
        <v>9307</v>
      </c>
      <c r="G182" t="s">
        <v>9530</v>
      </c>
      <c r="H182" t="s">
        <v>9336</v>
      </c>
      <c r="I182" t="s">
        <v>9331</v>
      </c>
      <c r="J182" t="s">
        <v>9335</v>
      </c>
      <c r="K182" t="s">
        <v>9819</v>
      </c>
      <c r="M182" s="743" t="s">
        <v>5035</v>
      </c>
      <c r="N182" s="743" t="s">
        <v>5035</v>
      </c>
      <c r="O182" s="870"/>
      <c r="P182" s="870" t="s">
        <v>10135</v>
      </c>
      <c r="Q182" t="s">
        <v>281</v>
      </c>
      <c r="R182" t="s">
        <v>8551</v>
      </c>
      <c r="S182" t="s">
        <v>8551</v>
      </c>
      <c r="T182" t="s">
        <v>227</v>
      </c>
      <c r="U182" t="s">
        <v>9886</v>
      </c>
      <c r="W182" t="s">
        <v>15747</v>
      </c>
      <c r="X182" s="417" t="s">
        <v>9841</v>
      </c>
      <c r="Y182" t="s">
        <v>8561</v>
      </c>
      <c r="AA182" t="s">
        <v>9887</v>
      </c>
      <c r="AB182" s="417" t="s">
        <v>9888</v>
      </c>
      <c r="AD182" t="s">
        <v>15748</v>
      </c>
      <c r="AE182" s="792"/>
      <c r="AG182" t="s">
        <v>9908</v>
      </c>
      <c r="AI182" s="575"/>
      <c r="AJ182" s="575"/>
      <c r="AL182" s="910"/>
    </row>
    <row r="183" spans="1:38" hidden="1">
      <c r="A183" s="43" t="s">
        <v>9811</v>
      </c>
      <c r="B183" s="417">
        <v>41946</v>
      </c>
      <c r="C183" t="s">
        <v>9812</v>
      </c>
      <c r="E183" t="s">
        <v>9816</v>
      </c>
      <c r="F183" t="s">
        <v>9307</v>
      </c>
      <c r="G183" t="s">
        <v>9530</v>
      </c>
      <c r="H183" t="s">
        <v>9336</v>
      </c>
      <c r="I183" t="s">
        <v>9331</v>
      </c>
      <c r="J183" t="s">
        <v>9335</v>
      </c>
      <c r="K183" t="s">
        <v>9820</v>
      </c>
      <c r="M183" s="743" t="s">
        <v>5035</v>
      </c>
      <c r="N183" s="743" t="s">
        <v>5035</v>
      </c>
      <c r="O183" s="870" t="s">
        <v>14542</v>
      </c>
      <c r="P183" s="374" t="s">
        <v>14546</v>
      </c>
      <c r="Q183" t="s">
        <v>281</v>
      </c>
      <c r="R183" t="s">
        <v>2119</v>
      </c>
      <c r="S183" t="s">
        <v>1582</v>
      </c>
      <c r="T183" t="s">
        <v>227</v>
      </c>
      <c r="U183" t="s">
        <v>10214</v>
      </c>
      <c r="W183" t="s">
        <v>10213</v>
      </c>
      <c r="X183" s="537" t="s">
        <v>10375</v>
      </c>
      <c r="Y183" t="s">
        <v>8561</v>
      </c>
      <c r="AA183" t="s">
        <v>10215</v>
      </c>
      <c r="AB183" s="417" t="s">
        <v>10216</v>
      </c>
      <c r="AG183" t="s">
        <v>9908</v>
      </c>
      <c r="AI183" s="575"/>
      <c r="AJ183" s="575"/>
      <c r="AL183" s="910"/>
    </row>
    <row r="184" spans="1:38">
      <c r="A184" t="s">
        <v>2469</v>
      </c>
      <c r="B184" s="417">
        <v>41863</v>
      </c>
      <c r="C184" t="s">
        <v>9898</v>
      </c>
      <c r="D184"/>
      <c r="E184" t="s">
        <v>9306</v>
      </c>
      <c r="F184" t="s">
        <v>9307</v>
      </c>
      <c r="G184" t="s">
        <v>9582</v>
      </c>
      <c r="H184" t="s">
        <v>9336</v>
      </c>
      <c r="I184" t="s">
        <v>9331</v>
      </c>
      <c r="J184" t="s">
        <v>9335</v>
      </c>
      <c r="K184" t="s">
        <v>9339</v>
      </c>
      <c r="M184" s="743" t="s">
        <v>13837</v>
      </c>
      <c r="N184" s="743" t="s">
        <v>13837</v>
      </c>
      <c r="O184" s="870"/>
      <c r="P184" s="870" t="s">
        <v>14238</v>
      </c>
      <c r="Q184" t="s">
        <v>4398</v>
      </c>
      <c r="R184" s="82" t="s">
        <v>16670</v>
      </c>
      <c r="T184" t="s">
        <v>227</v>
      </c>
      <c r="U184" t="s">
        <v>9869</v>
      </c>
      <c r="W184" t="s">
        <v>9868</v>
      </c>
      <c r="X184" s="417" t="s">
        <v>9841</v>
      </c>
      <c r="Y184" t="s">
        <v>8561</v>
      </c>
      <c r="Z184"/>
      <c r="AA184" t="s">
        <v>9334</v>
      </c>
      <c r="AB184" t="s">
        <v>9333</v>
      </c>
      <c r="AI184" s="575"/>
      <c r="AJ184" s="575"/>
      <c r="AL184" s="910"/>
    </row>
    <row r="185" spans="1:38">
      <c r="A185" t="s">
        <v>2469</v>
      </c>
      <c r="B185" s="417">
        <v>41863</v>
      </c>
      <c r="C185" t="s">
        <v>9897</v>
      </c>
      <c r="D185"/>
      <c r="E185" t="s">
        <v>9308</v>
      </c>
      <c r="F185" t="s">
        <v>9307</v>
      </c>
      <c r="G185" t="s">
        <v>9582</v>
      </c>
      <c r="H185" t="s">
        <v>9336</v>
      </c>
      <c r="I185" t="s">
        <v>9331</v>
      </c>
      <c r="J185" t="s">
        <v>9335</v>
      </c>
      <c r="K185" t="s">
        <v>9332</v>
      </c>
      <c r="M185" s="743" t="s">
        <v>5035</v>
      </c>
      <c r="N185" s="743" t="s">
        <v>5035</v>
      </c>
      <c r="O185" s="374" t="s">
        <v>4230</v>
      </c>
      <c r="P185" s="374" t="s">
        <v>15384</v>
      </c>
      <c r="Q185" t="s">
        <v>14951</v>
      </c>
      <c r="R185" s="82" t="s">
        <v>16671</v>
      </c>
      <c r="S185" t="s">
        <v>144</v>
      </c>
      <c r="T185" t="s">
        <v>227</v>
      </c>
      <c r="U185" t="s">
        <v>9424</v>
      </c>
      <c r="W185" s="368" t="s">
        <v>14265</v>
      </c>
      <c r="X185" s="417" t="s">
        <v>9841</v>
      </c>
      <c r="Y185" t="s">
        <v>8561</v>
      </c>
      <c r="Z185" t="s">
        <v>9422</v>
      </c>
      <c r="AA185" t="s">
        <v>9425</v>
      </c>
      <c r="AB185" t="s">
        <v>9426</v>
      </c>
      <c r="AI185" s="575"/>
      <c r="AJ185" s="575"/>
      <c r="AL185" s="910"/>
    </row>
    <row r="186" spans="1:38" hidden="1">
      <c r="A186" t="s">
        <v>2469</v>
      </c>
      <c r="B186" s="417">
        <v>41863</v>
      </c>
      <c r="C186" t="s">
        <v>9899</v>
      </c>
      <c r="D186"/>
      <c r="E186" t="s">
        <v>9309</v>
      </c>
      <c r="F186" t="s">
        <v>9307</v>
      </c>
      <c r="G186" t="s">
        <v>9582</v>
      </c>
      <c r="H186" t="s">
        <v>9336</v>
      </c>
      <c r="I186" t="s">
        <v>9331</v>
      </c>
      <c r="J186" t="s">
        <v>9335</v>
      </c>
      <c r="K186" t="s">
        <v>9338</v>
      </c>
      <c r="M186" s="743" t="s">
        <v>5035</v>
      </c>
      <c r="N186" s="743" t="s">
        <v>5035</v>
      </c>
      <c r="O186" t="s">
        <v>9442</v>
      </c>
      <c r="P186" t="s">
        <v>12029</v>
      </c>
      <c r="Q186" t="s">
        <v>2453</v>
      </c>
      <c r="R186" s="82" t="s">
        <v>16671</v>
      </c>
      <c r="S186" t="s">
        <v>410</v>
      </c>
      <c r="T186" t="s">
        <v>227</v>
      </c>
      <c r="U186" t="s">
        <v>9444</v>
      </c>
      <c r="W186" t="s">
        <v>9443</v>
      </c>
      <c r="X186" s="417" t="s">
        <v>9841</v>
      </c>
      <c r="Y186" t="s">
        <v>8561</v>
      </c>
      <c r="Z186" t="s">
        <v>9422</v>
      </c>
      <c r="AA186" t="s">
        <v>9446</v>
      </c>
      <c r="AB186" t="s">
        <v>9447</v>
      </c>
      <c r="AI186" s="575"/>
      <c r="AJ186" s="575"/>
      <c r="AL186" s="910"/>
    </row>
    <row r="187" spans="1:38" hidden="1">
      <c r="A187" t="s">
        <v>2469</v>
      </c>
      <c r="B187" s="417">
        <v>41863</v>
      </c>
      <c r="C187" t="s">
        <v>9899</v>
      </c>
      <c r="D187"/>
      <c r="E187" t="s">
        <v>9310</v>
      </c>
      <c r="F187" t="s">
        <v>9307</v>
      </c>
      <c r="G187" t="s">
        <v>9582</v>
      </c>
      <c r="H187" t="s">
        <v>9336</v>
      </c>
      <c r="I187" t="s">
        <v>9331</v>
      </c>
      <c r="J187" t="s">
        <v>9335</v>
      </c>
      <c r="K187" t="s">
        <v>9340</v>
      </c>
      <c r="M187" s="743" t="s">
        <v>5035</v>
      </c>
      <c r="N187" s="743" t="s">
        <v>5035</v>
      </c>
      <c r="O187" s="521" t="s">
        <v>6869</v>
      </c>
      <c r="P187" s="521" t="s">
        <v>16219</v>
      </c>
      <c r="Q187" t="s">
        <v>2453</v>
      </c>
      <c r="R187" s="82" t="s">
        <v>16671</v>
      </c>
      <c r="S187" t="s">
        <v>410</v>
      </c>
      <c r="T187" t="s">
        <v>227</v>
      </c>
      <c r="U187" t="s">
        <v>9439</v>
      </c>
      <c r="W187" t="s">
        <v>9438</v>
      </c>
      <c r="X187" s="417" t="s">
        <v>9841</v>
      </c>
      <c r="Y187" t="s">
        <v>8561</v>
      </c>
      <c r="Z187" t="s">
        <v>9422</v>
      </c>
      <c r="AA187" t="s">
        <v>9440</v>
      </c>
      <c r="AB187" t="s">
        <v>9441</v>
      </c>
      <c r="AI187" s="575"/>
      <c r="AJ187" s="575"/>
      <c r="AL187" s="910"/>
    </row>
    <row r="188" spans="1:38" hidden="1">
      <c r="A188" t="s">
        <v>2469</v>
      </c>
      <c r="B188" s="417">
        <v>41863</v>
      </c>
      <c r="C188" t="s">
        <v>9899</v>
      </c>
      <c r="D188"/>
      <c r="E188" t="s">
        <v>9311</v>
      </c>
      <c r="F188" t="s">
        <v>9307</v>
      </c>
      <c r="G188" t="s">
        <v>9582</v>
      </c>
      <c r="H188" t="s">
        <v>9336</v>
      </c>
      <c r="I188" t="s">
        <v>9331</v>
      </c>
      <c r="J188" t="s">
        <v>9335</v>
      </c>
      <c r="K188" t="s">
        <v>9341</v>
      </c>
      <c r="M188" s="743" t="s">
        <v>5035</v>
      </c>
      <c r="N188" s="743" t="s">
        <v>5035</v>
      </c>
      <c r="O188" s="521" t="s">
        <v>9719</v>
      </c>
      <c r="P188" s="521" t="s">
        <v>16219</v>
      </c>
      <c r="Q188" t="s">
        <v>2453</v>
      </c>
      <c r="R188" s="82" t="s">
        <v>16671</v>
      </c>
      <c r="T188" t="s">
        <v>227</v>
      </c>
      <c r="U188" t="s">
        <v>9722</v>
      </c>
      <c r="W188" t="s">
        <v>9723</v>
      </c>
      <c r="X188" s="417" t="s">
        <v>9841</v>
      </c>
      <c r="Y188" t="s">
        <v>8561</v>
      </c>
      <c r="Z188" t="s">
        <v>9422</v>
      </c>
      <c r="AA188" t="s">
        <v>9720</v>
      </c>
      <c r="AB188" t="s">
        <v>9721</v>
      </c>
      <c r="AI188" s="575"/>
      <c r="AJ188" s="575"/>
      <c r="AL188" s="910"/>
    </row>
    <row r="189" spans="1:38" hidden="1">
      <c r="A189" t="s">
        <v>2469</v>
      </c>
      <c r="B189" s="417">
        <v>41863</v>
      </c>
      <c r="C189" t="s">
        <v>9901</v>
      </c>
      <c r="D189"/>
      <c r="E189" t="s">
        <v>13050</v>
      </c>
      <c r="F189" t="s">
        <v>13048</v>
      </c>
      <c r="G189" t="s">
        <v>13049</v>
      </c>
      <c r="H189" t="s">
        <v>9336</v>
      </c>
      <c r="I189" t="s">
        <v>9331</v>
      </c>
      <c r="J189" t="s">
        <v>9335</v>
      </c>
      <c r="K189" t="s">
        <v>10741</v>
      </c>
      <c r="M189" s="743" t="s">
        <v>5035</v>
      </c>
      <c r="N189" s="743" t="s">
        <v>5035</v>
      </c>
      <c r="O189" s="870" t="s">
        <v>9556</v>
      </c>
      <c r="P189" s="374" t="s">
        <v>13683</v>
      </c>
      <c r="Q189" t="s">
        <v>4718</v>
      </c>
      <c r="R189" s="82" t="s">
        <v>16672</v>
      </c>
      <c r="S189" t="s">
        <v>410</v>
      </c>
      <c r="T189" t="s">
        <v>227</v>
      </c>
      <c r="U189" t="s">
        <v>9557</v>
      </c>
      <c r="W189" s="368" t="s">
        <v>14736</v>
      </c>
      <c r="X189" s="417" t="s">
        <v>9841</v>
      </c>
      <c r="Y189" t="s">
        <v>8561</v>
      </c>
      <c r="Z189" t="s">
        <v>9422</v>
      </c>
      <c r="AA189" t="s">
        <v>9558</v>
      </c>
      <c r="AB189" t="s">
        <v>9559</v>
      </c>
      <c r="AE189" s="780" t="s">
        <v>10742</v>
      </c>
      <c r="AI189" s="575"/>
      <c r="AJ189" s="575"/>
      <c r="AL189" s="910"/>
    </row>
    <row r="190" spans="1:38" hidden="1">
      <c r="A190" t="s">
        <v>2469</v>
      </c>
      <c r="B190" s="417">
        <v>41863</v>
      </c>
      <c r="C190" t="s">
        <v>9901</v>
      </c>
      <c r="D190"/>
      <c r="E190" t="s">
        <v>9313</v>
      </c>
      <c r="F190" t="s">
        <v>9307</v>
      </c>
      <c r="G190" t="s">
        <v>9582</v>
      </c>
      <c r="H190" t="s">
        <v>9336</v>
      </c>
      <c r="I190" t="s">
        <v>9331</v>
      </c>
      <c r="J190" t="s">
        <v>9335</v>
      </c>
      <c r="K190" t="s">
        <v>9343</v>
      </c>
      <c r="M190" s="743" t="s">
        <v>5035</v>
      </c>
      <c r="N190" s="743" t="s">
        <v>5035</v>
      </c>
      <c r="O190" s="870" t="s">
        <v>6906</v>
      </c>
      <c r="P190" s="374" t="s">
        <v>15363</v>
      </c>
      <c r="Q190" t="s">
        <v>4718</v>
      </c>
      <c r="R190" s="82" t="s">
        <v>10745</v>
      </c>
      <c r="S190" t="s">
        <v>5325</v>
      </c>
      <c r="T190" t="s">
        <v>227</v>
      </c>
      <c r="U190" t="s">
        <v>9564</v>
      </c>
      <c r="W190" t="s">
        <v>9563</v>
      </c>
      <c r="X190" s="417" t="s">
        <v>9841</v>
      </c>
      <c r="Y190" t="s">
        <v>8561</v>
      </c>
      <c r="Z190" t="s">
        <v>9422</v>
      </c>
      <c r="AA190" t="s">
        <v>9560</v>
      </c>
      <c r="AB190" t="s">
        <v>9561</v>
      </c>
      <c r="AI190" s="575"/>
      <c r="AJ190" s="575"/>
      <c r="AL190" s="910"/>
    </row>
    <row r="191" spans="1:38" hidden="1">
      <c r="A191" t="s">
        <v>2469</v>
      </c>
      <c r="B191" s="417">
        <v>41863</v>
      </c>
      <c r="C191" t="s">
        <v>9901</v>
      </c>
      <c r="D191"/>
      <c r="E191" t="s">
        <v>9314</v>
      </c>
      <c r="F191" t="s">
        <v>9307</v>
      </c>
      <c r="G191" t="s">
        <v>9582</v>
      </c>
      <c r="H191" t="s">
        <v>9336</v>
      </c>
      <c r="I191" t="s">
        <v>9331</v>
      </c>
      <c r="J191" t="s">
        <v>9335</v>
      </c>
      <c r="K191" t="s">
        <v>9344</v>
      </c>
      <c r="M191" s="743" t="s">
        <v>5035</v>
      </c>
      <c r="N191" s="743" t="s">
        <v>5035</v>
      </c>
      <c r="O191" s="870" t="s">
        <v>14682</v>
      </c>
      <c r="P191" s="374" t="s">
        <v>15363</v>
      </c>
      <c r="Q191" t="s">
        <v>4718</v>
      </c>
      <c r="R191" s="82" t="s">
        <v>16673</v>
      </c>
      <c r="S191" t="s">
        <v>410</v>
      </c>
      <c r="T191" t="s">
        <v>227</v>
      </c>
      <c r="U191" t="s">
        <v>9684</v>
      </c>
      <c r="W191" t="s">
        <v>9683</v>
      </c>
      <c r="X191" s="417" t="s">
        <v>9841</v>
      </c>
      <c r="Y191" t="s">
        <v>8561</v>
      </c>
      <c r="Z191" t="s">
        <v>9422</v>
      </c>
      <c r="AA191" t="s">
        <v>9682</v>
      </c>
      <c r="AB191" t="s">
        <v>9681</v>
      </c>
      <c r="AI191" s="575"/>
      <c r="AJ191" s="575"/>
      <c r="AL191" s="910"/>
    </row>
    <row r="192" spans="1:38" hidden="1">
      <c r="A192" t="s">
        <v>2469</v>
      </c>
      <c r="B192" s="417">
        <v>41863</v>
      </c>
      <c r="C192" t="s">
        <v>9901</v>
      </c>
      <c r="D192"/>
      <c r="E192" t="s">
        <v>9315</v>
      </c>
      <c r="F192" t="s">
        <v>9307</v>
      </c>
      <c r="G192" t="s">
        <v>9582</v>
      </c>
      <c r="H192" t="s">
        <v>9336</v>
      </c>
      <c r="I192" t="s">
        <v>9331</v>
      </c>
      <c r="J192" t="s">
        <v>9335</v>
      </c>
      <c r="K192" t="s">
        <v>9345</v>
      </c>
      <c r="M192" s="743" t="s">
        <v>5035</v>
      </c>
      <c r="N192" s="743" t="s">
        <v>5035</v>
      </c>
      <c r="O192" s="521" t="s">
        <v>13672</v>
      </c>
      <c r="P192" s="521" t="s">
        <v>16200</v>
      </c>
      <c r="Q192" t="s">
        <v>4718</v>
      </c>
      <c r="R192" s="82" t="s">
        <v>16674</v>
      </c>
      <c r="S192" t="s">
        <v>5325</v>
      </c>
      <c r="T192" t="s">
        <v>227</v>
      </c>
      <c r="U192" t="s">
        <v>9693</v>
      </c>
      <c r="W192" t="s">
        <v>9694</v>
      </c>
      <c r="X192" s="417" t="s">
        <v>9841</v>
      </c>
      <c r="Y192" t="s">
        <v>8561</v>
      </c>
      <c r="Z192" t="s">
        <v>9422</v>
      </c>
      <c r="AA192" t="s">
        <v>9691</v>
      </c>
      <c r="AB192" t="s">
        <v>9692</v>
      </c>
      <c r="AI192" s="575"/>
      <c r="AJ192" s="575"/>
      <c r="AL192" s="910"/>
    </row>
    <row r="193" spans="1:38" hidden="1">
      <c r="A193" t="s">
        <v>2469</v>
      </c>
      <c r="B193" s="417">
        <v>41863</v>
      </c>
      <c r="C193" t="s">
        <v>9901</v>
      </c>
      <c r="D193"/>
      <c r="E193" t="s">
        <v>9316</v>
      </c>
      <c r="F193" t="s">
        <v>9307</v>
      </c>
      <c r="G193" t="s">
        <v>9582</v>
      </c>
      <c r="H193" t="s">
        <v>9336</v>
      </c>
      <c r="I193" t="s">
        <v>9331</v>
      </c>
      <c r="J193" t="s">
        <v>9335</v>
      </c>
      <c r="K193" t="s">
        <v>9346</v>
      </c>
      <c r="M193" s="743" t="s">
        <v>5035</v>
      </c>
      <c r="N193" s="743" t="s">
        <v>5035</v>
      </c>
      <c r="O193" s="521" t="s">
        <v>6705</v>
      </c>
      <c r="P193" s="521" t="s">
        <v>16200</v>
      </c>
      <c r="Q193" t="s">
        <v>4718</v>
      </c>
      <c r="R193" s="82" t="s">
        <v>16671</v>
      </c>
      <c r="S193" t="s">
        <v>5325</v>
      </c>
      <c r="T193" t="s">
        <v>227</v>
      </c>
      <c r="U193" t="s">
        <v>9445</v>
      </c>
      <c r="X193" s="417" t="s">
        <v>9841</v>
      </c>
      <c r="Y193" t="s">
        <v>8561</v>
      </c>
      <c r="Z193" t="s">
        <v>9422</v>
      </c>
      <c r="AI193" s="575"/>
      <c r="AJ193" s="575"/>
      <c r="AL193" s="910"/>
    </row>
    <row r="194" spans="1:38" hidden="1">
      <c r="A194" t="s">
        <v>2469</v>
      </c>
      <c r="B194" s="417">
        <v>41863</v>
      </c>
      <c r="C194" t="s">
        <v>9902</v>
      </c>
      <c r="D194"/>
      <c r="E194" t="s">
        <v>9317</v>
      </c>
      <c r="F194" t="s">
        <v>9307</v>
      </c>
      <c r="G194" t="s">
        <v>9582</v>
      </c>
      <c r="H194" t="s">
        <v>9336</v>
      </c>
      <c r="I194" t="s">
        <v>9331</v>
      </c>
      <c r="J194" t="s">
        <v>9335</v>
      </c>
      <c r="K194" t="s">
        <v>9361</v>
      </c>
      <c r="M194" s="743" t="s">
        <v>5035</v>
      </c>
      <c r="N194" s="743" t="s">
        <v>5035</v>
      </c>
      <c r="O194" s="521" t="s">
        <v>9032</v>
      </c>
      <c r="P194" s="521" t="s">
        <v>16200</v>
      </c>
      <c r="Q194" t="s">
        <v>4726</v>
      </c>
      <c r="R194" s="82" t="s">
        <v>16671</v>
      </c>
      <c r="T194" t="s">
        <v>227</v>
      </c>
      <c r="U194" t="s">
        <v>9577</v>
      </c>
      <c r="W194" t="s">
        <v>9576</v>
      </c>
      <c r="X194" s="417" t="s">
        <v>9841</v>
      </c>
      <c r="Y194" t="s">
        <v>8561</v>
      </c>
      <c r="Z194" t="s">
        <v>9422</v>
      </c>
      <c r="AA194" t="s">
        <v>9574</v>
      </c>
      <c r="AB194" t="s">
        <v>9575</v>
      </c>
      <c r="AI194" s="575"/>
      <c r="AJ194" s="575"/>
      <c r="AL194" s="910"/>
    </row>
    <row r="195" spans="1:38" hidden="1">
      <c r="A195" t="s">
        <v>2469</v>
      </c>
      <c r="B195" s="417">
        <v>41863</v>
      </c>
      <c r="C195" t="s">
        <v>9902</v>
      </c>
      <c r="D195"/>
      <c r="E195" t="s">
        <v>9318</v>
      </c>
      <c r="F195" t="s">
        <v>9307</v>
      </c>
      <c r="G195" t="s">
        <v>9582</v>
      </c>
      <c r="H195" t="s">
        <v>9336</v>
      </c>
      <c r="I195" t="s">
        <v>9331</v>
      </c>
      <c r="J195" t="s">
        <v>9335</v>
      </c>
      <c r="K195" t="s">
        <v>9370</v>
      </c>
      <c r="M195" s="743" t="s">
        <v>5035</v>
      </c>
      <c r="N195" s="743" t="s">
        <v>5035</v>
      </c>
      <c r="O195" s="521" t="s">
        <v>2913</v>
      </c>
      <c r="P195" s="521" t="s">
        <v>16200</v>
      </c>
      <c r="Q195" t="s">
        <v>14257</v>
      </c>
      <c r="R195" s="82" t="s">
        <v>16671</v>
      </c>
      <c r="S195" t="s">
        <v>410</v>
      </c>
      <c r="T195" t="s">
        <v>227</v>
      </c>
      <c r="U195" t="s">
        <v>9435</v>
      </c>
      <c r="W195" t="s">
        <v>9434</v>
      </c>
      <c r="X195" s="417" t="s">
        <v>9841</v>
      </c>
      <c r="Y195" t="s">
        <v>8561</v>
      </c>
      <c r="Z195" t="s">
        <v>9422</v>
      </c>
      <c r="AA195" t="s">
        <v>9437</v>
      </c>
      <c r="AB195" t="s">
        <v>9436</v>
      </c>
      <c r="AI195" s="575"/>
      <c r="AJ195" s="575"/>
      <c r="AL195" s="910"/>
    </row>
    <row r="196" spans="1:38" hidden="1">
      <c r="A196" t="s">
        <v>2469</v>
      </c>
      <c r="B196" s="417">
        <v>41863</v>
      </c>
      <c r="C196" t="s">
        <v>12417</v>
      </c>
      <c r="D196"/>
      <c r="E196" t="s">
        <v>9319</v>
      </c>
      <c r="F196" t="s">
        <v>9307</v>
      </c>
      <c r="G196" t="s">
        <v>9582</v>
      </c>
      <c r="H196" t="s">
        <v>9336</v>
      </c>
      <c r="I196" t="s">
        <v>9331</v>
      </c>
      <c r="J196" t="s">
        <v>9335</v>
      </c>
      <c r="K196" t="s">
        <v>9362</v>
      </c>
      <c r="M196" s="743" t="s">
        <v>5035</v>
      </c>
      <c r="N196" s="743" t="s">
        <v>5035</v>
      </c>
      <c r="P196" t="s">
        <v>8477</v>
      </c>
      <c r="Q196" t="s">
        <v>4726</v>
      </c>
      <c r="R196" s="82" t="s">
        <v>16673</v>
      </c>
      <c r="S196" t="s">
        <v>5325</v>
      </c>
      <c r="T196" t="s">
        <v>227</v>
      </c>
      <c r="U196" t="s">
        <v>9573</v>
      </c>
      <c r="W196" t="s">
        <v>9724</v>
      </c>
      <c r="X196" s="417" t="s">
        <v>9841</v>
      </c>
      <c r="Y196" t="s">
        <v>8561</v>
      </c>
      <c r="Z196" t="s">
        <v>9422</v>
      </c>
      <c r="AA196" t="s">
        <v>9571</v>
      </c>
      <c r="AB196" t="s">
        <v>9572</v>
      </c>
      <c r="AI196" s="575"/>
      <c r="AJ196" s="575"/>
      <c r="AL196" s="910"/>
    </row>
    <row r="197" spans="1:38" hidden="1">
      <c r="A197" t="s">
        <v>2469</v>
      </c>
      <c r="B197" s="417">
        <v>41863</v>
      </c>
      <c r="C197" t="s">
        <v>9902</v>
      </c>
      <c r="D197"/>
      <c r="E197" t="s">
        <v>9320</v>
      </c>
      <c r="F197" t="s">
        <v>9307</v>
      </c>
      <c r="G197" t="s">
        <v>9582</v>
      </c>
      <c r="H197" t="s">
        <v>9336</v>
      </c>
      <c r="I197" t="s">
        <v>9331</v>
      </c>
      <c r="J197" t="s">
        <v>9335</v>
      </c>
      <c r="K197" t="s">
        <v>9363</v>
      </c>
      <c r="M197" s="743" t="s">
        <v>5035</v>
      </c>
      <c r="N197" s="743" t="s">
        <v>5035</v>
      </c>
      <c r="O197" s="521" t="s">
        <v>15297</v>
      </c>
      <c r="P197" s="521" t="s">
        <v>16200</v>
      </c>
      <c r="Q197" t="s">
        <v>4726</v>
      </c>
      <c r="R197" s="82" t="s">
        <v>5746</v>
      </c>
      <c r="S197" t="s">
        <v>4492</v>
      </c>
      <c r="T197" t="s">
        <v>227</v>
      </c>
      <c r="U197" t="s">
        <v>9581</v>
      </c>
      <c r="W197" s="368" t="s">
        <v>14264</v>
      </c>
      <c r="X197" s="417" t="s">
        <v>9841</v>
      </c>
      <c r="Y197" t="s">
        <v>8561</v>
      </c>
      <c r="Z197" t="s">
        <v>9422</v>
      </c>
      <c r="AA197" t="s">
        <v>9578</v>
      </c>
      <c r="AB197" t="s">
        <v>9579</v>
      </c>
      <c r="AI197" s="575"/>
      <c r="AJ197" s="575"/>
      <c r="AL197" s="910"/>
    </row>
    <row r="198" spans="1:38" hidden="1">
      <c r="A198" t="s">
        <v>2469</v>
      </c>
      <c r="B198" s="417">
        <v>41863</v>
      </c>
      <c r="C198" t="s">
        <v>9902</v>
      </c>
      <c r="D198"/>
      <c r="E198" t="s">
        <v>9321</v>
      </c>
      <c r="F198" t="s">
        <v>9307</v>
      </c>
      <c r="G198" t="s">
        <v>9582</v>
      </c>
      <c r="H198" t="s">
        <v>9336</v>
      </c>
      <c r="I198" t="s">
        <v>9331</v>
      </c>
      <c r="J198" t="s">
        <v>9335</v>
      </c>
      <c r="K198" t="s">
        <v>9364</v>
      </c>
      <c r="M198" s="743" t="s">
        <v>5035</v>
      </c>
      <c r="N198" s="743" t="s">
        <v>5035</v>
      </c>
      <c r="O198" s="521" t="s">
        <v>14147</v>
      </c>
      <c r="P198" s="521" t="s">
        <v>16200</v>
      </c>
      <c r="Q198" t="s">
        <v>4726</v>
      </c>
      <c r="R198" s="82" t="s">
        <v>10745</v>
      </c>
      <c r="T198" t="s">
        <v>227</v>
      </c>
      <c r="U198" t="s">
        <v>9595</v>
      </c>
      <c r="W198" t="s">
        <v>9596</v>
      </c>
      <c r="X198" s="417" t="s">
        <v>9841</v>
      </c>
      <c r="Y198" t="s">
        <v>8561</v>
      </c>
      <c r="Z198" t="s">
        <v>9422</v>
      </c>
      <c r="AA198" t="s">
        <v>9593</v>
      </c>
      <c r="AB198" t="s">
        <v>9594</v>
      </c>
      <c r="AI198" s="575"/>
      <c r="AJ198" s="575"/>
      <c r="AL198" s="910"/>
    </row>
    <row r="199" spans="1:38" hidden="1">
      <c r="A199" t="s">
        <v>2469</v>
      </c>
      <c r="B199" s="417">
        <v>41863</v>
      </c>
      <c r="C199" t="s">
        <v>9902</v>
      </c>
      <c r="D199"/>
      <c r="E199" t="s">
        <v>9322</v>
      </c>
      <c r="F199" t="s">
        <v>9307</v>
      </c>
      <c r="G199" t="s">
        <v>9582</v>
      </c>
      <c r="H199" t="s">
        <v>9336</v>
      </c>
      <c r="I199" t="s">
        <v>9331</v>
      </c>
      <c r="J199" t="s">
        <v>9335</v>
      </c>
      <c r="K199" t="s">
        <v>9365</v>
      </c>
      <c r="M199" s="743" t="s">
        <v>5035</v>
      </c>
      <c r="N199" s="743" t="s">
        <v>5035</v>
      </c>
      <c r="O199" s="521" t="s">
        <v>8288</v>
      </c>
      <c r="P199" s="521" t="s">
        <v>16267</v>
      </c>
      <c r="Q199" t="s">
        <v>14606</v>
      </c>
      <c r="R199" s="82" t="s">
        <v>16671</v>
      </c>
      <c r="S199" t="s">
        <v>409</v>
      </c>
      <c r="T199" t="s">
        <v>227</v>
      </c>
      <c r="U199" t="s">
        <v>9639</v>
      </c>
      <c r="W199" t="s">
        <v>9638</v>
      </c>
      <c r="X199" s="417" t="s">
        <v>9841</v>
      </c>
      <c r="Y199" t="s">
        <v>8561</v>
      </c>
      <c r="Z199" t="s">
        <v>9422</v>
      </c>
      <c r="AA199" t="s">
        <v>9636</v>
      </c>
      <c r="AB199" t="s">
        <v>9637</v>
      </c>
      <c r="AI199" s="575"/>
      <c r="AJ199" s="575"/>
      <c r="AL199" s="910"/>
    </row>
    <row r="200" spans="1:38" hidden="1">
      <c r="A200" t="s">
        <v>2469</v>
      </c>
      <c r="B200" s="417">
        <v>41863</v>
      </c>
      <c r="C200" t="s">
        <v>9902</v>
      </c>
      <c r="D200"/>
      <c r="E200" t="s">
        <v>9323</v>
      </c>
      <c r="F200" t="s">
        <v>9307</v>
      </c>
      <c r="G200" t="s">
        <v>9582</v>
      </c>
      <c r="H200" t="s">
        <v>9336</v>
      </c>
      <c r="I200" t="s">
        <v>9331</v>
      </c>
      <c r="J200" t="s">
        <v>9335</v>
      </c>
      <c r="K200" t="s">
        <v>9366</v>
      </c>
      <c r="M200" s="743" t="s">
        <v>5035</v>
      </c>
      <c r="N200" s="743" t="s">
        <v>5035</v>
      </c>
      <c r="O200" s="521" t="s">
        <v>8182</v>
      </c>
      <c r="P200" s="521" t="s">
        <v>16200</v>
      </c>
      <c r="Q200" t="s">
        <v>4726</v>
      </c>
      <c r="R200" s="82" t="s">
        <v>16671</v>
      </c>
      <c r="S200" t="s">
        <v>410</v>
      </c>
      <c r="T200" t="s">
        <v>227</v>
      </c>
      <c r="U200" t="s">
        <v>9689</v>
      </c>
      <c r="W200" s="365" t="s">
        <v>14395</v>
      </c>
      <c r="X200" s="417" t="s">
        <v>9841</v>
      </c>
      <c r="Y200" t="s">
        <v>8561</v>
      </c>
      <c r="Z200" t="s">
        <v>9422</v>
      </c>
      <c r="AA200" t="s">
        <v>9686</v>
      </c>
      <c r="AB200" t="s">
        <v>9687</v>
      </c>
      <c r="AI200" s="575"/>
      <c r="AJ200" s="575"/>
      <c r="AL200" s="910"/>
    </row>
    <row r="201" spans="1:38" hidden="1">
      <c r="A201" t="s">
        <v>2469</v>
      </c>
      <c r="B201" s="417">
        <v>41863</v>
      </c>
      <c r="C201" t="s">
        <v>9902</v>
      </c>
      <c r="D201"/>
      <c r="E201" t="s">
        <v>9324</v>
      </c>
      <c r="F201" t="s">
        <v>9307</v>
      </c>
      <c r="G201" t="s">
        <v>9582</v>
      </c>
      <c r="H201" t="s">
        <v>9336</v>
      </c>
      <c r="I201" t="s">
        <v>9331</v>
      </c>
      <c r="J201" t="s">
        <v>9335</v>
      </c>
      <c r="K201" t="s">
        <v>9367</v>
      </c>
      <c r="M201" s="743" t="s">
        <v>5035</v>
      </c>
      <c r="N201" s="743" t="s">
        <v>5035</v>
      </c>
      <c r="O201" s="521" t="s">
        <v>8218</v>
      </c>
      <c r="P201" s="374" t="s">
        <v>14883</v>
      </c>
      <c r="Q201" t="s">
        <v>4726</v>
      </c>
      <c r="R201" s="82" t="s">
        <v>16674</v>
      </c>
      <c r="S201" t="s">
        <v>410</v>
      </c>
      <c r="T201" t="s">
        <v>227</v>
      </c>
      <c r="U201" t="s">
        <v>9788</v>
      </c>
      <c r="W201" s="368" t="s">
        <v>14613</v>
      </c>
      <c r="X201" s="417" t="s">
        <v>9841</v>
      </c>
      <c r="Y201" t="s">
        <v>8561</v>
      </c>
      <c r="Z201" t="s">
        <v>9422</v>
      </c>
      <c r="AA201" t="s">
        <v>9787</v>
      </c>
      <c r="AB201" t="s">
        <v>9790</v>
      </c>
      <c r="AI201" s="575"/>
      <c r="AJ201" s="575"/>
      <c r="AL201" s="910"/>
    </row>
    <row r="202" spans="1:38" hidden="1">
      <c r="A202" t="s">
        <v>2469</v>
      </c>
      <c r="B202" s="417">
        <v>41863</v>
      </c>
      <c r="C202" t="s">
        <v>9902</v>
      </c>
      <c r="D202"/>
      <c r="E202" t="s">
        <v>13043</v>
      </c>
      <c r="F202" t="s">
        <v>9307</v>
      </c>
      <c r="G202" t="s">
        <v>9582</v>
      </c>
      <c r="H202" t="s">
        <v>9336</v>
      </c>
      <c r="I202" t="s">
        <v>9331</v>
      </c>
      <c r="J202" t="s">
        <v>9335</v>
      </c>
      <c r="K202" t="s">
        <v>9368</v>
      </c>
      <c r="M202" s="743" t="s">
        <v>5035</v>
      </c>
      <c r="N202" s="743" t="s">
        <v>5035</v>
      </c>
      <c r="O202" s="521" t="s">
        <v>14738</v>
      </c>
      <c r="P202" s="521" t="s">
        <v>16200</v>
      </c>
      <c r="Q202" t="s">
        <v>14606</v>
      </c>
      <c r="R202" s="82" t="s">
        <v>10745</v>
      </c>
      <c r="S202" t="s">
        <v>8293</v>
      </c>
      <c r="T202" t="s">
        <v>227</v>
      </c>
      <c r="U202" t="s">
        <v>9938</v>
      </c>
      <c r="W202" s="368" t="s">
        <v>14570</v>
      </c>
      <c r="X202" s="417" t="s">
        <v>9841</v>
      </c>
      <c r="Y202" t="s">
        <v>8561</v>
      </c>
      <c r="Z202" t="s">
        <v>9422</v>
      </c>
      <c r="AA202" t="s">
        <v>9939</v>
      </c>
      <c r="AB202" t="s">
        <v>9940</v>
      </c>
      <c r="AI202" s="575"/>
      <c r="AJ202" s="575"/>
      <c r="AL202" s="910"/>
    </row>
    <row r="203" spans="1:38" hidden="1">
      <c r="A203" t="s">
        <v>2469</v>
      </c>
      <c r="B203" s="417">
        <v>41863</v>
      </c>
      <c r="C203" t="s">
        <v>9902</v>
      </c>
      <c r="D203"/>
      <c r="E203" t="s">
        <v>9326</v>
      </c>
      <c r="F203" t="s">
        <v>9307</v>
      </c>
      <c r="G203" t="s">
        <v>9582</v>
      </c>
      <c r="H203" t="s">
        <v>9336</v>
      </c>
      <c r="I203" t="s">
        <v>9331</v>
      </c>
      <c r="J203" t="s">
        <v>9335</v>
      </c>
      <c r="K203" t="s">
        <v>9369</v>
      </c>
      <c r="M203" s="743" t="s">
        <v>5035</v>
      </c>
      <c r="N203" s="743" t="s">
        <v>5035</v>
      </c>
      <c r="O203" s="521" t="s">
        <v>14888</v>
      </c>
      <c r="P203" s="521" t="s">
        <v>16200</v>
      </c>
      <c r="Q203" t="s">
        <v>4726</v>
      </c>
      <c r="R203" s="82" t="s">
        <v>16673</v>
      </c>
      <c r="S203" t="s">
        <v>8293</v>
      </c>
      <c r="T203" t="s">
        <v>227</v>
      </c>
      <c r="U203" t="s">
        <v>9568</v>
      </c>
      <c r="W203" s="368" t="s">
        <v>14603</v>
      </c>
      <c r="X203" s="417" t="s">
        <v>9841</v>
      </c>
      <c r="Y203" t="s">
        <v>8561</v>
      </c>
      <c r="Z203" t="s">
        <v>9422</v>
      </c>
      <c r="AA203" t="s">
        <v>9569</v>
      </c>
      <c r="AB203" t="s">
        <v>9570</v>
      </c>
      <c r="AI203" s="575"/>
      <c r="AJ203" s="575"/>
      <c r="AL203" s="910"/>
    </row>
    <row r="204" spans="1:38">
      <c r="A204" t="s">
        <v>2469</v>
      </c>
      <c r="B204" s="417">
        <v>41863</v>
      </c>
      <c r="C204" t="s">
        <v>9903</v>
      </c>
      <c r="D204"/>
      <c r="E204" t="s">
        <v>9327</v>
      </c>
      <c r="F204" t="s">
        <v>9307</v>
      </c>
      <c r="G204" t="s">
        <v>9582</v>
      </c>
      <c r="H204" t="s">
        <v>9336</v>
      </c>
      <c r="I204" t="s">
        <v>9331</v>
      </c>
      <c r="J204" t="s">
        <v>9335</v>
      </c>
      <c r="K204" t="s">
        <v>9352</v>
      </c>
      <c r="M204" s="743" t="s">
        <v>5035</v>
      </c>
      <c r="N204" s="743" t="s">
        <v>5035</v>
      </c>
      <c r="O204" s="521" t="s">
        <v>6517</v>
      </c>
      <c r="P204" s="521" t="s">
        <v>13838</v>
      </c>
      <c r="Q204" t="s">
        <v>4147</v>
      </c>
      <c r="R204" s="82" t="s">
        <v>16674</v>
      </c>
      <c r="T204" t="s">
        <v>227</v>
      </c>
      <c r="U204" t="s">
        <v>9604</v>
      </c>
      <c r="W204" t="s">
        <v>9605</v>
      </c>
      <c r="X204" s="417" t="s">
        <v>9841</v>
      </c>
      <c r="Y204" t="s">
        <v>8561</v>
      </c>
      <c r="Z204" t="s">
        <v>9422</v>
      </c>
      <c r="AA204" t="s">
        <v>9602</v>
      </c>
      <c r="AB204" t="s">
        <v>9603</v>
      </c>
      <c r="AI204" s="575"/>
      <c r="AJ204" s="575"/>
      <c r="AL204" s="910"/>
    </row>
    <row r="205" spans="1:38">
      <c r="A205" t="s">
        <v>2469</v>
      </c>
      <c r="B205" s="417">
        <v>41863</v>
      </c>
      <c r="C205" t="s">
        <v>9903</v>
      </c>
      <c r="D205"/>
      <c r="E205" t="s">
        <v>9328</v>
      </c>
      <c r="F205" t="s">
        <v>9307</v>
      </c>
      <c r="G205" t="s">
        <v>9582</v>
      </c>
      <c r="H205" t="s">
        <v>9336</v>
      </c>
      <c r="I205" t="s">
        <v>9331</v>
      </c>
      <c r="J205" t="s">
        <v>9335</v>
      </c>
      <c r="K205" t="s">
        <v>9353</v>
      </c>
      <c r="M205" s="743" t="s">
        <v>5035</v>
      </c>
      <c r="N205" s="743" t="s">
        <v>5035</v>
      </c>
      <c r="P205" t="s">
        <v>2607</v>
      </c>
      <c r="Q205" t="s">
        <v>4147</v>
      </c>
      <c r="R205" s="82" t="s">
        <v>16671</v>
      </c>
      <c r="T205" t="s">
        <v>227</v>
      </c>
      <c r="U205" t="s">
        <v>9608</v>
      </c>
      <c r="W205" s="368" t="s">
        <v>14619</v>
      </c>
      <c r="X205" s="417" t="s">
        <v>9841</v>
      </c>
      <c r="Y205" t="s">
        <v>8561</v>
      </c>
      <c r="Z205" t="s">
        <v>9422</v>
      </c>
      <c r="AA205" t="s">
        <v>9606</v>
      </c>
      <c r="AB205" t="s">
        <v>9607</v>
      </c>
      <c r="AI205" s="575"/>
      <c r="AJ205" s="575"/>
      <c r="AL205" s="910"/>
    </row>
    <row r="206" spans="1:38">
      <c r="A206" t="s">
        <v>2469</v>
      </c>
      <c r="B206" s="417">
        <v>41863</v>
      </c>
      <c r="C206" t="s">
        <v>9903</v>
      </c>
      <c r="D206"/>
      <c r="E206" t="s">
        <v>9329</v>
      </c>
      <c r="F206" t="s">
        <v>9307</v>
      </c>
      <c r="G206" t="s">
        <v>9582</v>
      </c>
      <c r="H206" t="s">
        <v>9336</v>
      </c>
      <c r="I206" t="s">
        <v>9331</v>
      </c>
      <c r="J206" t="s">
        <v>9335</v>
      </c>
      <c r="K206" t="s">
        <v>9354</v>
      </c>
      <c r="M206" s="743" t="s">
        <v>5035</v>
      </c>
      <c r="N206" s="743" t="s">
        <v>5035</v>
      </c>
      <c r="O206" s="374" t="s">
        <v>9597</v>
      </c>
      <c r="P206" s="374" t="s">
        <v>14883</v>
      </c>
      <c r="Q206" t="s">
        <v>4147</v>
      </c>
      <c r="R206" s="82" t="s">
        <v>16671</v>
      </c>
      <c r="S206" t="s">
        <v>4492</v>
      </c>
      <c r="T206" t="s">
        <v>14791</v>
      </c>
      <c r="U206" t="s">
        <v>9623</v>
      </c>
      <c r="W206" t="s">
        <v>9622</v>
      </c>
      <c r="X206" s="417" t="s">
        <v>9841</v>
      </c>
      <c r="Y206" t="s">
        <v>8561</v>
      </c>
      <c r="Z206" t="s">
        <v>9422</v>
      </c>
      <c r="AA206" t="s">
        <v>9620</v>
      </c>
      <c r="AB206" t="s">
        <v>9621</v>
      </c>
      <c r="AI206" s="575"/>
      <c r="AJ206" s="575"/>
      <c r="AL206" s="910"/>
    </row>
    <row r="207" spans="1:38">
      <c r="A207" t="s">
        <v>2469</v>
      </c>
      <c r="B207" s="417">
        <v>41863</v>
      </c>
      <c r="C207" t="s">
        <v>9903</v>
      </c>
      <c r="D207"/>
      <c r="E207" t="s">
        <v>9330</v>
      </c>
      <c r="F207" t="s">
        <v>9307</v>
      </c>
      <c r="G207" t="s">
        <v>9582</v>
      </c>
      <c r="H207" t="s">
        <v>9336</v>
      </c>
      <c r="I207" t="s">
        <v>9331</v>
      </c>
      <c r="J207" t="s">
        <v>9335</v>
      </c>
      <c r="K207" t="s">
        <v>9355</v>
      </c>
      <c r="M207" s="743" t="s">
        <v>5035</v>
      </c>
      <c r="N207" s="743" t="s">
        <v>5035</v>
      </c>
      <c r="O207" s="521" t="s">
        <v>9152</v>
      </c>
      <c r="P207" s="521" t="s">
        <v>16200</v>
      </c>
      <c r="Q207" t="s">
        <v>4147</v>
      </c>
      <c r="R207" s="82" t="s">
        <v>16671</v>
      </c>
      <c r="S207" t="s">
        <v>4492</v>
      </c>
      <c r="T207" t="s">
        <v>227</v>
      </c>
      <c r="U207" t="s">
        <v>9634</v>
      </c>
      <c r="W207" t="s">
        <v>9635</v>
      </c>
      <c r="X207" s="417" t="s">
        <v>9841</v>
      </c>
      <c r="Y207" t="s">
        <v>8561</v>
      </c>
      <c r="Z207" t="s">
        <v>9422</v>
      </c>
      <c r="AA207" t="s">
        <v>9632</v>
      </c>
      <c r="AB207" t="s">
        <v>9633</v>
      </c>
      <c r="AE207" s="780" t="s">
        <v>9947</v>
      </c>
      <c r="AI207" s="575"/>
      <c r="AJ207" s="575"/>
      <c r="AL207" s="910"/>
    </row>
    <row r="208" spans="1:38">
      <c r="A208" t="s">
        <v>2469</v>
      </c>
      <c r="B208" s="417">
        <v>41863</v>
      </c>
      <c r="C208" t="s">
        <v>9903</v>
      </c>
      <c r="D208"/>
      <c r="E208" t="s">
        <v>9347</v>
      </c>
      <c r="F208" t="s">
        <v>9307</v>
      </c>
      <c r="G208" t="s">
        <v>9582</v>
      </c>
      <c r="H208" t="s">
        <v>9336</v>
      </c>
      <c r="I208" t="s">
        <v>9331</v>
      </c>
      <c r="J208" t="s">
        <v>9335</v>
      </c>
      <c r="K208" t="s">
        <v>9356</v>
      </c>
      <c r="M208" s="743" t="s">
        <v>5035</v>
      </c>
      <c r="N208" s="743" t="s">
        <v>5035</v>
      </c>
      <c r="O208" s="521" t="s">
        <v>9714</v>
      </c>
      <c r="P208" s="521" t="s">
        <v>16200</v>
      </c>
      <c r="Q208" t="s">
        <v>4147</v>
      </c>
      <c r="R208" s="82" t="s">
        <v>16671</v>
      </c>
      <c r="T208" t="s">
        <v>227</v>
      </c>
      <c r="U208" t="s">
        <v>9718</v>
      </c>
      <c r="W208" t="s">
        <v>9715</v>
      </c>
      <c r="X208" s="417" t="s">
        <v>9841</v>
      </c>
      <c r="Y208" t="s">
        <v>8561</v>
      </c>
      <c r="Z208" t="s">
        <v>9422</v>
      </c>
      <c r="AA208" t="s">
        <v>9716</v>
      </c>
      <c r="AB208" t="s">
        <v>9717</v>
      </c>
      <c r="AI208" s="575"/>
      <c r="AJ208" s="575"/>
      <c r="AL208" s="910"/>
    </row>
    <row r="209" spans="1:39">
      <c r="A209" t="s">
        <v>2469</v>
      </c>
      <c r="B209" s="417">
        <v>41863</v>
      </c>
      <c r="C209" t="s">
        <v>9903</v>
      </c>
      <c r="D209"/>
      <c r="E209" t="s">
        <v>9349</v>
      </c>
      <c r="F209" t="s">
        <v>9307</v>
      </c>
      <c r="G209" t="s">
        <v>9582</v>
      </c>
      <c r="H209" t="s">
        <v>9336</v>
      </c>
      <c r="I209" t="s">
        <v>9331</v>
      </c>
      <c r="J209" t="s">
        <v>9335</v>
      </c>
      <c r="K209" t="s">
        <v>9358</v>
      </c>
      <c r="M209" s="743" t="s">
        <v>5035</v>
      </c>
      <c r="N209" s="743" t="s">
        <v>5035</v>
      </c>
      <c r="O209" t="s">
        <v>4189</v>
      </c>
      <c r="P209" t="s">
        <v>11097</v>
      </c>
      <c r="Q209" t="s">
        <v>4147</v>
      </c>
      <c r="R209" s="82" t="s">
        <v>16671</v>
      </c>
      <c r="S209" s="357" t="s">
        <v>4492</v>
      </c>
      <c r="T209" t="s">
        <v>227</v>
      </c>
      <c r="U209" t="s">
        <v>9751</v>
      </c>
      <c r="W209" t="s">
        <v>9748</v>
      </c>
      <c r="X209" s="417" t="s">
        <v>9841</v>
      </c>
      <c r="Y209" t="s">
        <v>8561</v>
      </c>
      <c r="Z209" t="s">
        <v>9422</v>
      </c>
      <c r="AA209" t="s">
        <v>9749</v>
      </c>
      <c r="AB209" t="s">
        <v>9750</v>
      </c>
      <c r="AI209" s="575"/>
      <c r="AJ209" s="575"/>
      <c r="AL209" s="910"/>
    </row>
    <row r="210" spans="1:39">
      <c r="A210" t="s">
        <v>2469</v>
      </c>
      <c r="B210" s="417">
        <v>41863</v>
      </c>
      <c r="C210" t="s">
        <v>9903</v>
      </c>
      <c r="D210"/>
      <c r="E210" t="s">
        <v>9350</v>
      </c>
      <c r="F210" t="s">
        <v>9307</v>
      </c>
      <c r="G210" t="s">
        <v>9582</v>
      </c>
      <c r="H210" t="s">
        <v>9336</v>
      </c>
      <c r="I210" t="s">
        <v>9331</v>
      </c>
      <c r="J210" t="s">
        <v>9335</v>
      </c>
      <c r="K210" t="s">
        <v>9358</v>
      </c>
      <c r="M210" s="743" t="s">
        <v>5035</v>
      </c>
      <c r="N210" s="743" t="s">
        <v>5035</v>
      </c>
      <c r="P210" t="s">
        <v>9528</v>
      </c>
      <c r="Q210" t="s">
        <v>4147</v>
      </c>
      <c r="R210" s="82" t="s">
        <v>16671</v>
      </c>
      <c r="S210" t="s">
        <v>5325</v>
      </c>
      <c r="T210" t="s">
        <v>227</v>
      </c>
      <c r="U210" t="s">
        <v>9552</v>
      </c>
      <c r="W210" t="s">
        <v>9551</v>
      </c>
      <c r="X210" s="417" t="s">
        <v>9841</v>
      </c>
      <c r="Y210" t="s">
        <v>8561</v>
      </c>
      <c r="Z210" t="s">
        <v>9422</v>
      </c>
      <c r="AA210" t="s">
        <v>9553</v>
      </c>
      <c r="AB210" t="s">
        <v>9554</v>
      </c>
      <c r="AI210" s="575"/>
      <c r="AJ210" s="575"/>
      <c r="AL210" s="910"/>
    </row>
    <row r="211" spans="1:39">
      <c r="A211" t="s">
        <v>2469</v>
      </c>
      <c r="B211" s="417">
        <v>41863</v>
      </c>
      <c r="C211" t="s">
        <v>9903</v>
      </c>
      <c r="D211"/>
      <c r="E211" t="s">
        <v>9351</v>
      </c>
      <c r="F211" t="s">
        <v>9307</v>
      </c>
      <c r="G211" t="s">
        <v>9582</v>
      </c>
      <c r="H211" t="s">
        <v>9336</v>
      </c>
      <c r="I211" t="s">
        <v>9331</v>
      </c>
      <c r="J211" t="s">
        <v>9335</v>
      </c>
      <c r="K211" t="s">
        <v>9360</v>
      </c>
      <c r="M211" s="743" t="s">
        <v>5035</v>
      </c>
      <c r="N211" s="743" t="s">
        <v>5035</v>
      </c>
      <c r="P211" t="s">
        <v>8380</v>
      </c>
      <c r="Q211" t="s">
        <v>4147</v>
      </c>
      <c r="R211" s="82" t="s">
        <v>16671</v>
      </c>
      <c r="T211" t="s">
        <v>227</v>
      </c>
      <c r="U211" t="s">
        <v>9600</v>
      </c>
      <c r="W211" s="368" t="s">
        <v>14153</v>
      </c>
      <c r="X211" s="417" t="s">
        <v>9841</v>
      </c>
      <c r="Y211" t="s">
        <v>8561</v>
      </c>
      <c r="Z211" t="s">
        <v>9422</v>
      </c>
      <c r="AA211" t="s">
        <v>9598</v>
      </c>
      <c r="AB211" t="s">
        <v>9599</v>
      </c>
      <c r="AI211" s="575"/>
      <c r="AJ211" s="575"/>
      <c r="AL211" s="910"/>
    </row>
    <row r="212" spans="1:39">
      <c r="A212" t="s">
        <v>2469</v>
      </c>
      <c r="B212" s="417">
        <v>41936</v>
      </c>
      <c r="C212" t="s">
        <v>9896</v>
      </c>
      <c r="D212"/>
      <c r="E212" t="s">
        <v>9791</v>
      </c>
      <c r="F212" t="s">
        <v>9307</v>
      </c>
      <c r="G212" t="s">
        <v>9530</v>
      </c>
      <c r="H212" t="s">
        <v>9336</v>
      </c>
      <c r="I212" t="s">
        <v>9331</v>
      </c>
      <c r="J212" t="s">
        <v>9335</v>
      </c>
      <c r="K212" t="s">
        <v>9739</v>
      </c>
      <c r="M212" s="743" t="s">
        <v>5035</v>
      </c>
      <c r="N212" s="743" t="s">
        <v>5035</v>
      </c>
      <c r="O212" s="374" t="s">
        <v>12261</v>
      </c>
      <c r="P212" s="374" t="s">
        <v>14883</v>
      </c>
      <c r="Q212" t="s">
        <v>4147</v>
      </c>
      <c r="R212" s="82" t="s">
        <v>16671</v>
      </c>
      <c r="T212" t="s">
        <v>14791</v>
      </c>
      <c r="U212" t="s">
        <v>9803</v>
      </c>
      <c r="W212" s="368" t="s">
        <v>14263</v>
      </c>
      <c r="X212" s="417" t="s">
        <v>9841</v>
      </c>
      <c r="Y212" t="s">
        <v>8561</v>
      </c>
      <c r="Z212" t="s">
        <v>9422</v>
      </c>
      <c r="AA212" t="s">
        <v>9801</v>
      </c>
      <c r="AB212" t="s">
        <v>9802</v>
      </c>
      <c r="AG212" t="s">
        <v>9432</v>
      </c>
      <c r="AI212" s="575"/>
      <c r="AJ212" s="575"/>
      <c r="AL212" s="910"/>
    </row>
    <row r="213" spans="1:39">
      <c r="A213" t="s">
        <v>2469</v>
      </c>
      <c r="B213" s="417">
        <v>41936</v>
      </c>
      <c r="C213" t="s">
        <v>9896</v>
      </c>
      <c r="D213"/>
      <c r="E213" t="s">
        <v>9792</v>
      </c>
      <c r="F213" t="s">
        <v>9307</v>
      </c>
      <c r="G213" t="s">
        <v>9530</v>
      </c>
      <c r="H213" t="s">
        <v>9336</v>
      </c>
      <c r="I213" t="s">
        <v>9331</v>
      </c>
      <c r="J213" t="s">
        <v>9335</v>
      </c>
      <c r="K213" t="s">
        <v>9740</v>
      </c>
      <c r="M213" s="743" t="s">
        <v>5035</v>
      </c>
      <c r="N213" s="743" t="s">
        <v>5035</v>
      </c>
      <c r="O213" s="374" t="s">
        <v>9725</v>
      </c>
      <c r="P213" s="374" t="s">
        <v>14838</v>
      </c>
      <c r="Q213" t="s">
        <v>4147</v>
      </c>
      <c r="R213" s="82" t="s">
        <v>16674</v>
      </c>
      <c r="T213" t="s">
        <v>227</v>
      </c>
      <c r="U213" t="s">
        <v>9848</v>
      </c>
      <c r="W213" t="s">
        <v>9847</v>
      </c>
      <c r="X213" s="417" t="s">
        <v>9841</v>
      </c>
      <c r="Y213" t="s">
        <v>8561</v>
      </c>
      <c r="Z213" t="s">
        <v>9422</v>
      </c>
      <c r="AA213" t="s">
        <v>9849</v>
      </c>
      <c r="AB213" t="s">
        <v>9850</v>
      </c>
      <c r="AG213" t="s">
        <v>9432</v>
      </c>
      <c r="AI213" s="575"/>
      <c r="AJ213" s="575"/>
      <c r="AL213" s="910"/>
    </row>
    <row r="214" spans="1:39">
      <c r="A214" t="s">
        <v>2469</v>
      </c>
      <c r="B214" s="417">
        <v>41936</v>
      </c>
      <c r="C214" t="s">
        <v>9896</v>
      </c>
      <c r="D214"/>
      <c r="E214" t="s">
        <v>9793</v>
      </c>
      <c r="F214" t="s">
        <v>9307</v>
      </c>
      <c r="G214" t="s">
        <v>9530</v>
      </c>
      <c r="H214" t="s">
        <v>9336</v>
      </c>
      <c r="I214" t="s">
        <v>9331</v>
      </c>
      <c r="J214" t="s">
        <v>9335</v>
      </c>
      <c r="K214" t="s">
        <v>9741</v>
      </c>
      <c r="M214" s="743" t="s">
        <v>5035</v>
      </c>
      <c r="N214" s="743" t="s">
        <v>5035</v>
      </c>
      <c r="P214" t="s">
        <v>8009</v>
      </c>
      <c r="Q214" t="s">
        <v>4147</v>
      </c>
      <c r="R214" s="82" t="s">
        <v>16672</v>
      </c>
      <c r="T214" t="s">
        <v>227</v>
      </c>
      <c r="U214" t="s">
        <v>9854</v>
      </c>
      <c r="W214" t="s">
        <v>9851</v>
      </c>
      <c r="X214" s="417" t="s">
        <v>9841</v>
      </c>
      <c r="Y214" t="s">
        <v>8561</v>
      </c>
      <c r="Z214" t="s">
        <v>9422</v>
      </c>
      <c r="AA214" t="s">
        <v>9852</v>
      </c>
      <c r="AB214" t="s">
        <v>9853</v>
      </c>
      <c r="AG214" t="s">
        <v>9432</v>
      </c>
      <c r="AI214" s="575"/>
      <c r="AJ214" s="575"/>
      <c r="AL214" s="910"/>
    </row>
    <row r="215" spans="1:39">
      <c r="A215" t="s">
        <v>2469</v>
      </c>
      <c r="B215" s="417">
        <v>41936</v>
      </c>
      <c r="C215" t="s">
        <v>9896</v>
      </c>
      <c r="D215"/>
      <c r="E215" t="s">
        <v>9794</v>
      </c>
      <c r="F215" t="s">
        <v>9307</v>
      </c>
      <c r="G215" t="s">
        <v>9530</v>
      </c>
      <c r="H215" t="s">
        <v>9336</v>
      </c>
      <c r="I215" t="s">
        <v>9331</v>
      </c>
      <c r="J215" t="s">
        <v>9335</v>
      </c>
      <c r="K215" t="s">
        <v>9742</v>
      </c>
      <c r="M215" s="743" t="s">
        <v>5035</v>
      </c>
      <c r="N215" s="743" t="s">
        <v>5035</v>
      </c>
      <c r="O215" t="s">
        <v>8408</v>
      </c>
      <c r="P215" t="s">
        <v>9375</v>
      </c>
      <c r="Q215" t="s">
        <v>4147</v>
      </c>
      <c r="R215" s="82" t="s">
        <v>10745</v>
      </c>
      <c r="T215" t="s">
        <v>227</v>
      </c>
      <c r="U215" t="s">
        <v>9846</v>
      </c>
      <c r="W215" t="s">
        <v>9955</v>
      </c>
      <c r="X215" s="417" t="s">
        <v>9841</v>
      </c>
      <c r="Y215" t="s">
        <v>8561</v>
      </c>
      <c r="Z215" t="s">
        <v>9422</v>
      </c>
      <c r="AA215" t="s">
        <v>9844</v>
      </c>
      <c r="AB215" t="s">
        <v>9845</v>
      </c>
      <c r="AE215" s="780" t="s">
        <v>9954</v>
      </c>
      <c r="AG215" t="s">
        <v>9432</v>
      </c>
      <c r="AI215" s="575"/>
      <c r="AJ215" s="575"/>
      <c r="AL215" s="910"/>
    </row>
    <row r="216" spans="1:39">
      <c r="A216" t="s">
        <v>2469</v>
      </c>
      <c r="B216" s="417">
        <v>41936</v>
      </c>
      <c r="C216" t="s">
        <v>9895</v>
      </c>
      <c r="D216"/>
      <c r="E216" t="s">
        <v>9795</v>
      </c>
      <c r="F216" t="s">
        <v>9307</v>
      </c>
      <c r="G216" t="s">
        <v>9530</v>
      </c>
      <c r="H216" t="s">
        <v>9336</v>
      </c>
      <c r="I216" t="s">
        <v>9331</v>
      </c>
      <c r="J216" t="s">
        <v>9335</v>
      </c>
      <c r="K216" t="s">
        <v>9737</v>
      </c>
      <c r="M216" s="743" t="s">
        <v>13837</v>
      </c>
      <c r="N216" s="743" t="s">
        <v>13837</v>
      </c>
      <c r="O216" s="374" t="s">
        <v>9857</v>
      </c>
      <c r="P216" s="374" t="s">
        <v>14838</v>
      </c>
      <c r="Q216" t="s">
        <v>13022</v>
      </c>
      <c r="R216" s="82" t="s">
        <v>16673</v>
      </c>
      <c r="S216" t="s">
        <v>13105</v>
      </c>
      <c r="T216" t="s">
        <v>14791</v>
      </c>
      <c r="U216" t="s">
        <v>9858</v>
      </c>
      <c r="W216" t="s">
        <v>9859</v>
      </c>
      <c r="X216" s="417" t="s">
        <v>9841</v>
      </c>
      <c r="Y216" t="s">
        <v>8561</v>
      </c>
      <c r="Z216" t="s">
        <v>9422</v>
      </c>
      <c r="AA216" t="s">
        <v>9860</v>
      </c>
      <c r="AB216" t="s">
        <v>9861</v>
      </c>
      <c r="AG216" t="s">
        <v>9432</v>
      </c>
      <c r="AI216" s="575"/>
      <c r="AJ216" s="575"/>
      <c r="AL216" s="910"/>
    </row>
    <row r="217" spans="1:39">
      <c r="A217" t="s">
        <v>2469</v>
      </c>
      <c r="B217" s="417">
        <v>41936</v>
      </c>
      <c r="C217" t="s">
        <v>9895</v>
      </c>
      <c r="D217"/>
      <c r="E217" t="s">
        <v>9796</v>
      </c>
      <c r="F217" t="s">
        <v>9307</v>
      </c>
      <c r="G217" t="s">
        <v>9530</v>
      </c>
      <c r="H217" t="s">
        <v>9336</v>
      </c>
      <c r="I217" t="s">
        <v>9331</v>
      </c>
      <c r="J217" t="s">
        <v>9335</v>
      </c>
      <c r="K217" t="s">
        <v>9738</v>
      </c>
      <c r="M217" s="743" t="s">
        <v>13837</v>
      </c>
      <c r="N217" s="743" t="s">
        <v>13837</v>
      </c>
      <c r="O217" t="s">
        <v>10695</v>
      </c>
      <c r="P217" t="s">
        <v>14143</v>
      </c>
      <c r="Q217" t="s">
        <v>14951</v>
      </c>
      <c r="R217" s="82" t="s">
        <v>16674</v>
      </c>
      <c r="T217" t="s">
        <v>227</v>
      </c>
      <c r="U217" t="s">
        <v>10696</v>
      </c>
      <c r="W217" s="368" t="s">
        <v>14868</v>
      </c>
      <c r="X217" s="417" t="s">
        <v>9841</v>
      </c>
      <c r="Y217" t="s">
        <v>8561</v>
      </c>
      <c r="Z217" t="s">
        <v>9422</v>
      </c>
      <c r="AA217" t="s">
        <v>10697</v>
      </c>
      <c r="AB217" t="s">
        <v>10698</v>
      </c>
      <c r="AG217" t="s">
        <v>9432</v>
      </c>
      <c r="AI217" s="575"/>
      <c r="AJ217" s="575"/>
      <c r="AL217" s="910"/>
    </row>
    <row r="218" spans="1:39" hidden="1">
      <c r="A218" s="570" t="s">
        <v>11610</v>
      </c>
      <c r="B218" s="789">
        <v>42384</v>
      </c>
      <c r="C218" s="572"/>
      <c r="D218" s="933"/>
      <c r="E218" s="572" t="s">
        <v>11614</v>
      </c>
      <c r="F218" s="572" t="s">
        <v>10684</v>
      </c>
      <c r="G218" s="572" t="s">
        <v>11125</v>
      </c>
      <c r="H218" s="572" t="s">
        <v>10686</v>
      </c>
      <c r="I218" s="572" t="s">
        <v>10687</v>
      </c>
      <c r="J218" s="572" t="s">
        <v>9335</v>
      </c>
      <c r="K218" s="572" t="s">
        <v>11619</v>
      </c>
      <c r="L218" s="1091"/>
      <c r="M218" s="880"/>
      <c r="N218" s="880"/>
      <c r="P218" t="s">
        <v>8307</v>
      </c>
      <c r="Q218" t="s">
        <v>6826</v>
      </c>
      <c r="R218" s="82" t="s">
        <v>16671</v>
      </c>
      <c r="S218" s="703"/>
      <c r="T218" s="703" t="s">
        <v>227</v>
      </c>
      <c r="U218" s="703" t="s">
        <v>12005</v>
      </c>
      <c r="V218" s="703"/>
      <c r="W218" s="703" t="s">
        <v>11630</v>
      </c>
      <c r="X218" s="109"/>
      <c r="Y218" s="7"/>
      <c r="Z218" s="849"/>
      <c r="AA218" s="7"/>
      <c r="AB218" s="7"/>
      <c r="AC218" s="7"/>
      <c r="AD218" s="775"/>
      <c r="AF218" s="777"/>
      <c r="AG218" s="7"/>
      <c r="AH218" s="7"/>
      <c r="AI218" s="598"/>
      <c r="AJ218" s="598"/>
      <c r="AK218" s="598"/>
      <c r="AL218" s="912"/>
      <c r="AM218" s="7"/>
    </row>
    <row r="219" spans="1:39">
      <c r="A219" t="s">
        <v>2469</v>
      </c>
      <c r="B219" s="417">
        <v>41936</v>
      </c>
      <c r="C219" t="s">
        <v>9895</v>
      </c>
      <c r="D219"/>
      <c r="E219" t="s">
        <v>9798</v>
      </c>
      <c r="F219" t="s">
        <v>9307</v>
      </c>
      <c r="G219" t="s">
        <v>9530</v>
      </c>
      <c r="H219" t="s">
        <v>9336</v>
      </c>
      <c r="I219" t="s">
        <v>9331</v>
      </c>
      <c r="J219" t="s">
        <v>9335</v>
      </c>
      <c r="K219" t="s">
        <v>10527</v>
      </c>
      <c r="M219" s="743" t="s">
        <v>13837</v>
      </c>
      <c r="N219" s="743" t="s">
        <v>13837</v>
      </c>
      <c r="P219" t="s">
        <v>10524</v>
      </c>
      <c r="Q219" t="s">
        <v>2044</v>
      </c>
      <c r="R219" s="82" t="s">
        <v>16671</v>
      </c>
      <c r="T219" t="s">
        <v>227</v>
      </c>
      <c r="U219" t="s">
        <v>10516</v>
      </c>
      <c r="W219" t="s">
        <v>16260</v>
      </c>
      <c r="X219" s="417" t="s">
        <v>9841</v>
      </c>
      <c r="Y219" t="s">
        <v>8561</v>
      </c>
      <c r="Z219" t="s">
        <v>9422</v>
      </c>
      <c r="AA219" t="s">
        <v>10515</v>
      </c>
      <c r="AB219" t="s">
        <v>10514</v>
      </c>
      <c r="AG219" t="s">
        <v>9432</v>
      </c>
      <c r="AI219" s="575"/>
      <c r="AJ219" s="575"/>
      <c r="AL219" s="910"/>
    </row>
    <row r="220" spans="1:39" hidden="1">
      <c r="A220" t="s">
        <v>9900</v>
      </c>
      <c r="B220" s="417">
        <v>41936</v>
      </c>
      <c r="C220" t="s">
        <v>9895</v>
      </c>
      <c r="D220"/>
      <c r="E220" t="s">
        <v>9799</v>
      </c>
      <c r="F220" t="s">
        <v>9307</v>
      </c>
      <c r="G220" t="s">
        <v>9530</v>
      </c>
      <c r="H220" t="s">
        <v>9336</v>
      </c>
      <c r="I220" t="s">
        <v>9331</v>
      </c>
      <c r="J220" t="s">
        <v>9335</v>
      </c>
      <c r="K220" t="s">
        <v>9745</v>
      </c>
      <c r="M220" s="743" t="s">
        <v>5035</v>
      </c>
      <c r="N220" s="743" t="s">
        <v>5035</v>
      </c>
      <c r="O220" s="870" t="s">
        <v>15507</v>
      </c>
      <c r="P220" s="374" t="s">
        <v>14883</v>
      </c>
      <c r="Q220" t="s">
        <v>4718</v>
      </c>
      <c r="R220" s="82" t="s">
        <v>16671</v>
      </c>
      <c r="S220" t="s">
        <v>383</v>
      </c>
      <c r="T220" t="s">
        <v>227</v>
      </c>
      <c r="U220" t="s">
        <v>9935</v>
      </c>
      <c r="W220" s="368" t="s">
        <v>9934</v>
      </c>
      <c r="X220" s="417" t="s">
        <v>9841</v>
      </c>
      <c r="Y220" t="s">
        <v>8561</v>
      </c>
      <c r="Z220" t="s">
        <v>9422</v>
      </c>
      <c r="AA220" t="s">
        <v>9936</v>
      </c>
      <c r="AB220" t="s">
        <v>9937</v>
      </c>
      <c r="AI220" s="575"/>
      <c r="AJ220" s="575"/>
      <c r="AL220" s="910"/>
    </row>
    <row r="221" spans="1:39">
      <c r="A221" t="s">
        <v>9900</v>
      </c>
      <c r="B221" s="417">
        <v>41985</v>
      </c>
      <c r="C221" t="s">
        <v>9894</v>
      </c>
      <c r="D221"/>
      <c r="E221" t="s">
        <v>9874</v>
      </c>
      <c r="F221" t="s">
        <v>9307</v>
      </c>
      <c r="G221" t="s">
        <v>9530</v>
      </c>
      <c r="H221" t="s">
        <v>9336</v>
      </c>
      <c r="I221" t="s">
        <v>9331</v>
      </c>
      <c r="J221" t="s">
        <v>9335</v>
      </c>
      <c r="K221" t="s">
        <v>9870</v>
      </c>
      <c r="M221" s="743" t="s">
        <v>5035</v>
      </c>
      <c r="N221" s="743" t="s">
        <v>5035</v>
      </c>
      <c r="O221" t="s">
        <v>10070</v>
      </c>
      <c r="P221" t="s">
        <v>11632</v>
      </c>
      <c r="Q221" t="s">
        <v>4147</v>
      </c>
      <c r="R221" s="82" t="s">
        <v>16673</v>
      </c>
      <c r="T221" t="s">
        <v>227</v>
      </c>
      <c r="U221" t="s">
        <v>9879</v>
      </c>
      <c r="W221" t="s">
        <v>9878</v>
      </c>
      <c r="X221" s="417" t="s">
        <v>9841</v>
      </c>
      <c r="Y221" t="s">
        <v>8561</v>
      </c>
      <c r="Z221" t="s">
        <v>9422</v>
      </c>
      <c r="AA221" t="s">
        <v>9880</v>
      </c>
      <c r="AB221" t="s">
        <v>9881</v>
      </c>
      <c r="AI221" s="575"/>
      <c r="AJ221" s="575"/>
      <c r="AL221" s="910"/>
    </row>
    <row r="222" spans="1:39">
      <c r="A222" t="s">
        <v>9900</v>
      </c>
      <c r="B222" s="417">
        <v>41985</v>
      </c>
      <c r="C222" t="s">
        <v>9894</v>
      </c>
      <c r="D222"/>
      <c r="E222" t="s">
        <v>9875</v>
      </c>
      <c r="F222" t="s">
        <v>9307</v>
      </c>
      <c r="G222" t="s">
        <v>9530</v>
      </c>
      <c r="H222" t="s">
        <v>9336</v>
      </c>
      <c r="I222" t="s">
        <v>9331</v>
      </c>
      <c r="J222" t="s">
        <v>9335</v>
      </c>
      <c r="K222" t="s">
        <v>9871</v>
      </c>
      <c r="M222" s="743" t="s">
        <v>5035</v>
      </c>
      <c r="N222" s="743" t="s">
        <v>5035</v>
      </c>
      <c r="O222" s="521" t="s">
        <v>9920</v>
      </c>
      <c r="P222" s="521" t="s">
        <v>16200</v>
      </c>
      <c r="Q222" t="s">
        <v>4147</v>
      </c>
      <c r="R222" s="82" t="s">
        <v>5746</v>
      </c>
      <c r="T222" t="s">
        <v>227</v>
      </c>
      <c r="U222" t="s">
        <v>9922</v>
      </c>
      <c r="W222" t="s">
        <v>9921</v>
      </c>
      <c r="X222" s="417" t="s">
        <v>9841</v>
      </c>
      <c r="Y222" t="s">
        <v>8561</v>
      </c>
      <c r="Z222" t="s">
        <v>9422</v>
      </c>
      <c r="AA222" t="s">
        <v>9923</v>
      </c>
      <c r="AB222" t="s">
        <v>9924</v>
      </c>
      <c r="AI222" s="575"/>
      <c r="AJ222" s="575"/>
      <c r="AL222" s="910"/>
    </row>
    <row r="223" spans="1:39">
      <c r="A223" t="s">
        <v>9900</v>
      </c>
      <c r="B223" s="417">
        <v>41985</v>
      </c>
      <c r="C223" t="s">
        <v>9894</v>
      </c>
      <c r="D223"/>
      <c r="E223" t="s">
        <v>9876</v>
      </c>
      <c r="F223" t="s">
        <v>9307</v>
      </c>
      <c r="G223" t="s">
        <v>9530</v>
      </c>
      <c r="H223" t="s">
        <v>9336</v>
      </c>
      <c r="I223" t="s">
        <v>9331</v>
      </c>
      <c r="J223" t="s">
        <v>9335</v>
      </c>
      <c r="K223" t="s">
        <v>9872</v>
      </c>
      <c r="M223" s="743" t="s">
        <v>5035</v>
      </c>
      <c r="N223" s="743" t="s">
        <v>5035</v>
      </c>
      <c r="P223" t="s">
        <v>7073</v>
      </c>
      <c r="Q223" t="s">
        <v>4147</v>
      </c>
      <c r="R223" s="82" t="s">
        <v>16671</v>
      </c>
      <c r="T223" t="s">
        <v>227</v>
      </c>
      <c r="U223" t="s">
        <v>9958</v>
      </c>
      <c r="W223" t="s">
        <v>9957</v>
      </c>
      <c r="X223" s="417" t="s">
        <v>9841</v>
      </c>
      <c r="Y223" t="s">
        <v>8561</v>
      </c>
      <c r="Z223" t="s">
        <v>9422</v>
      </c>
      <c r="AA223" t="s">
        <v>9959</v>
      </c>
      <c r="AB223" t="s">
        <v>9960</v>
      </c>
      <c r="AI223" s="575"/>
      <c r="AJ223" s="575"/>
      <c r="AL223" s="910"/>
    </row>
    <row r="224" spans="1:39">
      <c r="A224" t="s">
        <v>9900</v>
      </c>
      <c r="B224" s="417">
        <v>41985</v>
      </c>
      <c r="C224" t="s">
        <v>9894</v>
      </c>
      <c r="D224"/>
      <c r="E224" t="s">
        <v>9877</v>
      </c>
      <c r="F224" t="s">
        <v>9307</v>
      </c>
      <c r="G224" t="s">
        <v>9530</v>
      </c>
      <c r="H224" t="s">
        <v>9336</v>
      </c>
      <c r="I224" t="s">
        <v>9331</v>
      </c>
      <c r="J224" t="s">
        <v>9335</v>
      </c>
      <c r="K224" t="s">
        <v>9873</v>
      </c>
      <c r="M224" s="743" t="s">
        <v>5035</v>
      </c>
      <c r="N224" s="743" t="s">
        <v>5035</v>
      </c>
      <c r="O224" s="374" t="s">
        <v>15574</v>
      </c>
      <c r="P224" s="374" t="s">
        <v>14883</v>
      </c>
      <c r="Q224" t="s">
        <v>4147</v>
      </c>
      <c r="R224" s="82" t="s">
        <v>16671</v>
      </c>
      <c r="T224" t="s">
        <v>14791</v>
      </c>
      <c r="U224" t="s">
        <v>9974</v>
      </c>
      <c r="W224" t="s">
        <v>9971</v>
      </c>
      <c r="X224" s="417" t="s">
        <v>9841</v>
      </c>
      <c r="Y224" t="s">
        <v>8561</v>
      </c>
      <c r="Z224" t="s">
        <v>9422</v>
      </c>
      <c r="AA224" t="s">
        <v>9972</v>
      </c>
      <c r="AB224" t="s">
        <v>9973</v>
      </c>
      <c r="AI224" s="575"/>
      <c r="AJ224" s="575"/>
      <c r="AL224" s="910"/>
    </row>
    <row r="225" spans="1:39" hidden="1">
      <c r="A225" t="s">
        <v>9911</v>
      </c>
      <c r="B225" s="417">
        <v>41985</v>
      </c>
      <c r="C225" t="s">
        <v>9913</v>
      </c>
      <c r="D225"/>
      <c r="E225" t="s">
        <v>9912</v>
      </c>
      <c r="F225" t="s">
        <v>9307</v>
      </c>
      <c r="G225" t="s">
        <v>9530</v>
      </c>
      <c r="H225" t="s">
        <v>9336</v>
      </c>
      <c r="I225" t="s">
        <v>9331</v>
      </c>
      <c r="J225" t="s">
        <v>9335</v>
      </c>
      <c r="K225" t="s">
        <v>9914</v>
      </c>
      <c r="M225" s="743" t="s">
        <v>5035</v>
      </c>
      <c r="N225" s="743" t="s">
        <v>5035</v>
      </c>
      <c r="P225" t="s">
        <v>8693</v>
      </c>
      <c r="Q225" t="s">
        <v>281</v>
      </c>
      <c r="R225" s="82" t="s">
        <v>16673</v>
      </c>
      <c r="T225" t="s">
        <v>227</v>
      </c>
      <c r="U225" t="s">
        <v>9916</v>
      </c>
      <c r="W225" t="s">
        <v>9915</v>
      </c>
      <c r="X225" s="417" t="s">
        <v>9841</v>
      </c>
      <c r="Y225" t="s">
        <v>8561</v>
      </c>
      <c r="Z225" t="s">
        <v>9422</v>
      </c>
      <c r="AA225" t="s">
        <v>9917</v>
      </c>
      <c r="AB225" t="s">
        <v>9918</v>
      </c>
      <c r="AE225" s="780" t="s">
        <v>10736</v>
      </c>
      <c r="AG225" t="s">
        <v>9908</v>
      </c>
      <c r="AI225" s="575"/>
      <c r="AJ225" s="575"/>
      <c r="AK225" s="575">
        <v>9392.52</v>
      </c>
      <c r="AL225" s="910"/>
    </row>
    <row r="226" spans="1:39">
      <c r="A226" t="s">
        <v>9946</v>
      </c>
      <c r="B226" s="417">
        <v>42002</v>
      </c>
      <c r="C226" t="s">
        <v>9933</v>
      </c>
      <c r="D226"/>
      <c r="E226" t="s">
        <v>9929</v>
      </c>
      <c r="F226" t="s">
        <v>9307</v>
      </c>
      <c r="G226" t="s">
        <v>9530</v>
      </c>
      <c r="H226" t="s">
        <v>9336</v>
      </c>
      <c r="I226" t="s">
        <v>9331</v>
      </c>
      <c r="J226" t="s">
        <v>9335</v>
      </c>
      <c r="K226" t="s">
        <v>9925</v>
      </c>
      <c r="M226" s="743" t="s">
        <v>5035</v>
      </c>
      <c r="N226" s="743" t="s">
        <v>5035</v>
      </c>
      <c r="P226" t="s">
        <v>9984</v>
      </c>
      <c r="Q226" t="s">
        <v>4147</v>
      </c>
      <c r="R226" s="82" t="s">
        <v>5746</v>
      </c>
      <c r="S226" t="s">
        <v>5325</v>
      </c>
      <c r="T226" t="s">
        <v>227</v>
      </c>
      <c r="U226" t="s">
        <v>9988</v>
      </c>
      <c r="W226" t="s">
        <v>9987</v>
      </c>
      <c r="X226" s="417" t="s">
        <v>9841</v>
      </c>
      <c r="Y226" t="s">
        <v>8561</v>
      </c>
      <c r="Z226" t="s">
        <v>9422</v>
      </c>
      <c r="AA226" t="s">
        <v>9985</v>
      </c>
      <c r="AB226" t="s">
        <v>9986</v>
      </c>
      <c r="AI226" s="575"/>
      <c r="AJ226" s="575"/>
      <c r="AL226" s="910"/>
    </row>
    <row r="227" spans="1:39">
      <c r="A227" t="s">
        <v>9946</v>
      </c>
      <c r="B227" s="417">
        <v>42002</v>
      </c>
      <c r="C227" t="s">
        <v>9933</v>
      </c>
      <c r="D227"/>
      <c r="E227" t="s">
        <v>9930</v>
      </c>
      <c r="F227" t="s">
        <v>9307</v>
      </c>
      <c r="G227" t="s">
        <v>9530</v>
      </c>
      <c r="H227" t="s">
        <v>9336</v>
      </c>
      <c r="I227" t="s">
        <v>9331</v>
      </c>
      <c r="J227" t="s">
        <v>9335</v>
      </c>
      <c r="K227" t="s">
        <v>9926</v>
      </c>
      <c r="M227" s="743" t="s">
        <v>5035</v>
      </c>
      <c r="N227" s="743" t="s">
        <v>5035</v>
      </c>
      <c r="P227" t="s">
        <v>14228</v>
      </c>
      <c r="Q227" t="s">
        <v>4147</v>
      </c>
      <c r="R227" s="82" t="s">
        <v>10745</v>
      </c>
      <c r="S227" t="s">
        <v>1575</v>
      </c>
      <c r="T227" t="s">
        <v>227</v>
      </c>
      <c r="U227" t="s">
        <v>10006</v>
      </c>
      <c r="W227" t="s">
        <v>11310</v>
      </c>
      <c r="X227" s="417" t="s">
        <v>9841</v>
      </c>
      <c r="Y227" t="s">
        <v>8561</v>
      </c>
      <c r="Z227" t="s">
        <v>9422</v>
      </c>
      <c r="AA227" t="s">
        <v>10004</v>
      </c>
      <c r="AB227" t="s">
        <v>10005</v>
      </c>
      <c r="AI227" s="575"/>
      <c r="AJ227" s="575"/>
      <c r="AL227" s="910"/>
    </row>
    <row r="228" spans="1:39">
      <c r="A228" t="s">
        <v>9946</v>
      </c>
      <c r="B228" s="417">
        <v>42002</v>
      </c>
      <c r="C228" t="s">
        <v>9933</v>
      </c>
      <c r="D228"/>
      <c r="E228" t="s">
        <v>9931</v>
      </c>
      <c r="F228" t="s">
        <v>9307</v>
      </c>
      <c r="G228" t="s">
        <v>9530</v>
      </c>
      <c r="H228" t="s">
        <v>9336</v>
      </c>
      <c r="I228" t="s">
        <v>9331</v>
      </c>
      <c r="J228" t="s">
        <v>9335</v>
      </c>
      <c r="K228" t="s">
        <v>9927</v>
      </c>
      <c r="M228" s="743" t="s">
        <v>5035</v>
      </c>
      <c r="N228" s="743" t="s">
        <v>5035</v>
      </c>
      <c r="O228" t="s">
        <v>9979</v>
      </c>
      <c r="P228" t="s">
        <v>10811</v>
      </c>
      <c r="Q228" t="s">
        <v>4147</v>
      </c>
      <c r="R228" s="82" t="s">
        <v>16671</v>
      </c>
      <c r="S228" t="s">
        <v>2361</v>
      </c>
      <c r="T228" t="s">
        <v>227</v>
      </c>
      <c r="U228" t="s">
        <v>9983</v>
      </c>
      <c r="W228" t="s">
        <v>9980</v>
      </c>
      <c r="X228" s="417" t="s">
        <v>9841</v>
      </c>
      <c r="Y228" t="s">
        <v>8561</v>
      </c>
      <c r="Z228" t="s">
        <v>9422</v>
      </c>
      <c r="AA228" t="s">
        <v>9981</v>
      </c>
      <c r="AB228" t="s">
        <v>9982</v>
      </c>
      <c r="AI228" s="575"/>
      <c r="AJ228" s="575"/>
      <c r="AL228" s="910"/>
    </row>
    <row r="229" spans="1:39">
      <c r="A229" t="s">
        <v>9946</v>
      </c>
      <c r="B229" s="417">
        <v>42002</v>
      </c>
      <c r="C229" t="s">
        <v>9933</v>
      </c>
      <c r="D229"/>
      <c r="E229" t="s">
        <v>10740</v>
      </c>
      <c r="F229" t="s">
        <v>9307</v>
      </c>
      <c r="G229" t="s">
        <v>9530</v>
      </c>
      <c r="H229" t="s">
        <v>9336</v>
      </c>
      <c r="I229" t="s">
        <v>9331</v>
      </c>
      <c r="J229" t="s">
        <v>9335</v>
      </c>
      <c r="K229" t="s">
        <v>9928</v>
      </c>
      <c r="M229" s="743" t="s">
        <v>5035</v>
      </c>
      <c r="N229" s="743" t="s">
        <v>5035</v>
      </c>
      <c r="O229" t="s">
        <v>9975</v>
      </c>
      <c r="P229" t="s">
        <v>16197</v>
      </c>
      <c r="Q229" t="s">
        <v>4147</v>
      </c>
      <c r="R229" s="82" t="s">
        <v>16671</v>
      </c>
      <c r="T229" t="s">
        <v>14791</v>
      </c>
      <c r="U229" t="s">
        <v>9976</v>
      </c>
      <c r="W229" s="368" t="s">
        <v>13045</v>
      </c>
      <c r="X229" s="417" t="s">
        <v>9841</v>
      </c>
      <c r="Y229" t="s">
        <v>8561</v>
      </c>
      <c r="Z229" t="s">
        <v>9422</v>
      </c>
      <c r="AA229" t="s">
        <v>9977</v>
      </c>
      <c r="AB229" t="s">
        <v>9978</v>
      </c>
      <c r="AE229" s="780" t="s">
        <v>13044</v>
      </c>
      <c r="AI229" s="575"/>
      <c r="AJ229" s="575"/>
      <c r="AL229" s="910"/>
    </row>
    <row r="230" spans="1:39" hidden="1">
      <c r="A230" t="s">
        <v>10013</v>
      </c>
      <c r="B230" s="417">
        <v>42040</v>
      </c>
      <c r="C230" t="s">
        <v>9996</v>
      </c>
      <c r="D230"/>
      <c r="E230" t="s">
        <v>9990</v>
      </c>
      <c r="F230" t="s">
        <v>9307</v>
      </c>
      <c r="G230" t="s">
        <v>9530</v>
      </c>
      <c r="H230" t="s">
        <v>9336</v>
      </c>
      <c r="I230" t="s">
        <v>9331</v>
      </c>
      <c r="J230" t="s">
        <v>9335</v>
      </c>
      <c r="K230" t="s">
        <v>9998</v>
      </c>
      <c r="M230" s="743" t="s">
        <v>5035</v>
      </c>
      <c r="N230" s="743" t="s">
        <v>5035</v>
      </c>
      <c r="P230" t="s">
        <v>10036</v>
      </c>
      <c r="Q230" t="s">
        <v>4718</v>
      </c>
      <c r="R230" s="82" t="s">
        <v>16674</v>
      </c>
      <c r="S230" t="s">
        <v>5325</v>
      </c>
      <c r="T230" t="s">
        <v>227</v>
      </c>
      <c r="U230" t="s">
        <v>10035</v>
      </c>
      <c r="W230" t="s">
        <v>10034</v>
      </c>
      <c r="X230" s="417" t="s">
        <v>9841</v>
      </c>
      <c r="Y230" t="s">
        <v>8561</v>
      </c>
      <c r="Z230" t="s">
        <v>9422</v>
      </c>
      <c r="AA230" t="s">
        <v>10032</v>
      </c>
      <c r="AB230" t="s">
        <v>10033</v>
      </c>
      <c r="AI230" s="575"/>
      <c r="AJ230" s="575"/>
      <c r="AL230" s="910"/>
    </row>
    <row r="231" spans="1:39">
      <c r="A231" t="s">
        <v>10013</v>
      </c>
      <c r="B231" s="417">
        <v>42040</v>
      </c>
      <c r="C231" t="s">
        <v>9997</v>
      </c>
      <c r="D231"/>
      <c r="E231" t="s">
        <v>9991</v>
      </c>
      <c r="F231" t="s">
        <v>9307</v>
      </c>
      <c r="G231" t="s">
        <v>9530</v>
      </c>
      <c r="H231" t="s">
        <v>9336</v>
      </c>
      <c r="I231" t="s">
        <v>9331</v>
      </c>
      <c r="J231" t="s">
        <v>9335</v>
      </c>
      <c r="K231" t="s">
        <v>9999</v>
      </c>
      <c r="M231" s="743" t="s">
        <v>5035</v>
      </c>
      <c r="N231" s="743" t="s">
        <v>5035</v>
      </c>
      <c r="O231" s="521" t="s">
        <v>13760</v>
      </c>
      <c r="P231" s="521" t="s">
        <v>16200</v>
      </c>
      <c r="Q231" t="s">
        <v>14951</v>
      </c>
      <c r="R231" s="82" t="s">
        <v>16672</v>
      </c>
      <c r="T231" t="s">
        <v>227</v>
      </c>
      <c r="U231" t="s">
        <v>10008</v>
      </c>
      <c r="W231" t="s">
        <v>10007</v>
      </c>
      <c r="X231" s="417" t="s">
        <v>9841</v>
      </c>
      <c r="Y231" t="s">
        <v>8561</v>
      </c>
      <c r="Z231" t="s">
        <v>9422</v>
      </c>
      <c r="AA231" t="s">
        <v>10009</v>
      </c>
      <c r="AB231" t="s">
        <v>10010</v>
      </c>
      <c r="AI231" s="575"/>
      <c r="AJ231" s="575"/>
      <c r="AL231" s="910"/>
    </row>
    <row r="232" spans="1:39">
      <c r="A232" t="s">
        <v>10013</v>
      </c>
      <c r="B232" s="417">
        <v>42040</v>
      </c>
      <c r="C232" t="s">
        <v>9997</v>
      </c>
      <c r="D232"/>
      <c r="E232" t="s">
        <v>9992</v>
      </c>
      <c r="F232" t="s">
        <v>9307</v>
      </c>
      <c r="G232" t="s">
        <v>9530</v>
      </c>
      <c r="H232" t="s">
        <v>9336</v>
      </c>
      <c r="I232" t="s">
        <v>9331</v>
      </c>
      <c r="J232" t="s">
        <v>9335</v>
      </c>
      <c r="K232" t="s">
        <v>10000</v>
      </c>
      <c r="M232" s="743" t="s">
        <v>5035</v>
      </c>
      <c r="N232" s="743" t="s">
        <v>5035</v>
      </c>
      <c r="O232" s="521" t="s">
        <v>10508</v>
      </c>
      <c r="P232" s="521" t="s">
        <v>16200</v>
      </c>
      <c r="Q232" t="s">
        <v>4147</v>
      </c>
      <c r="R232" s="82" t="s">
        <v>16671</v>
      </c>
      <c r="S232" t="s">
        <v>6625</v>
      </c>
      <c r="T232" t="s">
        <v>227</v>
      </c>
      <c r="U232" t="s">
        <v>10165</v>
      </c>
      <c r="W232" t="s">
        <v>10164</v>
      </c>
      <c r="X232" s="417" t="s">
        <v>9841</v>
      </c>
      <c r="Y232" t="s">
        <v>8561</v>
      </c>
      <c r="Z232" t="s">
        <v>9422</v>
      </c>
      <c r="AA232" t="s">
        <v>10162</v>
      </c>
      <c r="AB232" t="s">
        <v>10163</v>
      </c>
      <c r="AI232" s="575"/>
      <c r="AJ232" s="575"/>
      <c r="AL232" s="910"/>
    </row>
    <row r="233" spans="1:39">
      <c r="A233" t="s">
        <v>10013</v>
      </c>
      <c r="B233" s="417">
        <v>42040</v>
      </c>
      <c r="C233" t="s">
        <v>9997</v>
      </c>
      <c r="D233"/>
      <c r="E233" t="s">
        <v>9993</v>
      </c>
      <c r="F233" t="s">
        <v>9307</v>
      </c>
      <c r="G233" t="s">
        <v>9530</v>
      </c>
      <c r="H233" t="s">
        <v>9336</v>
      </c>
      <c r="I233" t="s">
        <v>9331</v>
      </c>
      <c r="J233" t="s">
        <v>9335</v>
      </c>
      <c r="K233" t="s">
        <v>10003</v>
      </c>
      <c r="M233" s="743" t="s">
        <v>13837</v>
      </c>
      <c r="N233" s="743" t="s">
        <v>13837</v>
      </c>
      <c r="O233" t="s">
        <v>10152</v>
      </c>
      <c r="P233" t="s">
        <v>13633</v>
      </c>
      <c r="Q233" t="s">
        <v>4147</v>
      </c>
      <c r="R233" s="82" t="s">
        <v>16671</v>
      </c>
      <c r="S233" t="s">
        <v>5325</v>
      </c>
      <c r="T233" t="s">
        <v>227</v>
      </c>
      <c r="U233" t="s">
        <v>10159</v>
      </c>
      <c r="W233" t="s">
        <v>10158</v>
      </c>
      <c r="X233" s="417" t="s">
        <v>9841</v>
      </c>
      <c r="Y233" t="s">
        <v>8561</v>
      </c>
      <c r="Z233" t="s">
        <v>9422</v>
      </c>
      <c r="AA233" t="s">
        <v>10160</v>
      </c>
      <c r="AB233" t="s">
        <v>10161</v>
      </c>
      <c r="AI233" s="575"/>
      <c r="AJ233" s="575"/>
      <c r="AL233" s="910"/>
    </row>
    <row r="234" spans="1:39">
      <c r="A234" t="s">
        <v>10013</v>
      </c>
      <c r="B234" s="417">
        <v>42040</v>
      </c>
      <c r="C234" t="s">
        <v>9997</v>
      </c>
      <c r="D234"/>
      <c r="E234" t="s">
        <v>9994</v>
      </c>
      <c r="F234" t="s">
        <v>9307</v>
      </c>
      <c r="G234" t="s">
        <v>9530</v>
      </c>
      <c r="H234" t="s">
        <v>9336</v>
      </c>
      <c r="I234" t="s">
        <v>9331</v>
      </c>
      <c r="J234" t="s">
        <v>9335</v>
      </c>
      <c r="K234" t="s">
        <v>10001</v>
      </c>
      <c r="M234" s="743" t="s">
        <v>13837</v>
      </c>
      <c r="N234" s="743" t="s">
        <v>13837</v>
      </c>
      <c r="O234" t="s">
        <v>11011</v>
      </c>
      <c r="P234" t="s">
        <v>11017</v>
      </c>
      <c r="Q234" t="s">
        <v>4147</v>
      </c>
      <c r="R234" s="82" t="s">
        <v>16671</v>
      </c>
      <c r="S234" t="s">
        <v>383</v>
      </c>
      <c r="T234" t="s">
        <v>227</v>
      </c>
      <c r="U234" t="s">
        <v>10157</v>
      </c>
      <c r="W234" t="s">
        <v>10156</v>
      </c>
      <c r="X234" s="417" t="s">
        <v>9841</v>
      </c>
      <c r="Y234" t="s">
        <v>8561</v>
      </c>
      <c r="Z234" t="s">
        <v>9422</v>
      </c>
      <c r="AA234" t="s">
        <v>10154</v>
      </c>
      <c r="AB234" t="s">
        <v>10155</v>
      </c>
      <c r="AI234" s="575"/>
      <c r="AJ234" s="575"/>
      <c r="AL234" s="910"/>
    </row>
    <row r="235" spans="1:39">
      <c r="A235" t="s">
        <v>10013</v>
      </c>
      <c r="B235" s="417">
        <v>42040</v>
      </c>
      <c r="C235" t="s">
        <v>9997</v>
      </c>
      <c r="D235"/>
      <c r="E235" t="s">
        <v>9995</v>
      </c>
      <c r="F235" t="s">
        <v>9307</v>
      </c>
      <c r="G235" t="s">
        <v>9530</v>
      </c>
      <c r="H235" t="s">
        <v>9336</v>
      </c>
      <c r="I235" t="s">
        <v>9331</v>
      </c>
      <c r="J235" t="s">
        <v>9335</v>
      </c>
      <c r="K235" t="s">
        <v>10002</v>
      </c>
      <c r="M235" s="743" t="s">
        <v>5035</v>
      </c>
      <c r="N235" s="743" t="s">
        <v>5035</v>
      </c>
      <c r="P235" t="s">
        <v>10088</v>
      </c>
      <c r="Q235" t="s">
        <v>4147</v>
      </c>
      <c r="R235" s="82" t="s">
        <v>16674</v>
      </c>
      <c r="T235" t="s">
        <v>227</v>
      </c>
      <c r="U235" t="s">
        <v>10074</v>
      </c>
      <c r="W235" t="s">
        <v>10071</v>
      </c>
      <c r="X235" s="417" t="s">
        <v>9841</v>
      </c>
      <c r="Y235" t="s">
        <v>8561</v>
      </c>
      <c r="Z235" t="s">
        <v>9422</v>
      </c>
      <c r="AA235" t="s">
        <v>10072</v>
      </c>
      <c r="AB235" t="s">
        <v>10073</v>
      </c>
      <c r="AI235" s="575"/>
      <c r="AJ235" s="575"/>
      <c r="AL235" s="910"/>
    </row>
    <row r="236" spans="1:39" hidden="1">
      <c r="A236" s="570" t="s">
        <v>11610</v>
      </c>
      <c r="B236" s="789">
        <v>42384</v>
      </c>
      <c r="C236" s="572"/>
      <c r="D236" s="933"/>
      <c r="E236" s="572" t="s">
        <v>11615</v>
      </c>
      <c r="F236" s="572" t="s">
        <v>10684</v>
      </c>
      <c r="G236" s="572" t="s">
        <v>11125</v>
      </c>
      <c r="H236" s="572" t="s">
        <v>10686</v>
      </c>
      <c r="I236" s="572" t="s">
        <v>10687</v>
      </c>
      <c r="J236" s="572" t="s">
        <v>9335</v>
      </c>
      <c r="K236" s="572" t="s">
        <v>11616</v>
      </c>
      <c r="L236" s="1091"/>
      <c r="M236" s="880"/>
      <c r="N236" s="880"/>
      <c r="P236" t="s">
        <v>11622</v>
      </c>
      <c r="Q236" t="s">
        <v>6826</v>
      </c>
      <c r="R236" s="82" t="s">
        <v>10745</v>
      </c>
      <c r="S236" s="703"/>
      <c r="T236" s="703" t="s">
        <v>227</v>
      </c>
      <c r="U236" s="703" t="s">
        <v>11629</v>
      </c>
      <c r="V236" s="703"/>
      <c r="W236" s="703"/>
      <c r="X236" s="109"/>
      <c r="Y236" s="7"/>
      <c r="Z236" s="110"/>
      <c r="AA236" s="7"/>
      <c r="AB236" s="7"/>
      <c r="AC236" s="7"/>
      <c r="AD236" s="775"/>
      <c r="AF236" s="777"/>
      <c r="AG236" s="7"/>
      <c r="AH236" s="7"/>
      <c r="AI236" s="598"/>
      <c r="AJ236" s="598"/>
      <c r="AK236" s="598"/>
      <c r="AL236" s="912"/>
      <c r="AM236" s="7"/>
    </row>
    <row r="237" spans="1:39" hidden="1">
      <c r="A237" s="570" t="s">
        <v>11610</v>
      </c>
      <c r="B237" s="789">
        <v>42569</v>
      </c>
      <c r="C237" s="572"/>
      <c r="D237" s="933"/>
      <c r="E237" s="572" t="s">
        <v>12438</v>
      </c>
      <c r="F237" s="572" t="s">
        <v>10684</v>
      </c>
      <c r="G237" s="572" t="s">
        <v>11125</v>
      </c>
      <c r="H237" s="572" t="s">
        <v>10686</v>
      </c>
      <c r="I237" s="572" t="s">
        <v>10687</v>
      </c>
      <c r="J237" s="572" t="s">
        <v>9335</v>
      </c>
      <c r="K237" s="572" t="s">
        <v>12441</v>
      </c>
      <c r="L237" s="1091"/>
      <c r="M237" s="880"/>
      <c r="N237" s="880"/>
      <c r="O237" t="s">
        <v>15249</v>
      </c>
      <c r="P237" s="374" t="s">
        <v>15577</v>
      </c>
      <c r="Q237" t="s">
        <v>6826</v>
      </c>
      <c r="R237" s="82" t="s">
        <v>16673</v>
      </c>
      <c r="S237" s="700"/>
      <c r="T237" s="700" t="s">
        <v>227</v>
      </c>
      <c r="U237" s="700" t="s">
        <v>12446</v>
      </c>
      <c r="V237" s="700"/>
      <c r="W237" s="700" t="s">
        <v>12445</v>
      </c>
      <c r="X237" s="109"/>
      <c r="Y237" s="7"/>
      <c r="Z237" s="110"/>
      <c r="AA237" s="7"/>
      <c r="AB237" s="7"/>
      <c r="AC237" s="7"/>
      <c r="AD237" s="775"/>
      <c r="AF237" s="777"/>
      <c r="AG237" s="7"/>
      <c r="AH237" s="7"/>
      <c r="AI237" s="598"/>
      <c r="AJ237" s="598"/>
      <c r="AK237" s="598"/>
      <c r="AL237" s="912"/>
      <c r="AM237" s="7"/>
    </row>
    <row r="238" spans="1:39" hidden="1">
      <c r="A238" s="570" t="s">
        <v>11610</v>
      </c>
      <c r="B238" s="789">
        <v>42569</v>
      </c>
      <c r="C238" s="572"/>
      <c r="D238" s="933"/>
      <c r="E238" s="572" t="s">
        <v>12439</v>
      </c>
      <c r="F238" s="572" t="s">
        <v>10684</v>
      </c>
      <c r="G238" s="572" t="s">
        <v>11125</v>
      </c>
      <c r="H238" s="572" t="s">
        <v>10686</v>
      </c>
      <c r="I238" s="572" t="s">
        <v>10687</v>
      </c>
      <c r="J238" s="572" t="s">
        <v>9335</v>
      </c>
      <c r="K238" s="572" t="s">
        <v>12442</v>
      </c>
      <c r="L238" s="1091"/>
      <c r="M238" s="880"/>
      <c r="N238" s="880"/>
      <c r="P238" t="s">
        <v>11027</v>
      </c>
      <c r="Q238" t="s">
        <v>6826</v>
      </c>
      <c r="R238" s="82" t="s">
        <v>16674</v>
      </c>
      <c r="S238" s="700" t="s">
        <v>4492</v>
      </c>
      <c r="T238" s="700" t="s">
        <v>227</v>
      </c>
      <c r="U238" s="700" t="s">
        <v>12443</v>
      </c>
      <c r="V238" s="700"/>
      <c r="W238" s="700" t="s">
        <v>12444</v>
      </c>
      <c r="X238" s="109"/>
      <c r="Y238" s="7"/>
      <c r="Z238" s="110"/>
      <c r="AA238" s="7"/>
      <c r="AB238" s="7"/>
      <c r="AC238" s="7"/>
      <c r="AD238" s="775"/>
      <c r="AF238" s="777"/>
      <c r="AG238" s="7"/>
      <c r="AH238" s="7"/>
      <c r="AI238" s="598"/>
      <c r="AJ238" s="598"/>
      <c r="AK238" s="598"/>
      <c r="AL238" s="912"/>
      <c r="AM238" s="7"/>
    </row>
    <row r="239" spans="1:39" hidden="1">
      <c r="A239" s="570" t="s">
        <v>11610</v>
      </c>
      <c r="B239" s="789">
        <v>42569</v>
      </c>
      <c r="C239" s="572"/>
      <c r="D239" s="933"/>
      <c r="E239" s="572" t="s">
        <v>12440</v>
      </c>
      <c r="F239" s="572" t="s">
        <v>10684</v>
      </c>
      <c r="G239" s="572" t="s">
        <v>11125</v>
      </c>
      <c r="H239" s="572" t="s">
        <v>10686</v>
      </c>
      <c r="I239" s="572" t="s">
        <v>10687</v>
      </c>
      <c r="J239" s="572" t="s">
        <v>9335</v>
      </c>
      <c r="K239" s="572" t="s">
        <v>12448</v>
      </c>
      <c r="L239" s="1091"/>
      <c r="M239" s="880"/>
      <c r="N239" s="880"/>
      <c r="P239" t="s">
        <v>12977</v>
      </c>
      <c r="Q239" t="s">
        <v>6826</v>
      </c>
      <c r="R239" s="82" t="s">
        <v>16672</v>
      </c>
      <c r="S239" s="700"/>
      <c r="T239" s="700" t="s">
        <v>227</v>
      </c>
      <c r="U239" s="700" t="s">
        <v>12449</v>
      </c>
      <c r="V239" s="700"/>
      <c r="W239" s="700" t="s">
        <v>12447</v>
      </c>
      <c r="X239" s="109"/>
      <c r="Y239" s="7"/>
      <c r="Z239" s="110"/>
      <c r="AA239" s="7"/>
      <c r="AB239" s="7"/>
      <c r="AC239" s="7"/>
      <c r="AD239" s="775"/>
      <c r="AF239" s="777"/>
      <c r="AG239" s="7"/>
      <c r="AH239" s="7"/>
      <c r="AI239" s="598"/>
      <c r="AJ239" s="598"/>
      <c r="AK239" s="598"/>
      <c r="AL239" s="912"/>
      <c r="AM239" s="7"/>
    </row>
    <row r="240" spans="1:39" hidden="1">
      <c r="A240" t="s">
        <v>10067</v>
      </c>
      <c r="B240" s="417">
        <v>42067</v>
      </c>
      <c r="C240" t="s">
        <v>10042</v>
      </c>
      <c r="D240"/>
      <c r="E240" t="s">
        <v>10037</v>
      </c>
      <c r="F240" t="s">
        <v>9307</v>
      </c>
      <c r="G240" t="s">
        <v>9530</v>
      </c>
      <c r="H240" t="s">
        <v>9336</v>
      </c>
      <c r="I240" t="s">
        <v>9331</v>
      </c>
      <c r="J240" t="s">
        <v>9335</v>
      </c>
      <c r="K240" t="s">
        <v>10041</v>
      </c>
      <c r="M240" s="743" t="s">
        <v>13837</v>
      </c>
      <c r="N240" s="743" t="s">
        <v>13837</v>
      </c>
      <c r="O240" t="s">
        <v>8145</v>
      </c>
      <c r="P240" t="s">
        <v>9556</v>
      </c>
      <c r="Q240" t="s">
        <v>4718</v>
      </c>
      <c r="R240" s="82" t="s">
        <v>16673</v>
      </c>
      <c r="S240" t="s">
        <v>1575</v>
      </c>
      <c r="T240" t="s">
        <v>227</v>
      </c>
      <c r="U240" t="s">
        <v>10206</v>
      </c>
      <c r="W240" t="s">
        <v>10205</v>
      </c>
      <c r="X240" s="417" t="s">
        <v>9841</v>
      </c>
      <c r="Y240" t="s">
        <v>8561</v>
      </c>
      <c r="AA240" t="s">
        <v>10203</v>
      </c>
      <c r="AB240" t="s">
        <v>10204</v>
      </c>
      <c r="AI240" s="575"/>
      <c r="AJ240" s="575"/>
      <c r="AL240" s="910"/>
    </row>
    <row r="241" spans="1:38" hidden="1">
      <c r="A241" t="s">
        <v>10078</v>
      </c>
      <c r="B241" s="417">
        <v>42069</v>
      </c>
      <c r="C241" t="s">
        <v>10068</v>
      </c>
      <c r="D241"/>
      <c r="E241" t="s">
        <v>10048</v>
      </c>
      <c r="F241" t="s">
        <v>9307</v>
      </c>
      <c r="G241" t="s">
        <v>9530</v>
      </c>
      <c r="H241" t="s">
        <v>9336</v>
      </c>
      <c r="I241" t="s">
        <v>9331</v>
      </c>
      <c r="J241" t="s">
        <v>9335</v>
      </c>
      <c r="K241" t="s">
        <v>10743</v>
      </c>
      <c r="M241" s="743" t="s">
        <v>5035</v>
      </c>
      <c r="N241" s="743" t="s">
        <v>5035</v>
      </c>
      <c r="O241" t="s">
        <v>10744</v>
      </c>
      <c r="P241" t="s">
        <v>14086</v>
      </c>
      <c r="Q241" t="s">
        <v>10077</v>
      </c>
      <c r="R241" s="82" t="s">
        <v>16671</v>
      </c>
      <c r="T241" t="s">
        <v>227</v>
      </c>
      <c r="U241" t="s">
        <v>10746</v>
      </c>
      <c r="W241" s="368" t="s">
        <v>13719</v>
      </c>
      <c r="X241" s="417" t="s">
        <v>9841</v>
      </c>
      <c r="Y241" t="s">
        <v>8561</v>
      </c>
      <c r="AA241" t="s">
        <v>10747</v>
      </c>
      <c r="AB241" t="s">
        <v>10748</v>
      </c>
      <c r="AE241" s="780" t="s">
        <v>13720</v>
      </c>
      <c r="AI241" s="575"/>
      <c r="AJ241" s="575"/>
      <c r="AL241" s="910"/>
    </row>
    <row r="242" spans="1:38">
      <c r="A242" t="s">
        <v>10079</v>
      </c>
      <c r="B242" s="417">
        <v>42069</v>
      </c>
      <c r="C242" t="s">
        <v>10069</v>
      </c>
      <c r="D242"/>
      <c r="E242" t="s">
        <v>10049</v>
      </c>
      <c r="F242" t="s">
        <v>9307</v>
      </c>
      <c r="G242" t="s">
        <v>9530</v>
      </c>
      <c r="H242" t="s">
        <v>9336</v>
      </c>
      <c r="I242" t="s">
        <v>9331</v>
      </c>
      <c r="J242" t="s">
        <v>9335</v>
      </c>
      <c r="K242" t="s">
        <v>10050</v>
      </c>
      <c r="M242" s="743" t="s">
        <v>13837</v>
      </c>
      <c r="N242" s="743" t="s">
        <v>13837</v>
      </c>
      <c r="P242" t="s">
        <v>10385</v>
      </c>
      <c r="Q242" t="s">
        <v>4147</v>
      </c>
      <c r="R242" s="82" t="s">
        <v>16673</v>
      </c>
      <c r="S242" t="s">
        <v>3487</v>
      </c>
      <c r="T242" t="s">
        <v>227</v>
      </c>
      <c r="U242" t="s">
        <v>10498</v>
      </c>
      <c r="W242" t="s">
        <v>10497</v>
      </c>
      <c r="X242" s="417" t="s">
        <v>9841</v>
      </c>
      <c r="Y242" t="s">
        <v>8561</v>
      </c>
      <c r="AA242" t="s">
        <v>10495</v>
      </c>
      <c r="AB242" t="s">
        <v>10496</v>
      </c>
      <c r="AI242" s="575"/>
      <c r="AJ242" s="575"/>
      <c r="AL242" s="910"/>
    </row>
    <row r="243" spans="1:38" hidden="1">
      <c r="A243" t="s">
        <v>12024</v>
      </c>
      <c r="B243" s="417">
        <v>42107</v>
      </c>
      <c r="C243" t="s">
        <v>10082</v>
      </c>
      <c r="D243"/>
      <c r="E243" t="s">
        <v>10080</v>
      </c>
      <c r="F243" t="s">
        <v>9307</v>
      </c>
      <c r="G243" t="s">
        <v>10081</v>
      </c>
      <c r="H243" t="s">
        <v>9336</v>
      </c>
      <c r="I243" t="s">
        <v>9331</v>
      </c>
      <c r="J243" t="s">
        <v>9335</v>
      </c>
      <c r="K243" t="s">
        <v>10168</v>
      </c>
      <c r="M243" s="743" t="s">
        <v>13837</v>
      </c>
      <c r="N243" s="743" t="s">
        <v>13837</v>
      </c>
      <c r="O243" s="521" t="s">
        <v>5824</v>
      </c>
      <c r="P243" s="521" t="s">
        <v>14720</v>
      </c>
      <c r="Q243" t="s">
        <v>14606</v>
      </c>
      <c r="R243" s="82" t="s">
        <v>16671</v>
      </c>
      <c r="T243" t="s">
        <v>227</v>
      </c>
      <c r="U243" t="s">
        <v>10171</v>
      </c>
      <c r="W243" s="368" t="s">
        <v>14729</v>
      </c>
      <c r="X243" s="417" t="s">
        <v>9841</v>
      </c>
      <c r="Y243" t="s">
        <v>8561</v>
      </c>
      <c r="AA243" t="s">
        <v>10169</v>
      </c>
      <c r="AB243" t="s">
        <v>10170</v>
      </c>
      <c r="AI243" s="575"/>
      <c r="AJ243" s="575"/>
      <c r="AL243" s="910"/>
    </row>
    <row r="244" spans="1:38">
      <c r="A244" t="s">
        <v>10145</v>
      </c>
      <c r="B244" s="417">
        <v>42097</v>
      </c>
      <c r="C244" t="s">
        <v>10099</v>
      </c>
      <c r="D244"/>
      <c r="E244" t="s">
        <v>10095</v>
      </c>
      <c r="F244" t="s">
        <v>9307</v>
      </c>
      <c r="G244" t="s">
        <v>9530</v>
      </c>
      <c r="H244" t="s">
        <v>9336</v>
      </c>
      <c r="I244" t="s">
        <v>9331</v>
      </c>
      <c r="J244" t="s">
        <v>9335</v>
      </c>
      <c r="K244" t="s">
        <v>10133</v>
      </c>
      <c r="M244" s="743" t="s">
        <v>13837</v>
      </c>
      <c r="N244" s="743" t="s">
        <v>13837</v>
      </c>
      <c r="O244" t="s">
        <v>13759</v>
      </c>
      <c r="P244" t="s">
        <v>16441</v>
      </c>
      <c r="Q244" t="s">
        <v>14951</v>
      </c>
      <c r="R244" s="82" t="s">
        <v>16673</v>
      </c>
      <c r="S244" t="s">
        <v>144</v>
      </c>
      <c r="T244" t="s">
        <v>227</v>
      </c>
      <c r="U244" t="s">
        <v>10210</v>
      </c>
      <c r="W244" t="s">
        <v>10207</v>
      </c>
      <c r="X244" s="417" t="s">
        <v>9841</v>
      </c>
      <c r="Y244" t="s">
        <v>8561</v>
      </c>
      <c r="AA244" t="s">
        <v>10208</v>
      </c>
      <c r="AB244" t="s">
        <v>10209</v>
      </c>
      <c r="AI244" s="575"/>
      <c r="AJ244" s="575"/>
      <c r="AL244" s="910"/>
    </row>
    <row r="245" spans="1:38">
      <c r="A245" t="s">
        <v>10147</v>
      </c>
      <c r="B245" s="417">
        <v>42097</v>
      </c>
      <c r="C245" t="s">
        <v>10112</v>
      </c>
      <c r="D245"/>
      <c r="E245" t="s">
        <v>10096</v>
      </c>
      <c r="F245" t="s">
        <v>9307</v>
      </c>
      <c r="G245" t="s">
        <v>9530</v>
      </c>
      <c r="H245" t="s">
        <v>9336</v>
      </c>
      <c r="I245" t="s">
        <v>9331</v>
      </c>
      <c r="J245" t="s">
        <v>9335</v>
      </c>
      <c r="K245" t="s">
        <v>10128</v>
      </c>
      <c r="M245" s="743" t="s">
        <v>13837</v>
      </c>
      <c r="N245" s="743" t="s">
        <v>13837</v>
      </c>
      <c r="P245" t="s">
        <v>10366</v>
      </c>
      <c r="Q245" t="s">
        <v>4147</v>
      </c>
      <c r="R245" s="82" t="s">
        <v>16674</v>
      </c>
      <c r="T245" t="s">
        <v>227</v>
      </c>
      <c r="U245" t="s">
        <v>10370</v>
      </c>
      <c r="W245" t="s">
        <v>10369</v>
      </c>
      <c r="X245" s="417" t="s">
        <v>9841</v>
      </c>
      <c r="Y245" t="s">
        <v>8561</v>
      </c>
      <c r="AA245" t="s">
        <v>10367</v>
      </c>
      <c r="AB245" t="s">
        <v>10368</v>
      </c>
      <c r="AI245" s="575"/>
      <c r="AJ245" s="575"/>
      <c r="AL245" s="910"/>
    </row>
    <row r="246" spans="1:38">
      <c r="A246" t="s">
        <v>10146</v>
      </c>
      <c r="B246" s="417">
        <v>42097</v>
      </c>
      <c r="C246" t="s">
        <v>10111</v>
      </c>
      <c r="D246"/>
      <c r="E246" t="s">
        <v>10097</v>
      </c>
      <c r="F246" t="s">
        <v>9307</v>
      </c>
      <c r="G246" t="s">
        <v>9530</v>
      </c>
      <c r="H246" t="s">
        <v>9336</v>
      </c>
      <c r="I246" t="s">
        <v>9331</v>
      </c>
      <c r="J246" t="s">
        <v>9335</v>
      </c>
      <c r="K246" t="s">
        <v>10127</v>
      </c>
      <c r="M246" s="743" t="s">
        <v>13837</v>
      </c>
      <c r="N246" s="743" t="s">
        <v>13837</v>
      </c>
      <c r="O246" s="521" t="s">
        <v>6071</v>
      </c>
      <c r="P246" s="521" t="s">
        <v>16200</v>
      </c>
      <c r="Q246" t="s">
        <v>14951</v>
      </c>
      <c r="R246" s="82" t="s">
        <v>16672</v>
      </c>
      <c r="S246" t="s">
        <v>144</v>
      </c>
      <c r="T246" t="s">
        <v>227</v>
      </c>
      <c r="U246" t="s">
        <v>10132</v>
      </c>
      <c r="W246" t="s">
        <v>10131</v>
      </c>
      <c r="X246" s="417" t="s">
        <v>9841</v>
      </c>
      <c r="Y246" t="s">
        <v>8561</v>
      </c>
      <c r="AA246" t="s">
        <v>10129</v>
      </c>
      <c r="AB246" t="s">
        <v>10130</v>
      </c>
      <c r="AI246" s="575"/>
      <c r="AJ246" s="575"/>
      <c r="AL246" s="910"/>
    </row>
    <row r="247" spans="1:38">
      <c r="A247" t="s">
        <v>10314</v>
      </c>
      <c r="B247" s="417">
        <v>42131</v>
      </c>
      <c r="C247" t="s">
        <v>10125</v>
      </c>
      <c r="D247"/>
      <c r="E247" t="s">
        <v>10126</v>
      </c>
      <c r="F247" t="s">
        <v>9307</v>
      </c>
      <c r="G247" t="s">
        <v>9530</v>
      </c>
      <c r="H247" t="s">
        <v>9336</v>
      </c>
      <c r="I247" t="s">
        <v>9331</v>
      </c>
      <c r="J247" t="s">
        <v>9335</v>
      </c>
      <c r="K247" t="s">
        <v>10749</v>
      </c>
      <c r="M247" s="743" t="s">
        <v>13837</v>
      </c>
      <c r="N247" s="743" t="s">
        <v>13837</v>
      </c>
      <c r="O247" s="374" t="s">
        <v>6871</v>
      </c>
      <c r="P247" s="374" t="s">
        <v>14883</v>
      </c>
      <c r="Q247" t="s">
        <v>14951</v>
      </c>
      <c r="R247" s="82" t="s">
        <v>16673</v>
      </c>
      <c r="S247" t="s">
        <v>265</v>
      </c>
      <c r="T247" t="s">
        <v>14791</v>
      </c>
      <c r="U247" t="s">
        <v>10765</v>
      </c>
      <c r="W247" t="s">
        <v>10766</v>
      </c>
      <c r="X247" s="417" t="s">
        <v>9841</v>
      </c>
      <c r="Y247" t="s">
        <v>8561</v>
      </c>
      <c r="AA247" t="s">
        <v>10767</v>
      </c>
      <c r="AB247" t="s">
        <v>10768</v>
      </c>
      <c r="AI247" s="575"/>
      <c r="AJ247" s="575"/>
      <c r="AL247" s="910"/>
    </row>
    <row r="248" spans="1:38" hidden="1">
      <c r="A248" t="s">
        <v>10218</v>
      </c>
      <c r="B248" s="417">
        <v>42114</v>
      </c>
      <c r="C248" t="s">
        <v>10137</v>
      </c>
      <c r="D248"/>
      <c r="E248" t="s">
        <v>10138</v>
      </c>
      <c r="F248" t="s">
        <v>9307</v>
      </c>
      <c r="G248" t="s">
        <v>9530</v>
      </c>
      <c r="H248" t="s">
        <v>9336</v>
      </c>
      <c r="I248" t="s">
        <v>9331</v>
      </c>
      <c r="J248" t="s">
        <v>9335</v>
      </c>
      <c r="K248" t="s">
        <v>10177</v>
      </c>
      <c r="M248" s="743" t="s">
        <v>13837</v>
      </c>
      <c r="N248" s="743" t="s">
        <v>13837</v>
      </c>
      <c r="O248" s="521" t="s">
        <v>10140</v>
      </c>
      <c r="P248" s="521" t="s">
        <v>16200</v>
      </c>
      <c r="Q248" t="s">
        <v>4726</v>
      </c>
      <c r="R248" s="82" t="s">
        <v>16671</v>
      </c>
      <c r="S248" t="s">
        <v>1575</v>
      </c>
      <c r="T248" t="s">
        <v>227</v>
      </c>
      <c r="U248" t="s">
        <v>10190</v>
      </c>
      <c r="W248" t="s">
        <v>10189</v>
      </c>
      <c r="X248" s="417" t="s">
        <v>9841</v>
      </c>
      <c r="Y248" t="s">
        <v>8561</v>
      </c>
      <c r="AA248" t="s">
        <v>10191</v>
      </c>
      <c r="AB248" t="s">
        <v>10192</v>
      </c>
      <c r="AI248" s="575"/>
      <c r="AJ248" s="575"/>
      <c r="AL248" s="910"/>
    </row>
    <row r="249" spans="1:38" hidden="1">
      <c r="A249" t="s">
        <v>10218</v>
      </c>
      <c r="B249" s="417">
        <v>42114</v>
      </c>
      <c r="C249" t="s">
        <v>10137</v>
      </c>
      <c r="D249"/>
      <c r="E249" t="s">
        <v>10139</v>
      </c>
      <c r="F249" t="s">
        <v>9307</v>
      </c>
      <c r="G249" t="s">
        <v>9530</v>
      </c>
      <c r="H249" t="s">
        <v>9336</v>
      </c>
      <c r="I249" t="s">
        <v>9331</v>
      </c>
      <c r="J249" t="s">
        <v>9335</v>
      </c>
      <c r="K249" t="s">
        <v>10178</v>
      </c>
      <c r="M249" s="743" t="s">
        <v>13837</v>
      </c>
      <c r="N249" s="743" t="s">
        <v>13837</v>
      </c>
      <c r="O249" s="870" t="s">
        <v>8685</v>
      </c>
      <c r="P249" s="374" t="s">
        <v>14283</v>
      </c>
      <c r="Q249" t="s">
        <v>4726</v>
      </c>
      <c r="R249" s="82" t="s">
        <v>16673</v>
      </c>
      <c r="S249" t="s">
        <v>5325</v>
      </c>
      <c r="T249" t="s">
        <v>227</v>
      </c>
      <c r="U249" t="s">
        <v>10419</v>
      </c>
      <c r="W249" t="s">
        <v>10418</v>
      </c>
      <c r="X249" s="417" t="s">
        <v>9841</v>
      </c>
      <c r="Y249" t="s">
        <v>8561</v>
      </c>
      <c r="AA249" t="s">
        <v>10420</v>
      </c>
      <c r="AB249" t="s">
        <v>10421</v>
      </c>
      <c r="AI249" s="575"/>
      <c r="AJ249" s="575"/>
      <c r="AL249" s="910"/>
    </row>
    <row r="250" spans="1:38">
      <c r="A250" t="s">
        <v>10217</v>
      </c>
      <c r="B250" s="417">
        <v>42114</v>
      </c>
      <c r="C250" t="s">
        <v>10141</v>
      </c>
      <c r="D250"/>
      <c r="E250" t="s">
        <v>10142</v>
      </c>
      <c r="F250" t="s">
        <v>9307</v>
      </c>
      <c r="G250" t="s">
        <v>9530</v>
      </c>
      <c r="H250" t="s">
        <v>9336</v>
      </c>
      <c r="I250" t="s">
        <v>9331</v>
      </c>
      <c r="J250" t="s">
        <v>9335</v>
      </c>
      <c r="K250" t="s">
        <v>10176</v>
      </c>
      <c r="M250" s="743" t="s">
        <v>13837</v>
      </c>
      <c r="N250" s="743" t="s">
        <v>13837</v>
      </c>
      <c r="O250" s="870"/>
      <c r="P250" s="870" t="s">
        <v>8172</v>
      </c>
      <c r="Q250" t="s">
        <v>13018</v>
      </c>
      <c r="R250" s="82" t="s">
        <v>16671</v>
      </c>
      <c r="S250" t="s">
        <v>4492</v>
      </c>
      <c r="T250" t="s">
        <v>227</v>
      </c>
      <c r="U250" t="s">
        <v>10188</v>
      </c>
      <c r="W250" t="s">
        <v>10185</v>
      </c>
      <c r="X250" s="417" t="s">
        <v>9841</v>
      </c>
      <c r="Y250" t="s">
        <v>8561</v>
      </c>
      <c r="AA250" t="s">
        <v>10186</v>
      </c>
      <c r="AB250" t="s">
        <v>10187</v>
      </c>
      <c r="AI250" s="575"/>
      <c r="AJ250" s="575"/>
      <c r="AL250" s="910"/>
    </row>
    <row r="251" spans="1:38">
      <c r="A251" t="s">
        <v>10250</v>
      </c>
      <c r="B251" s="417">
        <v>42121</v>
      </c>
      <c r="C251" t="s">
        <v>10153</v>
      </c>
      <c r="D251"/>
      <c r="E251" t="s">
        <v>10143</v>
      </c>
      <c r="F251" t="s">
        <v>9307</v>
      </c>
      <c r="G251" t="s">
        <v>9530</v>
      </c>
      <c r="H251" t="s">
        <v>9336</v>
      </c>
      <c r="I251" t="s">
        <v>9331</v>
      </c>
      <c r="J251" t="s">
        <v>9335</v>
      </c>
      <c r="K251" t="s">
        <v>10193</v>
      </c>
      <c r="M251" s="743" t="s">
        <v>13837</v>
      </c>
      <c r="N251" s="743" t="s">
        <v>13837</v>
      </c>
      <c r="O251" s="870" t="s">
        <v>10136</v>
      </c>
      <c r="P251" s="870" t="s">
        <v>14198</v>
      </c>
      <c r="Q251" t="s">
        <v>14951</v>
      </c>
      <c r="R251" s="82" t="s">
        <v>16675</v>
      </c>
      <c r="S251" t="s">
        <v>144</v>
      </c>
      <c r="T251" t="s">
        <v>227</v>
      </c>
      <c r="U251" t="s">
        <v>10196</v>
      </c>
      <c r="W251" t="s">
        <v>10202</v>
      </c>
      <c r="X251" s="417" t="s">
        <v>9841</v>
      </c>
      <c r="Y251" t="s">
        <v>8561</v>
      </c>
      <c r="AA251" t="s">
        <v>10194</v>
      </c>
      <c r="AB251" t="s">
        <v>10195</v>
      </c>
      <c r="AI251" s="575"/>
      <c r="AJ251" s="575"/>
      <c r="AL251" s="910"/>
    </row>
    <row r="252" spans="1:38" hidden="1">
      <c r="A252" t="s">
        <v>10257</v>
      </c>
      <c r="B252" s="417">
        <v>42122</v>
      </c>
      <c r="C252" t="s">
        <v>10172</v>
      </c>
      <c r="D252"/>
      <c r="E252" t="s">
        <v>10150</v>
      </c>
      <c r="F252" t="s">
        <v>9307</v>
      </c>
      <c r="G252" t="s">
        <v>9530</v>
      </c>
      <c r="H252" t="s">
        <v>9336</v>
      </c>
      <c r="I252" t="s">
        <v>9331</v>
      </c>
      <c r="J252" t="s">
        <v>9335</v>
      </c>
      <c r="K252" t="s">
        <v>10222</v>
      </c>
      <c r="M252" s="743" t="s">
        <v>13837</v>
      </c>
      <c r="N252" s="743" t="s">
        <v>13837</v>
      </c>
      <c r="O252" s="870"/>
      <c r="P252" s="870" t="s">
        <v>7509</v>
      </c>
      <c r="Q252" t="s">
        <v>2453</v>
      </c>
      <c r="R252" s="82" t="s">
        <v>16670</v>
      </c>
      <c r="S252" t="s">
        <v>383</v>
      </c>
      <c r="T252" t="s">
        <v>227</v>
      </c>
      <c r="U252" t="s">
        <v>11001</v>
      </c>
      <c r="W252" t="s">
        <v>11002</v>
      </c>
      <c r="X252" s="417" t="s">
        <v>9841</v>
      </c>
      <c r="Y252" t="s">
        <v>8561</v>
      </c>
      <c r="AA252" t="s">
        <v>11003</v>
      </c>
      <c r="AB252" t="s">
        <v>11004</v>
      </c>
      <c r="AI252" s="575"/>
      <c r="AJ252" s="575"/>
      <c r="AL252" s="910"/>
    </row>
    <row r="253" spans="1:38">
      <c r="A253" t="s">
        <v>10255</v>
      </c>
      <c r="B253" s="417">
        <v>42122</v>
      </c>
      <c r="C253" t="s">
        <v>10173</v>
      </c>
      <c r="D253"/>
      <c r="E253" t="s">
        <v>10151</v>
      </c>
      <c r="F253" t="s">
        <v>9307</v>
      </c>
      <c r="G253" t="s">
        <v>9530</v>
      </c>
      <c r="H253" t="s">
        <v>9336</v>
      </c>
      <c r="I253" t="s">
        <v>9331</v>
      </c>
      <c r="J253" t="s">
        <v>9335</v>
      </c>
      <c r="K253" t="s">
        <v>10219</v>
      </c>
      <c r="M253" s="743" t="s">
        <v>13837</v>
      </c>
      <c r="N253" s="743" t="s">
        <v>13837</v>
      </c>
      <c r="O253" s="521" t="s">
        <v>14958</v>
      </c>
      <c r="P253" s="521" t="s">
        <v>16200</v>
      </c>
      <c r="Q253" t="s">
        <v>4147</v>
      </c>
      <c r="R253" s="82" t="s">
        <v>16676</v>
      </c>
      <c r="S253" t="s">
        <v>9713</v>
      </c>
      <c r="T253" t="s">
        <v>227</v>
      </c>
      <c r="U253" t="s">
        <v>10791</v>
      </c>
      <c r="W253" t="s">
        <v>10790</v>
      </c>
      <c r="X253" s="417" t="s">
        <v>9841</v>
      </c>
      <c r="Y253" t="s">
        <v>8561</v>
      </c>
      <c r="AA253" t="s">
        <v>10792</v>
      </c>
      <c r="AB253" t="s">
        <v>10793</v>
      </c>
      <c r="AI253" s="575"/>
      <c r="AJ253" s="575"/>
      <c r="AL253" s="910"/>
    </row>
    <row r="254" spans="1:38">
      <c r="A254" t="s">
        <v>10256</v>
      </c>
      <c r="B254" s="417">
        <v>42122</v>
      </c>
      <c r="C254" t="s">
        <v>10174</v>
      </c>
      <c r="D254"/>
      <c r="E254" t="s">
        <v>10179</v>
      </c>
      <c r="F254" t="s">
        <v>9307</v>
      </c>
      <c r="G254" t="s">
        <v>9530</v>
      </c>
      <c r="H254" t="s">
        <v>9336</v>
      </c>
      <c r="I254" t="s">
        <v>9331</v>
      </c>
      <c r="J254" t="s">
        <v>9335</v>
      </c>
      <c r="K254" t="s">
        <v>10221</v>
      </c>
      <c r="M254" s="743" t="s">
        <v>13837</v>
      </c>
      <c r="N254" s="743" t="s">
        <v>13837</v>
      </c>
      <c r="O254" s="870"/>
      <c r="P254" s="870" t="s">
        <v>3173</v>
      </c>
      <c r="Q254" t="s">
        <v>14951</v>
      </c>
      <c r="R254" s="82" t="s">
        <v>16674</v>
      </c>
      <c r="S254" t="s">
        <v>5325</v>
      </c>
      <c r="T254" t="s">
        <v>227</v>
      </c>
      <c r="U254" t="s">
        <v>10234</v>
      </c>
      <c r="W254" t="s">
        <v>10233</v>
      </c>
      <c r="X254" s="417" t="s">
        <v>9841</v>
      </c>
      <c r="Y254" t="s">
        <v>8561</v>
      </c>
      <c r="AA254" t="s">
        <v>10235</v>
      </c>
      <c r="AB254" t="s">
        <v>10236</v>
      </c>
      <c r="AI254" s="575"/>
      <c r="AJ254" s="575"/>
      <c r="AL254" s="910"/>
    </row>
    <row r="255" spans="1:38">
      <c r="A255" t="s">
        <v>10258</v>
      </c>
      <c r="B255" s="417">
        <v>42122</v>
      </c>
      <c r="C255" t="s">
        <v>10175</v>
      </c>
      <c r="D255"/>
      <c r="E255" t="s">
        <v>10180</v>
      </c>
      <c r="F255" t="s">
        <v>9307</v>
      </c>
      <c r="G255" t="s">
        <v>9530</v>
      </c>
      <c r="H255" t="s">
        <v>9336</v>
      </c>
      <c r="I255" t="s">
        <v>9331</v>
      </c>
      <c r="J255" t="s">
        <v>9335</v>
      </c>
      <c r="K255" t="s">
        <v>10220</v>
      </c>
      <c r="M255" s="743" t="s">
        <v>13837</v>
      </c>
      <c r="N255" s="743" t="s">
        <v>13837</v>
      </c>
      <c r="O255" s="374" t="s">
        <v>10785</v>
      </c>
      <c r="P255" s="374" t="s">
        <v>14838</v>
      </c>
      <c r="Q255" t="s">
        <v>4147</v>
      </c>
      <c r="R255" s="82" t="s">
        <v>16671</v>
      </c>
      <c r="S255" t="s">
        <v>410</v>
      </c>
      <c r="T255" t="s">
        <v>14791</v>
      </c>
      <c r="U255" t="s">
        <v>10787</v>
      </c>
      <c r="W255" t="s">
        <v>10786</v>
      </c>
      <c r="X255" s="417" t="s">
        <v>9841</v>
      </c>
      <c r="Y255" t="s">
        <v>8561</v>
      </c>
      <c r="AA255" t="s">
        <v>10788</v>
      </c>
      <c r="AB255" t="s">
        <v>10789</v>
      </c>
      <c r="AI255" s="575"/>
      <c r="AJ255" s="575"/>
      <c r="AL255" s="910"/>
    </row>
    <row r="256" spans="1:38" hidden="1">
      <c r="A256" t="s">
        <v>10313</v>
      </c>
      <c r="B256" s="417">
        <v>42131</v>
      </c>
      <c r="C256" t="s">
        <v>10181</v>
      </c>
      <c r="D256"/>
      <c r="E256" t="s">
        <v>10182</v>
      </c>
      <c r="F256" t="s">
        <v>9307</v>
      </c>
      <c r="G256" t="s">
        <v>9530</v>
      </c>
      <c r="H256" t="s">
        <v>9336</v>
      </c>
      <c r="I256" t="s">
        <v>9331</v>
      </c>
      <c r="J256" t="s">
        <v>9335</v>
      </c>
      <c r="K256" t="s">
        <v>10259</v>
      </c>
      <c r="M256" s="743" t="s">
        <v>13837</v>
      </c>
      <c r="N256" s="743" t="s">
        <v>13837</v>
      </c>
      <c r="O256" s="521" t="s">
        <v>10184</v>
      </c>
      <c r="P256" s="521" t="s">
        <v>14945</v>
      </c>
      <c r="Q256" t="s">
        <v>14920</v>
      </c>
      <c r="R256" s="82" t="s">
        <v>8412</v>
      </c>
      <c r="T256" t="s">
        <v>227</v>
      </c>
      <c r="U256" t="s">
        <v>10271</v>
      </c>
      <c r="W256" t="s">
        <v>10270</v>
      </c>
      <c r="X256" s="417" t="s">
        <v>9841</v>
      </c>
      <c r="Y256" t="s">
        <v>8561</v>
      </c>
      <c r="AA256" t="s">
        <v>10268</v>
      </c>
      <c r="AB256" t="s">
        <v>10269</v>
      </c>
      <c r="AI256" s="575"/>
      <c r="AJ256" s="575"/>
      <c r="AL256" s="910"/>
    </row>
    <row r="257" spans="1:38">
      <c r="A257" t="s">
        <v>10313</v>
      </c>
      <c r="B257" s="417">
        <v>42131</v>
      </c>
      <c r="C257" t="s">
        <v>10181</v>
      </c>
      <c r="D257"/>
      <c r="E257" t="s">
        <v>10183</v>
      </c>
      <c r="F257" t="s">
        <v>9307</v>
      </c>
      <c r="G257" t="s">
        <v>9530</v>
      </c>
      <c r="H257" t="s">
        <v>9336</v>
      </c>
      <c r="I257" t="s">
        <v>9331</v>
      </c>
      <c r="J257" t="s">
        <v>9335</v>
      </c>
      <c r="K257" t="s">
        <v>10260</v>
      </c>
      <c r="M257" s="743" t="s">
        <v>13837</v>
      </c>
      <c r="N257" s="743" t="s">
        <v>13837</v>
      </c>
      <c r="O257" s="374" t="s">
        <v>9920</v>
      </c>
      <c r="P257" s="374" t="s">
        <v>14838</v>
      </c>
      <c r="Q257" t="s">
        <v>4147</v>
      </c>
      <c r="R257" s="82" t="s">
        <v>16671</v>
      </c>
      <c r="T257" t="s">
        <v>227</v>
      </c>
      <c r="U257" t="s">
        <v>10267</v>
      </c>
      <c r="W257" t="s">
        <v>10266</v>
      </c>
      <c r="X257" s="417" t="s">
        <v>9841</v>
      </c>
      <c r="Y257" t="s">
        <v>8561</v>
      </c>
      <c r="AA257" t="s">
        <v>10264</v>
      </c>
      <c r="AB257" t="s">
        <v>10265</v>
      </c>
      <c r="AI257" s="575"/>
      <c r="AJ257" s="575"/>
      <c r="AL257" s="910"/>
    </row>
    <row r="258" spans="1:38" hidden="1">
      <c r="A258" t="s">
        <v>10312</v>
      </c>
      <c r="B258" s="417">
        <v>42131</v>
      </c>
      <c r="C258" t="s">
        <v>10198</v>
      </c>
      <c r="D258"/>
      <c r="E258" t="s">
        <v>10199</v>
      </c>
      <c r="F258" t="s">
        <v>9307</v>
      </c>
      <c r="G258" t="s">
        <v>9530</v>
      </c>
      <c r="H258" t="s">
        <v>9336</v>
      </c>
      <c r="I258" t="s">
        <v>9331</v>
      </c>
      <c r="J258" t="s">
        <v>9335</v>
      </c>
      <c r="K258" t="s">
        <v>10261</v>
      </c>
      <c r="M258" s="743" t="s">
        <v>13837</v>
      </c>
      <c r="N258" s="743" t="s">
        <v>13837</v>
      </c>
      <c r="O258" s="521" t="s">
        <v>10330</v>
      </c>
      <c r="P258" s="521" t="s">
        <v>16200</v>
      </c>
      <c r="Q258" t="s">
        <v>4718</v>
      </c>
      <c r="R258" s="82" t="s">
        <v>16672</v>
      </c>
      <c r="S258" t="s">
        <v>1575</v>
      </c>
      <c r="T258" t="s">
        <v>227</v>
      </c>
      <c r="U258" t="s">
        <v>10373</v>
      </c>
      <c r="W258" t="s">
        <v>10374</v>
      </c>
      <c r="X258" s="417" t="s">
        <v>9841</v>
      </c>
      <c r="Y258" t="s">
        <v>8561</v>
      </c>
      <c r="AA258" t="s">
        <v>10371</v>
      </c>
      <c r="AB258" t="s">
        <v>10372</v>
      </c>
      <c r="AI258" s="575"/>
      <c r="AJ258" s="575"/>
      <c r="AL258" s="910"/>
    </row>
    <row r="259" spans="1:38">
      <c r="A259" t="s">
        <v>10311</v>
      </c>
      <c r="B259" s="417">
        <v>42131</v>
      </c>
      <c r="C259" t="s">
        <v>10197</v>
      </c>
      <c r="D259"/>
      <c r="E259" t="s">
        <v>10200</v>
      </c>
      <c r="F259" t="s">
        <v>9307</v>
      </c>
      <c r="G259" t="s">
        <v>9530</v>
      </c>
      <c r="H259" t="s">
        <v>9336</v>
      </c>
      <c r="I259" t="s">
        <v>9331</v>
      </c>
      <c r="J259" t="s">
        <v>9335</v>
      </c>
      <c r="K259" t="s">
        <v>10262</v>
      </c>
      <c r="M259" s="743" t="s">
        <v>13837</v>
      </c>
      <c r="N259" s="743" t="s">
        <v>13837</v>
      </c>
      <c r="O259" s="870"/>
      <c r="P259" s="870" t="s">
        <v>8476</v>
      </c>
      <c r="Q259" t="s">
        <v>14951</v>
      </c>
      <c r="R259" s="82" t="s">
        <v>16673</v>
      </c>
      <c r="T259" t="s">
        <v>227</v>
      </c>
      <c r="U259" t="s">
        <v>10353</v>
      </c>
      <c r="W259" t="s">
        <v>10352</v>
      </c>
      <c r="X259" s="417" t="s">
        <v>9841</v>
      </c>
      <c r="Y259" t="s">
        <v>8561</v>
      </c>
      <c r="AA259" t="s">
        <v>10354</v>
      </c>
      <c r="AB259" t="s">
        <v>10355</v>
      </c>
      <c r="AI259" s="575"/>
      <c r="AJ259" s="575"/>
      <c r="AL259" s="910"/>
    </row>
    <row r="260" spans="1:38">
      <c r="A260" t="s">
        <v>10311</v>
      </c>
      <c r="B260" s="417">
        <v>42131</v>
      </c>
      <c r="C260" t="s">
        <v>10197</v>
      </c>
      <c r="D260"/>
      <c r="E260" t="s">
        <v>10201</v>
      </c>
      <c r="F260" t="s">
        <v>9307</v>
      </c>
      <c r="G260" t="s">
        <v>9530</v>
      </c>
      <c r="H260" t="s">
        <v>9336</v>
      </c>
      <c r="I260" t="s">
        <v>9331</v>
      </c>
      <c r="J260" t="s">
        <v>9335</v>
      </c>
      <c r="K260" t="s">
        <v>10263</v>
      </c>
      <c r="M260" s="743" t="s">
        <v>13837</v>
      </c>
      <c r="N260" s="743" t="s">
        <v>13837</v>
      </c>
      <c r="O260" s="870"/>
      <c r="P260" s="870" t="s">
        <v>8555</v>
      </c>
      <c r="Q260" t="s">
        <v>14951</v>
      </c>
      <c r="R260" s="82" t="s">
        <v>16671</v>
      </c>
      <c r="T260" t="s">
        <v>227</v>
      </c>
      <c r="U260" t="s">
        <v>10315</v>
      </c>
      <c r="W260" t="s">
        <v>10318</v>
      </c>
      <c r="X260" s="417" t="s">
        <v>9841</v>
      </c>
      <c r="Y260" t="s">
        <v>8561</v>
      </c>
      <c r="AA260" t="s">
        <v>10316</v>
      </c>
      <c r="AB260" t="s">
        <v>10317</v>
      </c>
      <c r="AI260" s="575"/>
      <c r="AJ260" s="575"/>
      <c r="AL260" s="910"/>
    </row>
    <row r="261" spans="1:38" hidden="1">
      <c r="A261" t="s">
        <v>10363</v>
      </c>
      <c r="B261" s="417">
        <v>42138</v>
      </c>
      <c r="C261" t="s">
        <v>10227</v>
      </c>
      <c r="D261"/>
      <c r="E261" t="s">
        <v>10223</v>
      </c>
      <c r="F261" t="s">
        <v>9307</v>
      </c>
      <c r="G261" t="s">
        <v>9530</v>
      </c>
      <c r="H261" t="s">
        <v>9336</v>
      </c>
      <c r="I261" t="s">
        <v>9331</v>
      </c>
      <c r="J261" t="s">
        <v>9335</v>
      </c>
      <c r="K261" t="s">
        <v>10304</v>
      </c>
      <c r="M261" s="743" t="s">
        <v>13837</v>
      </c>
      <c r="N261" s="743" t="s">
        <v>13837</v>
      </c>
      <c r="O261" s="521" t="s">
        <v>5472</v>
      </c>
      <c r="P261" s="521" t="s">
        <v>16337</v>
      </c>
      <c r="Q261" t="s">
        <v>4726</v>
      </c>
      <c r="R261" s="82" t="s">
        <v>16675</v>
      </c>
      <c r="S261" t="s">
        <v>1575</v>
      </c>
      <c r="T261" t="s">
        <v>227</v>
      </c>
      <c r="U261" t="s">
        <v>10429</v>
      </c>
      <c r="W261" t="s">
        <v>10426</v>
      </c>
      <c r="X261" s="417" t="s">
        <v>9841</v>
      </c>
      <c r="Y261" t="s">
        <v>8561</v>
      </c>
      <c r="AA261" t="s">
        <v>10427</v>
      </c>
      <c r="AB261" t="s">
        <v>10428</v>
      </c>
      <c r="AI261" s="575"/>
      <c r="AJ261" s="575"/>
      <c r="AL261" s="910"/>
    </row>
    <row r="262" spans="1:38" hidden="1">
      <c r="A262" t="s">
        <v>10363</v>
      </c>
      <c r="B262" s="417">
        <v>42138</v>
      </c>
      <c r="C262" t="s">
        <v>10227</v>
      </c>
      <c r="D262"/>
      <c r="E262" t="s">
        <v>10224</v>
      </c>
      <c r="F262" t="s">
        <v>9307</v>
      </c>
      <c r="G262" t="s">
        <v>9530</v>
      </c>
      <c r="H262" t="s">
        <v>9336</v>
      </c>
      <c r="I262" t="s">
        <v>9331</v>
      </c>
      <c r="J262" t="s">
        <v>9335</v>
      </c>
      <c r="K262" t="s">
        <v>10305</v>
      </c>
      <c r="M262" s="743" t="s">
        <v>13837</v>
      </c>
      <c r="N262" s="743" t="s">
        <v>13837</v>
      </c>
      <c r="O262" s="521" t="s">
        <v>10781</v>
      </c>
      <c r="P262" s="521" t="s">
        <v>16200</v>
      </c>
      <c r="Q262" t="s">
        <v>4726</v>
      </c>
      <c r="R262" s="82" t="s">
        <v>16670</v>
      </c>
      <c r="S262" t="s">
        <v>38</v>
      </c>
      <c r="T262" t="s">
        <v>227</v>
      </c>
      <c r="U262" t="s">
        <v>10757</v>
      </c>
      <c r="W262" t="s">
        <v>10756</v>
      </c>
      <c r="X262" s="417" t="s">
        <v>9841</v>
      </c>
      <c r="Y262" t="s">
        <v>8561</v>
      </c>
      <c r="AA262" t="s">
        <v>10758</v>
      </c>
      <c r="AB262" t="s">
        <v>10759</v>
      </c>
      <c r="AI262" s="575"/>
      <c r="AJ262" s="575"/>
      <c r="AL262" s="910"/>
    </row>
    <row r="263" spans="1:38" hidden="1">
      <c r="A263" t="s">
        <v>10363</v>
      </c>
      <c r="B263" s="417">
        <v>42138</v>
      </c>
      <c r="C263" t="s">
        <v>10227</v>
      </c>
      <c r="D263"/>
      <c r="E263" t="s">
        <v>10225</v>
      </c>
      <c r="F263" t="s">
        <v>9307</v>
      </c>
      <c r="G263" t="s">
        <v>9530</v>
      </c>
      <c r="H263" t="s">
        <v>9336</v>
      </c>
      <c r="I263" t="s">
        <v>9331</v>
      </c>
      <c r="J263" t="s">
        <v>9335</v>
      </c>
      <c r="K263" t="s">
        <v>10306</v>
      </c>
      <c r="M263" s="743" t="s">
        <v>13837</v>
      </c>
      <c r="N263" s="743" t="s">
        <v>13837</v>
      </c>
      <c r="O263" s="521" t="s">
        <v>14574</v>
      </c>
      <c r="P263" s="521" t="s">
        <v>16200</v>
      </c>
      <c r="Q263" t="s">
        <v>4726</v>
      </c>
      <c r="R263" s="82" t="s">
        <v>16676</v>
      </c>
      <c r="S263" t="s">
        <v>383</v>
      </c>
      <c r="T263" t="s">
        <v>227</v>
      </c>
      <c r="U263" t="s">
        <v>10777</v>
      </c>
      <c r="W263" t="s">
        <v>10776</v>
      </c>
      <c r="X263" s="417" t="s">
        <v>9841</v>
      </c>
      <c r="Y263" t="s">
        <v>8561</v>
      </c>
      <c r="AA263" t="s">
        <v>10778</v>
      </c>
      <c r="AB263" t="s">
        <v>10779</v>
      </c>
      <c r="AI263" s="575"/>
      <c r="AJ263" s="575"/>
      <c r="AL263" s="910"/>
    </row>
    <row r="264" spans="1:38" hidden="1">
      <c r="A264" t="s">
        <v>10363</v>
      </c>
      <c r="B264" s="417">
        <v>42138</v>
      </c>
      <c r="C264" t="s">
        <v>10227</v>
      </c>
      <c r="D264"/>
      <c r="E264" t="s">
        <v>10226</v>
      </c>
      <c r="F264" t="s">
        <v>9307</v>
      </c>
      <c r="G264" t="s">
        <v>9530</v>
      </c>
      <c r="H264" t="s">
        <v>9336</v>
      </c>
      <c r="I264" t="s">
        <v>9331</v>
      </c>
      <c r="J264" t="s">
        <v>9335</v>
      </c>
      <c r="K264" t="s">
        <v>10638</v>
      </c>
      <c r="M264" s="743" t="s">
        <v>13837</v>
      </c>
      <c r="N264" s="743" t="s">
        <v>13837</v>
      </c>
      <c r="O264" s="870" t="s">
        <v>15505</v>
      </c>
      <c r="P264" s="374" t="s">
        <v>15951</v>
      </c>
      <c r="Q264" t="s">
        <v>4726</v>
      </c>
      <c r="R264" s="82" t="s">
        <v>16674</v>
      </c>
      <c r="S264" t="s">
        <v>383</v>
      </c>
      <c r="T264" t="s">
        <v>227</v>
      </c>
      <c r="U264" t="s">
        <v>10773</v>
      </c>
      <c r="W264" t="s">
        <v>10772</v>
      </c>
      <c r="X264" s="417" t="s">
        <v>9841</v>
      </c>
      <c r="Y264" t="s">
        <v>8561</v>
      </c>
      <c r="AA264" t="s">
        <v>10774</v>
      </c>
      <c r="AB264" t="s">
        <v>10775</v>
      </c>
      <c r="AI264" s="575"/>
      <c r="AJ264" s="575"/>
      <c r="AL264" s="910"/>
    </row>
    <row r="265" spans="1:38">
      <c r="A265" t="s">
        <v>10364</v>
      </c>
      <c r="B265" s="417">
        <v>42138</v>
      </c>
      <c r="C265" t="s">
        <v>10228</v>
      </c>
      <c r="D265"/>
      <c r="E265" t="s">
        <v>10229</v>
      </c>
      <c r="F265" t="s">
        <v>9307</v>
      </c>
      <c r="G265" t="s">
        <v>9530</v>
      </c>
      <c r="H265" t="s">
        <v>9336</v>
      </c>
      <c r="I265" t="s">
        <v>9331</v>
      </c>
      <c r="J265" t="s">
        <v>9335</v>
      </c>
      <c r="K265" t="s">
        <v>10307</v>
      </c>
      <c r="M265" s="743" t="s">
        <v>13837</v>
      </c>
      <c r="N265" s="743" t="s">
        <v>13837</v>
      </c>
      <c r="O265" s="870"/>
      <c r="P265" s="870" t="s">
        <v>10797</v>
      </c>
      <c r="Q265" t="s">
        <v>13106</v>
      </c>
      <c r="R265" s="82" t="s">
        <v>16671</v>
      </c>
      <c r="T265" t="s">
        <v>227</v>
      </c>
      <c r="U265" t="s">
        <v>10799</v>
      </c>
      <c r="W265" t="s">
        <v>10798</v>
      </c>
      <c r="X265" s="417" t="s">
        <v>9841</v>
      </c>
      <c r="Y265" t="s">
        <v>8561</v>
      </c>
      <c r="AA265" t="s">
        <v>10800</v>
      </c>
      <c r="AB265" s="508" t="s">
        <v>10801</v>
      </c>
      <c r="AI265" s="575"/>
      <c r="AJ265" s="575"/>
      <c r="AL265" s="910"/>
    </row>
    <row r="266" spans="1:38">
      <c r="A266" t="s">
        <v>10364</v>
      </c>
      <c r="B266" s="417">
        <v>42138</v>
      </c>
      <c r="C266" t="s">
        <v>10228</v>
      </c>
      <c r="D266"/>
      <c r="E266" t="s">
        <v>10230</v>
      </c>
      <c r="F266" t="s">
        <v>9307</v>
      </c>
      <c r="G266" t="s">
        <v>9530</v>
      </c>
      <c r="H266" t="s">
        <v>9336</v>
      </c>
      <c r="I266" t="s">
        <v>9331</v>
      </c>
      <c r="J266" t="s">
        <v>9335</v>
      </c>
      <c r="K266" t="s">
        <v>10308</v>
      </c>
      <c r="M266" s="743" t="s">
        <v>13837</v>
      </c>
      <c r="N266" s="743" t="s">
        <v>13837</v>
      </c>
      <c r="O266" s="870"/>
      <c r="P266" s="870" t="s">
        <v>15394</v>
      </c>
      <c r="Q266" t="s">
        <v>13024</v>
      </c>
      <c r="R266" s="82" t="s">
        <v>8412</v>
      </c>
      <c r="T266" t="s">
        <v>227</v>
      </c>
      <c r="U266" t="s">
        <v>11106</v>
      </c>
      <c r="W266" t="s">
        <v>11105</v>
      </c>
      <c r="X266" s="417" t="s">
        <v>9841</v>
      </c>
      <c r="Y266" t="s">
        <v>8561</v>
      </c>
      <c r="AA266" t="s">
        <v>11103</v>
      </c>
      <c r="AB266" t="s">
        <v>11104</v>
      </c>
      <c r="AI266" s="575"/>
      <c r="AJ266" s="575"/>
      <c r="AL266" s="910"/>
    </row>
    <row r="267" spans="1:38">
      <c r="A267" t="s">
        <v>10364</v>
      </c>
      <c r="B267" s="417">
        <v>42138</v>
      </c>
      <c r="C267" t="s">
        <v>10228</v>
      </c>
      <c r="D267"/>
      <c r="E267" t="s">
        <v>10231</v>
      </c>
      <c r="F267" t="s">
        <v>9307</v>
      </c>
      <c r="G267" t="s">
        <v>9530</v>
      </c>
      <c r="H267" t="s">
        <v>9336</v>
      </c>
      <c r="I267" t="s">
        <v>9331</v>
      </c>
      <c r="J267" t="s">
        <v>9335</v>
      </c>
      <c r="K267" t="s">
        <v>10309</v>
      </c>
      <c r="M267" s="743" t="s">
        <v>13837</v>
      </c>
      <c r="N267" s="743" t="s">
        <v>13837</v>
      </c>
      <c r="O267" s="870"/>
      <c r="P267" s="870" t="s">
        <v>11198</v>
      </c>
      <c r="Q267" t="s">
        <v>13023</v>
      </c>
      <c r="R267" s="82" t="s">
        <v>10745</v>
      </c>
      <c r="T267" t="s">
        <v>227</v>
      </c>
      <c r="U267" t="s">
        <v>11207</v>
      </c>
      <c r="W267" t="s">
        <v>11206</v>
      </c>
      <c r="X267" s="417" t="s">
        <v>9841</v>
      </c>
      <c r="Y267" t="s">
        <v>8561</v>
      </c>
      <c r="AA267" t="s">
        <v>11208</v>
      </c>
      <c r="AB267" t="s">
        <v>11209</v>
      </c>
      <c r="AI267" s="575"/>
      <c r="AJ267" s="575"/>
      <c r="AL267" s="910"/>
    </row>
    <row r="268" spans="1:38">
      <c r="A268" t="s">
        <v>10364</v>
      </c>
      <c r="B268" s="417">
        <v>42138</v>
      </c>
      <c r="C268" t="s">
        <v>10228</v>
      </c>
      <c r="D268"/>
      <c r="E268" t="s">
        <v>10232</v>
      </c>
      <c r="F268" t="s">
        <v>9307</v>
      </c>
      <c r="G268" t="s">
        <v>9530</v>
      </c>
      <c r="H268" t="s">
        <v>9336</v>
      </c>
      <c r="I268" t="s">
        <v>9331</v>
      </c>
      <c r="J268" t="s">
        <v>9335</v>
      </c>
      <c r="K268" t="s">
        <v>10310</v>
      </c>
      <c r="M268" s="743" t="s">
        <v>13837</v>
      </c>
      <c r="N268" s="743" t="s">
        <v>13837</v>
      </c>
      <c r="O268" s="870"/>
      <c r="P268" s="870" t="s">
        <v>10622</v>
      </c>
      <c r="Q268" t="s">
        <v>13023</v>
      </c>
      <c r="R268" s="82" t="s">
        <v>16671</v>
      </c>
      <c r="T268" t="s">
        <v>227</v>
      </c>
      <c r="U268" t="s">
        <v>11108</v>
      </c>
      <c r="W268" t="s">
        <v>11107</v>
      </c>
      <c r="X268" s="417" t="s">
        <v>9841</v>
      </c>
      <c r="Y268" t="s">
        <v>8561</v>
      </c>
      <c r="AA268" t="s">
        <v>11109</v>
      </c>
      <c r="AB268" t="s">
        <v>11113</v>
      </c>
      <c r="AI268" s="575"/>
      <c r="AJ268" s="575"/>
      <c r="AL268" s="910"/>
    </row>
    <row r="269" spans="1:38" hidden="1">
      <c r="A269" t="s">
        <v>10439</v>
      </c>
      <c r="B269" s="417">
        <v>42158</v>
      </c>
      <c r="C269" t="s">
        <v>10301</v>
      </c>
      <c r="D269"/>
      <c r="E269" t="s">
        <v>10290</v>
      </c>
      <c r="F269" t="s">
        <v>9307</v>
      </c>
      <c r="G269" t="s">
        <v>9530</v>
      </c>
      <c r="H269" t="s">
        <v>9336</v>
      </c>
      <c r="I269" t="s">
        <v>9331</v>
      </c>
      <c r="J269" t="s">
        <v>9335</v>
      </c>
      <c r="K269" t="s">
        <v>10408</v>
      </c>
      <c r="M269" s="743" t="s">
        <v>13837</v>
      </c>
      <c r="N269" s="743" t="s">
        <v>13837</v>
      </c>
      <c r="O269" s="870" t="s">
        <v>11022</v>
      </c>
      <c r="P269" s="870" t="s">
        <v>11064</v>
      </c>
      <c r="Q269" t="s">
        <v>4718</v>
      </c>
      <c r="R269" s="82" t="s">
        <v>16676</v>
      </c>
      <c r="S269" s="357" t="s">
        <v>5325</v>
      </c>
      <c r="T269" t="s">
        <v>227</v>
      </c>
      <c r="U269" t="s">
        <v>10437</v>
      </c>
      <c r="W269" t="s">
        <v>10436</v>
      </c>
      <c r="X269" s="417" t="s">
        <v>9841</v>
      </c>
      <c r="Y269" t="s">
        <v>8561</v>
      </c>
      <c r="AA269" t="s">
        <v>10434</v>
      </c>
      <c r="AB269" t="s">
        <v>10435</v>
      </c>
      <c r="AI269" s="575"/>
      <c r="AJ269" s="575"/>
      <c r="AL269" s="910"/>
    </row>
    <row r="270" spans="1:38" hidden="1">
      <c r="A270" t="s">
        <v>10439</v>
      </c>
      <c r="B270" s="417">
        <v>42158</v>
      </c>
      <c r="C270" t="s">
        <v>10301</v>
      </c>
      <c r="D270"/>
      <c r="E270" t="s">
        <v>10291</v>
      </c>
      <c r="F270" t="s">
        <v>9307</v>
      </c>
      <c r="G270" t="s">
        <v>9530</v>
      </c>
      <c r="H270" t="s">
        <v>9336</v>
      </c>
      <c r="I270" t="s">
        <v>9331</v>
      </c>
      <c r="J270" t="s">
        <v>9335</v>
      </c>
      <c r="K270" t="s">
        <v>10409</v>
      </c>
      <c r="M270" s="743" t="s">
        <v>13837</v>
      </c>
      <c r="N270" s="743" t="s">
        <v>13837</v>
      </c>
      <c r="O270" s="870"/>
      <c r="P270" s="870" t="s">
        <v>3174</v>
      </c>
      <c r="Q270" t="s">
        <v>4718</v>
      </c>
      <c r="R270" s="82" t="s">
        <v>8412</v>
      </c>
      <c r="S270" t="s">
        <v>38</v>
      </c>
      <c r="T270" t="s">
        <v>227</v>
      </c>
      <c r="U270" t="s">
        <v>10852</v>
      </c>
      <c r="W270" t="s">
        <v>10851</v>
      </c>
      <c r="X270" s="417" t="s">
        <v>9841</v>
      </c>
      <c r="Y270" t="s">
        <v>8561</v>
      </c>
      <c r="AA270" t="s">
        <v>10853</v>
      </c>
      <c r="AB270" t="s">
        <v>10854</v>
      </c>
      <c r="AI270" s="575"/>
      <c r="AJ270" s="575"/>
      <c r="AL270" s="910"/>
    </row>
    <row r="271" spans="1:38" hidden="1">
      <c r="A271" t="s">
        <v>10439</v>
      </c>
      <c r="B271" s="417">
        <v>42158</v>
      </c>
      <c r="C271" t="s">
        <v>10301</v>
      </c>
      <c r="D271"/>
      <c r="E271" t="s">
        <v>10292</v>
      </c>
      <c r="F271" t="s">
        <v>9307</v>
      </c>
      <c r="G271" t="s">
        <v>9530</v>
      </c>
      <c r="H271" t="s">
        <v>9336</v>
      </c>
      <c r="I271" t="s">
        <v>9331</v>
      </c>
      <c r="J271" t="s">
        <v>9335</v>
      </c>
      <c r="K271" t="s">
        <v>10410</v>
      </c>
      <c r="M271" s="743" t="s">
        <v>13837</v>
      </c>
      <c r="N271" s="743" t="s">
        <v>13837</v>
      </c>
      <c r="O271" s="870" t="s">
        <v>14948</v>
      </c>
      <c r="P271" s="870" t="s">
        <v>13672</v>
      </c>
      <c r="Q271" t="s">
        <v>4718</v>
      </c>
      <c r="R271" s="82" t="s">
        <v>16672</v>
      </c>
      <c r="S271" t="s">
        <v>4462</v>
      </c>
      <c r="T271" t="s">
        <v>227</v>
      </c>
      <c r="U271" t="s">
        <v>10864</v>
      </c>
      <c r="W271" t="s">
        <v>10865</v>
      </c>
      <c r="X271" s="417" t="s">
        <v>9841</v>
      </c>
      <c r="Y271" t="s">
        <v>8561</v>
      </c>
      <c r="AA271" t="s">
        <v>10866</v>
      </c>
      <c r="AB271" t="s">
        <v>10867</v>
      </c>
      <c r="AI271" s="575"/>
      <c r="AJ271" s="575"/>
      <c r="AL271" s="910"/>
    </row>
    <row r="272" spans="1:38" hidden="1">
      <c r="A272" t="s">
        <v>10439</v>
      </c>
      <c r="B272" s="417">
        <v>42158</v>
      </c>
      <c r="C272" t="s">
        <v>10301</v>
      </c>
      <c r="D272"/>
      <c r="E272" t="s">
        <v>13118</v>
      </c>
      <c r="F272" t="s">
        <v>13119</v>
      </c>
      <c r="G272" t="s">
        <v>13120</v>
      </c>
      <c r="H272" t="s">
        <v>9336</v>
      </c>
      <c r="I272" t="s">
        <v>9331</v>
      </c>
      <c r="J272" t="s">
        <v>9335</v>
      </c>
      <c r="K272" t="s">
        <v>13121</v>
      </c>
      <c r="M272" s="743" t="s">
        <v>13837</v>
      </c>
      <c r="N272" s="743" t="s">
        <v>13837</v>
      </c>
      <c r="O272" s="870" t="s">
        <v>14538</v>
      </c>
      <c r="P272" s="374" t="s">
        <v>670</v>
      </c>
      <c r="Q272" t="s">
        <v>8098</v>
      </c>
      <c r="R272" s="82" t="s">
        <v>16674</v>
      </c>
      <c r="S272" t="s">
        <v>5325</v>
      </c>
      <c r="T272" t="s">
        <v>227</v>
      </c>
      <c r="U272" t="s">
        <v>11007</v>
      </c>
      <c r="W272" t="s">
        <v>11006</v>
      </c>
      <c r="X272" s="417" t="s">
        <v>9841</v>
      </c>
      <c r="Y272" t="s">
        <v>8561</v>
      </c>
      <c r="AA272" t="s">
        <v>11008</v>
      </c>
      <c r="AB272" t="s">
        <v>11009</v>
      </c>
      <c r="AG272" t="s">
        <v>14194</v>
      </c>
      <c r="AI272" s="575"/>
      <c r="AJ272" s="575"/>
      <c r="AL272" s="910"/>
    </row>
    <row r="273" spans="1:38">
      <c r="A273" t="s">
        <v>10438</v>
      </c>
      <c r="B273" s="417">
        <v>42158</v>
      </c>
      <c r="C273" t="s">
        <v>10302</v>
      </c>
      <c r="D273"/>
      <c r="E273" t="s">
        <v>10293</v>
      </c>
      <c r="F273" t="s">
        <v>9307</v>
      </c>
      <c r="G273" t="s">
        <v>9530</v>
      </c>
      <c r="H273" t="s">
        <v>9336</v>
      </c>
      <c r="I273" t="s">
        <v>9331</v>
      </c>
      <c r="J273" t="s">
        <v>9335</v>
      </c>
      <c r="K273" t="s">
        <v>10411</v>
      </c>
      <c r="M273" s="743" t="s">
        <v>13837</v>
      </c>
      <c r="N273" s="743" t="s">
        <v>13837</v>
      </c>
      <c r="O273" s="521" t="s">
        <v>12953</v>
      </c>
      <c r="P273" s="521" t="s">
        <v>16200</v>
      </c>
      <c r="Q273" t="s">
        <v>4147</v>
      </c>
      <c r="R273" s="82" t="s">
        <v>16671</v>
      </c>
      <c r="T273" t="s">
        <v>227</v>
      </c>
      <c r="U273" t="s">
        <v>10917</v>
      </c>
      <c r="W273" t="s">
        <v>10916</v>
      </c>
      <c r="X273" s="417" t="s">
        <v>9841</v>
      </c>
      <c r="Y273" t="s">
        <v>8561</v>
      </c>
      <c r="AA273" t="s">
        <v>10918</v>
      </c>
      <c r="AB273" t="s">
        <v>10919</v>
      </c>
      <c r="AI273" s="575"/>
      <c r="AJ273" s="575"/>
      <c r="AL273" s="910"/>
    </row>
    <row r="274" spans="1:38">
      <c r="A274" t="s">
        <v>10438</v>
      </c>
      <c r="B274" s="417">
        <v>42158</v>
      </c>
      <c r="C274" t="s">
        <v>10302</v>
      </c>
      <c r="D274"/>
      <c r="E274" t="s">
        <v>10294</v>
      </c>
      <c r="F274" t="s">
        <v>9307</v>
      </c>
      <c r="G274" t="s">
        <v>9530</v>
      </c>
      <c r="H274" t="s">
        <v>9336</v>
      </c>
      <c r="I274" t="s">
        <v>9331</v>
      </c>
      <c r="J274" t="s">
        <v>9335</v>
      </c>
      <c r="K274" t="s">
        <v>10412</v>
      </c>
      <c r="M274" s="743" t="s">
        <v>13837</v>
      </c>
      <c r="N274" s="743" t="s">
        <v>13837</v>
      </c>
      <c r="O274" s="374" t="s">
        <v>10956</v>
      </c>
      <c r="P274" s="374" t="s">
        <v>14838</v>
      </c>
      <c r="Q274" t="s">
        <v>4147</v>
      </c>
      <c r="R274" s="82" t="s">
        <v>16671</v>
      </c>
      <c r="S274" t="s">
        <v>410</v>
      </c>
      <c r="T274" t="s">
        <v>227</v>
      </c>
      <c r="U274" t="s">
        <v>10958</v>
      </c>
      <c r="W274" t="s">
        <v>10957</v>
      </c>
      <c r="X274" s="417" t="s">
        <v>9841</v>
      </c>
      <c r="Y274" t="s">
        <v>8561</v>
      </c>
      <c r="AA274" t="s">
        <v>10959</v>
      </c>
      <c r="AB274" t="s">
        <v>10960</v>
      </c>
      <c r="AI274" s="575"/>
      <c r="AJ274" s="575"/>
      <c r="AL274" s="910"/>
    </row>
    <row r="275" spans="1:38">
      <c r="A275" t="s">
        <v>16201</v>
      </c>
      <c r="B275" s="417">
        <v>42158</v>
      </c>
      <c r="C275" t="s">
        <v>10302</v>
      </c>
      <c r="D275"/>
      <c r="E275" t="s">
        <v>10295</v>
      </c>
      <c r="F275" t="s">
        <v>9307</v>
      </c>
      <c r="G275" t="s">
        <v>9530</v>
      </c>
      <c r="H275" t="s">
        <v>9336</v>
      </c>
      <c r="I275" t="s">
        <v>9331</v>
      </c>
      <c r="J275" t="s">
        <v>9335</v>
      </c>
      <c r="K275" t="s">
        <v>10413</v>
      </c>
      <c r="M275" s="743" t="s">
        <v>13837</v>
      </c>
      <c r="N275" s="743" t="s">
        <v>13837</v>
      </c>
      <c r="O275" s="870" t="s">
        <v>15334</v>
      </c>
      <c r="P275" s="870" t="s">
        <v>9152</v>
      </c>
      <c r="Q275" t="s">
        <v>13727</v>
      </c>
      <c r="R275" s="82" t="s">
        <v>16671</v>
      </c>
      <c r="S275" t="s">
        <v>5325</v>
      </c>
      <c r="T275" t="s">
        <v>14791</v>
      </c>
      <c r="U275" t="s">
        <v>11019</v>
      </c>
      <c r="W275" t="s">
        <v>11018</v>
      </c>
      <c r="X275" s="417" t="s">
        <v>9841</v>
      </c>
      <c r="Y275" t="s">
        <v>8561</v>
      </c>
      <c r="AA275" t="s">
        <v>11020</v>
      </c>
      <c r="AB275" t="s">
        <v>11021</v>
      </c>
      <c r="AI275" s="575"/>
      <c r="AJ275" s="575"/>
      <c r="AL275" s="910"/>
    </row>
    <row r="276" spans="1:38">
      <c r="A276" t="s">
        <v>10438</v>
      </c>
      <c r="B276" s="417">
        <v>42158</v>
      </c>
      <c r="C276" t="s">
        <v>10302</v>
      </c>
      <c r="D276"/>
      <c r="E276" t="s">
        <v>10296</v>
      </c>
      <c r="F276" t="s">
        <v>9307</v>
      </c>
      <c r="G276" t="s">
        <v>9530</v>
      </c>
      <c r="H276" t="s">
        <v>9336</v>
      </c>
      <c r="I276" t="s">
        <v>9331</v>
      </c>
      <c r="J276" t="s">
        <v>9335</v>
      </c>
      <c r="K276" t="s">
        <v>11079</v>
      </c>
      <c r="M276" s="743" t="s">
        <v>13837</v>
      </c>
      <c r="N276" s="743" t="s">
        <v>13837</v>
      </c>
      <c r="O276" s="870"/>
      <c r="P276" s="870" t="s">
        <v>11068</v>
      </c>
      <c r="Q276" t="s">
        <v>4147</v>
      </c>
      <c r="R276" s="82" t="s">
        <v>8412</v>
      </c>
      <c r="S276" t="s">
        <v>11069</v>
      </c>
      <c r="T276" t="s">
        <v>227</v>
      </c>
      <c r="U276" t="s">
        <v>11076</v>
      </c>
      <c r="W276" t="s">
        <v>11073</v>
      </c>
      <c r="X276" s="417" t="s">
        <v>9841</v>
      </c>
      <c r="Y276" t="s">
        <v>8561</v>
      </c>
      <c r="AA276" t="s">
        <v>11075</v>
      </c>
      <c r="AB276" t="s">
        <v>11074</v>
      </c>
      <c r="AI276" s="575"/>
      <c r="AJ276" s="575"/>
      <c r="AL276" s="910"/>
    </row>
    <row r="277" spans="1:38">
      <c r="A277" t="s">
        <v>10438</v>
      </c>
      <c r="B277" s="417">
        <v>42158</v>
      </c>
      <c r="C277" t="s">
        <v>10302</v>
      </c>
      <c r="D277"/>
      <c r="E277" t="s">
        <v>10297</v>
      </c>
      <c r="F277" t="s">
        <v>9307</v>
      </c>
      <c r="G277" t="s">
        <v>9530</v>
      </c>
      <c r="H277" t="s">
        <v>9336</v>
      </c>
      <c r="I277" t="s">
        <v>9331</v>
      </c>
      <c r="J277" t="s">
        <v>9335</v>
      </c>
      <c r="K277" t="s">
        <v>10414</v>
      </c>
      <c r="M277" s="743" t="s">
        <v>13837</v>
      </c>
      <c r="N277" s="743" t="s">
        <v>13837</v>
      </c>
      <c r="O277" s="870"/>
      <c r="P277" s="870" t="s">
        <v>11094</v>
      </c>
      <c r="Q277" t="s">
        <v>4147</v>
      </c>
      <c r="R277" s="82" t="s">
        <v>10745</v>
      </c>
      <c r="T277" t="s">
        <v>227</v>
      </c>
      <c r="U277" t="s">
        <v>11091</v>
      </c>
      <c r="W277" t="s">
        <v>11090</v>
      </c>
      <c r="X277" s="417" t="s">
        <v>9841</v>
      </c>
      <c r="Y277" t="s">
        <v>8561</v>
      </c>
      <c r="AA277" t="s">
        <v>11092</v>
      </c>
      <c r="AB277" t="s">
        <v>11093</v>
      </c>
      <c r="AE277" s="780" t="s">
        <v>12006</v>
      </c>
      <c r="AI277" s="575"/>
      <c r="AJ277" s="575"/>
      <c r="AL277" s="910"/>
    </row>
    <row r="278" spans="1:38">
      <c r="A278" t="s">
        <v>10438</v>
      </c>
      <c r="B278" s="417">
        <v>42158</v>
      </c>
      <c r="C278" t="s">
        <v>10302</v>
      </c>
      <c r="D278"/>
      <c r="E278" t="s">
        <v>10298</v>
      </c>
      <c r="F278" t="s">
        <v>9307</v>
      </c>
      <c r="G278" t="s">
        <v>9530</v>
      </c>
      <c r="H278" t="s">
        <v>9336</v>
      </c>
      <c r="I278" t="s">
        <v>9331</v>
      </c>
      <c r="J278" t="s">
        <v>9335</v>
      </c>
      <c r="K278" t="s">
        <v>10415</v>
      </c>
      <c r="M278" s="743" t="s">
        <v>13837</v>
      </c>
      <c r="N278" s="743" t="s">
        <v>13837</v>
      </c>
      <c r="O278" s="870"/>
      <c r="P278" s="870" t="s">
        <v>11218</v>
      </c>
      <c r="Q278" t="s">
        <v>4147</v>
      </c>
      <c r="R278" s="82" t="s">
        <v>16671</v>
      </c>
      <c r="T278" t="s">
        <v>227</v>
      </c>
      <c r="U278" t="s">
        <v>11213</v>
      </c>
      <c r="W278" t="s">
        <v>11212</v>
      </c>
      <c r="X278" s="417" t="s">
        <v>9841</v>
      </c>
      <c r="Y278" t="s">
        <v>8561</v>
      </c>
      <c r="AA278" t="s">
        <v>11214</v>
      </c>
      <c r="AB278" t="s">
        <v>11215</v>
      </c>
      <c r="AI278" s="575"/>
      <c r="AJ278" s="575"/>
      <c r="AL278" s="910"/>
    </row>
    <row r="279" spans="1:38">
      <c r="A279" t="s">
        <v>10438</v>
      </c>
      <c r="B279" s="417">
        <v>42158</v>
      </c>
      <c r="C279" t="s">
        <v>10302</v>
      </c>
      <c r="D279"/>
      <c r="E279" t="s">
        <v>10299</v>
      </c>
      <c r="F279" t="s">
        <v>9307</v>
      </c>
      <c r="G279" t="s">
        <v>9530</v>
      </c>
      <c r="H279" t="s">
        <v>9336</v>
      </c>
      <c r="I279" t="s">
        <v>9331</v>
      </c>
      <c r="J279" t="s">
        <v>9335</v>
      </c>
      <c r="K279" t="s">
        <v>10416</v>
      </c>
      <c r="M279" s="743" t="s">
        <v>13837</v>
      </c>
      <c r="N279" s="743" t="s">
        <v>13837</v>
      </c>
      <c r="O279" s="374" t="s">
        <v>14739</v>
      </c>
      <c r="P279" s="374" t="s">
        <v>14883</v>
      </c>
      <c r="Q279" t="s">
        <v>13025</v>
      </c>
      <c r="R279" s="82" t="s">
        <v>16676</v>
      </c>
      <c r="S279" t="s">
        <v>13105</v>
      </c>
      <c r="T279" t="s">
        <v>227</v>
      </c>
      <c r="U279" t="s">
        <v>11292</v>
      </c>
      <c r="W279" t="s">
        <v>11291</v>
      </c>
      <c r="X279" s="417" t="s">
        <v>9841</v>
      </c>
      <c r="Y279" t="s">
        <v>8561</v>
      </c>
      <c r="AA279" t="s">
        <v>11293</v>
      </c>
      <c r="AB279" t="s">
        <v>11294</v>
      </c>
      <c r="AI279" s="575"/>
      <c r="AJ279" s="575"/>
      <c r="AL279" s="910"/>
    </row>
    <row r="280" spans="1:38">
      <c r="A280" t="s">
        <v>10438</v>
      </c>
      <c r="B280" s="417">
        <v>42158</v>
      </c>
      <c r="C280" t="s">
        <v>10302</v>
      </c>
      <c r="D280"/>
      <c r="E280" t="s">
        <v>10300</v>
      </c>
      <c r="F280" t="s">
        <v>9307</v>
      </c>
      <c r="G280" t="s">
        <v>9530</v>
      </c>
      <c r="H280" t="s">
        <v>9336</v>
      </c>
      <c r="I280" t="s">
        <v>9331</v>
      </c>
      <c r="J280" t="s">
        <v>9335</v>
      </c>
      <c r="K280" t="s">
        <v>10417</v>
      </c>
      <c r="M280" s="743" t="s">
        <v>13837</v>
      </c>
      <c r="N280" s="743" t="s">
        <v>13837</v>
      </c>
      <c r="O280" s="870"/>
      <c r="P280" s="870" t="s">
        <v>11311</v>
      </c>
      <c r="Q280" t="s">
        <v>4147</v>
      </c>
      <c r="R280" s="82" t="s">
        <v>8412</v>
      </c>
      <c r="T280" t="s">
        <v>227</v>
      </c>
      <c r="U280" t="s">
        <v>11313</v>
      </c>
      <c r="W280" t="s">
        <v>11312</v>
      </c>
      <c r="X280" s="417" t="s">
        <v>9841</v>
      </c>
      <c r="Y280" t="s">
        <v>8561</v>
      </c>
      <c r="AA280" t="s">
        <v>11314</v>
      </c>
      <c r="AB280" t="s">
        <v>11315</v>
      </c>
      <c r="AI280" s="575"/>
      <c r="AJ280" s="575"/>
      <c r="AL280" s="910"/>
    </row>
    <row r="281" spans="1:38">
      <c r="A281" t="s">
        <v>10386</v>
      </c>
      <c r="B281" s="417">
        <v>42152</v>
      </c>
      <c r="C281" t="s">
        <v>10327</v>
      </c>
      <c r="D281"/>
      <c r="E281" t="s">
        <v>10321</v>
      </c>
      <c r="F281" t="s">
        <v>9307</v>
      </c>
      <c r="G281" t="s">
        <v>9530</v>
      </c>
      <c r="H281" t="s">
        <v>9336</v>
      </c>
      <c r="I281" t="s">
        <v>9331</v>
      </c>
      <c r="J281" t="s">
        <v>9335</v>
      </c>
      <c r="K281" t="s">
        <v>10378</v>
      </c>
      <c r="M281" s="743" t="s">
        <v>13837</v>
      </c>
      <c r="N281" s="743" t="s">
        <v>13837</v>
      </c>
      <c r="O281" s="374" t="s">
        <v>13734</v>
      </c>
      <c r="P281" s="374" t="s">
        <v>14883</v>
      </c>
      <c r="Q281" t="s">
        <v>14951</v>
      </c>
      <c r="R281" s="82" t="s">
        <v>16672</v>
      </c>
      <c r="S281" t="s">
        <v>144</v>
      </c>
      <c r="T281" t="s">
        <v>227</v>
      </c>
      <c r="U281" t="s">
        <v>10700</v>
      </c>
      <c r="W281" t="s">
        <v>10699</v>
      </c>
      <c r="X281" s="417" t="s">
        <v>9841</v>
      </c>
      <c r="Y281" t="s">
        <v>8561</v>
      </c>
      <c r="AA281" t="s">
        <v>10701</v>
      </c>
      <c r="AB281" t="s">
        <v>10702</v>
      </c>
      <c r="AI281" s="575"/>
      <c r="AJ281" s="575"/>
      <c r="AL281" s="910"/>
    </row>
    <row r="282" spans="1:38" hidden="1">
      <c r="A282" t="s">
        <v>10387</v>
      </c>
      <c r="B282" s="417">
        <v>42152</v>
      </c>
      <c r="C282" t="s">
        <v>10328</v>
      </c>
      <c r="D282"/>
      <c r="E282" t="s">
        <v>10322</v>
      </c>
      <c r="F282" t="s">
        <v>9307</v>
      </c>
      <c r="G282" t="s">
        <v>9530</v>
      </c>
      <c r="H282" t="s">
        <v>9336</v>
      </c>
      <c r="I282" t="s">
        <v>9331</v>
      </c>
      <c r="J282" t="s">
        <v>9335</v>
      </c>
      <c r="K282" t="s">
        <v>13761</v>
      </c>
      <c r="M282" s="743" t="s">
        <v>13837</v>
      </c>
      <c r="N282" s="743" t="s">
        <v>13837</v>
      </c>
      <c r="O282" s="870" t="s">
        <v>4809</v>
      </c>
      <c r="P282" s="870" t="s">
        <v>9714</v>
      </c>
      <c r="Q282" t="s">
        <v>4718</v>
      </c>
      <c r="R282" s="82" t="s">
        <v>16671</v>
      </c>
      <c r="T282" t="s">
        <v>227</v>
      </c>
      <c r="U282" t="s">
        <v>10531</v>
      </c>
      <c r="W282" t="s">
        <v>10530</v>
      </c>
      <c r="X282" s="417" t="s">
        <v>9841</v>
      </c>
      <c r="Y282" t="s">
        <v>8561</v>
      </c>
      <c r="AA282" t="s">
        <v>10528</v>
      </c>
      <c r="AB282" t="s">
        <v>10529</v>
      </c>
      <c r="AI282" s="575"/>
      <c r="AJ282" s="575"/>
      <c r="AL282" s="910"/>
    </row>
    <row r="283" spans="1:38">
      <c r="A283" t="s">
        <v>10388</v>
      </c>
      <c r="B283" s="417">
        <v>42152</v>
      </c>
      <c r="C283" t="s">
        <v>10329</v>
      </c>
      <c r="D283"/>
      <c r="E283" t="s">
        <v>10323</v>
      </c>
      <c r="F283" t="s">
        <v>9307</v>
      </c>
      <c r="G283" t="s">
        <v>9530</v>
      </c>
      <c r="H283" t="s">
        <v>9336</v>
      </c>
      <c r="I283" t="s">
        <v>9331</v>
      </c>
      <c r="J283" t="s">
        <v>9335</v>
      </c>
      <c r="K283" t="s">
        <v>10377</v>
      </c>
      <c r="M283" s="743" t="s">
        <v>13837</v>
      </c>
      <c r="N283" s="743" t="s">
        <v>13837</v>
      </c>
      <c r="O283" s="521" t="s">
        <v>16220</v>
      </c>
      <c r="P283" s="521" t="s">
        <v>16200</v>
      </c>
      <c r="Q283" t="s">
        <v>4147</v>
      </c>
      <c r="R283" s="82" t="s">
        <v>16677</v>
      </c>
      <c r="T283" t="s">
        <v>227</v>
      </c>
      <c r="U283" t="s">
        <v>10423</v>
      </c>
      <c r="W283" t="s">
        <v>10422</v>
      </c>
      <c r="X283" s="417" t="s">
        <v>9841</v>
      </c>
      <c r="Y283" t="s">
        <v>8561</v>
      </c>
      <c r="AA283" t="s">
        <v>10424</v>
      </c>
      <c r="AB283" t="s">
        <v>10425</v>
      </c>
      <c r="AI283" s="575"/>
      <c r="AJ283" s="575"/>
      <c r="AL283" s="910"/>
    </row>
    <row r="284" spans="1:38" hidden="1">
      <c r="A284" t="s">
        <v>10499</v>
      </c>
      <c r="B284" s="417">
        <v>42166</v>
      </c>
      <c r="C284" t="s">
        <v>10383</v>
      </c>
      <c r="D284"/>
      <c r="E284" t="s">
        <v>10999</v>
      </c>
      <c r="F284" t="s">
        <v>9307</v>
      </c>
      <c r="G284" t="s">
        <v>9530</v>
      </c>
      <c r="H284" t="s">
        <v>9336</v>
      </c>
      <c r="I284" t="s">
        <v>9331</v>
      </c>
      <c r="J284" t="s">
        <v>9335</v>
      </c>
      <c r="K284" t="s">
        <v>11000</v>
      </c>
      <c r="M284" s="743" t="s">
        <v>13837</v>
      </c>
      <c r="N284" s="743" t="s">
        <v>13837</v>
      </c>
      <c r="O284" s="870" t="s">
        <v>11196</v>
      </c>
      <c r="P284" s="870" t="s">
        <v>6334</v>
      </c>
      <c r="Q284" t="s">
        <v>3043</v>
      </c>
      <c r="R284" s="82" t="s">
        <v>16674</v>
      </c>
      <c r="T284" t="s">
        <v>227</v>
      </c>
      <c r="U284" t="s">
        <v>11048</v>
      </c>
      <c r="W284" s="365" t="s">
        <v>15510</v>
      </c>
      <c r="X284" s="417" t="s">
        <v>9841</v>
      </c>
      <c r="Y284" t="s">
        <v>8561</v>
      </c>
      <c r="AA284" t="s">
        <v>11046</v>
      </c>
      <c r="AB284" t="s">
        <v>11047</v>
      </c>
      <c r="AI284" s="575"/>
      <c r="AJ284" s="575"/>
      <c r="AL284" s="910"/>
    </row>
    <row r="285" spans="1:38" hidden="1">
      <c r="A285" t="s">
        <v>10522</v>
      </c>
      <c r="B285" s="417">
        <v>42179</v>
      </c>
      <c r="C285" t="s">
        <v>10432</v>
      </c>
      <c r="D285"/>
      <c r="E285" t="s">
        <v>10324</v>
      </c>
      <c r="F285" t="s">
        <v>9307</v>
      </c>
      <c r="G285" t="s">
        <v>9530</v>
      </c>
      <c r="H285" t="s">
        <v>9336</v>
      </c>
      <c r="I285" t="s">
        <v>9331</v>
      </c>
      <c r="J285" t="s">
        <v>9335</v>
      </c>
      <c r="K285" t="s">
        <v>10526</v>
      </c>
      <c r="M285" s="743" t="s">
        <v>13837</v>
      </c>
      <c r="N285" s="743" t="s">
        <v>13837</v>
      </c>
      <c r="O285" s="521" t="s">
        <v>10083</v>
      </c>
      <c r="P285" s="521" t="s">
        <v>16200</v>
      </c>
      <c r="Q285" t="s">
        <v>4726</v>
      </c>
      <c r="R285" s="82" t="s">
        <v>16671</v>
      </c>
      <c r="T285" t="s">
        <v>227</v>
      </c>
      <c r="U285" t="s">
        <v>11260</v>
      </c>
      <c r="W285" t="s">
        <v>11259</v>
      </c>
      <c r="X285" s="417" t="s">
        <v>9841</v>
      </c>
      <c r="Y285" t="s">
        <v>8561</v>
      </c>
      <c r="AA285" t="s">
        <v>11261</v>
      </c>
      <c r="AB285" t="s">
        <v>11262</v>
      </c>
      <c r="AI285" s="575"/>
      <c r="AJ285" s="575"/>
      <c r="AL285" s="910"/>
    </row>
    <row r="286" spans="1:38">
      <c r="A286" t="s">
        <v>10523</v>
      </c>
      <c r="B286" s="417">
        <v>42179</v>
      </c>
      <c r="C286" t="s">
        <v>10433</v>
      </c>
      <c r="D286"/>
      <c r="E286" t="s">
        <v>10325</v>
      </c>
      <c r="F286" t="s">
        <v>9307</v>
      </c>
      <c r="G286" t="s">
        <v>9530</v>
      </c>
      <c r="H286" t="s">
        <v>9336</v>
      </c>
      <c r="I286" t="s">
        <v>9331</v>
      </c>
      <c r="J286" t="s">
        <v>9335</v>
      </c>
      <c r="K286" t="s">
        <v>10525</v>
      </c>
      <c r="M286" s="743" t="s">
        <v>13837</v>
      </c>
      <c r="N286" s="743" t="s">
        <v>13837</v>
      </c>
      <c r="O286" s="870" t="s">
        <v>10592</v>
      </c>
      <c r="P286" s="870" t="s">
        <v>14841</v>
      </c>
      <c r="Q286" t="s">
        <v>4147</v>
      </c>
      <c r="R286" s="82" t="s">
        <v>8412</v>
      </c>
      <c r="T286" t="s">
        <v>227</v>
      </c>
      <c r="U286" t="s">
        <v>10986</v>
      </c>
      <c r="W286" s="365" t="s">
        <v>15443</v>
      </c>
      <c r="X286" s="417" t="s">
        <v>9841</v>
      </c>
      <c r="Y286" t="s">
        <v>8561</v>
      </c>
      <c r="AA286" t="s">
        <v>10987</v>
      </c>
      <c r="AB286" t="s">
        <v>10988</v>
      </c>
      <c r="AI286" s="575"/>
      <c r="AJ286" s="575"/>
      <c r="AL286" s="910"/>
    </row>
    <row r="287" spans="1:38">
      <c r="A287" t="s">
        <v>11319</v>
      </c>
      <c r="B287" s="417">
        <v>42248</v>
      </c>
      <c r="C287" t="s">
        <v>10829</v>
      </c>
      <c r="D287"/>
      <c r="E287" t="s">
        <v>10326</v>
      </c>
      <c r="F287" t="s">
        <v>10684</v>
      </c>
      <c r="G287" t="s">
        <v>10685</v>
      </c>
      <c r="H287" t="s">
        <v>10686</v>
      </c>
      <c r="I287" t="s">
        <v>10687</v>
      </c>
      <c r="J287" t="s">
        <v>9335</v>
      </c>
      <c r="K287" t="s">
        <v>10895</v>
      </c>
      <c r="M287" s="743" t="s">
        <v>13837</v>
      </c>
      <c r="N287" s="743" t="s">
        <v>13837</v>
      </c>
      <c r="O287" s="374" t="s">
        <v>11320</v>
      </c>
      <c r="P287" s="374" t="s">
        <v>14883</v>
      </c>
      <c r="Q287" t="s">
        <v>2044</v>
      </c>
      <c r="R287" s="82" t="s">
        <v>16672</v>
      </c>
      <c r="T287" t="s">
        <v>14791</v>
      </c>
      <c r="U287" t="s">
        <v>11322</v>
      </c>
      <c r="W287" t="s">
        <v>11321</v>
      </c>
      <c r="X287" s="417" t="s">
        <v>9841</v>
      </c>
      <c r="Y287" t="s">
        <v>8561</v>
      </c>
      <c r="AI287" s="575"/>
      <c r="AJ287" s="575"/>
      <c r="AL287" s="910"/>
    </row>
    <row r="288" spans="1:38" hidden="1">
      <c r="A288" t="s">
        <v>10107</v>
      </c>
      <c r="B288" s="417">
        <v>42072</v>
      </c>
      <c r="C288" t="s">
        <v>10052</v>
      </c>
      <c r="D288"/>
      <c r="E288" t="s">
        <v>10058</v>
      </c>
      <c r="F288" t="s">
        <v>9307</v>
      </c>
      <c r="G288" t="s">
        <v>9530</v>
      </c>
      <c r="H288" t="s">
        <v>9336</v>
      </c>
      <c r="I288" t="s">
        <v>9331</v>
      </c>
      <c r="J288" t="s">
        <v>9335</v>
      </c>
      <c r="K288" t="s">
        <v>10055</v>
      </c>
      <c r="M288" s="743" t="s">
        <v>13837</v>
      </c>
      <c r="N288" s="743" t="s">
        <v>13837</v>
      </c>
      <c r="O288" s="870" t="s">
        <v>10108</v>
      </c>
      <c r="P288" s="870" t="s">
        <v>11731</v>
      </c>
      <c r="Q288" t="s">
        <v>281</v>
      </c>
      <c r="R288" s="82" t="s">
        <v>16671</v>
      </c>
      <c r="S288" t="s">
        <v>5325</v>
      </c>
      <c r="T288" t="s">
        <v>227</v>
      </c>
      <c r="U288" t="s">
        <v>10064</v>
      </c>
      <c r="W288" t="s">
        <v>10063</v>
      </c>
      <c r="X288" s="417" t="s">
        <v>9841</v>
      </c>
      <c r="Y288" t="s">
        <v>8561</v>
      </c>
      <c r="AA288" t="s">
        <v>10066</v>
      </c>
      <c r="AB288" t="s">
        <v>10065</v>
      </c>
      <c r="AG288" t="s">
        <v>10245</v>
      </c>
      <c r="AI288" s="575"/>
      <c r="AJ288" s="575"/>
      <c r="AK288" s="575">
        <v>9444.0499999999993</v>
      </c>
      <c r="AL288" s="910"/>
    </row>
    <row r="289" spans="1:38" hidden="1">
      <c r="A289" s="122" t="s">
        <v>10107</v>
      </c>
      <c r="B289" s="818">
        <v>42072</v>
      </c>
      <c r="C289" s="122" t="s">
        <v>10052</v>
      </c>
      <c r="D289" s="122"/>
      <c r="E289" s="122" t="s">
        <v>10059</v>
      </c>
      <c r="F289" s="122" t="s">
        <v>9307</v>
      </c>
      <c r="G289" s="122" t="s">
        <v>9530</v>
      </c>
      <c r="H289" s="122" t="s">
        <v>9336</v>
      </c>
      <c r="I289" s="122" t="s">
        <v>9331</v>
      </c>
      <c r="J289" s="122" t="s">
        <v>9335</v>
      </c>
      <c r="K289" s="122" t="s">
        <v>10053</v>
      </c>
      <c r="L289" s="704"/>
      <c r="M289" s="743" t="s">
        <v>13837</v>
      </c>
      <c r="N289" s="743" t="s">
        <v>13837</v>
      </c>
      <c r="O289" s="1078" t="s">
        <v>14991</v>
      </c>
      <c r="P289" s="1078" t="s">
        <v>15219</v>
      </c>
      <c r="Q289" t="s">
        <v>281</v>
      </c>
      <c r="R289" s="82" t="s">
        <v>16677</v>
      </c>
      <c r="S289" t="s">
        <v>8297</v>
      </c>
      <c r="T289" t="s">
        <v>227</v>
      </c>
      <c r="U289" t="s">
        <v>10085</v>
      </c>
      <c r="W289" t="s">
        <v>10084</v>
      </c>
      <c r="X289" s="417" t="s">
        <v>9841</v>
      </c>
      <c r="Y289" t="s">
        <v>8561</v>
      </c>
      <c r="AA289" t="s">
        <v>10086</v>
      </c>
      <c r="AB289" t="s">
        <v>10087</v>
      </c>
      <c r="AE289" s="780" t="s">
        <v>10737</v>
      </c>
      <c r="AG289" t="s">
        <v>14992</v>
      </c>
      <c r="AI289" s="575"/>
      <c r="AJ289" s="575"/>
      <c r="AK289" s="575">
        <v>9444.0499999999993</v>
      </c>
      <c r="AL289" s="910"/>
    </row>
    <row r="290" spans="1:38" hidden="1">
      <c r="A290" t="s">
        <v>10107</v>
      </c>
      <c r="B290" s="417">
        <v>42072</v>
      </c>
      <c r="C290" t="s">
        <v>10052</v>
      </c>
      <c r="D290"/>
      <c r="E290" t="s">
        <v>10060</v>
      </c>
      <c r="F290" t="s">
        <v>9307</v>
      </c>
      <c r="G290" t="s">
        <v>9530</v>
      </c>
      <c r="H290" t="s">
        <v>9336</v>
      </c>
      <c r="I290" t="s">
        <v>9331</v>
      </c>
      <c r="J290" t="s">
        <v>9335</v>
      </c>
      <c r="K290" t="s">
        <v>10054</v>
      </c>
      <c r="M290" s="743" t="s">
        <v>13837</v>
      </c>
      <c r="N290" s="743" t="s">
        <v>13837</v>
      </c>
      <c r="O290" s="870" t="s">
        <v>15761</v>
      </c>
      <c r="P290" s="374" t="s">
        <v>670</v>
      </c>
      <c r="Q290" t="s">
        <v>281</v>
      </c>
      <c r="R290" s="82" t="s">
        <v>16674</v>
      </c>
      <c r="S290" t="s">
        <v>4492</v>
      </c>
      <c r="T290" t="s">
        <v>227</v>
      </c>
      <c r="U290" t="s">
        <v>10104</v>
      </c>
      <c r="W290" t="s">
        <v>10103</v>
      </c>
      <c r="X290" s="417" t="s">
        <v>9841</v>
      </c>
      <c r="Y290" t="s">
        <v>8561</v>
      </c>
      <c r="AA290" t="s">
        <v>10105</v>
      </c>
      <c r="AB290" t="s">
        <v>10106</v>
      </c>
      <c r="AE290" s="780" t="s">
        <v>13775</v>
      </c>
      <c r="AG290" t="s">
        <v>10245</v>
      </c>
      <c r="AI290" s="575"/>
      <c r="AJ290" s="575"/>
      <c r="AK290" s="575">
        <v>9444.0499999999993</v>
      </c>
      <c r="AL290" s="910"/>
    </row>
    <row r="291" spans="1:38" hidden="1">
      <c r="A291" t="s">
        <v>10107</v>
      </c>
      <c r="B291" s="417">
        <v>42072</v>
      </c>
      <c r="C291" t="s">
        <v>10052</v>
      </c>
      <c r="D291"/>
      <c r="E291" t="s">
        <v>10061</v>
      </c>
      <c r="F291" t="s">
        <v>9307</v>
      </c>
      <c r="G291" t="s">
        <v>9530</v>
      </c>
      <c r="H291" t="s">
        <v>9336</v>
      </c>
      <c r="I291" t="s">
        <v>9331</v>
      </c>
      <c r="J291" t="s">
        <v>9335</v>
      </c>
      <c r="K291" t="s">
        <v>10056</v>
      </c>
      <c r="M291" s="743" t="s">
        <v>13837</v>
      </c>
      <c r="N291" s="743" t="s">
        <v>13837</v>
      </c>
      <c r="O291" s="870" t="s">
        <v>12365</v>
      </c>
      <c r="P291" s="870" t="s">
        <v>13074</v>
      </c>
      <c r="Q291" t="s">
        <v>281</v>
      </c>
      <c r="R291" s="82" t="s">
        <v>16678</v>
      </c>
      <c r="S291" t="s">
        <v>410</v>
      </c>
      <c r="T291" t="s">
        <v>227</v>
      </c>
      <c r="U291" t="s">
        <v>10444</v>
      </c>
      <c r="W291" s="365" t="s">
        <v>15460</v>
      </c>
      <c r="X291" s="417" t="s">
        <v>9841</v>
      </c>
      <c r="Y291" t="s">
        <v>8561</v>
      </c>
      <c r="AA291" t="s">
        <v>10114</v>
      </c>
      <c r="AB291" t="s">
        <v>10115</v>
      </c>
      <c r="AD291" t="s">
        <v>15459</v>
      </c>
      <c r="AE291" s="780" t="s">
        <v>12007</v>
      </c>
      <c r="AG291" t="s">
        <v>10245</v>
      </c>
      <c r="AI291" s="575"/>
      <c r="AJ291" s="575"/>
      <c r="AK291" s="575">
        <v>9444.0499999999993</v>
      </c>
      <c r="AL291" s="910"/>
    </row>
    <row r="292" spans="1:38" hidden="1">
      <c r="A292" t="s">
        <v>10107</v>
      </c>
      <c r="B292" s="417">
        <v>42072</v>
      </c>
      <c r="C292" t="s">
        <v>10052</v>
      </c>
      <c r="D292"/>
      <c r="E292" t="s">
        <v>10062</v>
      </c>
      <c r="F292" t="s">
        <v>9307</v>
      </c>
      <c r="G292" t="s">
        <v>9530</v>
      </c>
      <c r="H292" t="s">
        <v>9336</v>
      </c>
      <c r="I292" t="s">
        <v>9331</v>
      </c>
      <c r="J292" t="s">
        <v>9335</v>
      </c>
      <c r="K292" t="s">
        <v>10057</v>
      </c>
      <c r="M292" s="743" t="s">
        <v>13837</v>
      </c>
      <c r="N292" s="743" t="s">
        <v>13837</v>
      </c>
      <c r="O292" s="870" t="s">
        <v>10109</v>
      </c>
      <c r="P292" s="870" t="s">
        <v>14747</v>
      </c>
      <c r="Q292" t="s">
        <v>281</v>
      </c>
      <c r="R292" s="82" t="s">
        <v>16671</v>
      </c>
      <c r="S292" t="s">
        <v>8694</v>
      </c>
      <c r="T292" t="s">
        <v>227</v>
      </c>
      <c r="U292" t="s">
        <v>10117</v>
      </c>
      <c r="W292" t="s">
        <v>10116</v>
      </c>
      <c r="X292" s="417" t="s">
        <v>9841</v>
      </c>
      <c r="Y292" t="s">
        <v>8561</v>
      </c>
      <c r="AA292" t="s">
        <v>10118</v>
      </c>
      <c r="AB292" t="s">
        <v>10119</v>
      </c>
      <c r="AG292" t="s">
        <v>10245</v>
      </c>
      <c r="AI292" s="575"/>
      <c r="AJ292" s="575"/>
      <c r="AK292" s="575">
        <v>9444.0499999999993</v>
      </c>
      <c r="AL292" s="910"/>
    </row>
    <row r="293" spans="1:38" hidden="1">
      <c r="A293" t="s">
        <v>10320</v>
      </c>
      <c r="B293" s="417">
        <v>42123</v>
      </c>
      <c r="C293" t="s">
        <v>10240</v>
      </c>
      <c r="D293"/>
      <c r="E293" t="s">
        <v>10237</v>
      </c>
      <c r="F293" t="s">
        <v>9307</v>
      </c>
      <c r="G293" t="s">
        <v>9530</v>
      </c>
      <c r="H293" t="s">
        <v>9336</v>
      </c>
      <c r="I293" t="s">
        <v>9331</v>
      </c>
      <c r="J293" t="s">
        <v>9335</v>
      </c>
      <c r="K293" t="s">
        <v>10241</v>
      </c>
      <c r="M293" s="743" t="s">
        <v>13837</v>
      </c>
      <c r="N293" s="743" t="s">
        <v>13837</v>
      </c>
      <c r="O293" s="870" t="s">
        <v>15935</v>
      </c>
      <c r="P293" s="374" t="s">
        <v>670</v>
      </c>
      <c r="Q293" t="s">
        <v>8098</v>
      </c>
      <c r="R293" s="82" t="s">
        <v>16671</v>
      </c>
      <c r="S293" t="s">
        <v>5325</v>
      </c>
      <c r="T293" t="s">
        <v>227</v>
      </c>
      <c r="U293" t="s">
        <v>10247</v>
      </c>
      <c r="W293" s="365" t="s">
        <v>15253</v>
      </c>
      <c r="X293" s="417" t="s">
        <v>9841</v>
      </c>
      <c r="Y293" t="s">
        <v>8561</v>
      </c>
      <c r="AA293" s="73" t="s">
        <v>10248</v>
      </c>
      <c r="AB293" t="s">
        <v>10249</v>
      </c>
      <c r="AD293" t="s">
        <v>15252</v>
      </c>
      <c r="AG293" t="s">
        <v>10244</v>
      </c>
      <c r="AI293" s="575"/>
      <c r="AJ293" s="575"/>
      <c r="AK293" s="575">
        <v>9597.11</v>
      </c>
      <c r="AL293" s="910"/>
    </row>
    <row r="294" spans="1:38" hidden="1">
      <c r="A294" t="s">
        <v>10320</v>
      </c>
      <c r="B294" s="417">
        <v>42123</v>
      </c>
      <c r="C294" t="s">
        <v>10240</v>
      </c>
      <c r="D294"/>
      <c r="E294" t="s">
        <v>10238</v>
      </c>
      <c r="F294" t="s">
        <v>9307</v>
      </c>
      <c r="G294" t="s">
        <v>9530</v>
      </c>
      <c r="H294" t="s">
        <v>9336</v>
      </c>
      <c r="I294" t="s">
        <v>9331</v>
      </c>
      <c r="J294" t="s">
        <v>9335</v>
      </c>
      <c r="K294" t="s">
        <v>10242</v>
      </c>
      <c r="M294" s="743" t="s">
        <v>13837</v>
      </c>
      <c r="N294" s="743" t="s">
        <v>13837</v>
      </c>
      <c r="O294" s="1078" t="s">
        <v>10246</v>
      </c>
      <c r="P294" s="1078" t="s">
        <v>15441</v>
      </c>
      <c r="Q294" t="s">
        <v>8098</v>
      </c>
      <c r="R294" s="82" t="s">
        <v>16671</v>
      </c>
      <c r="S294" t="s">
        <v>5325</v>
      </c>
      <c r="T294" t="s">
        <v>227</v>
      </c>
      <c r="U294" t="s">
        <v>10252</v>
      </c>
      <c r="W294" t="s">
        <v>10251</v>
      </c>
      <c r="X294" s="417" t="s">
        <v>9841</v>
      </c>
      <c r="Y294" t="s">
        <v>8561</v>
      </c>
      <c r="AA294" s="73" t="s">
        <v>10253</v>
      </c>
      <c r="AB294" t="s">
        <v>10254</v>
      </c>
      <c r="AG294" s="365" t="s">
        <v>15442</v>
      </c>
      <c r="AI294" s="575"/>
      <c r="AJ294" s="575"/>
      <c r="AK294" s="575">
        <v>9597.11</v>
      </c>
      <c r="AL294" s="910"/>
    </row>
    <row r="295" spans="1:38" hidden="1">
      <c r="A295" t="s">
        <v>10320</v>
      </c>
      <c r="B295" s="417">
        <v>42123</v>
      </c>
      <c r="C295" t="s">
        <v>10240</v>
      </c>
      <c r="D295"/>
      <c r="E295" t="s">
        <v>10239</v>
      </c>
      <c r="F295" t="s">
        <v>9307</v>
      </c>
      <c r="G295" t="s">
        <v>9530</v>
      </c>
      <c r="H295" t="s">
        <v>9336</v>
      </c>
      <c r="I295" t="s">
        <v>9331</v>
      </c>
      <c r="J295" t="s">
        <v>9335</v>
      </c>
      <c r="K295" t="s">
        <v>10243</v>
      </c>
      <c r="M295" s="743" t="s">
        <v>13837</v>
      </c>
      <c r="N295" s="743" t="s">
        <v>13837</v>
      </c>
      <c r="O295" s="870" t="s">
        <v>11042</v>
      </c>
      <c r="P295" s="870" t="s">
        <v>10246</v>
      </c>
      <c r="Q295" t="s">
        <v>8098</v>
      </c>
      <c r="R295" s="82" t="s">
        <v>16671</v>
      </c>
      <c r="S295" t="s">
        <v>5325</v>
      </c>
      <c r="T295" t="s">
        <v>227</v>
      </c>
      <c r="U295" t="s">
        <v>10710</v>
      </c>
      <c r="W295" t="s">
        <v>10711</v>
      </c>
      <c r="X295" s="417" t="s">
        <v>9841</v>
      </c>
      <c r="Y295" t="s">
        <v>8561</v>
      </c>
      <c r="AA295" s="73" t="s">
        <v>10712</v>
      </c>
      <c r="AB295" t="s">
        <v>10713</v>
      </c>
      <c r="AG295" t="s">
        <v>10244</v>
      </c>
      <c r="AI295" s="575"/>
      <c r="AJ295" s="575"/>
      <c r="AK295" s="575">
        <v>9597.11</v>
      </c>
      <c r="AL295" s="910"/>
    </row>
    <row r="296" spans="1:38" hidden="1">
      <c r="A296" t="s">
        <v>10390</v>
      </c>
      <c r="B296" s="417">
        <v>42138</v>
      </c>
      <c r="C296" t="s">
        <v>10272</v>
      </c>
      <c r="D296"/>
      <c r="E296" t="s">
        <v>10337</v>
      </c>
      <c r="F296" t="s">
        <v>9307</v>
      </c>
      <c r="G296" t="s">
        <v>9530</v>
      </c>
      <c r="H296" t="s">
        <v>9336</v>
      </c>
      <c r="I296" t="s">
        <v>9331</v>
      </c>
      <c r="J296" t="s">
        <v>9335</v>
      </c>
      <c r="K296" t="s">
        <v>10273</v>
      </c>
      <c r="M296" s="743" t="s">
        <v>13837</v>
      </c>
      <c r="N296" s="743" t="s">
        <v>13837</v>
      </c>
      <c r="O296" s="870"/>
      <c r="P296" s="870" t="s">
        <v>11050</v>
      </c>
      <c r="Q296" t="s">
        <v>7355</v>
      </c>
      <c r="R296" s="82" t="s">
        <v>16679</v>
      </c>
      <c r="S296" t="s">
        <v>5325</v>
      </c>
      <c r="T296" t="s">
        <v>227</v>
      </c>
      <c r="U296" t="s">
        <v>10715</v>
      </c>
      <c r="W296" t="s">
        <v>10714</v>
      </c>
      <c r="X296" s="417" t="s">
        <v>9841</v>
      </c>
      <c r="Y296" t="s">
        <v>8561</v>
      </c>
      <c r="AA296" s="73" t="s">
        <v>10716</v>
      </c>
      <c r="AB296" t="s">
        <v>10717</v>
      </c>
      <c r="AE296" s="780" t="s">
        <v>14106</v>
      </c>
      <c r="AG296" s="73" t="s">
        <v>10275</v>
      </c>
      <c r="AI296" s="575"/>
      <c r="AJ296" s="575"/>
      <c r="AK296" s="575">
        <v>9597.11</v>
      </c>
      <c r="AL296" s="910"/>
    </row>
    <row r="297" spans="1:38" hidden="1">
      <c r="A297" t="s">
        <v>10390</v>
      </c>
      <c r="B297" s="417">
        <v>42138</v>
      </c>
      <c r="C297" t="s">
        <v>10272</v>
      </c>
      <c r="D297"/>
      <c r="E297" t="s">
        <v>10338</v>
      </c>
      <c r="F297" t="s">
        <v>9307</v>
      </c>
      <c r="G297" t="s">
        <v>9530</v>
      </c>
      <c r="H297" t="s">
        <v>9336</v>
      </c>
      <c r="I297" t="s">
        <v>9331</v>
      </c>
      <c r="J297" t="s">
        <v>9335</v>
      </c>
      <c r="K297" t="s">
        <v>10274</v>
      </c>
      <c r="M297" s="743" t="s">
        <v>13837</v>
      </c>
      <c r="N297" s="743" t="s">
        <v>13837</v>
      </c>
      <c r="O297" s="870"/>
      <c r="P297" s="870" t="s">
        <v>10760</v>
      </c>
      <c r="Q297" t="s">
        <v>7355</v>
      </c>
      <c r="R297" s="82" t="s">
        <v>16671</v>
      </c>
      <c r="S297" t="s">
        <v>5325</v>
      </c>
      <c r="T297" t="s">
        <v>227</v>
      </c>
      <c r="U297" t="s">
        <v>10707</v>
      </c>
      <c r="W297" s="365" t="s">
        <v>15251</v>
      </c>
      <c r="X297" s="417" t="s">
        <v>9841</v>
      </c>
      <c r="Y297" t="s">
        <v>8561</v>
      </c>
      <c r="AA297" s="73" t="s">
        <v>10708</v>
      </c>
      <c r="AB297" t="s">
        <v>10709</v>
      </c>
      <c r="AD297" t="s">
        <v>15250</v>
      </c>
      <c r="AG297" s="73" t="s">
        <v>10275</v>
      </c>
      <c r="AI297" s="575"/>
      <c r="AJ297" s="575"/>
      <c r="AK297" s="575">
        <v>9597.11</v>
      </c>
      <c r="AL297" s="910"/>
    </row>
    <row r="298" spans="1:38" hidden="1">
      <c r="A298" t="s">
        <v>10390</v>
      </c>
      <c r="B298" s="417">
        <v>42138</v>
      </c>
      <c r="C298" t="s">
        <v>10272</v>
      </c>
      <c r="D298"/>
      <c r="E298" t="s">
        <v>10339</v>
      </c>
      <c r="F298" t="s">
        <v>9307</v>
      </c>
      <c r="G298" t="s">
        <v>9530</v>
      </c>
      <c r="H298" t="s">
        <v>9336</v>
      </c>
      <c r="I298" t="s">
        <v>9331</v>
      </c>
      <c r="J298" t="s">
        <v>9335</v>
      </c>
      <c r="K298" t="s">
        <v>10276</v>
      </c>
      <c r="M298" s="743" t="s">
        <v>13837</v>
      </c>
      <c r="N298" s="743" t="s">
        <v>13837</v>
      </c>
      <c r="O298" s="870" t="s">
        <v>16264</v>
      </c>
      <c r="P298" s="374" t="s">
        <v>670</v>
      </c>
      <c r="Q298" t="s">
        <v>281</v>
      </c>
      <c r="R298" s="82" t="s">
        <v>8412</v>
      </c>
      <c r="S298" t="s">
        <v>2361</v>
      </c>
      <c r="T298" t="s">
        <v>227</v>
      </c>
      <c r="U298" t="s">
        <v>10704</v>
      </c>
      <c r="W298" s="365" t="s">
        <v>14156</v>
      </c>
      <c r="X298" s="417" t="s">
        <v>9841</v>
      </c>
      <c r="Y298" t="s">
        <v>8561</v>
      </c>
      <c r="AA298" s="73" t="s">
        <v>10705</v>
      </c>
      <c r="AB298" t="s">
        <v>10706</v>
      </c>
      <c r="AD298" t="s">
        <v>14157</v>
      </c>
      <c r="AE298" s="780" t="s">
        <v>11734</v>
      </c>
      <c r="AG298" s="73" t="s">
        <v>10336</v>
      </c>
      <c r="AI298" s="575"/>
      <c r="AJ298" s="575"/>
      <c r="AK298" s="575">
        <v>9597.11</v>
      </c>
      <c r="AL298" s="910"/>
    </row>
    <row r="299" spans="1:38" hidden="1">
      <c r="A299" t="s">
        <v>10331</v>
      </c>
      <c r="B299" s="417">
        <v>42131</v>
      </c>
      <c r="C299" t="s">
        <v>10277</v>
      </c>
      <c r="D299" t="s">
        <v>14745</v>
      </c>
      <c r="E299" t="s">
        <v>10340</v>
      </c>
      <c r="F299" t="s">
        <v>9307</v>
      </c>
      <c r="G299" t="s">
        <v>9530</v>
      </c>
      <c r="H299" t="s">
        <v>9336</v>
      </c>
      <c r="I299" t="s">
        <v>9331</v>
      </c>
      <c r="J299" t="s">
        <v>9335</v>
      </c>
      <c r="K299" t="s">
        <v>10278</v>
      </c>
      <c r="M299" s="743" t="s">
        <v>13837</v>
      </c>
      <c r="N299" s="743" t="s">
        <v>13837</v>
      </c>
      <c r="O299" s="870" t="s">
        <v>15504</v>
      </c>
      <c r="P299" s="374" t="s">
        <v>670</v>
      </c>
      <c r="Q299" t="s">
        <v>281</v>
      </c>
      <c r="R299" s="82" t="s">
        <v>16671</v>
      </c>
      <c r="S299" t="s">
        <v>5325</v>
      </c>
      <c r="T299" t="s">
        <v>227</v>
      </c>
      <c r="U299" t="s">
        <v>10357</v>
      </c>
      <c r="W299" t="s">
        <v>10356</v>
      </c>
      <c r="X299" s="417" t="s">
        <v>9841</v>
      </c>
      <c r="Y299" t="s">
        <v>8561</v>
      </c>
      <c r="AA299" s="73" t="s">
        <v>10359</v>
      </c>
      <c r="AB299" t="s">
        <v>10360</v>
      </c>
      <c r="AE299" s="780" t="s">
        <v>14270</v>
      </c>
      <c r="AG299" s="73" t="s">
        <v>10335</v>
      </c>
      <c r="AI299" s="575"/>
      <c r="AJ299" s="575"/>
      <c r="AK299" s="575">
        <v>9597.11</v>
      </c>
      <c r="AL299" s="910"/>
    </row>
    <row r="300" spans="1:38" hidden="1">
      <c r="A300" t="s">
        <v>10331</v>
      </c>
      <c r="B300" s="417">
        <v>42131</v>
      </c>
      <c r="C300" t="s">
        <v>10277</v>
      </c>
      <c r="D300"/>
      <c r="E300" t="s">
        <v>10341</v>
      </c>
      <c r="F300" t="s">
        <v>9307</v>
      </c>
      <c r="G300" t="s">
        <v>9530</v>
      </c>
      <c r="H300" t="s">
        <v>9336</v>
      </c>
      <c r="I300" t="s">
        <v>9331</v>
      </c>
      <c r="J300" t="s">
        <v>9335</v>
      </c>
      <c r="K300" t="s">
        <v>10279</v>
      </c>
      <c r="M300" s="743" t="s">
        <v>13837</v>
      </c>
      <c r="N300" s="743" t="s">
        <v>13837</v>
      </c>
      <c r="O300" s="870"/>
      <c r="P300" s="870" t="s">
        <v>1022</v>
      </c>
      <c r="Q300" t="s">
        <v>281</v>
      </c>
      <c r="R300" s="82" t="s">
        <v>15402</v>
      </c>
      <c r="S300" t="s">
        <v>410</v>
      </c>
      <c r="T300" t="s">
        <v>227</v>
      </c>
      <c r="U300" t="s">
        <v>10358</v>
      </c>
      <c r="W300" s="365" t="s">
        <v>14700</v>
      </c>
      <c r="X300" s="417" t="s">
        <v>9841</v>
      </c>
      <c r="Y300" t="s">
        <v>8561</v>
      </c>
      <c r="AA300" t="s">
        <v>10361</v>
      </c>
      <c r="AB300" t="s">
        <v>10362</v>
      </c>
      <c r="AD300" t="s">
        <v>14699</v>
      </c>
      <c r="AG300" s="73" t="s">
        <v>10280</v>
      </c>
      <c r="AI300" s="575"/>
      <c r="AJ300" s="575"/>
      <c r="AK300" s="575">
        <v>9597.11</v>
      </c>
      <c r="AL300" s="910"/>
    </row>
    <row r="301" spans="1:38" hidden="1">
      <c r="A301" t="s">
        <v>10331</v>
      </c>
      <c r="B301" s="417">
        <v>42131</v>
      </c>
      <c r="C301" t="s">
        <v>10277</v>
      </c>
      <c r="D301"/>
      <c r="E301" t="s">
        <v>10342</v>
      </c>
      <c r="F301" t="s">
        <v>9307</v>
      </c>
      <c r="G301" t="s">
        <v>9530</v>
      </c>
      <c r="H301" t="s">
        <v>9336</v>
      </c>
      <c r="I301" t="s">
        <v>9331</v>
      </c>
      <c r="J301" t="s">
        <v>9335</v>
      </c>
      <c r="K301" t="s">
        <v>10281</v>
      </c>
      <c r="M301" s="743" t="s">
        <v>13837</v>
      </c>
      <c r="N301" s="743" t="s">
        <v>13837</v>
      </c>
      <c r="O301" s="870" t="s">
        <v>16437</v>
      </c>
      <c r="P301" s="374" t="s">
        <v>670</v>
      </c>
      <c r="Q301" t="s">
        <v>281</v>
      </c>
      <c r="R301" s="82" t="s">
        <v>16686</v>
      </c>
      <c r="S301" t="s">
        <v>5325</v>
      </c>
      <c r="T301" t="s">
        <v>227</v>
      </c>
      <c r="U301" t="s">
        <v>10380</v>
      </c>
      <c r="W301" s="73" t="s">
        <v>10379</v>
      </c>
      <c r="X301" s="417" t="s">
        <v>9841</v>
      </c>
      <c r="Y301" t="s">
        <v>8561</v>
      </c>
      <c r="AA301" t="s">
        <v>10381</v>
      </c>
      <c r="AB301" t="s">
        <v>10382</v>
      </c>
      <c r="AG301" s="73" t="s">
        <v>10282</v>
      </c>
      <c r="AI301" s="575"/>
      <c r="AJ301" s="575"/>
      <c r="AK301" s="575">
        <v>9597.11</v>
      </c>
      <c r="AL301" s="910"/>
    </row>
    <row r="302" spans="1:38" hidden="1">
      <c r="A302" t="s">
        <v>10389</v>
      </c>
      <c r="B302" s="417">
        <v>42138</v>
      </c>
      <c r="C302" t="s">
        <v>10332</v>
      </c>
      <c r="D302"/>
      <c r="E302" t="s">
        <v>10343</v>
      </c>
      <c r="F302" t="s">
        <v>9307</v>
      </c>
      <c r="G302" t="s">
        <v>9530</v>
      </c>
      <c r="H302" t="s">
        <v>9336</v>
      </c>
      <c r="I302" t="s">
        <v>9331</v>
      </c>
      <c r="J302" t="s">
        <v>9335</v>
      </c>
      <c r="K302" t="s">
        <v>10333</v>
      </c>
      <c r="M302" s="743" t="s">
        <v>13837</v>
      </c>
      <c r="N302" s="743" t="s">
        <v>13837</v>
      </c>
      <c r="O302" s="870" t="s">
        <v>13803</v>
      </c>
      <c r="P302" s="870" t="s">
        <v>14748</v>
      </c>
      <c r="Q302" t="s">
        <v>281</v>
      </c>
      <c r="R302" s="82" t="s">
        <v>16686</v>
      </c>
      <c r="S302" t="s">
        <v>5325</v>
      </c>
      <c r="T302" t="s">
        <v>227</v>
      </c>
      <c r="U302" t="s">
        <v>10400</v>
      </c>
      <c r="W302" s="73" t="s">
        <v>10399</v>
      </c>
      <c r="X302" s="417" t="s">
        <v>9841</v>
      </c>
      <c r="Y302" t="s">
        <v>8561</v>
      </c>
      <c r="AA302" t="s">
        <v>10401</v>
      </c>
      <c r="AB302" t="s">
        <v>10402</v>
      </c>
      <c r="AE302" s="782" t="s">
        <v>14105</v>
      </c>
      <c r="AG302" s="73" t="s">
        <v>10403</v>
      </c>
      <c r="AI302" s="575"/>
      <c r="AJ302" s="575"/>
      <c r="AK302" s="575">
        <v>9597.11</v>
      </c>
      <c r="AL302" s="910"/>
    </row>
    <row r="303" spans="1:38" hidden="1">
      <c r="A303" t="s">
        <v>10507</v>
      </c>
      <c r="B303" s="417">
        <v>42156</v>
      </c>
      <c r="C303" t="s">
        <v>10283</v>
      </c>
      <c r="D303"/>
      <c r="E303" t="s">
        <v>10344</v>
      </c>
      <c r="F303" t="s">
        <v>9307</v>
      </c>
      <c r="G303" t="s">
        <v>9530</v>
      </c>
      <c r="H303" t="s">
        <v>9336</v>
      </c>
      <c r="I303" t="s">
        <v>9331</v>
      </c>
      <c r="J303" t="s">
        <v>9335</v>
      </c>
      <c r="K303" t="s">
        <v>10391</v>
      </c>
      <c r="M303" s="743" t="s">
        <v>13837</v>
      </c>
      <c r="N303" s="743" t="s">
        <v>13837</v>
      </c>
      <c r="O303" s="870" t="s">
        <v>10647</v>
      </c>
      <c r="P303" s="870" t="s">
        <v>14752</v>
      </c>
      <c r="Q303" t="s">
        <v>7534</v>
      </c>
      <c r="R303" s="82" t="s">
        <v>10745</v>
      </c>
      <c r="S303" t="s">
        <v>410</v>
      </c>
      <c r="T303" t="s">
        <v>227</v>
      </c>
      <c r="U303" t="s">
        <v>10501</v>
      </c>
      <c r="W303" t="s">
        <v>10500</v>
      </c>
      <c r="X303" s="417" t="s">
        <v>9841</v>
      </c>
      <c r="Y303" t="s">
        <v>8561</v>
      </c>
      <c r="AA303" t="s">
        <v>10502</v>
      </c>
      <c r="AB303" t="s">
        <v>10503</v>
      </c>
      <c r="AG303" s="73" t="s">
        <v>10334</v>
      </c>
      <c r="AI303" s="575"/>
      <c r="AJ303" s="575"/>
      <c r="AK303" s="575">
        <v>9597.11</v>
      </c>
      <c r="AL303" s="910"/>
    </row>
    <row r="304" spans="1:38" hidden="1">
      <c r="A304" t="s">
        <v>10507</v>
      </c>
      <c r="B304" s="417">
        <v>42156</v>
      </c>
      <c r="C304" t="s">
        <v>10283</v>
      </c>
      <c r="D304"/>
      <c r="E304" t="s">
        <v>10345</v>
      </c>
      <c r="F304" t="s">
        <v>9307</v>
      </c>
      <c r="G304" t="s">
        <v>9530</v>
      </c>
      <c r="H304" t="s">
        <v>9336</v>
      </c>
      <c r="I304" t="s">
        <v>9331</v>
      </c>
      <c r="J304" t="s">
        <v>9335</v>
      </c>
      <c r="K304" t="s">
        <v>10392</v>
      </c>
      <c r="M304" s="743" t="s">
        <v>13837</v>
      </c>
      <c r="N304" s="743" t="s">
        <v>13837</v>
      </c>
      <c r="O304" s="870"/>
      <c r="P304" s="870" t="s">
        <v>10284</v>
      </c>
      <c r="Q304" t="s">
        <v>281</v>
      </c>
      <c r="R304" s="82" t="s">
        <v>16671</v>
      </c>
      <c r="T304" t="s">
        <v>227</v>
      </c>
      <c r="U304" t="s">
        <v>10504</v>
      </c>
      <c r="W304" s="365" t="s">
        <v>15289</v>
      </c>
      <c r="X304" s="417" t="s">
        <v>9841</v>
      </c>
      <c r="Y304" t="s">
        <v>8561</v>
      </c>
      <c r="AA304" t="s">
        <v>10505</v>
      </c>
      <c r="AB304" t="s">
        <v>10506</v>
      </c>
      <c r="AD304" t="s">
        <v>15290</v>
      </c>
      <c r="AG304" s="73" t="s">
        <v>10285</v>
      </c>
      <c r="AI304" s="575"/>
      <c r="AJ304" s="575"/>
      <c r="AK304" s="575">
        <v>9597.11</v>
      </c>
      <c r="AL304" s="910"/>
    </row>
    <row r="305" spans="1:39" hidden="1">
      <c r="A305" t="s">
        <v>10507</v>
      </c>
      <c r="B305" s="417">
        <v>42156</v>
      </c>
      <c r="C305" t="s">
        <v>10283</v>
      </c>
      <c r="D305"/>
      <c r="E305" t="s">
        <v>10346</v>
      </c>
      <c r="F305" t="s">
        <v>9307</v>
      </c>
      <c r="G305" t="s">
        <v>9530</v>
      </c>
      <c r="H305" t="s">
        <v>9336</v>
      </c>
      <c r="I305" t="s">
        <v>9331</v>
      </c>
      <c r="J305" t="s">
        <v>9335</v>
      </c>
      <c r="K305" t="s">
        <v>10393</v>
      </c>
      <c r="M305" s="743" t="s">
        <v>13837</v>
      </c>
      <c r="N305" s="743" t="s">
        <v>13837</v>
      </c>
      <c r="O305" s="870"/>
      <c r="P305" s="870" t="s">
        <v>3004</v>
      </c>
      <c r="Q305" t="s">
        <v>6522</v>
      </c>
      <c r="R305" s="82" t="s">
        <v>10745</v>
      </c>
      <c r="T305" t="s">
        <v>227</v>
      </c>
      <c r="U305" t="s">
        <v>10405</v>
      </c>
      <c r="W305" t="s">
        <v>10404</v>
      </c>
      <c r="X305" s="417" t="s">
        <v>9841</v>
      </c>
      <c r="Y305" t="s">
        <v>8561</v>
      </c>
      <c r="AA305" t="s">
        <v>10406</v>
      </c>
      <c r="AB305" t="s">
        <v>10407</v>
      </c>
      <c r="AG305" s="73" t="s">
        <v>10286</v>
      </c>
      <c r="AI305" s="575"/>
      <c r="AJ305" s="575"/>
      <c r="AK305" s="575">
        <v>9597.11</v>
      </c>
      <c r="AL305" s="910"/>
    </row>
    <row r="306" spans="1:39" hidden="1">
      <c r="A306" t="s">
        <v>10507</v>
      </c>
      <c r="B306" s="417">
        <v>42156</v>
      </c>
      <c r="C306" t="s">
        <v>10283</v>
      </c>
      <c r="D306"/>
      <c r="E306" t="s">
        <v>10347</v>
      </c>
      <c r="F306" t="s">
        <v>9307</v>
      </c>
      <c r="G306" t="s">
        <v>9530</v>
      </c>
      <c r="H306" t="s">
        <v>9336</v>
      </c>
      <c r="I306" t="s">
        <v>9331</v>
      </c>
      <c r="J306" t="s">
        <v>9335</v>
      </c>
      <c r="K306" t="s">
        <v>10394</v>
      </c>
      <c r="M306" s="743" t="s">
        <v>13837</v>
      </c>
      <c r="N306" s="743" t="s">
        <v>13837</v>
      </c>
      <c r="O306" s="870" t="s">
        <v>11051</v>
      </c>
      <c r="P306" s="870" t="s">
        <v>7253</v>
      </c>
      <c r="Q306" t="s">
        <v>13056</v>
      </c>
      <c r="R306" s="82" t="s">
        <v>16671</v>
      </c>
      <c r="S306" t="s">
        <v>5325</v>
      </c>
      <c r="T306" t="s">
        <v>227</v>
      </c>
      <c r="U306" t="s">
        <v>10673</v>
      </c>
      <c r="W306" t="s">
        <v>10672</v>
      </c>
      <c r="X306" s="417" t="s">
        <v>9841</v>
      </c>
      <c r="Y306" t="s">
        <v>8561</v>
      </c>
      <c r="AA306" t="s">
        <v>10674</v>
      </c>
      <c r="AB306" t="s">
        <v>10675</v>
      </c>
      <c r="AG306" s="73" t="s">
        <v>10287</v>
      </c>
      <c r="AI306" s="575"/>
      <c r="AJ306" s="575"/>
      <c r="AK306" s="575">
        <v>9597.11</v>
      </c>
      <c r="AL306" s="910"/>
    </row>
    <row r="307" spans="1:39" hidden="1">
      <c r="A307" t="s">
        <v>10507</v>
      </c>
      <c r="B307" s="417">
        <v>42156</v>
      </c>
      <c r="C307" t="s">
        <v>10283</v>
      </c>
      <c r="D307"/>
      <c r="E307" t="s">
        <v>10348</v>
      </c>
      <c r="F307" t="s">
        <v>9307</v>
      </c>
      <c r="G307" t="s">
        <v>9530</v>
      </c>
      <c r="H307" t="s">
        <v>9336</v>
      </c>
      <c r="I307" t="s">
        <v>9331</v>
      </c>
      <c r="J307" t="s">
        <v>9335</v>
      </c>
      <c r="K307" t="s">
        <v>10395</v>
      </c>
      <c r="M307" s="743" t="s">
        <v>13837</v>
      </c>
      <c r="N307" s="743" t="s">
        <v>13837</v>
      </c>
      <c r="O307" s="870" t="s">
        <v>14547</v>
      </c>
      <c r="P307" s="870" t="s">
        <v>14753</v>
      </c>
      <c r="Q307" t="s">
        <v>281</v>
      </c>
      <c r="R307" s="82" t="s">
        <v>16671</v>
      </c>
      <c r="S307" t="s">
        <v>144</v>
      </c>
      <c r="T307" t="s">
        <v>227</v>
      </c>
      <c r="U307" t="s">
        <v>14757</v>
      </c>
      <c r="W307" t="s">
        <v>10668</v>
      </c>
      <c r="X307" s="417" t="s">
        <v>9841</v>
      </c>
      <c r="Y307" t="s">
        <v>8561</v>
      </c>
      <c r="AA307" t="s">
        <v>10669</v>
      </c>
      <c r="AB307" t="s">
        <v>10670</v>
      </c>
      <c r="AE307" s="780" t="s">
        <v>13696</v>
      </c>
      <c r="AG307" s="73" t="s">
        <v>13061</v>
      </c>
      <c r="AI307" s="575"/>
      <c r="AJ307" s="575"/>
      <c r="AK307" s="575">
        <v>9597.11</v>
      </c>
      <c r="AL307" s="910"/>
    </row>
    <row r="308" spans="1:39" hidden="1">
      <c r="A308" t="s">
        <v>10507</v>
      </c>
      <c r="B308" s="417">
        <v>42156</v>
      </c>
      <c r="C308" t="s">
        <v>10283</v>
      </c>
      <c r="D308"/>
      <c r="E308" t="s">
        <v>10349</v>
      </c>
      <c r="F308" t="s">
        <v>9307</v>
      </c>
      <c r="G308" t="s">
        <v>9530</v>
      </c>
      <c r="H308" t="s">
        <v>9336</v>
      </c>
      <c r="I308" t="s">
        <v>9331</v>
      </c>
      <c r="J308" t="s">
        <v>9335</v>
      </c>
      <c r="K308" t="s">
        <v>10396</v>
      </c>
      <c r="M308" s="743" t="s">
        <v>13837</v>
      </c>
      <c r="N308" s="743" t="s">
        <v>13837</v>
      </c>
      <c r="O308" s="870"/>
      <c r="P308" s="870" t="s">
        <v>11065</v>
      </c>
      <c r="Q308" t="s">
        <v>7355</v>
      </c>
      <c r="R308" s="82" t="s">
        <v>16673</v>
      </c>
      <c r="S308" t="s">
        <v>410</v>
      </c>
      <c r="T308" t="s">
        <v>227</v>
      </c>
      <c r="U308" t="s">
        <v>10659</v>
      </c>
      <c r="W308" t="s">
        <v>10658</v>
      </c>
      <c r="X308" s="417" t="s">
        <v>9841</v>
      </c>
      <c r="Y308" t="s">
        <v>8561</v>
      </c>
      <c r="AA308" t="s">
        <v>10660</v>
      </c>
      <c r="AB308" t="s">
        <v>10661</v>
      </c>
      <c r="AG308" s="73" t="s">
        <v>10288</v>
      </c>
      <c r="AI308" s="575"/>
      <c r="AJ308" s="575"/>
      <c r="AK308" s="575">
        <v>9597.11</v>
      </c>
      <c r="AL308" s="910"/>
    </row>
    <row r="309" spans="1:39" hidden="1">
      <c r="A309" s="451" t="s">
        <v>10507</v>
      </c>
      <c r="B309" s="906">
        <v>42156</v>
      </c>
      <c r="C309" s="451" t="s">
        <v>10283</v>
      </c>
      <c r="D309" s="451"/>
      <c r="E309" s="451" t="s">
        <v>10350</v>
      </c>
      <c r="F309" s="451" t="s">
        <v>9307</v>
      </c>
      <c r="G309" s="451" t="s">
        <v>9530</v>
      </c>
      <c r="H309" s="451" t="s">
        <v>9336</v>
      </c>
      <c r="I309" s="451" t="s">
        <v>9331</v>
      </c>
      <c r="J309" s="451" t="s">
        <v>9335</v>
      </c>
      <c r="K309" s="451" t="s">
        <v>10397</v>
      </c>
      <c r="L309" s="1098"/>
      <c r="M309" s="743" t="s">
        <v>13837</v>
      </c>
      <c r="N309" s="743" t="s">
        <v>13837</v>
      </c>
      <c r="O309" s="1078" t="s">
        <v>10517</v>
      </c>
      <c r="P309" s="1078" t="s">
        <v>5751</v>
      </c>
      <c r="Q309" t="s">
        <v>281</v>
      </c>
      <c r="R309" s="82" t="s">
        <v>16671</v>
      </c>
      <c r="S309" t="s">
        <v>144</v>
      </c>
      <c r="T309" t="s">
        <v>227</v>
      </c>
      <c r="U309" t="s">
        <v>10519</v>
      </c>
      <c r="W309" t="s">
        <v>10518</v>
      </c>
      <c r="X309" s="537" t="s">
        <v>10375</v>
      </c>
      <c r="Y309" t="s">
        <v>8561</v>
      </c>
      <c r="AA309" t="s">
        <v>10520</v>
      </c>
      <c r="AB309" t="s">
        <v>10521</v>
      </c>
      <c r="AG309" s="931" t="s">
        <v>15807</v>
      </c>
      <c r="AI309" s="575"/>
      <c r="AJ309" s="575"/>
      <c r="AK309" s="575">
        <v>9597.11</v>
      </c>
      <c r="AL309" s="910"/>
    </row>
    <row r="310" spans="1:39" hidden="1">
      <c r="A310" t="s">
        <v>10507</v>
      </c>
      <c r="B310" s="417">
        <v>42156</v>
      </c>
      <c r="C310" t="s">
        <v>10283</v>
      </c>
      <c r="D310"/>
      <c r="E310" t="s">
        <v>10351</v>
      </c>
      <c r="F310" t="s">
        <v>9307</v>
      </c>
      <c r="G310" t="s">
        <v>9530</v>
      </c>
      <c r="H310" t="s">
        <v>9336</v>
      </c>
      <c r="I310" t="s">
        <v>9331</v>
      </c>
      <c r="J310" t="s">
        <v>9335</v>
      </c>
      <c r="K310" t="s">
        <v>10398</v>
      </c>
      <c r="M310" s="743" t="s">
        <v>13837</v>
      </c>
      <c r="N310" s="743" t="s">
        <v>13837</v>
      </c>
      <c r="O310" s="870" t="s">
        <v>10513</v>
      </c>
      <c r="P310" s="870" t="s">
        <v>14573</v>
      </c>
      <c r="Q310" t="s">
        <v>7534</v>
      </c>
      <c r="R310" s="82" t="s">
        <v>16683</v>
      </c>
      <c r="S310" t="s">
        <v>410</v>
      </c>
      <c r="T310" t="s">
        <v>227</v>
      </c>
      <c r="U310" t="s">
        <v>10510</v>
      </c>
      <c r="W310" t="s">
        <v>10509</v>
      </c>
      <c r="X310" s="417" t="s">
        <v>9841</v>
      </c>
      <c r="Y310" t="s">
        <v>8561</v>
      </c>
      <c r="AA310" t="s">
        <v>10511</v>
      </c>
      <c r="AB310" t="s">
        <v>10512</v>
      </c>
      <c r="AG310" s="73" t="s">
        <v>10289</v>
      </c>
      <c r="AI310" s="575"/>
      <c r="AJ310" s="575"/>
      <c r="AK310" s="575">
        <v>9597.11</v>
      </c>
      <c r="AL310" s="910"/>
    </row>
    <row r="311" spans="1:39" hidden="1">
      <c r="A311" t="s">
        <v>9420</v>
      </c>
      <c r="B311" s="417">
        <v>41864</v>
      </c>
      <c r="C311" t="s">
        <v>9419</v>
      </c>
      <c r="D311"/>
      <c r="E311" t="s">
        <v>9674</v>
      </c>
      <c r="F311" t="s">
        <v>9307</v>
      </c>
      <c r="G311" t="s">
        <v>9530</v>
      </c>
      <c r="H311" t="s">
        <v>9336</v>
      </c>
      <c r="I311" t="s">
        <v>9331</v>
      </c>
      <c r="J311" t="s">
        <v>9335</v>
      </c>
      <c r="K311" t="s">
        <v>9659</v>
      </c>
      <c r="M311" s="743" t="s">
        <v>5035</v>
      </c>
      <c r="N311" s="743" t="s">
        <v>5035</v>
      </c>
      <c r="O311" s="870" t="s">
        <v>9677</v>
      </c>
      <c r="P311" s="870" t="s">
        <v>11114</v>
      </c>
      <c r="Q311" t="s">
        <v>10100</v>
      </c>
      <c r="R311" s="82" t="s">
        <v>16671</v>
      </c>
      <c r="S311" t="s">
        <v>10870</v>
      </c>
      <c r="T311" t="s">
        <v>227</v>
      </c>
      <c r="U311" t="s">
        <v>9665</v>
      </c>
      <c r="W311" s="508" t="s">
        <v>14369</v>
      </c>
      <c r="X311" s="417" t="s">
        <v>9841</v>
      </c>
      <c r="Y311" t="s">
        <v>8561</v>
      </c>
      <c r="AI311" s="575"/>
      <c r="AJ311" s="575"/>
      <c r="AK311" s="575">
        <v>9185.92</v>
      </c>
      <c r="AL311" s="910"/>
    </row>
    <row r="312" spans="1:39" hidden="1">
      <c r="A312" t="s">
        <v>9420</v>
      </c>
      <c r="B312" s="417">
        <v>41864</v>
      </c>
      <c r="C312" t="s">
        <v>9419</v>
      </c>
      <c r="D312"/>
      <c r="E312" t="s">
        <v>9675</v>
      </c>
      <c r="F312" t="s">
        <v>9307</v>
      </c>
      <c r="G312" t="s">
        <v>9530</v>
      </c>
      <c r="H312" t="s">
        <v>9336</v>
      </c>
      <c r="I312" t="s">
        <v>9331</v>
      </c>
      <c r="J312" t="s">
        <v>9335</v>
      </c>
      <c r="K312" t="s">
        <v>9660</v>
      </c>
      <c r="M312" s="743" t="s">
        <v>5035</v>
      </c>
      <c r="N312" s="743" t="s">
        <v>5035</v>
      </c>
      <c r="O312" s="870"/>
      <c r="P312" s="870" t="s">
        <v>9678</v>
      </c>
      <c r="Q312" t="s">
        <v>10100</v>
      </c>
      <c r="R312" s="82" t="s">
        <v>16678</v>
      </c>
      <c r="S312" t="s">
        <v>8293</v>
      </c>
      <c r="T312" t="s">
        <v>227</v>
      </c>
      <c r="U312" t="s">
        <v>9666</v>
      </c>
      <c r="W312" t="s">
        <v>9663</v>
      </c>
      <c r="X312" s="417" t="s">
        <v>9841</v>
      </c>
      <c r="Y312" t="s">
        <v>8561</v>
      </c>
      <c r="AI312" s="575"/>
      <c r="AJ312" s="575"/>
      <c r="AK312" s="575">
        <v>9185.92</v>
      </c>
      <c r="AL312" s="910"/>
    </row>
    <row r="313" spans="1:39" hidden="1">
      <c r="A313" t="s">
        <v>9420</v>
      </c>
      <c r="B313" s="417">
        <v>41864</v>
      </c>
      <c r="C313" t="s">
        <v>9419</v>
      </c>
      <c r="D313"/>
      <c r="E313" t="s">
        <v>9676</v>
      </c>
      <c r="F313" t="s">
        <v>9307</v>
      </c>
      <c r="G313" t="s">
        <v>9530</v>
      </c>
      <c r="H313" t="s">
        <v>9336</v>
      </c>
      <c r="I313" t="s">
        <v>9331</v>
      </c>
      <c r="J313" t="s">
        <v>9335</v>
      </c>
      <c r="K313" t="s">
        <v>9661</v>
      </c>
      <c r="M313" s="743" t="s">
        <v>5035</v>
      </c>
      <c r="N313" s="743" t="s">
        <v>5035</v>
      </c>
      <c r="O313" s="870" t="s">
        <v>9679</v>
      </c>
      <c r="P313" s="374" t="s">
        <v>670</v>
      </c>
      <c r="Q313" t="s">
        <v>10100</v>
      </c>
      <c r="R313" s="82" t="s">
        <v>16672</v>
      </c>
      <c r="S313" t="s">
        <v>8293</v>
      </c>
      <c r="T313" t="s">
        <v>227</v>
      </c>
      <c r="U313" t="s">
        <v>9667</v>
      </c>
      <c r="W313" t="s">
        <v>9664</v>
      </c>
      <c r="X313" s="417" t="s">
        <v>9841</v>
      </c>
      <c r="Y313" t="s">
        <v>8561</v>
      </c>
      <c r="AI313" s="575"/>
      <c r="AJ313" s="575"/>
      <c r="AK313" s="575">
        <v>9185.92</v>
      </c>
      <c r="AL313" s="910"/>
    </row>
    <row r="314" spans="1:39" hidden="1">
      <c r="A314" t="s">
        <v>9420</v>
      </c>
      <c r="B314" s="417">
        <v>41864</v>
      </c>
      <c r="C314" t="s">
        <v>9419</v>
      </c>
      <c r="D314"/>
      <c r="E314" t="s">
        <v>10466</v>
      </c>
      <c r="F314" t="s">
        <v>9307</v>
      </c>
      <c r="G314" t="s">
        <v>9530</v>
      </c>
      <c r="H314" t="s">
        <v>9336</v>
      </c>
      <c r="I314" t="s">
        <v>9331</v>
      </c>
      <c r="J314" t="s">
        <v>9335</v>
      </c>
      <c r="K314" t="s">
        <v>10455</v>
      </c>
      <c r="M314" s="743" t="s">
        <v>5035</v>
      </c>
      <c r="N314" s="743" t="s">
        <v>5035</v>
      </c>
      <c r="O314" s="870" t="s">
        <v>10447</v>
      </c>
      <c r="P314" s="374" t="s">
        <v>670</v>
      </c>
      <c r="Q314" t="s">
        <v>10100</v>
      </c>
      <c r="R314" s="82" t="s">
        <v>16672</v>
      </c>
      <c r="T314" t="s">
        <v>227</v>
      </c>
      <c r="U314" t="s">
        <v>10478</v>
      </c>
      <c r="W314" t="s">
        <v>10477</v>
      </c>
      <c r="X314" s="417" t="s">
        <v>9841</v>
      </c>
      <c r="Y314" t="s">
        <v>8561</v>
      </c>
      <c r="AI314" s="575"/>
      <c r="AJ314" s="575"/>
      <c r="AK314" s="575">
        <v>9185.92</v>
      </c>
      <c r="AL314" s="910"/>
    </row>
    <row r="315" spans="1:39" hidden="1">
      <c r="A315" t="s">
        <v>9420</v>
      </c>
      <c r="B315" s="417">
        <v>41864</v>
      </c>
      <c r="C315" t="s">
        <v>9419</v>
      </c>
      <c r="D315"/>
      <c r="E315" t="s">
        <v>10467</v>
      </c>
      <c r="F315" t="s">
        <v>9307</v>
      </c>
      <c r="G315" t="s">
        <v>9530</v>
      </c>
      <c r="H315" t="s">
        <v>9336</v>
      </c>
      <c r="I315" t="s">
        <v>9331</v>
      </c>
      <c r="J315" t="s">
        <v>9335</v>
      </c>
      <c r="K315" t="s">
        <v>10456</v>
      </c>
      <c r="M315" s="743" t="s">
        <v>5035</v>
      </c>
      <c r="N315" s="743" t="s">
        <v>5035</v>
      </c>
      <c r="O315" s="870" t="s">
        <v>15871</v>
      </c>
      <c r="P315" s="374" t="s">
        <v>670</v>
      </c>
      <c r="Q315" t="s">
        <v>10100</v>
      </c>
      <c r="R315" s="82" t="s">
        <v>16671</v>
      </c>
      <c r="S315" t="s">
        <v>8293</v>
      </c>
      <c r="T315" t="s">
        <v>227</v>
      </c>
      <c r="U315" t="s">
        <v>10480</v>
      </c>
      <c r="W315" t="s">
        <v>10479</v>
      </c>
      <c r="X315" s="417" t="s">
        <v>9841</v>
      </c>
      <c r="Y315" t="s">
        <v>8561</v>
      </c>
      <c r="AI315" s="575"/>
      <c r="AJ315" s="575"/>
      <c r="AK315" s="575">
        <v>9185.92</v>
      </c>
      <c r="AL315" s="910"/>
    </row>
    <row r="316" spans="1:39" hidden="1">
      <c r="A316" s="572" t="s">
        <v>10532</v>
      </c>
      <c r="B316" s="789">
        <v>42154</v>
      </c>
      <c r="C316" s="936" t="s">
        <v>11136</v>
      </c>
      <c r="D316" s="572"/>
      <c r="E316" s="572" t="s">
        <v>10029</v>
      </c>
      <c r="F316" s="572" t="s">
        <v>9307</v>
      </c>
      <c r="G316" s="572" t="s">
        <v>10548</v>
      </c>
      <c r="H316" s="572" t="s">
        <v>9336</v>
      </c>
      <c r="I316" s="572" t="s">
        <v>9331</v>
      </c>
      <c r="J316" s="572" t="s">
        <v>9335</v>
      </c>
      <c r="K316" s="572" t="s">
        <v>10540</v>
      </c>
      <c r="L316" s="1091"/>
      <c r="M316" s="880"/>
      <c r="N316" s="880"/>
      <c r="O316" s="870" t="s">
        <v>10539</v>
      </c>
      <c r="P316" s="374" t="s">
        <v>15581</v>
      </c>
      <c r="Q316" t="s">
        <v>6826</v>
      </c>
      <c r="R316" s="82" t="s">
        <v>16671</v>
      </c>
      <c r="S316" s="851"/>
      <c r="T316" s="851"/>
      <c r="U316" s="851"/>
      <c r="V316" s="851"/>
      <c r="W316" s="851" t="s">
        <v>10541</v>
      </c>
      <c r="X316" s="854"/>
      <c r="Y316" s="851"/>
      <c r="Z316" s="855"/>
      <c r="AA316" s="851"/>
      <c r="AB316" s="851"/>
      <c r="AC316" s="851"/>
      <c r="AD316" s="856"/>
      <c r="AE316" s="854"/>
      <c r="AF316" s="857"/>
      <c r="AG316" s="851"/>
      <c r="AH316" s="851"/>
      <c r="AI316" s="858"/>
      <c r="AJ316" s="858"/>
      <c r="AK316" s="858"/>
      <c r="AL316" s="916"/>
      <c r="AM316" s="851"/>
    </row>
    <row r="317" spans="1:39" hidden="1">
      <c r="A317" t="s">
        <v>10491</v>
      </c>
      <c r="B317" s="417">
        <v>42023</v>
      </c>
      <c r="C317" t="s">
        <v>10445</v>
      </c>
      <c r="D317"/>
      <c r="E317" t="s">
        <v>10469</v>
      </c>
      <c r="F317" t="s">
        <v>9307</v>
      </c>
      <c r="G317" t="s">
        <v>9530</v>
      </c>
      <c r="H317" t="s">
        <v>9336</v>
      </c>
      <c r="I317" t="s">
        <v>9331</v>
      </c>
      <c r="J317" t="s">
        <v>9335</v>
      </c>
      <c r="K317" t="s">
        <v>10458</v>
      </c>
      <c r="M317" s="743" t="s">
        <v>5035</v>
      </c>
      <c r="N317" s="743" t="s">
        <v>5035</v>
      </c>
      <c r="O317" s="870"/>
      <c r="P317" s="870" t="s">
        <v>10448</v>
      </c>
      <c r="Q317" t="s">
        <v>10100</v>
      </c>
      <c r="R317" s="82" t="s">
        <v>10745</v>
      </c>
      <c r="S317" t="s">
        <v>1575</v>
      </c>
      <c r="T317" t="s">
        <v>227</v>
      </c>
      <c r="U317" t="s">
        <v>10482</v>
      </c>
      <c r="W317" t="s">
        <v>10481</v>
      </c>
      <c r="X317" s="417" t="s">
        <v>9841</v>
      </c>
      <c r="Y317" t="s">
        <v>8561</v>
      </c>
      <c r="AI317" s="575"/>
      <c r="AJ317" s="575"/>
      <c r="AL317" s="910"/>
    </row>
    <row r="318" spans="1:39" hidden="1">
      <c r="A318" t="s">
        <v>10491</v>
      </c>
      <c r="B318" s="417">
        <v>42023</v>
      </c>
      <c r="C318" t="s">
        <v>10445</v>
      </c>
      <c r="D318"/>
      <c r="E318" t="s">
        <v>10470</v>
      </c>
      <c r="F318" t="s">
        <v>9307</v>
      </c>
      <c r="G318" t="s">
        <v>9530</v>
      </c>
      <c r="H318" t="s">
        <v>9336</v>
      </c>
      <c r="I318" t="s">
        <v>9331</v>
      </c>
      <c r="J318" t="s">
        <v>9335</v>
      </c>
      <c r="K318" t="s">
        <v>10459</v>
      </c>
      <c r="M318" s="743" t="s">
        <v>5035</v>
      </c>
      <c r="N318" s="743" t="s">
        <v>5035</v>
      </c>
      <c r="O318" s="870" t="s">
        <v>10449</v>
      </c>
      <c r="P318" s="374" t="s">
        <v>670</v>
      </c>
      <c r="Q318" t="s">
        <v>10100</v>
      </c>
      <c r="R318" s="82" t="s">
        <v>16684</v>
      </c>
      <c r="S318" t="s">
        <v>10453</v>
      </c>
      <c r="T318" t="s">
        <v>227</v>
      </c>
      <c r="U318" t="s">
        <v>10494</v>
      </c>
      <c r="W318" t="s">
        <v>10493</v>
      </c>
      <c r="X318" s="417" t="s">
        <v>9841</v>
      </c>
      <c r="Y318" t="s">
        <v>8561</v>
      </c>
      <c r="AI318" s="575"/>
      <c r="AJ318" s="575"/>
      <c r="AL318" s="910"/>
    </row>
    <row r="319" spans="1:39" hidden="1">
      <c r="A319" t="s">
        <v>10491</v>
      </c>
      <c r="B319" s="417">
        <v>42023</v>
      </c>
      <c r="C319" t="s">
        <v>10445</v>
      </c>
      <c r="D319"/>
      <c r="E319" t="s">
        <v>10471</v>
      </c>
      <c r="F319" t="s">
        <v>9307</v>
      </c>
      <c r="G319" t="s">
        <v>9530</v>
      </c>
      <c r="H319" t="s">
        <v>9336</v>
      </c>
      <c r="I319" t="s">
        <v>9331</v>
      </c>
      <c r="J319" t="s">
        <v>9335</v>
      </c>
      <c r="K319" t="s">
        <v>10460</v>
      </c>
      <c r="M319" s="743" t="s">
        <v>5035</v>
      </c>
      <c r="N319" s="743" t="s">
        <v>5035</v>
      </c>
      <c r="O319" s="870"/>
      <c r="P319" s="870" t="s">
        <v>10450</v>
      </c>
      <c r="Q319" t="s">
        <v>10100</v>
      </c>
      <c r="R319" s="82" t="s">
        <v>16687</v>
      </c>
      <c r="S319" t="s">
        <v>8277</v>
      </c>
      <c r="T319" t="s">
        <v>227</v>
      </c>
      <c r="U319" t="s">
        <v>10488</v>
      </c>
      <c r="W319" t="s">
        <v>10487</v>
      </c>
      <c r="X319" s="417" t="s">
        <v>9841</v>
      </c>
      <c r="Y319" t="s">
        <v>8561</v>
      </c>
      <c r="AI319" s="575"/>
      <c r="AJ319" s="575"/>
      <c r="AL319" s="910"/>
    </row>
    <row r="320" spans="1:39" hidden="1">
      <c r="A320" t="s">
        <v>10491</v>
      </c>
      <c r="B320" s="417">
        <v>42023</v>
      </c>
      <c r="C320" t="s">
        <v>10445</v>
      </c>
      <c r="D320"/>
      <c r="E320" t="s">
        <v>10472</v>
      </c>
      <c r="F320" t="s">
        <v>9307</v>
      </c>
      <c r="G320" t="s">
        <v>9530</v>
      </c>
      <c r="H320" t="s">
        <v>9336</v>
      </c>
      <c r="I320" t="s">
        <v>9331</v>
      </c>
      <c r="J320" t="s">
        <v>9335</v>
      </c>
      <c r="K320" t="s">
        <v>10461</v>
      </c>
      <c r="M320" s="743" t="s">
        <v>5035</v>
      </c>
      <c r="N320" s="743" t="s">
        <v>5035</v>
      </c>
      <c r="O320" s="870" t="s">
        <v>14719</v>
      </c>
      <c r="P320" s="374" t="s">
        <v>670</v>
      </c>
      <c r="Q320" t="s">
        <v>10100</v>
      </c>
      <c r="R320" s="82" t="s">
        <v>16672</v>
      </c>
      <c r="S320" t="s">
        <v>8293</v>
      </c>
      <c r="T320" t="s">
        <v>227</v>
      </c>
      <c r="U320" t="s">
        <v>10489</v>
      </c>
      <c r="W320" t="s">
        <v>10490</v>
      </c>
      <c r="X320" s="417" t="s">
        <v>9841</v>
      </c>
      <c r="Y320" t="s">
        <v>8561</v>
      </c>
      <c r="AI320" s="575"/>
      <c r="AJ320" s="575"/>
      <c r="AL320" s="910"/>
    </row>
    <row r="321" spans="1:39" hidden="1">
      <c r="A321" t="s">
        <v>10491</v>
      </c>
      <c r="B321" s="417">
        <v>42023</v>
      </c>
      <c r="C321" t="s">
        <v>10445</v>
      </c>
      <c r="D321"/>
      <c r="E321" t="s">
        <v>10473</v>
      </c>
      <c r="F321" t="s">
        <v>9307</v>
      </c>
      <c r="G321" t="s">
        <v>9530</v>
      </c>
      <c r="H321" t="s">
        <v>9336</v>
      </c>
      <c r="I321" t="s">
        <v>9331</v>
      </c>
      <c r="J321" t="s">
        <v>9335</v>
      </c>
      <c r="K321" t="s">
        <v>10462</v>
      </c>
      <c r="M321" s="743" t="s">
        <v>5035</v>
      </c>
      <c r="N321" s="743" t="s">
        <v>5035</v>
      </c>
      <c r="O321" s="870"/>
      <c r="P321" s="870" t="s">
        <v>10562</v>
      </c>
      <c r="Q321" t="s">
        <v>10100</v>
      </c>
      <c r="R321" s="82" t="s">
        <v>16678</v>
      </c>
      <c r="S321" t="s">
        <v>8293</v>
      </c>
      <c r="T321" t="s">
        <v>227</v>
      </c>
      <c r="U321" t="s">
        <v>10558</v>
      </c>
      <c r="W321" t="s">
        <v>10559</v>
      </c>
      <c r="X321" s="417" t="s">
        <v>9841</v>
      </c>
      <c r="Y321" t="s">
        <v>8561</v>
      </c>
      <c r="AA321" t="s">
        <v>10560</v>
      </c>
      <c r="AB321" t="s">
        <v>10561</v>
      </c>
      <c r="AI321" s="575"/>
      <c r="AJ321" s="575"/>
      <c r="AL321" s="910"/>
    </row>
    <row r="322" spans="1:39" hidden="1">
      <c r="A322" t="s">
        <v>10491</v>
      </c>
      <c r="B322" s="417">
        <v>42023</v>
      </c>
      <c r="C322" t="s">
        <v>10445</v>
      </c>
      <c r="D322"/>
      <c r="E322" t="s">
        <v>10474</v>
      </c>
      <c r="F322" t="s">
        <v>9307</v>
      </c>
      <c r="G322" t="s">
        <v>9530</v>
      </c>
      <c r="H322" t="s">
        <v>9336</v>
      </c>
      <c r="I322" t="s">
        <v>9331</v>
      </c>
      <c r="J322" t="s">
        <v>9335</v>
      </c>
      <c r="K322" t="s">
        <v>10463</v>
      </c>
      <c r="M322" s="743" t="s">
        <v>5035</v>
      </c>
      <c r="N322" s="743" t="s">
        <v>5035</v>
      </c>
      <c r="O322" s="870"/>
      <c r="P322" s="870" t="s">
        <v>10553</v>
      </c>
      <c r="Q322" t="s">
        <v>10100</v>
      </c>
      <c r="R322" s="82" t="s">
        <v>16678</v>
      </c>
      <c r="S322" t="s">
        <v>8293</v>
      </c>
      <c r="T322" t="s">
        <v>227</v>
      </c>
      <c r="U322" t="s">
        <v>10557</v>
      </c>
      <c r="W322" t="s">
        <v>10554</v>
      </c>
      <c r="X322" s="417" t="s">
        <v>9841</v>
      </c>
      <c r="Y322" t="s">
        <v>8561</v>
      </c>
      <c r="AA322" t="s">
        <v>10555</v>
      </c>
      <c r="AB322" t="s">
        <v>10556</v>
      </c>
      <c r="AI322" s="575"/>
      <c r="AJ322" s="575"/>
      <c r="AL322" s="910"/>
    </row>
    <row r="323" spans="1:39" hidden="1">
      <c r="A323" t="s">
        <v>10491</v>
      </c>
      <c r="B323" s="417">
        <v>42023</v>
      </c>
      <c r="C323" t="s">
        <v>10445</v>
      </c>
      <c r="D323"/>
      <c r="E323" t="s">
        <v>10475</v>
      </c>
      <c r="F323" t="s">
        <v>9307</v>
      </c>
      <c r="G323" t="s">
        <v>9530</v>
      </c>
      <c r="H323" t="s">
        <v>9336</v>
      </c>
      <c r="I323" t="s">
        <v>9331</v>
      </c>
      <c r="J323" t="s">
        <v>9335</v>
      </c>
      <c r="K323" t="s">
        <v>10464</v>
      </c>
      <c r="M323" s="743" t="s">
        <v>5035</v>
      </c>
      <c r="N323" s="743" t="s">
        <v>5035</v>
      </c>
      <c r="O323" s="870" t="s">
        <v>10451</v>
      </c>
      <c r="P323" s="374" t="s">
        <v>16255</v>
      </c>
      <c r="Q323" t="s">
        <v>10100</v>
      </c>
      <c r="R323" s="82" t="s">
        <v>8412</v>
      </c>
      <c r="S323" t="s">
        <v>10454</v>
      </c>
      <c r="T323" t="s">
        <v>227</v>
      </c>
      <c r="U323" t="s">
        <v>10484</v>
      </c>
      <c r="W323" t="s">
        <v>10483</v>
      </c>
      <c r="X323" s="417" t="s">
        <v>9841</v>
      </c>
      <c r="Y323" t="s">
        <v>8561</v>
      </c>
      <c r="AI323" s="575"/>
      <c r="AJ323" s="575"/>
      <c r="AL323" s="910"/>
    </row>
    <row r="324" spans="1:39" hidden="1">
      <c r="A324" t="s">
        <v>10491</v>
      </c>
      <c r="B324" s="417">
        <v>42023</v>
      </c>
      <c r="C324" t="s">
        <v>10445</v>
      </c>
      <c r="D324"/>
      <c r="E324" t="s">
        <v>10476</v>
      </c>
      <c r="F324" t="s">
        <v>9307</v>
      </c>
      <c r="G324" t="s">
        <v>9530</v>
      </c>
      <c r="H324" t="s">
        <v>9336</v>
      </c>
      <c r="I324" t="s">
        <v>9331</v>
      </c>
      <c r="J324" t="s">
        <v>9335</v>
      </c>
      <c r="K324" t="s">
        <v>10465</v>
      </c>
      <c r="M324" s="743" t="s">
        <v>5035</v>
      </c>
      <c r="N324" s="743" t="s">
        <v>5035</v>
      </c>
      <c r="O324" s="521" t="s">
        <v>10452</v>
      </c>
      <c r="P324" s="521" t="s">
        <v>8420</v>
      </c>
      <c r="Q324" t="s">
        <v>10100</v>
      </c>
      <c r="R324" s="82" t="s">
        <v>10745</v>
      </c>
      <c r="T324" t="s">
        <v>227</v>
      </c>
      <c r="U324" t="s">
        <v>10486</v>
      </c>
      <c r="W324" t="s">
        <v>10485</v>
      </c>
      <c r="X324" s="417" t="s">
        <v>9841</v>
      </c>
      <c r="Y324" t="s">
        <v>8561</v>
      </c>
      <c r="AI324" s="575"/>
      <c r="AJ324" s="575"/>
      <c r="AL324" s="910"/>
    </row>
    <row r="325" spans="1:39" hidden="1">
      <c r="A325" t="s">
        <v>10492</v>
      </c>
      <c r="B325" s="417">
        <v>42116</v>
      </c>
      <c r="C325" t="s">
        <v>10446</v>
      </c>
      <c r="D325"/>
      <c r="E325" t="s">
        <v>10639</v>
      </c>
      <c r="F325" t="s">
        <v>9307</v>
      </c>
      <c r="G325" t="s">
        <v>9530</v>
      </c>
      <c r="H325" t="s">
        <v>9336</v>
      </c>
      <c r="I325" t="s">
        <v>9331</v>
      </c>
      <c r="J325" t="s">
        <v>9335</v>
      </c>
      <c r="K325" t="s">
        <v>10573</v>
      </c>
      <c r="M325" s="743" t="s">
        <v>5035</v>
      </c>
      <c r="N325" s="743" t="s">
        <v>5035</v>
      </c>
      <c r="O325" s="870"/>
      <c r="P325" s="870" t="s">
        <v>3178</v>
      </c>
      <c r="Q325" t="s">
        <v>10100</v>
      </c>
      <c r="R325" s="82" t="s">
        <v>16682</v>
      </c>
      <c r="S325" t="s">
        <v>14560</v>
      </c>
      <c r="T325" t="s">
        <v>227</v>
      </c>
      <c r="U325" t="s">
        <v>10574</v>
      </c>
      <c r="W325" s="508" t="s">
        <v>15451</v>
      </c>
      <c r="X325" s="417" t="s">
        <v>9841</v>
      </c>
      <c r="Y325" t="s">
        <v>8561</v>
      </c>
      <c r="AA325" t="s">
        <v>10575</v>
      </c>
      <c r="AB325" t="s">
        <v>10576</v>
      </c>
      <c r="AD325" t="s">
        <v>15450</v>
      </c>
      <c r="AE325" s="780" t="s">
        <v>15808</v>
      </c>
      <c r="AI325" s="575"/>
      <c r="AJ325" s="575"/>
      <c r="AL325" s="910"/>
    </row>
    <row r="326" spans="1:39" hidden="1">
      <c r="A326" t="s">
        <v>10492</v>
      </c>
      <c r="B326" s="417">
        <v>42116</v>
      </c>
      <c r="C326" t="s">
        <v>10446</v>
      </c>
      <c r="D326"/>
      <c r="E326" t="s">
        <v>10640</v>
      </c>
      <c r="F326" t="s">
        <v>9307</v>
      </c>
      <c r="G326" t="s">
        <v>9530</v>
      </c>
      <c r="H326" t="s">
        <v>9336</v>
      </c>
      <c r="I326" t="s">
        <v>9331</v>
      </c>
      <c r="J326" t="s">
        <v>9335</v>
      </c>
      <c r="K326" t="s">
        <v>10663</v>
      </c>
      <c r="M326" s="743" t="s">
        <v>5035</v>
      </c>
      <c r="N326" s="743" t="s">
        <v>5035</v>
      </c>
      <c r="O326" s="870"/>
      <c r="P326" s="870" t="s">
        <v>10889</v>
      </c>
      <c r="Q326" t="s">
        <v>10100</v>
      </c>
      <c r="R326" s="82" t="s">
        <v>16688</v>
      </c>
      <c r="S326" t="s">
        <v>10454</v>
      </c>
      <c r="T326" t="s">
        <v>227</v>
      </c>
      <c r="U326" t="s">
        <v>10665</v>
      </c>
      <c r="W326" t="s">
        <v>10664</v>
      </c>
      <c r="X326" s="417" t="s">
        <v>9841</v>
      </c>
      <c r="Y326" t="s">
        <v>8561</v>
      </c>
      <c r="AA326" t="s">
        <v>10893</v>
      </c>
      <c r="AB326" t="s">
        <v>10666</v>
      </c>
      <c r="AD326" s="72" t="s">
        <v>14974</v>
      </c>
      <c r="AI326" s="575"/>
      <c r="AJ326" s="575"/>
      <c r="AL326" s="910"/>
    </row>
    <row r="327" spans="1:39" hidden="1">
      <c r="A327" t="s">
        <v>10492</v>
      </c>
      <c r="B327" s="417">
        <v>42116</v>
      </c>
      <c r="C327" t="s">
        <v>10446</v>
      </c>
      <c r="D327"/>
      <c r="E327" t="s">
        <v>10641</v>
      </c>
      <c r="F327" t="s">
        <v>9307</v>
      </c>
      <c r="G327" t="s">
        <v>9530</v>
      </c>
      <c r="H327" t="s">
        <v>9336</v>
      </c>
      <c r="I327" t="s">
        <v>9331</v>
      </c>
      <c r="J327" t="s">
        <v>9335</v>
      </c>
      <c r="K327" t="s">
        <v>10890</v>
      </c>
      <c r="M327" s="743" t="s">
        <v>5035</v>
      </c>
      <c r="N327" s="743" t="s">
        <v>5035</v>
      </c>
      <c r="O327" s="521" t="s">
        <v>11211</v>
      </c>
      <c r="P327" s="521" t="s">
        <v>15810</v>
      </c>
      <c r="Q327" t="s">
        <v>281</v>
      </c>
      <c r="R327" t="s">
        <v>2138</v>
      </c>
      <c r="S327" t="s">
        <v>10745</v>
      </c>
      <c r="T327" t="s">
        <v>227</v>
      </c>
      <c r="U327" t="s">
        <v>10892</v>
      </c>
      <c r="W327" t="s">
        <v>10891</v>
      </c>
      <c r="X327" s="417" t="s">
        <v>9841</v>
      </c>
      <c r="Y327" t="s">
        <v>8561</v>
      </c>
      <c r="AA327" t="s">
        <v>10667</v>
      </c>
      <c r="AB327" s="492" t="s">
        <v>10894</v>
      </c>
      <c r="AC327">
        <v>43052</v>
      </c>
      <c r="AD327" s="72" t="s">
        <v>14974</v>
      </c>
      <c r="AG327" t="s">
        <v>15809</v>
      </c>
      <c r="AI327" s="575"/>
      <c r="AJ327" s="575"/>
      <c r="AL327" s="910"/>
    </row>
    <row r="328" spans="1:39" hidden="1">
      <c r="A328" t="s">
        <v>10492</v>
      </c>
      <c r="B328" s="417">
        <v>42116</v>
      </c>
      <c r="C328" t="s">
        <v>10446</v>
      </c>
      <c r="D328"/>
      <c r="E328" t="s">
        <v>10642</v>
      </c>
      <c r="F328" t="s">
        <v>9307</v>
      </c>
      <c r="G328" t="s">
        <v>9530</v>
      </c>
      <c r="H328" t="s">
        <v>9336</v>
      </c>
      <c r="I328" t="s">
        <v>9331</v>
      </c>
      <c r="J328" t="s">
        <v>9335</v>
      </c>
      <c r="K328" t="s">
        <v>10944</v>
      </c>
      <c r="M328" s="743" t="s">
        <v>5035</v>
      </c>
      <c r="N328" s="743" t="s">
        <v>5035</v>
      </c>
      <c r="O328" s="870"/>
      <c r="P328" s="374" t="s">
        <v>11379</v>
      </c>
      <c r="Q328" t="s">
        <v>10100</v>
      </c>
      <c r="R328" t="s">
        <v>8292</v>
      </c>
      <c r="S328" t="s">
        <v>10453</v>
      </c>
      <c r="T328" t="s">
        <v>227</v>
      </c>
      <c r="U328" t="s">
        <v>10945</v>
      </c>
      <c r="W328" s="508" t="s">
        <v>14188</v>
      </c>
      <c r="X328" s="417" t="s">
        <v>9841</v>
      </c>
      <c r="Y328" t="s">
        <v>8561</v>
      </c>
      <c r="AA328" t="s">
        <v>10946</v>
      </c>
      <c r="AB328" t="s">
        <v>10947</v>
      </c>
      <c r="AI328" s="575"/>
      <c r="AJ328" s="575"/>
      <c r="AL328" s="910"/>
    </row>
    <row r="329" spans="1:39" hidden="1">
      <c r="A329" t="s">
        <v>10492</v>
      </c>
      <c r="B329" s="417">
        <v>42116</v>
      </c>
      <c r="C329" t="s">
        <v>10446</v>
      </c>
      <c r="D329"/>
      <c r="E329" t="s">
        <v>10643</v>
      </c>
      <c r="F329" t="s">
        <v>9307</v>
      </c>
      <c r="G329" t="s">
        <v>9530</v>
      </c>
      <c r="H329" t="s">
        <v>9336</v>
      </c>
      <c r="I329" t="s">
        <v>9331</v>
      </c>
      <c r="J329" t="s">
        <v>9335</v>
      </c>
      <c r="K329" t="s">
        <v>10991</v>
      </c>
      <c r="M329" s="743" t="s">
        <v>5035</v>
      </c>
      <c r="N329" s="743" t="s">
        <v>5035</v>
      </c>
      <c r="O329" s="870"/>
      <c r="P329" s="870" t="s">
        <v>10874</v>
      </c>
      <c r="Q329" t="s">
        <v>10100</v>
      </c>
      <c r="R329" t="s">
        <v>8292</v>
      </c>
      <c r="S329" t="s">
        <v>8277</v>
      </c>
      <c r="T329" t="s">
        <v>227</v>
      </c>
      <c r="U329" t="s">
        <v>10992</v>
      </c>
      <c r="W329" s="508" t="s">
        <v>15374</v>
      </c>
      <c r="X329" s="417" t="s">
        <v>9841</v>
      </c>
      <c r="Y329" t="s">
        <v>8561</v>
      </c>
      <c r="AA329" t="s">
        <v>10993</v>
      </c>
      <c r="AB329" t="s">
        <v>10994</v>
      </c>
      <c r="AD329" t="s">
        <v>15373</v>
      </c>
      <c r="AI329" s="575"/>
      <c r="AJ329" s="575"/>
      <c r="AL329" s="910"/>
    </row>
    <row r="330" spans="1:39" hidden="1">
      <c r="A330" t="s">
        <v>10671</v>
      </c>
      <c r="B330" s="417">
        <v>42198</v>
      </c>
      <c r="C330" t="s">
        <v>10654</v>
      </c>
      <c r="D330"/>
      <c r="E330" t="s">
        <v>10648</v>
      </c>
      <c r="F330" t="s">
        <v>9307</v>
      </c>
      <c r="G330" t="s">
        <v>9530</v>
      </c>
      <c r="H330" t="s">
        <v>9336</v>
      </c>
      <c r="I330" t="s">
        <v>9331</v>
      </c>
      <c r="J330" t="s">
        <v>9335</v>
      </c>
      <c r="K330" t="s">
        <v>10651</v>
      </c>
      <c r="M330" s="743" t="s">
        <v>13837</v>
      </c>
      <c r="N330" s="743" t="s">
        <v>13837</v>
      </c>
      <c r="O330" s="870" t="s">
        <v>15015</v>
      </c>
      <c r="P330" s="374" t="s">
        <v>670</v>
      </c>
      <c r="Q330" t="s">
        <v>281</v>
      </c>
      <c r="R330" t="s">
        <v>409</v>
      </c>
      <c r="S330" t="s">
        <v>5325</v>
      </c>
      <c r="T330" t="s">
        <v>227</v>
      </c>
      <c r="U330" t="s">
        <v>10761</v>
      </c>
      <c r="W330" t="s">
        <v>10762</v>
      </c>
      <c r="X330" s="417" t="s">
        <v>9841</v>
      </c>
      <c r="Y330" t="s">
        <v>8561</v>
      </c>
      <c r="AA330" t="s">
        <v>10763</v>
      </c>
      <c r="AB330" t="s">
        <v>10764</v>
      </c>
      <c r="AG330" s="73" t="s">
        <v>10655</v>
      </c>
      <c r="AI330" s="575"/>
      <c r="AJ330" s="575"/>
      <c r="AK330" s="575">
        <v>9581.82</v>
      </c>
      <c r="AL330" s="910"/>
    </row>
    <row r="331" spans="1:39" hidden="1">
      <c r="A331" t="s">
        <v>10671</v>
      </c>
      <c r="B331" s="417">
        <v>42198</v>
      </c>
      <c r="C331" t="s">
        <v>10654</v>
      </c>
      <c r="D331"/>
      <c r="E331" t="s">
        <v>10649</v>
      </c>
      <c r="F331" t="s">
        <v>9307</v>
      </c>
      <c r="G331" t="s">
        <v>9530</v>
      </c>
      <c r="H331" t="s">
        <v>9336</v>
      </c>
      <c r="I331" t="s">
        <v>9331</v>
      </c>
      <c r="J331" t="s">
        <v>9335</v>
      </c>
      <c r="K331" t="s">
        <v>10652</v>
      </c>
      <c r="M331" s="743" t="s">
        <v>5035</v>
      </c>
      <c r="N331" s="743" t="s">
        <v>5035</v>
      </c>
      <c r="O331" s="870" t="s">
        <v>10859</v>
      </c>
      <c r="P331" s="374" t="s">
        <v>670</v>
      </c>
      <c r="Q331" t="s">
        <v>281</v>
      </c>
      <c r="R331" t="s">
        <v>7221</v>
      </c>
      <c r="S331" t="s">
        <v>10454</v>
      </c>
      <c r="T331" t="s">
        <v>227</v>
      </c>
      <c r="U331" t="s">
        <v>10732</v>
      </c>
      <c r="W331" t="s">
        <v>10731</v>
      </c>
      <c r="X331" s="417" t="s">
        <v>9841</v>
      </c>
      <c r="Y331" t="s">
        <v>8561</v>
      </c>
      <c r="AA331" t="s">
        <v>10733</v>
      </c>
      <c r="AB331" t="s">
        <v>10734</v>
      </c>
      <c r="AG331" t="s">
        <v>10656</v>
      </c>
      <c r="AI331" s="575"/>
      <c r="AJ331" s="575"/>
      <c r="AK331" s="575">
        <v>9581.82</v>
      </c>
      <c r="AL331" s="910"/>
      <c r="AM331" t="s">
        <v>15138</v>
      </c>
    </row>
    <row r="332" spans="1:39" hidden="1">
      <c r="A332" t="s">
        <v>10671</v>
      </c>
      <c r="B332" s="417">
        <v>42198</v>
      </c>
      <c r="C332" t="s">
        <v>10654</v>
      </c>
      <c r="D332"/>
      <c r="E332" t="s">
        <v>10650</v>
      </c>
      <c r="F332" t="s">
        <v>9307</v>
      </c>
      <c r="G332" t="s">
        <v>9530</v>
      </c>
      <c r="H332" t="s">
        <v>9336</v>
      </c>
      <c r="I332" t="s">
        <v>9331</v>
      </c>
      <c r="J332" t="s">
        <v>9335</v>
      </c>
      <c r="K332" t="s">
        <v>10653</v>
      </c>
      <c r="M332" s="743" t="s">
        <v>13837</v>
      </c>
      <c r="N332" s="743" t="s">
        <v>13837</v>
      </c>
      <c r="O332" s="870"/>
      <c r="P332" s="870" t="s">
        <v>11100</v>
      </c>
      <c r="Q332" t="s">
        <v>281</v>
      </c>
      <c r="R332" t="s">
        <v>409</v>
      </c>
      <c r="S332" t="s">
        <v>144</v>
      </c>
      <c r="T332" t="s">
        <v>227</v>
      </c>
      <c r="U332" t="s">
        <v>10728</v>
      </c>
      <c r="W332" t="s">
        <v>10727</v>
      </c>
      <c r="X332" s="417" t="s">
        <v>9841</v>
      </c>
      <c r="Y332" t="s">
        <v>8561</v>
      </c>
      <c r="AA332" t="s">
        <v>10729</v>
      </c>
      <c r="AB332" t="s">
        <v>10730</v>
      </c>
      <c r="AE332" s="780" t="s">
        <v>13661</v>
      </c>
      <c r="AG332" t="s">
        <v>10657</v>
      </c>
      <c r="AI332" s="575"/>
      <c r="AJ332" s="575"/>
      <c r="AK332" s="575">
        <v>9581.82</v>
      </c>
      <c r="AL332" s="910"/>
    </row>
    <row r="333" spans="1:39" hidden="1">
      <c r="A333" t="s">
        <v>10726</v>
      </c>
      <c r="B333" s="417">
        <v>42212</v>
      </c>
      <c r="C333" t="s">
        <v>10688</v>
      </c>
      <c r="D333"/>
      <c r="E333" t="s">
        <v>10683</v>
      </c>
      <c r="F333" t="s">
        <v>10684</v>
      </c>
      <c r="G333" t="s">
        <v>10685</v>
      </c>
      <c r="H333" t="s">
        <v>10686</v>
      </c>
      <c r="I333" t="s">
        <v>10687</v>
      </c>
      <c r="J333" t="s">
        <v>9335</v>
      </c>
      <c r="K333" t="s">
        <v>10689</v>
      </c>
      <c r="M333" s="743" t="s">
        <v>13837</v>
      </c>
      <c r="N333" s="743" t="s">
        <v>13837</v>
      </c>
      <c r="O333" s="870" t="s">
        <v>10850</v>
      </c>
      <c r="P333" s="870" t="s">
        <v>14224</v>
      </c>
      <c r="Q333" t="s">
        <v>281</v>
      </c>
      <c r="R333" t="s">
        <v>409</v>
      </c>
      <c r="S333" t="s">
        <v>8298</v>
      </c>
      <c r="T333" t="s">
        <v>227</v>
      </c>
      <c r="U333" t="s">
        <v>10739</v>
      </c>
      <c r="W333" t="s">
        <v>10738</v>
      </c>
      <c r="X333" s="417" t="s">
        <v>9841</v>
      </c>
      <c r="Y333" t="s">
        <v>8561</v>
      </c>
      <c r="AA333" s="1" t="s">
        <v>10796</v>
      </c>
      <c r="AB333" s="1" t="s">
        <v>10796</v>
      </c>
      <c r="AG333" s="73" t="s">
        <v>10692</v>
      </c>
      <c r="AI333" s="575"/>
      <c r="AJ333" s="575"/>
      <c r="AK333" s="575">
        <v>9581.82</v>
      </c>
      <c r="AL333" s="910"/>
    </row>
    <row r="334" spans="1:39" hidden="1">
      <c r="A334" t="s">
        <v>10726</v>
      </c>
      <c r="B334" s="417">
        <v>42212</v>
      </c>
      <c r="C334" t="s">
        <v>10688</v>
      </c>
      <c r="D334"/>
      <c r="E334" t="s">
        <v>10682</v>
      </c>
      <c r="F334" t="s">
        <v>10684</v>
      </c>
      <c r="G334" t="s">
        <v>10685</v>
      </c>
      <c r="H334" t="s">
        <v>10686</v>
      </c>
      <c r="I334" t="s">
        <v>10687</v>
      </c>
      <c r="J334" t="s">
        <v>9335</v>
      </c>
      <c r="K334" t="s">
        <v>10690</v>
      </c>
      <c r="M334" s="743" t="s">
        <v>13837</v>
      </c>
      <c r="N334" s="743" t="s">
        <v>13837</v>
      </c>
      <c r="O334" s="870" t="s">
        <v>10849</v>
      </c>
      <c r="P334" s="521" t="s">
        <v>16610</v>
      </c>
      <c r="Q334" t="s">
        <v>281</v>
      </c>
      <c r="R334" t="s">
        <v>409</v>
      </c>
      <c r="S334" t="s">
        <v>5325</v>
      </c>
      <c r="T334" t="s">
        <v>227</v>
      </c>
      <c r="U334" t="s">
        <v>10795</v>
      </c>
      <c r="W334" t="s">
        <v>10794</v>
      </c>
      <c r="X334" s="417" t="s">
        <v>9841</v>
      </c>
      <c r="Y334" t="s">
        <v>8561</v>
      </c>
      <c r="AA334" s="1" t="s">
        <v>10796</v>
      </c>
      <c r="AB334" s="1" t="s">
        <v>10796</v>
      </c>
      <c r="AE334" s="780" t="s">
        <v>15277</v>
      </c>
      <c r="AG334" t="s">
        <v>10693</v>
      </c>
      <c r="AI334" s="575"/>
      <c r="AJ334" s="575"/>
      <c r="AK334" s="575">
        <v>9581.82</v>
      </c>
      <c r="AL334" s="910"/>
    </row>
    <row r="335" spans="1:39" hidden="1">
      <c r="A335" s="122" t="s">
        <v>10726</v>
      </c>
      <c r="B335" s="818">
        <v>42212</v>
      </c>
      <c r="C335" s="122" t="s">
        <v>10688</v>
      </c>
      <c r="D335" s="122" t="s">
        <v>15278</v>
      </c>
      <c r="E335" s="122" t="s">
        <v>10681</v>
      </c>
      <c r="F335" s="122" t="s">
        <v>10684</v>
      </c>
      <c r="G335" s="122" t="s">
        <v>10685</v>
      </c>
      <c r="H335" s="122" t="s">
        <v>10686</v>
      </c>
      <c r="I335" s="122" t="s">
        <v>10687</v>
      </c>
      <c r="J335" s="122" t="s">
        <v>9335</v>
      </c>
      <c r="K335" s="122" t="s">
        <v>10691</v>
      </c>
      <c r="L335" s="704"/>
      <c r="M335" s="743" t="s">
        <v>13837</v>
      </c>
      <c r="N335" s="743" t="s">
        <v>13837</v>
      </c>
      <c r="O335" s="521" t="s">
        <v>8041</v>
      </c>
      <c r="P335" s="521" t="s">
        <v>15220</v>
      </c>
      <c r="Q335" t="s">
        <v>281</v>
      </c>
      <c r="R335" t="s">
        <v>8103</v>
      </c>
      <c r="T335" t="s">
        <v>227</v>
      </c>
      <c r="U335" t="s">
        <v>10815</v>
      </c>
      <c r="W335" t="s">
        <v>10814</v>
      </c>
      <c r="X335" s="417" t="s">
        <v>9841</v>
      </c>
      <c r="Y335" t="s">
        <v>8561</v>
      </c>
      <c r="AA335" s="1" t="s">
        <v>10796</v>
      </c>
      <c r="AB335" s="1" t="s">
        <v>10796</v>
      </c>
      <c r="AE335" s="821" t="s">
        <v>10826</v>
      </c>
      <c r="AG335" t="s">
        <v>13057</v>
      </c>
      <c r="AI335" s="575"/>
      <c r="AJ335" s="575"/>
      <c r="AK335" s="575">
        <v>9581.82</v>
      </c>
      <c r="AL335" s="910"/>
    </row>
    <row r="336" spans="1:39" hidden="1">
      <c r="A336" s="822" t="s">
        <v>13098</v>
      </c>
      <c r="B336" s="823">
        <v>41928</v>
      </c>
      <c r="C336" s="824" t="s">
        <v>10721</v>
      </c>
      <c r="D336" s="824"/>
      <c r="E336" s="521" t="s">
        <v>13054</v>
      </c>
      <c r="F336" s="824" t="s">
        <v>9307</v>
      </c>
      <c r="G336" s="824" t="s">
        <v>11134</v>
      </c>
      <c r="H336" s="824" t="s">
        <v>9336</v>
      </c>
      <c r="I336" s="824" t="s">
        <v>9331</v>
      </c>
      <c r="J336" s="824" t="s">
        <v>9335</v>
      </c>
      <c r="K336" s="521" t="s">
        <v>10722</v>
      </c>
      <c r="L336" s="1114"/>
      <c r="M336" s="820" t="s">
        <v>13837</v>
      </c>
      <c r="N336" s="820" t="s">
        <v>13837</v>
      </c>
      <c r="O336" s="870" t="s">
        <v>13055</v>
      </c>
      <c r="P336" s="870" t="s">
        <v>13097</v>
      </c>
      <c r="Q336" t="s">
        <v>281</v>
      </c>
      <c r="R336" s="824" t="s">
        <v>8103</v>
      </c>
      <c r="S336" s="824" t="s">
        <v>8551</v>
      </c>
      <c r="T336" t="s">
        <v>227</v>
      </c>
      <c r="U336" t="s">
        <v>13096</v>
      </c>
      <c r="W336" t="s">
        <v>13058</v>
      </c>
      <c r="Y336" t="s">
        <v>8561</v>
      </c>
      <c r="AA336" t="s">
        <v>13059</v>
      </c>
      <c r="AB336" t="s">
        <v>13060</v>
      </c>
      <c r="AE336" s="537" t="s">
        <v>13075</v>
      </c>
      <c r="AG336" t="s">
        <v>13053</v>
      </c>
      <c r="AI336" s="575"/>
      <c r="AJ336" s="575"/>
      <c r="AL336" s="910"/>
    </row>
    <row r="337" spans="1:38" hidden="1">
      <c r="A337" t="s">
        <v>10855</v>
      </c>
      <c r="B337" s="417">
        <v>42236</v>
      </c>
      <c r="C337" t="s">
        <v>10783</v>
      </c>
      <c r="D337" s="817" t="s">
        <v>14505</v>
      </c>
      <c r="E337" t="s">
        <v>10782</v>
      </c>
      <c r="F337" t="s">
        <v>10684</v>
      </c>
      <c r="G337" t="s">
        <v>10685</v>
      </c>
      <c r="H337" t="s">
        <v>10686</v>
      </c>
      <c r="I337" t="s">
        <v>10687</v>
      </c>
      <c r="J337" t="s">
        <v>9335</v>
      </c>
      <c r="K337" t="s">
        <v>10856</v>
      </c>
      <c r="M337" s="743" t="s">
        <v>13837</v>
      </c>
      <c r="N337" s="743" t="s">
        <v>13837</v>
      </c>
      <c r="O337" s="870"/>
      <c r="P337" s="870" t="s">
        <v>5057</v>
      </c>
      <c r="Q337" t="s">
        <v>3423</v>
      </c>
      <c r="R337" t="s">
        <v>409</v>
      </c>
      <c r="S337" t="s">
        <v>5325</v>
      </c>
      <c r="T337" t="s">
        <v>227</v>
      </c>
      <c r="U337" t="s">
        <v>10813</v>
      </c>
      <c r="W337" t="s">
        <v>10812</v>
      </c>
      <c r="X337" s="417" t="s">
        <v>9841</v>
      </c>
      <c r="Y337" t="s">
        <v>8561</v>
      </c>
      <c r="AA337" s="1" t="s">
        <v>10796</v>
      </c>
      <c r="AB337" s="1" t="s">
        <v>10796</v>
      </c>
      <c r="AD337" t="s">
        <v>13176</v>
      </c>
      <c r="AE337" s="792"/>
      <c r="AG337" t="s">
        <v>10784</v>
      </c>
      <c r="AH337" s="817" t="s">
        <v>14505</v>
      </c>
      <c r="AI337" s="575"/>
      <c r="AJ337" s="575"/>
      <c r="AK337" s="575">
        <v>9581.82</v>
      </c>
      <c r="AL337" s="910"/>
    </row>
    <row r="338" spans="1:38" hidden="1">
      <c r="A338" s="122" t="s">
        <v>10861</v>
      </c>
      <c r="B338" s="818">
        <v>42237</v>
      </c>
      <c r="C338" s="122" t="s">
        <v>10806</v>
      </c>
      <c r="D338" s="895" t="s">
        <v>14601</v>
      </c>
      <c r="E338" s="122" t="s">
        <v>10804</v>
      </c>
      <c r="F338" s="122" t="s">
        <v>10684</v>
      </c>
      <c r="G338" s="122" t="s">
        <v>10685</v>
      </c>
      <c r="H338" s="122" t="s">
        <v>10686</v>
      </c>
      <c r="I338" s="122" t="s">
        <v>10687</v>
      </c>
      <c r="J338" s="122" t="s">
        <v>9335</v>
      </c>
      <c r="K338" s="122" t="s">
        <v>10807</v>
      </c>
      <c r="L338" s="704"/>
      <c r="M338" s="743" t="s">
        <v>13837</v>
      </c>
      <c r="N338" s="743" t="s">
        <v>13837</v>
      </c>
      <c r="O338" s="521" t="s">
        <v>15022</v>
      </c>
      <c r="P338" s="521" t="s">
        <v>15221</v>
      </c>
      <c r="Q338" t="s">
        <v>281</v>
      </c>
      <c r="R338" t="s">
        <v>8103</v>
      </c>
      <c r="T338" t="s">
        <v>227</v>
      </c>
      <c r="U338" t="s">
        <v>10863</v>
      </c>
      <c r="W338" t="s">
        <v>10862</v>
      </c>
      <c r="X338" s="417" t="s">
        <v>9841</v>
      </c>
      <c r="Y338" t="s">
        <v>8561</v>
      </c>
      <c r="AA338" s="1" t="s">
        <v>10796</v>
      </c>
      <c r="AB338" s="1" t="s">
        <v>10796</v>
      </c>
      <c r="AG338" t="s">
        <v>10809</v>
      </c>
      <c r="AH338" s="817" t="s">
        <v>14601</v>
      </c>
      <c r="AI338" s="575"/>
      <c r="AJ338" s="575"/>
      <c r="AK338" s="575">
        <v>9581.82</v>
      </c>
      <c r="AL338" s="910"/>
    </row>
    <row r="339" spans="1:38" hidden="1">
      <c r="A339" t="s">
        <v>10861</v>
      </c>
      <c r="B339" s="417">
        <v>42237</v>
      </c>
      <c r="C339" t="s">
        <v>10806</v>
      </c>
      <c r="D339"/>
      <c r="E339" t="s">
        <v>10805</v>
      </c>
      <c r="F339" t="s">
        <v>10684</v>
      </c>
      <c r="G339" t="s">
        <v>10685</v>
      </c>
      <c r="H339" t="s">
        <v>10686</v>
      </c>
      <c r="I339" t="s">
        <v>10687</v>
      </c>
      <c r="J339" t="s">
        <v>9335</v>
      </c>
      <c r="K339" t="s">
        <v>10808</v>
      </c>
      <c r="M339" s="743" t="s">
        <v>13837</v>
      </c>
      <c r="N339" s="743" t="s">
        <v>13837</v>
      </c>
      <c r="O339" s="870" t="s">
        <v>11343</v>
      </c>
      <c r="P339" s="870" t="s">
        <v>14746</v>
      </c>
      <c r="Q339" t="s">
        <v>281</v>
      </c>
      <c r="R339" t="s">
        <v>8103</v>
      </c>
      <c r="T339" t="s">
        <v>227</v>
      </c>
      <c r="U339" t="s">
        <v>10858</v>
      </c>
      <c r="W339" t="s">
        <v>10857</v>
      </c>
      <c r="X339" s="417" t="s">
        <v>9841</v>
      </c>
      <c r="Y339" t="s">
        <v>8561</v>
      </c>
      <c r="AA339" s="1" t="s">
        <v>10796</v>
      </c>
      <c r="AB339" s="1" t="s">
        <v>10796</v>
      </c>
      <c r="AE339" s="780" t="s">
        <v>13782</v>
      </c>
      <c r="AG339" t="s">
        <v>10810</v>
      </c>
      <c r="AI339" s="575"/>
      <c r="AJ339" s="575"/>
      <c r="AK339" s="575">
        <v>9581.82</v>
      </c>
      <c r="AL339" s="910"/>
    </row>
    <row r="340" spans="1:38" hidden="1">
      <c r="A340" t="s">
        <v>10911</v>
      </c>
      <c r="B340" s="417">
        <v>42241</v>
      </c>
      <c r="C340" t="s">
        <v>10816</v>
      </c>
      <c r="D340"/>
      <c r="E340" t="s">
        <v>10817</v>
      </c>
      <c r="F340" t="s">
        <v>10684</v>
      </c>
      <c r="G340" t="s">
        <v>10685</v>
      </c>
      <c r="H340" t="s">
        <v>10686</v>
      </c>
      <c r="I340" t="s">
        <v>10687</v>
      </c>
      <c r="J340" t="s">
        <v>9335</v>
      </c>
      <c r="K340" s="73" t="s">
        <v>10820</v>
      </c>
      <c r="M340" s="747" t="s">
        <v>13837</v>
      </c>
      <c r="N340" s="747" t="s">
        <v>13837</v>
      </c>
      <c r="O340" s="870" t="s">
        <v>14681</v>
      </c>
      <c r="P340" s="870" t="s">
        <v>14683</v>
      </c>
      <c r="Q340" t="s">
        <v>281</v>
      </c>
      <c r="R340" t="s">
        <v>409</v>
      </c>
      <c r="S340" t="s">
        <v>144</v>
      </c>
      <c r="T340" t="s">
        <v>227</v>
      </c>
      <c r="U340" t="s">
        <v>10915</v>
      </c>
      <c r="W340" t="s">
        <v>10914</v>
      </c>
      <c r="X340" s="417" t="s">
        <v>9841</v>
      </c>
      <c r="Y340" t="s">
        <v>8561</v>
      </c>
      <c r="AA340" s="1" t="s">
        <v>10796</v>
      </c>
      <c r="AB340" s="1" t="s">
        <v>10796</v>
      </c>
      <c r="AG340" s="73" t="s">
        <v>10823</v>
      </c>
      <c r="AI340" s="575"/>
      <c r="AJ340" s="575"/>
      <c r="AK340" s="575">
        <v>9581.82</v>
      </c>
      <c r="AL340" s="910"/>
    </row>
    <row r="341" spans="1:38" hidden="1">
      <c r="A341" t="s">
        <v>10911</v>
      </c>
      <c r="B341" s="417">
        <v>42241</v>
      </c>
      <c r="C341" t="s">
        <v>10816</v>
      </c>
      <c r="D341"/>
      <c r="E341" t="s">
        <v>10818</v>
      </c>
      <c r="F341" t="s">
        <v>10684</v>
      </c>
      <c r="G341" t="s">
        <v>10685</v>
      </c>
      <c r="H341" t="s">
        <v>10686</v>
      </c>
      <c r="I341" t="s">
        <v>10687</v>
      </c>
      <c r="J341" t="s">
        <v>9335</v>
      </c>
      <c r="K341" t="s">
        <v>10822</v>
      </c>
      <c r="M341" s="743" t="s">
        <v>13837</v>
      </c>
      <c r="N341" s="743" t="s">
        <v>13837</v>
      </c>
      <c r="O341" s="870"/>
      <c r="P341" s="870" t="s">
        <v>11342</v>
      </c>
      <c r="Q341" t="s">
        <v>281</v>
      </c>
      <c r="R341" t="s">
        <v>1575</v>
      </c>
      <c r="S341" t="s">
        <v>410</v>
      </c>
      <c r="T341" t="s">
        <v>227</v>
      </c>
      <c r="U341" t="s">
        <v>10939</v>
      </c>
      <c r="W341" t="s">
        <v>10938</v>
      </c>
      <c r="X341" s="417" t="s">
        <v>9841</v>
      </c>
      <c r="Y341" t="s">
        <v>8561</v>
      </c>
      <c r="AA341" s="1" t="s">
        <v>10796</v>
      </c>
      <c r="AB341" s="1" t="s">
        <v>10796</v>
      </c>
      <c r="AG341" t="s">
        <v>10824</v>
      </c>
      <c r="AI341" s="575"/>
      <c r="AJ341" s="575"/>
      <c r="AK341" s="575">
        <v>9581.82</v>
      </c>
      <c r="AL341" s="910"/>
    </row>
    <row r="342" spans="1:38" hidden="1">
      <c r="A342" t="s">
        <v>10911</v>
      </c>
      <c r="B342" s="417">
        <v>42241</v>
      </c>
      <c r="C342" t="s">
        <v>10816</v>
      </c>
      <c r="D342"/>
      <c r="E342" t="s">
        <v>10819</v>
      </c>
      <c r="F342" t="s">
        <v>10684</v>
      </c>
      <c r="G342" t="s">
        <v>10685</v>
      </c>
      <c r="H342" t="s">
        <v>10686</v>
      </c>
      <c r="I342" t="s">
        <v>10687</v>
      </c>
      <c r="J342" t="s">
        <v>9335</v>
      </c>
      <c r="K342" t="s">
        <v>10821</v>
      </c>
      <c r="M342" s="743" t="s">
        <v>13837</v>
      </c>
      <c r="N342" s="743" t="s">
        <v>13837</v>
      </c>
      <c r="O342" s="870"/>
      <c r="P342" s="870" t="s">
        <v>11341</v>
      </c>
      <c r="Q342" t="s">
        <v>281</v>
      </c>
      <c r="R342" t="s">
        <v>2361</v>
      </c>
      <c r="S342" t="s">
        <v>2361</v>
      </c>
      <c r="T342" t="s">
        <v>227</v>
      </c>
      <c r="U342" t="s">
        <v>10913</v>
      </c>
      <c r="W342" t="s">
        <v>10912</v>
      </c>
      <c r="X342" s="417" t="s">
        <v>9841</v>
      </c>
      <c r="Y342" t="s">
        <v>8561</v>
      </c>
      <c r="AA342" s="1" t="s">
        <v>10796</v>
      </c>
      <c r="AB342" s="1" t="s">
        <v>10796</v>
      </c>
      <c r="AG342" t="s">
        <v>10825</v>
      </c>
      <c r="AI342" s="575"/>
      <c r="AJ342" s="575"/>
      <c r="AK342" s="575">
        <v>9581.82</v>
      </c>
      <c r="AL342" s="910"/>
    </row>
    <row r="343" spans="1:38">
      <c r="A343" t="s">
        <v>10954</v>
      </c>
      <c r="B343" s="417">
        <v>42248</v>
      </c>
      <c r="C343" t="s">
        <v>14266</v>
      </c>
      <c r="D343"/>
      <c r="E343" t="s">
        <v>10846</v>
      </c>
      <c r="F343" t="s">
        <v>10684</v>
      </c>
      <c r="G343" t="s">
        <v>10685</v>
      </c>
      <c r="H343" t="s">
        <v>10686</v>
      </c>
      <c r="I343" t="s">
        <v>10687</v>
      </c>
      <c r="J343" t="s">
        <v>9335</v>
      </c>
      <c r="K343" t="s">
        <v>14969</v>
      </c>
      <c r="M343" s="743" t="s">
        <v>13837</v>
      </c>
      <c r="N343" s="743" t="s">
        <v>13837</v>
      </c>
      <c r="O343" s="521" t="s">
        <v>14154</v>
      </c>
      <c r="P343" s="521" t="s">
        <v>15220</v>
      </c>
      <c r="Q343" t="s">
        <v>13727</v>
      </c>
      <c r="R343" t="s">
        <v>11332</v>
      </c>
      <c r="T343" t="s">
        <v>227</v>
      </c>
      <c r="U343" t="s">
        <v>11334</v>
      </c>
      <c r="W343" t="s">
        <v>11333</v>
      </c>
      <c r="X343" s="417" t="s">
        <v>9841</v>
      </c>
      <c r="Y343" t="s">
        <v>8561</v>
      </c>
      <c r="AI343" s="575"/>
      <c r="AJ343" s="575"/>
      <c r="AL343" s="910"/>
    </row>
    <row r="344" spans="1:38" hidden="1">
      <c r="A344" t="s">
        <v>10954</v>
      </c>
      <c r="B344" s="417">
        <v>42248</v>
      </c>
      <c r="C344" t="s">
        <v>10829</v>
      </c>
      <c r="D344"/>
      <c r="E344" t="s">
        <v>10847</v>
      </c>
      <c r="F344" t="s">
        <v>10684</v>
      </c>
      <c r="G344" t="s">
        <v>10685</v>
      </c>
      <c r="H344" t="s">
        <v>10686</v>
      </c>
      <c r="I344" t="s">
        <v>10687</v>
      </c>
      <c r="J344" t="s">
        <v>9335</v>
      </c>
      <c r="K344" t="s">
        <v>10896</v>
      </c>
      <c r="M344" s="743" t="s">
        <v>13837</v>
      </c>
      <c r="N344" s="743" t="s">
        <v>13837</v>
      </c>
      <c r="O344" s="870" t="s">
        <v>11351</v>
      </c>
      <c r="P344" s="870" t="s">
        <v>14360</v>
      </c>
      <c r="Q344" t="s">
        <v>9059</v>
      </c>
      <c r="R344" t="s">
        <v>410</v>
      </c>
      <c r="T344" t="s">
        <v>227</v>
      </c>
      <c r="U344" t="s">
        <v>11353</v>
      </c>
      <c r="W344" t="s">
        <v>11352</v>
      </c>
      <c r="X344" s="417" t="s">
        <v>9841</v>
      </c>
      <c r="Y344" t="s">
        <v>8561</v>
      </c>
      <c r="AI344" s="575"/>
      <c r="AJ344" s="575"/>
      <c r="AL344" s="910"/>
    </row>
    <row r="345" spans="1:38">
      <c r="A345" t="s">
        <v>10954</v>
      </c>
      <c r="B345" s="417">
        <v>42289</v>
      </c>
      <c r="C345" t="s">
        <v>10996</v>
      </c>
      <c r="D345"/>
      <c r="E345" t="s">
        <v>10848</v>
      </c>
      <c r="F345" t="s">
        <v>10684</v>
      </c>
      <c r="G345" t="s">
        <v>10685</v>
      </c>
      <c r="H345" t="s">
        <v>10686</v>
      </c>
      <c r="I345" t="s">
        <v>10687</v>
      </c>
      <c r="J345" t="s">
        <v>9335</v>
      </c>
      <c r="K345" t="s">
        <v>14970</v>
      </c>
      <c r="M345" s="743" t="s">
        <v>13837</v>
      </c>
      <c r="N345" s="743" t="s">
        <v>13837</v>
      </c>
      <c r="O345" s="374" t="s">
        <v>14163</v>
      </c>
      <c r="P345" s="374" t="s">
        <v>14883</v>
      </c>
      <c r="Q345" t="s">
        <v>14951</v>
      </c>
      <c r="R345" t="s">
        <v>11492</v>
      </c>
      <c r="S345" t="s">
        <v>11493</v>
      </c>
      <c r="T345" t="s">
        <v>227</v>
      </c>
      <c r="U345" t="s">
        <v>11369</v>
      </c>
      <c r="W345" t="s">
        <v>11370</v>
      </c>
      <c r="X345" s="417" t="s">
        <v>9841</v>
      </c>
      <c r="Y345" t="s">
        <v>8561</v>
      </c>
      <c r="AI345" s="575"/>
      <c r="AJ345" s="575"/>
      <c r="AL345" s="910"/>
    </row>
    <row r="346" spans="1:38" hidden="1">
      <c r="A346" t="s">
        <v>11045</v>
      </c>
      <c r="B346" s="417">
        <v>42304</v>
      </c>
      <c r="C346" t="s">
        <v>11012</v>
      </c>
      <c r="D346"/>
      <c r="E346" t="s">
        <v>14965</v>
      </c>
      <c r="F346" t="s">
        <v>10684</v>
      </c>
      <c r="G346" t="s">
        <v>10685</v>
      </c>
      <c r="H346" t="s">
        <v>10686</v>
      </c>
      <c r="I346" t="s">
        <v>10687</v>
      </c>
      <c r="J346" t="s">
        <v>9335</v>
      </c>
      <c r="K346" t="s">
        <v>13762</v>
      </c>
      <c r="M346" s="743" t="s">
        <v>13837</v>
      </c>
      <c r="N346" s="743" t="s">
        <v>13837</v>
      </c>
      <c r="O346" s="374"/>
      <c r="P346" s="870" t="s">
        <v>11412</v>
      </c>
      <c r="Q346" t="s">
        <v>9034</v>
      </c>
      <c r="R346" t="s">
        <v>410</v>
      </c>
      <c r="T346" t="s">
        <v>227</v>
      </c>
      <c r="U346" t="s">
        <v>11401</v>
      </c>
      <c r="W346" t="s">
        <v>11400</v>
      </c>
      <c r="X346" s="417" t="s">
        <v>9841</v>
      </c>
      <c r="Y346" t="s">
        <v>8561</v>
      </c>
      <c r="AI346" s="575"/>
      <c r="AJ346" s="575"/>
      <c r="AL346" s="910"/>
    </row>
    <row r="347" spans="1:38" hidden="1">
      <c r="A347" t="s">
        <v>11063</v>
      </c>
      <c r="B347" s="417">
        <v>42319</v>
      </c>
      <c r="C347" t="s">
        <v>11056</v>
      </c>
      <c r="D347"/>
      <c r="E347" t="s">
        <v>10995</v>
      </c>
      <c r="F347" t="s">
        <v>10684</v>
      </c>
      <c r="G347" t="s">
        <v>10685</v>
      </c>
      <c r="H347" t="s">
        <v>10686</v>
      </c>
      <c r="I347" t="s">
        <v>10687</v>
      </c>
      <c r="J347" t="s">
        <v>9335</v>
      </c>
      <c r="K347" t="s">
        <v>11078</v>
      </c>
      <c r="M347" s="743" t="s">
        <v>13837</v>
      </c>
      <c r="N347" s="743" t="s">
        <v>13837</v>
      </c>
      <c r="O347" s="374" t="s">
        <v>12426</v>
      </c>
      <c r="P347" s="870" t="s">
        <v>14737</v>
      </c>
      <c r="Q347" t="s">
        <v>5397</v>
      </c>
      <c r="R347" t="s">
        <v>11229</v>
      </c>
      <c r="S347" t="s">
        <v>11230</v>
      </c>
      <c r="T347" t="s">
        <v>227</v>
      </c>
      <c r="U347" t="s">
        <v>11232</v>
      </c>
      <c r="W347" t="s">
        <v>11231</v>
      </c>
      <c r="X347" s="417" t="s">
        <v>9841</v>
      </c>
      <c r="Y347" t="s">
        <v>8561</v>
      </c>
      <c r="AI347" s="575"/>
      <c r="AJ347" s="575"/>
      <c r="AL347" s="910"/>
    </row>
    <row r="348" spans="1:38" hidden="1">
      <c r="A348" t="s">
        <v>11095</v>
      </c>
      <c r="B348" s="417">
        <v>42332</v>
      </c>
      <c r="C348" t="s">
        <v>11096</v>
      </c>
      <c r="D348"/>
      <c r="E348" t="s">
        <v>11059</v>
      </c>
      <c r="F348" t="s">
        <v>10684</v>
      </c>
      <c r="G348" t="s">
        <v>10685</v>
      </c>
      <c r="H348" t="s">
        <v>10686</v>
      </c>
      <c r="I348" t="s">
        <v>10687</v>
      </c>
      <c r="J348" t="s">
        <v>9335</v>
      </c>
      <c r="K348" t="s">
        <v>11383</v>
      </c>
      <c r="M348" s="743" t="s">
        <v>13837</v>
      </c>
      <c r="N348" s="743" t="s">
        <v>13837</v>
      </c>
      <c r="O348" s="374" t="s">
        <v>13151</v>
      </c>
      <c r="P348" s="870" t="s">
        <v>13177</v>
      </c>
      <c r="Q348" t="s">
        <v>9059</v>
      </c>
      <c r="R348" t="s">
        <v>409</v>
      </c>
      <c r="T348" t="s">
        <v>227</v>
      </c>
      <c r="U348" t="s">
        <v>11385</v>
      </c>
      <c r="W348" t="s">
        <v>11384</v>
      </c>
      <c r="X348" s="417" t="s">
        <v>9841</v>
      </c>
      <c r="Y348" t="s">
        <v>8561</v>
      </c>
      <c r="AI348" s="575"/>
      <c r="AJ348" s="575"/>
      <c r="AL348" s="910"/>
    </row>
    <row r="349" spans="1:38" hidden="1">
      <c r="A349" t="s">
        <v>11240</v>
      </c>
      <c r="B349" s="417">
        <v>42352</v>
      </c>
      <c r="C349" t="s">
        <v>11194</v>
      </c>
      <c r="D349"/>
      <c r="E349" t="s">
        <v>11115</v>
      </c>
      <c r="F349" t="s">
        <v>10684</v>
      </c>
      <c r="G349" t="s">
        <v>10685</v>
      </c>
      <c r="H349" t="s">
        <v>10686</v>
      </c>
      <c r="I349" t="s">
        <v>10687</v>
      </c>
      <c r="J349" t="s">
        <v>9335</v>
      </c>
      <c r="K349" t="s">
        <v>14964</v>
      </c>
      <c r="M349" s="743" t="s">
        <v>13837</v>
      </c>
      <c r="N349" s="743" t="s">
        <v>13837</v>
      </c>
      <c r="O349" s="374" t="s">
        <v>11377</v>
      </c>
      <c r="P349" t="s">
        <v>8275</v>
      </c>
      <c r="Q349" t="s">
        <v>10077</v>
      </c>
      <c r="R349" t="s">
        <v>409</v>
      </c>
      <c r="T349" t="s">
        <v>227</v>
      </c>
      <c r="U349" t="s">
        <v>11376</v>
      </c>
      <c r="W349" t="s">
        <v>11375</v>
      </c>
      <c r="X349" s="417" t="s">
        <v>9841</v>
      </c>
      <c r="Y349" t="s">
        <v>8561</v>
      </c>
      <c r="AI349" s="575"/>
      <c r="AJ349" s="575"/>
      <c r="AL349" s="910"/>
    </row>
    <row r="350" spans="1:38" hidden="1">
      <c r="A350" t="s">
        <v>11271</v>
      </c>
      <c r="B350" s="417">
        <v>42363</v>
      </c>
      <c r="C350" t="s">
        <v>11210</v>
      </c>
      <c r="D350"/>
      <c r="E350" t="s">
        <v>11077</v>
      </c>
      <c r="F350" t="s">
        <v>10684</v>
      </c>
      <c r="G350" t="s">
        <v>10685</v>
      </c>
      <c r="H350" t="s">
        <v>10686</v>
      </c>
      <c r="I350" t="s">
        <v>10687</v>
      </c>
      <c r="J350" t="s">
        <v>9335</v>
      </c>
      <c r="K350" t="s">
        <v>13764</v>
      </c>
      <c r="M350" s="743" t="s">
        <v>13837</v>
      </c>
      <c r="N350" s="743" t="s">
        <v>13837</v>
      </c>
      <c r="O350" s="374"/>
      <c r="P350" t="s">
        <v>12017</v>
      </c>
      <c r="Q350" t="s">
        <v>9034</v>
      </c>
      <c r="T350" t="s">
        <v>227</v>
      </c>
      <c r="U350" t="s">
        <v>11409</v>
      </c>
      <c r="W350" t="s">
        <v>15397</v>
      </c>
      <c r="X350" s="417" t="s">
        <v>9841</v>
      </c>
      <c r="Y350" t="s">
        <v>8561</v>
      </c>
      <c r="AI350" s="575"/>
      <c r="AJ350" s="575"/>
      <c r="AL350" s="910"/>
    </row>
    <row r="351" spans="1:38" hidden="1">
      <c r="A351" t="s">
        <v>11271</v>
      </c>
      <c r="B351" s="417">
        <v>42363</v>
      </c>
      <c r="C351" t="s">
        <v>11210</v>
      </c>
      <c r="D351"/>
      <c r="E351" t="s">
        <v>11195</v>
      </c>
      <c r="F351" t="s">
        <v>10684</v>
      </c>
      <c r="G351" t="s">
        <v>10685</v>
      </c>
      <c r="H351" t="s">
        <v>10686</v>
      </c>
      <c r="I351" t="s">
        <v>10687</v>
      </c>
      <c r="J351" t="s">
        <v>9335</v>
      </c>
      <c r="K351" t="s">
        <v>13763</v>
      </c>
      <c r="M351" s="743" t="s">
        <v>13837</v>
      </c>
      <c r="N351" s="743" t="s">
        <v>13837</v>
      </c>
      <c r="O351" s="374"/>
      <c r="P351" t="s">
        <v>11402</v>
      </c>
      <c r="Q351" t="s">
        <v>9034</v>
      </c>
      <c r="T351" t="s">
        <v>227</v>
      </c>
      <c r="U351" t="s">
        <v>11404</v>
      </c>
      <c r="W351" t="s">
        <v>11403</v>
      </c>
      <c r="X351" s="417" t="s">
        <v>9841</v>
      </c>
      <c r="Y351" t="s">
        <v>8561</v>
      </c>
      <c r="AI351" s="575"/>
      <c r="AJ351" s="575"/>
      <c r="AL351" s="910"/>
    </row>
    <row r="352" spans="1:38" hidden="1">
      <c r="A352" t="s">
        <v>11287</v>
      </c>
      <c r="B352" s="417">
        <v>42374</v>
      </c>
      <c r="C352" t="s">
        <v>11234</v>
      </c>
      <c r="D352"/>
      <c r="E352" t="s">
        <v>11197</v>
      </c>
      <c r="F352" t="s">
        <v>10684</v>
      </c>
      <c r="G352" t="s">
        <v>10685</v>
      </c>
      <c r="H352" t="s">
        <v>10686</v>
      </c>
      <c r="I352" t="s">
        <v>10687</v>
      </c>
      <c r="J352" t="s">
        <v>9335</v>
      </c>
      <c r="K352" t="s">
        <v>11277</v>
      </c>
      <c r="M352" s="743" t="s">
        <v>13837</v>
      </c>
      <c r="N352" s="743" t="s">
        <v>13837</v>
      </c>
      <c r="O352" s="374"/>
      <c r="P352" t="s">
        <v>11280</v>
      </c>
      <c r="Q352" t="s">
        <v>1872</v>
      </c>
      <c r="T352" t="s">
        <v>227</v>
      </c>
      <c r="U352" t="s">
        <v>11282</v>
      </c>
      <c r="W352" t="s">
        <v>11281</v>
      </c>
      <c r="X352" s="417" t="s">
        <v>9841</v>
      </c>
      <c r="Y352" t="s">
        <v>8561</v>
      </c>
      <c r="AI352" s="575"/>
      <c r="AJ352" s="575"/>
      <c r="AL352" s="910"/>
    </row>
    <row r="353" spans="1:38" hidden="1">
      <c r="A353" t="s">
        <v>11287</v>
      </c>
      <c r="B353" s="417">
        <v>42374</v>
      </c>
      <c r="C353" t="s">
        <v>11234</v>
      </c>
      <c r="D353"/>
      <c r="E353" t="s">
        <v>11237</v>
      </c>
      <c r="F353" t="s">
        <v>10684</v>
      </c>
      <c r="G353" t="s">
        <v>10685</v>
      </c>
      <c r="H353" t="s">
        <v>10686</v>
      </c>
      <c r="I353" t="s">
        <v>10687</v>
      </c>
      <c r="J353" t="s">
        <v>9335</v>
      </c>
      <c r="K353" t="s">
        <v>11278</v>
      </c>
      <c r="M353" s="743" t="s">
        <v>13837</v>
      </c>
      <c r="N353" s="743" t="s">
        <v>13837</v>
      </c>
      <c r="O353" s="374"/>
      <c r="P353" t="s">
        <v>11285</v>
      </c>
      <c r="Q353" t="s">
        <v>11236</v>
      </c>
      <c r="R353" t="s">
        <v>1575</v>
      </c>
      <c r="S353" t="s">
        <v>410</v>
      </c>
      <c r="T353" t="s">
        <v>227</v>
      </c>
      <c r="U353" t="s">
        <v>11286</v>
      </c>
      <c r="W353" t="s">
        <v>11290</v>
      </c>
      <c r="X353" s="417" t="s">
        <v>9841</v>
      </c>
      <c r="Y353" t="s">
        <v>8561</v>
      </c>
      <c r="AI353" s="575"/>
      <c r="AJ353" s="575"/>
      <c r="AL353" s="910"/>
    </row>
    <row r="354" spans="1:38" hidden="1">
      <c r="A354" t="s">
        <v>11287</v>
      </c>
      <c r="B354" s="417">
        <v>42374</v>
      </c>
      <c r="C354" t="s">
        <v>11234</v>
      </c>
      <c r="D354"/>
      <c r="E354" t="s">
        <v>11238</v>
      </c>
      <c r="F354" t="s">
        <v>10684</v>
      </c>
      <c r="G354" t="s">
        <v>10685</v>
      </c>
      <c r="H354" t="s">
        <v>10686</v>
      </c>
      <c r="I354" t="s">
        <v>10687</v>
      </c>
      <c r="J354" t="s">
        <v>9335</v>
      </c>
      <c r="K354" t="s">
        <v>11279</v>
      </c>
      <c r="M354" s="743" t="s">
        <v>13837</v>
      </c>
      <c r="N354" s="743" t="s">
        <v>13837</v>
      </c>
      <c r="O354" s="374"/>
      <c r="P354" t="s">
        <v>11241</v>
      </c>
      <c r="Q354" t="s">
        <v>11236</v>
      </c>
      <c r="T354" t="s">
        <v>227</v>
      </c>
      <c r="U354" t="s">
        <v>11284</v>
      </c>
      <c r="W354" t="s">
        <v>11283</v>
      </c>
      <c r="X354" s="417" t="s">
        <v>9841</v>
      </c>
      <c r="Y354" t="s">
        <v>8561</v>
      </c>
      <c r="AI354" s="575"/>
      <c r="AJ354" s="575"/>
      <c r="AL354" s="910"/>
    </row>
    <row r="355" spans="1:38" hidden="1">
      <c r="A355" t="s">
        <v>11288</v>
      </c>
      <c r="B355" s="417">
        <v>42374</v>
      </c>
      <c r="C355" t="s">
        <v>11235</v>
      </c>
      <c r="D355"/>
      <c r="E355" t="s">
        <v>11239</v>
      </c>
      <c r="F355" t="s">
        <v>10684</v>
      </c>
      <c r="G355" t="s">
        <v>10685</v>
      </c>
      <c r="H355" t="s">
        <v>10686</v>
      </c>
      <c r="I355" t="s">
        <v>10687</v>
      </c>
      <c r="J355" t="s">
        <v>9335</v>
      </c>
      <c r="K355" t="s">
        <v>11289</v>
      </c>
      <c r="M355" s="743" t="s">
        <v>13837</v>
      </c>
      <c r="N355" s="743" t="s">
        <v>13837</v>
      </c>
      <c r="O355" s="374"/>
      <c r="P355" t="s">
        <v>11372</v>
      </c>
      <c r="Q355" t="s">
        <v>195</v>
      </c>
      <c r="R355" t="s">
        <v>152</v>
      </c>
      <c r="T355" t="s">
        <v>227</v>
      </c>
      <c r="U355" t="s">
        <v>11374</v>
      </c>
      <c r="W355" t="s">
        <v>11373</v>
      </c>
      <c r="X355" s="417" t="s">
        <v>9841</v>
      </c>
      <c r="Y355" t="s">
        <v>8561</v>
      </c>
      <c r="AI355" s="575"/>
      <c r="AJ355" s="575"/>
      <c r="AL355" s="910"/>
    </row>
    <row r="356" spans="1:38" hidden="1">
      <c r="A356" t="s">
        <v>11411</v>
      </c>
      <c r="B356" s="417">
        <v>42431</v>
      </c>
      <c r="C356" t="s">
        <v>11354</v>
      </c>
      <c r="D356"/>
      <c r="E356" t="s">
        <v>11355</v>
      </c>
      <c r="F356" t="s">
        <v>10684</v>
      </c>
      <c r="G356" t="s">
        <v>10685</v>
      </c>
      <c r="H356" t="s">
        <v>10686</v>
      </c>
      <c r="I356" t="s">
        <v>10687</v>
      </c>
      <c r="J356" t="s">
        <v>9335</v>
      </c>
      <c r="K356" t="s">
        <v>13711</v>
      </c>
      <c r="M356" s="743" t="s">
        <v>13837</v>
      </c>
      <c r="N356" s="743" t="s">
        <v>13837</v>
      </c>
      <c r="O356" s="374"/>
      <c r="P356" t="s">
        <v>11417</v>
      </c>
      <c r="Q356" t="s">
        <v>14255</v>
      </c>
      <c r="R356" t="s">
        <v>409</v>
      </c>
      <c r="T356" t="s">
        <v>227</v>
      </c>
      <c r="U356" t="s">
        <v>11419</v>
      </c>
      <c r="W356" t="s">
        <v>11418</v>
      </c>
      <c r="X356" s="417" t="s">
        <v>9841</v>
      </c>
      <c r="Y356" t="s">
        <v>8561</v>
      </c>
      <c r="AI356" s="575"/>
      <c r="AJ356" s="575"/>
      <c r="AL356" s="910"/>
    </row>
    <row r="357" spans="1:38" hidden="1">
      <c r="A357" t="s">
        <v>11411</v>
      </c>
      <c r="B357" s="417">
        <v>42431</v>
      </c>
      <c r="C357" t="s">
        <v>11354</v>
      </c>
      <c r="D357"/>
      <c r="E357" t="s">
        <v>11356</v>
      </c>
      <c r="F357" t="s">
        <v>10684</v>
      </c>
      <c r="G357" t="s">
        <v>10685</v>
      </c>
      <c r="H357" t="s">
        <v>10686</v>
      </c>
      <c r="I357" t="s">
        <v>10687</v>
      </c>
      <c r="J357" t="s">
        <v>9335</v>
      </c>
      <c r="K357" t="s">
        <v>13710</v>
      </c>
      <c r="M357" s="743" t="s">
        <v>13837</v>
      </c>
      <c r="N357" s="743" t="s">
        <v>13837</v>
      </c>
      <c r="O357" s="374"/>
      <c r="P357" t="s">
        <v>8577</v>
      </c>
      <c r="Q357" t="s">
        <v>14256</v>
      </c>
      <c r="T357" t="s">
        <v>227</v>
      </c>
      <c r="U357" t="s">
        <v>11410</v>
      </c>
      <c r="W357" t="s">
        <v>15398</v>
      </c>
      <c r="X357" s="417" t="s">
        <v>9841</v>
      </c>
      <c r="Y357" t="s">
        <v>8561</v>
      </c>
      <c r="AI357" s="575"/>
      <c r="AJ357" s="575"/>
      <c r="AL357" s="910"/>
    </row>
    <row r="358" spans="1:38">
      <c r="A358" t="s">
        <v>11511</v>
      </c>
      <c r="B358" s="417">
        <v>42450</v>
      </c>
      <c r="C358" t="s">
        <v>11389</v>
      </c>
      <c r="D358"/>
      <c r="E358" t="s">
        <v>11357</v>
      </c>
      <c r="F358" t="s">
        <v>10684</v>
      </c>
      <c r="G358" t="s">
        <v>10685</v>
      </c>
      <c r="H358" t="s">
        <v>10686</v>
      </c>
      <c r="I358" t="s">
        <v>10687</v>
      </c>
      <c r="J358" t="s">
        <v>9335</v>
      </c>
      <c r="K358" t="s">
        <v>11467</v>
      </c>
      <c r="M358" s="743" t="s">
        <v>13837</v>
      </c>
      <c r="N358" s="743" t="s">
        <v>13837</v>
      </c>
      <c r="O358" s="374" t="s">
        <v>15370</v>
      </c>
      <c r="P358" s="374" t="s">
        <v>14883</v>
      </c>
      <c r="Q358" t="s">
        <v>2044</v>
      </c>
      <c r="T358" t="s">
        <v>227</v>
      </c>
      <c r="U358" t="s">
        <v>11469</v>
      </c>
      <c r="W358" t="s">
        <v>11468</v>
      </c>
      <c r="X358" s="417" t="s">
        <v>9841</v>
      </c>
      <c r="Y358" t="s">
        <v>8561</v>
      </c>
      <c r="AI358" s="575"/>
      <c r="AJ358" s="575"/>
      <c r="AL358" s="910"/>
    </row>
    <row r="359" spans="1:38">
      <c r="A359" t="s">
        <v>11511</v>
      </c>
      <c r="B359" s="417">
        <v>42450</v>
      </c>
      <c r="C359" t="s">
        <v>11389</v>
      </c>
      <c r="D359"/>
      <c r="E359" t="s">
        <v>11358</v>
      </c>
      <c r="F359" t="s">
        <v>10684</v>
      </c>
      <c r="G359" t="s">
        <v>10685</v>
      </c>
      <c r="H359" t="s">
        <v>10686</v>
      </c>
      <c r="I359" t="s">
        <v>10687</v>
      </c>
      <c r="J359" t="s">
        <v>9335</v>
      </c>
      <c r="K359" t="s">
        <v>11473</v>
      </c>
      <c r="M359" s="743" t="s">
        <v>13837</v>
      </c>
      <c r="N359" s="743" t="s">
        <v>13837</v>
      </c>
      <c r="O359" t="s">
        <v>9864</v>
      </c>
      <c r="P359" t="s">
        <v>16139</v>
      </c>
      <c r="Q359" t="s">
        <v>2044</v>
      </c>
      <c r="R359" s="82" t="s">
        <v>16672</v>
      </c>
      <c r="S359" t="s">
        <v>4492</v>
      </c>
      <c r="T359" t="s">
        <v>14791</v>
      </c>
      <c r="U359" t="s">
        <v>11475</v>
      </c>
      <c r="W359" t="s">
        <v>11474</v>
      </c>
      <c r="X359" s="417" t="s">
        <v>9841</v>
      </c>
      <c r="Y359" t="s">
        <v>8561</v>
      </c>
      <c r="AI359" s="575"/>
      <c r="AJ359" s="575"/>
      <c r="AL359" s="910"/>
    </row>
    <row r="360" spans="1:38">
      <c r="A360" t="s">
        <v>11511</v>
      </c>
      <c r="B360" s="417">
        <v>42450</v>
      </c>
      <c r="C360" t="s">
        <v>11389</v>
      </c>
      <c r="D360"/>
      <c r="E360" t="s">
        <v>12026</v>
      </c>
      <c r="F360" t="s">
        <v>10684</v>
      </c>
      <c r="G360" t="s">
        <v>10685</v>
      </c>
      <c r="H360" t="s">
        <v>10686</v>
      </c>
      <c r="I360" t="s">
        <v>10687</v>
      </c>
      <c r="J360" t="s">
        <v>9335</v>
      </c>
      <c r="K360" t="s">
        <v>11479</v>
      </c>
      <c r="M360" s="743" t="s">
        <v>13837</v>
      </c>
      <c r="N360" s="743" t="s">
        <v>13837</v>
      </c>
      <c r="O360" s="374" t="s">
        <v>15367</v>
      </c>
      <c r="P360" s="374" t="s">
        <v>16443</v>
      </c>
      <c r="Q360" t="s">
        <v>14951</v>
      </c>
      <c r="R360" s="82" t="s">
        <v>16671</v>
      </c>
      <c r="S360" t="s">
        <v>11440</v>
      </c>
      <c r="T360" t="s">
        <v>227</v>
      </c>
      <c r="U360" t="s">
        <v>11481</v>
      </c>
      <c r="W360" t="s">
        <v>11480</v>
      </c>
      <c r="X360" s="417" t="s">
        <v>9841</v>
      </c>
      <c r="Y360" t="s">
        <v>8561</v>
      </c>
      <c r="AI360" s="575"/>
      <c r="AJ360" s="575"/>
      <c r="AL360" s="910"/>
    </row>
    <row r="361" spans="1:38">
      <c r="A361" t="s">
        <v>11512</v>
      </c>
      <c r="B361" s="417">
        <v>42451</v>
      </c>
      <c r="C361" t="s">
        <v>11390</v>
      </c>
      <c r="D361"/>
      <c r="E361" t="s">
        <v>11359</v>
      </c>
      <c r="F361" t="s">
        <v>10684</v>
      </c>
      <c r="G361" t="s">
        <v>10685</v>
      </c>
      <c r="H361" t="s">
        <v>10686</v>
      </c>
      <c r="I361" t="s">
        <v>10687</v>
      </c>
      <c r="J361" t="s">
        <v>9335</v>
      </c>
      <c r="K361" t="s">
        <v>11431</v>
      </c>
      <c r="M361" s="743" t="s">
        <v>13837</v>
      </c>
      <c r="N361" s="743" t="s">
        <v>13837</v>
      </c>
      <c r="P361" t="s">
        <v>11482</v>
      </c>
      <c r="Q361" t="s">
        <v>11415</v>
      </c>
      <c r="R361" s="82" t="s">
        <v>16677</v>
      </c>
      <c r="T361" t="s">
        <v>227</v>
      </c>
      <c r="U361" t="s">
        <v>11586</v>
      </c>
      <c r="W361" t="s">
        <v>11587</v>
      </c>
      <c r="X361" s="417" t="s">
        <v>9841</v>
      </c>
      <c r="Y361" t="s">
        <v>8561</v>
      </c>
      <c r="AI361" s="575"/>
      <c r="AJ361" s="575"/>
      <c r="AL361" s="910"/>
    </row>
    <row r="362" spans="1:38" hidden="1">
      <c r="A362" t="s">
        <v>11512</v>
      </c>
      <c r="B362" s="417">
        <v>42451</v>
      </c>
      <c r="C362" t="s">
        <v>11390</v>
      </c>
      <c r="D362"/>
      <c r="E362" t="s">
        <v>11360</v>
      </c>
      <c r="F362" t="s">
        <v>10684</v>
      </c>
      <c r="G362" t="s">
        <v>10685</v>
      </c>
      <c r="H362" t="s">
        <v>10686</v>
      </c>
      <c r="I362" t="s">
        <v>10687</v>
      </c>
      <c r="J362" t="s">
        <v>9335</v>
      </c>
      <c r="K362" t="s">
        <v>11432</v>
      </c>
      <c r="M362" s="743" t="s">
        <v>13837</v>
      </c>
      <c r="N362" s="743" t="s">
        <v>13837</v>
      </c>
      <c r="P362" t="s">
        <v>8192</v>
      </c>
      <c r="Q362" t="s">
        <v>4718</v>
      </c>
      <c r="R362" s="82" t="s">
        <v>16674</v>
      </c>
      <c r="T362" t="s">
        <v>227</v>
      </c>
      <c r="U362" t="s">
        <v>11657</v>
      </c>
      <c r="W362" t="s">
        <v>11658</v>
      </c>
      <c r="X362" s="417" t="s">
        <v>9841</v>
      </c>
      <c r="Y362" t="s">
        <v>8561</v>
      </c>
      <c r="AE362" s="780" t="s">
        <v>11692</v>
      </c>
      <c r="AI362" s="575"/>
      <c r="AJ362" s="575"/>
      <c r="AL362" s="910"/>
    </row>
    <row r="363" spans="1:38">
      <c r="A363" t="s">
        <v>11512</v>
      </c>
      <c r="B363" s="417">
        <v>42451</v>
      </c>
      <c r="C363" t="s">
        <v>11390</v>
      </c>
      <c r="D363"/>
      <c r="E363" t="s">
        <v>11361</v>
      </c>
      <c r="F363" t="s">
        <v>10684</v>
      </c>
      <c r="G363" t="s">
        <v>10685</v>
      </c>
      <c r="H363" t="s">
        <v>10686</v>
      </c>
      <c r="I363" t="s">
        <v>10687</v>
      </c>
      <c r="J363" t="s">
        <v>9335</v>
      </c>
      <c r="K363" t="s">
        <v>11706</v>
      </c>
      <c r="M363" s="743" t="s">
        <v>13837</v>
      </c>
      <c r="N363" s="743" t="s">
        <v>13837</v>
      </c>
      <c r="P363" t="s">
        <v>11705</v>
      </c>
      <c r="Q363" t="s">
        <v>11415</v>
      </c>
      <c r="R363" s="82" t="s">
        <v>16678</v>
      </c>
      <c r="S363" t="s">
        <v>11704</v>
      </c>
      <c r="T363" t="s">
        <v>227</v>
      </c>
      <c r="U363" t="s">
        <v>11707</v>
      </c>
      <c r="W363" t="s">
        <v>11708</v>
      </c>
      <c r="X363" s="417" t="s">
        <v>9841</v>
      </c>
      <c r="Y363" t="s">
        <v>8561</v>
      </c>
      <c r="AI363" s="575"/>
      <c r="AJ363" s="575"/>
      <c r="AL363" s="910"/>
    </row>
    <row r="364" spans="1:38" hidden="1">
      <c r="A364" t="s">
        <v>11512</v>
      </c>
      <c r="B364" s="417">
        <v>42451</v>
      </c>
      <c r="C364" t="s">
        <v>11390</v>
      </c>
      <c r="D364"/>
      <c r="E364" t="s">
        <v>11362</v>
      </c>
      <c r="F364" t="s">
        <v>10684</v>
      </c>
      <c r="G364" t="s">
        <v>10685</v>
      </c>
      <c r="H364" t="s">
        <v>10686</v>
      </c>
      <c r="I364" t="s">
        <v>10687</v>
      </c>
      <c r="J364" t="s">
        <v>9335</v>
      </c>
      <c r="K364" t="s">
        <v>13768</v>
      </c>
      <c r="M364" s="743" t="s">
        <v>13837</v>
      </c>
      <c r="N364" s="743" t="s">
        <v>13837</v>
      </c>
      <c r="P364" t="s">
        <v>11571</v>
      </c>
      <c r="Q364" t="s">
        <v>11416</v>
      </c>
      <c r="R364" s="82" t="s">
        <v>16671</v>
      </c>
      <c r="T364" t="s">
        <v>227</v>
      </c>
      <c r="U364" t="s">
        <v>11572</v>
      </c>
      <c r="W364" t="s">
        <v>11573</v>
      </c>
      <c r="X364" s="417" t="s">
        <v>9841</v>
      </c>
      <c r="Y364" t="s">
        <v>8561</v>
      </c>
      <c r="AI364" s="575"/>
      <c r="AJ364" s="575"/>
      <c r="AL364" s="910"/>
    </row>
    <row r="365" spans="1:38" hidden="1">
      <c r="A365" t="s">
        <v>11512</v>
      </c>
      <c r="B365" s="417">
        <v>42451</v>
      </c>
      <c r="C365" t="s">
        <v>11390</v>
      </c>
      <c r="D365"/>
      <c r="E365" t="s">
        <v>12369</v>
      </c>
      <c r="F365" t="s">
        <v>10684</v>
      </c>
      <c r="G365" t="s">
        <v>10685</v>
      </c>
      <c r="H365" t="s">
        <v>10686</v>
      </c>
      <c r="I365" t="s">
        <v>10687</v>
      </c>
      <c r="J365" t="s">
        <v>9335</v>
      </c>
      <c r="K365" t="s">
        <v>11470</v>
      </c>
      <c r="M365" s="743" t="s">
        <v>13837</v>
      </c>
      <c r="N365" s="743" t="s">
        <v>13837</v>
      </c>
      <c r="P365" t="s">
        <v>12368</v>
      </c>
      <c r="Q365" t="s">
        <v>11367</v>
      </c>
      <c r="R365" s="82" t="s">
        <v>16671</v>
      </c>
      <c r="T365" t="s">
        <v>227</v>
      </c>
      <c r="U365" t="s">
        <v>11472</v>
      </c>
      <c r="W365" t="s">
        <v>11471</v>
      </c>
      <c r="X365" s="417" t="s">
        <v>9841</v>
      </c>
      <c r="Y365" t="s">
        <v>8561</v>
      </c>
      <c r="AI365" s="575"/>
      <c r="AJ365" s="575"/>
      <c r="AL365" s="910"/>
    </row>
    <row r="366" spans="1:38">
      <c r="A366" t="s">
        <v>11513</v>
      </c>
      <c r="B366" s="417">
        <v>42451</v>
      </c>
      <c r="C366" t="s">
        <v>11391</v>
      </c>
      <c r="D366"/>
      <c r="E366" t="s">
        <v>11363</v>
      </c>
      <c r="F366" t="s">
        <v>10684</v>
      </c>
      <c r="G366" t="s">
        <v>10685</v>
      </c>
      <c r="H366" t="s">
        <v>10686</v>
      </c>
      <c r="I366" t="s">
        <v>10687</v>
      </c>
      <c r="J366" t="s">
        <v>9335</v>
      </c>
      <c r="K366" t="s">
        <v>14795</v>
      </c>
      <c r="M366" s="743" t="s">
        <v>13837</v>
      </c>
      <c r="N366" s="743" t="s">
        <v>13837</v>
      </c>
      <c r="P366" t="s">
        <v>10831</v>
      </c>
      <c r="Q366" t="s">
        <v>2044</v>
      </c>
      <c r="R366" s="82" t="s">
        <v>16671</v>
      </c>
      <c r="T366" t="s">
        <v>227</v>
      </c>
      <c r="U366" t="s">
        <v>11689</v>
      </c>
      <c r="W366" t="s">
        <v>14284</v>
      </c>
      <c r="X366" s="417" t="s">
        <v>9841</v>
      </c>
      <c r="Y366" t="s">
        <v>8561</v>
      </c>
      <c r="AI366" s="575"/>
      <c r="AJ366" s="575"/>
      <c r="AL366" s="910"/>
    </row>
    <row r="367" spans="1:38">
      <c r="A367" t="s">
        <v>11513</v>
      </c>
      <c r="B367" s="417">
        <v>42451</v>
      </c>
      <c r="C367" t="s">
        <v>11391</v>
      </c>
      <c r="D367"/>
      <c r="E367" t="s">
        <v>11364</v>
      </c>
      <c r="F367" t="s">
        <v>10684</v>
      </c>
      <c r="G367" t="s">
        <v>10685</v>
      </c>
      <c r="H367" t="s">
        <v>10686</v>
      </c>
      <c r="I367" t="s">
        <v>10687</v>
      </c>
      <c r="J367" t="s">
        <v>9335</v>
      </c>
      <c r="K367" t="s">
        <v>11476</v>
      </c>
      <c r="M367" s="743" t="s">
        <v>13837</v>
      </c>
      <c r="N367" s="743" t="s">
        <v>13837</v>
      </c>
      <c r="O367" s="374" t="s">
        <v>12952</v>
      </c>
      <c r="P367" s="374" t="s">
        <v>14094</v>
      </c>
      <c r="Q367" t="s">
        <v>2044</v>
      </c>
      <c r="R367" s="82" t="s">
        <v>16671</v>
      </c>
      <c r="T367" t="s">
        <v>227</v>
      </c>
      <c r="U367" t="s">
        <v>11478</v>
      </c>
      <c r="W367" t="s">
        <v>11477</v>
      </c>
      <c r="X367" s="417" t="s">
        <v>9841</v>
      </c>
      <c r="Y367" t="s">
        <v>8561</v>
      </c>
      <c r="AI367" s="575"/>
      <c r="AJ367" s="575"/>
      <c r="AL367" s="910"/>
    </row>
    <row r="368" spans="1:38">
      <c r="A368" t="s">
        <v>11513</v>
      </c>
      <c r="B368" s="417">
        <v>42451</v>
      </c>
      <c r="C368" t="s">
        <v>11391</v>
      </c>
      <c r="D368"/>
      <c r="E368" t="s">
        <v>11365</v>
      </c>
      <c r="F368" t="s">
        <v>10684</v>
      </c>
      <c r="G368" t="s">
        <v>10685</v>
      </c>
      <c r="H368" t="s">
        <v>10686</v>
      </c>
      <c r="I368" t="s">
        <v>10687</v>
      </c>
      <c r="J368" t="s">
        <v>9335</v>
      </c>
      <c r="K368" t="s">
        <v>11437</v>
      </c>
      <c r="M368" s="743" t="s">
        <v>13837</v>
      </c>
      <c r="N368" s="743" t="s">
        <v>13837</v>
      </c>
      <c r="P368" t="s">
        <v>11728</v>
      </c>
      <c r="Q368" t="s">
        <v>2044</v>
      </c>
      <c r="R368" s="82" t="s">
        <v>16679</v>
      </c>
      <c r="T368" t="s">
        <v>227</v>
      </c>
      <c r="U368" t="s">
        <v>11690</v>
      </c>
      <c r="W368" t="s">
        <v>11691</v>
      </c>
      <c r="X368" s="417" t="s">
        <v>9841</v>
      </c>
      <c r="Y368" t="s">
        <v>8561</v>
      </c>
      <c r="AI368" s="575"/>
      <c r="AJ368" s="575"/>
      <c r="AL368" s="910"/>
    </row>
    <row r="369" spans="1:38">
      <c r="A369" t="s">
        <v>11513</v>
      </c>
      <c r="B369" s="417">
        <v>42451</v>
      </c>
      <c r="C369" t="s">
        <v>11391</v>
      </c>
      <c r="D369"/>
      <c r="E369" t="s">
        <v>11366</v>
      </c>
      <c r="F369" t="s">
        <v>10684</v>
      </c>
      <c r="G369" t="s">
        <v>10685</v>
      </c>
      <c r="H369" t="s">
        <v>10686</v>
      </c>
      <c r="I369" t="s">
        <v>10687</v>
      </c>
      <c r="J369" t="s">
        <v>9335</v>
      </c>
      <c r="K369" t="s">
        <v>11438</v>
      </c>
      <c r="M369" s="743" t="s">
        <v>13837</v>
      </c>
      <c r="N369" s="743" t="s">
        <v>13837</v>
      </c>
      <c r="O369" s="374" t="s">
        <v>11729</v>
      </c>
      <c r="P369" s="374" t="s">
        <v>16199</v>
      </c>
      <c r="Q369" t="s">
        <v>2044</v>
      </c>
      <c r="R369" s="82" t="s">
        <v>16671</v>
      </c>
      <c r="T369" t="s">
        <v>14791</v>
      </c>
      <c r="U369" t="s">
        <v>11820</v>
      </c>
      <c r="W369" t="s">
        <v>11730</v>
      </c>
      <c r="X369" s="417" t="s">
        <v>9841</v>
      </c>
      <c r="Y369" t="s">
        <v>8561</v>
      </c>
      <c r="AI369" s="575"/>
      <c r="AJ369" s="575"/>
      <c r="AL369" s="910"/>
    </row>
    <row r="370" spans="1:38">
      <c r="A370" t="s">
        <v>11514</v>
      </c>
      <c r="B370" s="417">
        <v>42451</v>
      </c>
      <c r="C370" t="s">
        <v>11392</v>
      </c>
      <c r="D370"/>
      <c r="E370" t="s">
        <v>11397</v>
      </c>
      <c r="F370" t="s">
        <v>10684</v>
      </c>
      <c r="G370" t="s">
        <v>10685</v>
      </c>
      <c r="H370" t="s">
        <v>10686</v>
      </c>
      <c r="I370" t="s">
        <v>10687</v>
      </c>
      <c r="J370" t="s">
        <v>9335</v>
      </c>
      <c r="K370" t="s">
        <v>11435</v>
      </c>
      <c r="M370" s="743" t="s">
        <v>13837</v>
      </c>
      <c r="N370" s="743" t="s">
        <v>13837</v>
      </c>
      <c r="P370" t="s">
        <v>12021</v>
      </c>
      <c r="Q370" t="s">
        <v>14951</v>
      </c>
      <c r="R370" s="82" t="s">
        <v>16671</v>
      </c>
      <c r="T370" t="s">
        <v>227</v>
      </c>
      <c r="U370" t="s">
        <v>12022</v>
      </c>
      <c r="W370" t="s">
        <v>12023</v>
      </c>
      <c r="X370" s="417" t="s">
        <v>9841</v>
      </c>
      <c r="Y370" t="s">
        <v>8561</v>
      </c>
      <c r="AI370" s="575"/>
      <c r="AJ370" s="575"/>
      <c r="AL370" s="910"/>
    </row>
    <row r="371" spans="1:38">
      <c r="A371" t="s">
        <v>11514</v>
      </c>
      <c r="B371" s="417">
        <v>42451</v>
      </c>
      <c r="C371" t="s">
        <v>11392</v>
      </c>
      <c r="D371"/>
      <c r="E371" t="s">
        <v>12025</v>
      </c>
      <c r="F371" t="s">
        <v>10684</v>
      </c>
      <c r="G371" t="s">
        <v>10685</v>
      </c>
      <c r="H371" t="s">
        <v>10686</v>
      </c>
      <c r="I371" t="s">
        <v>10687</v>
      </c>
      <c r="J371" t="s">
        <v>9335</v>
      </c>
      <c r="K371" t="s">
        <v>11436</v>
      </c>
      <c r="M371" s="743" t="s">
        <v>13837</v>
      </c>
      <c r="N371" s="743" t="s">
        <v>13837</v>
      </c>
      <c r="P371" t="s">
        <v>13038</v>
      </c>
      <c r="Q371" t="s">
        <v>14951</v>
      </c>
      <c r="R371" s="82" t="s">
        <v>16671</v>
      </c>
      <c r="T371" t="s">
        <v>227</v>
      </c>
      <c r="U371" t="s">
        <v>13036</v>
      </c>
      <c r="W371" t="s">
        <v>13037</v>
      </c>
      <c r="X371" s="417" t="s">
        <v>9841</v>
      </c>
      <c r="Y371" t="s">
        <v>8561</v>
      </c>
      <c r="AI371" s="575"/>
      <c r="AJ371" s="575"/>
      <c r="AL371" s="910"/>
    </row>
    <row r="372" spans="1:38">
      <c r="A372" t="s">
        <v>11515</v>
      </c>
      <c r="B372" s="417">
        <v>42451</v>
      </c>
      <c r="C372" t="s">
        <v>11394</v>
      </c>
      <c r="D372"/>
      <c r="E372" t="s">
        <v>11398</v>
      </c>
      <c r="F372" t="s">
        <v>10684</v>
      </c>
      <c r="G372" t="s">
        <v>10685</v>
      </c>
      <c r="H372" t="s">
        <v>10686</v>
      </c>
      <c r="I372" t="s">
        <v>10687</v>
      </c>
      <c r="J372" t="s">
        <v>9335</v>
      </c>
      <c r="K372" t="s">
        <v>11433</v>
      </c>
      <c r="M372" s="743" t="s">
        <v>13837</v>
      </c>
      <c r="N372" s="743" t="s">
        <v>13837</v>
      </c>
      <c r="P372" t="s">
        <v>11817</v>
      </c>
      <c r="Q372" t="s">
        <v>11393</v>
      </c>
      <c r="R372" s="82" t="s">
        <v>16671</v>
      </c>
      <c r="S372" t="s">
        <v>555</v>
      </c>
      <c r="T372" t="s">
        <v>227</v>
      </c>
      <c r="U372" t="s">
        <v>11821</v>
      </c>
      <c r="W372" t="s">
        <v>11819</v>
      </c>
      <c r="X372" s="417" t="s">
        <v>9841</v>
      </c>
      <c r="Y372" t="s">
        <v>8561</v>
      </c>
      <c r="AI372" s="575"/>
      <c r="AJ372" s="575"/>
      <c r="AL372" s="910"/>
    </row>
    <row r="373" spans="1:38" hidden="1">
      <c r="A373" t="s">
        <v>11516</v>
      </c>
      <c r="B373" s="417">
        <v>42451</v>
      </c>
      <c r="C373" t="s">
        <v>11395</v>
      </c>
      <c r="D373"/>
      <c r="E373" t="s">
        <v>13029</v>
      </c>
      <c r="F373" t="s">
        <v>13030</v>
      </c>
      <c r="G373" t="s">
        <v>13031</v>
      </c>
      <c r="H373" t="s">
        <v>10686</v>
      </c>
      <c r="I373" t="s">
        <v>10687</v>
      </c>
      <c r="J373" t="s">
        <v>9335</v>
      </c>
      <c r="K373" t="s">
        <v>13035</v>
      </c>
      <c r="M373" s="743" t="s">
        <v>13837</v>
      </c>
      <c r="N373" s="743" t="s">
        <v>13837</v>
      </c>
      <c r="O373" t="s">
        <v>15952</v>
      </c>
      <c r="P373" t="s">
        <v>13032</v>
      </c>
      <c r="Q373" t="s">
        <v>1872</v>
      </c>
      <c r="R373" s="82" t="s">
        <v>16671</v>
      </c>
      <c r="S373" t="s">
        <v>13033</v>
      </c>
      <c r="T373" t="s">
        <v>227</v>
      </c>
      <c r="U373" t="s">
        <v>13040</v>
      </c>
      <c r="W373" t="s">
        <v>13041</v>
      </c>
      <c r="X373" s="417" t="s">
        <v>9841</v>
      </c>
      <c r="Y373" t="s">
        <v>8561</v>
      </c>
      <c r="AI373" s="575"/>
      <c r="AJ373" s="575"/>
      <c r="AL373" s="910"/>
    </row>
    <row r="374" spans="1:38" hidden="1">
      <c r="A374" t="s">
        <v>11517</v>
      </c>
      <c r="B374" s="417">
        <v>42451</v>
      </c>
      <c r="C374" t="s">
        <v>11396</v>
      </c>
      <c r="D374"/>
      <c r="E374" t="s">
        <v>11399</v>
      </c>
      <c r="F374" t="s">
        <v>10684</v>
      </c>
      <c r="G374" t="s">
        <v>10685</v>
      </c>
      <c r="H374" t="s">
        <v>10686</v>
      </c>
      <c r="I374" t="s">
        <v>10687</v>
      </c>
      <c r="J374" t="s">
        <v>9335</v>
      </c>
      <c r="K374" t="s">
        <v>11434</v>
      </c>
      <c r="M374" s="743" t="s">
        <v>13837</v>
      </c>
      <c r="N374" s="743" t="s">
        <v>13837</v>
      </c>
      <c r="P374" t="s">
        <v>13042</v>
      </c>
      <c r="Q374" t="s">
        <v>4726</v>
      </c>
      <c r="R374" s="82" t="s">
        <v>16679</v>
      </c>
      <c r="T374" t="s">
        <v>227</v>
      </c>
      <c r="U374" t="s">
        <v>11591</v>
      </c>
      <c r="W374" t="s">
        <v>11818</v>
      </c>
      <c r="X374" s="417" t="s">
        <v>9841</v>
      </c>
      <c r="Y374" t="s">
        <v>8561</v>
      </c>
      <c r="AI374" s="575"/>
      <c r="AJ374" s="575"/>
      <c r="AL374" s="910"/>
    </row>
    <row r="375" spans="1:38">
      <c r="A375" t="s">
        <v>11534</v>
      </c>
      <c r="B375" s="417">
        <v>42452</v>
      </c>
      <c r="C375" t="s">
        <v>11407</v>
      </c>
      <c r="D375"/>
      <c r="E375" t="s">
        <v>11408</v>
      </c>
      <c r="F375" t="s">
        <v>10684</v>
      </c>
      <c r="G375" t="s">
        <v>10685</v>
      </c>
      <c r="H375" t="s">
        <v>10686</v>
      </c>
      <c r="I375" t="s">
        <v>10687</v>
      </c>
      <c r="J375" t="s">
        <v>9335</v>
      </c>
      <c r="K375" t="s">
        <v>11497</v>
      </c>
      <c r="M375" s="743" t="s">
        <v>13837</v>
      </c>
      <c r="N375" s="743" t="s">
        <v>13837</v>
      </c>
      <c r="P375" t="s">
        <v>12011</v>
      </c>
      <c r="Q375" t="s">
        <v>9035</v>
      </c>
      <c r="R375" s="82" t="s">
        <v>16671</v>
      </c>
      <c r="T375" t="s">
        <v>227</v>
      </c>
      <c r="U375" t="s">
        <v>12012</v>
      </c>
      <c r="W375" t="s">
        <v>12013</v>
      </c>
      <c r="X375" s="417" t="s">
        <v>9841</v>
      </c>
      <c r="Y375" t="s">
        <v>8561</v>
      </c>
      <c r="AI375" s="575"/>
      <c r="AJ375" s="575"/>
      <c r="AL375" s="910"/>
    </row>
    <row r="376" spans="1:38" hidden="1">
      <c r="A376" t="s">
        <v>11534</v>
      </c>
      <c r="B376" s="417">
        <v>42452</v>
      </c>
      <c r="C376" t="s">
        <v>11407</v>
      </c>
      <c r="D376"/>
      <c r="E376" t="s">
        <v>12370</v>
      </c>
      <c r="F376" t="s">
        <v>10684</v>
      </c>
      <c r="G376" t="s">
        <v>10685</v>
      </c>
      <c r="H376" t="s">
        <v>10686</v>
      </c>
      <c r="I376" t="s">
        <v>10687</v>
      </c>
      <c r="J376" t="s">
        <v>9335</v>
      </c>
      <c r="K376" t="s">
        <v>11498</v>
      </c>
      <c r="M376" s="743" t="s">
        <v>13837</v>
      </c>
      <c r="N376" s="743" t="s">
        <v>13837</v>
      </c>
      <c r="O376" t="s">
        <v>9375</v>
      </c>
      <c r="P376" t="s">
        <v>13813</v>
      </c>
      <c r="Q376" t="s">
        <v>11405</v>
      </c>
      <c r="R376" s="82" t="s">
        <v>16672</v>
      </c>
      <c r="T376" t="s">
        <v>227</v>
      </c>
      <c r="U376" t="s">
        <v>12371</v>
      </c>
      <c r="W376" t="s">
        <v>12372</v>
      </c>
      <c r="X376" s="417" t="s">
        <v>9841</v>
      </c>
      <c r="Y376" t="s">
        <v>8561</v>
      </c>
      <c r="AI376" s="575"/>
      <c r="AJ376" s="575"/>
      <c r="AL376" s="910"/>
    </row>
    <row r="377" spans="1:38">
      <c r="A377" t="s">
        <v>11747</v>
      </c>
      <c r="B377" s="417">
        <v>42472</v>
      </c>
      <c r="C377" t="s">
        <v>11499</v>
      </c>
      <c r="D377"/>
      <c r="E377" t="s">
        <v>11500</v>
      </c>
      <c r="F377" t="s">
        <v>10684</v>
      </c>
      <c r="G377" t="s">
        <v>10685</v>
      </c>
      <c r="H377" t="s">
        <v>10686</v>
      </c>
      <c r="I377" t="s">
        <v>10687</v>
      </c>
      <c r="J377" t="s">
        <v>9335</v>
      </c>
      <c r="K377" t="s">
        <v>11746</v>
      </c>
      <c r="M377" s="743" t="s">
        <v>13837</v>
      </c>
      <c r="N377" s="743" t="s">
        <v>13837</v>
      </c>
      <c r="P377" t="s">
        <v>12015</v>
      </c>
      <c r="Q377" t="s">
        <v>11406</v>
      </c>
      <c r="R377" s="82" t="s">
        <v>16679</v>
      </c>
      <c r="T377" t="s">
        <v>227</v>
      </c>
      <c r="U377" t="s">
        <v>12016</v>
      </c>
      <c r="W377" s="1135" t="s">
        <v>16254</v>
      </c>
      <c r="X377" s="417" t="s">
        <v>9841</v>
      </c>
      <c r="Y377" t="s">
        <v>8561</v>
      </c>
      <c r="AI377" s="575"/>
      <c r="AJ377" s="575"/>
      <c r="AL377" s="910"/>
    </row>
    <row r="378" spans="1:38">
      <c r="A378" t="s">
        <v>11747</v>
      </c>
      <c r="B378" s="417">
        <v>42472</v>
      </c>
      <c r="C378" t="s">
        <v>11499</v>
      </c>
      <c r="D378"/>
      <c r="E378" t="s">
        <v>11501</v>
      </c>
      <c r="F378" t="s">
        <v>10684</v>
      </c>
      <c r="G378" t="s">
        <v>10685</v>
      </c>
      <c r="H378" t="s">
        <v>10686</v>
      </c>
      <c r="I378" t="s">
        <v>10687</v>
      </c>
      <c r="J378" t="s">
        <v>9335</v>
      </c>
      <c r="K378" t="s">
        <v>11590</v>
      </c>
      <c r="M378" s="743" t="s">
        <v>13837</v>
      </c>
      <c r="N378" s="743" t="s">
        <v>13837</v>
      </c>
      <c r="P378" t="s">
        <v>12373</v>
      </c>
      <c r="Q378" t="s">
        <v>11406</v>
      </c>
      <c r="R378" s="82" t="s">
        <v>16671</v>
      </c>
      <c r="T378" t="s">
        <v>227</v>
      </c>
      <c r="U378" t="s">
        <v>12374</v>
      </c>
      <c r="W378" t="s">
        <v>12375</v>
      </c>
      <c r="X378" s="417" t="s">
        <v>9841</v>
      </c>
      <c r="Y378" t="s">
        <v>8561</v>
      </c>
      <c r="AI378" s="575"/>
      <c r="AJ378" s="575"/>
      <c r="AL378" s="910"/>
    </row>
    <row r="379" spans="1:38">
      <c r="A379" t="s">
        <v>12000</v>
      </c>
      <c r="B379" s="417">
        <v>42537</v>
      </c>
      <c r="C379" t="s">
        <v>11712</v>
      </c>
      <c r="D379"/>
      <c r="E379" t="s">
        <v>11715</v>
      </c>
      <c r="F379" t="s">
        <v>10684</v>
      </c>
      <c r="G379" t="s">
        <v>10685</v>
      </c>
      <c r="H379" t="s">
        <v>10686</v>
      </c>
      <c r="I379" t="s">
        <v>10687</v>
      </c>
      <c r="J379" t="s">
        <v>9335</v>
      </c>
      <c r="K379" t="s">
        <v>13765</v>
      </c>
      <c r="M379" s="743" t="s">
        <v>13837</v>
      </c>
      <c r="N379" s="743" t="s">
        <v>13837</v>
      </c>
      <c r="O379" t="s">
        <v>12411</v>
      </c>
      <c r="P379" t="s">
        <v>14353</v>
      </c>
      <c r="Q379" t="s">
        <v>4147</v>
      </c>
      <c r="R379" s="82" t="s">
        <v>16672</v>
      </c>
      <c r="T379" t="s">
        <v>227</v>
      </c>
      <c r="U379" t="s">
        <v>12412</v>
      </c>
      <c r="W379" t="s">
        <v>12413</v>
      </c>
      <c r="X379" s="417" t="s">
        <v>9841</v>
      </c>
      <c r="Y379" t="s">
        <v>8561</v>
      </c>
      <c r="AI379" s="575"/>
      <c r="AJ379" s="575"/>
      <c r="AL379" s="910"/>
    </row>
    <row r="380" spans="1:38">
      <c r="A380" t="s">
        <v>12001</v>
      </c>
      <c r="B380" s="417">
        <v>42537</v>
      </c>
      <c r="C380" t="s">
        <v>11713</v>
      </c>
      <c r="D380"/>
      <c r="E380" t="s">
        <v>11741</v>
      </c>
      <c r="F380" t="s">
        <v>10684</v>
      </c>
      <c r="G380" t="s">
        <v>10685</v>
      </c>
      <c r="H380" t="s">
        <v>10686</v>
      </c>
      <c r="I380" t="s">
        <v>10687</v>
      </c>
      <c r="J380" t="s">
        <v>9335</v>
      </c>
      <c r="K380" t="s">
        <v>12362</v>
      </c>
      <c r="M380" s="743" t="s">
        <v>13837</v>
      </c>
      <c r="N380" s="743" t="s">
        <v>13837</v>
      </c>
      <c r="O380" s="374" t="s">
        <v>12453</v>
      </c>
      <c r="P380" s="374" t="s">
        <v>14883</v>
      </c>
      <c r="Q380" t="s">
        <v>11406</v>
      </c>
      <c r="R380" s="82" t="s">
        <v>16671</v>
      </c>
      <c r="T380" t="s">
        <v>14791</v>
      </c>
      <c r="U380" t="s">
        <v>12552</v>
      </c>
      <c r="W380" t="s">
        <v>12553</v>
      </c>
      <c r="X380" s="417" t="s">
        <v>9841</v>
      </c>
      <c r="Y380" t="s">
        <v>8561</v>
      </c>
      <c r="AI380" s="575"/>
      <c r="AJ380" s="575"/>
      <c r="AL380" s="910"/>
    </row>
    <row r="381" spans="1:38">
      <c r="A381" t="s">
        <v>12002</v>
      </c>
      <c r="B381" s="417">
        <v>42537</v>
      </c>
      <c r="C381" t="s">
        <v>11713</v>
      </c>
      <c r="D381"/>
      <c r="E381" t="s">
        <v>11742</v>
      </c>
      <c r="F381" t="s">
        <v>10684</v>
      </c>
      <c r="G381" t="s">
        <v>10685</v>
      </c>
      <c r="H381" t="s">
        <v>10686</v>
      </c>
      <c r="I381" t="s">
        <v>10687</v>
      </c>
      <c r="J381" t="s">
        <v>9335</v>
      </c>
      <c r="K381" t="s">
        <v>12363</v>
      </c>
      <c r="M381" s="743" t="s">
        <v>13837</v>
      </c>
      <c r="N381" s="743" t="s">
        <v>13837</v>
      </c>
      <c r="P381" t="s">
        <v>12554</v>
      </c>
      <c r="Q381" t="s">
        <v>11406</v>
      </c>
      <c r="R381" s="82" t="s">
        <v>16673</v>
      </c>
      <c r="T381" t="s">
        <v>227</v>
      </c>
      <c r="U381" t="s">
        <v>12556</v>
      </c>
      <c r="W381" t="s">
        <v>12555</v>
      </c>
      <c r="X381" s="417" t="s">
        <v>9841</v>
      </c>
      <c r="Y381" t="s">
        <v>8561</v>
      </c>
      <c r="AI381" s="575"/>
      <c r="AJ381" s="575"/>
      <c r="AL381" s="910"/>
    </row>
    <row r="382" spans="1:38">
      <c r="A382" t="s">
        <v>12003</v>
      </c>
      <c r="B382" s="417">
        <v>42537</v>
      </c>
      <c r="C382" t="s">
        <v>11714</v>
      </c>
      <c r="D382"/>
      <c r="E382" t="s">
        <v>11743</v>
      </c>
      <c r="F382" t="s">
        <v>10684</v>
      </c>
      <c r="G382" t="s">
        <v>10685</v>
      </c>
      <c r="H382" t="s">
        <v>10686</v>
      </c>
      <c r="I382" t="s">
        <v>10687</v>
      </c>
      <c r="J382" t="s">
        <v>9335</v>
      </c>
      <c r="K382" t="s">
        <v>15200</v>
      </c>
      <c r="M382" s="743" t="s">
        <v>13837</v>
      </c>
      <c r="N382" s="743" t="s">
        <v>13837</v>
      </c>
      <c r="O382" t="s">
        <v>13015</v>
      </c>
      <c r="P382" t="s">
        <v>15205</v>
      </c>
      <c r="Q382" t="s">
        <v>14950</v>
      </c>
      <c r="R382" s="82" t="s">
        <v>10745</v>
      </c>
      <c r="S382" t="s">
        <v>8297</v>
      </c>
      <c r="T382" t="s">
        <v>227</v>
      </c>
      <c r="U382" t="s">
        <v>13017</v>
      </c>
      <c r="W382" t="s">
        <v>13016</v>
      </c>
      <c r="X382" s="417" t="s">
        <v>9841</v>
      </c>
      <c r="Y382" t="s">
        <v>8561</v>
      </c>
      <c r="AI382" s="575"/>
      <c r="AJ382" s="575"/>
      <c r="AL382" s="910"/>
    </row>
    <row r="383" spans="1:38">
      <c r="A383" t="s">
        <v>12004</v>
      </c>
      <c r="B383" s="417">
        <v>42537</v>
      </c>
      <c r="C383" t="s">
        <v>11740</v>
      </c>
      <c r="D383"/>
      <c r="E383" t="s">
        <v>11744</v>
      </c>
      <c r="F383" t="s">
        <v>11745</v>
      </c>
      <c r="G383" t="s">
        <v>10685</v>
      </c>
      <c r="H383" t="s">
        <v>10686</v>
      </c>
      <c r="I383" t="s">
        <v>10687</v>
      </c>
      <c r="J383" t="s">
        <v>9335</v>
      </c>
      <c r="K383" t="s">
        <v>13769</v>
      </c>
      <c r="M383" s="743" t="s">
        <v>13837</v>
      </c>
      <c r="N383" s="743" t="s">
        <v>13837</v>
      </c>
      <c r="P383" t="s">
        <v>13102</v>
      </c>
      <c r="Q383" t="s">
        <v>11406</v>
      </c>
      <c r="R383" s="82" t="s">
        <v>16672</v>
      </c>
      <c r="T383" t="s">
        <v>227</v>
      </c>
      <c r="U383" t="s">
        <v>13063</v>
      </c>
      <c r="W383" t="s">
        <v>13064</v>
      </c>
      <c r="X383" s="417" t="s">
        <v>9841</v>
      </c>
      <c r="Y383" t="s">
        <v>8561</v>
      </c>
      <c r="AI383" s="575"/>
      <c r="AJ383" s="575"/>
      <c r="AL383" s="910"/>
    </row>
    <row r="384" spans="1:38" hidden="1">
      <c r="A384" t="s">
        <v>12425</v>
      </c>
      <c r="B384" s="417">
        <v>42621</v>
      </c>
      <c r="C384" t="s">
        <v>14972</v>
      </c>
      <c r="D384"/>
      <c r="E384" t="s">
        <v>14967</v>
      </c>
      <c r="F384" t="s">
        <v>12414</v>
      </c>
      <c r="G384" t="s">
        <v>10685</v>
      </c>
      <c r="H384" t="s">
        <v>12415</v>
      </c>
      <c r="I384" t="s">
        <v>10687</v>
      </c>
      <c r="J384" t="s">
        <v>9335</v>
      </c>
      <c r="K384" t="s">
        <v>14966</v>
      </c>
      <c r="M384" s="743" t="s">
        <v>13837</v>
      </c>
      <c r="N384" s="743" t="s">
        <v>13837</v>
      </c>
      <c r="O384" t="s">
        <v>14269</v>
      </c>
      <c r="P384" t="s">
        <v>6705</v>
      </c>
      <c r="Q384" t="s">
        <v>4718</v>
      </c>
      <c r="R384" s="82" t="s">
        <v>16680</v>
      </c>
      <c r="T384" t="s">
        <v>227</v>
      </c>
      <c r="U384" t="s">
        <v>12416</v>
      </c>
      <c r="W384" t="s">
        <v>13638</v>
      </c>
      <c r="X384" s="417" t="s">
        <v>9841</v>
      </c>
      <c r="Y384" t="s">
        <v>8561</v>
      </c>
      <c r="AI384" s="575"/>
      <c r="AJ384" s="575"/>
      <c r="AL384" s="910"/>
    </row>
    <row r="385" spans="1:38" hidden="1">
      <c r="A385" t="s">
        <v>11368</v>
      </c>
      <c r="C385" t="s">
        <v>12961</v>
      </c>
      <c r="D385"/>
      <c r="E385" t="s">
        <v>14968</v>
      </c>
      <c r="F385" t="s">
        <v>12414</v>
      </c>
      <c r="G385" t="s">
        <v>10685</v>
      </c>
      <c r="H385" t="s">
        <v>12415</v>
      </c>
      <c r="I385" t="s">
        <v>10687</v>
      </c>
      <c r="J385" t="s">
        <v>9335</v>
      </c>
      <c r="K385" t="s">
        <v>13617</v>
      </c>
      <c r="M385" s="743" t="s">
        <v>13837</v>
      </c>
      <c r="N385" s="743" t="s">
        <v>13837</v>
      </c>
      <c r="O385" t="s">
        <v>13584</v>
      </c>
      <c r="P385" t="s">
        <v>15316</v>
      </c>
      <c r="Q385" t="s">
        <v>4718</v>
      </c>
      <c r="R385" s="82" t="s">
        <v>16671</v>
      </c>
      <c r="T385" t="s">
        <v>227</v>
      </c>
      <c r="U385" t="s">
        <v>13585</v>
      </c>
      <c r="W385" t="s">
        <v>13638</v>
      </c>
      <c r="X385" s="417" t="s">
        <v>9841</v>
      </c>
      <c r="Y385" t="s">
        <v>8561</v>
      </c>
      <c r="AI385" s="575"/>
      <c r="AJ385" s="575"/>
      <c r="AL385" s="910"/>
    </row>
    <row r="386" spans="1:38" hidden="1">
      <c r="A386" t="s">
        <v>14189</v>
      </c>
      <c r="B386" s="417">
        <v>42738</v>
      </c>
      <c r="C386" t="s">
        <v>13019</v>
      </c>
      <c r="D386"/>
      <c r="E386" t="s">
        <v>12959</v>
      </c>
      <c r="F386" t="s">
        <v>12414</v>
      </c>
      <c r="G386" t="s">
        <v>10685</v>
      </c>
      <c r="H386" t="s">
        <v>12415</v>
      </c>
      <c r="I386" t="s">
        <v>10687</v>
      </c>
      <c r="J386" t="s">
        <v>9335</v>
      </c>
      <c r="K386" t="s">
        <v>13034</v>
      </c>
      <c r="M386" s="743" t="s">
        <v>13837</v>
      </c>
      <c r="N386" s="743" t="s">
        <v>13837</v>
      </c>
      <c r="O386" t="s">
        <v>13170</v>
      </c>
      <c r="P386" t="s">
        <v>14190</v>
      </c>
      <c r="Q386" t="s">
        <v>2865</v>
      </c>
      <c r="R386" t="s">
        <v>8293</v>
      </c>
      <c r="T386" t="s">
        <v>227</v>
      </c>
      <c r="U386" t="s">
        <v>13171</v>
      </c>
      <c r="W386" t="s">
        <v>13638</v>
      </c>
      <c r="X386" s="417" t="s">
        <v>9841</v>
      </c>
      <c r="Y386" t="s">
        <v>8561</v>
      </c>
      <c r="AI386" s="575"/>
      <c r="AJ386" s="575"/>
      <c r="AL386" s="910"/>
    </row>
    <row r="387" spans="1:38">
      <c r="A387" t="s">
        <v>13051</v>
      </c>
      <c r="B387" s="417">
        <v>42755</v>
      </c>
      <c r="C387" t="s">
        <v>13020</v>
      </c>
      <c r="D387"/>
      <c r="E387" t="s">
        <v>14971</v>
      </c>
      <c r="F387" t="s">
        <v>12414</v>
      </c>
      <c r="G387" t="s">
        <v>10685</v>
      </c>
      <c r="H387" t="s">
        <v>12415</v>
      </c>
      <c r="I387" t="s">
        <v>10687</v>
      </c>
      <c r="J387" t="s">
        <v>9335</v>
      </c>
      <c r="K387" t="s">
        <v>13052</v>
      </c>
      <c r="M387" s="743" t="s">
        <v>13837</v>
      </c>
      <c r="N387" s="743" t="s">
        <v>13837</v>
      </c>
      <c r="P387" t="s">
        <v>13116</v>
      </c>
      <c r="Q387" t="s">
        <v>13117</v>
      </c>
      <c r="R387" s="82" t="s">
        <v>16672</v>
      </c>
      <c r="T387" t="s">
        <v>227</v>
      </c>
      <c r="U387" t="s">
        <v>13062</v>
      </c>
      <c r="W387" t="s">
        <v>13638</v>
      </c>
      <c r="X387" s="417" t="s">
        <v>9841</v>
      </c>
      <c r="Y387" t="s">
        <v>8561</v>
      </c>
      <c r="AI387" s="575"/>
      <c r="AJ387" s="575"/>
      <c r="AL387" s="910"/>
    </row>
    <row r="388" spans="1:38">
      <c r="A388" t="s">
        <v>13051</v>
      </c>
      <c r="B388" s="417">
        <v>42755</v>
      </c>
      <c r="C388" t="s">
        <v>13020</v>
      </c>
      <c r="D388"/>
      <c r="E388" t="s">
        <v>12960</v>
      </c>
      <c r="F388" t="s">
        <v>12414</v>
      </c>
      <c r="G388" t="s">
        <v>10685</v>
      </c>
      <c r="H388" t="s">
        <v>12415</v>
      </c>
      <c r="I388" t="s">
        <v>10687</v>
      </c>
      <c r="J388" t="s">
        <v>9335</v>
      </c>
      <c r="K388" t="s">
        <v>13078</v>
      </c>
      <c r="M388" s="743" t="s">
        <v>13837</v>
      </c>
      <c r="N388" s="743" t="s">
        <v>13837</v>
      </c>
      <c r="P388" t="s">
        <v>13619</v>
      </c>
      <c r="Q388" t="s">
        <v>4147</v>
      </c>
      <c r="R388" s="82" t="s">
        <v>16680</v>
      </c>
      <c r="T388" t="s">
        <v>227</v>
      </c>
      <c r="U388" t="s">
        <v>13080</v>
      </c>
      <c r="W388" t="s">
        <v>13638</v>
      </c>
      <c r="X388" s="417" t="s">
        <v>9841</v>
      </c>
      <c r="Y388" t="s">
        <v>8561</v>
      </c>
      <c r="AI388" s="575"/>
      <c r="AJ388" s="575"/>
      <c r="AL388" s="910"/>
    </row>
    <row r="389" spans="1:38" hidden="1">
      <c r="A389" t="s">
        <v>13107</v>
      </c>
      <c r="B389" s="417">
        <v>42786</v>
      </c>
      <c r="C389" t="s">
        <v>13046</v>
      </c>
      <c r="D389"/>
      <c r="E389" t="s">
        <v>12981</v>
      </c>
      <c r="F389" t="s">
        <v>12414</v>
      </c>
      <c r="G389" t="s">
        <v>10685</v>
      </c>
      <c r="H389" t="s">
        <v>12415</v>
      </c>
      <c r="I389" t="s">
        <v>10687</v>
      </c>
      <c r="J389" t="s">
        <v>9335</v>
      </c>
      <c r="K389" t="s">
        <v>15509</v>
      </c>
      <c r="M389" s="743" t="s">
        <v>13837</v>
      </c>
      <c r="N389" s="743" t="s">
        <v>13837</v>
      </c>
      <c r="O389" t="s">
        <v>15090</v>
      </c>
      <c r="P389" t="s">
        <v>15506</v>
      </c>
      <c r="Q389" t="s">
        <v>4726</v>
      </c>
      <c r="R389" s="82" t="s">
        <v>16671</v>
      </c>
      <c r="T389" t="s">
        <v>227</v>
      </c>
      <c r="U389" t="s">
        <v>13150</v>
      </c>
      <c r="W389" t="s">
        <v>13638</v>
      </c>
      <c r="X389" s="417" t="s">
        <v>9841</v>
      </c>
      <c r="Y389" t="s">
        <v>8561</v>
      </c>
      <c r="AI389" s="575"/>
      <c r="AJ389" s="575"/>
      <c r="AL389" s="910"/>
    </row>
    <row r="390" spans="1:38" hidden="1">
      <c r="A390" t="s">
        <v>13107</v>
      </c>
      <c r="B390" s="417">
        <v>42786</v>
      </c>
      <c r="C390" t="s">
        <v>13046</v>
      </c>
      <c r="D390"/>
      <c r="E390" t="s">
        <v>12982</v>
      </c>
      <c r="F390" t="s">
        <v>12414</v>
      </c>
      <c r="G390" t="s">
        <v>10685</v>
      </c>
      <c r="H390" t="s">
        <v>12415</v>
      </c>
      <c r="I390" t="s">
        <v>10687</v>
      </c>
      <c r="J390" t="s">
        <v>9335</v>
      </c>
      <c r="K390" t="s">
        <v>13618</v>
      </c>
      <c r="M390" s="743" t="s">
        <v>13837</v>
      </c>
      <c r="N390" s="743" t="s">
        <v>13837</v>
      </c>
      <c r="O390" t="s">
        <v>16666</v>
      </c>
      <c r="P390" t="s">
        <v>13055</v>
      </c>
      <c r="Q390" t="s">
        <v>4101</v>
      </c>
      <c r="R390" s="82" t="s">
        <v>5746</v>
      </c>
      <c r="T390" t="s">
        <v>227</v>
      </c>
      <c r="U390" t="s">
        <v>13591</v>
      </c>
      <c r="W390" t="s">
        <v>13638</v>
      </c>
      <c r="X390" s="417" t="s">
        <v>9841</v>
      </c>
      <c r="Y390" t="s">
        <v>8561</v>
      </c>
      <c r="AI390" s="575"/>
      <c r="AJ390" s="575"/>
      <c r="AL390" s="910"/>
    </row>
    <row r="391" spans="1:38" hidden="1">
      <c r="A391" t="s">
        <v>13107</v>
      </c>
      <c r="B391" s="417">
        <v>42786</v>
      </c>
      <c r="C391" t="s">
        <v>13046</v>
      </c>
      <c r="D391"/>
      <c r="E391" t="s">
        <v>12983</v>
      </c>
      <c r="F391" t="s">
        <v>12414</v>
      </c>
      <c r="G391" t="s">
        <v>10685</v>
      </c>
      <c r="H391" t="s">
        <v>12415</v>
      </c>
      <c r="I391" t="s">
        <v>10687</v>
      </c>
      <c r="J391" t="s">
        <v>9335</v>
      </c>
      <c r="K391" t="s">
        <v>13069</v>
      </c>
      <c r="M391" s="743" t="s">
        <v>13837</v>
      </c>
      <c r="N391" s="743" t="s">
        <v>13837</v>
      </c>
      <c r="P391" t="s">
        <v>13778</v>
      </c>
      <c r="Q391" t="s">
        <v>12980</v>
      </c>
      <c r="R391" s="82" t="s">
        <v>16671</v>
      </c>
      <c r="T391" t="s">
        <v>227</v>
      </c>
      <c r="U391" t="s">
        <v>13592</v>
      </c>
      <c r="W391" t="s">
        <v>13638</v>
      </c>
      <c r="X391" s="417" t="s">
        <v>9841</v>
      </c>
      <c r="Y391" t="s">
        <v>8561</v>
      </c>
      <c r="AI391" s="575"/>
      <c r="AJ391" s="575"/>
      <c r="AL391" s="910"/>
    </row>
    <row r="392" spans="1:38">
      <c r="A392" t="s">
        <v>13111</v>
      </c>
      <c r="B392" s="417">
        <v>42786</v>
      </c>
      <c r="C392" t="s">
        <v>13047</v>
      </c>
      <c r="D392"/>
      <c r="E392" t="s">
        <v>12984</v>
      </c>
      <c r="F392" t="s">
        <v>12414</v>
      </c>
      <c r="G392" t="s">
        <v>10685</v>
      </c>
      <c r="H392" t="s">
        <v>12415</v>
      </c>
      <c r="I392" t="s">
        <v>10687</v>
      </c>
      <c r="J392" t="s">
        <v>9335</v>
      </c>
      <c r="K392" t="s">
        <v>13070</v>
      </c>
      <c r="M392" s="743" t="s">
        <v>13837</v>
      </c>
      <c r="N392" s="743" t="s">
        <v>13837</v>
      </c>
      <c r="O392" t="s">
        <v>13691</v>
      </c>
      <c r="P392" t="s">
        <v>13726</v>
      </c>
      <c r="Q392" t="s">
        <v>13727</v>
      </c>
      <c r="R392" s="82" t="s">
        <v>16672</v>
      </c>
      <c r="T392" t="s">
        <v>227</v>
      </c>
      <c r="U392" t="s">
        <v>13062</v>
      </c>
      <c r="W392" t="s">
        <v>13638</v>
      </c>
      <c r="X392" s="417" t="s">
        <v>9841</v>
      </c>
      <c r="Y392" t="s">
        <v>8561</v>
      </c>
      <c r="AI392" s="575"/>
      <c r="AJ392" s="575"/>
      <c r="AL392" s="910"/>
    </row>
    <row r="393" spans="1:38">
      <c r="A393" t="s">
        <v>13112</v>
      </c>
      <c r="B393" s="417">
        <v>42786</v>
      </c>
      <c r="C393" t="s">
        <v>13047</v>
      </c>
      <c r="D393"/>
      <c r="E393" t="s">
        <v>12985</v>
      </c>
      <c r="F393" t="s">
        <v>12414</v>
      </c>
      <c r="G393" t="s">
        <v>10685</v>
      </c>
      <c r="H393" t="s">
        <v>12415</v>
      </c>
      <c r="I393" t="s">
        <v>10687</v>
      </c>
      <c r="J393" t="s">
        <v>9335</v>
      </c>
      <c r="K393" t="s">
        <v>13071</v>
      </c>
      <c r="M393" s="743" t="s">
        <v>13837</v>
      </c>
      <c r="N393" s="743" t="s">
        <v>13837</v>
      </c>
      <c r="P393" t="s">
        <v>13072</v>
      </c>
      <c r="Q393" t="s">
        <v>2044</v>
      </c>
      <c r="R393" s="82" t="s">
        <v>16671</v>
      </c>
      <c r="T393" t="s">
        <v>227</v>
      </c>
      <c r="U393" t="s">
        <v>13073</v>
      </c>
      <c r="W393" t="s">
        <v>13638</v>
      </c>
      <c r="X393" s="417" t="s">
        <v>9841</v>
      </c>
      <c r="Y393" t="s">
        <v>8561</v>
      </c>
      <c r="AI393" s="575"/>
      <c r="AJ393" s="575"/>
      <c r="AL393" s="910"/>
    </row>
    <row r="394" spans="1:38">
      <c r="A394" t="s">
        <v>13113</v>
      </c>
      <c r="B394" s="417">
        <v>42786</v>
      </c>
      <c r="C394" t="s">
        <v>13076</v>
      </c>
      <c r="D394"/>
      <c r="E394" t="s">
        <v>12986</v>
      </c>
      <c r="F394" t="s">
        <v>12414</v>
      </c>
      <c r="G394" t="s">
        <v>10685</v>
      </c>
      <c r="H394" t="s">
        <v>12415</v>
      </c>
      <c r="I394" t="s">
        <v>10687</v>
      </c>
      <c r="J394" t="s">
        <v>9335</v>
      </c>
      <c r="K394" t="s">
        <v>13103</v>
      </c>
      <c r="M394" s="743" t="s">
        <v>13837</v>
      </c>
      <c r="N394" s="743" t="s">
        <v>13837</v>
      </c>
      <c r="P394" t="s">
        <v>13657</v>
      </c>
      <c r="Q394" t="s">
        <v>13115</v>
      </c>
      <c r="R394" s="82" t="s">
        <v>16671</v>
      </c>
      <c r="S394" t="s">
        <v>4492</v>
      </c>
      <c r="T394" t="s">
        <v>227</v>
      </c>
      <c r="U394" t="s">
        <v>13658</v>
      </c>
      <c r="W394" t="s">
        <v>13638</v>
      </c>
      <c r="X394" s="417" t="s">
        <v>9841</v>
      </c>
      <c r="Y394" t="s">
        <v>8561</v>
      </c>
      <c r="AI394" s="575"/>
      <c r="AJ394" s="575"/>
      <c r="AL394" s="910"/>
    </row>
    <row r="395" spans="1:38">
      <c r="A395" t="s">
        <v>13114</v>
      </c>
      <c r="B395" s="417">
        <v>42786</v>
      </c>
      <c r="C395" t="s">
        <v>13077</v>
      </c>
      <c r="D395"/>
      <c r="E395" t="s">
        <v>12987</v>
      </c>
      <c r="F395" t="s">
        <v>12414</v>
      </c>
      <c r="G395" t="s">
        <v>10685</v>
      </c>
      <c r="H395" t="s">
        <v>12415</v>
      </c>
      <c r="I395" t="s">
        <v>10687</v>
      </c>
      <c r="J395" t="s">
        <v>9335</v>
      </c>
      <c r="K395" t="s">
        <v>13104</v>
      </c>
      <c r="M395" s="743" t="s">
        <v>13837</v>
      </c>
      <c r="N395" s="743" t="s">
        <v>13837</v>
      </c>
      <c r="O395" t="s">
        <v>13159</v>
      </c>
      <c r="P395" t="s">
        <v>14770</v>
      </c>
      <c r="Q395" t="s">
        <v>2044</v>
      </c>
      <c r="R395" s="82" t="s">
        <v>16671</v>
      </c>
      <c r="T395" t="s">
        <v>227</v>
      </c>
      <c r="U395" t="s">
        <v>13160</v>
      </c>
      <c r="W395" t="s">
        <v>13638</v>
      </c>
      <c r="X395" s="417" t="s">
        <v>9841</v>
      </c>
      <c r="Y395" t="s">
        <v>8561</v>
      </c>
      <c r="AI395" s="575"/>
      <c r="AJ395" s="575"/>
      <c r="AL395" s="910"/>
    </row>
    <row r="396" spans="1:38">
      <c r="A396" t="s">
        <v>13681</v>
      </c>
      <c r="B396" s="417">
        <v>42865</v>
      </c>
      <c r="C396" t="s">
        <v>13634</v>
      </c>
      <c r="D396"/>
      <c r="E396" t="s">
        <v>12988</v>
      </c>
      <c r="F396" t="s">
        <v>12414</v>
      </c>
      <c r="G396" t="s">
        <v>12378</v>
      </c>
      <c r="H396" t="s">
        <v>12415</v>
      </c>
      <c r="I396" t="s">
        <v>10687</v>
      </c>
      <c r="J396" t="s">
        <v>9335</v>
      </c>
      <c r="K396" t="s">
        <v>13682</v>
      </c>
      <c r="M396" s="743" t="s">
        <v>13837</v>
      </c>
      <c r="N396" s="743" t="s">
        <v>13837</v>
      </c>
      <c r="O396" s="374" t="s">
        <v>13689</v>
      </c>
      <c r="P396" s="374" t="s">
        <v>14883</v>
      </c>
      <c r="Q396" t="s">
        <v>2044</v>
      </c>
      <c r="R396" s="82" t="s">
        <v>16671</v>
      </c>
      <c r="T396" t="s">
        <v>227</v>
      </c>
      <c r="U396" t="s">
        <v>13690</v>
      </c>
      <c r="W396" t="s">
        <v>13638</v>
      </c>
      <c r="X396" s="417" t="s">
        <v>9841</v>
      </c>
      <c r="Y396" t="s">
        <v>8561</v>
      </c>
      <c r="AI396" s="575"/>
      <c r="AJ396" s="575"/>
      <c r="AL396" s="910"/>
    </row>
    <row r="397" spans="1:38">
      <c r="A397" t="s">
        <v>13687</v>
      </c>
      <c r="B397" s="417">
        <v>42865</v>
      </c>
      <c r="C397" t="s">
        <v>13643</v>
      </c>
      <c r="D397"/>
      <c r="E397" t="s">
        <v>12989</v>
      </c>
      <c r="F397" t="s">
        <v>12414</v>
      </c>
      <c r="G397" t="s">
        <v>12378</v>
      </c>
      <c r="H397" t="s">
        <v>12415</v>
      </c>
      <c r="I397" t="s">
        <v>10687</v>
      </c>
      <c r="J397" t="s">
        <v>9335</v>
      </c>
      <c r="K397" t="s">
        <v>13671</v>
      </c>
      <c r="M397" s="743" t="s">
        <v>13837</v>
      </c>
      <c r="N397" s="743" t="s">
        <v>13837</v>
      </c>
      <c r="P397" t="s">
        <v>9865</v>
      </c>
      <c r="Q397" t="s">
        <v>2044</v>
      </c>
      <c r="R397" s="82" t="s">
        <v>16672</v>
      </c>
      <c r="T397" t="s">
        <v>227</v>
      </c>
      <c r="U397" t="s">
        <v>13673</v>
      </c>
      <c r="W397" t="s">
        <v>13638</v>
      </c>
      <c r="X397" s="417" t="s">
        <v>9841</v>
      </c>
      <c r="Y397" t="s">
        <v>8561</v>
      </c>
      <c r="AI397" s="575"/>
      <c r="AJ397" s="575"/>
      <c r="AL397" s="910"/>
    </row>
    <row r="398" spans="1:38">
      <c r="A398" t="s">
        <v>13692</v>
      </c>
      <c r="B398" s="417">
        <v>42873</v>
      </c>
      <c r="C398" t="s">
        <v>13674</v>
      </c>
      <c r="D398"/>
      <c r="E398" t="s">
        <v>13593</v>
      </c>
      <c r="F398" t="s">
        <v>12414</v>
      </c>
      <c r="G398" t="s">
        <v>12378</v>
      </c>
      <c r="H398" t="s">
        <v>12415</v>
      </c>
      <c r="I398" t="s">
        <v>10687</v>
      </c>
      <c r="J398" t="s">
        <v>9335</v>
      </c>
      <c r="K398" t="s">
        <v>13688</v>
      </c>
      <c r="M398" s="743" t="s">
        <v>13837</v>
      </c>
      <c r="N398" s="743" t="s">
        <v>13837</v>
      </c>
      <c r="P398" t="s">
        <v>12902</v>
      </c>
      <c r="Q398" t="s">
        <v>2044</v>
      </c>
      <c r="R398" s="82" t="s">
        <v>16678</v>
      </c>
      <c r="T398" t="s">
        <v>227</v>
      </c>
      <c r="U398" t="s">
        <v>13751</v>
      </c>
      <c r="W398" t="s">
        <v>13638</v>
      </c>
      <c r="X398" s="417" t="s">
        <v>9841</v>
      </c>
      <c r="Y398" t="s">
        <v>8561</v>
      </c>
      <c r="AI398" s="575"/>
      <c r="AJ398" s="575"/>
      <c r="AL398" s="910"/>
    </row>
    <row r="399" spans="1:38">
      <c r="A399" t="s">
        <v>13693</v>
      </c>
      <c r="B399" s="417">
        <v>42873</v>
      </c>
      <c r="C399" t="s">
        <v>13654</v>
      </c>
      <c r="D399"/>
      <c r="E399" t="s">
        <v>13594</v>
      </c>
      <c r="F399" t="s">
        <v>12414</v>
      </c>
      <c r="G399" t="s">
        <v>12378</v>
      </c>
      <c r="H399" t="s">
        <v>12415</v>
      </c>
      <c r="I399" t="s">
        <v>10687</v>
      </c>
      <c r="J399" t="s">
        <v>9335</v>
      </c>
      <c r="K399" t="s">
        <v>13694</v>
      </c>
      <c r="M399" s="743" t="s">
        <v>13837</v>
      </c>
      <c r="N399" s="743" t="s">
        <v>13837</v>
      </c>
      <c r="P399" t="s">
        <v>8481</v>
      </c>
      <c r="Q399" t="s">
        <v>2044</v>
      </c>
      <c r="R399" s="82" t="s">
        <v>16671</v>
      </c>
      <c r="T399" t="s">
        <v>227</v>
      </c>
      <c r="U399" t="s">
        <v>13749</v>
      </c>
      <c r="W399" t="s">
        <v>13638</v>
      </c>
      <c r="X399" s="417" t="s">
        <v>9841</v>
      </c>
      <c r="Y399" t="s">
        <v>8561</v>
      </c>
      <c r="AI399" s="575"/>
      <c r="AJ399" s="575"/>
      <c r="AL399" s="910"/>
    </row>
    <row r="400" spans="1:38" hidden="1">
      <c r="A400" t="s">
        <v>13788</v>
      </c>
      <c r="C400" t="s">
        <v>13655</v>
      </c>
      <c r="D400"/>
      <c r="E400" t="s">
        <v>13595</v>
      </c>
      <c r="F400" t="s">
        <v>12414</v>
      </c>
      <c r="G400" t="s">
        <v>12378</v>
      </c>
      <c r="H400" t="s">
        <v>12415</v>
      </c>
      <c r="I400" t="s">
        <v>10687</v>
      </c>
      <c r="J400" t="s">
        <v>9335</v>
      </c>
      <c r="K400" t="s">
        <v>13757</v>
      </c>
      <c r="M400" s="743" t="s">
        <v>13837</v>
      </c>
      <c r="N400" s="743" t="s">
        <v>13837</v>
      </c>
      <c r="O400" t="s">
        <v>13716</v>
      </c>
      <c r="P400" t="s">
        <v>14123</v>
      </c>
      <c r="Q400" t="s">
        <v>195</v>
      </c>
      <c r="R400" s="82" t="s">
        <v>16672</v>
      </c>
      <c r="T400" t="s">
        <v>227</v>
      </c>
      <c r="U400" t="s">
        <v>13717</v>
      </c>
      <c r="W400" t="s">
        <v>13638</v>
      </c>
      <c r="X400" s="417" t="s">
        <v>9841</v>
      </c>
      <c r="Y400" t="s">
        <v>8561</v>
      </c>
      <c r="AI400" s="575"/>
      <c r="AJ400" s="575"/>
      <c r="AL400" s="910"/>
    </row>
    <row r="401" spans="1:38">
      <c r="A401" t="s">
        <v>13789</v>
      </c>
      <c r="B401" s="417">
        <v>42873</v>
      </c>
      <c r="C401" t="s">
        <v>13656</v>
      </c>
      <c r="D401"/>
      <c r="E401" t="s">
        <v>13596</v>
      </c>
      <c r="F401" t="s">
        <v>12414</v>
      </c>
      <c r="G401" t="s">
        <v>12378</v>
      </c>
      <c r="H401" t="s">
        <v>12415</v>
      </c>
      <c r="I401" t="s">
        <v>10687</v>
      </c>
      <c r="J401" t="s">
        <v>9335</v>
      </c>
      <c r="K401" t="s">
        <v>13695</v>
      </c>
      <c r="M401" s="743" t="s">
        <v>13837</v>
      </c>
      <c r="N401" s="743" t="s">
        <v>13837</v>
      </c>
      <c r="O401" t="s">
        <v>13732</v>
      </c>
      <c r="P401" t="s">
        <v>15351</v>
      </c>
      <c r="Q401" t="s">
        <v>2044</v>
      </c>
      <c r="R401" s="82" t="s">
        <v>16678</v>
      </c>
      <c r="T401" t="s">
        <v>227</v>
      </c>
      <c r="U401" t="s">
        <v>13733</v>
      </c>
      <c r="W401" t="s">
        <v>13638</v>
      </c>
      <c r="X401" s="417" t="s">
        <v>9841</v>
      </c>
      <c r="Y401" t="s">
        <v>8561</v>
      </c>
      <c r="AI401" s="575"/>
      <c r="AJ401" s="575"/>
      <c r="AL401" s="910"/>
    </row>
    <row r="402" spans="1:38" hidden="1">
      <c r="A402" t="s">
        <v>13790</v>
      </c>
      <c r="B402" s="417">
        <v>42886</v>
      </c>
      <c r="C402" t="s">
        <v>13678</v>
      </c>
      <c r="D402"/>
      <c r="E402" t="s">
        <v>13597</v>
      </c>
      <c r="F402" t="s">
        <v>12414</v>
      </c>
      <c r="G402" t="s">
        <v>12378</v>
      </c>
      <c r="H402" t="s">
        <v>12415</v>
      </c>
      <c r="I402" t="s">
        <v>10687</v>
      </c>
      <c r="J402" t="s">
        <v>9335</v>
      </c>
      <c r="K402" t="s">
        <v>13715</v>
      </c>
      <c r="M402" s="743" t="s">
        <v>13837</v>
      </c>
      <c r="N402" s="743" t="s">
        <v>13837</v>
      </c>
      <c r="P402" t="s">
        <v>12893</v>
      </c>
      <c r="Q402" t="s">
        <v>195</v>
      </c>
      <c r="R402" s="82" t="s">
        <v>16672</v>
      </c>
      <c r="T402" t="s">
        <v>227</v>
      </c>
      <c r="U402" t="s">
        <v>13725</v>
      </c>
      <c r="W402" t="s">
        <v>13638</v>
      </c>
      <c r="X402" s="417" t="s">
        <v>9841</v>
      </c>
      <c r="Y402" t="s">
        <v>8561</v>
      </c>
      <c r="AI402" s="575"/>
      <c r="AJ402" s="575"/>
      <c r="AL402" s="910"/>
    </row>
    <row r="403" spans="1:38" hidden="1">
      <c r="A403" t="s">
        <v>13791</v>
      </c>
      <c r="B403" s="417">
        <v>42886</v>
      </c>
      <c r="C403" t="s">
        <v>13678</v>
      </c>
      <c r="D403"/>
      <c r="E403" t="s">
        <v>13598</v>
      </c>
      <c r="F403" t="s">
        <v>12414</v>
      </c>
      <c r="G403" t="s">
        <v>12378</v>
      </c>
      <c r="H403" t="s">
        <v>12415</v>
      </c>
      <c r="I403" t="s">
        <v>10687</v>
      </c>
      <c r="J403" t="s">
        <v>9335</v>
      </c>
      <c r="K403" t="s">
        <v>13713</v>
      </c>
      <c r="M403" s="743" t="s">
        <v>13837</v>
      </c>
      <c r="N403" s="743" t="s">
        <v>13837</v>
      </c>
      <c r="P403" t="s">
        <v>14253</v>
      </c>
      <c r="Q403" t="s">
        <v>14254</v>
      </c>
      <c r="R403" s="82" t="s">
        <v>16671</v>
      </c>
      <c r="T403" t="s">
        <v>227</v>
      </c>
      <c r="U403" t="s">
        <v>13714</v>
      </c>
      <c r="W403" t="s">
        <v>13638</v>
      </c>
      <c r="X403" s="417" t="s">
        <v>9841</v>
      </c>
      <c r="Y403" t="s">
        <v>8561</v>
      </c>
      <c r="AI403" s="575"/>
      <c r="AJ403" s="575"/>
      <c r="AL403" s="910"/>
    </row>
    <row r="404" spans="1:38">
      <c r="A404" t="s">
        <v>13774</v>
      </c>
      <c r="B404" s="417">
        <v>42919</v>
      </c>
      <c r="C404" t="s">
        <v>13729</v>
      </c>
      <c r="D404"/>
      <c r="E404" t="s">
        <v>13599</v>
      </c>
      <c r="F404" t="s">
        <v>12414</v>
      </c>
      <c r="G404" t="s">
        <v>12378</v>
      </c>
      <c r="H404" t="s">
        <v>12415</v>
      </c>
      <c r="I404" t="s">
        <v>10687</v>
      </c>
      <c r="J404" t="s">
        <v>9335</v>
      </c>
      <c r="K404" t="s">
        <v>13770</v>
      </c>
      <c r="M404" s="743" t="s">
        <v>13837</v>
      </c>
      <c r="N404" s="743" t="s">
        <v>13837</v>
      </c>
      <c r="O404" t="s">
        <v>13826</v>
      </c>
      <c r="P404" t="s">
        <v>12258</v>
      </c>
      <c r="Q404" t="s">
        <v>2044</v>
      </c>
      <c r="R404" s="82" t="s">
        <v>16671</v>
      </c>
      <c r="T404" t="s">
        <v>227</v>
      </c>
      <c r="U404" t="s">
        <v>13827</v>
      </c>
      <c r="W404" t="s">
        <v>13638</v>
      </c>
      <c r="X404" s="417" t="s">
        <v>9841</v>
      </c>
      <c r="Y404" t="s">
        <v>8561</v>
      </c>
      <c r="AI404" s="575"/>
      <c r="AJ404" s="575"/>
      <c r="AL404" s="910"/>
    </row>
    <row r="405" spans="1:38">
      <c r="A405" t="s">
        <v>13774</v>
      </c>
      <c r="B405" s="417">
        <v>42919</v>
      </c>
      <c r="C405" t="s">
        <v>13729</v>
      </c>
      <c r="D405"/>
      <c r="E405" t="s">
        <v>13600</v>
      </c>
      <c r="F405" t="s">
        <v>12414</v>
      </c>
      <c r="G405" t="s">
        <v>12378</v>
      </c>
      <c r="H405" t="s">
        <v>12415</v>
      </c>
      <c r="I405" t="s">
        <v>10687</v>
      </c>
      <c r="J405" t="s">
        <v>9335</v>
      </c>
      <c r="K405" t="s">
        <v>13771</v>
      </c>
      <c r="M405" s="743" t="s">
        <v>13837</v>
      </c>
      <c r="N405" s="743" t="s">
        <v>13837</v>
      </c>
      <c r="O405" t="s">
        <v>9956</v>
      </c>
      <c r="P405" t="s">
        <v>14513</v>
      </c>
      <c r="Q405" t="s">
        <v>2044</v>
      </c>
      <c r="R405" s="82" t="s">
        <v>16673</v>
      </c>
      <c r="T405" t="s">
        <v>227</v>
      </c>
      <c r="U405" t="s">
        <v>13831</v>
      </c>
      <c r="W405" t="s">
        <v>13638</v>
      </c>
      <c r="X405" s="417" t="s">
        <v>9841</v>
      </c>
      <c r="Y405" t="s">
        <v>8561</v>
      </c>
      <c r="AI405" s="575"/>
      <c r="AJ405" s="575"/>
      <c r="AL405" s="910"/>
    </row>
    <row r="406" spans="1:38">
      <c r="A406" t="s">
        <v>13795</v>
      </c>
      <c r="B406" s="417">
        <v>42963</v>
      </c>
      <c r="C406" t="s">
        <v>13779</v>
      </c>
      <c r="D406"/>
      <c r="E406" t="s">
        <v>13601</v>
      </c>
      <c r="F406" t="s">
        <v>12414</v>
      </c>
      <c r="G406" t="s">
        <v>12378</v>
      </c>
      <c r="H406" t="s">
        <v>12415</v>
      </c>
      <c r="I406" t="s">
        <v>10687</v>
      </c>
      <c r="J406" t="s">
        <v>9335</v>
      </c>
      <c r="K406" t="s">
        <v>13794</v>
      </c>
      <c r="M406" s="743" t="s">
        <v>13837</v>
      </c>
      <c r="N406" s="743" t="s">
        <v>13837</v>
      </c>
      <c r="O406" t="s">
        <v>13780</v>
      </c>
      <c r="P406" t="s">
        <v>8585</v>
      </c>
      <c r="Q406" t="s">
        <v>2044</v>
      </c>
      <c r="R406" s="82" t="s">
        <v>16671</v>
      </c>
      <c r="T406" t="s">
        <v>227</v>
      </c>
      <c r="U406" t="s">
        <v>13799</v>
      </c>
      <c r="W406" s="374" t="s">
        <v>14249</v>
      </c>
      <c r="X406" s="417" t="s">
        <v>9841</v>
      </c>
      <c r="Y406" t="s">
        <v>8561</v>
      </c>
      <c r="AI406" s="575"/>
      <c r="AJ406" s="575"/>
      <c r="AL406" s="910"/>
    </row>
    <row r="407" spans="1:38">
      <c r="A407" t="s">
        <v>13821</v>
      </c>
      <c r="B407" s="417">
        <v>42989</v>
      </c>
      <c r="C407" t="s">
        <v>13796</v>
      </c>
      <c r="D407"/>
      <c r="E407" t="s">
        <v>13602</v>
      </c>
      <c r="F407" t="s">
        <v>12414</v>
      </c>
      <c r="G407" t="s">
        <v>12378</v>
      </c>
      <c r="H407" t="s">
        <v>12415</v>
      </c>
      <c r="I407" t="s">
        <v>10687</v>
      </c>
      <c r="J407" t="s">
        <v>9335</v>
      </c>
      <c r="K407" t="s">
        <v>13805</v>
      </c>
      <c r="M407" s="743" t="s">
        <v>13837</v>
      </c>
      <c r="N407" s="743" t="s">
        <v>13837</v>
      </c>
      <c r="P407" t="s">
        <v>13806</v>
      </c>
      <c r="Q407" t="s">
        <v>2044</v>
      </c>
      <c r="R407" s="82" t="s">
        <v>16675</v>
      </c>
      <c r="T407" t="s">
        <v>227</v>
      </c>
      <c r="U407" t="s">
        <v>13809</v>
      </c>
      <c r="W407" t="s">
        <v>13815</v>
      </c>
      <c r="X407" s="417" t="s">
        <v>9841</v>
      </c>
      <c r="Y407" t="s">
        <v>8561</v>
      </c>
      <c r="AI407" s="575"/>
      <c r="AJ407" s="575"/>
      <c r="AL407" s="910"/>
    </row>
    <row r="408" spans="1:38">
      <c r="A408" t="s">
        <v>13820</v>
      </c>
      <c r="B408" s="417">
        <v>42985</v>
      </c>
      <c r="C408" t="s">
        <v>13804</v>
      </c>
      <c r="D408"/>
      <c r="E408" t="s">
        <v>13603</v>
      </c>
      <c r="F408" t="s">
        <v>12414</v>
      </c>
      <c r="G408" t="s">
        <v>12378</v>
      </c>
      <c r="H408" t="s">
        <v>12415</v>
      </c>
      <c r="I408" t="s">
        <v>10687</v>
      </c>
      <c r="J408" t="s">
        <v>9335</v>
      </c>
      <c r="K408" t="s">
        <v>13807</v>
      </c>
      <c r="M408" s="743" t="s">
        <v>13837</v>
      </c>
      <c r="N408" s="743" t="s">
        <v>13837</v>
      </c>
      <c r="P408" t="s">
        <v>6517</v>
      </c>
      <c r="Q408" t="s">
        <v>2044</v>
      </c>
      <c r="R408" s="82" t="s">
        <v>13792</v>
      </c>
      <c r="T408" t="s">
        <v>227</v>
      </c>
      <c r="U408" t="s">
        <v>13816</v>
      </c>
      <c r="W408" t="s">
        <v>13638</v>
      </c>
      <c r="X408" s="417" t="s">
        <v>9841</v>
      </c>
      <c r="Y408" t="s">
        <v>8561</v>
      </c>
      <c r="AI408" s="575"/>
      <c r="AJ408" s="575"/>
      <c r="AL408" s="910"/>
    </row>
    <row r="409" spans="1:38">
      <c r="A409" t="s">
        <v>13840</v>
      </c>
      <c r="B409" s="417">
        <v>43004</v>
      </c>
      <c r="C409" t="s">
        <v>13822</v>
      </c>
      <c r="D409"/>
      <c r="E409" t="s">
        <v>13604</v>
      </c>
      <c r="F409" t="s">
        <v>12414</v>
      </c>
      <c r="G409" t="s">
        <v>12378</v>
      </c>
      <c r="H409" t="s">
        <v>12415</v>
      </c>
      <c r="I409" t="s">
        <v>10687</v>
      </c>
      <c r="J409" t="s">
        <v>9335</v>
      </c>
      <c r="K409" t="s">
        <v>13830</v>
      </c>
      <c r="M409" s="743" t="s">
        <v>13837</v>
      </c>
      <c r="N409" s="743" t="s">
        <v>13837</v>
      </c>
      <c r="P409" t="s">
        <v>13824</v>
      </c>
      <c r="Q409" t="s">
        <v>4147</v>
      </c>
      <c r="R409" s="82" t="s">
        <v>16673</v>
      </c>
      <c r="T409" t="s">
        <v>227</v>
      </c>
      <c r="U409" t="s">
        <v>13832</v>
      </c>
      <c r="W409" t="s">
        <v>13638</v>
      </c>
      <c r="X409" s="417" t="s">
        <v>9841</v>
      </c>
      <c r="Y409" t="s">
        <v>8561</v>
      </c>
      <c r="AI409" s="575"/>
      <c r="AJ409" s="575"/>
      <c r="AL409" s="910"/>
    </row>
    <row r="410" spans="1:38">
      <c r="A410" t="s">
        <v>13891</v>
      </c>
      <c r="B410" s="417">
        <v>43028</v>
      </c>
      <c r="C410" t="s">
        <v>13825</v>
      </c>
      <c r="D410"/>
      <c r="E410" t="s">
        <v>13605</v>
      </c>
      <c r="F410" t="s">
        <v>12414</v>
      </c>
      <c r="G410" t="s">
        <v>12378</v>
      </c>
      <c r="H410" t="s">
        <v>12415</v>
      </c>
      <c r="I410" t="s">
        <v>10687</v>
      </c>
      <c r="J410" t="s">
        <v>9335</v>
      </c>
      <c r="K410" t="s">
        <v>13882</v>
      </c>
      <c r="M410" s="743" t="s">
        <v>13837</v>
      </c>
      <c r="N410" s="743" t="s">
        <v>13837</v>
      </c>
      <c r="P410" t="s">
        <v>13887</v>
      </c>
      <c r="Q410" t="s">
        <v>4147</v>
      </c>
      <c r="R410" s="82" t="s">
        <v>16673</v>
      </c>
      <c r="T410" t="s">
        <v>227</v>
      </c>
      <c r="U410" t="s">
        <v>13884</v>
      </c>
      <c r="W410" t="s">
        <v>13638</v>
      </c>
      <c r="X410" s="417" t="s">
        <v>9841</v>
      </c>
      <c r="Y410" t="s">
        <v>8561</v>
      </c>
      <c r="AI410" s="575"/>
      <c r="AJ410" s="575"/>
      <c r="AL410" s="910"/>
    </row>
    <row r="411" spans="1:38">
      <c r="A411" t="s">
        <v>13891</v>
      </c>
      <c r="B411" s="417">
        <v>43028</v>
      </c>
      <c r="C411" t="s">
        <v>13825</v>
      </c>
      <c r="D411"/>
      <c r="E411" t="s">
        <v>13606</v>
      </c>
      <c r="F411" t="s">
        <v>12414</v>
      </c>
      <c r="G411" t="s">
        <v>12378</v>
      </c>
      <c r="H411" t="s">
        <v>12415</v>
      </c>
      <c r="I411" t="s">
        <v>10687</v>
      </c>
      <c r="J411" t="s">
        <v>9335</v>
      </c>
      <c r="K411" t="s">
        <v>13883</v>
      </c>
      <c r="M411" s="743" t="s">
        <v>13837</v>
      </c>
      <c r="N411" s="743" t="s">
        <v>13837</v>
      </c>
      <c r="P411" t="s">
        <v>13841</v>
      </c>
      <c r="Q411" t="s">
        <v>4147</v>
      </c>
      <c r="R411" s="82" t="s">
        <v>16678</v>
      </c>
      <c r="T411" t="s">
        <v>227</v>
      </c>
      <c r="U411" t="s">
        <v>14077</v>
      </c>
      <c r="W411" t="s">
        <v>13638</v>
      </c>
      <c r="X411" s="417" t="s">
        <v>9841</v>
      </c>
      <c r="Y411" t="s">
        <v>8561</v>
      </c>
      <c r="AI411" s="575"/>
      <c r="AJ411" s="575"/>
      <c r="AL411" s="910"/>
    </row>
    <row r="412" spans="1:38" hidden="1">
      <c r="A412" t="s">
        <v>13839</v>
      </c>
      <c r="B412" s="417">
        <v>43008</v>
      </c>
      <c r="C412" t="s">
        <v>13817</v>
      </c>
      <c r="D412"/>
      <c r="E412" t="s">
        <v>13607</v>
      </c>
      <c r="F412" t="s">
        <v>12414</v>
      </c>
      <c r="G412" t="s">
        <v>12378</v>
      </c>
      <c r="H412" t="s">
        <v>12415</v>
      </c>
      <c r="I412" t="s">
        <v>10687</v>
      </c>
      <c r="J412" t="s">
        <v>9335</v>
      </c>
      <c r="K412" t="s">
        <v>13828</v>
      </c>
      <c r="M412" s="743" t="s">
        <v>13837</v>
      </c>
      <c r="N412" s="743" t="s">
        <v>13837</v>
      </c>
      <c r="P412" t="s">
        <v>12870</v>
      </c>
      <c r="Q412" t="s">
        <v>4718</v>
      </c>
      <c r="R412" s="82" t="s">
        <v>16671</v>
      </c>
      <c r="T412" t="s">
        <v>227</v>
      </c>
      <c r="U412" t="s">
        <v>13874</v>
      </c>
      <c r="W412" t="s">
        <v>13829</v>
      </c>
      <c r="X412" s="417" t="s">
        <v>9841</v>
      </c>
      <c r="Y412" t="s">
        <v>8561</v>
      </c>
      <c r="AE412" s="780" t="s">
        <v>14185</v>
      </c>
      <c r="AI412" s="575"/>
      <c r="AJ412" s="575"/>
      <c r="AL412" s="910"/>
    </row>
    <row r="413" spans="1:38" hidden="1">
      <c r="A413" t="s">
        <v>13890</v>
      </c>
      <c r="B413" s="417">
        <v>43017</v>
      </c>
      <c r="C413" t="s">
        <v>13823</v>
      </c>
      <c r="D413"/>
      <c r="E413" t="s">
        <v>13608</v>
      </c>
      <c r="F413" t="s">
        <v>12414</v>
      </c>
      <c r="G413" t="s">
        <v>12378</v>
      </c>
      <c r="H413" t="s">
        <v>12415</v>
      </c>
      <c r="I413" t="s">
        <v>10687</v>
      </c>
      <c r="J413" t="s">
        <v>9335</v>
      </c>
      <c r="K413" t="s">
        <v>13833</v>
      </c>
      <c r="M413" s="743" t="s">
        <v>13837</v>
      </c>
      <c r="N413" s="743" t="s">
        <v>13837</v>
      </c>
      <c r="O413" t="s">
        <v>14572</v>
      </c>
      <c r="P413" t="s">
        <v>15297</v>
      </c>
      <c r="Q413" t="s">
        <v>4726</v>
      </c>
      <c r="R413" s="82" t="s">
        <v>16672</v>
      </c>
      <c r="T413" t="s">
        <v>227</v>
      </c>
      <c r="U413" t="s">
        <v>14089</v>
      </c>
      <c r="W413" t="s">
        <v>13638</v>
      </c>
      <c r="X413" s="417" t="s">
        <v>9841</v>
      </c>
      <c r="Y413" t="s">
        <v>8561</v>
      </c>
      <c r="AE413" s="780" t="s">
        <v>14187</v>
      </c>
      <c r="AI413" s="575"/>
      <c r="AJ413" s="575"/>
      <c r="AL413" s="910"/>
    </row>
    <row r="414" spans="1:38">
      <c r="A414" t="s">
        <v>14092</v>
      </c>
      <c r="B414" s="1013">
        <v>43044</v>
      </c>
      <c r="C414" t="s">
        <v>13885</v>
      </c>
      <c r="D414"/>
      <c r="E414" t="s">
        <v>13609</v>
      </c>
      <c r="F414" t="s">
        <v>12414</v>
      </c>
      <c r="G414" t="s">
        <v>12378</v>
      </c>
      <c r="H414" t="s">
        <v>12415</v>
      </c>
      <c r="I414" t="s">
        <v>10687</v>
      </c>
      <c r="J414" t="s">
        <v>9335</v>
      </c>
      <c r="K414" t="s">
        <v>13893</v>
      </c>
      <c r="M414" s="743" t="s">
        <v>13837</v>
      </c>
      <c r="N414" s="743" t="s">
        <v>13837</v>
      </c>
      <c r="P414" t="s">
        <v>2382</v>
      </c>
      <c r="Q414" t="s">
        <v>2044</v>
      </c>
      <c r="R414" s="82" t="s">
        <v>16673</v>
      </c>
      <c r="S414" t="s">
        <v>144</v>
      </c>
      <c r="T414" t="s">
        <v>227</v>
      </c>
      <c r="W414" t="s">
        <v>13638</v>
      </c>
      <c r="X414" s="417" t="s">
        <v>9841</v>
      </c>
      <c r="Y414" t="s">
        <v>8561</v>
      </c>
      <c r="AI414" s="575"/>
      <c r="AJ414" s="575"/>
      <c r="AL414" s="910"/>
    </row>
    <row r="415" spans="1:38">
      <c r="A415" t="s">
        <v>14092</v>
      </c>
      <c r="B415" s="1013">
        <v>43044</v>
      </c>
      <c r="C415" t="s">
        <v>13885</v>
      </c>
      <c r="D415"/>
      <c r="E415" t="s">
        <v>13610</v>
      </c>
      <c r="F415" t="s">
        <v>12414</v>
      </c>
      <c r="G415" t="s">
        <v>12378</v>
      </c>
      <c r="H415" t="s">
        <v>12415</v>
      </c>
      <c r="I415" t="s">
        <v>10687</v>
      </c>
      <c r="J415" t="s">
        <v>9335</v>
      </c>
      <c r="K415" t="s">
        <v>13894</v>
      </c>
      <c r="M415" s="743" t="s">
        <v>13837</v>
      </c>
      <c r="N415" s="743" t="s">
        <v>13837</v>
      </c>
      <c r="O415" t="s">
        <v>14144</v>
      </c>
      <c r="P415" t="s">
        <v>14553</v>
      </c>
      <c r="Q415" t="s">
        <v>14951</v>
      </c>
      <c r="R415" s="82" t="s">
        <v>16673</v>
      </c>
      <c r="S415" t="s">
        <v>8298</v>
      </c>
      <c r="T415" t="s">
        <v>227</v>
      </c>
      <c r="U415" t="s">
        <v>14152</v>
      </c>
      <c r="W415" t="s">
        <v>13638</v>
      </c>
      <c r="X415" s="417" t="s">
        <v>9841</v>
      </c>
      <c r="Y415" t="s">
        <v>8561</v>
      </c>
      <c r="AI415" s="575"/>
      <c r="AJ415" s="575"/>
      <c r="AL415" s="910"/>
    </row>
    <row r="416" spans="1:38">
      <c r="A416" t="s">
        <v>14110</v>
      </c>
      <c r="B416" s="1013">
        <v>43061</v>
      </c>
      <c r="C416" t="s">
        <v>13889</v>
      </c>
      <c r="D416"/>
      <c r="E416" t="s">
        <v>13611</v>
      </c>
      <c r="F416" t="s">
        <v>12414</v>
      </c>
      <c r="G416" t="s">
        <v>12378</v>
      </c>
      <c r="H416" t="s">
        <v>12415</v>
      </c>
      <c r="I416" t="s">
        <v>10687</v>
      </c>
      <c r="J416" t="s">
        <v>9335</v>
      </c>
      <c r="K416" t="s">
        <v>14096</v>
      </c>
      <c r="M416" s="743" t="s">
        <v>13837</v>
      </c>
      <c r="N416" s="743" t="s">
        <v>13837</v>
      </c>
      <c r="P416" t="s">
        <v>12308</v>
      </c>
      <c r="Q416" t="s">
        <v>2044</v>
      </c>
      <c r="R416" s="82" t="s">
        <v>16678</v>
      </c>
      <c r="T416" t="s">
        <v>227</v>
      </c>
      <c r="U416" t="s">
        <v>14101</v>
      </c>
      <c r="W416" t="s">
        <v>13638</v>
      </c>
      <c r="X416" s="417" t="s">
        <v>9841</v>
      </c>
      <c r="Y416" t="s">
        <v>8561</v>
      </c>
      <c r="AI416" s="575"/>
      <c r="AJ416" s="575"/>
      <c r="AL416" s="910"/>
    </row>
    <row r="417" spans="1:38">
      <c r="A417" t="s">
        <v>14110</v>
      </c>
      <c r="B417" s="1013">
        <v>43061</v>
      </c>
      <c r="C417" t="s">
        <v>13889</v>
      </c>
      <c r="D417"/>
      <c r="E417" t="s">
        <v>13612</v>
      </c>
      <c r="F417" t="s">
        <v>12414</v>
      </c>
      <c r="G417" t="s">
        <v>12378</v>
      </c>
      <c r="H417" t="s">
        <v>12415</v>
      </c>
      <c r="I417" t="s">
        <v>10687</v>
      </c>
      <c r="J417" t="s">
        <v>9335</v>
      </c>
      <c r="K417" t="s">
        <v>14097</v>
      </c>
      <c r="M417" s="743" t="s">
        <v>13837</v>
      </c>
      <c r="N417" s="743" t="s">
        <v>13837</v>
      </c>
      <c r="P417" t="s">
        <v>11098</v>
      </c>
      <c r="Q417" t="s">
        <v>2044</v>
      </c>
      <c r="R417" s="82" t="s">
        <v>16671</v>
      </c>
      <c r="T417" t="s">
        <v>227</v>
      </c>
      <c r="U417" t="s">
        <v>14100</v>
      </c>
      <c r="W417" t="s">
        <v>13638</v>
      </c>
      <c r="X417" s="417" t="s">
        <v>9841</v>
      </c>
      <c r="Y417" t="s">
        <v>8561</v>
      </c>
      <c r="AI417" s="575"/>
      <c r="AJ417" s="575"/>
      <c r="AL417" s="910"/>
    </row>
    <row r="418" spans="1:38">
      <c r="A418" t="s">
        <v>14110</v>
      </c>
      <c r="B418" s="1013">
        <v>43061</v>
      </c>
      <c r="C418" t="s">
        <v>13889</v>
      </c>
      <c r="D418"/>
      <c r="E418" t="s">
        <v>13613</v>
      </c>
      <c r="F418" t="s">
        <v>12414</v>
      </c>
      <c r="G418" t="s">
        <v>12378</v>
      </c>
      <c r="H418" t="s">
        <v>12415</v>
      </c>
      <c r="I418" t="s">
        <v>10687</v>
      </c>
      <c r="J418" t="s">
        <v>9335</v>
      </c>
      <c r="K418" t="s">
        <v>14098</v>
      </c>
      <c r="M418" s="743" t="s">
        <v>13837</v>
      </c>
      <c r="N418" s="743" t="s">
        <v>13837</v>
      </c>
      <c r="P418" t="s">
        <v>13886</v>
      </c>
      <c r="Q418" t="s">
        <v>2044</v>
      </c>
      <c r="R418" s="82" t="s">
        <v>16672</v>
      </c>
      <c r="S418" t="s">
        <v>410</v>
      </c>
      <c r="T418" t="s">
        <v>227</v>
      </c>
      <c r="U418" t="s">
        <v>14099</v>
      </c>
      <c r="W418" t="s">
        <v>13638</v>
      </c>
      <c r="X418" s="417" t="s">
        <v>9841</v>
      </c>
      <c r="Y418" t="s">
        <v>8561</v>
      </c>
      <c r="AI418" s="575"/>
      <c r="AJ418" s="575"/>
      <c r="AL418" s="910"/>
    </row>
    <row r="419" spans="1:38" hidden="1">
      <c r="A419" t="s">
        <v>14139</v>
      </c>
      <c r="B419" s="1013">
        <v>43068</v>
      </c>
      <c r="C419" t="s">
        <v>14084</v>
      </c>
      <c r="D419"/>
      <c r="E419" t="s">
        <v>13614</v>
      </c>
      <c r="F419" t="s">
        <v>12414</v>
      </c>
      <c r="G419" t="s">
        <v>12378</v>
      </c>
      <c r="H419" t="s">
        <v>12415</v>
      </c>
      <c r="I419" t="s">
        <v>10687</v>
      </c>
      <c r="J419" t="s">
        <v>9335</v>
      </c>
      <c r="K419" t="s">
        <v>14112</v>
      </c>
      <c r="M419" s="743" t="s">
        <v>13837</v>
      </c>
      <c r="N419" s="743" t="s">
        <v>13837</v>
      </c>
      <c r="P419" t="s">
        <v>14118</v>
      </c>
      <c r="Q419" t="s">
        <v>4726</v>
      </c>
      <c r="R419" s="82" t="s">
        <v>16681</v>
      </c>
      <c r="S419" t="s">
        <v>5325</v>
      </c>
      <c r="T419" t="s">
        <v>227</v>
      </c>
      <c r="U419" t="s">
        <v>14119</v>
      </c>
      <c r="W419" t="s">
        <v>13638</v>
      </c>
      <c r="X419" s="417" t="s">
        <v>9841</v>
      </c>
      <c r="Y419" t="s">
        <v>8561</v>
      </c>
      <c r="AI419" s="575"/>
      <c r="AJ419" s="575"/>
      <c r="AL419" s="910"/>
    </row>
    <row r="420" spans="1:38">
      <c r="A420" t="s">
        <v>14139</v>
      </c>
      <c r="B420" s="1013">
        <v>43068</v>
      </c>
      <c r="C420" t="s">
        <v>14084</v>
      </c>
      <c r="D420"/>
      <c r="E420" t="s">
        <v>13615</v>
      </c>
      <c r="F420" t="s">
        <v>12414</v>
      </c>
      <c r="G420" t="s">
        <v>12378</v>
      </c>
      <c r="H420" t="s">
        <v>12415</v>
      </c>
      <c r="I420" t="s">
        <v>10687</v>
      </c>
      <c r="J420" t="s">
        <v>9335</v>
      </c>
      <c r="K420" t="s">
        <v>14113</v>
      </c>
      <c r="M420" s="743" t="s">
        <v>13837</v>
      </c>
      <c r="N420" s="743" t="s">
        <v>13837</v>
      </c>
      <c r="P420" t="s">
        <v>14125</v>
      </c>
      <c r="Q420" t="s">
        <v>2044</v>
      </c>
      <c r="R420" s="82" t="s">
        <v>15248</v>
      </c>
      <c r="T420" t="s">
        <v>227</v>
      </c>
      <c r="U420" t="s">
        <v>14151</v>
      </c>
      <c r="W420" t="s">
        <v>13638</v>
      </c>
      <c r="X420" s="417" t="s">
        <v>9841</v>
      </c>
      <c r="Y420" t="s">
        <v>8561</v>
      </c>
      <c r="AI420" s="575"/>
      <c r="AJ420" s="575"/>
      <c r="AL420" s="910"/>
    </row>
    <row r="421" spans="1:38">
      <c r="A421" t="s">
        <v>14140</v>
      </c>
      <c r="B421" s="1013">
        <v>43068</v>
      </c>
      <c r="C421" t="s">
        <v>14083</v>
      </c>
      <c r="D421"/>
      <c r="E421" t="s">
        <v>13616</v>
      </c>
      <c r="F421" t="s">
        <v>12414</v>
      </c>
      <c r="G421" t="s">
        <v>12378</v>
      </c>
      <c r="H421" t="s">
        <v>12415</v>
      </c>
      <c r="I421" t="s">
        <v>10687</v>
      </c>
      <c r="J421" t="s">
        <v>9335</v>
      </c>
      <c r="K421" t="s">
        <v>14115</v>
      </c>
      <c r="M421" s="743" t="s">
        <v>13837</v>
      </c>
      <c r="N421" s="743" t="s">
        <v>13837</v>
      </c>
      <c r="P421" t="s">
        <v>12314</v>
      </c>
      <c r="Q421" t="s">
        <v>2044</v>
      </c>
      <c r="R421" s="82" t="s">
        <v>16677</v>
      </c>
      <c r="T421" t="s">
        <v>227</v>
      </c>
      <c r="U421" t="s">
        <v>14120</v>
      </c>
      <c r="W421" t="s">
        <v>13638</v>
      </c>
      <c r="X421" s="417" t="s">
        <v>9841</v>
      </c>
      <c r="Y421" t="s">
        <v>8561</v>
      </c>
      <c r="AI421" s="575"/>
      <c r="AJ421" s="575"/>
      <c r="AL421" s="910"/>
    </row>
    <row r="422" spans="1:38">
      <c r="A422" t="s">
        <v>14141</v>
      </c>
      <c r="B422" s="1013">
        <v>43068</v>
      </c>
      <c r="C422" t="s">
        <v>14081</v>
      </c>
      <c r="D422"/>
      <c r="E422" t="s">
        <v>13842</v>
      </c>
      <c r="F422" t="s">
        <v>12414</v>
      </c>
      <c r="G422" t="s">
        <v>12378</v>
      </c>
      <c r="H422" t="s">
        <v>12415</v>
      </c>
      <c r="I422" t="s">
        <v>10687</v>
      </c>
      <c r="J422" t="s">
        <v>9335</v>
      </c>
      <c r="K422" t="s">
        <v>14111</v>
      </c>
      <c r="M422" s="743" t="s">
        <v>13837</v>
      </c>
      <c r="N422" s="743" t="s">
        <v>13837</v>
      </c>
      <c r="O422" t="s">
        <v>14622</v>
      </c>
      <c r="P422" t="s">
        <v>14734</v>
      </c>
      <c r="Q422" t="s">
        <v>2044</v>
      </c>
      <c r="R422" s="82" t="s">
        <v>15248</v>
      </c>
      <c r="T422" t="s">
        <v>227</v>
      </c>
      <c r="U422" t="s">
        <v>14148</v>
      </c>
      <c r="W422" t="s">
        <v>13638</v>
      </c>
      <c r="X422" s="417" t="s">
        <v>9841</v>
      </c>
      <c r="Y422" t="s">
        <v>8561</v>
      </c>
      <c r="AE422" s="780" t="s">
        <v>14186</v>
      </c>
      <c r="AI422" s="575"/>
      <c r="AJ422" s="575"/>
      <c r="AL422" s="910"/>
    </row>
    <row r="423" spans="1:38" hidden="1">
      <c r="A423" t="s">
        <v>14122</v>
      </c>
      <c r="B423" s="1013">
        <v>43068</v>
      </c>
      <c r="C423" t="s">
        <v>14090</v>
      </c>
      <c r="D423"/>
      <c r="E423" t="s">
        <v>13843</v>
      </c>
      <c r="F423" t="s">
        <v>12414</v>
      </c>
      <c r="G423" t="s">
        <v>12378</v>
      </c>
      <c r="H423" t="s">
        <v>12415</v>
      </c>
      <c r="I423" t="s">
        <v>10687</v>
      </c>
      <c r="J423" t="s">
        <v>9335</v>
      </c>
      <c r="K423" t="s">
        <v>14116</v>
      </c>
      <c r="M423" s="743" t="s">
        <v>13837</v>
      </c>
      <c r="N423" s="743" t="s">
        <v>13837</v>
      </c>
      <c r="P423" t="s">
        <v>6869</v>
      </c>
      <c r="Q423" t="s">
        <v>2453</v>
      </c>
      <c r="R423" s="82" t="s">
        <v>15100</v>
      </c>
      <c r="T423" t="s">
        <v>227</v>
      </c>
      <c r="U423" t="s">
        <v>14121</v>
      </c>
      <c r="W423" t="s">
        <v>13638</v>
      </c>
      <c r="X423" s="417" t="s">
        <v>9841</v>
      </c>
      <c r="Y423" t="s">
        <v>8561</v>
      </c>
      <c r="AI423" s="575"/>
      <c r="AJ423" s="575"/>
      <c r="AL423" s="910"/>
    </row>
    <row r="424" spans="1:38">
      <c r="A424" t="s">
        <v>14142</v>
      </c>
      <c r="B424" s="1013">
        <v>43068</v>
      </c>
      <c r="C424" t="s">
        <v>14091</v>
      </c>
      <c r="D424"/>
      <c r="E424" t="s">
        <v>13844</v>
      </c>
      <c r="F424" t="s">
        <v>12414</v>
      </c>
      <c r="G424" t="s">
        <v>12378</v>
      </c>
      <c r="H424" t="s">
        <v>12415</v>
      </c>
      <c r="I424" t="s">
        <v>10687</v>
      </c>
      <c r="J424" t="s">
        <v>9335</v>
      </c>
      <c r="K424" t="s">
        <v>14114</v>
      </c>
      <c r="M424" s="743" t="s">
        <v>13837</v>
      </c>
      <c r="N424" s="743" t="s">
        <v>13837</v>
      </c>
      <c r="P424" t="s">
        <v>14082</v>
      </c>
      <c r="Q424" t="s">
        <v>2044</v>
      </c>
      <c r="R424" s="82" t="s">
        <v>16682</v>
      </c>
      <c r="T424" t="s">
        <v>227</v>
      </c>
      <c r="U424" t="s">
        <v>14117</v>
      </c>
      <c r="W424" t="s">
        <v>13638</v>
      </c>
      <c r="X424" s="417" t="s">
        <v>9841</v>
      </c>
      <c r="Y424" t="s">
        <v>8561</v>
      </c>
      <c r="AI424" s="575"/>
      <c r="AJ424" s="575"/>
      <c r="AL424" s="910"/>
    </row>
    <row r="425" spans="1:38">
      <c r="A425" t="s">
        <v>14138</v>
      </c>
      <c r="B425" s="417">
        <v>43084</v>
      </c>
      <c r="C425" t="s">
        <v>14095</v>
      </c>
      <c r="D425"/>
      <c r="E425" t="s">
        <v>13845</v>
      </c>
      <c r="F425" t="s">
        <v>12414</v>
      </c>
      <c r="G425" t="s">
        <v>12378</v>
      </c>
      <c r="H425" t="s">
        <v>12415</v>
      </c>
      <c r="I425" t="s">
        <v>10687</v>
      </c>
      <c r="J425" t="s">
        <v>9335</v>
      </c>
      <c r="K425" t="s">
        <v>14128</v>
      </c>
      <c r="M425" s="743" t="s">
        <v>13837</v>
      </c>
      <c r="N425" s="743" t="s">
        <v>13837</v>
      </c>
      <c r="P425" t="s">
        <v>12311</v>
      </c>
      <c r="Q425" t="s">
        <v>2044</v>
      </c>
      <c r="R425" s="82" t="s">
        <v>16671</v>
      </c>
      <c r="T425" t="s">
        <v>227</v>
      </c>
      <c r="U425" t="s">
        <v>14129</v>
      </c>
      <c r="W425" t="s">
        <v>13638</v>
      </c>
      <c r="X425" s="417" t="s">
        <v>9841</v>
      </c>
      <c r="Y425" t="s">
        <v>8561</v>
      </c>
      <c r="AI425" s="575"/>
      <c r="AJ425" s="575"/>
      <c r="AL425" s="910"/>
    </row>
    <row r="426" spans="1:38">
      <c r="A426" t="s">
        <v>14260</v>
      </c>
      <c r="B426" s="417">
        <v>43115</v>
      </c>
      <c r="C426" t="s">
        <v>14261</v>
      </c>
      <c r="D426"/>
      <c r="E426" t="s">
        <v>13846</v>
      </c>
      <c r="F426" t="s">
        <v>12414</v>
      </c>
      <c r="G426" t="s">
        <v>12378</v>
      </c>
      <c r="H426" t="s">
        <v>12415</v>
      </c>
      <c r="I426" t="s">
        <v>10687</v>
      </c>
      <c r="J426" t="s">
        <v>9335</v>
      </c>
      <c r="K426" t="s">
        <v>14167</v>
      </c>
      <c r="M426" s="743" t="s">
        <v>13837</v>
      </c>
      <c r="N426" s="743" t="s">
        <v>13837</v>
      </c>
      <c r="O426" t="s">
        <v>8413</v>
      </c>
      <c r="P426" t="s">
        <v>15204</v>
      </c>
      <c r="Q426" t="s">
        <v>2044</v>
      </c>
      <c r="R426" s="82" t="s">
        <v>16671</v>
      </c>
      <c r="T426" t="s">
        <v>227</v>
      </c>
      <c r="U426" t="s">
        <v>14370</v>
      </c>
      <c r="W426" t="s">
        <v>13638</v>
      </c>
      <c r="X426" s="417" t="s">
        <v>9841</v>
      </c>
      <c r="Y426" t="s">
        <v>8561</v>
      </c>
      <c r="AI426" s="575"/>
      <c r="AJ426" s="575"/>
      <c r="AL426" s="910"/>
    </row>
    <row r="427" spans="1:38">
      <c r="A427" t="s">
        <v>14260</v>
      </c>
      <c r="B427" s="417">
        <v>43115</v>
      </c>
      <c r="C427" t="s">
        <v>14261</v>
      </c>
      <c r="D427"/>
      <c r="E427" t="s">
        <v>13847</v>
      </c>
      <c r="F427" t="s">
        <v>12414</v>
      </c>
      <c r="G427" t="s">
        <v>12378</v>
      </c>
      <c r="H427" t="s">
        <v>12415</v>
      </c>
      <c r="I427" t="s">
        <v>10687</v>
      </c>
      <c r="J427" t="s">
        <v>9335</v>
      </c>
      <c r="K427" t="s">
        <v>14168</v>
      </c>
      <c r="M427" s="743" t="s">
        <v>13837</v>
      </c>
      <c r="N427" s="743" t="s">
        <v>13837</v>
      </c>
      <c r="O427" t="s">
        <v>14758</v>
      </c>
      <c r="P427" s="870" t="s">
        <v>16334</v>
      </c>
      <c r="Q427" t="s">
        <v>14951</v>
      </c>
      <c r="R427" s="82" t="s">
        <v>16683</v>
      </c>
      <c r="T427" t="s">
        <v>227</v>
      </c>
      <c r="U427" t="s">
        <v>14361</v>
      </c>
      <c r="W427" t="s">
        <v>13638</v>
      </c>
      <c r="X427" s="417" t="s">
        <v>9841</v>
      </c>
      <c r="Y427" t="s">
        <v>8561</v>
      </c>
      <c r="AI427" s="575"/>
      <c r="AJ427" s="575"/>
      <c r="AL427" s="910"/>
    </row>
    <row r="428" spans="1:38">
      <c r="A428" t="s">
        <v>14258</v>
      </c>
      <c r="B428" s="417">
        <v>43166</v>
      </c>
      <c r="C428" t="s">
        <v>14259</v>
      </c>
      <c r="D428"/>
      <c r="E428" t="s">
        <v>13848</v>
      </c>
      <c r="F428" t="s">
        <v>12414</v>
      </c>
      <c r="G428" t="s">
        <v>12378</v>
      </c>
      <c r="H428" t="s">
        <v>12415</v>
      </c>
      <c r="I428" t="s">
        <v>10687</v>
      </c>
      <c r="J428" t="s">
        <v>9335</v>
      </c>
      <c r="K428" t="s">
        <v>14169</v>
      </c>
      <c r="M428" s="743" t="s">
        <v>13837</v>
      </c>
      <c r="N428" s="743" t="s">
        <v>13837</v>
      </c>
      <c r="P428" t="s">
        <v>14124</v>
      </c>
      <c r="Q428" t="s">
        <v>14951</v>
      </c>
      <c r="R428" s="82" t="s">
        <v>10745</v>
      </c>
      <c r="T428" t="s">
        <v>227</v>
      </c>
      <c r="U428" t="s">
        <v>14170</v>
      </c>
      <c r="W428" t="s">
        <v>13638</v>
      </c>
      <c r="X428" s="417" t="s">
        <v>9841</v>
      </c>
      <c r="Y428" t="s">
        <v>8561</v>
      </c>
      <c r="AI428" s="575"/>
      <c r="AJ428" s="575"/>
      <c r="AL428" s="910"/>
    </row>
    <row r="429" spans="1:38">
      <c r="A429" t="s">
        <v>14203</v>
      </c>
      <c r="B429" s="417">
        <v>43115</v>
      </c>
      <c r="C429" t="s">
        <v>14171</v>
      </c>
      <c r="D429"/>
      <c r="E429" t="s">
        <v>13849</v>
      </c>
      <c r="F429" t="s">
        <v>12414</v>
      </c>
      <c r="G429" t="s">
        <v>12378</v>
      </c>
      <c r="H429" t="s">
        <v>12415</v>
      </c>
      <c r="I429" t="s">
        <v>10687</v>
      </c>
      <c r="J429" t="s">
        <v>9335</v>
      </c>
      <c r="K429" t="s">
        <v>14192</v>
      </c>
      <c r="M429" s="743" t="s">
        <v>13837</v>
      </c>
      <c r="N429" s="743" t="s">
        <v>13837</v>
      </c>
      <c r="P429" t="s">
        <v>12190</v>
      </c>
      <c r="Q429" t="s">
        <v>4147</v>
      </c>
      <c r="R429" s="82" t="s">
        <v>16672</v>
      </c>
      <c r="T429" t="s">
        <v>227</v>
      </c>
      <c r="U429" t="s">
        <v>14197</v>
      </c>
      <c r="W429" t="s">
        <v>13638</v>
      </c>
      <c r="X429" s="417" t="s">
        <v>9841</v>
      </c>
      <c r="Y429" t="s">
        <v>8561</v>
      </c>
      <c r="AI429" s="575"/>
      <c r="AJ429" s="575"/>
      <c r="AL429" s="910"/>
    </row>
    <row r="430" spans="1:38">
      <c r="A430" t="s">
        <v>14214</v>
      </c>
      <c r="B430" s="417">
        <v>43133</v>
      </c>
      <c r="C430" t="s">
        <v>14166</v>
      </c>
      <c r="D430"/>
      <c r="E430" t="s">
        <v>13850</v>
      </c>
      <c r="F430" t="s">
        <v>14725</v>
      </c>
      <c r="G430" t="s">
        <v>14199</v>
      </c>
      <c r="H430" t="s">
        <v>14162</v>
      </c>
      <c r="I430" t="s">
        <v>14155</v>
      </c>
      <c r="J430" t="s">
        <v>14070</v>
      </c>
      <c r="K430" t="s">
        <v>14200</v>
      </c>
      <c r="M430" s="743" t="s">
        <v>13837</v>
      </c>
      <c r="N430" s="743" t="s">
        <v>13837</v>
      </c>
      <c r="P430" t="s">
        <v>4853</v>
      </c>
      <c r="Q430" t="s">
        <v>2044</v>
      </c>
      <c r="R430" s="82" t="s">
        <v>16671</v>
      </c>
      <c r="T430" t="s">
        <v>227</v>
      </c>
      <c r="U430" t="s">
        <v>14204</v>
      </c>
      <c r="W430" t="s">
        <v>13892</v>
      </c>
      <c r="X430" s="417" t="s">
        <v>9841</v>
      </c>
      <c r="Y430" t="s">
        <v>8561</v>
      </c>
      <c r="AI430" s="575"/>
      <c r="AJ430" s="575"/>
      <c r="AL430" s="910"/>
    </row>
    <row r="431" spans="1:38" hidden="1">
      <c r="A431" s="572" t="s">
        <v>14215</v>
      </c>
      <c r="B431" s="789">
        <v>43133</v>
      </c>
      <c r="C431" s="572" t="s">
        <v>14164</v>
      </c>
      <c r="D431" s="572"/>
      <c r="E431" s="572" t="s">
        <v>14216</v>
      </c>
      <c r="F431" s="572" t="s">
        <v>14725</v>
      </c>
      <c r="G431" s="572" t="s">
        <v>14199</v>
      </c>
      <c r="H431" s="572" t="s">
        <v>14162</v>
      </c>
      <c r="I431" s="572" t="s">
        <v>14155</v>
      </c>
      <c r="J431" s="572" t="s">
        <v>14070</v>
      </c>
      <c r="K431" s="572" t="s">
        <v>14210</v>
      </c>
      <c r="L431" s="1100"/>
      <c r="M431" s="879" t="s">
        <v>13837</v>
      </c>
      <c r="N431" s="879" t="s">
        <v>13837</v>
      </c>
      <c r="P431" t="s">
        <v>1163</v>
      </c>
      <c r="Q431" t="s">
        <v>6826</v>
      </c>
      <c r="R431" s="82" t="s">
        <v>16671</v>
      </c>
      <c r="T431" t="s">
        <v>227</v>
      </c>
      <c r="U431" t="s">
        <v>14211</v>
      </c>
      <c r="W431" t="s">
        <v>13638</v>
      </c>
      <c r="X431" s="417" t="s">
        <v>9841</v>
      </c>
      <c r="Y431" t="s">
        <v>8561</v>
      </c>
      <c r="AI431" s="575"/>
      <c r="AJ431" s="575"/>
      <c r="AL431" s="910"/>
    </row>
    <row r="432" spans="1:38" hidden="1">
      <c r="A432" t="s">
        <v>14262</v>
      </c>
      <c r="B432" s="417">
        <v>43140</v>
      </c>
      <c r="C432" t="s">
        <v>14165</v>
      </c>
      <c r="D432"/>
      <c r="E432" t="s">
        <v>13851</v>
      </c>
      <c r="F432" t="s">
        <v>14725</v>
      </c>
      <c r="G432" t="s">
        <v>14199</v>
      </c>
      <c r="H432" t="s">
        <v>14162</v>
      </c>
      <c r="I432" t="s">
        <v>14155</v>
      </c>
      <c r="J432" t="s">
        <v>14070</v>
      </c>
      <c r="K432" t="s">
        <v>14209</v>
      </c>
      <c r="M432" s="743" t="s">
        <v>13837</v>
      </c>
      <c r="N432" s="743" t="s">
        <v>13837</v>
      </c>
      <c r="O432" s="374" t="s">
        <v>13055</v>
      </c>
      <c r="P432" s="374" t="s">
        <v>16567</v>
      </c>
      <c r="Q432" t="s">
        <v>4726</v>
      </c>
      <c r="R432" s="82" t="s">
        <v>16674</v>
      </c>
      <c r="T432" t="s">
        <v>227</v>
      </c>
      <c r="U432" t="s">
        <v>14208</v>
      </c>
      <c r="W432" t="s">
        <v>13638</v>
      </c>
      <c r="X432" s="417" t="s">
        <v>9841</v>
      </c>
      <c r="Y432" t="s">
        <v>8561</v>
      </c>
      <c r="AI432" s="575"/>
      <c r="AJ432" s="575"/>
      <c r="AL432" s="910"/>
    </row>
    <row r="433" spans="1:38">
      <c r="A433" t="s">
        <v>14213</v>
      </c>
      <c r="B433" s="417" t="s">
        <v>14201</v>
      </c>
      <c r="C433" t="s">
        <v>14191</v>
      </c>
      <c r="D433"/>
      <c r="E433" t="s">
        <v>13852</v>
      </c>
      <c r="F433" t="s">
        <v>12414</v>
      </c>
      <c r="G433" t="s">
        <v>12378</v>
      </c>
      <c r="H433" t="s">
        <v>12415</v>
      </c>
      <c r="I433" t="s">
        <v>10687</v>
      </c>
      <c r="J433" t="s">
        <v>9335</v>
      </c>
      <c r="K433" t="s">
        <v>14202</v>
      </c>
      <c r="M433" s="743" t="s">
        <v>13837</v>
      </c>
      <c r="N433" s="743" t="s">
        <v>13837</v>
      </c>
      <c r="P433" t="s">
        <v>14514</v>
      </c>
      <c r="Q433" t="s">
        <v>2044</v>
      </c>
      <c r="R433" s="82" t="s">
        <v>16671</v>
      </c>
      <c r="T433" t="s">
        <v>227</v>
      </c>
      <c r="U433" t="s">
        <v>14515</v>
      </c>
      <c r="W433" t="s">
        <v>13638</v>
      </c>
      <c r="X433" s="417" t="s">
        <v>9841</v>
      </c>
      <c r="Y433" t="s">
        <v>8561</v>
      </c>
      <c r="AE433" s="537"/>
      <c r="AI433" s="575"/>
      <c r="AJ433" s="575"/>
      <c r="AL433" s="910"/>
    </row>
    <row r="434" spans="1:38" hidden="1">
      <c r="A434" t="s">
        <v>14318</v>
      </c>
      <c r="B434" s="417">
        <v>43200</v>
      </c>
      <c r="C434" t="s">
        <v>14273</v>
      </c>
      <c r="D434"/>
      <c r="E434" t="s">
        <v>13853</v>
      </c>
      <c r="F434" t="s">
        <v>12414</v>
      </c>
      <c r="G434" t="s">
        <v>12378</v>
      </c>
      <c r="H434" t="s">
        <v>12415</v>
      </c>
      <c r="I434" t="s">
        <v>10687</v>
      </c>
      <c r="J434" t="s">
        <v>9335</v>
      </c>
      <c r="K434" t="s">
        <v>14299</v>
      </c>
      <c r="M434" s="743" t="s">
        <v>13837</v>
      </c>
      <c r="N434" s="743" t="s">
        <v>13837</v>
      </c>
      <c r="P434" t="s">
        <v>8102</v>
      </c>
      <c r="Q434" t="s">
        <v>4718</v>
      </c>
      <c r="R434" s="82" t="s">
        <v>16671</v>
      </c>
      <c r="T434" t="s">
        <v>227</v>
      </c>
      <c r="U434" t="s">
        <v>14323</v>
      </c>
      <c r="W434" t="s">
        <v>13638</v>
      </c>
      <c r="X434" s="417" t="s">
        <v>9841</v>
      </c>
      <c r="Y434" t="s">
        <v>8561</v>
      </c>
      <c r="AE434" s="537"/>
      <c r="AI434" s="575"/>
      <c r="AJ434" s="575"/>
      <c r="AL434" s="910"/>
    </row>
    <row r="435" spans="1:38" hidden="1">
      <c r="A435" t="s">
        <v>14318</v>
      </c>
      <c r="B435" s="417">
        <v>43200</v>
      </c>
      <c r="C435" t="s">
        <v>14273</v>
      </c>
      <c r="D435"/>
      <c r="E435" t="s">
        <v>13854</v>
      </c>
      <c r="F435" t="s">
        <v>12414</v>
      </c>
      <c r="G435" t="s">
        <v>12378</v>
      </c>
      <c r="H435" t="s">
        <v>12415</v>
      </c>
      <c r="I435" t="s">
        <v>10687</v>
      </c>
      <c r="J435" t="s">
        <v>9335</v>
      </c>
      <c r="K435" t="s">
        <v>14300</v>
      </c>
      <c r="M435" s="743" t="s">
        <v>13837</v>
      </c>
      <c r="N435" s="743" t="s">
        <v>13837</v>
      </c>
      <c r="O435" s="521" t="s">
        <v>6705</v>
      </c>
      <c r="P435" s="521" t="s">
        <v>16232</v>
      </c>
      <c r="Q435" t="s">
        <v>4718</v>
      </c>
      <c r="R435" s="82" t="s">
        <v>16672</v>
      </c>
      <c r="T435" t="s">
        <v>227</v>
      </c>
      <c r="W435" t="s">
        <v>13638</v>
      </c>
      <c r="X435" s="417" t="s">
        <v>9841</v>
      </c>
      <c r="Y435" t="s">
        <v>8561</v>
      </c>
      <c r="AE435" s="537"/>
      <c r="AI435" s="575"/>
      <c r="AJ435" s="575"/>
      <c r="AL435" s="910"/>
    </row>
    <row r="436" spans="1:38" hidden="1">
      <c r="A436" t="s">
        <v>14377</v>
      </c>
      <c r="B436" s="417">
        <v>43234</v>
      </c>
      <c r="C436" t="s">
        <v>14301</v>
      </c>
      <c r="D436"/>
      <c r="E436" t="s">
        <v>13855</v>
      </c>
      <c r="F436" t="s">
        <v>12414</v>
      </c>
      <c r="G436" t="s">
        <v>12378</v>
      </c>
      <c r="H436" t="s">
        <v>12415</v>
      </c>
      <c r="I436" t="s">
        <v>10687</v>
      </c>
      <c r="J436" t="s">
        <v>9335</v>
      </c>
      <c r="K436" t="s">
        <v>14354</v>
      </c>
      <c r="M436" s="743" t="s">
        <v>13837</v>
      </c>
      <c r="N436" s="743" t="s">
        <v>13837</v>
      </c>
      <c r="O436" s="374" t="s">
        <v>14707</v>
      </c>
      <c r="P436" s="374" t="s">
        <v>14283</v>
      </c>
      <c r="Q436" t="s">
        <v>4726</v>
      </c>
      <c r="R436" s="82" t="s">
        <v>16675</v>
      </c>
      <c r="T436" t="s">
        <v>227</v>
      </c>
      <c r="U436" t="s">
        <v>14358</v>
      </c>
      <c r="W436" t="s">
        <v>13638</v>
      </c>
      <c r="X436" s="417" t="s">
        <v>9841</v>
      </c>
      <c r="Y436" t="s">
        <v>8561</v>
      </c>
      <c r="AE436" s="537"/>
      <c r="AI436" s="575"/>
      <c r="AJ436" s="575"/>
      <c r="AL436" s="910"/>
    </row>
    <row r="437" spans="1:38" hidden="1">
      <c r="A437" t="s">
        <v>14377</v>
      </c>
      <c r="B437" s="417">
        <v>43234</v>
      </c>
      <c r="C437" t="s">
        <v>14301</v>
      </c>
      <c r="D437"/>
      <c r="E437" t="s">
        <v>13856</v>
      </c>
      <c r="F437" t="s">
        <v>12414</v>
      </c>
      <c r="G437" t="s">
        <v>12378</v>
      </c>
      <c r="H437" t="s">
        <v>12415</v>
      </c>
      <c r="I437" t="s">
        <v>10687</v>
      </c>
      <c r="J437" t="s">
        <v>9335</v>
      </c>
      <c r="K437" t="s">
        <v>14355</v>
      </c>
      <c r="M437" s="743" t="s">
        <v>13837</v>
      </c>
      <c r="N437" s="743" t="s">
        <v>13837</v>
      </c>
      <c r="O437" t="s">
        <v>14383</v>
      </c>
      <c r="P437" t="s">
        <v>15028</v>
      </c>
      <c r="Q437" t="s">
        <v>14606</v>
      </c>
      <c r="R437" s="82" t="s">
        <v>16672</v>
      </c>
      <c r="T437" t="s">
        <v>227</v>
      </c>
      <c r="U437" t="s">
        <v>14382</v>
      </c>
      <c r="W437" t="s">
        <v>13638</v>
      </c>
      <c r="X437" s="417" t="s">
        <v>9841</v>
      </c>
      <c r="Y437" t="s">
        <v>8561</v>
      </c>
      <c r="AE437" s="537"/>
      <c r="AI437" s="575"/>
      <c r="AJ437" s="575"/>
      <c r="AL437" s="910"/>
    </row>
    <row r="438" spans="1:38" hidden="1">
      <c r="A438" t="s">
        <v>14394</v>
      </c>
      <c r="B438" s="417">
        <v>43242</v>
      </c>
      <c r="C438" t="s">
        <v>14351</v>
      </c>
      <c r="D438"/>
      <c r="E438" t="s">
        <v>13857</v>
      </c>
      <c r="F438" t="s">
        <v>12414</v>
      </c>
      <c r="G438" t="s">
        <v>12378</v>
      </c>
      <c r="H438" t="s">
        <v>12415</v>
      </c>
      <c r="I438" t="s">
        <v>10687</v>
      </c>
      <c r="J438" t="s">
        <v>9335</v>
      </c>
      <c r="K438" t="s">
        <v>14363</v>
      </c>
      <c r="M438" s="743" t="s">
        <v>13837</v>
      </c>
      <c r="N438" s="743" t="s">
        <v>13837</v>
      </c>
      <c r="O438" t="s">
        <v>14364</v>
      </c>
      <c r="P438" t="s">
        <v>55</v>
      </c>
      <c r="Q438" t="s">
        <v>4718</v>
      </c>
      <c r="R438" s="82" t="s">
        <v>16677</v>
      </c>
      <c r="S438" t="s">
        <v>14626</v>
      </c>
      <c r="T438" t="s">
        <v>227</v>
      </c>
      <c r="U438" t="s">
        <v>14368</v>
      </c>
      <c r="W438" t="s">
        <v>13638</v>
      </c>
      <c r="X438" s="417" t="s">
        <v>9841</v>
      </c>
      <c r="Y438" t="s">
        <v>8561</v>
      </c>
      <c r="AE438" s="537"/>
      <c r="AI438" s="575"/>
      <c r="AJ438" s="575"/>
      <c r="AL438" s="910"/>
    </row>
    <row r="439" spans="1:38">
      <c r="A439" t="s">
        <v>14378</v>
      </c>
      <c r="B439" s="417">
        <v>43241</v>
      </c>
      <c r="C439" t="s">
        <v>14321</v>
      </c>
      <c r="D439"/>
      <c r="E439" t="s">
        <v>13858</v>
      </c>
      <c r="F439" t="s">
        <v>12414</v>
      </c>
      <c r="G439" t="s">
        <v>12378</v>
      </c>
      <c r="H439" t="s">
        <v>12415</v>
      </c>
      <c r="I439" t="s">
        <v>10687</v>
      </c>
      <c r="J439" t="s">
        <v>9335</v>
      </c>
      <c r="K439" t="s">
        <v>14373</v>
      </c>
      <c r="M439" s="743" t="s">
        <v>13837</v>
      </c>
      <c r="N439" s="743" t="s">
        <v>13837</v>
      </c>
      <c r="P439" t="s">
        <v>14516</v>
      </c>
      <c r="Q439" t="s">
        <v>4147</v>
      </c>
      <c r="R439" s="82" t="s">
        <v>16677</v>
      </c>
      <c r="T439" t="s">
        <v>227</v>
      </c>
      <c r="U439" t="s">
        <v>14519</v>
      </c>
      <c r="W439" t="s">
        <v>13638</v>
      </c>
      <c r="X439" s="417" t="s">
        <v>9841</v>
      </c>
      <c r="Y439" t="s">
        <v>8561</v>
      </c>
      <c r="AE439" s="537"/>
      <c r="AI439" s="575"/>
      <c r="AJ439" s="575"/>
      <c r="AL439" s="910"/>
    </row>
    <row r="440" spans="1:38" hidden="1">
      <c r="A440" t="s">
        <v>14392</v>
      </c>
      <c r="B440" s="417">
        <v>43242</v>
      </c>
      <c r="C440" t="s">
        <v>14350</v>
      </c>
      <c r="D440"/>
      <c r="E440" t="s">
        <v>13859</v>
      </c>
      <c r="F440" t="s">
        <v>12414</v>
      </c>
      <c r="G440" t="s">
        <v>12378</v>
      </c>
      <c r="H440" t="s">
        <v>12415</v>
      </c>
      <c r="I440" t="s">
        <v>10687</v>
      </c>
      <c r="J440" t="s">
        <v>9335</v>
      </c>
      <c r="K440" t="s">
        <v>14372</v>
      </c>
      <c r="M440" s="743" t="s">
        <v>13837</v>
      </c>
      <c r="N440" s="743" t="s">
        <v>13837</v>
      </c>
      <c r="P440" t="s">
        <v>14604</v>
      </c>
      <c r="Q440" t="s">
        <v>2453</v>
      </c>
      <c r="R440" s="82" t="s">
        <v>16672</v>
      </c>
      <c r="T440" t="s">
        <v>227</v>
      </c>
      <c r="U440" t="s">
        <v>14612</v>
      </c>
      <c r="W440" t="s">
        <v>13638</v>
      </c>
      <c r="X440" s="417" t="s">
        <v>9841</v>
      </c>
      <c r="Y440" t="s">
        <v>8561</v>
      </c>
      <c r="AE440" s="537"/>
      <c r="AI440" s="575"/>
      <c r="AJ440" s="575"/>
      <c r="AL440" s="910"/>
    </row>
    <row r="441" spans="1:38">
      <c r="A441" t="s">
        <v>14393</v>
      </c>
      <c r="B441" s="417">
        <v>43242</v>
      </c>
      <c r="C441" t="s">
        <v>14352</v>
      </c>
      <c r="D441"/>
      <c r="E441" t="s">
        <v>13860</v>
      </c>
      <c r="F441" t="s">
        <v>12414</v>
      </c>
      <c r="G441" t="s">
        <v>12378</v>
      </c>
      <c r="H441" t="s">
        <v>12415</v>
      </c>
      <c r="I441" t="s">
        <v>10687</v>
      </c>
      <c r="J441" t="s">
        <v>9335</v>
      </c>
      <c r="K441" t="s">
        <v>14371</v>
      </c>
      <c r="M441" s="743" t="s">
        <v>13837</v>
      </c>
      <c r="N441" s="743" t="s">
        <v>13837</v>
      </c>
      <c r="O441" t="s">
        <v>14517</v>
      </c>
      <c r="P441" t="s">
        <v>15187</v>
      </c>
      <c r="Q441" t="s">
        <v>13727</v>
      </c>
      <c r="R441" s="82" t="s">
        <v>16671</v>
      </c>
      <c r="T441" t="s">
        <v>227</v>
      </c>
      <c r="U441" t="s">
        <v>14518</v>
      </c>
      <c r="W441" t="s">
        <v>13638</v>
      </c>
      <c r="X441" s="417" t="s">
        <v>9841</v>
      </c>
      <c r="Y441" t="s">
        <v>8561</v>
      </c>
      <c r="AE441" s="537"/>
      <c r="AI441" s="575"/>
      <c r="AJ441" s="575"/>
      <c r="AL441" s="910"/>
    </row>
    <row r="442" spans="1:38" hidden="1">
      <c r="A442" t="s">
        <v>14417</v>
      </c>
      <c r="B442" s="417">
        <v>43249</v>
      </c>
      <c r="C442" t="s">
        <v>14365</v>
      </c>
      <c r="D442"/>
      <c r="E442" t="s">
        <v>13861</v>
      </c>
      <c r="F442" t="s">
        <v>12414</v>
      </c>
      <c r="G442" t="s">
        <v>12378</v>
      </c>
      <c r="H442" t="s">
        <v>12415</v>
      </c>
      <c r="I442" t="s">
        <v>10687</v>
      </c>
      <c r="J442" t="s">
        <v>9335</v>
      </c>
      <c r="K442" t="s">
        <v>14389</v>
      </c>
      <c r="M442" s="743" t="s">
        <v>13837</v>
      </c>
      <c r="N442" s="743" t="s">
        <v>13837</v>
      </c>
      <c r="O442" s="374" t="s">
        <v>14512</v>
      </c>
      <c r="P442" s="374" t="s">
        <v>15363</v>
      </c>
      <c r="Q442" t="s">
        <v>4718</v>
      </c>
      <c r="R442" s="82" t="s">
        <v>16674</v>
      </c>
      <c r="T442" t="s">
        <v>227</v>
      </c>
      <c r="W442" t="s">
        <v>13638</v>
      </c>
      <c r="X442" s="417" t="s">
        <v>9841</v>
      </c>
      <c r="Y442" t="s">
        <v>8561</v>
      </c>
      <c r="AE442" s="537"/>
      <c r="AI442" s="575"/>
      <c r="AJ442" s="575"/>
      <c r="AL442" s="910"/>
    </row>
    <row r="443" spans="1:38" hidden="1">
      <c r="A443" t="s">
        <v>14463</v>
      </c>
      <c r="B443" s="417">
        <v>43249</v>
      </c>
      <c r="C443" t="s">
        <v>14366</v>
      </c>
      <c r="D443"/>
      <c r="E443" t="s">
        <v>13862</v>
      </c>
      <c r="F443" t="s">
        <v>12414</v>
      </c>
      <c r="G443" t="s">
        <v>12378</v>
      </c>
      <c r="H443" t="s">
        <v>12415</v>
      </c>
      <c r="I443" t="s">
        <v>10687</v>
      </c>
      <c r="J443" t="s">
        <v>9335</v>
      </c>
      <c r="K443" t="s">
        <v>14390</v>
      </c>
      <c r="M443" s="743" t="s">
        <v>13837</v>
      </c>
      <c r="N443" s="743" t="s">
        <v>13837</v>
      </c>
      <c r="O443" s="374" t="s">
        <v>9031</v>
      </c>
      <c r="P443" s="374" t="s">
        <v>15953</v>
      </c>
      <c r="Q443" t="s">
        <v>4726</v>
      </c>
      <c r="R443" s="82" t="s">
        <v>16671</v>
      </c>
      <c r="T443" t="s">
        <v>227</v>
      </c>
      <c r="U443" t="s">
        <v>14397</v>
      </c>
      <c r="W443" t="s">
        <v>13638</v>
      </c>
      <c r="X443" s="417" t="s">
        <v>9841</v>
      </c>
      <c r="Y443" t="s">
        <v>8561</v>
      </c>
      <c r="AE443" s="537"/>
      <c r="AI443" s="575"/>
      <c r="AJ443" s="575"/>
      <c r="AL443" s="910"/>
    </row>
    <row r="444" spans="1:38" hidden="1">
      <c r="A444" t="s">
        <v>14463</v>
      </c>
      <c r="B444" s="417">
        <v>43249</v>
      </c>
      <c r="C444" t="s">
        <v>14366</v>
      </c>
      <c r="D444"/>
      <c r="E444" t="s">
        <v>13863</v>
      </c>
      <c r="F444" t="s">
        <v>12414</v>
      </c>
      <c r="G444" t="s">
        <v>12378</v>
      </c>
      <c r="H444" t="s">
        <v>12415</v>
      </c>
      <c r="I444" t="s">
        <v>10687</v>
      </c>
      <c r="J444" t="s">
        <v>9335</v>
      </c>
      <c r="K444" t="s">
        <v>14391</v>
      </c>
      <c r="M444" s="743" t="s">
        <v>13837</v>
      </c>
      <c r="N444" s="743" t="s">
        <v>13837</v>
      </c>
      <c r="P444" t="s">
        <v>8685</v>
      </c>
      <c r="Q444" t="s">
        <v>4726</v>
      </c>
      <c r="R444" s="82" t="s">
        <v>16671</v>
      </c>
      <c r="T444" t="s">
        <v>227</v>
      </c>
      <c r="U444" t="s">
        <v>14396</v>
      </c>
      <c r="W444" t="s">
        <v>13638</v>
      </c>
      <c r="X444" s="417" t="s">
        <v>9841</v>
      </c>
      <c r="Y444" t="s">
        <v>8561</v>
      </c>
      <c r="AE444" s="537"/>
      <c r="AI444" s="575"/>
      <c r="AJ444" s="575"/>
      <c r="AL444" s="910"/>
    </row>
    <row r="445" spans="1:38">
      <c r="A445" t="s">
        <v>14464</v>
      </c>
      <c r="B445" s="417">
        <v>43259</v>
      </c>
      <c r="D445"/>
      <c r="E445" t="s">
        <v>13864</v>
      </c>
      <c r="F445" t="s">
        <v>12414</v>
      </c>
      <c r="G445" t="s">
        <v>12378</v>
      </c>
      <c r="H445" t="s">
        <v>12415</v>
      </c>
      <c r="I445" t="s">
        <v>10687</v>
      </c>
      <c r="J445" t="s">
        <v>9335</v>
      </c>
      <c r="K445" t="s">
        <v>14415</v>
      </c>
      <c r="M445" s="743" t="s">
        <v>13837</v>
      </c>
      <c r="N445" s="743" t="s">
        <v>13837</v>
      </c>
      <c r="P445" t="s">
        <v>14484</v>
      </c>
      <c r="Q445" t="s">
        <v>2044</v>
      </c>
      <c r="R445" s="82" t="s">
        <v>16672</v>
      </c>
      <c r="S445" t="s">
        <v>14536</v>
      </c>
      <c r="T445" t="s">
        <v>227</v>
      </c>
      <c r="U445" t="s">
        <v>14556</v>
      </c>
      <c r="W445" t="s">
        <v>13638</v>
      </c>
      <c r="X445" s="417" t="s">
        <v>9841</v>
      </c>
      <c r="Y445" t="s">
        <v>8561</v>
      </c>
      <c r="AE445" s="537"/>
      <c r="AI445" s="575"/>
      <c r="AJ445" s="575"/>
      <c r="AL445" s="910"/>
    </row>
    <row r="446" spans="1:38" hidden="1">
      <c r="A446" t="s">
        <v>14482</v>
      </c>
      <c r="B446" s="417">
        <v>43259</v>
      </c>
      <c r="D446"/>
      <c r="E446" t="s">
        <v>13865</v>
      </c>
      <c r="F446" t="s">
        <v>12414</v>
      </c>
      <c r="G446" t="s">
        <v>12378</v>
      </c>
      <c r="H446" t="s">
        <v>12415</v>
      </c>
      <c r="I446" t="s">
        <v>10687</v>
      </c>
      <c r="J446" t="s">
        <v>9335</v>
      </c>
      <c r="K446" t="s">
        <v>14416</v>
      </c>
      <c r="M446" s="743" t="s">
        <v>13837</v>
      </c>
      <c r="N446" s="743" t="s">
        <v>13837</v>
      </c>
      <c r="O446" t="s">
        <v>14574</v>
      </c>
      <c r="P446" s="870" t="s">
        <v>6901</v>
      </c>
      <c r="Q446" t="s">
        <v>4726</v>
      </c>
      <c r="R446" s="82" t="s">
        <v>16675</v>
      </c>
      <c r="T446" t="s">
        <v>227</v>
      </c>
      <c r="U446" t="s">
        <v>14575</v>
      </c>
      <c r="W446" t="s">
        <v>13638</v>
      </c>
      <c r="X446" s="417" t="s">
        <v>9841</v>
      </c>
      <c r="Y446" t="s">
        <v>8561</v>
      </c>
      <c r="AE446" s="537"/>
      <c r="AI446" s="575"/>
      <c r="AJ446" s="575"/>
      <c r="AL446" s="910"/>
    </row>
    <row r="447" spans="1:38">
      <c r="A447" t="s">
        <v>14481</v>
      </c>
      <c r="B447" s="417">
        <v>43265</v>
      </c>
      <c r="D447"/>
      <c r="E447" t="s">
        <v>13866</v>
      </c>
      <c r="F447" t="s">
        <v>12414</v>
      </c>
      <c r="G447" t="s">
        <v>12378</v>
      </c>
      <c r="H447" t="s">
        <v>12415</v>
      </c>
      <c r="I447" t="s">
        <v>10687</v>
      </c>
      <c r="J447" t="s">
        <v>9335</v>
      </c>
      <c r="K447" t="s">
        <v>14432</v>
      </c>
      <c r="M447" s="743" t="s">
        <v>13837</v>
      </c>
      <c r="N447" s="743" t="s">
        <v>13837</v>
      </c>
      <c r="P447" t="s">
        <v>13760</v>
      </c>
      <c r="Q447" t="s">
        <v>14951</v>
      </c>
      <c r="R447" s="82" t="s">
        <v>16672</v>
      </c>
      <c r="T447" t="s">
        <v>227</v>
      </c>
      <c r="U447" t="s">
        <v>14433</v>
      </c>
      <c r="W447" t="s">
        <v>13638</v>
      </c>
      <c r="X447" s="417" t="s">
        <v>9841</v>
      </c>
      <c r="Y447" t="s">
        <v>8561</v>
      </c>
      <c r="AE447" s="537"/>
      <c r="AI447" s="575"/>
      <c r="AJ447" s="575"/>
      <c r="AL447" s="910"/>
    </row>
    <row r="448" spans="1:38" hidden="1">
      <c r="A448" t="s">
        <v>14535</v>
      </c>
      <c r="B448" s="417">
        <v>43286</v>
      </c>
      <c r="C448" t="s">
        <v>14462</v>
      </c>
      <c r="D448"/>
      <c r="E448" t="s">
        <v>13867</v>
      </c>
      <c r="F448" t="s">
        <v>12414</v>
      </c>
      <c r="G448" t="s">
        <v>12378</v>
      </c>
      <c r="H448" t="s">
        <v>12415</v>
      </c>
      <c r="I448" t="s">
        <v>10687</v>
      </c>
      <c r="J448" t="s">
        <v>9335</v>
      </c>
      <c r="K448" t="s">
        <v>14520</v>
      </c>
      <c r="M448" s="743" t="s">
        <v>13837</v>
      </c>
      <c r="N448" s="743" t="s">
        <v>13837</v>
      </c>
      <c r="O448" t="s">
        <v>14521</v>
      </c>
      <c r="P448" t="s">
        <v>15325</v>
      </c>
      <c r="Q448" t="s">
        <v>4718</v>
      </c>
      <c r="R448" s="82" t="s">
        <v>16677</v>
      </c>
      <c r="S448" t="s">
        <v>5325</v>
      </c>
      <c r="T448" t="s">
        <v>227</v>
      </c>
      <c r="U448" t="s">
        <v>14522</v>
      </c>
      <c r="W448" t="s">
        <v>13638</v>
      </c>
      <c r="X448" s="417" t="s">
        <v>9841</v>
      </c>
      <c r="Y448" t="s">
        <v>8561</v>
      </c>
      <c r="AE448" s="537"/>
      <c r="AI448" s="575"/>
      <c r="AJ448" s="575"/>
      <c r="AL448" s="910"/>
    </row>
    <row r="449" spans="1:38">
      <c r="A449" t="s">
        <v>14569</v>
      </c>
      <c r="C449" t="s">
        <v>14483</v>
      </c>
      <c r="D449"/>
      <c r="E449" t="s">
        <v>13868</v>
      </c>
      <c r="F449" t="s">
        <v>12414</v>
      </c>
      <c r="G449" t="s">
        <v>12378</v>
      </c>
      <c r="H449" t="s">
        <v>12415</v>
      </c>
      <c r="I449" t="s">
        <v>10687</v>
      </c>
      <c r="J449" t="s">
        <v>9335</v>
      </c>
      <c r="K449" t="s">
        <v>14531</v>
      </c>
      <c r="M449" s="743" t="s">
        <v>13837</v>
      </c>
      <c r="N449" s="743" t="s">
        <v>13837</v>
      </c>
      <c r="O449" s="374" t="s">
        <v>14551</v>
      </c>
      <c r="P449" s="374" t="s">
        <v>15844</v>
      </c>
      <c r="Q449" t="s">
        <v>2044</v>
      </c>
      <c r="R449" s="82" t="s">
        <v>16677</v>
      </c>
      <c r="T449" t="s">
        <v>227</v>
      </c>
      <c r="U449" t="s">
        <v>14537</v>
      </c>
      <c r="W449" t="s">
        <v>13638</v>
      </c>
      <c r="X449" s="417" t="s">
        <v>9841</v>
      </c>
      <c r="Y449" t="s">
        <v>8561</v>
      </c>
      <c r="AE449" s="537"/>
      <c r="AI449" s="575"/>
      <c r="AJ449" s="575"/>
      <c r="AL449" s="910"/>
    </row>
    <row r="450" spans="1:38">
      <c r="A450" t="s">
        <v>14569</v>
      </c>
      <c r="C450" t="s">
        <v>14483</v>
      </c>
      <c r="D450"/>
      <c r="E450" t="s">
        <v>13869</v>
      </c>
      <c r="F450" t="s">
        <v>12414</v>
      </c>
      <c r="G450" t="s">
        <v>12378</v>
      </c>
      <c r="H450" t="s">
        <v>12415</v>
      </c>
      <c r="I450" t="s">
        <v>10687</v>
      </c>
      <c r="J450" t="s">
        <v>9335</v>
      </c>
      <c r="K450" t="s">
        <v>14532</v>
      </c>
      <c r="M450" s="743" t="s">
        <v>13837</v>
      </c>
      <c r="N450" s="743" t="s">
        <v>13837</v>
      </c>
      <c r="P450" t="s">
        <v>14554</v>
      </c>
      <c r="Q450" t="s">
        <v>2044</v>
      </c>
      <c r="R450" s="82" t="s">
        <v>16672</v>
      </c>
      <c r="T450" t="s">
        <v>227</v>
      </c>
      <c r="U450" t="s">
        <v>14555</v>
      </c>
      <c r="W450" t="s">
        <v>13638</v>
      </c>
      <c r="X450" s="417" t="s">
        <v>9841</v>
      </c>
      <c r="Y450" t="s">
        <v>8561</v>
      </c>
      <c r="AE450" s="537"/>
      <c r="AI450" s="575"/>
      <c r="AJ450" s="575"/>
      <c r="AL450" s="910"/>
    </row>
    <row r="451" spans="1:38">
      <c r="A451" t="s">
        <v>14569</v>
      </c>
      <c r="C451" t="s">
        <v>14483</v>
      </c>
      <c r="D451"/>
      <c r="E451" t="s">
        <v>13870</v>
      </c>
      <c r="F451" t="s">
        <v>12377</v>
      </c>
      <c r="G451" t="s">
        <v>12378</v>
      </c>
      <c r="H451" t="s">
        <v>12415</v>
      </c>
      <c r="I451" t="s">
        <v>10687</v>
      </c>
      <c r="J451" t="s">
        <v>9335</v>
      </c>
      <c r="K451" t="s">
        <v>14533</v>
      </c>
      <c r="M451" s="743"/>
      <c r="N451" s="743"/>
      <c r="P451" t="s">
        <v>15025</v>
      </c>
      <c r="Q451" t="s">
        <v>13727</v>
      </c>
      <c r="R451" s="82" t="s">
        <v>16671</v>
      </c>
      <c r="T451" t="s">
        <v>227</v>
      </c>
      <c r="U451" t="s">
        <v>14552</v>
      </c>
      <c r="W451" t="s">
        <v>13638</v>
      </c>
      <c r="X451" s="417" t="s">
        <v>9841</v>
      </c>
      <c r="Y451" t="s">
        <v>8561</v>
      </c>
      <c r="AE451" s="537"/>
      <c r="AI451" s="575"/>
      <c r="AJ451" s="575"/>
      <c r="AL451" s="910"/>
    </row>
    <row r="452" spans="1:38">
      <c r="A452" t="s">
        <v>14579</v>
      </c>
      <c r="C452" t="s">
        <v>14534</v>
      </c>
      <c r="D452"/>
      <c r="E452" t="s">
        <v>13871</v>
      </c>
      <c r="F452" t="s">
        <v>12414</v>
      </c>
      <c r="G452" t="s">
        <v>12378</v>
      </c>
      <c r="H452" t="s">
        <v>12415</v>
      </c>
      <c r="I452" t="s">
        <v>10687</v>
      </c>
      <c r="J452" t="s">
        <v>9335</v>
      </c>
      <c r="K452" t="s">
        <v>14563</v>
      </c>
      <c r="M452" s="743"/>
      <c r="N452" s="743"/>
      <c r="P452" t="s">
        <v>12319</v>
      </c>
      <c r="Q452" t="s">
        <v>2044</v>
      </c>
      <c r="R452" s="82" t="s">
        <v>16673</v>
      </c>
      <c r="T452" t="s">
        <v>227</v>
      </c>
      <c r="U452" t="s">
        <v>14566</v>
      </c>
      <c r="W452" t="s">
        <v>13638</v>
      </c>
      <c r="X452" s="417" t="s">
        <v>9841</v>
      </c>
      <c r="Y452" t="s">
        <v>8561</v>
      </c>
      <c r="AE452" s="537"/>
      <c r="AI452" s="575"/>
      <c r="AJ452" s="575"/>
      <c r="AL452" s="910"/>
    </row>
    <row r="453" spans="1:38" hidden="1">
      <c r="A453" t="s">
        <v>14568</v>
      </c>
      <c r="C453" t="s">
        <v>14523</v>
      </c>
      <c r="D453"/>
      <c r="E453" t="s">
        <v>13872</v>
      </c>
      <c r="F453" t="s">
        <v>12414</v>
      </c>
      <c r="G453" t="s">
        <v>12378</v>
      </c>
      <c r="H453" t="s">
        <v>12415</v>
      </c>
      <c r="I453" t="s">
        <v>10687</v>
      </c>
      <c r="J453" t="s">
        <v>9335</v>
      </c>
      <c r="K453" t="s">
        <v>14548</v>
      </c>
      <c r="M453" s="743"/>
      <c r="N453" s="743"/>
      <c r="O453" s="521" t="s">
        <v>13672</v>
      </c>
      <c r="P453" s="521" t="s">
        <v>16232</v>
      </c>
      <c r="Q453" t="s">
        <v>4718</v>
      </c>
      <c r="R453" s="82" t="s">
        <v>10745</v>
      </c>
      <c r="T453" t="s">
        <v>227</v>
      </c>
      <c r="U453" t="s">
        <v>14797</v>
      </c>
      <c r="W453" t="s">
        <v>13638</v>
      </c>
      <c r="X453" s="417" t="s">
        <v>9841</v>
      </c>
      <c r="Y453" t="s">
        <v>8561</v>
      </c>
      <c r="AE453" s="537"/>
      <c r="AI453" s="575"/>
      <c r="AJ453" s="575"/>
      <c r="AL453" s="910"/>
    </row>
    <row r="454" spans="1:38">
      <c r="A454" t="s">
        <v>14567</v>
      </c>
      <c r="C454" t="s">
        <v>14524</v>
      </c>
      <c r="D454"/>
      <c r="E454" t="s">
        <v>13873</v>
      </c>
      <c r="F454" t="s">
        <v>12414</v>
      </c>
      <c r="G454" t="s">
        <v>12378</v>
      </c>
      <c r="H454" t="s">
        <v>12415</v>
      </c>
      <c r="I454" t="s">
        <v>10687</v>
      </c>
      <c r="J454" t="s">
        <v>9335</v>
      </c>
      <c r="K454" t="s">
        <v>14549</v>
      </c>
      <c r="M454" s="743"/>
      <c r="N454" s="743"/>
      <c r="O454" s="374" t="s">
        <v>15194</v>
      </c>
      <c r="P454" s="374" t="s">
        <v>15953</v>
      </c>
      <c r="Q454" t="s">
        <v>2044</v>
      </c>
      <c r="T454" t="s">
        <v>227</v>
      </c>
      <c r="U454" t="s">
        <v>14562</v>
      </c>
      <c r="W454" t="s">
        <v>13638</v>
      </c>
      <c r="X454" s="417" t="s">
        <v>9841</v>
      </c>
      <c r="Y454" t="s">
        <v>8561</v>
      </c>
      <c r="AE454" s="537"/>
      <c r="AI454" s="575"/>
      <c r="AJ454" s="575"/>
      <c r="AL454" s="910"/>
    </row>
    <row r="455" spans="1:38">
      <c r="A455" t="s">
        <v>14580</v>
      </c>
      <c r="C455" t="s">
        <v>14550</v>
      </c>
      <c r="D455"/>
      <c r="E455" t="s">
        <v>14324</v>
      </c>
      <c r="F455" t="s">
        <v>12414</v>
      </c>
      <c r="G455" t="s">
        <v>12378</v>
      </c>
      <c r="H455" t="s">
        <v>12415</v>
      </c>
      <c r="I455" t="s">
        <v>10687</v>
      </c>
      <c r="J455" t="s">
        <v>9335</v>
      </c>
      <c r="K455" t="s">
        <v>14564</v>
      </c>
      <c r="M455" s="743"/>
      <c r="N455" s="743"/>
      <c r="P455" t="s">
        <v>14624</v>
      </c>
      <c r="Q455" t="s">
        <v>2044</v>
      </c>
      <c r="R455" s="82" t="s">
        <v>16672</v>
      </c>
      <c r="T455" t="s">
        <v>227</v>
      </c>
      <c r="U455" t="s">
        <v>14625</v>
      </c>
      <c r="W455" t="s">
        <v>13638</v>
      </c>
      <c r="AE455" s="537"/>
      <c r="AI455" s="575"/>
      <c r="AJ455" s="575"/>
      <c r="AL455" s="910"/>
    </row>
    <row r="456" spans="1:38">
      <c r="A456" t="s">
        <v>14580</v>
      </c>
      <c r="C456" t="s">
        <v>14550</v>
      </c>
      <c r="D456"/>
      <c r="E456" t="s">
        <v>14325</v>
      </c>
      <c r="F456" t="s">
        <v>12414</v>
      </c>
      <c r="G456" t="s">
        <v>12378</v>
      </c>
      <c r="H456" t="s">
        <v>12415</v>
      </c>
      <c r="I456" t="s">
        <v>10687</v>
      </c>
      <c r="J456" t="s">
        <v>9335</v>
      </c>
      <c r="K456" t="s">
        <v>14565</v>
      </c>
      <c r="M456" s="743"/>
      <c r="N456" s="743"/>
      <c r="P456" t="s">
        <v>14661</v>
      </c>
      <c r="Q456" t="s">
        <v>2044</v>
      </c>
      <c r="R456" s="82" t="s">
        <v>16677</v>
      </c>
      <c r="S456" t="s">
        <v>8103</v>
      </c>
      <c r="T456" t="s">
        <v>227</v>
      </c>
      <c r="U456" t="s">
        <v>14662</v>
      </c>
      <c r="W456" t="s">
        <v>13638</v>
      </c>
      <c r="AE456" s="537"/>
      <c r="AI456" s="575"/>
      <c r="AJ456" s="575"/>
      <c r="AL456" s="910"/>
    </row>
    <row r="457" spans="1:38" hidden="1">
      <c r="A457" t="s">
        <v>14616</v>
      </c>
      <c r="C457" t="s">
        <v>14576</v>
      </c>
      <c r="D457"/>
      <c r="E457" t="s">
        <v>14327</v>
      </c>
      <c r="F457" t="s">
        <v>12414</v>
      </c>
      <c r="G457" t="s">
        <v>12378</v>
      </c>
      <c r="H457" t="s">
        <v>12415</v>
      </c>
      <c r="I457" t="s">
        <v>10687</v>
      </c>
      <c r="J457" t="s">
        <v>9335</v>
      </c>
      <c r="K457" t="s">
        <v>14605</v>
      </c>
      <c r="M457" s="743"/>
      <c r="N457" s="743"/>
      <c r="P457" t="s">
        <v>14614</v>
      </c>
      <c r="Q457" t="s">
        <v>4726</v>
      </c>
      <c r="R457" s="82" t="s">
        <v>16677</v>
      </c>
      <c r="S457" t="s">
        <v>1575</v>
      </c>
      <c r="T457" t="s">
        <v>227</v>
      </c>
      <c r="W457" t="s">
        <v>13638</v>
      </c>
      <c r="AE457" s="537"/>
      <c r="AI457" s="575"/>
      <c r="AJ457" s="575"/>
      <c r="AL457" s="910"/>
    </row>
    <row r="458" spans="1:38" hidden="1">
      <c r="A458" t="s">
        <v>14629</v>
      </c>
      <c r="B458" s="417">
        <v>43349</v>
      </c>
      <c r="C458" t="s">
        <v>14608</v>
      </c>
      <c r="D458"/>
      <c r="E458" t="s">
        <v>14326</v>
      </c>
      <c r="F458" t="s">
        <v>12414</v>
      </c>
      <c r="G458" t="s">
        <v>12378</v>
      </c>
      <c r="H458" t="s">
        <v>12415</v>
      </c>
      <c r="I458" t="s">
        <v>10687</v>
      </c>
      <c r="J458" t="s">
        <v>9335</v>
      </c>
      <c r="K458" t="s">
        <v>14618</v>
      </c>
      <c r="M458" s="743"/>
      <c r="N458" s="743"/>
      <c r="P458" t="s">
        <v>8288</v>
      </c>
      <c r="Q458" t="s">
        <v>14606</v>
      </c>
      <c r="R458" s="82" t="s">
        <v>16672</v>
      </c>
      <c r="S458" t="s">
        <v>5325</v>
      </c>
      <c r="T458" t="s">
        <v>227</v>
      </c>
      <c r="U458" t="s">
        <v>14623</v>
      </c>
      <c r="W458" t="s">
        <v>13638</v>
      </c>
      <c r="AE458" s="537"/>
      <c r="AI458" s="575"/>
      <c r="AJ458" s="575"/>
      <c r="AL458" s="910"/>
    </row>
    <row r="459" spans="1:38" hidden="1">
      <c r="A459" t="s">
        <v>14687</v>
      </c>
      <c r="B459" s="417">
        <v>43371</v>
      </c>
      <c r="C459" t="s">
        <v>14607</v>
      </c>
      <c r="D459"/>
      <c r="E459" t="s">
        <v>14328</v>
      </c>
      <c r="F459" t="s">
        <v>12414</v>
      </c>
      <c r="G459" t="s">
        <v>12378</v>
      </c>
      <c r="H459" t="s">
        <v>12415</v>
      </c>
      <c r="I459" t="s">
        <v>10687</v>
      </c>
      <c r="J459" t="s">
        <v>9335</v>
      </c>
      <c r="K459" t="s">
        <v>14617</v>
      </c>
      <c r="M459" s="743"/>
      <c r="N459" s="743"/>
      <c r="P459" t="s">
        <v>8183</v>
      </c>
      <c r="Q459" t="s">
        <v>2453</v>
      </c>
      <c r="R459" s="82" t="s">
        <v>16671</v>
      </c>
      <c r="S459" t="s">
        <v>5325</v>
      </c>
      <c r="T459" t="s">
        <v>14791</v>
      </c>
      <c r="U459" t="s">
        <v>14833</v>
      </c>
      <c r="W459" t="s">
        <v>13638</v>
      </c>
      <c r="AE459" s="537"/>
      <c r="AI459" s="575"/>
      <c r="AJ459" s="575"/>
      <c r="AL459" s="910"/>
    </row>
    <row r="460" spans="1:38" hidden="1">
      <c r="A460" t="s">
        <v>14674</v>
      </c>
      <c r="C460" t="s">
        <v>14609</v>
      </c>
      <c r="D460"/>
      <c r="E460" t="s">
        <v>14329</v>
      </c>
      <c r="F460" t="s">
        <v>12414</v>
      </c>
      <c r="G460" t="s">
        <v>12378</v>
      </c>
      <c r="H460" t="s">
        <v>12415</v>
      </c>
      <c r="I460" t="s">
        <v>10687</v>
      </c>
      <c r="J460" t="s">
        <v>9335</v>
      </c>
      <c r="K460" t="s">
        <v>14627</v>
      </c>
      <c r="M460" s="743"/>
      <c r="N460" s="743"/>
      <c r="O460" t="s">
        <v>14708</v>
      </c>
      <c r="P460" t="s">
        <v>16375</v>
      </c>
      <c r="Q460" t="s">
        <v>4726</v>
      </c>
      <c r="R460" s="82" t="s">
        <v>16673</v>
      </c>
      <c r="S460" t="s">
        <v>1575</v>
      </c>
      <c r="T460" t="s">
        <v>227</v>
      </c>
      <c r="W460" t="s">
        <v>13638</v>
      </c>
      <c r="AE460" s="537"/>
      <c r="AI460" s="575"/>
      <c r="AJ460" s="575"/>
      <c r="AL460" s="910"/>
    </row>
    <row r="461" spans="1:38">
      <c r="A461" t="s">
        <v>14673</v>
      </c>
      <c r="B461" s="417">
        <v>43363</v>
      </c>
      <c r="C461" t="s">
        <v>14620</v>
      </c>
      <c r="D461"/>
      <c r="E461" t="s">
        <v>14330</v>
      </c>
      <c r="F461" t="s">
        <v>12414</v>
      </c>
      <c r="G461" t="s">
        <v>12378</v>
      </c>
      <c r="H461" t="s">
        <v>12415</v>
      </c>
      <c r="I461" t="s">
        <v>10687</v>
      </c>
      <c r="J461" t="s">
        <v>9335</v>
      </c>
      <c r="K461" t="s">
        <v>14664</v>
      </c>
      <c r="M461" s="743"/>
      <c r="N461" s="743"/>
      <c r="O461" s="374" t="s">
        <v>14685</v>
      </c>
      <c r="P461" s="374" t="s">
        <v>670</v>
      </c>
      <c r="Q461" t="s">
        <v>2044</v>
      </c>
      <c r="R461" s="82" t="s">
        <v>10745</v>
      </c>
      <c r="S461" t="s">
        <v>8103</v>
      </c>
      <c r="T461" t="s">
        <v>227</v>
      </c>
      <c r="U461" t="s">
        <v>14686</v>
      </c>
      <c r="W461" t="s">
        <v>13638</v>
      </c>
      <c r="AE461" s="537"/>
      <c r="AI461" s="575"/>
      <c r="AJ461" s="575"/>
      <c r="AL461" s="910"/>
    </row>
    <row r="462" spans="1:38">
      <c r="A462" t="s">
        <v>14673</v>
      </c>
      <c r="B462" s="417">
        <v>43363</v>
      </c>
      <c r="C462" t="s">
        <v>14620</v>
      </c>
      <c r="D462"/>
      <c r="E462" t="s">
        <v>14331</v>
      </c>
      <c r="F462" t="s">
        <v>12414</v>
      </c>
      <c r="G462" t="s">
        <v>12378</v>
      </c>
      <c r="H462" t="s">
        <v>12415</v>
      </c>
      <c r="I462" t="s">
        <v>10687</v>
      </c>
      <c r="J462" t="s">
        <v>9335</v>
      </c>
      <c r="K462" t="s">
        <v>14663</v>
      </c>
      <c r="M462" s="743"/>
      <c r="N462" s="743"/>
      <c r="O462" t="s">
        <v>12255</v>
      </c>
      <c r="P462" t="s">
        <v>14949</v>
      </c>
      <c r="Q462" t="s">
        <v>2044</v>
      </c>
      <c r="R462" s="82" t="s">
        <v>16672</v>
      </c>
      <c r="S462" t="s">
        <v>8103</v>
      </c>
      <c r="T462" t="s">
        <v>227</v>
      </c>
      <c r="U462" t="s">
        <v>14672</v>
      </c>
      <c r="W462" t="s">
        <v>13638</v>
      </c>
      <c r="AE462" s="537"/>
      <c r="AI462" s="575"/>
      <c r="AJ462" s="575"/>
      <c r="AL462" s="910"/>
    </row>
    <row r="463" spans="1:38">
      <c r="A463" t="s">
        <v>14673</v>
      </c>
      <c r="B463" s="417">
        <v>43363</v>
      </c>
      <c r="C463" t="s">
        <v>14620</v>
      </c>
      <c r="D463"/>
      <c r="E463" t="s">
        <v>14332</v>
      </c>
      <c r="F463" t="s">
        <v>12414</v>
      </c>
      <c r="G463" t="s">
        <v>12378</v>
      </c>
      <c r="H463" t="s">
        <v>12415</v>
      </c>
      <c r="I463" t="s">
        <v>10687</v>
      </c>
      <c r="J463" t="s">
        <v>9335</v>
      </c>
      <c r="K463" t="s">
        <v>14665</v>
      </c>
      <c r="M463" s="743"/>
      <c r="N463" s="743"/>
      <c r="P463" t="s">
        <v>9058</v>
      </c>
      <c r="Q463" t="s">
        <v>13727</v>
      </c>
      <c r="R463" s="82" t="s">
        <v>16671</v>
      </c>
      <c r="T463" t="s">
        <v>227</v>
      </c>
      <c r="U463" t="s">
        <v>14723</v>
      </c>
      <c r="W463" t="s">
        <v>13638</v>
      </c>
      <c r="AE463" s="537"/>
      <c r="AI463" s="575"/>
      <c r="AJ463" s="575"/>
      <c r="AL463" s="910"/>
    </row>
    <row r="464" spans="1:38">
      <c r="A464" t="s">
        <v>14856</v>
      </c>
      <c r="B464" s="417">
        <v>43481</v>
      </c>
      <c r="C464" t="s">
        <v>14710</v>
      </c>
      <c r="D464"/>
      <c r="E464" t="s">
        <v>14333</v>
      </c>
      <c r="F464" t="s">
        <v>12414</v>
      </c>
      <c r="G464" t="s">
        <v>12378</v>
      </c>
      <c r="H464" t="s">
        <v>12415</v>
      </c>
      <c r="I464" t="s">
        <v>10687</v>
      </c>
      <c r="J464" t="s">
        <v>9335</v>
      </c>
      <c r="K464" t="s">
        <v>14798</v>
      </c>
      <c r="M464" s="743"/>
      <c r="N464" s="743"/>
      <c r="P464" t="s">
        <v>8586</v>
      </c>
      <c r="Q464" t="s">
        <v>13018</v>
      </c>
      <c r="R464" s="82" t="s">
        <v>16671</v>
      </c>
      <c r="S464" t="s">
        <v>5325</v>
      </c>
      <c r="T464" t="s">
        <v>14791</v>
      </c>
      <c r="U464" t="s">
        <v>14919</v>
      </c>
      <c r="W464" t="s">
        <v>13638</v>
      </c>
      <c r="AE464" s="537"/>
      <c r="AI464" s="575"/>
      <c r="AJ464" s="575"/>
      <c r="AL464" s="910"/>
    </row>
    <row r="465" spans="1:38">
      <c r="A465" t="s">
        <v>14861</v>
      </c>
      <c r="B465" s="417">
        <v>43490</v>
      </c>
      <c r="C465" t="s">
        <v>14709</v>
      </c>
      <c r="D465"/>
      <c r="E465" t="s">
        <v>14334</v>
      </c>
      <c r="F465" t="s">
        <v>12414</v>
      </c>
      <c r="G465" t="s">
        <v>12378</v>
      </c>
      <c r="H465" t="s">
        <v>12415</v>
      </c>
      <c r="I465" t="s">
        <v>10687</v>
      </c>
      <c r="J465" t="s">
        <v>9335</v>
      </c>
      <c r="K465" t="s">
        <v>14799</v>
      </c>
      <c r="M465" s="743"/>
      <c r="N465" s="743"/>
      <c r="P465" t="s">
        <v>4261</v>
      </c>
      <c r="Q465" t="s">
        <v>14950</v>
      </c>
      <c r="R465" s="82" t="s">
        <v>10745</v>
      </c>
      <c r="S465" t="s">
        <v>5325</v>
      </c>
      <c r="T465" t="s">
        <v>14791</v>
      </c>
      <c r="U465" t="s">
        <v>15024</v>
      </c>
      <c r="W465" t="s">
        <v>13638</v>
      </c>
      <c r="AE465" s="537"/>
      <c r="AI465" s="575"/>
      <c r="AJ465" s="575"/>
      <c r="AL465" s="910"/>
    </row>
    <row r="466" spans="1:38" hidden="1">
      <c r="A466" t="s">
        <v>14850</v>
      </c>
      <c r="B466" s="417">
        <v>43481</v>
      </c>
      <c r="C466" t="s">
        <v>14688</v>
      </c>
      <c r="D466"/>
      <c r="E466" t="s">
        <v>14335</v>
      </c>
      <c r="F466" t="s">
        <v>12414</v>
      </c>
      <c r="G466" t="s">
        <v>12378</v>
      </c>
      <c r="H466" t="s">
        <v>12415</v>
      </c>
      <c r="I466" t="s">
        <v>10687</v>
      </c>
      <c r="J466" t="s">
        <v>9335</v>
      </c>
      <c r="K466" t="s">
        <v>14800</v>
      </c>
      <c r="M466" s="743"/>
      <c r="N466" s="743"/>
      <c r="P466" t="s">
        <v>9032</v>
      </c>
      <c r="Q466" t="s">
        <v>4726</v>
      </c>
      <c r="R466" s="82" t="s">
        <v>16684</v>
      </c>
      <c r="T466" t="s">
        <v>14791</v>
      </c>
      <c r="U466" t="s">
        <v>14844</v>
      </c>
      <c r="W466" t="s">
        <v>13638</v>
      </c>
      <c r="AE466" s="537"/>
      <c r="AI466" s="575"/>
      <c r="AJ466" s="575"/>
      <c r="AL466" s="910"/>
    </row>
    <row r="467" spans="1:38" hidden="1">
      <c r="A467" t="s">
        <v>14849</v>
      </c>
      <c r="B467" s="417">
        <v>43482</v>
      </c>
      <c r="C467" t="s">
        <v>14711</v>
      </c>
      <c r="D467"/>
      <c r="E467" t="s">
        <v>14336</v>
      </c>
      <c r="F467" t="s">
        <v>12414</v>
      </c>
      <c r="G467" t="s">
        <v>12378</v>
      </c>
      <c r="H467" t="s">
        <v>12415</v>
      </c>
      <c r="I467" t="s">
        <v>10687</v>
      </c>
      <c r="J467" t="s">
        <v>9335</v>
      </c>
      <c r="K467" t="s">
        <v>14804</v>
      </c>
      <c r="M467" s="743"/>
      <c r="N467" s="743"/>
      <c r="O467" t="s">
        <v>14858</v>
      </c>
      <c r="P467" t="s">
        <v>14858</v>
      </c>
      <c r="Q467" t="s">
        <v>4726</v>
      </c>
      <c r="R467" t="s">
        <v>8293</v>
      </c>
      <c r="T467" t="s">
        <v>14791</v>
      </c>
      <c r="U467" t="s">
        <v>14859</v>
      </c>
      <c r="W467" t="s">
        <v>13638</v>
      </c>
      <c r="AE467" s="537"/>
      <c r="AI467" s="575"/>
      <c r="AJ467" s="575"/>
      <c r="AL467" s="910"/>
    </row>
    <row r="468" spans="1:38" hidden="1">
      <c r="A468" t="s">
        <v>14849</v>
      </c>
      <c r="B468" s="417">
        <v>43482</v>
      </c>
      <c r="C468" t="s">
        <v>14711</v>
      </c>
      <c r="D468"/>
      <c r="E468" t="s">
        <v>14337</v>
      </c>
      <c r="F468" t="s">
        <v>12414</v>
      </c>
      <c r="G468" t="s">
        <v>12378</v>
      </c>
      <c r="H468" t="s">
        <v>12415</v>
      </c>
      <c r="I468" t="s">
        <v>10687</v>
      </c>
      <c r="J468" t="s">
        <v>9335</v>
      </c>
      <c r="K468" t="s">
        <v>14805</v>
      </c>
      <c r="M468" s="743"/>
      <c r="N468" s="743"/>
      <c r="P468" t="s">
        <v>10781</v>
      </c>
      <c r="Q468" t="s">
        <v>4726</v>
      </c>
      <c r="R468" t="s">
        <v>8293</v>
      </c>
      <c r="T468" t="s">
        <v>14791</v>
      </c>
      <c r="U468" t="s">
        <v>14889</v>
      </c>
      <c r="W468" t="s">
        <v>13638</v>
      </c>
      <c r="AE468" s="537"/>
      <c r="AI468" s="575"/>
      <c r="AJ468" s="575"/>
      <c r="AL468" s="910"/>
    </row>
    <row r="469" spans="1:38" hidden="1">
      <c r="A469" t="s">
        <v>14851</v>
      </c>
      <c r="B469" s="417">
        <v>43481</v>
      </c>
      <c r="C469" t="s">
        <v>14714</v>
      </c>
      <c r="D469"/>
      <c r="E469" t="s">
        <v>14338</v>
      </c>
      <c r="F469" t="s">
        <v>12414</v>
      </c>
      <c r="G469" t="s">
        <v>12378</v>
      </c>
      <c r="H469" t="s">
        <v>12415</v>
      </c>
      <c r="I469" t="s">
        <v>10687</v>
      </c>
      <c r="J469" t="s">
        <v>9335</v>
      </c>
      <c r="K469" t="s">
        <v>14801</v>
      </c>
      <c r="M469" s="743"/>
      <c r="N469" s="743"/>
      <c r="P469" t="s">
        <v>8182</v>
      </c>
      <c r="Q469" t="s">
        <v>4726</v>
      </c>
      <c r="R469" t="s">
        <v>1575</v>
      </c>
      <c r="S469" t="s">
        <v>410</v>
      </c>
      <c r="T469" t="s">
        <v>14791</v>
      </c>
      <c r="U469" t="s">
        <v>14917</v>
      </c>
      <c r="W469" t="s">
        <v>13638</v>
      </c>
      <c r="AE469" s="537"/>
      <c r="AI469" s="575"/>
      <c r="AJ469" s="575"/>
      <c r="AL469" s="910"/>
    </row>
    <row r="470" spans="1:38" hidden="1">
      <c r="A470" t="s">
        <v>14862</v>
      </c>
      <c r="B470" s="417">
        <v>43490</v>
      </c>
      <c r="C470" t="s">
        <v>14718</v>
      </c>
      <c r="D470"/>
      <c r="E470" t="s">
        <v>14339</v>
      </c>
      <c r="F470" t="s">
        <v>12414</v>
      </c>
      <c r="G470" t="s">
        <v>12378</v>
      </c>
      <c r="H470" t="s">
        <v>12415</v>
      </c>
      <c r="I470" t="s">
        <v>10687</v>
      </c>
      <c r="J470" t="s">
        <v>9335</v>
      </c>
      <c r="K470" t="s">
        <v>15091</v>
      </c>
      <c r="M470" s="743"/>
      <c r="N470" s="743"/>
      <c r="P470" t="s">
        <v>15092</v>
      </c>
      <c r="Q470" t="s">
        <v>2453</v>
      </c>
      <c r="R470" t="s">
        <v>409</v>
      </c>
      <c r="S470" t="s">
        <v>5325</v>
      </c>
      <c r="T470" t="s">
        <v>14791</v>
      </c>
      <c r="U470" t="s">
        <v>15093</v>
      </c>
      <c r="W470" t="s">
        <v>13638</v>
      </c>
      <c r="AE470" s="537"/>
      <c r="AI470" s="575"/>
      <c r="AJ470" s="575"/>
      <c r="AL470" s="910"/>
    </row>
    <row r="471" spans="1:38" hidden="1">
      <c r="A471" t="s">
        <v>14862</v>
      </c>
      <c r="B471" s="417">
        <v>43490</v>
      </c>
      <c r="C471" t="s">
        <v>14718</v>
      </c>
      <c r="D471"/>
      <c r="E471" t="s">
        <v>14340</v>
      </c>
      <c r="F471" t="s">
        <v>12414</v>
      </c>
      <c r="G471" t="s">
        <v>12378</v>
      </c>
      <c r="H471" t="s">
        <v>12415</v>
      </c>
      <c r="I471" t="s">
        <v>10687</v>
      </c>
      <c r="J471" t="s">
        <v>9335</v>
      </c>
      <c r="K471" t="s">
        <v>14806</v>
      </c>
      <c r="M471" s="743"/>
      <c r="N471" s="743"/>
      <c r="P471" t="s">
        <v>6906</v>
      </c>
      <c r="Q471" t="s">
        <v>4718</v>
      </c>
      <c r="R471" t="s">
        <v>8293</v>
      </c>
      <c r="T471" t="s">
        <v>14791</v>
      </c>
      <c r="U471" t="s">
        <v>15364</v>
      </c>
      <c r="W471" t="s">
        <v>13638</v>
      </c>
      <c r="AE471" s="537"/>
      <c r="AI471" s="575"/>
      <c r="AJ471" s="575"/>
      <c r="AL471" s="910"/>
    </row>
    <row r="472" spans="1:38">
      <c r="A472" t="s">
        <v>14855</v>
      </c>
      <c r="B472" s="417">
        <v>43481</v>
      </c>
      <c r="C472" t="s">
        <v>14726</v>
      </c>
      <c r="D472"/>
      <c r="E472" t="s">
        <v>14341</v>
      </c>
      <c r="F472" t="s">
        <v>12414</v>
      </c>
      <c r="G472" t="s">
        <v>12378</v>
      </c>
      <c r="H472" t="s">
        <v>12415</v>
      </c>
      <c r="I472" t="s">
        <v>10687</v>
      </c>
      <c r="J472" t="s">
        <v>9335</v>
      </c>
      <c r="K472" t="s">
        <v>14802</v>
      </c>
      <c r="M472" s="743"/>
      <c r="N472" s="743"/>
      <c r="O472" t="s">
        <v>15257</v>
      </c>
      <c r="P472" t="s">
        <v>13689</v>
      </c>
      <c r="Q472" t="s">
        <v>4147</v>
      </c>
      <c r="R472" t="s">
        <v>16671</v>
      </c>
      <c r="S472" t="s">
        <v>5325</v>
      </c>
      <c r="T472" t="s">
        <v>14791</v>
      </c>
      <c r="W472" t="s">
        <v>13638</v>
      </c>
      <c r="AE472" s="537"/>
      <c r="AI472" s="575"/>
      <c r="AJ472" s="575"/>
      <c r="AL472" s="910"/>
    </row>
    <row r="473" spans="1:38">
      <c r="A473" t="s">
        <v>14853</v>
      </c>
      <c r="B473" s="417">
        <v>43482</v>
      </c>
      <c r="C473" t="s">
        <v>14727</v>
      </c>
      <c r="D473"/>
      <c r="E473" t="s">
        <v>14342</v>
      </c>
      <c r="F473" t="s">
        <v>12414</v>
      </c>
      <c r="G473" t="s">
        <v>12378</v>
      </c>
      <c r="H473" t="s">
        <v>12415</v>
      </c>
      <c r="I473" t="s">
        <v>10687</v>
      </c>
      <c r="J473" t="s">
        <v>9335</v>
      </c>
      <c r="K473" t="s">
        <v>14807</v>
      </c>
      <c r="M473" s="743"/>
      <c r="N473" s="743"/>
      <c r="O473" t="s">
        <v>9261</v>
      </c>
      <c r="P473" t="s">
        <v>14870</v>
      </c>
      <c r="Q473" t="s">
        <v>2044</v>
      </c>
      <c r="R473" s="82" t="s">
        <v>10745</v>
      </c>
      <c r="T473" t="s">
        <v>14791</v>
      </c>
      <c r="U473" t="s">
        <v>14860</v>
      </c>
      <c r="W473" t="s">
        <v>13638</v>
      </c>
      <c r="AE473" s="537"/>
      <c r="AI473" s="575"/>
      <c r="AJ473" s="575"/>
      <c r="AL473" s="910"/>
    </row>
    <row r="474" spans="1:38" s="426" customFormat="1">
      <c r="A474" s="426" t="s">
        <v>14854</v>
      </c>
      <c r="B474" s="417">
        <v>43482</v>
      </c>
      <c r="C474" s="426" t="s">
        <v>14728</v>
      </c>
      <c r="E474" s="426" t="s">
        <v>14343</v>
      </c>
      <c r="F474" s="426" t="s">
        <v>14725</v>
      </c>
      <c r="G474" s="426" t="s">
        <v>14724</v>
      </c>
      <c r="H474" s="426" t="s">
        <v>12415</v>
      </c>
      <c r="I474" s="426" t="s">
        <v>10687</v>
      </c>
      <c r="J474" s="426" t="s">
        <v>9335</v>
      </c>
      <c r="K474" s="426" t="s">
        <v>14808</v>
      </c>
      <c r="L474" s="1115"/>
      <c r="M474" s="867"/>
      <c r="N474" s="867"/>
      <c r="O474"/>
      <c r="P474" t="s">
        <v>14835</v>
      </c>
      <c r="Q474" t="s">
        <v>2044</v>
      </c>
      <c r="R474" s="82" t="s">
        <v>16672</v>
      </c>
      <c r="S474" s="426" t="s">
        <v>1575</v>
      </c>
      <c r="T474" s="426" t="s">
        <v>14791</v>
      </c>
      <c r="U474" s="426" t="s">
        <v>14836</v>
      </c>
      <c r="W474" s="426" t="s">
        <v>15300</v>
      </c>
      <c r="AE474" s="501"/>
      <c r="AI474" s="868"/>
      <c r="AJ474" s="868"/>
      <c r="AK474" s="868"/>
      <c r="AL474" s="917"/>
    </row>
    <row r="475" spans="1:38">
      <c r="A475" t="s">
        <v>14852</v>
      </c>
      <c r="B475" s="417">
        <v>43482</v>
      </c>
      <c r="C475" t="s">
        <v>14733</v>
      </c>
      <c r="D475"/>
      <c r="E475" t="s">
        <v>14344</v>
      </c>
      <c r="F475" t="s">
        <v>12414</v>
      </c>
      <c r="G475" s="426" t="s">
        <v>14724</v>
      </c>
      <c r="H475" t="s">
        <v>12415</v>
      </c>
      <c r="I475" t="s">
        <v>10687</v>
      </c>
      <c r="J475" t="s">
        <v>9335</v>
      </c>
      <c r="K475" t="s">
        <v>14809</v>
      </c>
      <c r="M475" s="743"/>
      <c r="N475" s="743"/>
      <c r="P475" t="s">
        <v>10983</v>
      </c>
      <c r="Q475" t="s">
        <v>13727</v>
      </c>
      <c r="R475" s="82" t="s">
        <v>16671</v>
      </c>
      <c r="S475" t="s">
        <v>5325</v>
      </c>
      <c r="T475" t="s">
        <v>14791</v>
      </c>
      <c r="U475" t="s">
        <v>14993</v>
      </c>
      <c r="W475" t="s">
        <v>13638</v>
      </c>
      <c r="AE475" s="537"/>
      <c r="AI475" s="575"/>
      <c r="AJ475" s="575"/>
      <c r="AL475" s="910"/>
    </row>
    <row r="476" spans="1:38">
      <c r="A476" t="s">
        <v>14852</v>
      </c>
      <c r="B476" s="417">
        <v>43482</v>
      </c>
      <c r="C476" t="s">
        <v>14733</v>
      </c>
      <c r="D476"/>
      <c r="E476" t="s">
        <v>14345</v>
      </c>
      <c r="F476" t="s">
        <v>12414</v>
      </c>
      <c r="G476" t="s">
        <v>12378</v>
      </c>
      <c r="H476" t="s">
        <v>12415</v>
      </c>
      <c r="I476" t="s">
        <v>10687</v>
      </c>
      <c r="J476" t="s">
        <v>9335</v>
      </c>
      <c r="K476" t="s">
        <v>14810</v>
      </c>
      <c r="M476" s="743"/>
      <c r="N476" s="743"/>
      <c r="P476" t="s">
        <v>14195</v>
      </c>
      <c r="Q476" t="s">
        <v>13727</v>
      </c>
      <c r="R476" s="82" t="s">
        <v>16671</v>
      </c>
      <c r="S476" t="s">
        <v>4492</v>
      </c>
      <c r="T476" t="s">
        <v>14791</v>
      </c>
      <c r="U476" t="s">
        <v>14994</v>
      </c>
      <c r="W476" t="s">
        <v>13638</v>
      </c>
      <c r="AE476" s="537"/>
      <c r="AI476" s="575"/>
      <c r="AJ476" s="575"/>
      <c r="AL476" s="910"/>
    </row>
    <row r="477" spans="1:38" hidden="1">
      <c r="A477" t="s">
        <v>2469</v>
      </c>
      <c r="B477" s="417">
        <v>43448</v>
      </c>
      <c r="C477" t="s">
        <v>14771</v>
      </c>
      <c r="D477"/>
      <c r="E477" t="s">
        <v>14774</v>
      </c>
      <c r="F477" t="s">
        <v>14772</v>
      </c>
      <c r="G477" t="s">
        <v>14790</v>
      </c>
      <c r="H477" t="s">
        <v>14789</v>
      </c>
      <c r="I477" t="s">
        <v>10687</v>
      </c>
      <c r="J477" t="s">
        <v>9335</v>
      </c>
      <c r="K477" t="s">
        <v>14773</v>
      </c>
      <c r="M477" s="743"/>
      <c r="N477" s="743"/>
      <c r="P477" t="s">
        <v>9047</v>
      </c>
      <c r="Q477" t="s">
        <v>4726</v>
      </c>
      <c r="R477" s="82" t="s">
        <v>10745</v>
      </c>
      <c r="S477" t="s">
        <v>5325</v>
      </c>
      <c r="T477" t="s">
        <v>14791</v>
      </c>
      <c r="U477" t="s">
        <v>14796</v>
      </c>
      <c r="W477" t="s">
        <v>13638</v>
      </c>
      <c r="AE477" s="537"/>
      <c r="AI477" s="575"/>
      <c r="AJ477" s="575"/>
      <c r="AL477" s="910"/>
    </row>
    <row r="478" spans="1:38">
      <c r="A478" t="s">
        <v>9</v>
      </c>
      <c r="B478" s="417">
        <v>43448</v>
      </c>
      <c r="C478" t="s">
        <v>14771</v>
      </c>
      <c r="D478"/>
      <c r="E478" t="s">
        <v>14775</v>
      </c>
      <c r="F478" t="s">
        <v>14772</v>
      </c>
      <c r="G478" t="s">
        <v>14790</v>
      </c>
      <c r="H478" t="s">
        <v>14789</v>
      </c>
      <c r="I478" t="s">
        <v>10687</v>
      </c>
      <c r="J478" t="s">
        <v>9335</v>
      </c>
      <c r="K478" t="s">
        <v>14782</v>
      </c>
      <c r="M478" s="743"/>
      <c r="N478" s="743"/>
      <c r="P478" t="s">
        <v>2121</v>
      </c>
      <c r="Q478" t="s">
        <v>4147</v>
      </c>
      <c r="R478" s="82" t="s">
        <v>16684</v>
      </c>
      <c r="T478" t="s">
        <v>14791</v>
      </c>
      <c r="U478" t="s">
        <v>14882</v>
      </c>
      <c r="W478" t="s">
        <v>14935</v>
      </c>
      <c r="AE478" s="537"/>
      <c r="AI478" s="575"/>
      <c r="AJ478" s="575"/>
      <c r="AL478" s="910"/>
    </row>
    <row r="479" spans="1:38" hidden="1">
      <c r="A479" t="s">
        <v>9</v>
      </c>
      <c r="B479" s="417">
        <v>43448</v>
      </c>
      <c r="C479" t="s">
        <v>14771</v>
      </c>
      <c r="D479"/>
      <c r="E479" t="s">
        <v>14776</v>
      </c>
      <c r="F479" t="s">
        <v>14772</v>
      </c>
      <c r="G479" t="s">
        <v>14790</v>
      </c>
      <c r="H479" t="s">
        <v>14789</v>
      </c>
      <c r="I479" t="s">
        <v>10687</v>
      </c>
      <c r="J479" t="s">
        <v>9335</v>
      </c>
      <c r="K479" t="s">
        <v>14783</v>
      </c>
      <c r="M479" s="743"/>
      <c r="N479" s="743"/>
      <c r="P479" t="s">
        <v>10330</v>
      </c>
      <c r="Q479" t="s">
        <v>4718</v>
      </c>
      <c r="R479" s="82" t="s">
        <v>16671</v>
      </c>
      <c r="S479" t="s">
        <v>1575</v>
      </c>
      <c r="T479" t="s">
        <v>14791</v>
      </c>
      <c r="U479" t="s">
        <v>14834</v>
      </c>
      <c r="W479" t="s">
        <v>13638</v>
      </c>
      <c r="AE479" s="537"/>
      <c r="AI479" s="575"/>
      <c r="AJ479" s="575"/>
      <c r="AL479" s="910"/>
    </row>
    <row r="480" spans="1:38" hidden="1">
      <c r="A480" t="s">
        <v>9</v>
      </c>
      <c r="B480" s="417">
        <v>43448</v>
      </c>
      <c r="C480" t="s">
        <v>14771</v>
      </c>
      <c r="D480"/>
      <c r="E480" t="s">
        <v>14777</v>
      </c>
      <c r="F480" t="s">
        <v>14772</v>
      </c>
      <c r="G480" t="s">
        <v>14790</v>
      </c>
      <c r="H480" t="s">
        <v>14789</v>
      </c>
      <c r="I480" t="s">
        <v>10687</v>
      </c>
      <c r="J480" t="s">
        <v>9335</v>
      </c>
      <c r="K480" t="s">
        <v>14784</v>
      </c>
      <c r="M480" s="743"/>
      <c r="N480" s="743"/>
      <c r="P480" t="s">
        <v>9863</v>
      </c>
      <c r="Q480" t="s">
        <v>4726</v>
      </c>
      <c r="R480" s="82" t="s">
        <v>10745</v>
      </c>
      <c r="T480" t="s">
        <v>14791</v>
      </c>
      <c r="U480" t="s">
        <v>14794</v>
      </c>
      <c r="W480" t="s">
        <v>13638</v>
      </c>
      <c r="AE480" s="537"/>
      <c r="AI480" s="575"/>
      <c r="AJ480" s="575"/>
      <c r="AL480" s="910"/>
    </row>
    <row r="481" spans="1:39">
      <c r="A481" t="s">
        <v>9</v>
      </c>
      <c r="B481" s="417">
        <v>43448</v>
      </c>
      <c r="C481" t="s">
        <v>14771</v>
      </c>
      <c r="D481"/>
      <c r="E481" t="s">
        <v>14778</v>
      </c>
      <c r="F481" t="s">
        <v>14772</v>
      </c>
      <c r="G481" t="s">
        <v>14790</v>
      </c>
      <c r="H481" t="s">
        <v>14789</v>
      </c>
      <c r="I481" t="s">
        <v>10687</v>
      </c>
      <c r="J481" t="s">
        <v>9335</v>
      </c>
      <c r="K481" t="s">
        <v>14785</v>
      </c>
      <c r="M481" s="743"/>
      <c r="N481" s="743"/>
      <c r="P481" t="s">
        <v>10508</v>
      </c>
      <c r="Q481" t="s">
        <v>4147</v>
      </c>
      <c r="R481" s="82" t="s">
        <v>16671</v>
      </c>
      <c r="T481" t="s">
        <v>14791</v>
      </c>
      <c r="U481" t="s">
        <v>14921</v>
      </c>
      <c r="W481" t="s">
        <v>13638</v>
      </c>
      <c r="AE481" s="537"/>
      <c r="AI481" s="575"/>
      <c r="AJ481" s="575"/>
      <c r="AL481" s="910"/>
    </row>
    <row r="482" spans="1:39">
      <c r="A482" t="s">
        <v>9</v>
      </c>
      <c r="B482" s="417">
        <v>43448</v>
      </c>
      <c r="C482" t="s">
        <v>14771</v>
      </c>
      <c r="D482"/>
      <c r="E482" t="s">
        <v>14779</v>
      </c>
      <c r="F482" t="s">
        <v>14772</v>
      </c>
      <c r="G482" t="s">
        <v>14790</v>
      </c>
      <c r="H482" t="s">
        <v>14789</v>
      </c>
      <c r="I482" t="s">
        <v>10687</v>
      </c>
      <c r="J482" t="s">
        <v>9335</v>
      </c>
      <c r="K482" t="s">
        <v>14786</v>
      </c>
      <c r="M482" s="743"/>
      <c r="N482" s="743"/>
      <c r="P482" t="s">
        <v>9261</v>
      </c>
      <c r="Q482" t="s">
        <v>4147</v>
      </c>
      <c r="R482" s="82" t="s">
        <v>16685</v>
      </c>
      <c r="T482" t="s">
        <v>14791</v>
      </c>
      <c r="U482" t="s">
        <v>14869</v>
      </c>
      <c r="W482" t="s">
        <v>14803</v>
      </c>
      <c r="AE482" s="537"/>
      <c r="AI482" s="575"/>
      <c r="AJ482" s="575"/>
      <c r="AL482" s="910"/>
    </row>
    <row r="483" spans="1:39">
      <c r="A483" t="s">
        <v>9</v>
      </c>
      <c r="B483" s="417">
        <v>43448</v>
      </c>
      <c r="C483" t="s">
        <v>14771</v>
      </c>
      <c r="D483"/>
      <c r="E483" t="s">
        <v>14780</v>
      </c>
      <c r="F483" t="s">
        <v>14772</v>
      </c>
      <c r="G483" t="s">
        <v>14790</v>
      </c>
      <c r="H483" t="s">
        <v>14789</v>
      </c>
      <c r="I483" t="s">
        <v>10687</v>
      </c>
      <c r="J483" t="s">
        <v>9335</v>
      </c>
      <c r="K483" t="s">
        <v>14787</v>
      </c>
      <c r="M483" s="743"/>
      <c r="N483" s="743"/>
      <c r="O483" s="374" t="s">
        <v>15016</v>
      </c>
      <c r="P483" s="374" t="s">
        <v>14883</v>
      </c>
      <c r="Q483" t="s">
        <v>4398</v>
      </c>
      <c r="R483" s="82" t="s">
        <v>16671</v>
      </c>
      <c r="S483" t="s">
        <v>12630</v>
      </c>
      <c r="T483" t="s">
        <v>14791</v>
      </c>
      <c r="U483" t="s">
        <v>15021</v>
      </c>
      <c r="W483" t="s">
        <v>13638</v>
      </c>
      <c r="AE483" s="537"/>
      <c r="AI483" s="575"/>
      <c r="AJ483" s="575"/>
      <c r="AL483" s="910"/>
    </row>
    <row r="484" spans="1:39" hidden="1">
      <c r="A484" t="s">
        <v>9</v>
      </c>
      <c r="B484" s="417">
        <v>43448</v>
      </c>
      <c r="C484" t="s">
        <v>14771</v>
      </c>
      <c r="D484"/>
      <c r="E484" t="s">
        <v>14781</v>
      </c>
      <c r="F484" t="s">
        <v>14772</v>
      </c>
      <c r="G484" t="s">
        <v>14790</v>
      </c>
      <c r="H484" t="s">
        <v>14789</v>
      </c>
      <c r="I484" t="s">
        <v>10687</v>
      </c>
      <c r="J484" t="s">
        <v>9335</v>
      </c>
      <c r="K484" t="s">
        <v>14788</v>
      </c>
      <c r="M484" s="743"/>
      <c r="N484" s="743"/>
      <c r="P484" t="s">
        <v>2913</v>
      </c>
      <c r="Q484" t="s">
        <v>15043</v>
      </c>
      <c r="R484" t="s">
        <v>410</v>
      </c>
      <c r="S484" t="s">
        <v>1575</v>
      </c>
      <c r="T484" t="s">
        <v>14791</v>
      </c>
      <c r="U484" t="s">
        <v>14924</v>
      </c>
      <c r="W484" t="s">
        <v>13638</v>
      </c>
      <c r="AE484" s="537"/>
      <c r="AI484" s="575"/>
      <c r="AJ484" s="575"/>
      <c r="AL484" s="910"/>
    </row>
    <row r="485" spans="1:39" hidden="1">
      <c r="A485" t="s">
        <v>9</v>
      </c>
      <c r="B485" s="417">
        <v>43448</v>
      </c>
      <c r="C485" t="s">
        <v>15312</v>
      </c>
      <c r="D485"/>
      <c r="E485" t="s">
        <v>14871</v>
      </c>
      <c r="F485" t="s">
        <v>14772</v>
      </c>
      <c r="G485" t="s">
        <v>14790</v>
      </c>
      <c r="H485" t="s">
        <v>14789</v>
      </c>
      <c r="I485" t="s">
        <v>10687</v>
      </c>
      <c r="J485" t="s">
        <v>9335</v>
      </c>
      <c r="K485" t="s">
        <v>14879</v>
      </c>
      <c r="M485" s="743"/>
      <c r="N485" s="743"/>
      <c r="P485" t="s">
        <v>8096</v>
      </c>
      <c r="Q485" t="s">
        <v>281</v>
      </c>
      <c r="R485" t="s">
        <v>7221</v>
      </c>
      <c r="S485" t="s">
        <v>7221</v>
      </c>
      <c r="T485" t="s">
        <v>14791</v>
      </c>
      <c r="U485" t="s">
        <v>15136</v>
      </c>
      <c r="W485" t="s">
        <v>13638</v>
      </c>
      <c r="AE485" s="537"/>
      <c r="AI485" s="575"/>
      <c r="AJ485" s="575"/>
      <c r="AL485" s="910"/>
      <c r="AM485" t="s">
        <v>15140</v>
      </c>
    </row>
    <row r="486" spans="1:39" hidden="1">
      <c r="A486" t="s">
        <v>9</v>
      </c>
      <c r="B486" s="417">
        <v>43448</v>
      </c>
      <c r="C486" t="s">
        <v>15312</v>
      </c>
      <c r="D486"/>
      <c r="E486" t="s">
        <v>14872</v>
      </c>
      <c r="F486" t="s">
        <v>14772</v>
      </c>
      <c r="G486" t="s">
        <v>14790</v>
      </c>
      <c r="H486" t="s">
        <v>14789</v>
      </c>
      <c r="I486" t="s">
        <v>10687</v>
      </c>
      <c r="J486" t="s">
        <v>9335</v>
      </c>
      <c r="K486" t="s">
        <v>15313</v>
      </c>
      <c r="M486" s="743"/>
      <c r="N486" s="743"/>
      <c r="P486" t="s">
        <v>10101</v>
      </c>
      <c r="Q486" t="s">
        <v>281</v>
      </c>
      <c r="R486" t="s">
        <v>6625</v>
      </c>
      <c r="S486" t="s">
        <v>6625</v>
      </c>
      <c r="T486" t="s">
        <v>14791</v>
      </c>
      <c r="U486" t="s">
        <v>15041</v>
      </c>
      <c r="W486" t="s">
        <v>13638</v>
      </c>
      <c r="AE486" s="537"/>
      <c r="AI486" s="575"/>
      <c r="AJ486" s="575"/>
      <c r="AL486" s="910"/>
    </row>
    <row r="487" spans="1:39" hidden="1">
      <c r="A487" t="s">
        <v>9</v>
      </c>
      <c r="B487" s="417">
        <v>43448</v>
      </c>
      <c r="C487" t="s">
        <v>15312</v>
      </c>
      <c r="D487"/>
      <c r="E487" t="s">
        <v>14873</v>
      </c>
      <c r="F487" t="s">
        <v>14772</v>
      </c>
      <c r="G487" t="s">
        <v>14790</v>
      </c>
      <c r="H487" t="s">
        <v>14789</v>
      </c>
      <c r="I487" t="s">
        <v>10687</v>
      </c>
      <c r="J487" t="s">
        <v>9335</v>
      </c>
      <c r="K487" t="s">
        <v>14881</v>
      </c>
      <c r="M487" s="743"/>
      <c r="N487" s="743"/>
      <c r="P487" s="870" t="s">
        <v>14740</v>
      </c>
      <c r="Q487" t="s">
        <v>281</v>
      </c>
      <c r="R487" t="s">
        <v>6625</v>
      </c>
      <c r="S487" t="s">
        <v>6625</v>
      </c>
      <c r="T487" t="s">
        <v>14791</v>
      </c>
      <c r="U487" t="s">
        <v>15029</v>
      </c>
      <c r="W487" t="s">
        <v>13638</v>
      </c>
      <c r="AE487" s="537"/>
      <c r="AI487" s="575"/>
      <c r="AJ487" s="575"/>
      <c r="AL487" s="910"/>
    </row>
    <row r="488" spans="1:39" hidden="1">
      <c r="A488" t="s">
        <v>9</v>
      </c>
      <c r="B488" s="417">
        <v>43448</v>
      </c>
      <c r="C488" t="s">
        <v>15312</v>
      </c>
      <c r="D488"/>
      <c r="E488" t="s">
        <v>14874</v>
      </c>
      <c r="F488" t="s">
        <v>14772</v>
      </c>
      <c r="G488" t="s">
        <v>14790</v>
      </c>
      <c r="H488" t="s">
        <v>14789</v>
      </c>
      <c r="I488" t="s">
        <v>10687</v>
      </c>
      <c r="J488" t="s">
        <v>9335</v>
      </c>
      <c r="K488" t="s">
        <v>15209</v>
      </c>
      <c r="M488" s="743"/>
      <c r="N488" s="743"/>
      <c r="P488" t="s">
        <v>15208</v>
      </c>
      <c r="Q488" t="s">
        <v>281</v>
      </c>
      <c r="R488" t="s">
        <v>8298</v>
      </c>
      <c r="S488" t="s">
        <v>8297</v>
      </c>
      <c r="T488" t="s">
        <v>14791</v>
      </c>
      <c r="U488" t="s">
        <v>15210</v>
      </c>
      <c r="W488" t="s">
        <v>13638</v>
      </c>
      <c r="AE488" s="537"/>
      <c r="AI488" s="575"/>
      <c r="AJ488" s="575"/>
      <c r="AL488" s="910"/>
    </row>
    <row r="489" spans="1:39" hidden="1">
      <c r="A489" t="s">
        <v>9</v>
      </c>
      <c r="B489" s="417">
        <v>43448</v>
      </c>
      <c r="C489" t="s">
        <v>15312</v>
      </c>
      <c r="D489"/>
      <c r="E489" t="s">
        <v>14875</v>
      </c>
      <c r="F489" t="s">
        <v>14772</v>
      </c>
      <c r="G489" t="s">
        <v>14790</v>
      </c>
      <c r="H489" t="s">
        <v>14789</v>
      </c>
      <c r="I489" t="s">
        <v>10687</v>
      </c>
      <c r="J489" t="s">
        <v>9335</v>
      </c>
      <c r="K489" t="s">
        <v>15031</v>
      </c>
      <c r="M489" s="743" t="s">
        <v>5035</v>
      </c>
      <c r="N489" s="743" t="s">
        <v>5035</v>
      </c>
      <c r="P489" t="s">
        <v>4541</v>
      </c>
      <c r="Q489" t="s">
        <v>10100</v>
      </c>
      <c r="R489" t="s">
        <v>8292</v>
      </c>
      <c r="S489" t="s">
        <v>10884</v>
      </c>
      <c r="T489" t="s">
        <v>14791</v>
      </c>
      <c r="U489" t="s">
        <v>15030</v>
      </c>
      <c r="W489" t="s">
        <v>13638</v>
      </c>
      <c r="AE489" s="537"/>
      <c r="AI489" s="575"/>
      <c r="AJ489" s="575"/>
      <c r="AL489" s="910"/>
    </row>
    <row r="490" spans="1:39" hidden="1">
      <c r="A490" t="s">
        <v>9</v>
      </c>
      <c r="B490" s="417">
        <v>43448</v>
      </c>
      <c r="C490" t="s">
        <v>15312</v>
      </c>
      <c r="D490"/>
      <c r="E490" t="s">
        <v>14876</v>
      </c>
      <c r="F490" t="s">
        <v>14772</v>
      </c>
      <c r="G490" t="s">
        <v>14790</v>
      </c>
      <c r="H490" t="s">
        <v>14789</v>
      </c>
      <c r="I490" t="s">
        <v>10687</v>
      </c>
      <c r="J490" t="s">
        <v>9335</v>
      </c>
      <c r="K490" t="s">
        <v>14880</v>
      </c>
      <c r="M490" s="743"/>
      <c r="N490" s="743"/>
      <c r="P490" t="s">
        <v>10517</v>
      </c>
      <c r="Q490" t="s">
        <v>281</v>
      </c>
      <c r="R490" t="s">
        <v>409</v>
      </c>
      <c r="S490" t="s">
        <v>144</v>
      </c>
      <c r="T490" t="s">
        <v>14791</v>
      </c>
      <c r="U490" t="s">
        <v>15357</v>
      </c>
      <c r="W490" t="s">
        <v>13638</v>
      </c>
      <c r="AE490" s="537"/>
      <c r="AI490" s="575"/>
      <c r="AJ490" s="575"/>
      <c r="AL490" s="910"/>
    </row>
    <row r="491" spans="1:39" hidden="1">
      <c r="A491" t="s">
        <v>9</v>
      </c>
      <c r="B491" s="417">
        <v>43448</v>
      </c>
      <c r="C491" t="s">
        <v>15312</v>
      </c>
      <c r="D491"/>
      <c r="E491" t="s">
        <v>14877</v>
      </c>
      <c r="F491" t="s">
        <v>14772</v>
      </c>
      <c r="G491" t="s">
        <v>14790</v>
      </c>
      <c r="H491" t="s">
        <v>14789</v>
      </c>
      <c r="I491" t="s">
        <v>10687</v>
      </c>
      <c r="J491" t="s">
        <v>9335</v>
      </c>
      <c r="K491" t="s">
        <v>14980</v>
      </c>
      <c r="M491" s="743"/>
      <c r="N491" s="743"/>
      <c r="P491" t="s">
        <v>1089</v>
      </c>
      <c r="Q491" t="s">
        <v>281</v>
      </c>
      <c r="R491" t="s">
        <v>6625</v>
      </c>
      <c r="S491" t="s">
        <v>6625</v>
      </c>
      <c r="T491" t="s">
        <v>14791</v>
      </c>
      <c r="U491" t="s">
        <v>15040</v>
      </c>
      <c r="W491" t="s">
        <v>13638</v>
      </c>
      <c r="AE491" s="537"/>
      <c r="AI491" s="575"/>
      <c r="AJ491" s="575"/>
      <c r="AL491" s="910"/>
    </row>
    <row r="492" spans="1:39" hidden="1">
      <c r="A492" t="s">
        <v>9</v>
      </c>
      <c r="B492" s="417">
        <v>43448</v>
      </c>
      <c r="C492" t="s">
        <v>15312</v>
      </c>
      <c r="D492"/>
      <c r="E492" t="s">
        <v>14878</v>
      </c>
      <c r="F492" t="s">
        <v>14772</v>
      </c>
      <c r="G492" t="s">
        <v>14790</v>
      </c>
      <c r="H492" t="s">
        <v>14789</v>
      </c>
      <c r="I492" t="s">
        <v>10687</v>
      </c>
      <c r="J492" t="s">
        <v>9335</v>
      </c>
      <c r="K492" t="s">
        <v>15314</v>
      </c>
      <c r="M492" s="743"/>
      <c r="N492" s="743"/>
      <c r="O492" t="s">
        <v>15346</v>
      </c>
      <c r="P492" t="s">
        <v>15392</v>
      </c>
      <c r="Q492" t="s">
        <v>281</v>
      </c>
      <c r="R492" t="s">
        <v>8292</v>
      </c>
      <c r="S492" t="s">
        <v>8293</v>
      </c>
      <c r="T492" t="s">
        <v>14791</v>
      </c>
      <c r="U492" t="s">
        <v>15347</v>
      </c>
      <c r="W492" t="s">
        <v>13638</v>
      </c>
      <c r="AE492" s="537"/>
      <c r="AI492" s="575"/>
      <c r="AJ492" s="575"/>
      <c r="AL492" s="910"/>
    </row>
    <row r="493" spans="1:39">
      <c r="A493" t="s">
        <v>14936</v>
      </c>
      <c r="B493" s="417">
        <v>43553</v>
      </c>
      <c r="C493" t="s">
        <v>14904</v>
      </c>
      <c r="D493"/>
      <c r="E493" t="s">
        <v>14890</v>
      </c>
      <c r="F493" t="s">
        <v>14772</v>
      </c>
      <c r="G493" s="351" t="s">
        <v>14902</v>
      </c>
      <c r="H493" t="s">
        <v>14903</v>
      </c>
      <c r="I493" t="s">
        <v>10687</v>
      </c>
      <c r="J493" t="s">
        <v>9335</v>
      </c>
      <c r="K493" t="s">
        <v>14931</v>
      </c>
      <c r="M493" s="743"/>
      <c r="N493" s="743"/>
      <c r="P493" t="s">
        <v>3380</v>
      </c>
      <c r="Q493" t="s">
        <v>4147</v>
      </c>
      <c r="R493" s="82" t="s">
        <v>10745</v>
      </c>
      <c r="S493" t="s">
        <v>3487</v>
      </c>
      <c r="T493" t="s">
        <v>14791</v>
      </c>
      <c r="U493" t="s">
        <v>14953</v>
      </c>
      <c r="W493" t="s">
        <v>13638</v>
      </c>
      <c r="AE493" s="537"/>
      <c r="AI493" s="575"/>
      <c r="AJ493" s="575"/>
      <c r="AL493" s="910"/>
    </row>
    <row r="494" spans="1:39">
      <c r="A494" t="s">
        <v>14936</v>
      </c>
      <c r="B494" s="417">
        <v>43553</v>
      </c>
      <c r="C494" t="s">
        <v>14904</v>
      </c>
      <c r="D494"/>
      <c r="E494" t="s">
        <v>14891</v>
      </c>
      <c r="F494" t="s">
        <v>14772</v>
      </c>
      <c r="G494" s="351" t="s">
        <v>14902</v>
      </c>
      <c r="H494" t="s">
        <v>14903</v>
      </c>
      <c r="I494" t="s">
        <v>10687</v>
      </c>
      <c r="J494" t="s">
        <v>9335</v>
      </c>
      <c r="K494" t="s">
        <v>14932</v>
      </c>
      <c r="M494" s="743"/>
      <c r="N494" s="743"/>
      <c r="P494" t="s">
        <v>14712</v>
      </c>
      <c r="Q494" t="s">
        <v>13018</v>
      </c>
      <c r="R494" s="82" t="s">
        <v>16671</v>
      </c>
      <c r="S494" t="s">
        <v>4492</v>
      </c>
      <c r="T494" t="s">
        <v>14791</v>
      </c>
      <c r="U494" t="s">
        <v>15303</v>
      </c>
      <c r="W494" t="s">
        <v>13638</v>
      </c>
      <c r="AE494" s="537"/>
      <c r="AI494" s="575"/>
      <c r="AJ494" s="575"/>
      <c r="AL494" s="910"/>
    </row>
    <row r="495" spans="1:39" hidden="1">
      <c r="A495" t="s">
        <v>14946</v>
      </c>
      <c r="B495" s="417">
        <v>43554</v>
      </c>
      <c r="C495" t="s">
        <v>14914</v>
      </c>
      <c r="D495"/>
      <c r="E495" t="s">
        <v>14892</v>
      </c>
      <c r="F495" t="s">
        <v>14772</v>
      </c>
      <c r="G495" s="351" t="s">
        <v>14902</v>
      </c>
      <c r="H495" t="s">
        <v>14903</v>
      </c>
      <c r="I495" t="s">
        <v>10687</v>
      </c>
      <c r="J495" t="s">
        <v>9335</v>
      </c>
      <c r="K495" t="s">
        <v>14934</v>
      </c>
      <c r="M495" s="743"/>
      <c r="N495" s="743"/>
      <c r="P495" t="s">
        <v>14147</v>
      </c>
      <c r="Q495" t="s">
        <v>4726</v>
      </c>
      <c r="R495" s="82" t="s">
        <v>16685</v>
      </c>
      <c r="S495" t="s">
        <v>15248</v>
      </c>
      <c r="T495" t="s">
        <v>14791</v>
      </c>
      <c r="U495" t="s">
        <v>15254</v>
      </c>
      <c r="W495" t="s">
        <v>13638</v>
      </c>
      <c r="AE495" s="537"/>
      <c r="AI495" s="575"/>
      <c r="AJ495" s="575"/>
      <c r="AL495" s="910"/>
    </row>
    <row r="496" spans="1:39" hidden="1">
      <c r="A496" t="s">
        <v>14947</v>
      </c>
      <c r="B496" s="417">
        <v>43554</v>
      </c>
      <c r="C496" t="s">
        <v>14915</v>
      </c>
      <c r="D496"/>
      <c r="E496" t="s">
        <v>14893</v>
      </c>
      <c r="F496" t="s">
        <v>14916</v>
      </c>
      <c r="G496" s="351" t="s">
        <v>14922</v>
      </c>
      <c r="H496" t="s">
        <v>14903</v>
      </c>
      <c r="I496" t="s">
        <v>10687</v>
      </c>
      <c r="J496" t="s">
        <v>9335</v>
      </c>
      <c r="K496" t="s">
        <v>14933</v>
      </c>
      <c r="M496" s="743"/>
      <c r="N496" s="743"/>
      <c r="P496" t="s">
        <v>8276</v>
      </c>
      <c r="Q496" t="s">
        <v>4726</v>
      </c>
      <c r="R496" s="82" t="s">
        <v>16671</v>
      </c>
      <c r="S496" t="s">
        <v>14940</v>
      </c>
      <c r="T496" t="s">
        <v>14791</v>
      </c>
      <c r="U496" t="s">
        <v>14941</v>
      </c>
      <c r="W496" t="s">
        <v>13638</v>
      </c>
      <c r="AE496" s="537"/>
      <c r="AI496" s="575"/>
      <c r="AJ496" s="575"/>
      <c r="AL496" s="910"/>
    </row>
    <row r="497" spans="1:39" hidden="1">
      <c r="A497" t="s">
        <v>14952</v>
      </c>
      <c r="B497" s="417">
        <v>43559</v>
      </c>
      <c r="C497" t="s">
        <v>14923</v>
      </c>
      <c r="D497"/>
      <c r="E497" t="s">
        <v>14894</v>
      </c>
      <c r="F497" t="s">
        <v>14772</v>
      </c>
      <c r="G497" s="351" t="s">
        <v>14902</v>
      </c>
      <c r="H497" t="s">
        <v>14903</v>
      </c>
      <c r="I497" t="s">
        <v>10687</v>
      </c>
      <c r="J497" t="s">
        <v>9335</v>
      </c>
      <c r="K497" t="s">
        <v>14937</v>
      </c>
      <c r="M497" s="743"/>
      <c r="N497" s="743"/>
      <c r="P497" t="s">
        <v>8529</v>
      </c>
      <c r="Q497" t="s">
        <v>4726</v>
      </c>
      <c r="R497" s="82" t="s">
        <v>16671</v>
      </c>
      <c r="T497" t="s">
        <v>14791</v>
      </c>
      <c r="U497" t="s">
        <v>14943</v>
      </c>
      <c r="W497" t="s">
        <v>13638</v>
      </c>
      <c r="AE497" s="537"/>
      <c r="AI497" s="575"/>
      <c r="AJ497" s="575"/>
      <c r="AL497" s="910"/>
    </row>
    <row r="498" spans="1:39" hidden="1">
      <c r="A498" t="s">
        <v>14952</v>
      </c>
      <c r="B498" s="417">
        <v>43559</v>
      </c>
      <c r="C498" t="s">
        <v>14923</v>
      </c>
      <c r="D498"/>
      <c r="E498" t="s">
        <v>14895</v>
      </c>
      <c r="F498" t="s">
        <v>14772</v>
      </c>
      <c r="G498" s="351" t="s">
        <v>14902</v>
      </c>
      <c r="H498" t="s">
        <v>14903</v>
      </c>
      <c r="I498" t="s">
        <v>10687</v>
      </c>
      <c r="J498" t="s">
        <v>9335</v>
      </c>
      <c r="K498" t="s">
        <v>14938</v>
      </c>
      <c r="M498" s="743"/>
      <c r="N498" s="743"/>
      <c r="P498" t="s">
        <v>8528</v>
      </c>
      <c r="Q498" t="s">
        <v>4726</v>
      </c>
      <c r="R498" s="82" t="s">
        <v>16672</v>
      </c>
      <c r="T498" t="s">
        <v>14791</v>
      </c>
      <c r="U498" t="s">
        <v>14942</v>
      </c>
      <c r="W498" t="s">
        <v>13638</v>
      </c>
      <c r="AE498" s="537"/>
      <c r="AI498" s="575"/>
      <c r="AJ498" s="575"/>
      <c r="AL498" s="910"/>
    </row>
    <row r="499" spans="1:39" hidden="1">
      <c r="A499" t="s">
        <v>14952</v>
      </c>
      <c r="B499" s="417">
        <v>43559</v>
      </c>
      <c r="C499" t="s">
        <v>14923</v>
      </c>
      <c r="D499"/>
      <c r="E499" t="s">
        <v>14896</v>
      </c>
      <c r="F499" t="s">
        <v>14772</v>
      </c>
      <c r="G499" s="351" t="s">
        <v>14902</v>
      </c>
      <c r="H499" t="s">
        <v>14903</v>
      </c>
      <c r="I499" t="s">
        <v>10687</v>
      </c>
      <c r="J499" t="s">
        <v>9335</v>
      </c>
      <c r="K499" t="s">
        <v>14939</v>
      </c>
      <c r="M499" s="743"/>
      <c r="N499" s="743"/>
      <c r="P499" t="s">
        <v>8696</v>
      </c>
      <c r="Q499" t="s">
        <v>4726</v>
      </c>
      <c r="R499" s="82" t="s">
        <v>16677</v>
      </c>
      <c r="T499" t="s">
        <v>14791</v>
      </c>
      <c r="U499" t="s">
        <v>14944</v>
      </c>
      <c r="W499" t="s">
        <v>13638</v>
      </c>
      <c r="AE499" s="537"/>
      <c r="AI499" s="575"/>
      <c r="AJ499" s="575"/>
      <c r="AL499" s="910"/>
    </row>
    <row r="500" spans="1:39">
      <c r="A500" t="s">
        <v>15178</v>
      </c>
      <c r="B500" s="417">
        <v>43630</v>
      </c>
      <c r="C500" t="s">
        <v>15012</v>
      </c>
      <c r="D500"/>
      <c r="E500" t="s">
        <v>14897</v>
      </c>
      <c r="F500" t="s">
        <v>14916</v>
      </c>
      <c r="G500" s="351" t="s">
        <v>14922</v>
      </c>
      <c r="H500" t="s">
        <v>14903</v>
      </c>
      <c r="I500" t="s">
        <v>10687</v>
      </c>
      <c r="J500" t="s">
        <v>9335</v>
      </c>
      <c r="K500" t="s">
        <v>15141</v>
      </c>
      <c r="M500" s="743"/>
      <c r="N500" s="743"/>
      <c r="P500" t="s">
        <v>298</v>
      </c>
      <c r="Q500" t="s">
        <v>4147</v>
      </c>
      <c r="R500" s="82" t="s">
        <v>16677</v>
      </c>
      <c r="S500" t="s">
        <v>15098</v>
      </c>
      <c r="T500" t="s">
        <v>14791</v>
      </c>
      <c r="U500" t="s">
        <v>15142</v>
      </c>
      <c r="W500" t="s">
        <v>15188</v>
      </c>
      <c r="AE500" s="537"/>
      <c r="AI500" s="575"/>
      <c r="AJ500" s="575"/>
      <c r="AL500" s="910"/>
    </row>
    <row r="501" spans="1:39">
      <c r="A501" t="s">
        <v>15172</v>
      </c>
      <c r="B501" s="417">
        <v>43627</v>
      </c>
      <c r="C501" t="s">
        <v>15013</v>
      </c>
      <c r="D501"/>
      <c r="E501" t="s">
        <v>14898</v>
      </c>
      <c r="F501" t="s">
        <v>14772</v>
      </c>
      <c r="G501" s="351" t="s">
        <v>14902</v>
      </c>
      <c r="H501" t="s">
        <v>14903</v>
      </c>
      <c r="I501" t="s">
        <v>10687</v>
      </c>
      <c r="J501" t="s">
        <v>9335</v>
      </c>
      <c r="K501" t="s">
        <v>15101</v>
      </c>
      <c r="M501" s="743"/>
      <c r="N501" s="743"/>
      <c r="P501" t="s">
        <v>15401</v>
      </c>
      <c r="Q501" t="s">
        <v>4147</v>
      </c>
      <c r="R501" s="82" t="s">
        <v>8412</v>
      </c>
      <c r="S501" t="s">
        <v>144</v>
      </c>
      <c r="T501" t="s">
        <v>14791</v>
      </c>
      <c r="U501" t="s">
        <v>15362</v>
      </c>
      <c r="W501" t="s">
        <v>13638</v>
      </c>
      <c r="AE501" s="537"/>
      <c r="AI501" s="575"/>
      <c r="AJ501" s="575"/>
      <c r="AL501" s="910"/>
    </row>
    <row r="502" spans="1:39" hidden="1">
      <c r="A502" t="s">
        <v>15172</v>
      </c>
      <c r="B502" s="417">
        <v>43627</v>
      </c>
      <c r="C502" t="s">
        <v>15013</v>
      </c>
      <c r="D502"/>
      <c r="E502" t="s">
        <v>14899</v>
      </c>
      <c r="F502" t="s">
        <v>14772</v>
      </c>
      <c r="G502" s="351" t="s">
        <v>14902</v>
      </c>
      <c r="H502" t="s">
        <v>14903</v>
      </c>
      <c r="I502" t="s">
        <v>10687</v>
      </c>
      <c r="J502" t="s">
        <v>9335</v>
      </c>
      <c r="K502" t="s">
        <v>15102</v>
      </c>
      <c r="M502" s="743"/>
      <c r="N502" s="743"/>
      <c r="P502" t="s">
        <v>15446</v>
      </c>
      <c r="Q502" t="s">
        <v>281</v>
      </c>
      <c r="R502" s="82" t="s">
        <v>16671</v>
      </c>
      <c r="S502" t="s">
        <v>14940</v>
      </c>
      <c r="T502" t="s">
        <v>14791</v>
      </c>
      <c r="W502" t="s">
        <v>13638</v>
      </c>
      <c r="AE502" s="537"/>
      <c r="AI502" s="575"/>
      <c r="AJ502" s="575"/>
      <c r="AL502" s="910"/>
      <c r="AM502" t="s">
        <v>16175</v>
      </c>
    </row>
    <row r="503" spans="1:39">
      <c r="A503" t="s">
        <v>15173</v>
      </c>
      <c r="B503" s="417">
        <v>43627</v>
      </c>
      <c r="C503" t="s">
        <v>15017</v>
      </c>
      <c r="D503"/>
      <c r="E503" t="s">
        <v>14811</v>
      </c>
      <c r="F503" t="s">
        <v>14772</v>
      </c>
      <c r="G503" s="351" t="s">
        <v>14902</v>
      </c>
      <c r="H503" t="s">
        <v>14903</v>
      </c>
      <c r="I503" t="s">
        <v>10687</v>
      </c>
      <c r="J503" t="s">
        <v>9335</v>
      </c>
      <c r="K503" t="s">
        <v>15103</v>
      </c>
      <c r="M503" s="743"/>
      <c r="N503" s="743"/>
      <c r="O503" t="s">
        <v>6871</v>
      </c>
      <c r="P503" t="s">
        <v>16381</v>
      </c>
      <c r="Q503" t="s">
        <v>16138</v>
      </c>
      <c r="R503" s="82" t="s">
        <v>15402</v>
      </c>
      <c r="S503" t="s">
        <v>8297</v>
      </c>
      <c r="T503" t="s">
        <v>14791</v>
      </c>
      <c r="W503" t="s">
        <v>13638</v>
      </c>
      <c r="AE503" s="537"/>
      <c r="AI503" s="575"/>
      <c r="AJ503" s="575"/>
      <c r="AL503" s="910"/>
    </row>
    <row r="504" spans="1:39">
      <c r="A504" t="s">
        <v>15174</v>
      </c>
      <c r="B504" s="417">
        <v>43627</v>
      </c>
      <c r="C504" t="s">
        <v>15018</v>
      </c>
      <c r="D504"/>
      <c r="E504" t="s">
        <v>14812</v>
      </c>
      <c r="F504" t="s">
        <v>14772</v>
      </c>
      <c r="G504" s="351" t="s">
        <v>14902</v>
      </c>
      <c r="H504" t="s">
        <v>14903</v>
      </c>
      <c r="I504" t="s">
        <v>10687</v>
      </c>
      <c r="J504" t="s">
        <v>9335</v>
      </c>
      <c r="K504" t="s">
        <v>15104</v>
      </c>
      <c r="M504" s="743"/>
      <c r="N504" s="743"/>
      <c r="P504" t="s">
        <v>15310</v>
      </c>
      <c r="Q504" t="s">
        <v>4147</v>
      </c>
      <c r="R504" s="82" t="s">
        <v>16686</v>
      </c>
      <c r="T504" t="s">
        <v>14791</v>
      </c>
      <c r="U504" t="s">
        <v>15311</v>
      </c>
      <c r="W504" t="s">
        <v>13638</v>
      </c>
      <c r="AE504" s="537"/>
      <c r="AI504" s="575"/>
      <c r="AJ504" s="575"/>
      <c r="AL504" s="910"/>
    </row>
    <row r="505" spans="1:39" hidden="1">
      <c r="A505" t="s">
        <v>15171</v>
      </c>
      <c r="B505" s="417">
        <v>43627</v>
      </c>
      <c r="C505" t="s">
        <v>15042</v>
      </c>
      <c r="D505"/>
      <c r="E505" t="s">
        <v>14813</v>
      </c>
      <c r="F505" t="s">
        <v>14772</v>
      </c>
      <c r="G505" s="351" t="s">
        <v>14902</v>
      </c>
      <c r="H505" t="s">
        <v>14903</v>
      </c>
      <c r="I505" t="s">
        <v>10687</v>
      </c>
      <c r="J505" t="s">
        <v>9335</v>
      </c>
      <c r="K505" t="s">
        <v>15105</v>
      </c>
      <c r="M505" s="743"/>
      <c r="N505" s="743"/>
      <c r="P505" t="s">
        <v>11592</v>
      </c>
      <c r="Q505" t="s">
        <v>2453</v>
      </c>
      <c r="R505" t="s">
        <v>409</v>
      </c>
      <c r="S505" t="s">
        <v>12630</v>
      </c>
      <c r="T505" t="s">
        <v>14791</v>
      </c>
      <c r="U505" t="s">
        <v>15106</v>
      </c>
      <c r="W505" t="s">
        <v>13638</v>
      </c>
      <c r="AE505" s="537"/>
      <c r="AI505" s="575"/>
      <c r="AJ505" s="575"/>
      <c r="AL505" s="910"/>
    </row>
    <row r="506" spans="1:39">
      <c r="A506" t="s">
        <v>15197</v>
      </c>
      <c r="B506" s="417">
        <v>43640</v>
      </c>
      <c r="C506" t="s">
        <v>15095</v>
      </c>
      <c r="D506"/>
      <c r="E506" t="s">
        <v>14814</v>
      </c>
      <c r="F506" t="s">
        <v>14772</v>
      </c>
      <c r="G506" s="351" t="s">
        <v>14902</v>
      </c>
      <c r="H506" t="s">
        <v>14903</v>
      </c>
      <c r="I506" t="s">
        <v>10687</v>
      </c>
      <c r="J506" t="s">
        <v>9335</v>
      </c>
      <c r="K506" t="s">
        <v>15185</v>
      </c>
      <c r="M506" s="743"/>
      <c r="N506" s="743"/>
      <c r="P506" t="s">
        <v>14102</v>
      </c>
      <c r="Q506" t="s">
        <v>4147</v>
      </c>
      <c r="R506" s="82" t="s">
        <v>16677</v>
      </c>
      <c r="T506" t="s">
        <v>14791</v>
      </c>
      <c r="U506" t="s">
        <v>15195</v>
      </c>
      <c r="W506" t="s">
        <v>13638</v>
      </c>
      <c r="AE506" s="537"/>
      <c r="AI506" s="575"/>
      <c r="AJ506" s="575"/>
      <c r="AL506" s="910"/>
    </row>
    <row r="507" spans="1:39">
      <c r="A507" t="s">
        <v>15197</v>
      </c>
      <c r="B507" s="417">
        <v>43640</v>
      </c>
      <c r="C507" t="s">
        <v>15095</v>
      </c>
      <c r="D507"/>
      <c r="E507" t="s">
        <v>14815</v>
      </c>
      <c r="F507" t="s">
        <v>14772</v>
      </c>
      <c r="G507" s="351" t="s">
        <v>14902</v>
      </c>
      <c r="H507" t="s">
        <v>14903</v>
      </c>
      <c r="I507" t="s">
        <v>10687</v>
      </c>
      <c r="J507" t="s">
        <v>9335</v>
      </c>
      <c r="K507" t="s">
        <v>15186</v>
      </c>
      <c r="M507" s="743"/>
      <c r="N507" s="743"/>
      <c r="P507" t="s">
        <v>15097</v>
      </c>
      <c r="Q507" t="s">
        <v>4147</v>
      </c>
      <c r="R507" s="82" t="s">
        <v>16677</v>
      </c>
      <c r="T507" t="s">
        <v>14791</v>
      </c>
      <c r="U507" t="s">
        <v>15193</v>
      </c>
      <c r="W507" t="s">
        <v>13638</v>
      </c>
      <c r="AE507" s="537"/>
      <c r="AI507" s="575"/>
      <c r="AJ507" s="575"/>
      <c r="AL507" s="910"/>
    </row>
    <row r="508" spans="1:39">
      <c r="A508" t="s">
        <v>15196</v>
      </c>
      <c r="B508" s="417">
        <v>43640</v>
      </c>
      <c r="C508" t="s">
        <v>15096</v>
      </c>
      <c r="D508"/>
      <c r="E508" t="s">
        <v>14816</v>
      </c>
      <c r="F508" t="s">
        <v>14772</v>
      </c>
      <c r="G508" s="351" t="s">
        <v>14902</v>
      </c>
      <c r="H508" t="s">
        <v>14903</v>
      </c>
      <c r="I508" t="s">
        <v>10687</v>
      </c>
      <c r="J508" t="s">
        <v>9335</v>
      </c>
      <c r="K508" t="s">
        <v>15184</v>
      </c>
      <c r="M508" s="743"/>
      <c r="N508" s="743"/>
      <c r="P508" t="s">
        <v>15307</v>
      </c>
      <c r="Q508" t="s">
        <v>4147</v>
      </c>
      <c r="R508" s="82" t="s">
        <v>8412</v>
      </c>
      <c r="T508" t="s">
        <v>14791</v>
      </c>
      <c r="U508" t="s">
        <v>15306</v>
      </c>
      <c r="W508" t="s">
        <v>13638</v>
      </c>
      <c r="AE508" s="537"/>
      <c r="AI508" s="575"/>
      <c r="AJ508" s="575"/>
      <c r="AL508" s="910"/>
    </row>
    <row r="509" spans="1:39">
      <c r="A509" t="s">
        <v>15342</v>
      </c>
      <c r="B509" s="417">
        <v>43737</v>
      </c>
      <c r="C509" t="s">
        <v>15255</v>
      </c>
      <c r="D509"/>
      <c r="E509" t="s">
        <v>14817</v>
      </c>
      <c r="F509" t="s">
        <v>14772</v>
      </c>
      <c r="G509" s="351" t="s">
        <v>14902</v>
      </c>
      <c r="H509" t="s">
        <v>14903</v>
      </c>
      <c r="I509" t="s">
        <v>10687</v>
      </c>
      <c r="J509" t="s">
        <v>9335</v>
      </c>
      <c r="K509" t="s">
        <v>15322</v>
      </c>
      <c r="M509" s="743"/>
      <c r="N509" s="743"/>
      <c r="P509" t="s">
        <v>8411</v>
      </c>
      <c r="Q509" t="s">
        <v>4147</v>
      </c>
      <c r="R509" s="82" t="s">
        <v>16671</v>
      </c>
      <c r="T509" t="s">
        <v>14791</v>
      </c>
      <c r="U509" t="s">
        <v>15369</v>
      </c>
      <c r="W509" t="s">
        <v>13638</v>
      </c>
      <c r="AE509" s="537"/>
      <c r="AI509" s="575"/>
      <c r="AJ509" s="575"/>
      <c r="AL509" s="910"/>
    </row>
    <row r="510" spans="1:39" hidden="1">
      <c r="A510" t="s">
        <v>15340</v>
      </c>
      <c r="B510" s="417">
        <v>43737</v>
      </c>
      <c r="C510" t="s">
        <v>15256</v>
      </c>
      <c r="D510"/>
      <c r="E510" t="s">
        <v>14818</v>
      </c>
      <c r="F510" t="s">
        <v>14772</v>
      </c>
      <c r="G510" s="351" t="s">
        <v>14902</v>
      </c>
      <c r="H510" t="s">
        <v>14903</v>
      </c>
      <c r="I510" t="s">
        <v>10687</v>
      </c>
      <c r="J510" t="s">
        <v>9335</v>
      </c>
      <c r="K510" t="s">
        <v>15321</v>
      </c>
      <c r="M510" s="743"/>
      <c r="N510" s="743"/>
      <c r="P510" t="s">
        <v>8628</v>
      </c>
      <c r="Q510" t="s">
        <v>4726</v>
      </c>
      <c r="R510" s="82" t="s">
        <v>15402</v>
      </c>
      <c r="T510" t="s">
        <v>14791</v>
      </c>
      <c r="U510" t="s">
        <v>15371</v>
      </c>
      <c r="W510" t="s">
        <v>13638</v>
      </c>
      <c r="AE510" s="537"/>
      <c r="AI510" s="575"/>
      <c r="AJ510" s="575"/>
      <c r="AL510" s="910"/>
    </row>
    <row r="511" spans="1:39">
      <c r="A511" t="s">
        <v>15341</v>
      </c>
      <c r="B511" s="417">
        <v>43737</v>
      </c>
      <c r="C511" t="s">
        <v>15258</v>
      </c>
      <c r="D511"/>
      <c r="E511" t="s">
        <v>14819</v>
      </c>
      <c r="F511" t="s">
        <v>14772</v>
      </c>
      <c r="G511" s="351" t="s">
        <v>14902</v>
      </c>
      <c r="H511" t="s">
        <v>14903</v>
      </c>
      <c r="I511" t="s">
        <v>10687</v>
      </c>
      <c r="J511" t="s">
        <v>9335</v>
      </c>
      <c r="K511" t="s">
        <v>15320</v>
      </c>
      <c r="M511" s="743"/>
      <c r="N511" s="743"/>
      <c r="P511" t="s">
        <v>15399</v>
      </c>
      <c r="Q511" t="s">
        <v>4147</v>
      </c>
      <c r="R511" s="82" t="s">
        <v>16686</v>
      </c>
      <c r="T511" t="s">
        <v>14791</v>
      </c>
      <c r="U511" t="s">
        <v>15400</v>
      </c>
      <c r="W511" t="s">
        <v>15444</v>
      </c>
      <c r="AE511" s="537"/>
      <c r="AI511" s="575"/>
      <c r="AJ511" s="575"/>
      <c r="AL511" s="910"/>
    </row>
    <row r="512" spans="1:39">
      <c r="A512" t="s">
        <v>15343</v>
      </c>
      <c r="B512" s="417">
        <v>43746</v>
      </c>
      <c r="C512" t="s">
        <v>15259</v>
      </c>
      <c r="D512"/>
      <c r="E512" t="s">
        <v>14820</v>
      </c>
      <c r="F512" t="s">
        <v>14772</v>
      </c>
      <c r="G512" s="351" t="s">
        <v>14902</v>
      </c>
      <c r="H512" t="s">
        <v>14903</v>
      </c>
      <c r="I512" t="s">
        <v>10687</v>
      </c>
      <c r="J512" t="s">
        <v>9335</v>
      </c>
      <c r="K512" t="s">
        <v>15326</v>
      </c>
      <c r="M512" s="743"/>
      <c r="N512" s="743"/>
      <c r="P512" t="s">
        <v>15328</v>
      </c>
      <c r="Q512" t="s">
        <v>4398</v>
      </c>
      <c r="R512" s="82" t="s">
        <v>16686</v>
      </c>
      <c r="T512" t="s">
        <v>14791</v>
      </c>
      <c r="U512" t="s">
        <v>15335</v>
      </c>
      <c r="W512" t="s">
        <v>13638</v>
      </c>
      <c r="AE512" s="537"/>
      <c r="AI512" s="575"/>
      <c r="AJ512" s="575"/>
      <c r="AL512" s="910"/>
    </row>
    <row r="513" spans="1:38">
      <c r="A513" t="s">
        <v>15343</v>
      </c>
      <c r="B513" s="417">
        <v>43746</v>
      </c>
      <c r="C513" t="s">
        <v>15259</v>
      </c>
      <c r="D513"/>
      <c r="E513" t="s">
        <v>14821</v>
      </c>
      <c r="F513" t="s">
        <v>14772</v>
      </c>
      <c r="G513" s="351" t="s">
        <v>14902</v>
      </c>
      <c r="H513" t="s">
        <v>14903</v>
      </c>
      <c r="I513" t="s">
        <v>10687</v>
      </c>
      <c r="J513" t="s">
        <v>9335</v>
      </c>
      <c r="K513" t="s">
        <v>15327</v>
      </c>
      <c r="M513" s="743"/>
      <c r="N513" s="743"/>
      <c r="P513" t="s">
        <v>15365</v>
      </c>
      <c r="Q513" t="s">
        <v>4398</v>
      </c>
      <c r="R513" s="82" t="s">
        <v>10745</v>
      </c>
      <c r="T513" t="s">
        <v>14791</v>
      </c>
      <c r="U513" t="s">
        <v>15366</v>
      </c>
      <c r="W513" t="s">
        <v>13638</v>
      </c>
      <c r="AE513" s="537"/>
      <c r="AI513" s="575"/>
      <c r="AJ513" s="575"/>
      <c r="AL513" s="910"/>
    </row>
    <row r="514" spans="1:38">
      <c r="A514" t="s">
        <v>15338</v>
      </c>
      <c r="B514" s="417">
        <v>43735</v>
      </c>
      <c r="C514" t="s">
        <v>15317</v>
      </c>
      <c r="D514"/>
      <c r="E514" t="s">
        <v>14822</v>
      </c>
      <c r="F514" t="s">
        <v>15812</v>
      </c>
      <c r="G514" s="351" t="s">
        <v>15339</v>
      </c>
      <c r="H514" t="s">
        <v>15309</v>
      </c>
      <c r="I514" t="s">
        <v>10687</v>
      </c>
      <c r="J514" t="s">
        <v>9335</v>
      </c>
      <c r="K514" t="s">
        <v>15802</v>
      </c>
      <c r="L514" s="43">
        <v>43087095866</v>
      </c>
      <c r="M514" s="743"/>
      <c r="N514" s="743"/>
      <c r="P514" t="s">
        <v>9275</v>
      </c>
      <c r="Q514" t="s">
        <v>4147</v>
      </c>
      <c r="R514" s="82" t="s">
        <v>16671</v>
      </c>
      <c r="T514" t="s">
        <v>14791</v>
      </c>
      <c r="U514" t="s">
        <v>15494</v>
      </c>
      <c r="W514" t="s">
        <v>13638</v>
      </c>
      <c r="AE514" s="537"/>
      <c r="AI514" s="575"/>
      <c r="AJ514" s="575"/>
      <c r="AL514" s="910"/>
    </row>
    <row r="515" spans="1:38">
      <c r="A515" t="s">
        <v>15324</v>
      </c>
      <c r="B515" s="417">
        <v>43724</v>
      </c>
      <c r="C515" t="s">
        <v>15308</v>
      </c>
      <c r="D515"/>
      <c r="E515" t="s">
        <v>14823</v>
      </c>
      <c r="F515" t="s">
        <v>15811</v>
      </c>
      <c r="G515" s="351" t="s">
        <v>15339</v>
      </c>
      <c r="H515" t="s">
        <v>15309</v>
      </c>
      <c r="I515" t="s">
        <v>10687</v>
      </c>
      <c r="J515" t="s">
        <v>9335</v>
      </c>
      <c r="K515" t="s">
        <v>15803</v>
      </c>
      <c r="L515" s="43" t="s">
        <v>16266</v>
      </c>
      <c r="M515" s="743"/>
      <c r="N515" s="743"/>
      <c r="O515" t="s">
        <v>15454</v>
      </c>
      <c r="P515" t="s">
        <v>16265</v>
      </c>
      <c r="Q515" t="s">
        <v>13018</v>
      </c>
      <c r="R515" s="82" t="s">
        <v>10745</v>
      </c>
      <c r="T515" t="s">
        <v>14791</v>
      </c>
      <c r="U515" t="s">
        <v>15473</v>
      </c>
      <c r="W515" t="s">
        <v>13638</v>
      </c>
      <c r="AE515" s="537"/>
      <c r="AI515" s="575"/>
      <c r="AJ515" s="575"/>
      <c r="AL515" s="910"/>
    </row>
    <row r="516" spans="1:38" hidden="1">
      <c r="A516" t="s">
        <v>15349</v>
      </c>
      <c r="B516" s="417">
        <v>43747</v>
      </c>
      <c r="C516" t="s">
        <v>15323</v>
      </c>
      <c r="D516"/>
      <c r="E516" t="s">
        <v>14824</v>
      </c>
      <c r="F516" t="s">
        <v>15811</v>
      </c>
      <c r="G516" s="351" t="s">
        <v>15339</v>
      </c>
      <c r="H516" t="s">
        <v>15309</v>
      </c>
      <c r="I516" t="s">
        <v>14155</v>
      </c>
      <c r="J516" t="s">
        <v>9335</v>
      </c>
      <c r="K516" t="s">
        <v>15804</v>
      </c>
      <c r="L516" s="43">
        <v>29369861264</v>
      </c>
      <c r="M516" s="743"/>
      <c r="N516" s="743"/>
      <c r="P516" t="s">
        <v>10140</v>
      </c>
      <c r="Q516" t="s">
        <v>4726</v>
      </c>
      <c r="R516" s="82" t="s">
        <v>16671</v>
      </c>
      <c r="S516" t="s">
        <v>14940</v>
      </c>
      <c r="T516" t="s">
        <v>14791</v>
      </c>
      <c r="U516" t="s">
        <v>15488</v>
      </c>
      <c r="W516" t="s">
        <v>13638</v>
      </c>
      <c r="AE516" s="537"/>
      <c r="AI516" s="575"/>
      <c r="AJ516" s="575"/>
      <c r="AL516" s="910"/>
    </row>
    <row r="517" spans="1:38">
      <c r="A517" t="s">
        <v>15396</v>
      </c>
      <c r="B517" s="417">
        <v>43817</v>
      </c>
      <c r="C517" t="s">
        <v>15440</v>
      </c>
      <c r="D517"/>
      <c r="E517" t="s">
        <v>14825</v>
      </c>
      <c r="F517" t="s">
        <v>15811</v>
      </c>
      <c r="G517" s="351" t="s">
        <v>15339</v>
      </c>
      <c r="H517" t="s">
        <v>15309</v>
      </c>
      <c r="I517" t="s">
        <v>14155</v>
      </c>
      <c r="J517" t="s">
        <v>9335</v>
      </c>
      <c r="K517" t="s">
        <v>15805</v>
      </c>
      <c r="L517" s="43">
        <v>36639748586</v>
      </c>
      <c r="M517" s="743"/>
      <c r="N517" s="743"/>
      <c r="P517" t="s">
        <v>43</v>
      </c>
      <c r="Q517" t="s">
        <v>4147</v>
      </c>
      <c r="R517" s="82" t="s">
        <v>10745</v>
      </c>
      <c r="S517" t="s">
        <v>3487</v>
      </c>
      <c r="T517" t="s">
        <v>14791</v>
      </c>
      <c r="U517" t="s">
        <v>15495</v>
      </c>
      <c r="W517" t="s">
        <v>13638</v>
      </c>
      <c r="AE517" s="537"/>
      <c r="AI517" s="575"/>
      <c r="AJ517" s="575"/>
      <c r="AL517" s="910"/>
    </row>
    <row r="518" spans="1:38" hidden="1">
      <c r="A518" t="s">
        <v>15445</v>
      </c>
      <c r="B518" s="417">
        <v>43844</v>
      </c>
      <c r="C518" t="s">
        <v>15412</v>
      </c>
      <c r="D518"/>
      <c r="E518" t="s">
        <v>14826</v>
      </c>
      <c r="F518" t="s">
        <v>15811</v>
      </c>
      <c r="G518" s="351" t="s">
        <v>15339</v>
      </c>
      <c r="H518" t="s">
        <v>15309</v>
      </c>
      <c r="I518" t="s">
        <v>14155</v>
      </c>
      <c r="J518" t="s">
        <v>9335</v>
      </c>
      <c r="K518" t="s">
        <v>15411</v>
      </c>
      <c r="M518" s="743"/>
      <c r="N518" s="743"/>
      <c r="P518" t="s">
        <v>14738</v>
      </c>
      <c r="Q518" t="s">
        <v>14606</v>
      </c>
      <c r="R518" s="82" t="s">
        <v>16671</v>
      </c>
      <c r="S518" t="s">
        <v>5325</v>
      </c>
      <c r="T518" t="s">
        <v>14791</v>
      </c>
      <c r="U518" t="s">
        <v>15511</v>
      </c>
      <c r="W518" t="s">
        <v>13638</v>
      </c>
      <c r="AE518" s="537"/>
      <c r="AI518" s="575"/>
      <c r="AJ518" s="575"/>
      <c r="AL518" s="910"/>
    </row>
    <row r="519" spans="1:38">
      <c r="A519" t="s">
        <v>15501</v>
      </c>
      <c r="B519" s="417">
        <v>43910</v>
      </c>
      <c r="C519" t="s">
        <v>15456</v>
      </c>
      <c r="D519"/>
      <c r="E519" t="s">
        <v>14827</v>
      </c>
      <c r="F519" t="s">
        <v>15811</v>
      </c>
      <c r="G519" s="351" t="s">
        <v>15339</v>
      </c>
      <c r="H519" t="s">
        <v>15309</v>
      </c>
      <c r="I519" t="s">
        <v>14155</v>
      </c>
      <c r="J519" t="s">
        <v>9335</v>
      </c>
      <c r="K519" t="s">
        <v>15493</v>
      </c>
      <c r="M519" s="743"/>
      <c r="N519" s="743"/>
      <c r="P519" t="s">
        <v>9857</v>
      </c>
      <c r="Q519" t="s">
        <v>4147</v>
      </c>
      <c r="R519" s="82" t="s">
        <v>16671</v>
      </c>
      <c r="S519" t="s">
        <v>5325</v>
      </c>
      <c r="T519" t="s">
        <v>14791</v>
      </c>
      <c r="U519" t="s">
        <v>15498</v>
      </c>
      <c r="W519" t="s">
        <v>13638</v>
      </c>
      <c r="AE519" s="537"/>
      <c r="AI519" s="575"/>
      <c r="AJ519" s="575"/>
      <c r="AL519" s="910"/>
    </row>
    <row r="520" spans="1:38">
      <c r="A520" t="s">
        <v>15500</v>
      </c>
      <c r="B520" s="417">
        <v>43913</v>
      </c>
      <c r="C520" t="s">
        <v>15455</v>
      </c>
      <c r="D520"/>
      <c r="E520" t="s">
        <v>14828</v>
      </c>
      <c r="F520" t="s">
        <v>15811</v>
      </c>
      <c r="G520" s="351" t="s">
        <v>15339</v>
      </c>
      <c r="H520" t="s">
        <v>15309</v>
      </c>
      <c r="I520" t="s">
        <v>14155</v>
      </c>
      <c r="J520" t="s">
        <v>9335</v>
      </c>
      <c r="K520" t="s">
        <v>15489</v>
      </c>
      <c r="M520" s="743"/>
      <c r="N520" s="743"/>
      <c r="P520" t="s">
        <v>15497</v>
      </c>
      <c r="Q520" t="s">
        <v>4147</v>
      </c>
      <c r="R520" s="82" t="s">
        <v>16673</v>
      </c>
      <c r="S520" t="s">
        <v>5325</v>
      </c>
      <c r="T520" t="s">
        <v>14791</v>
      </c>
      <c r="U520" t="s">
        <v>15531</v>
      </c>
      <c r="W520" t="s">
        <v>15486</v>
      </c>
      <c r="AE520" s="537"/>
      <c r="AI520" s="575"/>
      <c r="AJ520" s="575"/>
      <c r="AL520" s="910"/>
    </row>
    <row r="521" spans="1:38">
      <c r="A521" t="s">
        <v>15503</v>
      </c>
      <c r="B521" s="417">
        <v>43914</v>
      </c>
      <c r="C521" t="s">
        <v>15474</v>
      </c>
      <c r="D521"/>
      <c r="E521" t="s">
        <v>14829</v>
      </c>
      <c r="F521" t="s">
        <v>15811</v>
      </c>
      <c r="G521" s="351" t="s">
        <v>15339</v>
      </c>
      <c r="H521" t="s">
        <v>15309</v>
      </c>
      <c r="I521" t="s">
        <v>14155</v>
      </c>
      <c r="J521" t="s">
        <v>9335</v>
      </c>
      <c r="K521" t="s">
        <v>15490</v>
      </c>
      <c r="M521" s="743"/>
      <c r="N521" s="743"/>
      <c r="O521" s="374" t="s">
        <v>8186</v>
      </c>
      <c r="P521" s="374" t="s">
        <v>14838</v>
      </c>
      <c r="Q521" t="s">
        <v>4147</v>
      </c>
      <c r="R521" s="82" t="s">
        <v>16671</v>
      </c>
      <c r="S521" t="s">
        <v>2960</v>
      </c>
      <c r="T521" t="s">
        <v>14791</v>
      </c>
      <c r="U521" t="s">
        <v>15821</v>
      </c>
      <c r="W521" t="s">
        <v>15487</v>
      </c>
      <c r="AE521" s="537"/>
      <c r="AI521" s="575"/>
      <c r="AJ521" s="575"/>
      <c r="AL521" s="910"/>
    </row>
    <row r="522" spans="1:38" hidden="1">
      <c r="A522" t="s">
        <v>15502</v>
      </c>
      <c r="B522" s="417">
        <v>43914</v>
      </c>
      <c r="C522" t="s">
        <v>15475</v>
      </c>
      <c r="D522"/>
      <c r="E522" t="s">
        <v>14830</v>
      </c>
      <c r="F522" t="s">
        <v>15811</v>
      </c>
      <c r="G522" s="351" t="s">
        <v>15339</v>
      </c>
      <c r="H522" t="s">
        <v>15309</v>
      </c>
      <c r="I522" t="s">
        <v>14155</v>
      </c>
      <c r="J522" t="s">
        <v>9335</v>
      </c>
      <c r="K522" t="s">
        <v>15492</v>
      </c>
      <c r="L522" s="43">
        <v>2567995615</v>
      </c>
      <c r="M522" s="743"/>
      <c r="N522" s="743"/>
      <c r="P522" t="s">
        <v>15334</v>
      </c>
      <c r="Q522" t="s">
        <v>7999</v>
      </c>
      <c r="R522" s="82" t="s">
        <v>16683</v>
      </c>
      <c r="T522" t="s">
        <v>14791</v>
      </c>
      <c r="U522" t="s">
        <v>15936</v>
      </c>
      <c r="W522" t="s">
        <v>13638</v>
      </c>
      <c r="AE522" s="537"/>
      <c r="AI522" s="575"/>
      <c r="AJ522" s="575"/>
      <c r="AL522" s="910"/>
    </row>
    <row r="523" spans="1:38">
      <c r="A523" t="s">
        <v>15503</v>
      </c>
      <c r="B523" s="417">
        <v>43914</v>
      </c>
      <c r="C523" t="s">
        <v>15476</v>
      </c>
      <c r="D523"/>
      <c r="E523" t="s">
        <v>14831</v>
      </c>
      <c r="F523" t="s">
        <v>15811</v>
      </c>
      <c r="G523" s="351" t="s">
        <v>15339</v>
      </c>
      <c r="H523" t="s">
        <v>15309</v>
      </c>
      <c r="I523" t="s">
        <v>14155</v>
      </c>
      <c r="J523" t="s">
        <v>9335</v>
      </c>
      <c r="K523" t="s">
        <v>15491</v>
      </c>
      <c r="M523" s="743"/>
      <c r="N523" s="743"/>
      <c r="O523" s="374" t="s">
        <v>15514</v>
      </c>
      <c r="P523" s="870" t="s">
        <v>8476</v>
      </c>
      <c r="Q523" t="s">
        <v>16138</v>
      </c>
      <c r="R523" s="82" t="s">
        <v>16671</v>
      </c>
      <c r="S523" t="s">
        <v>8298</v>
      </c>
      <c r="T523" t="s">
        <v>14791</v>
      </c>
      <c r="U523" t="s">
        <v>15515</v>
      </c>
      <c r="W523" t="s">
        <v>13638</v>
      </c>
      <c r="AE523" s="537"/>
      <c r="AI523" s="575"/>
      <c r="AJ523" s="575"/>
      <c r="AL523" s="910"/>
    </row>
    <row r="524" spans="1:38">
      <c r="A524" t="s">
        <v>15663</v>
      </c>
      <c r="B524" s="417">
        <v>43914</v>
      </c>
      <c r="C524" t="s">
        <v>15508</v>
      </c>
      <c r="D524"/>
      <c r="E524" t="s">
        <v>14832</v>
      </c>
      <c r="F524" t="s">
        <v>15811</v>
      </c>
      <c r="G524" s="351" t="s">
        <v>15339</v>
      </c>
      <c r="H524" t="s">
        <v>15309</v>
      </c>
      <c r="I524" t="s">
        <v>14155</v>
      </c>
      <c r="J524" t="s">
        <v>9335</v>
      </c>
      <c r="K524" t="s">
        <v>16262</v>
      </c>
      <c r="L524" s="43" t="s">
        <v>16261</v>
      </c>
      <c r="M524" s="743"/>
      <c r="N524" s="743"/>
      <c r="P524" t="s">
        <v>16373</v>
      </c>
      <c r="Q524" t="s">
        <v>16138</v>
      </c>
      <c r="R524" s="82" t="s">
        <v>16678</v>
      </c>
      <c r="T524" t="s">
        <v>14791</v>
      </c>
      <c r="U524" t="s">
        <v>16374</v>
      </c>
      <c r="W524" t="s">
        <v>13638</v>
      </c>
      <c r="AE524" s="537"/>
      <c r="AI524" s="575"/>
      <c r="AJ524" s="575"/>
      <c r="AL524" s="910"/>
    </row>
    <row r="525" spans="1:38" hidden="1">
      <c r="A525" t="s">
        <v>15662</v>
      </c>
      <c r="B525" s="417">
        <v>43914</v>
      </c>
      <c r="D525"/>
      <c r="E525" t="s">
        <v>14900</v>
      </c>
      <c r="F525" t="s">
        <v>15811</v>
      </c>
      <c r="G525" s="351" t="s">
        <v>15339</v>
      </c>
      <c r="H525" t="s">
        <v>15309</v>
      </c>
      <c r="I525" t="s">
        <v>14155</v>
      </c>
      <c r="J525" t="s">
        <v>9335</v>
      </c>
      <c r="K525" t="s">
        <v>15530</v>
      </c>
      <c r="M525" s="743"/>
      <c r="N525" s="743"/>
      <c r="P525" t="s">
        <v>8218</v>
      </c>
      <c r="Q525" t="s">
        <v>14606</v>
      </c>
      <c r="R525" s="82" t="s">
        <v>16672</v>
      </c>
      <c r="S525" t="s">
        <v>1575</v>
      </c>
      <c r="T525" t="s">
        <v>14791</v>
      </c>
      <c r="U525" t="s">
        <v>16241</v>
      </c>
      <c r="W525" t="s">
        <v>13638</v>
      </c>
      <c r="AE525" s="537"/>
      <c r="AI525" s="575"/>
      <c r="AJ525" s="575"/>
      <c r="AL525" s="910"/>
    </row>
    <row r="526" spans="1:38">
      <c r="A526" t="s">
        <v>15729</v>
      </c>
      <c r="B526" s="417">
        <v>43957</v>
      </c>
      <c r="D526"/>
      <c r="E526" t="s">
        <v>14901</v>
      </c>
      <c r="F526" t="s">
        <v>15811</v>
      </c>
      <c r="G526" s="351" t="s">
        <v>15339</v>
      </c>
      <c r="H526" t="s">
        <v>15309</v>
      </c>
      <c r="I526" t="s">
        <v>14155</v>
      </c>
      <c r="J526" t="s">
        <v>9335</v>
      </c>
      <c r="K526" t="s">
        <v>15644</v>
      </c>
      <c r="M526" s="743"/>
      <c r="N526" s="743"/>
      <c r="P526" t="s">
        <v>15836</v>
      </c>
      <c r="Q526" t="s">
        <v>4147</v>
      </c>
      <c r="R526" s="82" t="s">
        <v>16672</v>
      </c>
      <c r="S526" t="s">
        <v>15646</v>
      </c>
      <c r="T526" t="s">
        <v>14791</v>
      </c>
      <c r="U526" t="s">
        <v>15664</v>
      </c>
      <c r="W526" t="s">
        <v>13638</v>
      </c>
      <c r="AE526" s="537"/>
      <c r="AI526" s="575"/>
      <c r="AJ526" s="575"/>
      <c r="AL526" s="910"/>
    </row>
    <row r="527" spans="1:38">
      <c r="A527" t="s">
        <v>15729</v>
      </c>
      <c r="B527" s="417">
        <v>43957</v>
      </c>
      <c r="D527"/>
      <c r="E527" t="s">
        <v>15260</v>
      </c>
      <c r="F527" t="s">
        <v>15811</v>
      </c>
      <c r="G527" s="351" t="s">
        <v>15339</v>
      </c>
      <c r="H527" t="s">
        <v>15309</v>
      </c>
      <c r="I527" t="s">
        <v>14155</v>
      </c>
      <c r="J527" t="s">
        <v>9335</v>
      </c>
      <c r="K527" t="s">
        <v>15645</v>
      </c>
      <c r="L527" s="43" t="s">
        <v>16405</v>
      </c>
      <c r="M527" s="743"/>
      <c r="N527" s="743"/>
      <c r="O527" t="s">
        <v>12092</v>
      </c>
      <c r="P527" t="s">
        <v>14154</v>
      </c>
      <c r="Q527" t="s">
        <v>13727</v>
      </c>
      <c r="R527" s="82" t="s">
        <v>16671</v>
      </c>
      <c r="T527" t="s">
        <v>14791</v>
      </c>
      <c r="U527" t="s">
        <v>15693</v>
      </c>
      <c r="W527" t="s">
        <v>13638</v>
      </c>
      <c r="AE527" s="537"/>
      <c r="AI527" s="575"/>
      <c r="AJ527" s="575"/>
      <c r="AL527" s="910"/>
    </row>
    <row r="528" spans="1:38" hidden="1">
      <c r="A528" t="s">
        <v>15820</v>
      </c>
      <c r="B528" s="417">
        <v>43973</v>
      </c>
      <c r="D528"/>
      <c r="E528" t="s">
        <v>15261</v>
      </c>
      <c r="F528" t="s">
        <v>15811</v>
      </c>
      <c r="G528" s="351" t="s">
        <v>15339</v>
      </c>
      <c r="H528" t="s">
        <v>15309</v>
      </c>
      <c r="I528" t="s">
        <v>14155</v>
      </c>
      <c r="J528" t="s">
        <v>9335</v>
      </c>
      <c r="K528" t="s">
        <v>15801</v>
      </c>
      <c r="L528" s="43">
        <v>17232716415</v>
      </c>
      <c r="M528" s="743"/>
      <c r="N528" s="743"/>
      <c r="P528" t="s">
        <v>9066</v>
      </c>
      <c r="Q528" t="s">
        <v>15043</v>
      </c>
      <c r="R528" s="82" t="s">
        <v>16671</v>
      </c>
      <c r="T528" t="s">
        <v>14791</v>
      </c>
      <c r="U528" t="s">
        <v>15751</v>
      </c>
      <c r="W528" t="s">
        <v>13638</v>
      </c>
      <c r="AE528" s="537"/>
      <c r="AI528" s="575"/>
      <c r="AJ528" s="575"/>
      <c r="AL528" s="910"/>
    </row>
    <row r="529" spans="1:38" hidden="1">
      <c r="A529" t="s">
        <v>15815</v>
      </c>
      <c r="B529" s="417">
        <v>43973</v>
      </c>
      <c r="D529"/>
      <c r="E529" t="s">
        <v>15944</v>
      </c>
      <c r="F529" t="s">
        <v>15811</v>
      </c>
      <c r="G529" s="351" t="s">
        <v>15339</v>
      </c>
      <c r="H529" t="s">
        <v>15309</v>
      </c>
      <c r="I529" t="s">
        <v>14155</v>
      </c>
      <c r="J529" t="s">
        <v>9335</v>
      </c>
      <c r="K529" t="s">
        <v>15945</v>
      </c>
      <c r="M529" s="743"/>
      <c r="N529" s="743"/>
      <c r="P529" t="s">
        <v>15730</v>
      </c>
      <c r="Q529" t="s">
        <v>4718</v>
      </c>
      <c r="R529" s="82" t="s">
        <v>10745</v>
      </c>
      <c r="T529" t="s">
        <v>14791</v>
      </c>
      <c r="U529" t="s">
        <v>15731</v>
      </c>
      <c r="W529" t="s">
        <v>13638</v>
      </c>
      <c r="AE529" s="537"/>
      <c r="AI529" s="575"/>
      <c r="AJ529" s="575"/>
      <c r="AL529" s="910"/>
    </row>
    <row r="530" spans="1:38">
      <c r="A530" t="s">
        <v>15816</v>
      </c>
      <c r="B530" s="417">
        <v>43973</v>
      </c>
      <c r="D530"/>
      <c r="E530" t="s">
        <v>15262</v>
      </c>
      <c r="F530" t="s">
        <v>15811</v>
      </c>
      <c r="G530" s="351" t="s">
        <v>15339</v>
      </c>
      <c r="H530" t="s">
        <v>15309</v>
      </c>
      <c r="I530" t="s">
        <v>14155</v>
      </c>
      <c r="J530" t="s">
        <v>9335</v>
      </c>
      <c r="K530" t="s">
        <v>15732</v>
      </c>
      <c r="M530" s="743"/>
      <c r="N530" s="743"/>
      <c r="P530" t="s">
        <v>6399</v>
      </c>
      <c r="Q530" t="s">
        <v>4147</v>
      </c>
      <c r="R530" s="82" t="s">
        <v>16678</v>
      </c>
      <c r="S530" t="s">
        <v>15740</v>
      </c>
      <c r="T530" t="s">
        <v>14791</v>
      </c>
      <c r="U530" t="s">
        <v>15739</v>
      </c>
      <c r="W530" t="s">
        <v>13638</v>
      </c>
      <c r="AE530" s="537"/>
      <c r="AI530" s="575"/>
      <c r="AJ530" s="575"/>
      <c r="AL530" s="910"/>
    </row>
    <row r="531" spans="1:38">
      <c r="A531" t="s">
        <v>15816</v>
      </c>
      <c r="B531" s="417">
        <v>43973</v>
      </c>
      <c r="D531"/>
      <c r="E531" t="s">
        <v>15263</v>
      </c>
      <c r="F531" t="s">
        <v>15811</v>
      </c>
      <c r="G531" s="351" t="s">
        <v>15339</v>
      </c>
      <c r="H531" t="s">
        <v>15309</v>
      </c>
      <c r="I531" t="s">
        <v>14155</v>
      </c>
      <c r="J531" t="s">
        <v>9335</v>
      </c>
      <c r="K531" t="s">
        <v>15733</v>
      </c>
      <c r="M531" s="743"/>
      <c r="N531" s="743"/>
      <c r="P531" t="s">
        <v>8326</v>
      </c>
      <c r="Q531" t="s">
        <v>4147</v>
      </c>
      <c r="R531" s="82" t="s">
        <v>16672</v>
      </c>
      <c r="S531" t="s">
        <v>410</v>
      </c>
      <c r="T531" t="s">
        <v>14791</v>
      </c>
      <c r="U531" t="s">
        <v>15822</v>
      </c>
      <c r="W531" t="s">
        <v>13638</v>
      </c>
      <c r="AE531" s="537"/>
      <c r="AI531" s="575"/>
      <c r="AJ531" s="575"/>
      <c r="AL531" s="910"/>
    </row>
    <row r="532" spans="1:38">
      <c r="A532" t="s">
        <v>15816</v>
      </c>
      <c r="B532" s="417">
        <v>43973</v>
      </c>
      <c r="D532"/>
      <c r="E532" t="s">
        <v>15264</v>
      </c>
      <c r="F532" t="s">
        <v>15811</v>
      </c>
      <c r="G532" s="351" t="s">
        <v>15339</v>
      </c>
      <c r="H532" t="s">
        <v>15309</v>
      </c>
      <c r="I532" t="s">
        <v>14155</v>
      </c>
      <c r="J532" t="s">
        <v>9335</v>
      </c>
      <c r="K532" t="s">
        <v>15734</v>
      </c>
      <c r="L532" s="43">
        <v>6469737087</v>
      </c>
      <c r="M532" s="743"/>
      <c r="N532" s="743"/>
      <c r="P532" t="s">
        <v>15752</v>
      </c>
      <c r="Q532" t="s">
        <v>4147</v>
      </c>
      <c r="R532" s="82" t="s">
        <v>16672</v>
      </c>
      <c r="S532" t="s">
        <v>410</v>
      </c>
      <c r="T532" t="s">
        <v>14791</v>
      </c>
      <c r="U532" t="s">
        <v>15813</v>
      </c>
      <c r="W532" t="s">
        <v>13638</v>
      </c>
      <c r="AE532" s="537"/>
      <c r="AI532" s="575"/>
      <c r="AJ532" s="575"/>
      <c r="AL532" s="910"/>
    </row>
    <row r="533" spans="1:38">
      <c r="A533" t="s">
        <v>15816</v>
      </c>
      <c r="B533" s="417">
        <v>43973</v>
      </c>
      <c r="D533"/>
      <c r="E533" t="s">
        <v>15265</v>
      </c>
      <c r="F533" t="s">
        <v>15811</v>
      </c>
      <c r="G533" s="351" t="s">
        <v>15339</v>
      </c>
      <c r="H533" t="s">
        <v>15309</v>
      </c>
      <c r="I533" t="s">
        <v>14155</v>
      </c>
      <c r="J533" t="s">
        <v>9335</v>
      </c>
      <c r="K533" t="s">
        <v>15735</v>
      </c>
      <c r="L533" s="43">
        <v>7487584383</v>
      </c>
      <c r="M533" s="743"/>
      <c r="N533" s="743"/>
      <c r="P533" t="s">
        <v>7043</v>
      </c>
      <c r="Q533" t="s">
        <v>4147</v>
      </c>
      <c r="R533" s="82" t="s">
        <v>16671</v>
      </c>
      <c r="S533" t="s">
        <v>5325</v>
      </c>
      <c r="T533" t="s">
        <v>14791</v>
      </c>
      <c r="U533" t="s">
        <v>15873</v>
      </c>
      <c r="W533" t="s">
        <v>13638</v>
      </c>
      <c r="AE533" s="537"/>
      <c r="AI533" s="575"/>
      <c r="AJ533" s="575"/>
      <c r="AL533" s="910"/>
    </row>
    <row r="534" spans="1:38">
      <c r="A534" t="s">
        <v>15816</v>
      </c>
      <c r="B534" s="417">
        <v>43973</v>
      </c>
      <c r="D534"/>
      <c r="E534" t="s">
        <v>15266</v>
      </c>
      <c r="F534" t="s">
        <v>15811</v>
      </c>
      <c r="G534" s="351" t="s">
        <v>15339</v>
      </c>
      <c r="H534" t="s">
        <v>15309</v>
      </c>
      <c r="I534" t="s">
        <v>14155</v>
      </c>
      <c r="J534" t="s">
        <v>9335</v>
      </c>
      <c r="K534" t="s">
        <v>15736</v>
      </c>
      <c r="L534" s="43">
        <v>13080705663</v>
      </c>
      <c r="M534" s="743"/>
      <c r="N534" s="743"/>
      <c r="P534" t="s">
        <v>2154</v>
      </c>
      <c r="Q534" t="s">
        <v>4147</v>
      </c>
      <c r="R534" s="82" t="s">
        <v>16671</v>
      </c>
      <c r="S534" t="s">
        <v>5325</v>
      </c>
      <c r="T534" t="s">
        <v>14791</v>
      </c>
      <c r="U534" t="s">
        <v>15867</v>
      </c>
      <c r="W534" t="s">
        <v>13638</v>
      </c>
      <c r="AE534" s="537"/>
      <c r="AI534" s="575"/>
      <c r="AJ534" s="575"/>
      <c r="AL534" s="910"/>
    </row>
    <row r="535" spans="1:38">
      <c r="A535" t="s">
        <v>15816</v>
      </c>
      <c r="B535" s="417">
        <v>43973</v>
      </c>
      <c r="D535"/>
      <c r="E535" t="s">
        <v>15267</v>
      </c>
      <c r="F535" t="s">
        <v>15811</v>
      </c>
      <c r="G535" s="351" t="s">
        <v>15339</v>
      </c>
      <c r="H535" t="s">
        <v>15309</v>
      </c>
      <c r="I535" t="s">
        <v>14155</v>
      </c>
      <c r="J535" t="s">
        <v>9335</v>
      </c>
      <c r="K535" t="s">
        <v>15737</v>
      </c>
      <c r="M535" s="743"/>
      <c r="N535" s="743"/>
      <c r="P535" t="s">
        <v>15922</v>
      </c>
      <c r="Q535" t="s">
        <v>4147</v>
      </c>
      <c r="R535" s="82" t="s">
        <v>10745</v>
      </c>
      <c r="S535" t="s">
        <v>3487</v>
      </c>
      <c r="T535" t="s">
        <v>14791</v>
      </c>
      <c r="U535" t="s">
        <v>15943</v>
      </c>
      <c r="W535" t="s">
        <v>13638</v>
      </c>
      <c r="AE535" s="537"/>
      <c r="AI535" s="575"/>
      <c r="AJ535" s="575"/>
      <c r="AL535" s="910"/>
    </row>
    <row r="536" spans="1:38">
      <c r="A536" t="s">
        <v>15816</v>
      </c>
      <c r="B536" s="417">
        <v>43973</v>
      </c>
      <c r="D536"/>
      <c r="E536" t="s">
        <v>15268</v>
      </c>
      <c r="F536" t="s">
        <v>15811</v>
      </c>
      <c r="G536" s="351" t="s">
        <v>15339</v>
      </c>
      <c r="H536" t="s">
        <v>15309</v>
      </c>
      <c r="I536" t="s">
        <v>14155</v>
      </c>
      <c r="J536" t="s">
        <v>9335</v>
      </c>
      <c r="K536" t="s">
        <v>15738</v>
      </c>
      <c r="L536" s="43">
        <v>43293638271</v>
      </c>
      <c r="M536" s="743"/>
      <c r="N536" s="743"/>
      <c r="P536" t="s">
        <v>3598</v>
      </c>
      <c r="Q536" t="s">
        <v>4147</v>
      </c>
      <c r="R536" s="82" t="s">
        <v>16684</v>
      </c>
      <c r="S536" t="s">
        <v>6625</v>
      </c>
      <c r="T536" t="s">
        <v>14791</v>
      </c>
      <c r="U536" t="s">
        <v>15823</v>
      </c>
      <c r="W536" t="s">
        <v>13638</v>
      </c>
      <c r="AE536" s="537"/>
      <c r="AI536" s="575"/>
      <c r="AJ536" s="575"/>
      <c r="AL536" s="910"/>
    </row>
    <row r="537" spans="1:38">
      <c r="A537" t="s">
        <v>16368</v>
      </c>
      <c r="B537" s="417">
        <v>44131</v>
      </c>
      <c r="C537" t="s">
        <v>16278</v>
      </c>
      <c r="D537"/>
      <c r="E537" t="s">
        <v>15269</v>
      </c>
      <c r="F537" t="s">
        <v>16273</v>
      </c>
      <c r="G537" s="351" t="s">
        <v>16277</v>
      </c>
      <c r="H537" t="s">
        <v>16274</v>
      </c>
      <c r="I537" t="s">
        <v>14155</v>
      </c>
      <c r="J537" t="s">
        <v>14070</v>
      </c>
      <c r="K537" t="s">
        <v>16275</v>
      </c>
      <c r="L537" s="43" t="s">
        <v>16330</v>
      </c>
      <c r="M537" s="743"/>
      <c r="N537" s="743"/>
      <c r="P537" t="s">
        <v>14236</v>
      </c>
      <c r="Q537" t="s">
        <v>4147</v>
      </c>
      <c r="R537" s="82" t="s">
        <v>16687</v>
      </c>
      <c r="T537" t="s">
        <v>14791</v>
      </c>
      <c r="U537" t="s">
        <v>16329</v>
      </c>
      <c r="W537" t="s">
        <v>13638</v>
      </c>
      <c r="AE537" s="537"/>
      <c r="AI537" s="575"/>
      <c r="AJ537" s="575"/>
      <c r="AL537" s="910"/>
    </row>
    <row r="538" spans="1:38">
      <c r="A538" t="s">
        <v>16368</v>
      </c>
      <c r="B538" s="417">
        <v>44131</v>
      </c>
      <c r="C538" t="s">
        <v>16278</v>
      </c>
      <c r="D538"/>
      <c r="E538" t="s">
        <v>15270</v>
      </c>
      <c r="F538" t="s">
        <v>16273</v>
      </c>
      <c r="G538" s="351" t="s">
        <v>16277</v>
      </c>
      <c r="H538" t="s">
        <v>16274</v>
      </c>
      <c r="I538" t="s">
        <v>14155</v>
      </c>
      <c r="J538" t="s">
        <v>14070</v>
      </c>
      <c r="K538" t="s">
        <v>16276</v>
      </c>
      <c r="L538" s="43" t="s">
        <v>16279</v>
      </c>
      <c r="M538" s="743"/>
      <c r="N538" s="743"/>
      <c r="P538" t="s">
        <v>10956</v>
      </c>
      <c r="Q538" t="s">
        <v>4147</v>
      </c>
      <c r="R538" s="82" t="s">
        <v>16672</v>
      </c>
      <c r="S538" t="s">
        <v>1575</v>
      </c>
      <c r="T538" t="s">
        <v>14791</v>
      </c>
      <c r="U538" t="s">
        <v>16280</v>
      </c>
      <c r="W538" t="s">
        <v>13638</v>
      </c>
      <c r="AE538" s="537"/>
      <c r="AI538" s="575"/>
      <c r="AJ538" s="575"/>
      <c r="AL538" s="910"/>
    </row>
    <row r="539" spans="1:38" hidden="1">
      <c r="A539" t="s">
        <v>16367</v>
      </c>
      <c r="B539" s="417">
        <v>44133</v>
      </c>
      <c r="C539" t="s">
        <v>16281</v>
      </c>
      <c r="D539"/>
      <c r="E539" t="s">
        <v>15271</v>
      </c>
      <c r="F539" t="s">
        <v>16273</v>
      </c>
      <c r="G539" s="351" t="s">
        <v>16277</v>
      </c>
      <c r="H539" t="s">
        <v>16274</v>
      </c>
      <c r="I539" t="s">
        <v>14155</v>
      </c>
      <c r="J539" t="s">
        <v>14070</v>
      </c>
      <c r="K539" t="s">
        <v>16283</v>
      </c>
      <c r="M539" s="743"/>
      <c r="N539" s="743"/>
      <c r="P539" t="s">
        <v>5824</v>
      </c>
      <c r="Q539" t="s">
        <v>3275</v>
      </c>
      <c r="R539" s="82" t="s">
        <v>16678</v>
      </c>
      <c r="S539" t="s">
        <v>1575</v>
      </c>
      <c r="T539" t="s">
        <v>14791</v>
      </c>
      <c r="U539" t="s">
        <v>16370</v>
      </c>
      <c r="W539" t="s">
        <v>13638</v>
      </c>
      <c r="AE539" s="537"/>
      <c r="AI539" s="575"/>
      <c r="AJ539" s="575"/>
      <c r="AL539" s="910"/>
    </row>
    <row r="540" spans="1:38" hidden="1">
      <c r="A540" t="s">
        <v>16369</v>
      </c>
      <c r="B540" s="417">
        <v>44133</v>
      </c>
      <c r="C540" t="s">
        <v>16282</v>
      </c>
      <c r="D540"/>
      <c r="E540" t="s">
        <v>15272</v>
      </c>
      <c r="F540" t="s">
        <v>16273</v>
      </c>
      <c r="G540" s="351" t="s">
        <v>16277</v>
      </c>
      <c r="H540" t="s">
        <v>16274</v>
      </c>
      <c r="I540" t="s">
        <v>14155</v>
      </c>
      <c r="J540" t="s">
        <v>14070</v>
      </c>
      <c r="K540" t="s">
        <v>16284</v>
      </c>
      <c r="M540" s="743"/>
      <c r="N540" s="743"/>
      <c r="P540" t="s">
        <v>13055</v>
      </c>
      <c r="Q540" t="s">
        <v>4726</v>
      </c>
      <c r="R540" s="82" t="s">
        <v>16678</v>
      </c>
      <c r="S540" t="s">
        <v>6059</v>
      </c>
      <c r="T540" t="s">
        <v>14791</v>
      </c>
      <c r="U540" t="s">
        <v>16371</v>
      </c>
      <c r="W540" t="s">
        <v>13638</v>
      </c>
      <c r="AE540" s="537"/>
      <c r="AI540" s="575"/>
      <c r="AJ540" s="575"/>
      <c r="AL540" s="910"/>
    </row>
    <row r="541" spans="1:38">
      <c r="A541" t="s">
        <v>16388</v>
      </c>
      <c r="B541" s="417">
        <v>44160</v>
      </c>
      <c r="C541" t="s">
        <v>16338</v>
      </c>
      <c r="D541"/>
      <c r="E541" t="s">
        <v>15273</v>
      </c>
      <c r="F541" t="s">
        <v>16273</v>
      </c>
      <c r="G541" s="351" t="s">
        <v>16277</v>
      </c>
      <c r="H541" t="s">
        <v>16274</v>
      </c>
      <c r="I541" t="s">
        <v>14155</v>
      </c>
      <c r="J541" t="s">
        <v>14070</v>
      </c>
      <c r="K541" t="s">
        <v>16376</v>
      </c>
      <c r="L541" s="43" t="s">
        <v>16387</v>
      </c>
      <c r="M541" s="743"/>
      <c r="N541" s="743"/>
      <c r="P541" t="s">
        <v>12239</v>
      </c>
      <c r="Q541" t="s">
        <v>4147</v>
      </c>
      <c r="R541" s="82" t="s">
        <v>8412</v>
      </c>
      <c r="S541" t="s">
        <v>15740</v>
      </c>
      <c r="T541" t="s">
        <v>14791</v>
      </c>
      <c r="U541" t="s">
        <v>16385</v>
      </c>
      <c r="W541" t="s">
        <v>13638</v>
      </c>
      <c r="AE541" s="537"/>
      <c r="AI541" s="575"/>
      <c r="AJ541" s="575"/>
      <c r="AL541" s="910"/>
    </row>
    <row r="542" spans="1:38">
      <c r="A542" t="s">
        <v>16388</v>
      </c>
      <c r="B542" s="417">
        <v>44160</v>
      </c>
      <c r="C542" t="s">
        <v>16338</v>
      </c>
      <c r="D542"/>
      <c r="E542" t="s">
        <v>15274</v>
      </c>
      <c r="F542" t="s">
        <v>16273</v>
      </c>
      <c r="G542" s="351" t="s">
        <v>16277</v>
      </c>
      <c r="H542" t="s">
        <v>16274</v>
      </c>
      <c r="I542" t="s">
        <v>14155</v>
      </c>
      <c r="J542" t="s">
        <v>14070</v>
      </c>
      <c r="K542" t="s">
        <v>16377</v>
      </c>
      <c r="L542" s="43" t="s">
        <v>16386</v>
      </c>
      <c r="M542" s="743"/>
      <c r="N542" s="743"/>
      <c r="P542" t="s">
        <v>16372</v>
      </c>
      <c r="Q542" t="s">
        <v>4147</v>
      </c>
      <c r="R542" s="82" t="s">
        <v>10745</v>
      </c>
      <c r="S542" t="s">
        <v>15740</v>
      </c>
      <c r="T542" t="s">
        <v>14791</v>
      </c>
      <c r="U542" t="s">
        <v>16384</v>
      </c>
      <c r="W542" t="s">
        <v>13638</v>
      </c>
      <c r="AE542" s="537"/>
      <c r="AI542" s="575"/>
      <c r="AJ542" s="575"/>
      <c r="AL542" s="910"/>
    </row>
    <row r="543" spans="1:38" ht="13.5" hidden="1">
      <c r="A543" t="s">
        <v>10963</v>
      </c>
      <c r="B543" s="417">
        <v>42258</v>
      </c>
      <c r="C543" t="s">
        <v>10932</v>
      </c>
      <c r="D543" s="805" t="s">
        <v>14476</v>
      </c>
      <c r="E543" t="s">
        <v>10921</v>
      </c>
      <c r="F543" t="s">
        <v>10684</v>
      </c>
      <c r="G543" t="s">
        <v>10685</v>
      </c>
      <c r="H543" t="s">
        <v>10686</v>
      </c>
      <c r="I543" t="s">
        <v>10687</v>
      </c>
      <c r="J543" t="s">
        <v>9335</v>
      </c>
      <c r="K543" s="73" t="s">
        <v>10922</v>
      </c>
      <c r="M543" s="747" t="s">
        <v>13837</v>
      </c>
      <c r="N543" s="747" t="s">
        <v>13837</v>
      </c>
      <c r="O543" s="585" t="s">
        <v>16608</v>
      </c>
      <c r="P543" s="1146" t="s">
        <v>16609</v>
      </c>
      <c r="Q543" t="s">
        <v>281</v>
      </c>
      <c r="R543" s="82" t="s">
        <v>16682</v>
      </c>
      <c r="S543" t="s">
        <v>144</v>
      </c>
      <c r="T543" t="s">
        <v>227</v>
      </c>
      <c r="U543" t="s">
        <v>10971</v>
      </c>
      <c r="W543" t="s">
        <v>10970</v>
      </c>
      <c r="X543" s="417" t="s">
        <v>9841</v>
      </c>
      <c r="Y543" t="s">
        <v>8561</v>
      </c>
      <c r="AA543" s="1" t="s">
        <v>10796</v>
      </c>
      <c r="AB543" s="1" t="s">
        <v>10796</v>
      </c>
      <c r="AE543" s="780" t="s">
        <v>13697</v>
      </c>
      <c r="AG543" t="s">
        <v>10925</v>
      </c>
      <c r="AH543" s="805" t="s">
        <v>14476</v>
      </c>
      <c r="AI543" s="575"/>
      <c r="AJ543" s="575"/>
      <c r="AK543" s="575">
        <v>9688.9599999999991</v>
      </c>
      <c r="AL543" s="910"/>
    </row>
    <row r="544" spans="1:38" hidden="1">
      <c r="A544" t="s">
        <v>10963</v>
      </c>
      <c r="B544" s="417">
        <v>42258</v>
      </c>
      <c r="C544" t="s">
        <v>10932</v>
      </c>
      <c r="D544"/>
      <c r="E544" t="s">
        <v>10933</v>
      </c>
      <c r="F544" t="s">
        <v>10684</v>
      </c>
      <c r="G544" t="s">
        <v>10685</v>
      </c>
      <c r="H544" t="s">
        <v>10686</v>
      </c>
      <c r="I544" t="s">
        <v>10687</v>
      </c>
      <c r="J544" t="s">
        <v>9335</v>
      </c>
      <c r="K544" t="s">
        <v>10923</v>
      </c>
      <c r="M544" s="743" t="s">
        <v>13837</v>
      </c>
      <c r="N544" s="743" t="s">
        <v>13837</v>
      </c>
      <c r="P544" s="26" t="s">
        <v>11348</v>
      </c>
      <c r="Q544" t="s">
        <v>281</v>
      </c>
      <c r="R544" s="82" t="s">
        <v>16688</v>
      </c>
      <c r="S544" t="s">
        <v>11345</v>
      </c>
      <c r="T544" t="s">
        <v>227</v>
      </c>
      <c r="U544" t="s">
        <v>10962</v>
      </c>
      <c r="W544" t="s">
        <v>10961</v>
      </c>
      <c r="X544" s="417" t="s">
        <v>9841</v>
      </c>
      <c r="Y544" t="s">
        <v>8561</v>
      </c>
      <c r="AA544" s="1" t="s">
        <v>10796</v>
      </c>
      <c r="AB544" s="1" t="s">
        <v>10796</v>
      </c>
      <c r="AE544" s="780" t="s">
        <v>13785</v>
      </c>
      <c r="AG544" t="s">
        <v>10926</v>
      </c>
      <c r="AI544" s="575"/>
      <c r="AJ544" s="575"/>
      <c r="AK544" s="575">
        <v>9688.9599999999991</v>
      </c>
      <c r="AL544" s="910"/>
    </row>
    <row r="545" spans="1:16384" ht="15" hidden="1">
      <c r="A545" t="s">
        <v>10963</v>
      </c>
      <c r="B545" s="417">
        <v>42258</v>
      </c>
      <c r="C545" t="s">
        <v>10932</v>
      </c>
      <c r="D545"/>
      <c r="E545" t="s">
        <v>10934</v>
      </c>
      <c r="F545" t="s">
        <v>10684</v>
      </c>
      <c r="G545" t="s">
        <v>10685</v>
      </c>
      <c r="H545" t="s">
        <v>10686</v>
      </c>
      <c r="I545" t="s">
        <v>10687</v>
      </c>
      <c r="J545" t="s">
        <v>9335</v>
      </c>
      <c r="K545" t="s">
        <v>10924</v>
      </c>
      <c r="M545" s="743" t="s">
        <v>13837</v>
      </c>
      <c r="N545" s="743" t="s">
        <v>13837</v>
      </c>
      <c r="O545" s="521" t="s">
        <v>15806</v>
      </c>
      <c r="P545" s="521" t="s">
        <v>8420</v>
      </c>
      <c r="Q545" t="s">
        <v>281</v>
      </c>
      <c r="R545" t="s">
        <v>409</v>
      </c>
      <c r="S545" t="s">
        <v>5325</v>
      </c>
      <c r="T545" t="s">
        <v>227</v>
      </c>
      <c r="U545" t="s">
        <v>10941</v>
      </c>
      <c r="W545" t="s">
        <v>10940</v>
      </c>
      <c r="X545" s="417" t="s">
        <v>9841</v>
      </c>
      <c r="Y545" t="s">
        <v>8561</v>
      </c>
      <c r="AA545" s="1" t="s">
        <v>10796</v>
      </c>
      <c r="AB545" s="1" t="s">
        <v>10796</v>
      </c>
      <c r="AE545" s="781" t="s">
        <v>13784</v>
      </c>
      <c r="AG545" t="s">
        <v>10927</v>
      </c>
      <c r="AI545" s="575"/>
      <c r="AJ545" s="575"/>
      <c r="AK545" s="575">
        <v>9688.9599999999991</v>
      </c>
      <c r="AL545" s="910"/>
    </row>
    <row r="546" spans="1:16384" ht="15" hidden="1">
      <c r="A546" t="s">
        <v>10973</v>
      </c>
      <c r="B546" s="417">
        <v>42264</v>
      </c>
      <c r="C546" t="s">
        <v>10931</v>
      </c>
      <c r="D546"/>
      <c r="E546" s="365" t="s">
        <v>10935</v>
      </c>
      <c r="F546" t="s">
        <v>10684</v>
      </c>
      <c r="G546" t="s">
        <v>10685</v>
      </c>
      <c r="H546" t="s">
        <v>10686</v>
      </c>
      <c r="I546" t="s">
        <v>10687</v>
      </c>
      <c r="J546" t="s">
        <v>9335</v>
      </c>
      <c r="K546" t="s">
        <v>10966</v>
      </c>
      <c r="M546" s="743" t="s">
        <v>13837</v>
      </c>
      <c r="N546" s="743" t="s">
        <v>13837</v>
      </c>
      <c r="O546" t="s">
        <v>13668</v>
      </c>
      <c r="P546" t="s">
        <v>14754</v>
      </c>
      <c r="Q546" t="s">
        <v>13056</v>
      </c>
      <c r="R546" t="s">
        <v>409</v>
      </c>
      <c r="S546" t="s">
        <v>5325</v>
      </c>
      <c r="T546" t="s">
        <v>227</v>
      </c>
      <c r="U546" s="446" t="s">
        <v>13662</v>
      </c>
      <c r="V546" s="446"/>
      <c r="W546" t="s">
        <v>11054</v>
      </c>
      <c r="X546" s="417" t="s">
        <v>9841</v>
      </c>
      <c r="Y546" t="s">
        <v>8561</v>
      </c>
      <c r="AA546" s="1" t="s">
        <v>10796</v>
      </c>
      <c r="AB546" s="1" t="s">
        <v>10796</v>
      </c>
      <c r="AE546" s="781" t="s">
        <v>14744</v>
      </c>
      <c r="AG546" s="73" t="s">
        <v>10928</v>
      </c>
      <c r="AH546" t="s">
        <v>14602</v>
      </c>
      <c r="AI546" s="575"/>
      <c r="AJ546" s="575"/>
      <c r="AK546" s="575">
        <v>9688.9599999999991</v>
      </c>
      <c r="AL546" s="910"/>
    </row>
    <row r="547" spans="1:16384" hidden="1">
      <c r="A547" t="s">
        <v>10973</v>
      </c>
      <c r="B547" s="417">
        <v>42264</v>
      </c>
      <c r="C547" t="s">
        <v>10931</v>
      </c>
      <c r="D547"/>
      <c r="E547" t="s">
        <v>10936</v>
      </c>
      <c r="F547" t="s">
        <v>10684</v>
      </c>
      <c r="G547" t="s">
        <v>10685</v>
      </c>
      <c r="H547" t="s">
        <v>10686</v>
      </c>
      <c r="I547" t="s">
        <v>10687</v>
      </c>
      <c r="J547" t="s">
        <v>9335</v>
      </c>
      <c r="K547" t="s">
        <v>10965</v>
      </c>
      <c r="M547" s="743" t="s">
        <v>13837</v>
      </c>
      <c r="N547" s="743" t="s">
        <v>13837</v>
      </c>
      <c r="O547" t="s">
        <v>11733</v>
      </c>
      <c r="P547" s="1146" t="s">
        <v>16607</v>
      </c>
      <c r="Q547" t="s">
        <v>281</v>
      </c>
      <c r="R547" t="s">
        <v>2361</v>
      </c>
      <c r="S547" t="s">
        <v>2361</v>
      </c>
      <c r="T547" t="s">
        <v>227</v>
      </c>
      <c r="U547" t="s">
        <v>11005</v>
      </c>
      <c r="W547" t="s">
        <v>14578</v>
      </c>
      <c r="X547" s="537" t="s">
        <v>10375</v>
      </c>
      <c r="Y547" t="s">
        <v>8561</v>
      </c>
      <c r="AA547" s="1" t="s">
        <v>10796</v>
      </c>
      <c r="AB547" s="1" t="s">
        <v>10796</v>
      </c>
      <c r="AD547" t="s">
        <v>14577</v>
      </c>
      <c r="AE547" s="780" t="s">
        <v>13783</v>
      </c>
      <c r="AG547" t="s">
        <v>10929</v>
      </c>
      <c r="AI547" s="575"/>
      <c r="AJ547" s="575"/>
      <c r="AK547" s="575">
        <v>9688.9599999999991</v>
      </c>
      <c r="AL547" s="910"/>
    </row>
    <row r="548" spans="1:16384" hidden="1">
      <c r="A548" t="s">
        <v>10973</v>
      </c>
      <c r="B548" s="417">
        <v>42264</v>
      </c>
      <c r="C548" t="s">
        <v>10931</v>
      </c>
      <c r="D548"/>
      <c r="E548" t="s">
        <v>10937</v>
      </c>
      <c r="F548" t="s">
        <v>10684</v>
      </c>
      <c r="G548" t="s">
        <v>10685</v>
      </c>
      <c r="H548" t="s">
        <v>10686</v>
      </c>
      <c r="I548" t="s">
        <v>10687</v>
      </c>
      <c r="J548" t="s">
        <v>9335</v>
      </c>
      <c r="K548" t="s">
        <v>10964</v>
      </c>
      <c r="M548" s="743" t="s">
        <v>13837</v>
      </c>
      <c r="N548" s="743" t="s">
        <v>13837</v>
      </c>
      <c r="P548" t="s">
        <v>10967</v>
      </c>
      <c r="Q548" t="s">
        <v>281</v>
      </c>
      <c r="R548" t="s">
        <v>148</v>
      </c>
      <c r="S548" t="s">
        <v>148</v>
      </c>
      <c r="T548" t="s">
        <v>227</v>
      </c>
      <c r="U548" t="s">
        <v>10982</v>
      </c>
      <c r="W548" t="s">
        <v>14173</v>
      </c>
      <c r="X548" s="417" t="s">
        <v>9841</v>
      </c>
      <c r="Y548" t="s">
        <v>8561</v>
      </c>
      <c r="AA548" s="1" t="s">
        <v>10796</v>
      </c>
      <c r="AB548" s="1" t="s">
        <v>10796</v>
      </c>
      <c r="AD548" t="s">
        <v>14172</v>
      </c>
      <c r="AE548" s="780" t="s">
        <v>14398</v>
      </c>
      <c r="AG548" t="s">
        <v>10930</v>
      </c>
      <c r="AI548" s="575"/>
      <c r="AJ548" s="575"/>
      <c r="AK548" s="575">
        <v>9688.9599999999991</v>
      </c>
      <c r="AL548" s="910"/>
    </row>
    <row r="549" spans="1:16384" hidden="1">
      <c r="A549" t="s">
        <v>11052</v>
      </c>
      <c r="B549" s="417">
        <v>42289</v>
      </c>
      <c r="C549" t="s">
        <v>10990</v>
      </c>
      <c r="D549"/>
      <c r="E549" t="s">
        <v>10974</v>
      </c>
      <c r="F549" t="s">
        <v>10684</v>
      </c>
      <c r="G549" t="s">
        <v>10685</v>
      </c>
      <c r="H549" t="s">
        <v>10686</v>
      </c>
      <c r="I549" t="s">
        <v>10687</v>
      </c>
      <c r="J549" t="s">
        <v>9335</v>
      </c>
      <c r="K549" t="s">
        <v>11013</v>
      </c>
      <c r="M549" s="743" t="s">
        <v>13837</v>
      </c>
      <c r="N549" s="743" t="s">
        <v>13837</v>
      </c>
      <c r="O549" t="s">
        <v>7531</v>
      </c>
      <c r="P549" s="374" t="s">
        <v>670</v>
      </c>
      <c r="Q549" t="s">
        <v>8098</v>
      </c>
      <c r="R549" t="s">
        <v>1575</v>
      </c>
      <c r="S549" t="s">
        <v>410</v>
      </c>
      <c r="T549" t="s">
        <v>227</v>
      </c>
      <c r="U549" t="s">
        <v>11037</v>
      </c>
      <c r="W549" t="s">
        <v>11036</v>
      </c>
      <c r="X549" s="417" t="s">
        <v>9841</v>
      </c>
      <c r="Y549" t="s">
        <v>8561</v>
      </c>
      <c r="AA549" s="1" t="s">
        <v>10796</v>
      </c>
      <c r="AB549" s="1" t="s">
        <v>10796</v>
      </c>
      <c r="AG549" t="s">
        <v>10978</v>
      </c>
      <c r="AI549" s="575"/>
      <c r="AJ549" s="575"/>
      <c r="AK549" s="575">
        <v>9688.9599999999991</v>
      </c>
      <c r="AL549" s="910"/>
    </row>
    <row r="550" spans="1:16384" hidden="1">
      <c r="A550" t="s">
        <v>11053</v>
      </c>
      <c r="B550" s="417">
        <v>42290</v>
      </c>
      <c r="C550" t="s">
        <v>10989</v>
      </c>
      <c r="D550"/>
      <c r="E550" t="s">
        <v>10975</v>
      </c>
      <c r="F550" t="s">
        <v>10684</v>
      </c>
      <c r="G550" t="s">
        <v>10685</v>
      </c>
      <c r="H550" t="s">
        <v>10686</v>
      </c>
      <c r="I550" t="s">
        <v>10687</v>
      </c>
      <c r="J550" t="s">
        <v>9335</v>
      </c>
      <c r="K550" t="s">
        <v>11014</v>
      </c>
      <c r="M550" s="743" t="s">
        <v>13837</v>
      </c>
      <c r="N550" s="743" t="s">
        <v>13837</v>
      </c>
      <c r="P550" t="s">
        <v>12018</v>
      </c>
      <c r="Q550" t="s">
        <v>13008</v>
      </c>
      <c r="R550" t="s">
        <v>409</v>
      </c>
      <c r="S550" t="s">
        <v>5325</v>
      </c>
      <c r="T550" t="s">
        <v>227</v>
      </c>
      <c r="U550" t="s">
        <v>11112</v>
      </c>
      <c r="W550" t="s">
        <v>11111</v>
      </c>
      <c r="X550" s="417" t="s">
        <v>9841</v>
      </c>
      <c r="Y550" t="s">
        <v>8561</v>
      </c>
      <c r="AA550" s="1" t="s">
        <v>10796</v>
      </c>
      <c r="AB550" s="1" t="s">
        <v>10796</v>
      </c>
      <c r="AG550" t="s">
        <v>10981</v>
      </c>
      <c r="AI550" s="575"/>
      <c r="AJ550" s="575"/>
      <c r="AK550" s="575">
        <v>9688.9599999999991</v>
      </c>
      <c r="AL550" s="910"/>
    </row>
    <row r="551" spans="1:16384" hidden="1">
      <c r="A551" t="s">
        <v>11053</v>
      </c>
      <c r="B551" s="417">
        <v>42290</v>
      </c>
      <c r="C551" t="s">
        <v>10989</v>
      </c>
      <c r="D551"/>
      <c r="E551" t="s">
        <v>10976</v>
      </c>
      <c r="F551" t="s">
        <v>10684</v>
      </c>
      <c r="G551" t="s">
        <v>10685</v>
      </c>
      <c r="H551" t="s">
        <v>10686</v>
      </c>
      <c r="I551" t="s">
        <v>10687</v>
      </c>
      <c r="J551" t="s">
        <v>9335</v>
      </c>
      <c r="K551" t="s">
        <v>11015</v>
      </c>
      <c r="M551" s="743" t="s">
        <v>13837</v>
      </c>
      <c r="N551" s="743" t="s">
        <v>13837</v>
      </c>
      <c r="O551" t="s">
        <v>12454</v>
      </c>
      <c r="P551" t="s">
        <v>13027</v>
      </c>
      <c r="Q551" t="s">
        <v>7534</v>
      </c>
      <c r="R551" t="s">
        <v>409</v>
      </c>
      <c r="S551" t="s">
        <v>5325</v>
      </c>
      <c r="T551" t="s">
        <v>227</v>
      </c>
      <c r="U551" t="s">
        <v>11062</v>
      </c>
      <c r="W551" t="s">
        <v>16308</v>
      </c>
      <c r="X551" s="417" t="s">
        <v>9841</v>
      </c>
      <c r="Y551" t="s">
        <v>8561</v>
      </c>
      <c r="AA551" s="1" t="s">
        <v>10796</v>
      </c>
      <c r="AB551" s="1" t="s">
        <v>10796</v>
      </c>
      <c r="AD551" s="1144" t="s">
        <v>16523</v>
      </c>
      <c r="AG551" t="s">
        <v>10979</v>
      </c>
      <c r="AI551" s="575"/>
      <c r="AJ551" s="575"/>
      <c r="AK551" s="575">
        <v>9688.9599999999991</v>
      </c>
      <c r="AL551" s="910"/>
    </row>
    <row r="552" spans="1:16384" hidden="1">
      <c r="A552" t="s">
        <v>11053</v>
      </c>
      <c r="B552" s="417">
        <v>42290</v>
      </c>
      <c r="C552" t="s">
        <v>10989</v>
      </c>
      <c r="D552" t="s">
        <v>13835</v>
      </c>
      <c r="E552" t="s">
        <v>10977</v>
      </c>
      <c r="F552" t="s">
        <v>10684</v>
      </c>
      <c r="G552" t="s">
        <v>10685</v>
      </c>
      <c r="H552" t="s">
        <v>10686</v>
      </c>
      <c r="I552" t="s">
        <v>10687</v>
      </c>
      <c r="J552" t="s">
        <v>9335</v>
      </c>
      <c r="K552" t="s">
        <v>11016</v>
      </c>
      <c r="M552" s="743" t="s">
        <v>5035</v>
      </c>
      <c r="N552" s="743" t="s">
        <v>5035</v>
      </c>
      <c r="O552" t="s">
        <v>16252</v>
      </c>
      <c r="P552" s="374" t="s">
        <v>16253</v>
      </c>
      <c r="Q552" t="s">
        <v>281</v>
      </c>
      <c r="R552" t="s">
        <v>409</v>
      </c>
      <c r="S552" t="s">
        <v>5325</v>
      </c>
      <c r="T552" s="365" t="s">
        <v>14791</v>
      </c>
      <c r="U552" t="s">
        <v>11061</v>
      </c>
      <c r="W552" t="s">
        <v>11060</v>
      </c>
      <c r="X552" s="417" t="s">
        <v>9841</v>
      </c>
      <c r="Y552" t="s">
        <v>8561</v>
      </c>
      <c r="AA552" s="1" t="s">
        <v>10796</v>
      </c>
      <c r="AB552" s="1" t="s">
        <v>10796</v>
      </c>
      <c r="AG552" t="s">
        <v>10980</v>
      </c>
      <c r="AH552" t="s">
        <v>13835</v>
      </c>
      <c r="AI552" s="575"/>
      <c r="AJ552" s="575"/>
      <c r="AK552" s="575">
        <v>9688.9599999999991</v>
      </c>
      <c r="AL552" s="910"/>
    </row>
    <row r="553" spans="1:16384" hidden="1">
      <c r="A553" s="960" t="s">
        <v>8280</v>
      </c>
      <c r="B553" s="942"/>
      <c r="C553" s="942"/>
      <c r="D553" s="942"/>
      <c r="E553" s="942" t="s">
        <v>10028</v>
      </c>
      <c r="F553" s="942" t="s">
        <v>10025</v>
      </c>
      <c r="G553" s="942" t="s">
        <v>8166</v>
      </c>
      <c r="H553" s="942" t="s">
        <v>237</v>
      </c>
      <c r="I553" s="942" t="s">
        <v>224</v>
      </c>
      <c r="J553" s="942" t="s">
        <v>225</v>
      </c>
      <c r="K553" s="942" t="s">
        <v>11033</v>
      </c>
      <c r="L553" s="1116"/>
      <c r="M553" s="905"/>
      <c r="N553" s="905"/>
      <c r="O553" s="942" t="s">
        <v>10030</v>
      </c>
      <c r="P553" s="1146" t="s">
        <v>15415</v>
      </c>
      <c r="Q553" s="905" t="s">
        <v>6826</v>
      </c>
      <c r="R553" s="905" t="s">
        <v>1575</v>
      </c>
      <c r="S553" s="769"/>
      <c r="T553" s="769"/>
      <c r="U553" s="769"/>
      <c r="V553" s="769"/>
      <c r="W553" s="770"/>
      <c r="X553" s="769"/>
      <c r="Y553" s="771"/>
      <c r="Z553" s="769"/>
      <c r="AA553" s="769"/>
      <c r="AB553" s="769"/>
      <c r="AC553" s="769"/>
      <c r="AD553" s="769"/>
      <c r="AE553" s="770"/>
      <c r="AF553" s="769"/>
      <c r="AG553" s="769"/>
      <c r="AI553" s="772" t="s">
        <v>12812</v>
      </c>
      <c r="AJ553" s="772"/>
      <c r="AK553" s="772"/>
      <c r="AL553" s="918"/>
      <c r="AM553" s="769"/>
      <c r="AN553" s="769"/>
      <c r="AO553" s="769"/>
      <c r="AP553" s="769"/>
      <c r="AQ553" s="769"/>
      <c r="AR553" s="769"/>
      <c r="AS553" s="769"/>
      <c r="AT553" s="769"/>
      <c r="AU553" s="769"/>
      <c r="AV553" s="769"/>
      <c r="AW553" s="769"/>
      <c r="AX553" s="769"/>
      <c r="AY553" s="769"/>
      <c r="AZ553" s="769"/>
      <c r="BA553" s="769"/>
      <c r="BB553" s="769"/>
      <c r="BC553" s="769"/>
      <c r="BD553" s="769"/>
      <c r="BE553" s="769"/>
      <c r="BF553" s="769"/>
      <c r="BG553" s="770"/>
      <c r="BH553" s="769"/>
      <c r="BI553" s="771"/>
      <c r="BJ553" s="769"/>
      <c r="BK553" s="769"/>
      <c r="BL553" s="769"/>
      <c r="BM553" s="769"/>
      <c r="BN553" s="769"/>
      <c r="BO553" s="769"/>
      <c r="BP553" s="769"/>
      <c r="BQ553" s="769"/>
      <c r="BR553" s="772"/>
      <c r="BS553" s="772"/>
      <c r="BT553" s="772"/>
      <c r="BU553" s="772"/>
      <c r="BV553" s="769"/>
      <c r="BW553" s="769"/>
      <c r="BX553" s="769"/>
      <c r="BY553" s="769"/>
      <c r="BZ553" s="769"/>
      <c r="CA553" s="769"/>
      <c r="CB553" s="769"/>
      <c r="CC553" s="769"/>
      <c r="CD553" s="769"/>
      <c r="CE553" s="769"/>
      <c r="CF553" s="769"/>
      <c r="CG553" s="769"/>
      <c r="CH553" s="769"/>
      <c r="CI553" s="769"/>
      <c r="CJ553" s="769"/>
      <c r="CK553" s="769"/>
      <c r="CL553" s="769"/>
      <c r="CM553" s="769"/>
      <c r="CN553" s="769"/>
      <c r="CO553" s="769"/>
      <c r="CP553" s="769"/>
      <c r="CQ553" s="770"/>
      <c r="CR553" s="769"/>
      <c r="CS553" s="771"/>
      <c r="CT553" s="769"/>
      <c r="CU553" s="769"/>
      <c r="CV553" s="769"/>
      <c r="CW553" s="769"/>
      <c r="CX553" s="769"/>
      <c r="CY553" s="769"/>
      <c r="CZ553" s="769"/>
      <c r="DA553" s="769"/>
      <c r="DB553" s="772"/>
      <c r="DC553" s="772"/>
      <c r="DD553" s="772"/>
      <c r="DE553" s="772"/>
      <c r="DF553" s="769"/>
      <c r="DG553" s="769"/>
      <c r="DH553" s="769"/>
      <c r="DI553" s="769"/>
      <c r="DJ553" s="769"/>
      <c r="DK553" s="769"/>
      <c r="DL553" s="769"/>
      <c r="DM553" s="769"/>
      <c r="DN553" s="769"/>
      <c r="DO553" s="769"/>
      <c r="DP553" s="769"/>
      <c r="DQ553" s="769"/>
      <c r="DR553" s="769"/>
      <c r="DS553" s="769"/>
      <c r="DT553" s="769"/>
      <c r="DU553" s="769"/>
      <c r="DV553" s="769"/>
      <c r="DW553" s="769"/>
      <c r="DX553" s="769"/>
      <c r="DY553" s="769"/>
      <c r="DZ553" s="769"/>
      <c r="EA553" s="770"/>
      <c r="EB553" s="769"/>
      <c r="EC553" s="771"/>
      <c r="ED553" s="769"/>
      <c r="EE553" s="769"/>
      <c r="EF553" s="769"/>
      <c r="EG553" s="769"/>
      <c r="EH553" s="769"/>
      <c r="EI553" s="769"/>
      <c r="EJ553" s="769"/>
      <c r="EK553" s="769"/>
      <c r="EL553" s="772"/>
      <c r="EM553" s="772"/>
      <c r="EN553" s="772"/>
      <c r="EO553" s="772"/>
      <c r="EP553" s="769"/>
      <c r="EQ553" s="769"/>
      <c r="ER553" s="769"/>
      <c r="ES553" s="769"/>
      <c r="ET553" s="769"/>
      <c r="EU553" s="769"/>
      <c r="EV553" s="769"/>
      <c r="EW553" s="769"/>
      <c r="EX553" s="769"/>
      <c r="EY553" s="769"/>
      <c r="EZ553" s="769"/>
      <c r="FA553" s="769"/>
      <c r="FB553" s="769"/>
      <c r="FC553" s="769"/>
      <c r="FD553" s="769"/>
      <c r="FE553" s="769"/>
      <c r="FF553" s="769"/>
      <c r="FG553" s="769"/>
      <c r="FH553" s="769"/>
      <c r="FI553" s="769"/>
      <c r="FJ553" s="769"/>
      <c r="FK553" s="770"/>
      <c r="FL553" s="769"/>
      <c r="FM553" s="771"/>
      <c r="FN553" s="769"/>
      <c r="FO553" s="769"/>
      <c r="FP553" s="769"/>
      <c r="FQ553" s="769"/>
      <c r="FR553" s="769"/>
      <c r="FS553" s="769"/>
      <c r="FT553" s="769"/>
      <c r="FU553" s="769"/>
      <c r="FV553" s="772"/>
      <c r="FW553" s="772"/>
      <c r="FX553" s="772"/>
      <c r="FY553" s="772"/>
      <c r="FZ553" s="769"/>
      <c r="GA553" s="769"/>
      <c r="GB553" s="769"/>
      <c r="GC553" s="769"/>
      <c r="GD553" s="769"/>
      <c r="GE553" s="769"/>
      <c r="GF553" s="769"/>
      <c r="GG553" s="769"/>
      <c r="GH553" s="769"/>
      <c r="GI553" s="769"/>
      <c r="GJ553" s="769"/>
      <c r="GK553" s="769"/>
      <c r="GL553" s="769"/>
      <c r="GM553" s="769"/>
      <c r="GN553" s="769"/>
      <c r="GO553" s="769"/>
      <c r="GP553" s="769"/>
      <c r="GQ553" s="769"/>
      <c r="GR553" s="769"/>
      <c r="GS553" s="769"/>
      <c r="GT553" s="769"/>
      <c r="GU553" s="770"/>
      <c r="GV553" s="769"/>
      <c r="GW553" s="771"/>
      <c r="GX553" s="769"/>
      <c r="GY553" s="769"/>
      <c r="GZ553" s="769"/>
      <c r="HA553" s="769"/>
      <c r="HB553" s="769"/>
      <c r="HC553" s="769"/>
      <c r="HD553" s="769"/>
      <c r="HE553" s="769"/>
      <c r="HF553" s="772"/>
      <c r="HG553" s="772"/>
      <c r="HH553" s="772"/>
      <c r="HI553" s="772"/>
      <c r="HJ553" s="769"/>
      <c r="HK553" s="769"/>
      <c r="HL553" s="769"/>
      <c r="HM553" s="769"/>
      <c r="HN553" s="769"/>
      <c r="HO553" s="769"/>
      <c r="HP553" s="769"/>
      <c r="HQ553" s="769"/>
      <c r="HR553" s="769"/>
      <c r="HS553" s="769"/>
      <c r="HT553" s="769"/>
      <c r="HU553" s="769"/>
      <c r="HV553" s="769"/>
      <c r="HW553" s="769"/>
      <c r="HX553" s="769"/>
      <c r="HY553" s="769"/>
      <c r="HZ553" s="769"/>
      <c r="IA553" s="769"/>
      <c r="IB553" s="769"/>
      <c r="IC553" s="769"/>
      <c r="ID553" s="769"/>
      <c r="IE553" s="770"/>
      <c r="IF553" s="769"/>
      <c r="IG553" s="771"/>
      <c r="IH553" s="769"/>
      <c r="II553" s="769"/>
      <c r="IJ553" s="769"/>
      <c r="IK553" s="769"/>
      <c r="IL553" s="769"/>
      <c r="IM553" s="769"/>
      <c r="IN553" s="769"/>
      <c r="IO553" s="769"/>
      <c r="IP553" s="772"/>
      <c r="IQ553" s="772"/>
      <c r="IR553" s="772"/>
      <c r="IS553" s="772"/>
      <c r="IT553" s="769"/>
      <c r="IU553" s="769"/>
      <c r="IV553" s="769"/>
      <c r="IW553" s="769"/>
      <c r="IX553" s="769"/>
      <c r="IY553" s="769"/>
      <c r="IZ553" s="769"/>
      <c r="JA553" s="769"/>
      <c r="JB553" s="769"/>
      <c r="JC553" s="769"/>
      <c r="JD553" s="769"/>
      <c r="JE553" s="769"/>
      <c r="JF553" s="769"/>
      <c r="JG553" s="769"/>
      <c r="JH553" s="769"/>
      <c r="JI553" s="769"/>
      <c r="JJ553" s="769"/>
      <c r="JK553" s="769"/>
      <c r="JL553" s="769"/>
      <c r="JM553" s="769"/>
      <c r="JN553" s="769"/>
      <c r="JO553" s="770"/>
      <c r="JP553" s="769"/>
      <c r="JQ553" s="771"/>
      <c r="JR553" s="769"/>
      <c r="JS553" s="769"/>
      <c r="JT553" s="769"/>
      <c r="JU553" s="769"/>
      <c r="JV553" s="769"/>
      <c r="JW553" s="769"/>
      <c r="JX553" s="769"/>
      <c r="JY553" s="769"/>
      <c r="JZ553" s="772"/>
      <c r="KA553" s="772"/>
      <c r="KB553" s="772"/>
      <c r="KC553" s="772"/>
      <c r="KD553" s="769"/>
      <c r="KE553" s="769"/>
      <c r="KF553" s="769"/>
      <c r="KG553" s="769"/>
      <c r="KH553" s="769"/>
      <c r="KI553" s="769"/>
      <c r="KJ553" s="769"/>
      <c r="KK553" s="769"/>
      <c r="KL553" s="769"/>
      <c r="KM553" s="769"/>
      <c r="KN553" s="769"/>
      <c r="KO553" s="769"/>
      <c r="KP553" s="769"/>
      <c r="KQ553" s="769"/>
      <c r="KR553" s="769"/>
      <c r="KS553" s="769"/>
      <c r="KT553" s="769"/>
      <c r="KU553" s="769"/>
      <c r="KV553" s="769"/>
      <c r="KW553" s="769"/>
      <c r="KX553" s="769"/>
      <c r="KY553" s="770"/>
      <c r="KZ553" s="769"/>
      <c r="LA553" s="771"/>
      <c r="LB553" s="769"/>
      <c r="LC553" s="769"/>
      <c r="LD553" s="769"/>
      <c r="LE553" s="769"/>
      <c r="LF553" s="769"/>
      <c r="LG553" s="769"/>
      <c r="LH553" s="769"/>
      <c r="LI553" s="769"/>
      <c r="LJ553" s="772"/>
      <c r="LK553" s="772"/>
      <c r="LL553" s="772"/>
      <c r="LM553" s="772"/>
      <c r="LN553" s="769"/>
      <c r="LO553" s="769"/>
      <c r="LP553" s="769"/>
      <c r="LQ553" s="769"/>
      <c r="LR553" s="769"/>
      <c r="LS553" s="769"/>
      <c r="LT553" s="769"/>
      <c r="LU553" s="769"/>
      <c r="LV553" s="769"/>
      <c r="LW553" s="769"/>
      <c r="LX553" s="769"/>
      <c r="LY553" s="769"/>
      <c r="LZ553" s="769"/>
      <c r="MA553" s="769"/>
      <c r="MB553" s="769"/>
      <c r="MC553" s="769"/>
      <c r="MD553" s="769"/>
      <c r="ME553" s="769"/>
      <c r="MF553" s="769"/>
      <c r="MG553" s="769"/>
      <c r="MH553" s="769"/>
      <c r="MI553" s="770"/>
      <c r="MJ553" s="769"/>
      <c r="MK553" s="771"/>
      <c r="ML553" s="769"/>
      <c r="MM553" s="769"/>
      <c r="MN553" s="769"/>
      <c r="MO553" s="769"/>
      <c r="MP553" s="769"/>
      <c r="MQ553" s="769"/>
      <c r="MR553" s="769"/>
      <c r="MS553" s="769"/>
      <c r="MT553" s="772"/>
      <c r="MU553" s="772"/>
      <c r="MV553" s="772"/>
      <c r="MW553" s="772"/>
      <c r="MX553" s="769"/>
      <c r="MY553" s="769"/>
      <c r="MZ553" s="769"/>
      <c r="NA553" s="769"/>
      <c r="NB553" s="769"/>
      <c r="NC553" s="769"/>
      <c r="ND553" s="769"/>
      <c r="NE553" s="769"/>
      <c r="NF553" s="769"/>
      <c r="NG553" s="769"/>
      <c r="NH553" s="769"/>
      <c r="NI553" s="769"/>
      <c r="NJ553" s="769"/>
      <c r="NK553" s="769"/>
      <c r="NL553" s="769"/>
      <c r="NM553" s="769"/>
      <c r="NN553" s="769"/>
      <c r="NO553" s="769"/>
      <c r="NP553" s="769"/>
      <c r="NQ553" s="769"/>
      <c r="NR553" s="769"/>
      <c r="NS553" s="770"/>
      <c r="NT553" s="769"/>
      <c r="NU553" s="771"/>
      <c r="NV553" s="769"/>
      <c r="NW553" s="769"/>
      <c r="NX553" s="769"/>
      <c r="NY553" s="769"/>
      <c r="NZ553" s="769"/>
      <c r="OA553" s="769"/>
      <c r="OB553" s="769"/>
      <c r="OC553" s="769"/>
      <c r="OD553" s="772"/>
      <c r="OE553" s="772"/>
      <c r="OF553" s="772"/>
      <c r="OG553" s="772"/>
      <c r="OH553" s="769"/>
      <c r="OI553" s="769"/>
      <c r="OJ553" s="769"/>
      <c r="OK553" s="769"/>
      <c r="OL553" s="769"/>
      <c r="OM553" s="769"/>
      <c r="ON553" s="769"/>
      <c r="OO553" s="769"/>
      <c r="OP553" s="769"/>
      <c r="OQ553" s="769"/>
      <c r="OR553" s="769"/>
      <c r="OS553" s="769"/>
      <c r="OT553" s="769"/>
      <c r="OU553" s="769"/>
      <c r="OV553" s="769"/>
      <c r="OW553" s="769"/>
      <c r="OX553" s="769"/>
      <c r="OY553" s="769"/>
      <c r="OZ553" s="769"/>
      <c r="PA553" s="769"/>
      <c r="PB553" s="769"/>
      <c r="PC553" s="770"/>
      <c r="PD553" s="769"/>
      <c r="PE553" s="771"/>
      <c r="PF553" s="769"/>
      <c r="PG553" s="769"/>
      <c r="PH553" s="769"/>
      <c r="PI553" s="769"/>
      <c r="PJ553" s="769"/>
      <c r="PK553" s="769"/>
      <c r="PL553" s="769"/>
      <c r="PM553" s="769"/>
      <c r="PN553" s="772"/>
      <c r="PO553" s="772"/>
      <c r="PP553" s="772"/>
      <c r="PQ553" s="772"/>
      <c r="PR553" s="769"/>
      <c r="PS553" s="769"/>
      <c r="PT553" s="769"/>
      <c r="PU553" s="769"/>
      <c r="PV553" s="769"/>
      <c r="PW553" s="769"/>
      <c r="PX553" s="769"/>
      <c r="PY553" s="769"/>
      <c r="PZ553" s="769"/>
      <c r="QA553" s="769"/>
      <c r="QB553" s="769"/>
      <c r="QC553" s="769"/>
      <c r="QD553" s="769"/>
      <c r="QE553" s="769"/>
      <c r="QF553" s="769"/>
      <c r="QG553" s="769"/>
      <c r="QH553" s="769"/>
      <c r="QI553" s="769"/>
      <c r="QJ553" s="769"/>
      <c r="QK553" s="769"/>
      <c r="QL553" s="769"/>
      <c r="QM553" s="770"/>
      <c r="QN553" s="769"/>
      <c r="QO553" s="771"/>
      <c r="QP553" s="769"/>
      <c r="QQ553" s="769"/>
      <c r="QR553" s="769"/>
      <c r="QS553" s="769"/>
      <c r="QT553" s="769"/>
      <c r="QU553" s="769"/>
      <c r="QV553" s="769"/>
      <c r="QW553" s="769"/>
      <c r="QX553" s="772"/>
      <c r="QY553" s="772"/>
      <c r="QZ553" s="772"/>
      <c r="RA553" s="772"/>
      <c r="RB553" s="769"/>
      <c r="RC553" s="769"/>
      <c r="RD553" s="769"/>
      <c r="RE553" s="769"/>
      <c r="RF553" s="769"/>
      <c r="RG553" s="769"/>
      <c r="RH553" s="769"/>
      <c r="RI553" s="769"/>
      <c r="RJ553" s="769"/>
      <c r="RK553" s="769"/>
      <c r="RL553" s="769"/>
      <c r="RM553" s="769"/>
      <c r="RN553" s="769"/>
      <c r="RO553" s="769"/>
      <c r="RP553" s="769"/>
      <c r="RQ553" s="769"/>
      <c r="RR553" s="769"/>
      <c r="RS553" s="769"/>
      <c r="RT553" s="769"/>
      <c r="RU553" s="769"/>
      <c r="RV553" s="769"/>
      <c r="RW553" s="770"/>
      <c r="RX553" s="769"/>
      <c r="RY553" s="771"/>
      <c r="RZ553" s="769"/>
      <c r="SA553" s="769"/>
      <c r="SB553" s="769"/>
      <c r="SC553" s="769"/>
      <c r="SD553" s="769"/>
      <c r="SE553" s="769"/>
      <c r="SF553" s="769"/>
      <c r="SG553" s="769"/>
      <c r="SH553" s="772"/>
      <c r="SI553" s="772"/>
      <c r="SJ553" s="772"/>
      <c r="SK553" s="772"/>
      <c r="SL553" s="769"/>
      <c r="SM553" s="769"/>
      <c r="SN553" s="769"/>
      <c r="SO553" s="769"/>
      <c r="SP553" s="769"/>
      <c r="SQ553" s="769"/>
      <c r="SR553" s="769"/>
      <c r="SS553" s="769"/>
      <c r="ST553" s="769"/>
      <c r="SU553" s="769"/>
      <c r="SV553" s="769"/>
      <c r="SW553" s="769"/>
      <c r="SX553" s="769"/>
      <c r="SY553" s="769"/>
      <c r="SZ553" s="769"/>
      <c r="TA553" s="769"/>
      <c r="TB553" s="769"/>
      <c r="TC553" s="769"/>
      <c r="TD553" s="769"/>
      <c r="TE553" s="769"/>
      <c r="TF553" s="769"/>
      <c r="TG553" s="770"/>
      <c r="TH553" s="769"/>
      <c r="TI553" s="771"/>
      <c r="TJ553" s="769"/>
      <c r="TK553" s="769"/>
      <c r="TL553" s="769"/>
      <c r="TM553" s="769"/>
      <c r="TN553" s="769"/>
      <c r="TO553" s="769"/>
      <c r="TP553" s="769"/>
      <c r="TQ553" s="769"/>
      <c r="TR553" s="772"/>
      <c r="TS553" s="772"/>
      <c r="TT553" s="772"/>
      <c r="TU553" s="772"/>
      <c r="TV553" s="769"/>
      <c r="TW553" s="769"/>
      <c r="TX553" s="769"/>
      <c r="TY553" s="769"/>
      <c r="TZ553" s="769"/>
      <c r="UA553" s="769"/>
      <c r="UB553" s="769"/>
      <c r="UC553" s="769"/>
      <c r="UD553" s="769"/>
      <c r="UE553" s="769"/>
      <c r="UF553" s="769"/>
      <c r="UG553" s="769"/>
      <c r="UH553" s="769"/>
      <c r="UI553" s="769"/>
      <c r="UJ553" s="769"/>
      <c r="UK553" s="769"/>
      <c r="UL553" s="769"/>
      <c r="UM553" s="769"/>
      <c r="UN553" s="769"/>
      <c r="UO553" s="769"/>
      <c r="UP553" s="769"/>
      <c r="UQ553" s="770"/>
      <c r="UR553" s="769"/>
      <c r="US553" s="771"/>
      <c r="UT553" s="769"/>
      <c r="UU553" s="769"/>
      <c r="UV553" s="769"/>
      <c r="UW553" s="769"/>
      <c r="UX553" s="769"/>
      <c r="UY553" s="769"/>
      <c r="UZ553" s="769"/>
      <c r="VA553" s="769"/>
      <c r="VB553" s="772"/>
      <c r="VC553" s="772"/>
      <c r="VD553" s="772"/>
      <c r="VE553" s="772"/>
      <c r="VF553" s="769"/>
      <c r="VG553" s="769"/>
      <c r="VH553" s="769"/>
      <c r="VI553" s="769"/>
      <c r="VJ553" s="769"/>
      <c r="VK553" s="769"/>
      <c r="VL553" s="769"/>
      <c r="VM553" s="769"/>
      <c r="VN553" s="769"/>
      <c r="VO553" s="769"/>
      <c r="VP553" s="769"/>
      <c r="VQ553" s="769"/>
      <c r="VR553" s="769"/>
      <c r="VS553" s="769"/>
      <c r="VT553" s="769"/>
      <c r="VU553" s="769"/>
      <c r="VV553" s="769"/>
      <c r="VW553" s="769"/>
      <c r="VX553" s="769"/>
      <c r="VY553" s="769"/>
      <c r="VZ553" s="769"/>
      <c r="WA553" s="770"/>
      <c r="WB553" s="769"/>
      <c r="WC553" s="771"/>
      <c r="WD553" s="769"/>
      <c r="WE553" s="769"/>
      <c r="WF553" s="769"/>
      <c r="WG553" s="769"/>
      <c r="WH553" s="769"/>
      <c r="WI553" s="769"/>
      <c r="WJ553" s="769"/>
      <c r="WK553" s="769"/>
      <c r="WL553" s="772"/>
      <c r="WM553" s="772"/>
      <c r="WN553" s="772"/>
      <c r="WO553" s="772"/>
      <c r="WP553" s="769"/>
      <c r="WQ553" s="769"/>
      <c r="WR553" s="769"/>
      <c r="WS553" s="769"/>
      <c r="WT553" s="769"/>
      <c r="WU553" s="769"/>
      <c r="WV553" s="769"/>
      <c r="WW553" s="769"/>
      <c r="WX553" s="769"/>
      <c r="WY553" s="769"/>
      <c r="WZ553" s="769"/>
      <c r="XA553" s="769"/>
      <c r="XB553" s="769"/>
      <c r="XC553" s="769"/>
      <c r="XD553" s="769"/>
      <c r="XE553" s="769"/>
      <c r="XF553" s="769"/>
      <c r="XG553" s="769"/>
      <c r="XH553" s="769"/>
      <c r="XI553" s="769"/>
      <c r="XJ553" s="769"/>
      <c r="XK553" s="770"/>
      <c r="XL553" s="769"/>
      <c r="XM553" s="771"/>
      <c r="XN553" s="769"/>
      <c r="XO553" s="769"/>
      <c r="XP553" s="769"/>
      <c r="XQ553" s="769"/>
      <c r="XR553" s="769"/>
      <c r="XS553" s="769"/>
      <c r="XT553" s="769"/>
      <c r="XU553" s="769"/>
      <c r="XV553" s="772"/>
      <c r="XW553" s="772"/>
      <c r="XX553" s="772"/>
      <c r="XY553" s="772"/>
      <c r="XZ553" s="769"/>
      <c r="YA553" s="769"/>
      <c r="YB553" s="769"/>
      <c r="YC553" s="769"/>
      <c r="YD553" s="769"/>
      <c r="YE553" s="769"/>
      <c r="YF553" s="769"/>
      <c r="YG553" s="769"/>
      <c r="YH553" s="769"/>
      <c r="YI553" s="769"/>
      <c r="YJ553" s="769"/>
      <c r="YK553" s="769"/>
      <c r="YL553" s="769"/>
      <c r="YM553" s="769"/>
      <c r="YN553" s="769"/>
      <c r="YO553" s="769"/>
      <c r="YP553" s="769"/>
      <c r="YQ553" s="769"/>
      <c r="YR553" s="769"/>
      <c r="YS553" s="769"/>
      <c r="YT553" s="769"/>
      <c r="YU553" s="770"/>
      <c r="YV553" s="769"/>
      <c r="YW553" s="771"/>
      <c r="YX553" s="769"/>
      <c r="YY553" s="769"/>
      <c r="YZ553" s="769"/>
      <c r="ZA553" s="769"/>
      <c r="ZB553" s="769"/>
      <c r="ZC553" s="769"/>
      <c r="ZD553" s="769"/>
      <c r="ZE553" s="769"/>
      <c r="ZF553" s="772"/>
      <c r="ZG553" s="772"/>
      <c r="ZH553" s="772"/>
      <c r="ZI553" s="772"/>
      <c r="ZJ553" s="769"/>
      <c r="ZK553" s="769"/>
      <c r="ZL553" s="769"/>
      <c r="ZM553" s="769"/>
      <c r="ZN553" s="769"/>
      <c r="ZO553" s="769"/>
      <c r="ZP553" s="769"/>
      <c r="ZQ553" s="769"/>
      <c r="ZR553" s="769"/>
      <c r="ZS553" s="769"/>
      <c r="ZT553" s="769"/>
      <c r="ZU553" s="769"/>
      <c r="ZV553" s="769"/>
      <c r="ZW553" s="769"/>
      <c r="ZX553" s="769"/>
      <c r="ZY553" s="769"/>
      <c r="ZZ553" s="769"/>
      <c r="AAA553" s="769"/>
      <c r="AAB553" s="769"/>
      <c r="AAC553" s="769"/>
      <c r="AAD553" s="769"/>
      <c r="AAE553" s="770"/>
      <c r="AAF553" s="769"/>
      <c r="AAG553" s="771"/>
      <c r="AAH553" s="769"/>
      <c r="AAI553" s="769"/>
      <c r="AAJ553" s="769"/>
      <c r="AAK553" s="769"/>
      <c r="AAL553" s="769"/>
      <c r="AAM553" s="769"/>
      <c r="AAN553" s="769"/>
      <c r="AAO553" s="769"/>
      <c r="AAP553" s="772"/>
      <c r="AAQ553" s="772"/>
      <c r="AAR553" s="772"/>
      <c r="AAS553" s="772"/>
      <c r="AAT553" s="769"/>
      <c r="AAU553" s="769"/>
      <c r="AAV553" s="769"/>
      <c r="AAW553" s="769"/>
      <c r="AAX553" s="769"/>
      <c r="AAY553" s="769"/>
      <c r="AAZ553" s="769"/>
      <c r="ABA553" s="769"/>
      <c r="ABB553" s="769"/>
      <c r="ABC553" s="769"/>
      <c r="ABD553" s="769"/>
      <c r="ABE553" s="769"/>
      <c r="ABF553" s="769"/>
      <c r="ABG553" s="769"/>
      <c r="ABH553" s="769"/>
      <c r="ABI553" s="769"/>
      <c r="ABJ553" s="769"/>
      <c r="ABK553" s="769"/>
      <c r="ABL553" s="769"/>
      <c r="ABM553" s="769"/>
      <c r="ABN553" s="769"/>
      <c r="ABO553" s="770"/>
      <c r="ABP553" s="769"/>
      <c r="ABQ553" s="771"/>
      <c r="ABR553" s="769"/>
      <c r="ABS553" s="769"/>
      <c r="ABT553" s="769"/>
      <c r="ABU553" s="769"/>
      <c r="ABV553" s="769"/>
      <c r="ABW553" s="769"/>
      <c r="ABX553" s="769"/>
      <c r="ABY553" s="769"/>
      <c r="ABZ553" s="772"/>
      <c r="ACA553" s="772"/>
      <c r="ACB553" s="772"/>
      <c r="ACC553" s="772"/>
      <c r="ACD553" s="769"/>
      <c r="ACE553" s="769"/>
      <c r="ACF553" s="769"/>
      <c r="ACG553" s="769"/>
      <c r="ACH553" s="769"/>
      <c r="ACI553" s="769"/>
      <c r="ACJ553" s="769"/>
      <c r="ACK553" s="769"/>
      <c r="ACL553" s="769"/>
      <c r="ACM553" s="769"/>
      <c r="ACN553" s="769"/>
      <c r="ACO553" s="769"/>
      <c r="ACP553" s="769"/>
      <c r="ACQ553" s="769"/>
      <c r="ACR553" s="769"/>
      <c r="ACS553" s="769"/>
      <c r="ACT553" s="769"/>
      <c r="ACU553" s="769"/>
      <c r="ACV553" s="769"/>
      <c r="ACW553" s="769"/>
      <c r="ACX553" s="769"/>
      <c r="ACY553" s="770"/>
      <c r="ACZ553" s="769"/>
      <c r="ADA553" s="771"/>
      <c r="ADB553" s="769"/>
      <c r="ADC553" s="769"/>
      <c r="ADD553" s="769"/>
      <c r="ADE553" s="769"/>
      <c r="ADF553" s="769"/>
      <c r="ADG553" s="769"/>
      <c r="ADH553" s="769"/>
      <c r="ADI553" s="769"/>
      <c r="ADJ553" s="772"/>
      <c r="ADK553" s="772"/>
      <c r="ADL553" s="772"/>
      <c r="ADM553" s="772"/>
      <c r="ADN553" s="769"/>
      <c r="ADO553" s="769"/>
      <c r="ADP553" s="769"/>
      <c r="ADQ553" s="769"/>
      <c r="ADR553" s="769"/>
      <c r="ADS553" s="769"/>
      <c r="ADT553" s="769"/>
      <c r="ADU553" s="769"/>
      <c r="ADV553" s="769"/>
      <c r="ADW553" s="769"/>
      <c r="ADX553" s="769"/>
      <c r="ADY553" s="769"/>
      <c r="ADZ553" s="769"/>
      <c r="AEA553" s="769"/>
      <c r="AEB553" s="769"/>
      <c r="AEC553" s="769"/>
      <c r="AED553" s="769"/>
      <c r="AEE553" s="769"/>
      <c r="AEF553" s="769"/>
      <c r="AEG553" s="769"/>
      <c r="AEH553" s="769"/>
      <c r="AEI553" s="770"/>
      <c r="AEJ553" s="769"/>
      <c r="AEK553" s="771"/>
      <c r="AEL553" s="769"/>
      <c r="AEM553" s="769"/>
      <c r="AEN553" s="769"/>
      <c r="AEO553" s="769"/>
      <c r="AEP553" s="769"/>
      <c r="AEQ553" s="769"/>
      <c r="AER553" s="769"/>
      <c r="AES553" s="769"/>
      <c r="AET553" s="772"/>
      <c r="AEU553" s="772"/>
      <c r="AEV553" s="772"/>
      <c r="AEW553" s="772"/>
      <c r="AEX553" s="769"/>
      <c r="AEY553" s="769"/>
      <c r="AEZ553" s="769"/>
      <c r="AFA553" s="769"/>
      <c r="AFB553" s="769"/>
      <c r="AFC553" s="769"/>
      <c r="AFD553" s="769"/>
      <c r="AFE553" s="769"/>
      <c r="AFF553" s="769"/>
      <c r="AFG553" s="769"/>
      <c r="AFH553" s="769"/>
      <c r="AFI553" s="769"/>
      <c r="AFJ553" s="769"/>
      <c r="AFK553" s="769"/>
      <c r="AFL553" s="769"/>
      <c r="AFM553" s="769"/>
      <c r="AFN553" s="769"/>
      <c r="AFO553" s="769"/>
      <c r="AFP553" s="769"/>
      <c r="AFQ553" s="769"/>
      <c r="AFR553" s="769"/>
      <c r="AFS553" s="770"/>
      <c r="AFT553" s="769"/>
      <c r="AFU553" s="771"/>
      <c r="AFV553" s="769"/>
      <c r="AFW553" s="769"/>
      <c r="AFX553" s="769"/>
      <c r="AFY553" s="769"/>
      <c r="AFZ553" s="769"/>
      <c r="AGA553" s="769"/>
      <c r="AGB553" s="769"/>
      <c r="AGC553" s="769"/>
      <c r="AGD553" s="772"/>
      <c r="AGE553" s="772"/>
      <c r="AGF553" s="772"/>
      <c r="AGG553" s="772"/>
      <c r="AGH553" s="769"/>
      <c r="AGI553" s="769"/>
      <c r="AGJ553" s="769"/>
      <c r="AGK553" s="769"/>
      <c r="AGL553" s="769"/>
      <c r="AGM553" s="769"/>
      <c r="AGN553" s="769"/>
      <c r="AGO553" s="769"/>
      <c r="AGP553" s="769"/>
      <c r="AGQ553" s="769"/>
      <c r="AGR553" s="769"/>
      <c r="AGS553" s="769"/>
      <c r="AGT553" s="769"/>
      <c r="AGU553" s="769"/>
      <c r="AGV553" s="769"/>
      <c r="AGW553" s="769"/>
      <c r="AGX553" s="769"/>
      <c r="AGY553" s="769"/>
      <c r="AGZ553" s="769"/>
      <c r="AHA553" s="769"/>
      <c r="AHB553" s="769"/>
      <c r="AHC553" s="770"/>
      <c r="AHD553" s="769"/>
      <c r="AHE553" s="771"/>
      <c r="AHF553" s="769"/>
      <c r="AHG553" s="769"/>
      <c r="AHH553" s="769"/>
      <c r="AHI553" s="769"/>
      <c r="AHJ553" s="769"/>
      <c r="AHK553" s="769"/>
      <c r="AHL553" s="769"/>
      <c r="AHM553" s="769"/>
      <c r="AHN553" s="772"/>
      <c r="AHO553" s="772"/>
      <c r="AHP553" s="772"/>
      <c r="AHQ553" s="772"/>
      <c r="AHR553" s="769"/>
      <c r="AHS553" s="769"/>
      <c r="AHT553" s="769"/>
      <c r="AHU553" s="769"/>
      <c r="AHV553" s="769"/>
      <c r="AHW553" s="769"/>
      <c r="AHX553" s="769"/>
      <c r="AHY553" s="769"/>
      <c r="AHZ553" s="769"/>
      <c r="AIA553" s="769"/>
      <c r="AIB553" s="769"/>
      <c r="AIC553" s="769"/>
      <c r="AID553" s="769"/>
      <c r="AIE553" s="769"/>
      <c r="AIF553" s="769"/>
      <c r="AIG553" s="769"/>
      <c r="AIH553" s="769"/>
      <c r="AII553" s="769"/>
      <c r="AIJ553" s="769"/>
      <c r="AIK553" s="769"/>
      <c r="AIL553" s="769"/>
      <c r="AIM553" s="770"/>
      <c r="AIN553" s="769"/>
      <c r="AIO553" s="771"/>
      <c r="AIP553" s="769"/>
      <c r="AIQ553" s="769"/>
      <c r="AIR553" s="769"/>
      <c r="AIS553" s="769"/>
      <c r="AIT553" s="769"/>
      <c r="AIU553" s="769"/>
      <c r="AIV553" s="769"/>
      <c r="AIW553" s="769"/>
      <c r="AIX553" s="772"/>
      <c r="AIY553" s="772"/>
      <c r="AIZ553" s="772"/>
      <c r="AJA553" s="772"/>
      <c r="AJB553" s="769"/>
      <c r="AJC553" s="769"/>
      <c r="AJD553" s="769"/>
      <c r="AJE553" s="769"/>
      <c r="AJF553" s="769"/>
      <c r="AJG553" s="769"/>
      <c r="AJH553" s="769"/>
      <c r="AJI553" s="769"/>
      <c r="AJJ553" s="769"/>
      <c r="AJK553" s="769"/>
      <c r="AJL553" s="769"/>
      <c r="AJM553" s="769"/>
      <c r="AJN553" s="769"/>
      <c r="AJO553" s="769"/>
      <c r="AJP553" s="769"/>
      <c r="AJQ553" s="769"/>
      <c r="AJR553" s="769"/>
      <c r="AJS553" s="769"/>
      <c r="AJT553" s="769"/>
      <c r="AJU553" s="769"/>
      <c r="AJV553" s="769"/>
      <c r="AJW553" s="770"/>
      <c r="AJX553" s="769"/>
      <c r="AJY553" s="771"/>
      <c r="AJZ553" s="769"/>
      <c r="AKA553" s="769"/>
      <c r="AKB553" s="769"/>
      <c r="AKC553" s="769"/>
      <c r="AKD553" s="769"/>
      <c r="AKE553" s="769"/>
      <c r="AKF553" s="769"/>
      <c r="AKG553" s="769"/>
      <c r="AKH553" s="772"/>
      <c r="AKI553" s="772"/>
      <c r="AKJ553" s="772"/>
      <c r="AKK553" s="772"/>
      <c r="AKL553" s="769"/>
      <c r="AKM553" s="769"/>
      <c r="AKN553" s="769"/>
      <c r="AKO553" s="769"/>
      <c r="AKP553" s="769"/>
      <c r="AKQ553" s="769"/>
      <c r="AKR553" s="769"/>
      <c r="AKS553" s="769"/>
      <c r="AKT553" s="769"/>
      <c r="AKU553" s="769"/>
      <c r="AKV553" s="769"/>
      <c r="AKW553" s="769"/>
      <c r="AKX553" s="769"/>
      <c r="AKY553" s="769"/>
      <c r="AKZ553" s="769"/>
      <c r="ALA553" s="769"/>
      <c r="ALB553" s="769"/>
      <c r="ALC553" s="769"/>
      <c r="ALD553" s="769"/>
      <c r="ALE553" s="769"/>
      <c r="ALF553" s="769"/>
      <c r="ALG553" s="770"/>
      <c r="ALH553" s="769"/>
      <c r="ALI553" s="771"/>
      <c r="ALJ553" s="769"/>
      <c r="ALK553" s="769"/>
      <c r="ALL553" s="769"/>
      <c r="ALM553" s="769"/>
      <c r="ALN553" s="769"/>
      <c r="ALO553" s="769"/>
      <c r="ALP553" s="769"/>
      <c r="ALQ553" s="769"/>
      <c r="ALR553" s="772"/>
      <c r="ALS553" s="772"/>
      <c r="ALT553" s="772"/>
      <c r="ALU553" s="772"/>
      <c r="ALV553" s="769"/>
      <c r="ALW553" s="769"/>
      <c r="ALX553" s="769"/>
      <c r="ALY553" s="769"/>
      <c r="ALZ553" s="769"/>
      <c r="AMA553" s="769"/>
      <c r="AMB553" s="769"/>
      <c r="AMC553" s="769"/>
      <c r="AMD553" s="769"/>
      <c r="AME553" s="769"/>
      <c r="AMF553" s="769"/>
      <c r="AMG553" s="769"/>
      <c r="AMH553" s="769"/>
      <c r="AMI553" s="769"/>
      <c r="AMJ553" s="769"/>
      <c r="AMK553" s="769"/>
      <c r="AML553" s="769"/>
      <c r="AMM553" s="769"/>
      <c r="AMN553" s="769"/>
      <c r="AMO553" s="769"/>
      <c r="AMP553" s="769"/>
      <c r="AMQ553" s="770"/>
      <c r="AMR553" s="769"/>
      <c r="AMS553" s="771"/>
      <c r="AMT553" s="769"/>
      <c r="AMU553" s="769"/>
      <c r="AMV553" s="769"/>
      <c r="AMW553" s="769"/>
      <c r="AMX553" s="769"/>
      <c r="AMY553" s="769"/>
      <c r="AMZ553" s="769"/>
      <c r="ANA553" s="769"/>
      <c r="ANB553" s="772"/>
      <c r="ANC553" s="772"/>
      <c r="AND553" s="772"/>
      <c r="ANE553" s="772"/>
      <c r="ANF553" s="769"/>
      <c r="ANG553" s="769"/>
      <c r="ANH553" s="769"/>
      <c r="ANI553" s="769"/>
      <c r="ANJ553" s="769"/>
      <c r="ANK553" s="769"/>
      <c r="ANL553" s="769"/>
      <c r="ANM553" s="769"/>
      <c r="ANN553" s="769"/>
      <c r="ANO553" s="769"/>
      <c r="ANP553" s="769"/>
      <c r="ANQ553" s="769"/>
      <c r="ANR553" s="769"/>
      <c r="ANS553" s="769"/>
      <c r="ANT553" s="769"/>
      <c r="ANU553" s="769"/>
      <c r="ANV553" s="769"/>
      <c r="ANW553" s="769"/>
      <c r="ANX553" s="769"/>
      <c r="ANY553" s="769"/>
      <c r="ANZ553" s="769"/>
      <c r="AOA553" s="770"/>
      <c r="AOB553" s="769"/>
      <c r="AOC553" s="771"/>
      <c r="AOD553" s="769"/>
      <c r="AOE553" s="769"/>
      <c r="AOF553" s="769"/>
      <c r="AOG553" s="769"/>
      <c r="AOH553" s="769"/>
      <c r="AOI553" s="769"/>
      <c r="AOJ553" s="769"/>
      <c r="AOK553" s="769"/>
      <c r="AOL553" s="772"/>
      <c r="AOM553" s="772"/>
      <c r="AON553" s="772"/>
      <c r="AOO553" s="772"/>
      <c r="AOP553" s="769"/>
      <c r="AOQ553" s="769"/>
      <c r="AOR553" s="769"/>
      <c r="AOS553" s="769"/>
      <c r="AOT553" s="769"/>
      <c r="AOU553" s="769"/>
      <c r="AOV553" s="769"/>
      <c r="AOW553" s="769"/>
      <c r="AOX553" s="769"/>
      <c r="AOY553" s="769"/>
      <c r="AOZ553" s="769"/>
      <c r="APA553" s="769"/>
      <c r="APB553" s="769"/>
      <c r="APC553" s="769"/>
      <c r="APD553" s="769"/>
      <c r="APE553" s="769"/>
      <c r="APF553" s="769"/>
      <c r="APG553" s="769"/>
      <c r="APH553" s="769"/>
      <c r="API553" s="769"/>
      <c r="APJ553" s="769"/>
      <c r="APK553" s="770"/>
      <c r="APL553" s="769"/>
      <c r="APM553" s="771"/>
      <c r="APN553" s="769"/>
      <c r="APO553" s="769"/>
      <c r="APP553" s="769"/>
      <c r="APQ553" s="769"/>
      <c r="APR553" s="769"/>
      <c r="APS553" s="769"/>
      <c r="APT553" s="769"/>
      <c r="APU553" s="769"/>
      <c r="APV553" s="772"/>
      <c r="APW553" s="772"/>
      <c r="APX553" s="772"/>
      <c r="APY553" s="772"/>
      <c r="APZ553" s="769"/>
      <c r="AQA553" s="769"/>
      <c r="AQB553" s="769"/>
      <c r="AQC553" s="769"/>
      <c r="AQD553" s="769"/>
      <c r="AQE553" s="769"/>
      <c r="AQF553" s="769"/>
      <c r="AQG553" s="769"/>
      <c r="AQH553" s="769"/>
      <c r="AQI553" s="769"/>
      <c r="AQJ553" s="769"/>
      <c r="AQK553" s="769"/>
      <c r="AQL553" s="769"/>
      <c r="AQM553" s="769"/>
      <c r="AQN553" s="769"/>
      <c r="AQO553" s="769"/>
      <c r="AQP553" s="769"/>
      <c r="AQQ553" s="769"/>
      <c r="AQR553" s="769"/>
      <c r="AQS553" s="769"/>
      <c r="AQT553" s="769"/>
      <c r="AQU553" s="770"/>
      <c r="AQV553" s="769"/>
      <c r="AQW553" s="771"/>
      <c r="AQX553" s="769"/>
      <c r="AQY553" s="769"/>
      <c r="AQZ553" s="769"/>
      <c r="ARA553" s="769"/>
      <c r="ARB553" s="769"/>
      <c r="ARC553" s="769"/>
      <c r="ARD553" s="769"/>
      <c r="ARE553" s="769"/>
      <c r="ARF553" s="772"/>
      <c r="ARG553" s="772"/>
      <c r="ARH553" s="772"/>
      <c r="ARI553" s="772"/>
      <c r="ARJ553" s="769"/>
      <c r="ARK553" s="769"/>
      <c r="ARL553" s="769"/>
      <c r="ARM553" s="769"/>
      <c r="ARN553" s="769"/>
      <c r="ARO553" s="769"/>
      <c r="ARP553" s="769"/>
      <c r="ARQ553" s="769"/>
      <c r="ARR553" s="769"/>
      <c r="ARS553" s="769"/>
      <c r="ART553" s="769"/>
      <c r="ARU553" s="769"/>
      <c r="ARV553" s="769"/>
      <c r="ARW553" s="769"/>
      <c r="ARX553" s="769"/>
      <c r="ARY553" s="769"/>
      <c r="ARZ553" s="769"/>
      <c r="ASA553" s="769"/>
      <c r="ASB553" s="769"/>
      <c r="ASC553" s="769"/>
      <c r="ASD553" s="769"/>
      <c r="ASE553" s="770"/>
      <c r="ASF553" s="769"/>
      <c r="ASG553" s="771"/>
      <c r="ASH553" s="769"/>
      <c r="ASI553" s="769"/>
      <c r="ASJ553" s="769"/>
      <c r="ASK553" s="769"/>
      <c r="ASL553" s="769"/>
      <c r="ASM553" s="769"/>
      <c r="ASN553" s="769"/>
      <c r="ASO553" s="769"/>
      <c r="ASP553" s="772"/>
      <c r="ASQ553" s="772"/>
      <c r="ASR553" s="772"/>
      <c r="ASS553" s="772"/>
      <c r="AST553" s="769"/>
      <c r="ASU553" s="769"/>
      <c r="ASV553" s="769"/>
      <c r="ASW553" s="769"/>
      <c r="ASX553" s="769"/>
      <c r="ASY553" s="769"/>
      <c r="ASZ553" s="769"/>
      <c r="ATA553" s="769"/>
      <c r="ATB553" s="769"/>
      <c r="ATC553" s="769"/>
      <c r="ATD553" s="769"/>
      <c r="ATE553" s="769"/>
      <c r="ATF553" s="769"/>
      <c r="ATG553" s="769"/>
      <c r="ATH553" s="769"/>
      <c r="ATI553" s="769"/>
      <c r="ATJ553" s="769"/>
      <c r="ATK553" s="769"/>
      <c r="ATL553" s="769"/>
      <c r="ATM553" s="769"/>
      <c r="ATN553" s="769"/>
      <c r="ATO553" s="770"/>
      <c r="ATP553" s="769"/>
      <c r="ATQ553" s="771"/>
      <c r="ATR553" s="769"/>
      <c r="ATS553" s="769"/>
      <c r="ATT553" s="769"/>
      <c r="ATU553" s="769"/>
      <c r="ATV553" s="769"/>
      <c r="ATW553" s="769"/>
      <c r="ATX553" s="769"/>
      <c r="ATY553" s="769"/>
      <c r="ATZ553" s="772"/>
      <c r="AUA553" s="772"/>
      <c r="AUB553" s="772"/>
      <c r="AUC553" s="772"/>
      <c r="AUD553" s="769"/>
      <c r="AUE553" s="769"/>
      <c r="AUF553" s="769"/>
      <c r="AUG553" s="769"/>
      <c r="AUH553" s="769"/>
      <c r="AUI553" s="769"/>
      <c r="AUJ553" s="769"/>
      <c r="AUK553" s="769"/>
      <c r="AUL553" s="769"/>
      <c r="AUM553" s="769"/>
      <c r="AUN553" s="769"/>
      <c r="AUO553" s="769"/>
      <c r="AUP553" s="769"/>
      <c r="AUQ553" s="769"/>
      <c r="AUR553" s="769"/>
      <c r="AUS553" s="769"/>
      <c r="AUT553" s="769"/>
      <c r="AUU553" s="769"/>
      <c r="AUV553" s="769"/>
      <c r="AUW553" s="769"/>
      <c r="AUX553" s="769"/>
      <c r="AUY553" s="770"/>
      <c r="AUZ553" s="769"/>
      <c r="AVA553" s="771"/>
      <c r="AVB553" s="769"/>
      <c r="AVC553" s="769"/>
      <c r="AVD553" s="769"/>
      <c r="AVE553" s="769"/>
      <c r="AVF553" s="769"/>
      <c r="AVG553" s="769"/>
      <c r="AVH553" s="769"/>
      <c r="AVI553" s="769"/>
      <c r="AVJ553" s="772"/>
      <c r="AVK553" s="772"/>
      <c r="AVL553" s="772"/>
      <c r="AVM553" s="772"/>
      <c r="AVN553" s="769"/>
      <c r="AVO553" s="769"/>
      <c r="AVP553" s="769"/>
      <c r="AVQ553" s="769"/>
      <c r="AVR553" s="769"/>
      <c r="AVS553" s="769"/>
      <c r="AVT553" s="769"/>
      <c r="AVU553" s="769"/>
      <c r="AVV553" s="769"/>
      <c r="AVW553" s="769"/>
      <c r="AVX553" s="769"/>
      <c r="AVY553" s="769"/>
      <c r="AVZ553" s="769"/>
      <c r="AWA553" s="769"/>
      <c r="AWB553" s="769"/>
      <c r="AWC553" s="769"/>
      <c r="AWD553" s="769"/>
      <c r="AWE553" s="769"/>
      <c r="AWF553" s="769"/>
      <c r="AWG553" s="769"/>
      <c r="AWH553" s="769"/>
      <c r="AWI553" s="770"/>
      <c r="AWJ553" s="769"/>
      <c r="AWK553" s="771"/>
      <c r="AWL553" s="769"/>
      <c r="AWM553" s="769"/>
      <c r="AWN553" s="769"/>
      <c r="AWO553" s="769"/>
      <c r="AWP553" s="769"/>
      <c r="AWQ553" s="769"/>
      <c r="AWR553" s="769"/>
      <c r="AWS553" s="769"/>
      <c r="AWT553" s="772"/>
      <c r="AWU553" s="772"/>
      <c r="AWV553" s="772"/>
      <c r="AWW553" s="772"/>
      <c r="AWX553" s="769"/>
      <c r="AWY553" s="769"/>
      <c r="AWZ553" s="769"/>
      <c r="AXA553" s="769"/>
      <c r="AXB553" s="769"/>
      <c r="AXC553" s="769"/>
      <c r="AXD553" s="769"/>
      <c r="AXE553" s="769"/>
      <c r="AXF553" s="769"/>
      <c r="AXG553" s="769"/>
      <c r="AXH553" s="769"/>
      <c r="AXI553" s="769"/>
      <c r="AXJ553" s="769"/>
      <c r="AXK553" s="769"/>
      <c r="AXL553" s="769"/>
      <c r="AXM553" s="769"/>
      <c r="AXN553" s="769"/>
      <c r="AXO553" s="769"/>
      <c r="AXP553" s="769"/>
      <c r="AXQ553" s="769"/>
      <c r="AXR553" s="769"/>
      <c r="AXS553" s="770"/>
      <c r="AXT553" s="769"/>
      <c r="AXU553" s="771"/>
      <c r="AXV553" s="769"/>
      <c r="AXW553" s="769"/>
      <c r="AXX553" s="769"/>
      <c r="AXY553" s="769"/>
      <c r="AXZ553" s="769"/>
      <c r="AYA553" s="769"/>
      <c r="AYB553" s="769"/>
      <c r="AYC553" s="769"/>
      <c r="AYD553" s="772"/>
      <c r="AYE553" s="772"/>
      <c r="AYF553" s="772"/>
      <c r="AYG553" s="772"/>
      <c r="AYH553" s="769"/>
      <c r="AYI553" s="769"/>
      <c r="AYJ553" s="769"/>
      <c r="AYK553" s="769"/>
      <c r="AYL553" s="769"/>
      <c r="AYM553" s="769"/>
      <c r="AYN553" s="769"/>
      <c r="AYO553" s="769"/>
      <c r="AYP553" s="769"/>
      <c r="AYQ553" s="769"/>
      <c r="AYR553" s="769"/>
      <c r="AYS553" s="769"/>
      <c r="AYT553" s="769"/>
      <c r="AYU553" s="769"/>
      <c r="AYV553" s="769"/>
      <c r="AYW553" s="769"/>
      <c r="AYX553" s="769"/>
      <c r="AYY553" s="769"/>
      <c r="AYZ553" s="769"/>
      <c r="AZA553" s="769"/>
      <c r="AZB553" s="769"/>
      <c r="AZC553" s="770"/>
      <c r="AZD553" s="769"/>
      <c r="AZE553" s="771"/>
      <c r="AZF553" s="769"/>
      <c r="AZG553" s="769"/>
      <c r="AZH553" s="769"/>
      <c r="AZI553" s="769"/>
      <c r="AZJ553" s="769"/>
      <c r="AZK553" s="769"/>
      <c r="AZL553" s="769"/>
      <c r="AZM553" s="769"/>
      <c r="AZN553" s="772"/>
      <c r="AZO553" s="772"/>
      <c r="AZP553" s="772"/>
      <c r="AZQ553" s="772"/>
      <c r="AZR553" s="769"/>
      <c r="AZS553" s="769"/>
      <c r="AZT553" s="769"/>
      <c r="AZU553" s="769"/>
      <c r="AZV553" s="769"/>
      <c r="AZW553" s="769"/>
      <c r="AZX553" s="769"/>
      <c r="AZY553" s="769"/>
      <c r="AZZ553" s="769"/>
      <c r="BAA553" s="769"/>
      <c r="BAB553" s="769"/>
      <c r="BAC553" s="769"/>
      <c r="BAD553" s="769"/>
      <c r="BAE553" s="769"/>
      <c r="BAF553" s="769"/>
      <c r="BAG553" s="769"/>
      <c r="BAH553" s="769"/>
      <c r="BAI553" s="769"/>
      <c r="BAJ553" s="769"/>
      <c r="BAK553" s="769"/>
      <c r="BAL553" s="769"/>
      <c r="BAM553" s="770"/>
      <c r="BAN553" s="769"/>
      <c r="BAO553" s="771"/>
      <c r="BAP553" s="769"/>
      <c r="BAQ553" s="769"/>
      <c r="BAR553" s="769"/>
      <c r="BAS553" s="769"/>
      <c r="BAT553" s="769"/>
      <c r="BAU553" s="769"/>
      <c r="BAV553" s="769"/>
      <c r="BAW553" s="769"/>
      <c r="BAX553" s="772"/>
      <c r="BAY553" s="772"/>
      <c r="BAZ553" s="772"/>
      <c r="BBA553" s="772"/>
      <c r="BBB553" s="769"/>
      <c r="BBC553" s="769"/>
      <c r="BBD553" s="769"/>
      <c r="BBE553" s="769"/>
      <c r="BBF553" s="769"/>
      <c r="BBG553" s="769"/>
      <c r="BBH553" s="769"/>
      <c r="BBI553" s="769"/>
      <c r="BBJ553" s="769"/>
      <c r="BBK553" s="769"/>
      <c r="BBL553" s="769"/>
      <c r="BBM553" s="769"/>
      <c r="BBN553" s="769"/>
      <c r="BBO553" s="769"/>
      <c r="BBP553" s="769"/>
      <c r="BBQ553" s="769"/>
      <c r="BBR553" s="769"/>
      <c r="BBS553" s="769"/>
      <c r="BBT553" s="769"/>
      <c r="BBU553" s="769"/>
      <c r="BBV553" s="769"/>
      <c r="BBW553" s="770"/>
      <c r="BBX553" s="769"/>
      <c r="BBY553" s="771"/>
      <c r="BBZ553" s="769"/>
      <c r="BCA553" s="769"/>
      <c r="BCB553" s="769"/>
      <c r="BCC553" s="769"/>
      <c r="BCD553" s="769"/>
      <c r="BCE553" s="769"/>
      <c r="BCF553" s="769"/>
      <c r="BCG553" s="769"/>
      <c r="BCH553" s="772"/>
      <c r="BCI553" s="772"/>
      <c r="BCJ553" s="772"/>
      <c r="BCK553" s="772"/>
      <c r="BCL553" s="769"/>
      <c r="BCM553" s="769"/>
      <c r="BCN553" s="769"/>
      <c r="BCO553" s="769"/>
      <c r="BCP553" s="769"/>
      <c r="BCQ553" s="769"/>
      <c r="BCR553" s="769"/>
      <c r="BCS553" s="769"/>
      <c r="BCT553" s="769"/>
      <c r="BCU553" s="769"/>
      <c r="BCV553" s="769"/>
      <c r="BCW553" s="769"/>
      <c r="BCX553" s="769"/>
      <c r="BCY553" s="769"/>
      <c r="BCZ553" s="769"/>
      <c r="BDA553" s="769"/>
      <c r="BDB553" s="769"/>
      <c r="BDC553" s="769"/>
      <c r="BDD553" s="769"/>
      <c r="BDE553" s="769"/>
      <c r="BDF553" s="769"/>
      <c r="BDG553" s="770"/>
      <c r="BDH553" s="769"/>
      <c r="BDI553" s="771"/>
      <c r="BDJ553" s="769"/>
      <c r="BDK553" s="769"/>
      <c r="BDL553" s="769"/>
      <c r="BDM553" s="769"/>
      <c r="BDN553" s="769"/>
      <c r="BDO553" s="769"/>
      <c r="BDP553" s="769"/>
      <c r="BDQ553" s="769"/>
      <c r="BDR553" s="772"/>
      <c r="BDS553" s="772"/>
      <c r="BDT553" s="772"/>
      <c r="BDU553" s="772"/>
      <c r="BDV553" s="769"/>
      <c r="BDW553" s="769"/>
      <c r="BDX553" s="769"/>
      <c r="BDY553" s="769"/>
      <c r="BDZ553" s="769"/>
      <c r="BEA553" s="769"/>
      <c r="BEB553" s="769"/>
      <c r="BEC553" s="769"/>
      <c r="BED553" s="769"/>
      <c r="BEE553" s="769"/>
      <c r="BEF553" s="769"/>
      <c r="BEG553" s="769"/>
      <c r="BEH553" s="769"/>
      <c r="BEI553" s="769"/>
      <c r="BEJ553" s="769"/>
      <c r="BEK553" s="769"/>
      <c r="BEL553" s="769"/>
      <c r="BEM553" s="769"/>
      <c r="BEN553" s="769"/>
      <c r="BEO553" s="769"/>
      <c r="BEP553" s="769"/>
      <c r="BEQ553" s="770"/>
      <c r="BER553" s="769"/>
      <c r="BES553" s="771"/>
      <c r="BET553" s="769"/>
      <c r="BEU553" s="769"/>
      <c r="BEV553" s="769"/>
      <c r="BEW553" s="769"/>
      <c r="BEX553" s="769"/>
      <c r="BEY553" s="769"/>
      <c r="BEZ553" s="769"/>
      <c r="BFA553" s="769"/>
      <c r="BFB553" s="772"/>
      <c r="BFC553" s="772"/>
      <c r="BFD553" s="772"/>
      <c r="BFE553" s="772"/>
      <c r="BFF553" s="769"/>
      <c r="BFG553" s="769"/>
      <c r="BFH553" s="769"/>
      <c r="BFI553" s="769"/>
      <c r="BFJ553" s="769"/>
      <c r="BFK553" s="769"/>
      <c r="BFL553" s="769"/>
      <c r="BFM553" s="769"/>
      <c r="BFN553" s="769"/>
      <c r="BFO553" s="769"/>
      <c r="BFP553" s="769"/>
      <c r="BFQ553" s="769"/>
      <c r="BFR553" s="769"/>
      <c r="BFS553" s="769"/>
      <c r="BFT553" s="769"/>
      <c r="BFU553" s="769"/>
      <c r="BFV553" s="769"/>
      <c r="BFW553" s="769"/>
      <c r="BFX553" s="769"/>
      <c r="BFY553" s="769"/>
      <c r="BFZ553" s="769"/>
      <c r="BGA553" s="770"/>
      <c r="BGB553" s="769"/>
      <c r="BGC553" s="771"/>
      <c r="BGD553" s="769"/>
      <c r="BGE553" s="769"/>
      <c r="BGF553" s="769"/>
      <c r="BGG553" s="769"/>
      <c r="BGH553" s="769"/>
      <c r="BGI553" s="769"/>
      <c r="BGJ553" s="769"/>
      <c r="BGK553" s="769"/>
      <c r="BGL553" s="772"/>
      <c r="BGM553" s="772"/>
      <c r="BGN553" s="772"/>
      <c r="BGO553" s="772"/>
      <c r="BGP553" s="769"/>
      <c r="BGQ553" s="769"/>
      <c r="BGR553" s="769"/>
      <c r="BGS553" s="769"/>
      <c r="BGT553" s="769"/>
      <c r="BGU553" s="769"/>
      <c r="BGV553" s="769"/>
      <c r="BGW553" s="769"/>
      <c r="BGX553" s="769"/>
      <c r="BGY553" s="769"/>
      <c r="BGZ553" s="769"/>
      <c r="BHA553" s="769"/>
      <c r="BHB553" s="769"/>
      <c r="BHC553" s="769"/>
      <c r="BHD553" s="769"/>
      <c r="BHE553" s="769"/>
      <c r="BHF553" s="769"/>
      <c r="BHG553" s="769"/>
      <c r="BHH553" s="769"/>
      <c r="BHI553" s="769"/>
      <c r="BHJ553" s="769"/>
      <c r="BHK553" s="770"/>
      <c r="BHL553" s="769"/>
      <c r="BHM553" s="771"/>
      <c r="BHN553" s="769"/>
      <c r="BHO553" s="769"/>
      <c r="BHP553" s="769"/>
      <c r="BHQ553" s="769"/>
      <c r="BHR553" s="769"/>
      <c r="BHS553" s="769"/>
      <c r="BHT553" s="769"/>
      <c r="BHU553" s="769"/>
      <c r="BHV553" s="772"/>
      <c r="BHW553" s="772"/>
      <c r="BHX553" s="772"/>
      <c r="BHY553" s="772"/>
      <c r="BHZ553" s="769"/>
      <c r="BIA553" s="769"/>
      <c r="BIB553" s="769"/>
      <c r="BIC553" s="769"/>
      <c r="BID553" s="769"/>
      <c r="BIE553" s="769"/>
      <c r="BIF553" s="769"/>
      <c r="BIG553" s="769"/>
      <c r="BIH553" s="769"/>
      <c r="BII553" s="769"/>
      <c r="BIJ553" s="769"/>
      <c r="BIK553" s="769"/>
      <c r="BIL553" s="769"/>
      <c r="BIM553" s="769"/>
      <c r="BIN553" s="769"/>
      <c r="BIO553" s="769"/>
      <c r="BIP553" s="769"/>
      <c r="BIQ553" s="769"/>
      <c r="BIR553" s="769"/>
      <c r="BIS553" s="769"/>
      <c r="BIT553" s="769"/>
      <c r="BIU553" s="770"/>
      <c r="BIV553" s="769"/>
      <c r="BIW553" s="771"/>
      <c r="BIX553" s="769"/>
      <c r="BIY553" s="769"/>
      <c r="BIZ553" s="769"/>
      <c r="BJA553" s="769"/>
      <c r="BJB553" s="769"/>
      <c r="BJC553" s="769"/>
      <c r="BJD553" s="769"/>
      <c r="BJE553" s="769"/>
      <c r="BJF553" s="772"/>
      <c r="BJG553" s="772"/>
      <c r="BJH553" s="772"/>
      <c r="BJI553" s="772"/>
      <c r="BJJ553" s="769"/>
      <c r="BJK553" s="769"/>
      <c r="BJL553" s="769"/>
      <c r="BJM553" s="769"/>
      <c r="BJN553" s="769"/>
      <c r="BJO553" s="769"/>
      <c r="BJP553" s="769"/>
      <c r="BJQ553" s="769"/>
      <c r="BJR553" s="769"/>
      <c r="BJS553" s="769"/>
      <c r="BJT553" s="769"/>
      <c r="BJU553" s="769"/>
      <c r="BJV553" s="769"/>
      <c r="BJW553" s="769"/>
      <c r="BJX553" s="769"/>
      <c r="BJY553" s="769"/>
      <c r="BJZ553" s="769"/>
      <c r="BKA553" s="769"/>
      <c r="BKB553" s="769"/>
      <c r="BKC553" s="769"/>
      <c r="BKD553" s="769"/>
      <c r="BKE553" s="770"/>
      <c r="BKF553" s="769"/>
      <c r="BKG553" s="771"/>
      <c r="BKH553" s="769"/>
      <c r="BKI553" s="769"/>
      <c r="BKJ553" s="769"/>
      <c r="BKK553" s="769"/>
      <c r="BKL553" s="769"/>
      <c r="BKM553" s="769"/>
      <c r="BKN553" s="769"/>
      <c r="BKO553" s="769"/>
      <c r="BKP553" s="772"/>
      <c r="BKQ553" s="772"/>
      <c r="BKR553" s="772"/>
      <c r="BKS553" s="772"/>
      <c r="BKT553" s="769"/>
      <c r="BKU553" s="769"/>
      <c r="BKV553" s="769"/>
      <c r="BKW553" s="769"/>
      <c r="BKX553" s="769"/>
      <c r="BKY553" s="769"/>
      <c r="BKZ553" s="769"/>
      <c r="BLA553" s="769"/>
      <c r="BLB553" s="769"/>
      <c r="BLC553" s="769"/>
      <c r="BLD553" s="769"/>
      <c r="BLE553" s="769"/>
      <c r="BLF553" s="769"/>
      <c r="BLG553" s="769"/>
      <c r="BLH553" s="769"/>
      <c r="BLI553" s="769"/>
      <c r="BLJ553" s="769"/>
      <c r="BLK553" s="769"/>
      <c r="BLL553" s="769"/>
      <c r="BLM553" s="769"/>
      <c r="BLN553" s="769"/>
      <c r="BLO553" s="770"/>
      <c r="BLP553" s="769"/>
      <c r="BLQ553" s="771"/>
      <c r="BLR553" s="769"/>
      <c r="BLS553" s="769"/>
      <c r="BLT553" s="769"/>
      <c r="BLU553" s="769"/>
      <c r="BLV553" s="769"/>
      <c r="BLW553" s="769"/>
      <c r="BLX553" s="769"/>
      <c r="BLY553" s="769"/>
      <c r="BLZ553" s="772"/>
      <c r="BMA553" s="772"/>
      <c r="BMB553" s="772"/>
      <c r="BMC553" s="772"/>
      <c r="BMD553" s="769"/>
      <c r="BME553" s="769"/>
      <c r="BMF553" s="769"/>
      <c r="BMG553" s="769"/>
      <c r="BMH553" s="769"/>
      <c r="BMI553" s="769"/>
      <c r="BMJ553" s="769"/>
      <c r="BMK553" s="769"/>
      <c r="BML553" s="769"/>
      <c r="BMM553" s="769"/>
      <c r="BMN553" s="769"/>
      <c r="BMO553" s="769"/>
      <c r="BMP553" s="769"/>
      <c r="BMQ553" s="769"/>
      <c r="BMR553" s="769"/>
      <c r="BMS553" s="769"/>
      <c r="BMT553" s="769"/>
      <c r="BMU553" s="769"/>
      <c r="BMV553" s="769"/>
      <c r="BMW553" s="769"/>
      <c r="BMX553" s="769"/>
      <c r="BMY553" s="770"/>
      <c r="BMZ553" s="769"/>
      <c r="BNA553" s="771"/>
      <c r="BNB553" s="769"/>
      <c r="BNC553" s="769"/>
      <c r="BND553" s="769"/>
      <c r="BNE553" s="769"/>
      <c r="BNF553" s="769"/>
      <c r="BNG553" s="769"/>
      <c r="BNH553" s="769"/>
      <c r="BNI553" s="769"/>
      <c r="BNJ553" s="772"/>
      <c r="BNK553" s="772"/>
      <c r="BNL553" s="772"/>
      <c r="BNM553" s="772"/>
      <c r="BNN553" s="769"/>
      <c r="BNO553" s="769"/>
      <c r="BNP553" s="769"/>
      <c r="BNQ553" s="769"/>
      <c r="BNR553" s="769"/>
      <c r="BNS553" s="769"/>
      <c r="BNT553" s="769"/>
      <c r="BNU553" s="769"/>
      <c r="BNV553" s="769"/>
      <c r="BNW553" s="769"/>
      <c r="BNX553" s="769"/>
      <c r="BNY553" s="769"/>
      <c r="BNZ553" s="769"/>
      <c r="BOA553" s="769"/>
      <c r="BOB553" s="769"/>
      <c r="BOC553" s="769"/>
      <c r="BOD553" s="769"/>
      <c r="BOE553" s="769"/>
      <c r="BOF553" s="769"/>
      <c r="BOG553" s="769"/>
      <c r="BOH553" s="769"/>
      <c r="BOI553" s="770"/>
      <c r="BOJ553" s="769"/>
      <c r="BOK553" s="771"/>
      <c r="BOL553" s="769"/>
      <c r="BOM553" s="769"/>
      <c r="BON553" s="769"/>
      <c r="BOO553" s="769"/>
      <c r="BOP553" s="769"/>
      <c r="BOQ553" s="769"/>
      <c r="BOR553" s="769"/>
      <c r="BOS553" s="769"/>
      <c r="BOT553" s="772"/>
      <c r="BOU553" s="772"/>
      <c r="BOV553" s="772"/>
      <c r="BOW553" s="772"/>
      <c r="BOX553" s="769"/>
      <c r="BOY553" s="769"/>
      <c r="BOZ553" s="769"/>
      <c r="BPA553" s="769"/>
      <c r="BPB553" s="769"/>
      <c r="BPC553" s="769"/>
      <c r="BPD553" s="769"/>
      <c r="BPE553" s="769"/>
      <c r="BPF553" s="769"/>
      <c r="BPG553" s="769"/>
      <c r="BPH553" s="769"/>
      <c r="BPI553" s="769"/>
      <c r="BPJ553" s="769"/>
      <c r="BPK553" s="769"/>
      <c r="BPL553" s="769"/>
      <c r="BPM553" s="769"/>
      <c r="BPN553" s="769"/>
      <c r="BPO553" s="769"/>
      <c r="BPP553" s="769"/>
      <c r="BPQ553" s="769"/>
      <c r="BPR553" s="769"/>
      <c r="BPS553" s="770"/>
      <c r="BPT553" s="769"/>
      <c r="BPU553" s="771"/>
      <c r="BPV553" s="769"/>
      <c r="BPW553" s="769"/>
      <c r="BPX553" s="769"/>
      <c r="BPY553" s="769"/>
      <c r="BPZ553" s="769"/>
      <c r="BQA553" s="769"/>
      <c r="BQB553" s="769"/>
      <c r="BQC553" s="769"/>
      <c r="BQD553" s="772"/>
      <c r="BQE553" s="772"/>
      <c r="BQF553" s="772"/>
      <c r="BQG553" s="772"/>
      <c r="BQH553" s="769"/>
      <c r="BQI553" s="769"/>
      <c r="BQJ553" s="769"/>
      <c r="BQK553" s="769"/>
      <c r="BQL553" s="769"/>
      <c r="BQM553" s="769"/>
      <c r="BQN553" s="769"/>
      <c r="BQO553" s="769"/>
      <c r="BQP553" s="769"/>
      <c r="BQQ553" s="769"/>
      <c r="BQR553" s="769"/>
      <c r="BQS553" s="769"/>
      <c r="BQT553" s="769"/>
      <c r="BQU553" s="769"/>
      <c r="BQV553" s="769"/>
      <c r="BQW553" s="769"/>
      <c r="BQX553" s="769"/>
      <c r="BQY553" s="769"/>
      <c r="BQZ553" s="769"/>
      <c r="BRA553" s="769"/>
      <c r="BRB553" s="769"/>
      <c r="BRC553" s="770"/>
      <c r="BRD553" s="769"/>
      <c r="BRE553" s="771"/>
      <c r="BRF553" s="769"/>
      <c r="BRG553" s="769"/>
      <c r="BRH553" s="769"/>
      <c r="BRI553" s="769"/>
      <c r="BRJ553" s="769"/>
      <c r="BRK553" s="769"/>
      <c r="BRL553" s="769"/>
      <c r="BRM553" s="769"/>
      <c r="BRN553" s="772"/>
      <c r="BRO553" s="772"/>
      <c r="BRP553" s="772"/>
      <c r="BRQ553" s="772"/>
      <c r="BRR553" s="769"/>
      <c r="BRS553" s="769"/>
      <c r="BRT553" s="769"/>
      <c r="BRU553" s="769"/>
      <c r="BRV553" s="769"/>
      <c r="BRW553" s="769"/>
      <c r="BRX553" s="769"/>
      <c r="BRY553" s="769"/>
      <c r="BRZ553" s="769"/>
      <c r="BSA553" s="769"/>
      <c r="BSB553" s="769"/>
      <c r="BSC553" s="769"/>
      <c r="BSD553" s="769"/>
      <c r="BSE553" s="769"/>
      <c r="BSF553" s="769"/>
      <c r="BSG553" s="769"/>
      <c r="BSH553" s="769"/>
      <c r="BSI553" s="769"/>
      <c r="BSJ553" s="769"/>
      <c r="BSK553" s="769"/>
      <c r="BSL553" s="769"/>
      <c r="BSM553" s="770"/>
      <c r="BSN553" s="769"/>
      <c r="BSO553" s="771"/>
      <c r="BSP553" s="769"/>
      <c r="BSQ553" s="769"/>
      <c r="BSR553" s="769"/>
      <c r="BSS553" s="769"/>
      <c r="BST553" s="769"/>
      <c r="BSU553" s="769"/>
      <c r="BSV553" s="769"/>
      <c r="BSW553" s="769"/>
      <c r="BSX553" s="772"/>
      <c r="BSY553" s="772"/>
      <c r="BSZ553" s="772"/>
      <c r="BTA553" s="772"/>
      <c r="BTB553" s="769"/>
      <c r="BTC553" s="769"/>
      <c r="BTD553" s="769"/>
      <c r="BTE553" s="769"/>
      <c r="BTF553" s="769"/>
      <c r="BTG553" s="769"/>
      <c r="BTH553" s="769"/>
      <c r="BTI553" s="769"/>
      <c r="BTJ553" s="769"/>
      <c r="BTK553" s="769"/>
      <c r="BTL553" s="769"/>
      <c r="BTM553" s="769"/>
      <c r="BTN553" s="769"/>
      <c r="BTO553" s="769"/>
      <c r="BTP553" s="769"/>
      <c r="BTQ553" s="769"/>
      <c r="BTR553" s="769"/>
      <c r="BTS553" s="769"/>
      <c r="BTT553" s="769"/>
      <c r="BTU553" s="769"/>
      <c r="BTV553" s="769"/>
      <c r="BTW553" s="770"/>
      <c r="BTX553" s="769"/>
      <c r="BTY553" s="771"/>
      <c r="BTZ553" s="769"/>
      <c r="BUA553" s="769"/>
      <c r="BUB553" s="769"/>
      <c r="BUC553" s="769"/>
      <c r="BUD553" s="769"/>
      <c r="BUE553" s="769"/>
      <c r="BUF553" s="769"/>
      <c r="BUG553" s="769"/>
      <c r="BUH553" s="772"/>
      <c r="BUI553" s="772"/>
      <c r="BUJ553" s="772"/>
      <c r="BUK553" s="772"/>
      <c r="BUL553" s="769"/>
      <c r="BUM553" s="769"/>
      <c r="BUN553" s="769"/>
      <c r="BUO553" s="769"/>
      <c r="BUP553" s="769"/>
      <c r="BUQ553" s="769"/>
      <c r="BUR553" s="769"/>
      <c r="BUS553" s="769"/>
      <c r="BUT553" s="769"/>
      <c r="BUU553" s="769"/>
      <c r="BUV553" s="769"/>
      <c r="BUW553" s="769"/>
      <c r="BUX553" s="769"/>
      <c r="BUY553" s="769"/>
      <c r="BUZ553" s="769"/>
      <c r="BVA553" s="769"/>
      <c r="BVB553" s="769"/>
      <c r="BVC553" s="769"/>
      <c r="BVD553" s="769"/>
      <c r="BVE553" s="769"/>
      <c r="BVF553" s="769"/>
      <c r="BVG553" s="770"/>
      <c r="BVH553" s="769"/>
      <c r="BVI553" s="771"/>
      <c r="BVJ553" s="769"/>
      <c r="BVK553" s="769"/>
      <c r="BVL553" s="769"/>
      <c r="BVM553" s="769"/>
      <c r="BVN553" s="769"/>
      <c r="BVO553" s="769"/>
      <c r="BVP553" s="769"/>
      <c r="BVQ553" s="769"/>
      <c r="BVR553" s="772"/>
      <c r="BVS553" s="772"/>
      <c r="BVT553" s="772"/>
      <c r="BVU553" s="772"/>
      <c r="BVV553" s="769"/>
      <c r="BVW553" s="769"/>
      <c r="BVX553" s="769"/>
      <c r="BVY553" s="769"/>
      <c r="BVZ553" s="769"/>
      <c r="BWA553" s="769"/>
      <c r="BWB553" s="769"/>
      <c r="BWC553" s="769"/>
      <c r="BWD553" s="769"/>
      <c r="BWE553" s="769"/>
      <c r="BWF553" s="769"/>
      <c r="BWG553" s="769"/>
      <c r="BWH553" s="769"/>
      <c r="BWI553" s="769"/>
      <c r="BWJ553" s="769"/>
      <c r="BWK553" s="769"/>
      <c r="BWL553" s="769"/>
      <c r="BWM553" s="769"/>
      <c r="BWN553" s="769"/>
      <c r="BWO553" s="769"/>
      <c r="BWP553" s="769"/>
      <c r="BWQ553" s="770"/>
      <c r="BWR553" s="769"/>
      <c r="BWS553" s="771"/>
      <c r="BWT553" s="769"/>
      <c r="BWU553" s="769"/>
      <c r="BWV553" s="769"/>
      <c r="BWW553" s="769"/>
      <c r="BWX553" s="769"/>
      <c r="BWY553" s="769"/>
      <c r="BWZ553" s="769"/>
      <c r="BXA553" s="769"/>
      <c r="BXB553" s="772"/>
      <c r="BXC553" s="772"/>
      <c r="BXD553" s="772"/>
      <c r="BXE553" s="772"/>
      <c r="BXF553" s="769"/>
      <c r="BXG553" s="769"/>
      <c r="BXH553" s="769"/>
      <c r="BXI553" s="769"/>
      <c r="BXJ553" s="769"/>
      <c r="BXK553" s="769"/>
      <c r="BXL553" s="769"/>
      <c r="BXM553" s="769"/>
      <c r="BXN553" s="769"/>
      <c r="BXO553" s="769"/>
      <c r="BXP553" s="769"/>
      <c r="BXQ553" s="769"/>
      <c r="BXR553" s="769"/>
      <c r="BXS553" s="769"/>
      <c r="BXT553" s="769"/>
      <c r="BXU553" s="769"/>
      <c r="BXV553" s="769"/>
      <c r="BXW553" s="769"/>
      <c r="BXX553" s="769"/>
      <c r="BXY553" s="769"/>
      <c r="BXZ553" s="769"/>
      <c r="BYA553" s="770"/>
      <c r="BYB553" s="769"/>
      <c r="BYC553" s="771"/>
      <c r="BYD553" s="769"/>
      <c r="BYE553" s="769"/>
      <c r="BYF553" s="769"/>
      <c r="BYG553" s="769"/>
      <c r="BYH553" s="769"/>
      <c r="BYI553" s="769"/>
      <c r="BYJ553" s="769"/>
      <c r="BYK553" s="769"/>
      <c r="BYL553" s="772"/>
      <c r="BYM553" s="772"/>
      <c r="BYN553" s="772"/>
      <c r="BYO553" s="772"/>
      <c r="BYP553" s="769"/>
      <c r="BYQ553" s="769"/>
      <c r="BYR553" s="769"/>
      <c r="BYS553" s="769"/>
      <c r="BYT553" s="769"/>
      <c r="BYU553" s="769"/>
      <c r="BYV553" s="769"/>
      <c r="BYW553" s="769"/>
      <c r="BYX553" s="769"/>
      <c r="BYY553" s="769"/>
      <c r="BYZ553" s="769"/>
      <c r="BZA553" s="769"/>
      <c r="BZB553" s="769"/>
      <c r="BZC553" s="769"/>
      <c r="BZD553" s="769"/>
      <c r="BZE553" s="769"/>
      <c r="BZF553" s="769"/>
      <c r="BZG553" s="769"/>
      <c r="BZH553" s="769"/>
      <c r="BZI553" s="769"/>
      <c r="BZJ553" s="769"/>
      <c r="BZK553" s="770"/>
      <c r="BZL553" s="769"/>
      <c r="BZM553" s="771"/>
      <c r="BZN553" s="769"/>
      <c r="BZO553" s="769"/>
      <c r="BZP553" s="769"/>
      <c r="BZQ553" s="769"/>
      <c r="BZR553" s="769"/>
      <c r="BZS553" s="769"/>
      <c r="BZT553" s="769"/>
      <c r="BZU553" s="769"/>
      <c r="BZV553" s="772"/>
      <c r="BZW553" s="772"/>
      <c r="BZX553" s="772"/>
      <c r="BZY553" s="772"/>
      <c r="BZZ553" s="769"/>
      <c r="CAA553" s="769"/>
      <c r="CAB553" s="769"/>
      <c r="CAC553" s="769"/>
      <c r="CAD553" s="769"/>
      <c r="CAE553" s="769"/>
      <c r="CAF553" s="769"/>
      <c r="CAG553" s="769"/>
      <c r="CAH553" s="769"/>
      <c r="CAI553" s="769"/>
      <c r="CAJ553" s="769"/>
      <c r="CAK553" s="769"/>
      <c r="CAL553" s="769"/>
      <c r="CAM553" s="769"/>
      <c r="CAN553" s="769"/>
      <c r="CAO553" s="769"/>
      <c r="CAP553" s="769"/>
      <c r="CAQ553" s="769"/>
      <c r="CAR553" s="769"/>
      <c r="CAS553" s="769"/>
      <c r="CAT553" s="769"/>
      <c r="CAU553" s="770"/>
      <c r="CAV553" s="769"/>
      <c r="CAW553" s="771"/>
      <c r="CAX553" s="769"/>
      <c r="CAY553" s="769"/>
      <c r="CAZ553" s="769"/>
      <c r="CBA553" s="769"/>
      <c r="CBB553" s="769"/>
      <c r="CBC553" s="769"/>
      <c r="CBD553" s="769"/>
      <c r="CBE553" s="769"/>
      <c r="CBF553" s="772"/>
      <c r="CBG553" s="772"/>
      <c r="CBH553" s="772"/>
      <c r="CBI553" s="772"/>
      <c r="CBJ553" s="769"/>
      <c r="CBK553" s="769"/>
      <c r="CBL553" s="769"/>
      <c r="CBM553" s="769"/>
      <c r="CBN553" s="769"/>
      <c r="CBO553" s="769"/>
      <c r="CBP553" s="769"/>
      <c r="CBQ553" s="769"/>
      <c r="CBR553" s="769"/>
      <c r="CBS553" s="769"/>
      <c r="CBT553" s="769"/>
      <c r="CBU553" s="769"/>
      <c r="CBV553" s="769"/>
      <c r="CBW553" s="769"/>
      <c r="CBX553" s="769"/>
      <c r="CBY553" s="769"/>
      <c r="CBZ553" s="769"/>
      <c r="CCA553" s="769"/>
      <c r="CCB553" s="769"/>
      <c r="CCC553" s="769"/>
      <c r="CCD553" s="769"/>
      <c r="CCE553" s="770"/>
      <c r="CCF553" s="769"/>
      <c r="CCG553" s="771"/>
      <c r="CCH553" s="769"/>
      <c r="CCI553" s="769"/>
      <c r="CCJ553" s="769"/>
      <c r="CCK553" s="769"/>
      <c r="CCL553" s="769"/>
      <c r="CCM553" s="769"/>
      <c r="CCN553" s="769"/>
      <c r="CCO553" s="769"/>
      <c r="CCP553" s="772"/>
      <c r="CCQ553" s="772"/>
      <c r="CCR553" s="772"/>
      <c r="CCS553" s="772"/>
      <c r="CCT553" s="769"/>
      <c r="CCU553" s="769"/>
      <c r="CCV553" s="769"/>
      <c r="CCW553" s="769"/>
      <c r="CCX553" s="769"/>
      <c r="CCY553" s="769"/>
      <c r="CCZ553" s="769"/>
      <c r="CDA553" s="769"/>
      <c r="CDB553" s="769"/>
      <c r="CDC553" s="769"/>
      <c r="CDD553" s="769"/>
      <c r="CDE553" s="769"/>
      <c r="CDF553" s="769"/>
      <c r="CDG553" s="769"/>
      <c r="CDH553" s="769"/>
      <c r="CDI553" s="769"/>
      <c r="CDJ553" s="769"/>
      <c r="CDK553" s="769"/>
      <c r="CDL553" s="769"/>
      <c r="CDM553" s="769"/>
      <c r="CDN553" s="769"/>
      <c r="CDO553" s="770"/>
      <c r="CDP553" s="769"/>
      <c r="CDQ553" s="771"/>
      <c r="CDR553" s="769"/>
      <c r="CDS553" s="769"/>
      <c r="CDT553" s="769"/>
      <c r="CDU553" s="769"/>
      <c r="CDV553" s="769"/>
      <c r="CDW553" s="769"/>
      <c r="CDX553" s="769"/>
      <c r="CDY553" s="769"/>
      <c r="CDZ553" s="772"/>
      <c r="CEA553" s="772"/>
      <c r="CEB553" s="772"/>
      <c r="CEC553" s="772"/>
      <c r="CED553" s="769"/>
      <c r="CEE553" s="769"/>
      <c r="CEF553" s="769"/>
      <c r="CEG553" s="769"/>
      <c r="CEH553" s="769"/>
      <c r="CEI553" s="769"/>
      <c r="CEJ553" s="769"/>
      <c r="CEK553" s="769"/>
      <c r="CEL553" s="769"/>
      <c r="CEM553" s="769"/>
      <c r="CEN553" s="769"/>
      <c r="CEO553" s="769"/>
      <c r="CEP553" s="769"/>
      <c r="CEQ553" s="769"/>
      <c r="CER553" s="769"/>
      <c r="CES553" s="769"/>
      <c r="CET553" s="769"/>
      <c r="CEU553" s="769"/>
      <c r="CEV553" s="769"/>
      <c r="CEW553" s="769"/>
      <c r="CEX553" s="769"/>
      <c r="CEY553" s="770"/>
      <c r="CEZ553" s="769"/>
      <c r="CFA553" s="771"/>
      <c r="CFB553" s="769"/>
      <c r="CFC553" s="769"/>
      <c r="CFD553" s="769"/>
      <c r="CFE553" s="769"/>
      <c r="CFF553" s="769"/>
      <c r="CFG553" s="769"/>
      <c r="CFH553" s="769"/>
      <c r="CFI553" s="769"/>
      <c r="CFJ553" s="772"/>
      <c r="CFK553" s="772"/>
      <c r="CFL553" s="772"/>
      <c r="CFM553" s="772"/>
      <c r="CFN553" s="769"/>
      <c r="CFO553" s="769"/>
      <c r="CFP553" s="769"/>
      <c r="CFQ553" s="769"/>
      <c r="CFR553" s="769"/>
      <c r="CFS553" s="769"/>
      <c r="CFT553" s="769"/>
      <c r="CFU553" s="769"/>
      <c r="CFV553" s="769"/>
      <c r="CFW553" s="769"/>
      <c r="CFX553" s="769"/>
      <c r="CFY553" s="769"/>
      <c r="CFZ553" s="769"/>
      <c r="CGA553" s="769"/>
      <c r="CGB553" s="769"/>
      <c r="CGC553" s="769"/>
      <c r="CGD553" s="769"/>
      <c r="CGE553" s="769"/>
      <c r="CGF553" s="769"/>
      <c r="CGG553" s="769"/>
      <c r="CGH553" s="769"/>
      <c r="CGI553" s="770"/>
      <c r="CGJ553" s="769"/>
      <c r="CGK553" s="771"/>
      <c r="CGL553" s="769"/>
      <c r="CGM553" s="769"/>
      <c r="CGN553" s="769"/>
      <c r="CGO553" s="769"/>
      <c r="CGP553" s="769"/>
      <c r="CGQ553" s="769"/>
      <c r="CGR553" s="769"/>
      <c r="CGS553" s="769"/>
      <c r="CGT553" s="772"/>
      <c r="CGU553" s="772"/>
      <c r="CGV553" s="772"/>
      <c r="CGW553" s="772"/>
      <c r="CGX553" s="769"/>
      <c r="CGY553" s="769"/>
      <c r="CGZ553" s="769"/>
      <c r="CHA553" s="769"/>
      <c r="CHB553" s="769"/>
      <c r="CHC553" s="769"/>
      <c r="CHD553" s="769"/>
      <c r="CHE553" s="769"/>
      <c r="CHF553" s="769"/>
      <c r="CHG553" s="769"/>
      <c r="CHH553" s="769"/>
      <c r="CHI553" s="769"/>
      <c r="CHJ553" s="769"/>
      <c r="CHK553" s="769"/>
      <c r="CHL553" s="769"/>
      <c r="CHM553" s="769"/>
      <c r="CHN553" s="769"/>
      <c r="CHO553" s="769"/>
      <c r="CHP553" s="769"/>
      <c r="CHQ553" s="769"/>
      <c r="CHR553" s="769"/>
      <c r="CHS553" s="770"/>
      <c r="CHT553" s="769"/>
      <c r="CHU553" s="771"/>
      <c r="CHV553" s="769"/>
      <c r="CHW553" s="769"/>
      <c r="CHX553" s="769"/>
      <c r="CHY553" s="769"/>
      <c r="CHZ553" s="769"/>
      <c r="CIA553" s="769"/>
      <c r="CIB553" s="769"/>
      <c r="CIC553" s="769"/>
      <c r="CID553" s="772"/>
      <c r="CIE553" s="772"/>
      <c r="CIF553" s="772"/>
      <c r="CIG553" s="772"/>
      <c r="CIH553" s="769"/>
      <c r="CII553" s="769"/>
      <c r="CIJ553" s="769"/>
      <c r="CIK553" s="769"/>
      <c r="CIL553" s="769"/>
      <c r="CIM553" s="769"/>
      <c r="CIN553" s="769"/>
      <c r="CIO553" s="769"/>
      <c r="CIP553" s="769"/>
      <c r="CIQ553" s="769"/>
      <c r="CIR553" s="769"/>
      <c r="CIS553" s="769"/>
      <c r="CIT553" s="769"/>
      <c r="CIU553" s="769"/>
      <c r="CIV553" s="769"/>
      <c r="CIW553" s="769"/>
      <c r="CIX553" s="769"/>
      <c r="CIY553" s="769"/>
      <c r="CIZ553" s="769"/>
      <c r="CJA553" s="769"/>
      <c r="CJB553" s="769"/>
      <c r="CJC553" s="770"/>
      <c r="CJD553" s="769"/>
      <c r="CJE553" s="771"/>
      <c r="CJF553" s="769"/>
      <c r="CJG553" s="769"/>
      <c r="CJH553" s="769"/>
      <c r="CJI553" s="769"/>
      <c r="CJJ553" s="769"/>
      <c r="CJK553" s="769"/>
      <c r="CJL553" s="769"/>
      <c r="CJM553" s="769"/>
      <c r="CJN553" s="772"/>
      <c r="CJO553" s="772"/>
      <c r="CJP553" s="772"/>
      <c r="CJQ553" s="772"/>
      <c r="CJR553" s="769"/>
      <c r="CJS553" s="769"/>
      <c r="CJT553" s="769"/>
      <c r="CJU553" s="769"/>
      <c r="CJV553" s="769"/>
      <c r="CJW553" s="769"/>
      <c r="CJX553" s="769"/>
      <c r="CJY553" s="769"/>
      <c r="CJZ553" s="769"/>
      <c r="CKA553" s="769"/>
      <c r="CKB553" s="769"/>
      <c r="CKC553" s="769"/>
      <c r="CKD553" s="769"/>
      <c r="CKE553" s="769"/>
      <c r="CKF553" s="769"/>
      <c r="CKG553" s="769"/>
      <c r="CKH553" s="769"/>
      <c r="CKI553" s="769"/>
      <c r="CKJ553" s="769"/>
      <c r="CKK553" s="769"/>
      <c r="CKL553" s="769"/>
      <c r="CKM553" s="770"/>
      <c r="CKN553" s="769"/>
      <c r="CKO553" s="771"/>
      <c r="CKP553" s="769"/>
      <c r="CKQ553" s="769"/>
      <c r="CKR553" s="769"/>
      <c r="CKS553" s="769"/>
      <c r="CKT553" s="769"/>
      <c r="CKU553" s="769"/>
      <c r="CKV553" s="769"/>
      <c r="CKW553" s="769"/>
      <c r="CKX553" s="772"/>
      <c r="CKY553" s="772"/>
      <c r="CKZ553" s="772"/>
      <c r="CLA553" s="772"/>
      <c r="CLB553" s="769"/>
      <c r="CLC553" s="769"/>
      <c r="CLD553" s="769"/>
      <c r="CLE553" s="769"/>
      <c r="CLF553" s="769"/>
      <c r="CLG553" s="769"/>
      <c r="CLH553" s="769"/>
      <c r="CLI553" s="769"/>
      <c r="CLJ553" s="769"/>
      <c r="CLK553" s="769"/>
      <c r="CLL553" s="769"/>
      <c r="CLM553" s="769"/>
      <c r="CLN553" s="769"/>
      <c r="CLO553" s="769"/>
      <c r="CLP553" s="769"/>
      <c r="CLQ553" s="769"/>
      <c r="CLR553" s="769"/>
      <c r="CLS553" s="769"/>
      <c r="CLT553" s="769"/>
      <c r="CLU553" s="769"/>
      <c r="CLV553" s="769"/>
      <c r="CLW553" s="770"/>
      <c r="CLX553" s="769"/>
      <c r="CLY553" s="771"/>
      <c r="CLZ553" s="769"/>
      <c r="CMA553" s="769"/>
      <c r="CMB553" s="769"/>
      <c r="CMC553" s="769"/>
      <c r="CMD553" s="769"/>
      <c r="CME553" s="769"/>
      <c r="CMF553" s="769"/>
      <c r="CMG553" s="769"/>
      <c r="CMH553" s="772"/>
      <c r="CMI553" s="772"/>
      <c r="CMJ553" s="772"/>
      <c r="CMK553" s="772"/>
      <c r="CML553" s="769"/>
      <c r="CMM553" s="769"/>
      <c r="CMN553" s="769"/>
      <c r="CMO553" s="769"/>
      <c r="CMP553" s="769"/>
      <c r="CMQ553" s="769"/>
      <c r="CMR553" s="769"/>
      <c r="CMS553" s="769"/>
      <c r="CMT553" s="769"/>
      <c r="CMU553" s="769"/>
      <c r="CMV553" s="769"/>
      <c r="CMW553" s="769"/>
      <c r="CMX553" s="769"/>
      <c r="CMY553" s="769"/>
      <c r="CMZ553" s="769"/>
      <c r="CNA553" s="769"/>
      <c r="CNB553" s="769"/>
      <c r="CNC553" s="769"/>
      <c r="CND553" s="769"/>
      <c r="CNE553" s="769"/>
      <c r="CNF553" s="769"/>
      <c r="CNG553" s="770"/>
      <c r="CNH553" s="769"/>
      <c r="CNI553" s="771"/>
      <c r="CNJ553" s="769"/>
      <c r="CNK553" s="769"/>
      <c r="CNL553" s="769"/>
      <c r="CNM553" s="769"/>
      <c r="CNN553" s="769"/>
      <c r="CNO553" s="769"/>
      <c r="CNP553" s="769"/>
      <c r="CNQ553" s="769"/>
      <c r="CNR553" s="772"/>
      <c r="CNS553" s="772"/>
      <c r="CNT553" s="772"/>
      <c r="CNU553" s="772"/>
      <c r="CNV553" s="769"/>
      <c r="CNW553" s="769"/>
      <c r="CNX553" s="769"/>
      <c r="CNY553" s="769"/>
      <c r="CNZ553" s="769"/>
      <c r="COA553" s="769"/>
      <c r="COB553" s="769"/>
      <c r="COC553" s="769"/>
      <c r="COD553" s="769"/>
      <c r="COE553" s="769"/>
      <c r="COF553" s="769"/>
      <c r="COG553" s="769"/>
      <c r="COH553" s="769"/>
      <c r="COI553" s="769"/>
      <c r="COJ553" s="769"/>
      <c r="COK553" s="769"/>
      <c r="COL553" s="769"/>
      <c r="COM553" s="769"/>
      <c r="CON553" s="769"/>
      <c r="COO553" s="769"/>
      <c r="COP553" s="769"/>
      <c r="COQ553" s="770"/>
      <c r="COR553" s="769"/>
      <c r="COS553" s="771"/>
      <c r="COT553" s="769"/>
      <c r="COU553" s="769"/>
      <c r="COV553" s="769"/>
      <c r="COW553" s="769"/>
      <c r="COX553" s="769"/>
      <c r="COY553" s="769"/>
      <c r="COZ553" s="769"/>
      <c r="CPA553" s="769"/>
      <c r="CPB553" s="772"/>
      <c r="CPC553" s="772"/>
      <c r="CPD553" s="772"/>
      <c r="CPE553" s="772"/>
      <c r="CPF553" s="769"/>
      <c r="CPG553" s="769"/>
      <c r="CPH553" s="769"/>
      <c r="CPI553" s="769"/>
      <c r="CPJ553" s="769"/>
      <c r="CPK553" s="769"/>
      <c r="CPL553" s="769"/>
      <c r="CPM553" s="769"/>
      <c r="CPN553" s="769"/>
      <c r="CPO553" s="769"/>
      <c r="CPP553" s="769"/>
      <c r="CPQ553" s="769"/>
      <c r="CPR553" s="769"/>
      <c r="CPS553" s="769"/>
      <c r="CPT553" s="769"/>
      <c r="CPU553" s="769"/>
      <c r="CPV553" s="769"/>
      <c r="CPW553" s="769"/>
      <c r="CPX553" s="769"/>
      <c r="CPY553" s="769"/>
      <c r="CPZ553" s="769"/>
      <c r="CQA553" s="770"/>
      <c r="CQB553" s="769"/>
      <c r="CQC553" s="771"/>
      <c r="CQD553" s="769"/>
      <c r="CQE553" s="769"/>
      <c r="CQF553" s="769"/>
      <c r="CQG553" s="769"/>
      <c r="CQH553" s="769"/>
      <c r="CQI553" s="769"/>
      <c r="CQJ553" s="769"/>
      <c r="CQK553" s="769"/>
      <c r="CQL553" s="772"/>
      <c r="CQM553" s="772"/>
      <c r="CQN553" s="772"/>
      <c r="CQO553" s="772"/>
      <c r="CQP553" s="769"/>
      <c r="CQQ553" s="769"/>
      <c r="CQR553" s="769"/>
      <c r="CQS553" s="769"/>
      <c r="CQT553" s="769"/>
      <c r="CQU553" s="769"/>
      <c r="CQV553" s="769"/>
      <c r="CQW553" s="769"/>
      <c r="CQX553" s="769"/>
      <c r="CQY553" s="769"/>
      <c r="CQZ553" s="769"/>
      <c r="CRA553" s="769"/>
      <c r="CRB553" s="769"/>
      <c r="CRC553" s="769"/>
      <c r="CRD553" s="769"/>
      <c r="CRE553" s="769"/>
      <c r="CRF553" s="769"/>
      <c r="CRG553" s="769"/>
      <c r="CRH553" s="769"/>
      <c r="CRI553" s="769"/>
      <c r="CRJ553" s="769"/>
      <c r="CRK553" s="770"/>
      <c r="CRL553" s="769"/>
      <c r="CRM553" s="771"/>
      <c r="CRN553" s="769"/>
      <c r="CRO553" s="769"/>
      <c r="CRP553" s="769"/>
      <c r="CRQ553" s="769"/>
      <c r="CRR553" s="769"/>
      <c r="CRS553" s="769"/>
      <c r="CRT553" s="769"/>
      <c r="CRU553" s="769"/>
      <c r="CRV553" s="772"/>
      <c r="CRW553" s="772"/>
      <c r="CRX553" s="772"/>
      <c r="CRY553" s="772"/>
      <c r="CRZ553" s="769"/>
      <c r="CSA553" s="769"/>
      <c r="CSB553" s="769"/>
      <c r="CSC553" s="769"/>
      <c r="CSD553" s="769"/>
      <c r="CSE553" s="769"/>
      <c r="CSF553" s="769"/>
      <c r="CSG553" s="769"/>
      <c r="CSH553" s="769"/>
      <c r="CSI553" s="769"/>
      <c r="CSJ553" s="769"/>
      <c r="CSK553" s="769"/>
      <c r="CSL553" s="769"/>
      <c r="CSM553" s="769"/>
      <c r="CSN553" s="769"/>
      <c r="CSO553" s="769"/>
      <c r="CSP553" s="769"/>
      <c r="CSQ553" s="769"/>
      <c r="CSR553" s="769"/>
      <c r="CSS553" s="769"/>
      <c r="CST553" s="769"/>
      <c r="CSU553" s="770"/>
      <c r="CSV553" s="769"/>
      <c r="CSW553" s="771"/>
      <c r="CSX553" s="769"/>
      <c r="CSY553" s="769"/>
      <c r="CSZ553" s="769"/>
      <c r="CTA553" s="769"/>
      <c r="CTB553" s="769"/>
      <c r="CTC553" s="769"/>
      <c r="CTD553" s="769"/>
      <c r="CTE553" s="769"/>
      <c r="CTF553" s="772"/>
      <c r="CTG553" s="772"/>
      <c r="CTH553" s="772"/>
      <c r="CTI553" s="772"/>
      <c r="CTJ553" s="769"/>
      <c r="CTK553" s="769"/>
      <c r="CTL553" s="769"/>
      <c r="CTM553" s="769"/>
      <c r="CTN553" s="769"/>
      <c r="CTO553" s="769"/>
      <c r="CTP553" s="769"/>
      <c r="CTQ553" s="769"/>
      <c r="CTR553" s="769"/>
      <c r="CTS553" s="769"/>
      <c r="CTT553" s="769"/>
      <c r="CTU553" s="769"/>
      <c r="CTV553" s="769"/>
      <c r="CTW553" s="769"/>
      <c r="CTX553" s="769"/>
      <c r="CTY553" s="769"/>
      <c r="CTZ553" s="769"/>
      <c r="CUA553" s="769"/>
      <c r="CUB553" s="769"/>
      <c r="CUC553" s="769"/>
      <c r="CUD553" s="769"/>
      <c r="CUE553" s="770"/>
      <c r="CUF553" s="769"/>
      <c r="CUG553" s="771"/>
      <c r="CUH553" s="769"/>
      <c r="CUI553" s="769"/>
      <c r="CUJ553" s="769"/>
      <c r="CUK553" s="769"/>
      <c r="CUL553" s="769"/>
      <c r="CUM553" s="769"/>
      <c r="CUN553" s="769"/>
      <c r="CUO553" s="769"/>
      <c r="CUP553" s="772"/>
      <c r="CUQ553" s="772"/>
      <c r="CUR553" s="772"/>
      <c r="CUS553" s="772"/>
      <c r="CUT553" s="769"/>
      <c r="CUU553" s="769"/>
      <c r="CUV553" s="769"/>
      <c r="CUW553" s="769"/>
      <c r="CUX553" s="769"/>
      <c r="CUY553" s="769"/>
      <c r="CUZ553" s="769"/>
      <c r="CVA553" s="769"/>
      <c r="CVB553" s="769"/>
      <c r="CVC553" s="769"/>
      <c r="CVD553" s="769"/>
      <c r="CVE553" s="769"/>
      <c r="CVF553" s="769"/>
      <c r="CVG553" s="769"/>
      <c r="CVH553" s="769"/>
      <c r="CVI553" s="769"/>
      <c r="CVJ553" s="769"/>
      <c r="CVK553" s="769"/>
      <c r="CVL553" s="769"/>
      <c r="CVM553" s="769"/>
      <c r="CVN553" s="769"/>
      <c r="CVO553" s="770"/>
      <c r="CVP553" s="769"/>
      <c r="CVQ553" s="771"/>
      <c r="CVR553" s="769"/>
      <c r="CVS553" s="769"/>
      <c r="CVT553" s="769"/>
      <c r="CVU553" s="769"/>
      <c r="CVV553" s="769"/>
      <c r="CVW553" s="769"/>
      <c r="CVX553" s="769"/>
      <c r="CVY553" s="769"/>
      <c r="CVZ553" s="772"/>
      <c r="CWA553" s="772"/>
      <c r="CWB553" s="772"/>
      <c r="CWC553" s="772"/>
      <c r="CWD553" s="769"/>
      <c r="CWE553" s="769"/>
      <c r="CWF553" s="769"/>
      <c r="CWG553" s="769"/>
      <c r="CWH553" s="769"/>
      <c r="CWI553" s="769"/>
      <c r="CWJ553" s="769"/>
      <c r="CWK553" s="769"/>
      <c r="CWL553" s="769"/>
      <c r="CWM553" s="769"/>
      <c r="CWN553" s="769"/>
      <c r="CWO553" s="769"/>
      <c r="CWP553" s="769"/>
      <c r="CWQ553" s="769"/>
      <c r="CWR553" s="769"/>
      <c r="CWS553" s="769"/>
      <c r="CWT553" s="769"/>
      <c r="CWU553" s="769"/>
      <c r="CWV553" s="769"/>
      <c r="CWW553" s="769"/>
      <c r="CWX553" s="769"/>
      <c r="CWY553" s="770"/>
      <c r="CWZ553" s="769"/>
      <c r="CXA553" s="771"/>
      <c r="CXB553" s="769"/>
      <c r="CXC553" s="769"/>
      <c r="CXD553" s="769"/>
      <c r="CXE553" s="769"/>
      <c r="CXF553" s="769"/>
      <c r="CXG553" s="769"/>
      <c r="CXH553" s="769"/>
      <c r="CXI553" s="769"/>
      <c r="CXJ553" s="772"/>
      <c r="CXK553" s="772"/>
      <c r="CXL553" s="772"/>
      <c r="CXM553" s="772"/>
      <c r="CXN553" s="769"/>
      <c r="CXO553" s="769"/>
      <c r="CXP553" s="769"/>
      <c r="CXQ553" s="769"/>
      <c r="CXR553" s="769"/>
      <c r="CXS553" s="769"/>
      <c r="CXT553" s="769"/>
      <c r="CXU553" s="769"/>
      <c r="CXV553" s="769"/>
      <c r="CXW553" s="769"/>
      <c r="CXX553" s="769"/>
      <c r="CXY553" s="769"/>
      <c r="CXZ553" s="769"/>
      <c r="CYA553" s="769"/>
      <c r="CYB553" s="769"/>
      <c r="CYC553" s="769"/>
      <c r="CYD553" s="769"/>
      <c r="CYE553" s="769"/>
      <c r="CYF553" s="769"/>
      <c r="CYG553" s="769"/>
      <c r="CYH553" s="769"/>
      <c r="CYI553" s="770"/>
      <c r="CYJ553" s="769"/>
      <c r="CYK553" s="771"/>
      <c r="CYL553" s="769"/>
      <c r="CYM553" s="769"/>
      <c r="CYN553" s="769"/>
      <c r="CYO553" s="769"/>
      <c r="CYP553" s="769"/>
      <c r="CYQ553" s="769"/>
      <c r="CYR553" s="769"/>
      <c r="CYS553" s="769"/>
      <c r="CYT553" s="772"/>
      <c r="CYU553" s="772"/>
      <c r="CYV553" s="772"/>
      <c r="CYW553" s="772"/>
      <c r="CYX553" s="769"/>
      <c r="CYY553" s="769"/>
      <c r="CYZ553" s="769"/>
      <c r="CZA553" s="769"/>
      <c r="CZB553" s="769"/>
      <c r="CZC553" s="769"/>
      <c r="CZD553" s="769"/>
      <c r="CZE553" s="769"/>
      <c r="CZF553" s="769"/>
      <c r="CZG553" s="769"/>
      <c r="CZH553" s="769"/>
      <c r="CZI553" s="769"/>
      <c r="CZJ553" s="769"/>
      <c r="CZK553" s="769"/>
      <c r="CZL553" s="769"/>
      <c r="CZM553" s="769"/>
      <c r="CZN553" s="769"/>
      <c r="CZO553" s="769"/>
      <c r="CZP553" s="769"/>
      <c r="CZQ553" s="769"/>
      <c r="CZR553" s="769"/>
      <c r="CZS553" s="770"/>
      <c r="CZT553" s="769"/>
      <c r="CZU553" s="771"/>
      <c r="CZV553" s="769"/>
      <c r="CZW553" s="769"/>
      <c r="CZX553" s="769"/>
      <c r="CZY553" s="769"/>
      <c r="CZZ553" s="769"/>
      <c r="DAA553" s="769"/>
      <c r="DAB553" s="769"/>
      <c r="DAC553" s="769"/>
      <c r="DAD553" s="772"/>
      <c r="DAE553" s="772"/>
      <c r="DAF553" s="772"/>
      <c r="DAG553" s="772"/>
      <c r="DAH553" s="769"/>
      <c r="DAI553" s="769"/>
      <c r="DAJ553" s="769"/>
      <c r="DAK553" s="769"/>
      <c r="DAL553" s="769"/>
      <c r="DAM553" s="769"/>
      <c r="DAN553" s="769"/>
      <c r="DAO553" s="769"/>
      <c r="DAP553" s="769"/>
      <c r="DAQ553" s="769"/>
      <c r="DAR553" s="769"/>
      <c r="DAS553" s="769"/>
      <c r="DAT553" s="769"/>
      <c r="DAU553" s="769"/>
      <c r="DAV553" s="769"/>
      <c r="DAW553" s="769"/>
      <c r="DAX553" s="769"/>
      <c r="DAY553" s="769"/>
      <c r="DAZ553" s="769"/>
      <c r="DBA553" s="769"/>
      <c r="DBB553" s="769"/>
      <c r="DBC553" s="770"/>
      <c r="DBD553" s="769"/>
      <c r="DBE553" s="771"/>
      <c r="DBF553" s="769"/>
      <c r="DBG553" s="769"/>
      <c r="DBH553" s="769"/>
      <c r="DBI553" s="769"/>
      <c r="DBJ553" s="769"/>
      <c r="DBK553" s="769"/>
      <c r="DBL553" s="769"/>
      <c r="DBM553" s="769"/>
      <c r="DBN553" s="772"/>
      <c r="DBO553" s="772"/>
      <c r="DBP553" s="772"/>
      <c r="DBQ553" s="772"/>
      <c r="DBR553" s="769"/>
      <c r="DBS553" s="769"/>
      <c r="DBT553" s="769"/>
      <c r="DBU553" s="769"/>
      <c r="DBV553" s="769"/>
      <c r="DBW553" s="769"/>
      <c r="DBX553" s="769"/>
      <c r="DBY553" s="769"/>
      <c r="DBZ553" s="769"/>
      <c r="DCA553" s="769"/>
      <c r="DCB553" s="769"/>
      <c r="DCC553" s="769"/>
      <c r="DCD553" s="769"/>
      <c r="DCE553" s="769"/>
      <c r="DCF553" s="769"/>
      <c r="DCG553" s="769"/>
      <c r="DCH553" s="769"/>
      <c r="DCI553" s="769"/>
      <c r="DCJ553" s="769"/>
      <c r="DCK553" s="769"/>
      <c r="DCL553" s="769"/>
      <c r="DCM553" s="770"/>
      <c r="DCN553" s="769"/>
      <c r="DCO553" s="771"/>
      <c r="DCP553" s="769"/>
      <c r="DCQ553" s="769"/>
      <c r="DCR553" s="769"/>
      <c r="DCS553" s="769"/>
      <c r="DCT553" s="769"/>
      <c r="DCU553" s="769"/>
      <c r="DCV553" s="769"/>
      <c r="DCW553" s="769"/>
      <c r="DCX553" s="772"/>
      <c r="DCY553" s="772"/>
      <c r="DCZ553" s="772"/>
      <c r="DDA553" s="772"/>
      <c r="DDB553" s="769"/>
      <c r="DDC553" s="769"/>
      <c r="DDD553" s="769"/>
      <c r="DDE553" s="769"/>
      <c r="DDF553" s="769"/>
      <c r="DDG553" s="769"/>
      <c r="DDH553" s="769"/>
      <c r="DDI553" s="769"/>
      <c r="DDJ553" s="769"/>
      <c r="DDK553" s="769"/>
      <c r="DDL553" s="769"/>
      <c r="DDM553" s="769"/>
      <c r="DDN553" s="769"/>
      <c r="DDO553" s="769"/>
      <c r="DDP553" s="769"/>
      <c r="DDQ553" s="769"/>
      <c r="DDR553" s="769"/>
      <c r="DDS553" s="769"/>
      <c r="DDT553" s="769"/>
      <c r="DDU553" s="769"/>
      <c r="DDV553" s="769"/>
      <c r="DDW553" s="770"/>
      <c r="DDX553" s="769"/>
      <c r="DDY553" s="771"/>
      <c r="DDZ553" s="769"/>
      <c r="DEA553" s="769"/>
      <c r="DEB553" s="769"/>
      <c r="DEC553" s="769"/>
      <c r="DED553" s="769"/>
      <c r="DEE553" s="769"/>
      <c r="DEF553" s="769"/>
      <c r="DEG553" s="769"/>
      <c r="DEH553" s="772"/>
      <c r="DEI553" s="772"/>
      <c r="DEJ553" s="772"/>
      <c r="DEK553" s="772"/>
      <c r="DEL553" s="769"/>
      <c r="DEM553" s="769"/>
      <c r="DEN553" s="769"/>
      <c r="DEO553" s="769"/>
      <c r="DEP553" s="769"/>
      <c r="DEQ553" s="769"/>
      <c r="DER553" s="769"/>
      <c r="DES553" s="769"/>
      <c r="DET553" s="769"/>
      <c r="DEU553" s="769"/>
      <c r="DEV553" s="769"/>
      <c r="DEW553" s="769"/>
      <c r="DEX553" s="769"/>
      <c r="DEY553" s="769"/>
      <c r="DEZ553" s="769"/>
      <c r="DFA553" s="769"/>
      <c r="DFB553" s="769"/>
      <c r="DFC553" s="769"/>
      <c r="DFD553" s="769"/>
      <c r="DFE553" s="769"/>
      <c r="DFF553" s="769"/>
      <c r="DFG553" s="770"/>
      <c r="DFH553" s="769"/>
      <c r="DFI553" s="771"/>
      <c r="DFJ553" s="769"/>
      <c r="DFK553" s="769"/>
      <c r="DFL553" s="769"/>
      <c r="DFM553" s="769"/>
      <c r="DFN553" s="769"/>
      <c r="DFO553" s="769"/>
      <c r="DFP553" s="769"/>
      <c r="DFQ553" s="769"/>
      <c r="DFR553" s="772"/>
      <c r="DFS553" s="772"/>
      <c r="DFT553" s="772"/>
      <c r="DFU553" s="772"/>
      <c r="DFV553" s="769"/>
      <c r="DFW553" s="769"/>
      <c r="DFX553" s="769"/>
      <c r="DFY553" s="769"/>
      <c r="DFZ553" s="769"/>
      <c r="DGA553" s="769"/>
      <c r="DGB553" s="769"/>
      <c r="DGC553" s="769"/>
      <c r="DGD553" s="769"/>
      <c r="DGE553" s="769"/>
      <c r="DGF553" s="769"/>
      <c r="DGG553" s="769"/>
      <c r="DGH553" s="769"/>
      <c r="DGI553" s="769"/>
      <c r="DGJ553" s="769"/>
      <c r="DGK553" s="769"/>
      <c r="DGL553" s="769"/>
      <c r="DGM553" s="769"/>
      <c r="DGN553" s="769"/>
      <c r="DGO553" s="769"/>
      <c r="DGP553" s="769"/>
      <c r="DGQ553" s="770"/>
      <c r="DGR553" s="769"/>
      <c r="DGS553" s="771"/>
      <c r="DGT553" s="769"/>
      <c r="DGU553" s="769"/>
      <c r="DGV553" s="769"/>
      <c r="DGW553" s="769"/>
      <c r="DGX553" s="769"/>
      <c r="DGY553" s="769"/>
      <c r="DGZ553" s="769"/>
      <c r="DHA553" s="769"/>
      <c r="DHB553" s="772"/>
      <c r="DHC553" s="772"/>
      <c r="DHD553" s="772"/>
      <c r="DHE553" s="772"/>
      <c r="DHF553" s="769"/>
      <c r="DHG553" s="769"/>
      <c r="DHH553" s="769"/>
      <c r="DHI553" s="769"/>
      <c r="DHJ553" s="769"/>
      <c r="DHK553" s="769"/>
      <c r="DHL553" s="769"/>
      <c r="DHM553" s="769"/>
      <c r="DHN553" s="769"/>
      <c r="DHO553" s="769"/>
      <c r="DHP553" s="769"/>
      <c r="DHQ553" s="769"/>
      <c r="DHR553" s="769"/>
      <c r="DHS553" s="769"/>
      <c r="DHT553" s="769"/>
      <c r="DHU553" s="769"/>
      <c r="DHV553" s="769"/>
      <c r="DHW553" s="769"/>
      <c r="DHX553" s="769"/>
      <c r="DHY553" s="769"/>
      <c r="DHZ553" s="769"/>
      <c r="DIA553" s="770"/>
      <c r="DIB553" s="769"/>
      <c r="DIC553" s="771"/>
      <c r="DID553" s="769"/>
      <c r="DIE553" s="769"/>
      <c r="DIF553" s="769"/>
      <c r="DIG553" s="769"/>
      <c r="DIH553" s="769"/>
      <c r="DII553" s="769"/>
      <c r="DIJ553" s="769"/>
      <c r="DIK553" s="769"/>
      <c r="DIL553" s="772"/>
      <c r="DIM553" s="772"/>
      <c r="DIN553" s="772"/>
      <c r="DIO553" s="772"/>
      <c r="DIP553" s="769"/>
      <c r="DIQ553" s="769"/>
      <c r="DIR553" s="769"/>
      <c r="DIS553" s="769"/>
      <c r="DIT553" s="769"/>
      <c r="DIU553" s="769"/>
      <c r="DIV553" s="769"/>
      <c r="DIW553" s="769"/>
      <c r="DIX553" s="769"/>
      <c r="DIY553" s="769"/>
      <c r="DIZ553" s="769"/>
      <c r="DJA553" s="769"/>
      <c r="DJB553" s="769"/>
      <c r="DJC553" s="769"/>
      <c r="DJD553" s="769"/>
      <c r="DJE553" s="769"/>
      <c r="DJF553" s="769"/>
      <c r="DJG553" s="769"/>
      <c r="DJH553" s="769"/>
      <c r="DJI553" s="769"/>
      <c r="DJJ553" s="769"/>
      <c r="DJK553" s="770"/>
      <c r="DJL553" s="769"/>
      <c r="DJM553" s="771"/>
      <c r="DJN553" s="769"/>
      <c r="DJO553" s="769"/>
      <c r="DJP553" s="769"/>
      <c r="DJQ553" s="769"/>
      <c r="DJR553" s="769"/>
      <c r="DJS553" s="769"/>
      <c r="DJT553" s="769"/>
      <c r="DJU553" s="769"/>
      <c r="DJV553" s="772"/>
      <c r="DJW553" s="772"/>
      <c r="DJX553" s="772"/>
      <c r="DJY553" s="772"/>
      <c r="DJZ553" s="769"/>
      <c r="DKA553" s="769"/>
      <c r="DKB553" s="769"/>
      <c r="DKC553" s="769"/>
      <c r="DKD553" s="769"/>
      <c r="DKE553" s="769"/>
      <c r="DKF553" s="769"/>
      <c r="DKG553" s="769"/>
      <c r="DKH553" s="769"/>
      <c r="DKI553" s="769"/>
      <c r="DKJ553" s="769"/>
      <c r="DKK553" s="769"/>
      <c r="DKL553" s="769"/>
      <c r="DKM553" s="769"/>
      <c r="DKN553" s="769"/>
      <c r="DKO553" s="769"/>
      <c r="DKP553" s="769"/>
      <c r="DKQ553" s="769"/>
      <c r="DKR553" s="769"/>
      <c r="DKS553" s="769"/>
      <c r="DKT553" s="769"/>
      <c r="DKU553" s="770"/>
      <c r="DKV553" s="769"/>
      <c r="DKW553" s="771"/>
      <c r="DKX553" s="769"/>
      <c r="DKY553" s="769"/>
      <c r="DKZ553" s="769"/>
      <c r="DLA553" s="769"/>
      <c r="DLB553" s="769"/>
      <c r="DLC553" s="769"/>
      <c r="DLD553" s="769"/>
      <c r="DLE553" s="769"/>
      <c r="DLF553" s="772"/>
      <c r="DLG553" s="772"/>
      <c r="DLH553" s="772"/>
      <c r="DLI553" s="772"/>
      <c r="DLJ553" s="769"/>
      <c r="DLK553" s="769"/>
      <c r="DLL553" s="769"/>
      <c r="DLM553" s="769"/>
      <c r="DLN553" s="769"/>
      <c r="DLO553" s="769"/>
      <c r="DLP553" s="769"/>
      <c r="DLQ553" s="769"/>
      <c r="DLR553" s="769"/>
      <c r="DLS553" s="769"/>
      <c r="DLT553" s="769"/>
      <c r="DLU553" s="769"/>
      <c r="DLV553" s="769"/>
      <c r="DLW553" s="769"/>
      <c r="DLX553" s="769"/>
      <c r="DLY553" s="769"/>
      <c r="DLZ553" s="769"/>
      <c r="DMA553" s="769"/>
      <c r="DMB553" s="769"/>
      <c r="DMC553" s="769"/>
      <c r="DMD553" s="769"/>
      <c r="DME553" s="770"/>
      <c r="DMF553" s="769"/>
      <c r="DMG553" s="771"/>
      <c r="DMH553" s="769"/>
      <c r="DMI553" s="769"/>
      <c r="DMJ553" s="769"/>
      <c r="DMK553" s="769"/>
      <c r="DML553" s="769"/>
      <c r="DMM553" s="769"/>
      <c r="DMN553" s="769"/>
      <c r="DMO553" s="769"/>
      <c r="DMP553" s="772"/>
      <c r="DMQ553" s="772"/>
      <c r="DMR553" s="772"/>
      <c r="DMS553" s="772"/>
      <c r="DMT553" s="769"/>
      <c r="DMU553" s="769"/>
      <c r="DMV553" s="769"/>
      <c r="DMW553" s="769"/>
      <c r="DMX553" s="769"/>
      <c r="DMY553" s="769"/>
      <c r="DMZ553" s="769"/>
      <c r="DNA553" s="769"/>
      <c r="DNB553" s="769"/>
      <c r="DNC553" s="769"/>
      <c r="DND553" s="769"/>
      <c r="DNE553" s="769"/>
      <c r="DNF553" s="769"/>
      <c r="DNG553" s="769"/>
      <c r="DNH553" s="769"/>
      <c r="DNI553" s="769"/>
      <c r="DNJ553" s="769"/>
      <c r="DNK553" s="769"/>
      <c r="DNL553" s="769"/>
      <c r="DNM553" s="769"/>
      <c r="DNN553" s="769"/>
      <c r="DNO553" s="770"/>
      <c r="DNP553" s="769"/>
      <c r="DNQ553" s="771"/>
      <c r="DNR553" s="769"/>
      <c r="DNS553" s="769"/>
      <c r="DNT553" s="769"/>
      <c r="DNU553" s="769"/>
      <c r="DNV553" s="769"/>
      <c r="DNW553" s="769"/>
      <c r="DNX553" s="769"/>
      <c r="DNY553" s="769"/>
      <c r="DNZ553" s="772"/>
      <c r="DOA553" s="772"/>
      <c r="DOB553" s="772"/>
      <c r="DOC553" s="772"/>
      <c r="DOD553" s="769"/>
      <c r="DOE553" s="769"/>
      <c r="DOF553" s="769"/>
      <c r="DOG553" s="769"/>
      <c r="DOH553" s="769"/>
      <c r="DOI553" s="769"/>
      <c r="DOJ553" s="769"/>
      <c r="DOK553" s="769"/>
      <c r="DOL553" s="769"/>
      <c r="DOM553" s="769"/>
      <c r="DON553" s="769"/>
      <c r="DOO553" s="769"/>
      <c r="DOP553" s="769"/>
      <c r="DOQ553" s="769"/>
      <c r="DOR553" s="769"/>
      <c r="DOS553" s="769"/>
      <c r="DOT553" s="769"/>
      <c r="DOU553" s="769"/>
      <c r="DOV553" s="769"/>
      <c r="DOW553" s="769"/>
      <c r="DOX553" s="769"/>
      <c r="DOY553" s="770"/>
      <c r="DOZ553" s="769"/>
      <c r="DPA553" s="771"/>
      <c r="DPB553" s="769"/>
      <c r="DPC553" s="769"/>
      <c r="DPD553" s="769"/>
      <c r="DPE553" s="769"/>
      <c r="DPF553" s="769"/>
      <c r="DPG553" s="769"/>
      <c r="DPH553" s="769"/>
      <c r="DPI553" s="769"/>
      <c r="DPJ553" s="772"/>
      <c r="DPK553" s="772"/>
      <c r="DPL553" s="772"/>
      <c r="DPM553" s="772"/>
      <c r="DPN553" s="769"/>
      <c r="DPO553" s="769"/>
      <c r="DPP553" s="769"/>
      <c r="DPQ553" s="769"/>
      <c r="DPR553" s="769"/>
      <c r="DPS553" s="769"/>
      <c r="DPT553" s="769"/>
      <c r="DPU553" s="769"/>
      <c r="DPV553" s="769"/>
      <c r="DPW553" s="769"/>
      <c r="DPX553" s="769"/>
      <c r="DPY553" s="769"/>
      <c r="DPZ553" s="769"/>
      <c r="DQA553" s="769"/>
      <c r="DQB553" s="769"/>
      <c r="DQC553" s="769"/>
      <c r="DQD553" s="769"/>
      <c r="DQE553" s="769"/>
      <c r="DQF553" s="769"/>
      <c r="DQG553" s="769"/>
      <c r="DQH553" s="769"/>
      <c r="DQI553" s="770"/>
      <c r="DQJ553" s="769"/>
      <c r="DQK553" s="771"/>
      <c r="DQL553" s="769"/>
      <c r="DQM553" s="769"/>
      <c r="DQN553" s="769"/>
      <c r="DQO553" s="769"/>
      <c r="DQP553" s="769"/>
      <c r="DQQ553" s="769"/>
      <c r="DQR553" s="769"/>
      <c r="DQS553" s="769"/>
      <c r="DQT553" s="772"/>
      <c r="DQU553" s="772"/>
      <c r="DQV553" s="772"/>
      <c r="DQW553" s="772"/>
      <c r="DQX553" s="769"/>
      <c r="DQY553" s="769"/>
      <c r="DQZ553" s="769"/>
      <c r="DRA553" s="769"/>
      <c r="DRB553" s="769"/>
      <c r="DRC553" s="769"/>
      <c r="DRD553" s="769"/>
      <c r="DRE553" s="769"/>
      <c r="DRF553" s="769"/>
      <c r="DRG553" s="769"/>
      <c r="DRH553" s="769"/>
      <c r="DRI553" s="769"/>
      <c r="DRJ553" s="769"/>
      <c r="DRK553" s="769"/>
      <c r="DRL553" s="769"/>
      <c r="DRM553" s="769"/>
      <c r="DRN553" s="769"/>
      <c r="DRO553" s="769"/>
      <c r="DRP553" s="769"/>
      <c r="DRQ553" s="769"/>
      <c r="DRR553" s="769"/>
      <c r="DRS553" s="770"/>
      <c r="DRT553" s="769"/>
      <c r="DRU553" s="771"/>
      <c r="DRV553" s="769"/>
      <c r="DRW553" s="769"/>
      <c r="DRX553" s="769"/>
      <c r="DRY553" s="769"/>
      <c r="DRZ553" s="769"/>
      <c r="DSA553" s="769"/>
      <c r="DSB553" s="769"/>
      <c r="DSC553" s="769"/>
      <c r="DSD553" s="772"/>
      <c r="DSE553" s="772"/>
      <c r="DSF553" s="772"/>
      <c r="DSG553" s="772"/>
      <c r="DSH553" s="769"/>
      <c r="DSI553" s="769"/>
      <c r="DSJ553" s="769"/>
      <c r="DSK553" s="769"/>
      <c r="DSL553" s="769"/>
      <c r="DSM553" s="769"/>
      <c r="DSN553" s="769"/>
      <c r="DSO553" s="769"/>
      <c r="DSP553" s="769"/>
      <c r="DSQ553" s="769"/>
      <c r="DSR553" s="769"/>
      <c r="DSS553" s="769"/>
      <c r="DST553" s="769"/>
      <c r="DSU553" s="769"/>
      <c r="DSV553" s="769"/>
      <c r="DSW553" s="769"/>
      <c r="DSX553" s="769"/>
      <c r="DSY553" s="769"/>
      <c r="DSZ553" s="769"/>
      <c r="DTA553" s="769"/>
      <c r="DTB553" s="769"/>
      <c r="DTC553" s="770"/>
      <c r="DTD553" s="769"/>
      <c r="DTE553" s="771"/>
      <c r="DTF553" s="769"/>
      <c r="DTG553" s="769"/>
      <c r="DTH553" s="769"/>
      <c r="DTI553" s="769"/>
      <c r="DTJ553" s="769"/>
      <c r="DTK553" s="769"/>
      <c r="DTL553" s="769"/>
      <c r="DTM553" s="769"/>
      <c r="DTN553" s="772"/>
      <c r="DTO553" s="772"/>
      <c r="DTP553" s="772"/>
      <c r="DTQ553" s="772"/>
      <c r="DTR553" s="769"/>
      <c r="DTS553" s="769"/>
      <c r="DTT553" s="769"/>
      <c r="DTU553" s="769"/>
      <c r="DTV553" s="769"/>
      <c r="DTW553" s="769"/>
      <c r="DTX553" s="769"/>
      <c r="DTY553" s="769"/>
      <c r="DTZ553" s="769"/>
      <c r="DUA553" s="769"/>
      <c r="DUB553" s="769"/>
      <c r="DUC553" s="769"/>
      <c r="DUD553" s="769"/>
      <c r="DUE553" s="769"/>
      <c r="DUF553" s="769"/>
      <c r="DUG553" s="769"/>
      <c r="DUH553" s="769"/>
      <c r="DUI553" s="769"/>
      <c r="DUJ553" s="769"/>
      <c r="DUK553" s="769"/>
      <c r="DUL553" s="769"/>
      <c r="DUM553" s="770"/>
      <c r="DUN553" s="769"/>
      <c r="DUO553" s="771"/>
      <c r="DUP553" s="769"/>
      <c r="DUQ553" s="769"/>
      <c r="DUR553" s="769"/>
      <c r="DUS553" s="769"/>
      <c r="DUT553" s="769"/>
      <c r="DUU553" s="769"/>
      <c r="DUV553" s="769"/>
      <c r="DUW553" s="769"/>
      <c r="DUX553" s="772"/>
      <c r="DUY553" s="772"/>
      <c r="DUZ553" s="772"/>
      <c r="DVA553" s="772"/>
      <c r="DVB553" s="769"/>
      <c r="DVC553" s="769"/>
      <c r="DVD553" s="769"/>
      <c r="DVE553" s="769"/>
      <c r="DVF553" s="769"/>
      <c r="DVG553" s="769"/>
      <c r="DVH553" s="769"/>
      <c r="DVI553" s="769"/>
      <c r="DVJ553" s="769"/>
      <c r="DVK553" s="769"/>
      <c r="DVL553" s="769"/>
      <c r="DVM553" s="769"/>
      <c r="DVN553" s="769"/>
      <c r="DVO553" s="769"/>
      <c r="DVP553" s="769"/>
      <c r="DVQ553" s="769"/>
      <c r="DVR553" s="769"/>
      <c r="DVS553" s="769"/>
      <c r="DVT553" s="769"/>
      <c r="DVU553" s="769"/>
      <c r="DVV553" s="769"/>
      <c r="DVW553" s="770"/>
      <c r="DVX553" s="769"/>
      <c r="DVY553" s="771"/>
      <c r="DVZ553" s="769"/>
      <c r="DWA553" s="769"/>
      <c r="DWB553" s="769"/>
      <c r="DWC553" s="769"/>
      <c r="DWD553" s="769"/>
      <c r="DWE553" s="769"/>
      <c r="DWF553" s="769"/>
      <c r="DWG553" s="769"/>
      <c r="DWH553" s="772"/>
      <c r="DWI553" s="772"/>
      <c r="DWJ553" s="772"/>
      <c r="DWK553" s="772"/>
      <c r="DWL553" s="769"/>
      <c r="DWM553" s="769"/>
      <c r="DWN553" s="769"/>
      <c r="DWO553" s="769"/>
      <c r="DWP553" s="769"/>
      <c r="DWQ553" s="769"/>
      <c r="DWR553" s="769"/>
      <c r="DWS553" s="769"/>
      <c r="DWT553" s="769"/>
      <c r="DWU553" s="769"/>
      <c r="DWV553" s="769"/>
      <c r="DWW553" s="769"/>
      <c r="DWX553" s="769"/>
      <c r="DWY553" s="769"/>
      <c r="DWZ553" s="769"/>
      <c r="DXA553" s="769"/>
      <c r="DXB553" s="769"/>
      <c r="DXC553" s="769"/>
      <c r="DXD553" s="769"/>
      <c r="DXE553" s="769"/>
      <c r="DXF553" s="769"/>
      <c r="DXG553" s="770"/>
      <c r="DXH553" s="769"/>
      <c r="DXI553" s="771"/>
      <c r="DXJ553" s="769"/>
      <c r="DXK553" s="769"/>
      <c r="DXL553" s="769"/>
      <c r="DXM553" s="769"/>
      <c r="DXN553" s="769"/>
      <c r="DXO553" s="769"/>
      <c r="DXP553" s="769"/>
      <c r="DXQ553" s="769"/>
      <c r="DXR553" s="772"/>
      <c r="DXS553" s="772"/>
      <c r="DXT553" s="772"/>
      <c r="DXU553" s="772"/>
      <c r="DXV553" s="769"/>
      <c r="DXW553" s="769"/>
      <c r="DXX553" s="769"/>
      <c r="DXY553" s="769"/>
      <c r="DXZ553" s="769"/>
      <c r="DYA553" s="769"/>
      <c r="DYB553" s="769"/>
      <c r="DYC553" s="769"/>
      <c r="DYD553" s="769"/>
      <c r="DYE553" s="769"/>
      <c r="DYF553" s="769"/>
      <c r="DYG553" s="769"/>
      <c r="DYH553" s="769"/>
      <c r="DYI553" s="769"/>
      <c r="DYJ553" s="769"/>
      <c r="DYK553" s="769"/>
      <c r="DYL553" s="769"/>
      <c r="DYM553" s="769"/>
      <c r="DYN553" s="769"/>
      <c r="DYO553" s="769"/>
      <c r="DYP553" s="769"/>
      <c r="DYQ553" s="770"/>
      <c r="DYR553" s="769"/>
      <c r="DYS553" s="771"/>
      <c r="DYT553" s="769"/>
      <c r="DYU553" s="769"/>
      <c r="DYV553" s="769"/>
      <c r="DYW553" s="769"/>
      <c r="DYX553" s="769"/>
      <c r="DYY553" s="769"/>
      <c r="DYZ553" s="769"/>
      <c r="DZA553" s="769"/>
      <c r="DZB553" s="772"/>
      <c r="DZC553" s="772"/>
      <c r="DZD553" s="772"/>
      <c r="DZE553" s="772"/>
      <c r="DZF553" s="769"/>
      <c r="DZG553" s="769"/>
      <c r="DZH553" s="769"/>
      <c r="DZI553" s="769"/>
      <c r="DZJ553" s="769"/>
      <c r="DZK553" s="769"/>
      <c r="DZL553" s="769"/>
      <c r="DZM553" s="769"/>
      <c r="DZN553" s="769"/>
      <c r="DZO553" s="769"/>
      <c r="DZP553" s="769"/>
      <c r="DZQ553" s="769"/>
      <c r="DZR553" s="769"/>
      <c r="DZS553" s="769"/>
      <c r="DZT553" s="769"/>
      <c r="DZU553" s="769"/>
      <c r="DZV553" s="769"/>
      <c r="DZW553" s="769"/>
      <c r="DZX553" s="769"/>
      <c r="DZY553" s="769"/>
      <c r="DZZ553" s="769"/>
      <c r="EAA553" s="770"/>
      <c r="EAB553" s="769"/>
      <c r="EAC553" s="771"/>
      <c r="EAD553" s="769"/>
      <c r="EAE553" s="769"/>
      <c r="EAF553" s="769"/>
      <c r="EAG553" s="769"/>
      <c r="EAH553" s="769"/>
      <c r="EAI553" s="769"/>
      <c r="EAJ553" s="769"/>
      <c r="EAK553" s="769"/>
      <c r="EAL553" s="772"/>
      <c r="EAM553" s="772"/>
      <c r="EAN553" s="772"/>
      <c r="EAO553" s="772"/>
      <c r="EAP553" s="769"/>
      <c r="EAQ553" s="769"/>
      <c r="EAR553" s="769"/>
      <c r="EAS553" s="769"/>
      <c r="EAT553" s="769"/>
      <c r="EAU553" s="769"/>
      <c r="EAV553" s="769"/>
      <c r="EAW553" s="769"/>
      <c r="EAX553" s="769"/>
      <c r="EAY553" s="769"/>
      <c r="EAZ553" s="769"/>
      <c r="EBA553" s="769"/>
      <c r="EBB553" s="769"/>
      <c r="EBC553" s="769"/>
      <c r="EBD553" s="769"/>
      <c r="EBE553" s="769"/>
      <c r="EBF553" s="769"/>
      <c r="EBG553" s="769"/>
      <c r="EBH553" s="769"/>
      <c r="EBI553" s="769"/>
      <c r="EBJ553" s="769"/>
      <c r="EBK553" s="770"/>
      <c r="EBL553" s="769"/>
      <c r="EBM553" s="771"/>
      <c r="EBN553" s="769"/>
      <c r="EBO553" s="769"/>
      <c r="EBP553" s="769"/>
      <c r="EBQ553" s="769"/>
      <c r="EBR553" s="769"/>
      <c r="EBS553" s="769"/>
      <c r="EBT553" s="769"/>
      <c r="EBU553" s="769"/>
      <c r="EBV553" s="772"/>
      <c r="EBW553" s="772"/>
      <c r="EBX553" s="772"/>
      <c r="EBY553" s="772"/>
      <c r="EBZ553" s="769"/>
      <c r="ECA553" s="769"/>
      <c r="ECB553" s="769"/>
      <c r="ECC553" s="769"/>
      <c r="ECD553" s="769"/>
      <c r="ECE553" s="769"/>
      <c r="ECF553" s="769"/>
      <c r="ECG553" s="769"/>
      <c r="ECH553" s="769"/>
      <c r="ECI553" s="769"/>
      <c r="ECJ553" s="769"/>
      <c r="ECK553" s="769"/>
      <c r="ECL553" s="769"/>
      <c r="ECM553" s="769"/>
      <c r="ECN553" s="769"/>
      <c r="ECO553" s="769"/>
      <c r="ECP553" s="769"/>
      <c r="ECQ553" s="769"/>
      <c r="ECR553" s="769"/>
      <c r="ECS553" s="769"/>
      <c r="ECT553" s="769"/>
      <c r="ECU553" s="770"/>
      <c r="ECV553" s="769"/>
      <c r="ECW553" s="771"/>
      <c r="ECX553" s="769"/>
      <c r="ECY553" s="769"/>
      <c r="ECZ553" s="769"/>
      <c r="EDA553" s="769"/>
      <c r="EDB553" s="769"/>
      <c r="EDC553" s="769"/>
      <c r="EDD553" s="769"/>
      <c r="EDE553" s="769"/>
      <c r="EDF553" s="772"/>
      <c r="EDG553" s="772"/>
      <c r="EDH553" s="772"/>
      <c r="EDI553" s="772"/>
      <c r="EDJ553" s="769"/>
      <c r="EDK553" s="769"/>
      <c r="EDL553" s="769"/>
      <c r="EDM553" s="769"/>
      <c r="EDN553" s="769"/>
      <c r="EDO553" s="769"/>
      <c r="EDP553" s="769"/>
      <c r="EDQ553" s="769"/>
      <c r="EDR553" s="769"/>
      <c r="EDS553" s="769"/>
      <c r="EDT553" s="769"/>
      <c r="EDU553" s="769"/>
      <c r="EDV553" s="769"/>
      <c r="EDW553" s="769"/>
      <c r="EDX553" s="769"/>
      <c r="EDY553" s="769"/>
      <c r="EDZ553" s="769"/>
      <c r="EEA553" s="769"/>
      <c r="EEB553" s="769"/>
      <c r="EEC553" s="769"/>
      <c r="EED553" s="769"/>
      <c r="EEE553" s="770"/>
      <c r="EEF553" s="769"/>
      <c r="EEG553" s="771"/>
      <c r="EEH553" s="769"/>
      <c r="EEI553" s="769"/>
      <c r="EEJ553" s="769"/>
      <c r="EEK553" s="769"/>
      <c r="EEL553" s="769"/>
      <c r="EEM553" s="769"/>
      <c r="EEN553" s="769"/>
      <c r="EEO553" s="769"/>
      <c r="EEP553" s="772"/>
      <c r="EEQ553" s="772"/>
      <c r="EER553" s="772"/>
      <c r="EES553" s="772"/>
      <c r="EET553" s="769"/>
      <c r="EEU553" s="769"/>
      <c r="EEV553" s="769"/>
      <c r="EEW553" s="769"/>
      <c r="EEX553" s="769"/>
      <c r="EEY553" s="769"/>
      <c r="EEZ553" s="769"/>
      <c r="EFA553" s="769"/>
      <c r="EFB553" s="769"/>
      <c r="EFC553" s="769"/>
      <c r="EFD553" s="769"/>
      <c r="EFE553" s="769"/>
      <c r="EFF553" s="769"/>
      <c r="EFG553" s="769"/>
      <c r="EFH553" s="769"/>
      <c r="EFI553" s="769"/>
      <c r="EFJ553" s="769"/>
      <c r="EFK553" s="769"/>
      <c r="EFL553" s="769"/>
      <c r="EFM553" s="769"/>
      <c r="EFN553" s="769"/>
      <c r="EFO553" s="770"/>
      <c r="EFP553" s="769"/>
      <c r="EFQ553" s="771"/>
      <c r="EFR553" s="769"/>
      <c r="EFS553" s="769"/>
      <c r="EFT553" s="769"/>
      <c r="EFU553" s="769"/>
      <c r="EFV553" s="769"/>
      <c r="EFW553" s="769"/>
      <c r="EFX553" s="769"/>
      <c r="EFY553" s="769"/>
      <c r="EFZ553" s="772"/>
      <c r="EGA553" s="772"/>
      <c r="EGB553" s="772"/>
      <c r="EGC553" s="772"/>
      <c r="EGD553" s="769"/>
      <c r="EGE553" s="769"/>
      <c r="EGF553" s="769"/>
      <c r="EGG553" s="769"/>
      <c r="EGH553" s="769"/>
      <c r="EGI553" s="769"/>
      <c r="EGJ553" s="769"/>
      <c r="EGK553" s="769"/>
      <c r="EGL553" s="769"/>
      <c r="EGM553" s="769"/>
      <c r="EGN553" s="769"/>
      <c r="EGO553" s="769"/>
      <c r="EGP553" s="769"/>
      <c r="EGQ553" s="769"/>
      <c r="EGR553" s="769"/>
      <c r="EGS553" s="769"/>
      <c r="EGT553" s="769"/>
      <c r="EGU553" s="769"/>
      <c r="EGV553" s="769"/>
      <c r="EGW553" s="769"/>
      <c r="EGX553" s="769"/>
      <c r="EGY553" s="770"/>
      <c r="EGZ553" s="769"/>
      <c r="EHA553" s="771"/>
      <c r="EHB553" s="769"/>
      <c r="EHC553" s="769"/>
      <c r="EHD553" s="769"/>
      <c r="EHE553" s="769"/>
      <c r="EHF553" s="769"/>
      <c r="EHG553" s="769"/>
      <c r="EHH553" s="769"/>
      <c r="EHI553" s="769"/>
      <c r="EHJ553" s="772"/>
      <c r="EHK553" s="772"/>
      <c r="EHL553" s="772"/>
      <c r="EHM553" s="772"/>
      <c r="EHN553" s="769"/>
      <c r="EHO553" s="769"/>
      <c r="EHP553" s="769"/>
      <c r="EHQ553" s="769"/>
      <c r="EHR553" s="769"/>
      <c r="EHS553" s="769"/>
      <c r="EHT553" s="769"/>
      <c r="EHU553" s="769"/>
      <c r="EHV553" s="769"/>
      <c r="EHW553" s="769"/>
      <c r="EHX553" s="769"/>
      <c r="EHY553" s="769"/>
      <c r="EHZ553" s="769"/>
      <c r="EIA553" s="769"/>
      <c r="EIB553" s="769"/>
      <c r="EIC553" s="769"/>
      <c r="EID553" s="769"/>
      <c r="EIE553" s="769"/>
      <c r="EIF553" s="769"/>
      <c r="EIG553" s="769"/>
      <c r="EIH553" s="769"/>
      <c r="EII553" s="770"/>
      <c r="EIJ553" s="769"/>
      <c r="EIK553" s="771"/>
      <c r="EIL553" s="769"/>
      <c r="EIM553" s="769"/>
      <c r="EIN553" s="769"/>
      <c r="EIO553" s="769"/>
      <c r="EIP553" s="769"/>
      <c r="EIQ553" s="769"/>
      <c r="EIR553" s="769"/>
      <c r="EIS553" s="769"/>
      <c r="EIT553" s="772"/>
      <c r="EIU553" s="772"/>
      <c r="EIV553" s="772"/>
      <c r="EIW553" s="772"/>
      <c r="EIX553" s="769"/>
      <c r="EIY553" s="769"/>
      <c r="EIZ553" s="769"/>
      <c r="EJA553" s="769"/>
      <c r="EJB553" s="769"/>
      <c r="EJC553" s="769"/>
      <c r="EJD553" s="769"/>
      <c r="EJE553" s="769"/>
      <c r="EJF553" s="769"/>
      <c r="EJG553" s="769"/>
      <c r="EJH553" s="769"/>
      <c r="EJI553" s="769"/>
      <c r="EJJ553" s="769"/>
      <c r="EJK553" s="769"/>
      <c r="EJL553" s="769"/>
      <c r="EJM553" s="769"/>
      <c r="EJN553" s="769"/>
      <c r="EJO553" s="769"/>
      <c r="EJP553" s="769"/>
      <c r="EJQ553" s="769"/>
      <c r="EJR553" s="769"/>
      <c r="EJS553" s="770"/>
      <c r="EJT553" s="769"/>
      <c r="EJU553" s="771"/>
      <c r="EJV553" s="769"/>
      <c r="EJW553" s="769"/>
      <c r="EJX553" s="769"/>
      <c r="EJY553" s="769"/>
      <c r="EJZ553" s="769"/>
      <c r="EKA553" s="769"/>
      <c r="EKB553" s="769"/>
      <c r="EKC553" s="769"/>
      <c r="EKD553" s="772"/>
      <c r="EKE553" s="772"/>
      <c r="EKF553" s="772"/>
      <c r="EKG553" s="772"/>
      <c r="EKH553" s="769"/>
      <c r="EKI553" s="769"/>
      <c r="EKJ553" s="769"/>
      <c r="EKK553" s="769"/>
      <c r="EKL553" s="769"/>
      <c r="EKM553" s="769"/>
      <c r="EKN553" s="769"/>
      <c r="EKO553" s="769"/>
      <c r="EKP553" s="769"/>
      <c r="EKQ553" s="769"/>
      <c r="EKR553" s="769"/>
      <c r="EKS553" s="769"/>
      <c r="EKT553" s="769"/>
      <c r="EKU553" s="769"/>
      <c r="EKV553" s="769"/>
      <c r="EKW553" s="769"/>
      <c r="EKX553" s="769"/>
      <c r="EKY553" s="769"/>
      <c r="EKZ553" s="769"/>
      <c r="ELA553" s="769"/>
      <c r="ELB553" s="769"/>
      <c r="ELC553" s="770"/>
      <c r="ELD553" s="769"/>
      <c r="ELE553" s="771"/>
      <c r="ELF553" s="769"/>
      <c r="ELG553" s="769"/>
      <c r="ELH553" s="769"/>
      <c r="ELI553" s="769"/>
      <c r="ELJ553" s="769"/>
      <c r="ELK553" s="769"/>
      <c r="ELL553" s="769"/>
      <c r="ELM553" s="769"/>
      <c r="ELN553" s="772"/>
      <c r="ELO553" s="772"/>
      <c r="ELP553" s="772"/>
      <c r="ELQ553" s="772"/>
      <c r="ELR553" s="769"/>
      <c r="ELS553" s="769"/>
      <c r="ELT553" s="769"/>
      <c r="ELU553" s="769"/>
      <c r="ELV553" s="769"/>
      <c r="ELW553" s="769"/>
      <c r="ELX553" s="769"/>
      <c r="ELY553" s="769"/>
      <c r="ELZ553" s="769"/>
      <c r="EMA553" s="769"/>
      <c r="EMB553" s="769"/>
      <c r="EMC553" s="769"/>
      <c r="EMD553" s="769"/>
      <c r="EME553" s="769"/>
      <c r="EMF553" s="769"/>
      <c r="EMG553" s="769"/>
      <c r="EMH553" s="769"/>
      <c r="EMI553" s="769"/>
      <c r="EMJ553" s="769"/>
      <c r="EMK553" s="769"/>
      <c r="EML553" s="769"/>
      <c r="EMM553" s="770"/>
      <c r="EMN553" s="769"/>
      <c r="EMO553" s="771"/>
      <c r="EMP553" s="769"/>
      <c r="EMQ553" s="769"/>
      <c r="EMR553" s="769"/>
      <c r="EMS553" s="769"/>
      <c r="EMT553" s="769"/>
      <c r="EMU553" s="769"/>
      <c r="EMV553" s="769"/>
      <c r="EMW553" s="769"/>
      <c r="EMX553" s="772"/>
      <c r="EMY553" s="772"/>
      <c r="EMZ553" s="772"/>
      <c r="ENA553" s="772"/>
      <c r="ENB553" s="769"/>
      <c r="ENC553" s="769"/>
      <c r="END553" s="769"/>
      <c r="ENE553" s="769"/>
      <c r="ENF553" s="769"/>
      <c r="ENG553" s="769"/>
      <c r="ENH553" s="769"/>
      <c r="ENI553" s="769"/>
      <c r="ENJ553" s="769"/>
      <c r="ENK553" s="769"/>
      <c r="ENL553" s="769"/>
      <c r="ENM553" s="769"/>
      <c r="ENN553" s="769"/>
      <c r="ENO553" s="769"/>
      <c r="ENP553" s="769"/>
      <c r="ENQ553" s="769"/>
      <c r="ENR553" s="769"/>
      <c r="ENS553" s="769"/>
      <c r="ENT553" s="769"/>
      <c r="ENU553" s="769"/>
      <c r="ENV553" s="769"/>
      <c r="ENW553" s="770"/>
      <c r="ENX553" s="769"/>
      <c r="ENY553" s="771"/>
      <c r="ENZ553" s="769"/>
      <c r="EOA553" s="769"/>
      <c r="EOB553" s="769"/>
      <c r="EOC553" s="769"/>
      <c r="EOD553" s="769"/>
      <c r="EOE553" s="769"/>
      <c r="EOF553" s="769"/>
      <c r="EOG553" s="769"/>
      <c r="EOH553" s="772"/>
      <c r="EOI553" s="772"/>
      <c r="EOJ553" s="772"/>
      <c r="EOK553" s="772"/>
      <c r="EOL553" s="769"/>
      <c r="EOM553" s="769"/>
      <c r="EON553" s="769"/>
      <c r="EOO553" s="769"/>
      <c r="EOP553" s="769"/>
      <c r="EOQ553" s="769"/>
      <c r="EOR553" s="769"/>
      <c r="EOS553" s="769"/>
      <c r="EOT553" s="769"/>
      <c r="EOU553" s="769"/>
      <c r="EOV553" s="769"/>
      <c r="EOW553" s="769"/>
      <c r="EOX553" s="769"/>
      <c r="EOY553" s="769"/>
      <c r="EOZ553" s="769"/>
      <c r="EPA553" s="769"/>
      <c r="EPB553" s="769"/>
      <c r="EPC553" s="769"/>
      <c r="EPD553" s="769"/>
      <c r="EPE553" s="769"/>
      <c r="EPF553" s="769"/>
      <c r="EPG553" s="770"/>
      <c r="EPH553" s="769"/>
      <c r="EPI553" s="771"/>
      <c r="EPJ553" s="769"/>
      <c r="EPK553" s="769"/>
      <c r="EPL553" s="769"/>
      <c r="EPM553" s="769"/>
      <c r="EPN553" s="769"/>
      <c r="EPO553" s="769"/>
      <c r="EPP553" s="769"/>
      <c r="EPQ553" s="769"/>
      <c r="EPR553" s="772"/>
      <c r="EPS553" s="772"/>
      <c r="EPT553" s="772"/>
      <c r="EPU553" s="772"/>
      <c r="EPV553" s="769"/>
      <c r="EPW553" s="769"/>
      <c r="EPX553" s="769"/>
      <c r="EPY553" s="769"/>
      <c r="EPZ553" s="769"/>
      <c r="EQA553" s="769"/>
      <c r="EQB553" s="769"/>
      <c r="EQC553" s="769"/>
      <c r="EQD553" s="769"/>
      <c r="EQE553" s="769"/>
      <c r="EQF553" s="769"/>
      <c r="EQG553" s="769"/>
      <c r="EQH553" s="769"/>
      <c r="EQI553" s="769"/>
      <c r="EQJ553" s="769"/>
      <c r="EQK553" s="769"/>
      <c r="EQL553" s="769"/>
      <c r="EQM553" s="769"/>
      <c r="EQN553" s="769"/>
      <c r="EQO553" s="769"/>
      <c r="EQP553" s="769"/>
      <c r="EQQ553" s="770"/>
      <c r="EQR553" s="769"/>
      <c r="EQS553" s="771"/>
      <c r="EQT553" s="769"/>
      <c r="EQU553" s="769"/>
      <c r="EQV553" s="769"/>
      <c r="EQW553" s="769"/>
      <c r="EQX553" s="769"/>
      <c r="EQY553" s="769"/>
      <c r="EQZ553" s="769"/>
      <c r="ERA553" s="769"/>
      <c r="ERB553" s="772"/>
      <c r="ERC553" s="772"/>
      <c r="ERD553" s="772"/>
      <c r="ERE553" s="772"/>
      <c r="ERF553" s="769"/>
      <c r="ERG553" s="769"/>
      <c r="ERH553" s="769"/>
      <c r="ERI553" s="769"/>
      <c r="ERJ553" s="769"/>
      <c r="ERK553" s="769"/>
      <c r="ERL553" s="769"/>
      <c r="ERM553" s="769"/>
      <c r="ERN553" s="769"/>
      <c r="ERO553" s="769"/>
      <c r="ERP553" s="769"/>
      <c r="ERQ553" s="769"/>
      <c r="ERR553" s="769"/>
      <c r="ERS553" s="769"/>
      <c r="ERT553" s="769"/>
      <c r="ERU553" s="769"/>
      <c r="ERV553" s="769"/>
      <c r="ERW553" s="769"/>
      <c r="ERX553" s="769"/>
      <c r="ERY553" s="769"/>
      <c r="ERZ553" s="769"/>
      <c r="ESA553" s="770"/>
      <c r="ESB553" s="769"/>
      <c r="ESC553" s="771"/>
      <c r="ESD553" s="769"/>
      <c r="ESE553" s="769"/>
      <c r="ESF553" s="769"/>
      <c r="ESG553" s="769"/>
      <c r="ESH553" s="769"/>
      <c r="ESI553" s="769"/>
      <c r="ESJ553" s="769"/>
      <c r="ESK553" s="769"/>
      <c r="ESL553" s="772"/>
      <c r="ESM553" s="772"/>
      <c r="ESN553" s="772"/>
      <c r="ESO553" s="772"/>
      <c r="ESP553" s="769"/>
      <c r="ESQ553" s="769"/>
      <c r="ESR553" s="769"/>
      <c r="ESS553" s="769"/>
      <c r="EST553" s="769"/>
      <c r="ESU553" s="769"/>
      <c r="ESV553" s="769"/>
      <c r="ESW553" s="769"/>
      <c r="ESX553" s="769"/>
      <c r="ESY553" s="769"/>
      <c r="ESZ553" s="769"/>
      <c r="ETA553" s="769"/>
      <c r="ETB553" s="769"/>
      <c r="ETC553" s="769"/>
      <c r="ETD553" s="769"/>
      <c r="ETE553" s="769"/>
      <c r="ETF553" s="769"/>
      <c r="ETG553" s="769"/>
      <c r="ETH553" s="769"/>
      <c r="ETI553" s="769"/>
      <c r="ETJ553" s="769"/>
      <c r="ETK553" s="770"/>
      <c r="ETL553" s="769"/>
      <c r="ETM553" s="771"/>
      <c r="ETN553" s="769"/>
      <c r="ETO553" s="769"/>
      <c r="ETP553" s="769"/>
      <c r="ETQ553" s="769"/>
      <c r="ETR553" s="769"/>
      <c r="ETS553" s="769"/>
      <c r="ETT553" s="769"/>
      <c r="ETU553" s="769"/>
      <c r="ETV553" s="772"/>
      <c r="ETW553" s="772"/>
      <c r="ETX553" s="772"/>
      <c r="ETY553" s="772"/>
      <c r="ETZ553" s="769"/>
      <c r="EUA553" s="769"/>
      <c r="EUB553" s="769"/>
      <c r="EUC553" s="769"/>
      <c r="EUD553" s="769"/>
      <c r="EUE553" s="769"/>
      <c r="EUF553" s="769"/>
      <c r="EUG553" s="769"/>
      <c r="EUH553" s="769"/>
      <c r="EUI553" s="769"/>
      <c r="EUJ553" s="769"/>
      <c r="EUK553" s="769"/>
      <c r="EUL553" s="769"/>
      <c r="EUM553" s="769"/>
      <c r="EUN553" s="769"/>
      <c r="EUO553" s="769"/>
      <c r="EUP553" s="769"/>
      <c r="EUQ553" s="769"/>
      <c r="EUR553" s="769"/>
      <c r="EUS553" s="769"/>
      <c r="EUT553" s="769"/>
      <c r="EUU553" s="770"/>
      <c r="EUV553" s="769"/>
      <c r="EUW553" s="771"/>
      <c r="EUX553" s="769"/>
      <c r="EUY553" s="769"/>
      <c r="EUZ553" s="769"/>
      <c r="EVA553" s="769"/>
      <c r="EVB553" s="769"/>
      <c r="EVC553" s="769"/>
      <c r="EVD553" s="769"/>
      <c r="EVE553" s="769"/>
      <c r="EVF553" s="772"/>
      <c r="EVG553" s="772"/>
      <c r="EVH553" s="772"/>
      <c r="EVI553" s="772"/>
      <c r="EVJ553" s="769"/>
      <c r="EVK553" s="769"/>
      <c r="EVL553" s="769"/>
      <c r="EVM553" s="769"/>
      <c r="EVN553" s="769"/>
      <c r="EVO553" s="769"/>
      <c r="EVP553" s="769"/>
      <c r="EVQ553" s="769"/>
      <c r="EVR553" s="769"/>
      <c r="EVS553" s="769"/>
      <c r="EVT553" s="769"/>
      <c r="EVU553" s="769"/>
      <c r="EVV553" s="769"/>
      <c r="EVW553" s="769"/>
      <c r="EVX553" s="769"/>
      <c r="EVY553" s="769"/>
      <c r="EVZ553" s="769"/>
      <c r="EWA553" s="769"/>
      <c r="EWB553" s="769"/>
      <c r="EWC553" s="769"/>
      <c r="EWD553" s="769"/>
      <c r="EWE553" s="770"/>
      <c r="EWF553" s="769"/>
      <c r="EWG553" s="771"/>
      <c r="EWH553" s="769"/>
      <c r="EWI553" s="769"/>
      <c r="EWJ553" s="769"/>
      <c r="EWK553" s="769"/>
      <c r="EWL553" s="769"/>
      <c r="EWM553" s="769"/>
      <c r="EWN553" s="769"/>
      <c r="EWO553" s="769"/>
      <c r="EWP553" s="772"/>
      <c r="EWQ553" s="772"/>
      <c r="EWR553" s="772"/>
      <c r="EWS553" s="772"/>
      <c r="EWT553" s="769"/>
      <c r="EWU553" s="769"/>
      <c r="EWV553" s="769"/>
      <c r="EWW553" s="769"/>
      <c r="EWX553" s="769"/>
      <c r="EWY553" s="769"/>
      <c r="EWZ553" s="769"/>
      <c r="EXA553" s="769"/>
      <c r="EXB553" s="769"/>
      <c r="EXC553" s="769"/>
      <c r="EXD553" s="769"/>
      <c r="EXE553" s="769"/>
      <c r="EXF553" s="769"/>
      <c r="EXG553" s="769"/>
      <c r="EXH553" s="769"/>
      <c r="EXI553" s="769"/>
      <c r="EXJ553" s="769"/>
      <c r="EXK553" s="769"/>
      <c r="EXL553" s="769"/>
      <c r="EXM553" s="769"/>
      <c r="EXN553" s="769"/>
      <c r="EXO553" s="770"/>
      <c r="EXP553" s="769"/>
      <c r="EXQ553" s="771"/>
      <c r="EXR553" s="769"/>
      <c r="EXS553" s="769"/>
      <c r="EXT553" s="769"/>
      <c r="EXU553" s="769"/>
      <c r="EXV553" s="769"/>
      <c r="EXW553" s="769"/>
      <c r="EXX553" s="769"/>
      <c r="EXY553" s="769"/>
      <c r="EXZ553" s="772"/>
      <c r="EYA553" s="772"/>
      <c r="EYB553" s="772"/>
      <c r="EYC553" s="772"/>
      <c r="EYD553" s="769"/>
      <c r="EYE553" s="769"/>
      <c r="EYF553" s="769"/>
      <c r="EYG553" s="769"/>
      <c r="EYH553" s="769"/>
      <c r="EYI553" s="769"/>
      <c r="EYJ553" s="769"/>
      <c r="EYK553" s="769"/>
      <c r="EYL553" s="769"/>
      <c r="EYM553" s="769"/>
      <c r="EYN553" s="769"/>
      <c r="EYO553" s="769"/>
      <c r="EYP553" s="769"/>
      <c r="EYQ553" s="769"/>
      <c r="EYR553" s="769"/>
      <c r="EYS553" s="769"/>
      <c r="EYT553" s="769"/>
      <c r="EYU553" s="769"/>
      <c r="EYV553" s="769"/>
      <c r="EYW553" s="769"/>
      <c r="EYX553" s="769"/>
      <c r="EYY553" s="770"/>
      <c r="EYZ553" s="769"/>
      <c r="EZA553" s="771"/>
      <c r="EZB553" s="769"/>
      <c r="EZC553" s="769"/>
      <c r="EZD553" s="769"/>
      <c r="EZE553" s="769"/>
      <c r="EZF553" s="769"/>
      <c r="EZG553" s="769"/>
      <c r="EZH553" s="769"/>
      <c r="EZI553" s="769"/>
      <c r="EZJ553" s="772"/>
      <c r="EZK553" s="772"/>
      <c r="EZL553" s="772"/>
      <c r="EZM553" s="772"/>
      <c r="EZN553" s="769"/>
      <c r="EZO553" s="769"/>
      <c r="EZP553" s="769"/>
      <c r="EZQ553" s="769"/>
      <c r="EZR553" s="769"/>
      <c r="EZS553" s="769"/>
      <c r="EZT553" s="769"/>
      <c r="EZU553" s="769"/>
      <c r="EZV553" s="769"/>
      <c r="EZW553" s="769"/>
      <c r="EZX553" s="769"/>
      <c r="EZY553" s="769"/>
      <c r="EZZ553" s="769"/>
      <c r="FAA553" s="769"/>
      <c r="FAB553" s="769"/>
      <c r="FAC553" s="769"/>
      <c r="FAD553" s="769"/>
      <c r="FAE553" s="769"/>
      <c r="FAF553" s="769"/>
      <c r="FAG553" s="769"/>
      <c r="FAH553" s="769"/>
      <c r="FAI553" s="770"/>
      <c r="FAJ553" s="769"/>
      <c r="FAK553" s="771"/>
      <c r="FAL553" s="769"/>
      <c r="FAM553" s="769"/>
      <c r="FAN553" s="769"/>
      <c r="FAO553" s="769"/>
      <c r="FAP553" s="769"/>
      <c r="FAQ553" s="769"/>
      <c r="FAR553" s="769"/>
      <c r="FAS553" s="769"/>
      <c r="FAT553" s="772"/>
      <c r="FAU553" s="772"/>
      <c r="FAV553" s="772"/>
      <c r="FAW553" s="772"/>
      <c r="FAX553" s="769"/>
      <c r="FAY553" s="769"/>
      <c r="FAZ553" s="769"/>
      <c r="FBA553" s="769"/>
      <c r="FBB553" s="769"/>
      <c r="FBC553" s="769"/>
      <c r="FBD553" s="769"/>
      <c r="FBE553" s="769"/>
      <c r="FBF553" s="769"/>
      <c r="FBG553" s="769"/>
      <c r="FBH553" s="769"/>
      <c r="FBI553" s="769"/>
      <c r="FBJ553" s="769"/>
      <c r="FBK553" s="769"/>
      <c r="FBL553" s="769"/>
      <c r="FBM553" s="769"/>
      <c r="FBN553" s="769"/>
      <c r="FBO553" s="769"/>
      <c r="FBP553" s="769"/>
      <c r="FBQ553" s="769"/>
      <c r="FBR553" s="769"/>
      <c r="FBS553" s="770"/>
      <c r="FBT553" s="769"/>
      <c r="FBU553" s="771"/>
      <c r="FBV553" s="769"/>
      <c r="FBW553" s="769"/>
      <c r="FBX553" s="769"/>
      <c r="FBY553" s="769"/>
      <c r="FBZ553" s="769"/>
      <c r="FCA553" s="769"/>
      <c r="FCB553" s="769"/>
      <c r="FCC553" s="769"/>
      <c r="FCD553" s="772"/>
      <c r="FCE553" s="772"/>
      <c r="FCF553" s="772"/>
      <c r="FCG553" s="772"/>
      <c r="FCH553" s="769"/>
      <c r="FCI553" s="769"/>
      <c r="FCJ553" s="769"/>
      <c r="FCK553" s="769"/>
      <c r="FCL553" s="769"/>
      <c r="FCM553" s="769"/>
      <c r="FCN553" s="769"/>
      <c r="FCO553" s="769"/>
      <c r="FCP553" s="769"/>
      <c r="FCQ553" s="769"/>
      <c r="FCR553" s="769"/>
      <c r="FCS553" s="769"/>
      <c r="FCT553" s="769"/>
      <c r="FCU553" s="769"/>
      <c r="FCV553" s="769"/>
      <c r="FCW553" s="769"/>
      <c r="FCX553" s="769"/>
      <c r="FCY553" s="769"/>
      <c r="FCZ553" s="769"/>
      <c r="FDA553" s="769"/>
      <c r="FDB553" s="769"/>
      <c r="FDC553" s="770"/>
      <c r="FDD553" s="769"/>
      <c r="FDE553" s="771"/>
      <c r="FDF553" s="769"/>
      <c r="FDG553" s="769"/>
      <c r="FDH553" s="769"/>
      <c r="FDI553" s="769"/>
      <c r="FDJ553" s="769"/>
      <c r="FDK553" s="769"/>
      <c r="FDL553" s="769"/>
      <c r="FDM553" s="769"/>
      <c r="FDN553" s="772"/>
      <c r="FDO553" s="772"/>
      <c r="FDP553" s="772"/>
      <c r="FDQ553" s="772"/>
      <c r="FDR553" s="769"/>
      <c r="FDS553" s="769"/>
      <c r="FDT553" s="769"/>
      <c r="FDU553" s="769"/>
      <c r="FDV553" s="769"/>
      <c r="FDW553" s="769"/>
      <c r="FDX553" s="769"/>
      <c r="FDY553" s="769"/>
      <c r="FDZ553" s="769"/>
      <c r="FEA553" s="769"/>
      <c r="FEB553" s="769"/>
      <c r="FEC553" s="769"/>
      <c r="FED553" s="769"/>
      <c r="FEE553" s="769"/>
      <c r="FEF553" s="769"/>
      <c r="FEG553" s="769"/>
      <c r="FEH553" s="769"/>
      <c r="FEI553" s="769"/>
      <c r="FEJ553" s="769"/>
      <c r="FEK553" s="769"/>
      <c r="FEL553" s="769"/>
      <c r="FEM553" s="770"/>
      <c r="FEN553" s="769"/>
      <c r="FEO553" s="771"/>
      <c r="FEP553" s="769"/>
      <c r="FEQ553" s="769"/>
      <c r="FER553" s="769"/>
      <c r="FES553" s="769"/>
      <c r="FET553" s="769"/>
      <c r="FEU553" s="769"/>
      <c r="FEV553" s="769"/>
      <c r="FEW553" s="769"/>
      <c r="FEX553" s="772"/>
      <c r="FEY553" s="772"/>
      <c r="FEZ553" s="772"/>
      <c r="FFA553" s="772"/>
      <c r="FFB553" s="769"/>
      <c r="FFC553" s="769"/>
      <c r="FFD553" s="769"/>
      <c r="FFE553" s="769"/>
      <c r="FFF553" s="769"/>
      <c r="FFG553" s="769"/>
      <c r="FFH553" s="769"/>
      <c r="FFI553" s="769"/>
      <c r="FFJ553" s="769"/>
      <c r="FFK553" s="769"/>
      <c r="FFL553" s="769"/>
      <c r="FFM553" s="769"/>
      <c r="FFN553" s="769"/>
      <c r="FFO553" s="769"/>
      <c r="FFP553" s="769"/>
      <c r="FFQ553" s="769"/>
      <c r="FFR553" s="769"/>
      <c r="FFS553" s="769"/>
      <c r="FFT553" s="769"/>
      <c r="FFU553" s="769"/>
      <c r="FFV553" s="769"/>
      <c r="FFW553" s="770"/>
      <c r="FFX553" s="769"/>
      <c r="FFY553" s="771"/>
      <c r="FFZ553" s="769"/>
      <c r="FGA553" s="769"/>
      <c r="FGB553" s="769"/>
      <c r="FGC553" s="769"/>
      <c r="FGD553" s="769"/>
      <c r="FGE553" s="769"/>
      <c r="FGF553" s="769"/>
      <c r="FGG553" s="769"/>
      <c r="FGH553" s="772"/>
      <c r="FGI553" s="772"/>
      <c r="FGJ553" s="772"/>
      <c r="FGK553" s="772"/>
      <c r="FGL553" s="769"/>
      <c r="FGM553" s="769"/>
      <c r="FGN553" s="769"/>
      <c r="FGO553" s="769"/>
      <c r="FGP553" s="769"/>
      <c r="FGQ553" s="769"/>
      <c r="FGR553" s="769"/>
      <c r="FGS553" s="769"/>
      <c r="FGT553" s="769"/>
      <c r="FGU553" s="769"/>
      <c r="FGV553" s="769"/>
      <c r="FGW553" s="769"/>
      <c r="FGX553" s="769"/>
      <c r="FGY553" s="769"/>
      <c r="FGZ553" s="769"/>
      <c r="FHA553" s="769"/>
      <c r="FHB553" s="769"/>
      <c r="FHC553" s="769"/>
      <c r="FHD553" s="769"/>
      <c r="FHE553" s="769"/>
      <c r="FHF553" s="769"/>
      <c r="FHG553" s="770"/>
      <c r="FHH553" s="769"/>
      <c r="FHI553" s="771"/>
      <c r="FHJ553" s="769"/>
      <c r="FHK553" s="769"/>
      <c r="FHL553" s="769"/>
      <c r="FHM553" s="769"/>
      <c r="FHN553" s="769"/>
      <c r="FHO553" s="769"/>
      <c r="FHP553" s="769"/>
      <c r="FHQ553" s="769"/>
      <c r="FHR553" s="772"/>
      <c r="FHS553" s="772"/>
      <c r="FHT553" s="772"/>
      <c r="FHU553" s="772"/>
      <c r="FHV553" s="769"/>
      <c r="FHW553" s="769"/>
      <c r="FHX553" s="769"/>
      <c r="FHY553" s="769"/>
      <c r="FHZ553" s="769"/>
      <c r="FIA553" s="769"/>
      <c r="FIB553" s="769"/>
      <c r="FIC553" s="769"/>
      <c r="FID553" s="769"/>
      <c r="FIE553" s="769"/>
      <c r="FIF553" s="769"/>
      <c r="FIG553" s="769"/>
      <c r="FIH553" s="769"/>
      <c r="FII553" s="769"/>
      <c r="FIJ553" s="769"/>
      <c r="FIK553" s="769"/>
      <c r="FIL553" s="769"/>
      <c r="FIM553" s="769"/>
      <c r="FIN553" s="769"/>
      <c r="FIO553" s="769"/>
      <c r="FIP553" s="769"/>
      <c r="FIQ553" s="770"/>
      <c r="FIR553" s="769"/>
      <c r="FIS553" s="771"/>
      <c r="FIT553" s="769"/>
      <c r="FIU553" s="769"/>
      <c r="FIV553" s="769"/>
      <c r="FIW553" s="769"/>
      <c r="FIX553" s="769"/>
      <c r="FIY553" s="769"/>
      <c r="FIZ553" s="769"/>
      <c r="FJA553" s="769"/>
      <c r="FJB553" s="772"/>
      <c r="FJC553" s="772"/>
      <c r="FJD553" s="772"/>
      <c r="FJE553" s="772"/>
      <c r="FJF553" s="769"/>
      <c r="FJG553" s="769"/>
      <c r="FJH553" s="769"/>
      <c r="FJI553" s="769"/>
      <c r="FJJ553" s="769"/>
      <c r="FJK553" s="769"/>
      <c r="FJL553" s="769"/>
      <c r="FJM553" s="769"/>
      <c r="FJN553" s="769"/>
      <c r="FJO553" s="769"/>
      <c r="FJP553" s="769"/>
      <c r="FJQ553" s="769"/>
      <c r="FJR553" s="769"/>
      <c r="FJS553" s="769"/>
      <c r="FJT553" s="769"/>
      <c r="FJU553" s="769"/>
      <c r="FJV553" s="769"/>
      <c r="FJW553" s="769"/>
      <c r="FJX553" s="769"/>
      <c r="FJY553" s="769"/>
      <c r="FJZ553" s="769"/>
      <c r="FKA553" s="770"/>
      <c r="FKB553" s="769"/>
      <c r="FKC553" s="771"/>
      <c r="FKD553" s="769"/>
      <c r="FKE553" s="769"/>
      <c r="FKF553" s="769"/>
      <c r="FKG553" s="769"/>
      <c r="FKH553" s="769"/>
      <c r="FKI553" s="769"/>
      <c r="FKJ553" s="769"/>
      <c r="FKK553" s="769"/>
      <c r="FKL553" s="772"/>
      <c r="FKM553" s="772"/>
      <c r="FKN553" s="772"/>
      <c r="FKO553" s="772"/>
      <c r="FKP553" s="769"/>
      <c r="FKQ553" s="769"/>
      <c r="FKR553" s="769"/>
      <c r="FKS553" s="769"/>
      <c r="FKT553" s="769"/>
      <c r="FKU553" s="769"/>
      <c r="FKV553" s="769"/>
      <c r="FKW553" s="769"/>
      <c r="FKX553" s="769"/>
      <c r="FKY553" s="769"/>
      <c r="FKZ553" s="769"/>
      <c r="FLA553" s="769"/>
      <c r="FLB553" s="769"/>
      <c r="FLC553" s="769"/>
      <c r="FLD553" s="769"/>
      <c r="FLE553" s="769"/>
      <c r="FLF553" s="769"/>
      <c r="FLG553" s="769"/>
      <c r="FLH553" s="769"/>
      <c r="FLI553" s="769"/>
      <c r="FLJ553" s="769"/>
      <c r="FLK553" s="770"/>
      <c r="FLL553" s="769"/>
      <c r="FLM553" s="771"/>
      <c r="FLN553" s="769"/>
      <c r="FLO553" s="769"/>
      <c r="FLP553" s="769"/>
      <c r="FLQ553" s="769"/>
      <c r="FLR553" s="769"/>
      <c r="FLS553" s="769"/>
      <c r="FLT553" s="769"/>
      <c r="FLU553" s="769"/>
      <c r="FLV553" s="772"/>
      <c r="FLW553" s="772"/>
      <c r="FLX553" s="772"/>
      <c r="FLY553" s="772"/>
      <c r="FLZ553" s="769"/>
      <c r="FMA553" s="769"/>
      <c r="FMB553" s="769"/>
      <c r="FMC553" s="769"/>
      <c r="FMD553" s="769"/>
      <c r="FME553" s="769"/>
      <c r="FMF553" s="769"/>
      <c r="FMG553" s="769"/>
      <c r="FMH553" s="769"/>
      <c r="FMI553" s="769"/>
      <c r="FMJ553" s="769"/>
      <c r="FMK553" s="769"/>
      <c r="FML553" s="769"/>
      <c r="FMM553" s="769"/>
      <c r="FMN553" s="769"/>
      <c r="FMO553" s="769"/>
      <c r="FMP553" s="769"/>
      <c r="FMQ553" s="769"/>
      <c r="FMR553" s="769"/>
      <c r="FMS553" s="769"/>
      <c r="FMT553" s="769"/>
      <c r="FMU553" s="770"/>
      <c r="FMV553" s="769"/>
      <c r="FMW553" s="771"/>
      <c r="FMX553" s="769"/>
      <c r="FMY553" s="769"/>
      <c r="FMZ553" s="769"/>
      <c r="FNA553" s="769"/>
      <c r="FNB553" s="769"/>
      <c r="FNC553" s="769"/>
      <c r="FND553" s="769"/>
      <c r="FNE553" s="769"/>
      <c r="FNF553" s="772"/>
      <c r="FNG553" s="772"/>
      <c r="FNH553" s="772"/>
      <c r="FNI553" s="772"/>
      <c r="FNJ553" s="769"/>
      <c r="FNK553" s="769"/>
      <c r="FNL553" s="769"/>
      <c r="FNM553" s="769"/>
      <c r="FNN553" s="769"/>
      <c r="FNO553" s="769"/>
      <c r="FNP553" s="769"/>
      <c r="FNQ553" s="769"/>
      <c r="FNR553" s="769"/>
      <c r="FNS553" s="769"/>
      <c r="FNT553" s="769"/>
      <c r="FNU553" s="769"/>
      <c r="FNV553" s="769"/>
      <c r="FNW553" s="769"/>
      <c r="FNX553" s="769"/>
      <c r="FNY553" s="769"/>
      <c r="FNZ553" s="769"/>
      <c r="FOA553" s="769"/>
      <c r="FOB553" s="769"/>
      <c r="FOC553" s="769"/>
      <c r="FOD553" s="769"/>
      <c r="FOE553" s="770"/>
      <c r="FOF553" s="769"/>
      <c r="FOG553" s="771"/>
      <c r="FOH553" s="769"/>
      <c r="FOI553" s="769"/>
      <c r="FOJ553" s="769"/>
      <c r="FOK553" s="769"/>
      <c r="FOL553" s="769"/>
      <c r="FOM553" s="769"/>
      <c r="FON553" s="769"/>
      <c r="FOO553" s="769"/>
      <c r="FOP553" s="772"/>
      <c r="FOQ553" s="772"/>
      <c r="FOR553" s="772"/>
      <c r="FOS553" s="772"/>
      <c r="FOT553" s="769"/>
      <c r="FOU553" s="769"/>
      <c r="FOV553" s="769"/>
      <c r="FOW553" s="769"/>
      <c r="FOX553" s="769"/>
      <c r="FOY553" s="769"/>
      <c r="FOZ553" s="769"/>
      <c r="FPA553" s="769"/>
      <c r="FPB553" s="769"/>
      <c r="FPC553" s="769"/>
      <c r="FPD553" s="769"/>
      <c r="FPE553" s="769"/>
      <c r="FPF553" s="769"/>
      <c r="FPG553" s="769"/>
      <c r="FPH553" s="769"/>
      <c r="FPI553" s="769"/>
      <c r="FPJ553" s="769"/>
      <c r="FPK553" s="769"/>
      <c r="FPL553" s="769"/>
      <c r="FPM553" s="769"/>
      <c r="FPN553" s="769"/>
      <c r="FPO553" s="770"/>
      <c r="FPP553" s="769"/>
      <c r="FPQ553" s="771"/>
      <c r="FPR553" s="769"/>
      <c r="FPS553" s="769"/>
      <c r="FPT553" s="769"/>
      <c r="FPU553" s="769"/>
      <c r="FPV553" s="769"/>
      <c r="FPW553" s="769"/>
      <c r="FPX553" s="769"/>
      <c r="FPY553" s="769"/>
      <c r="FPZ553" s="772"/>
      <c r="FQA553" s="772"/>
      <c r="FQB553" s="772"/>
      <c r="FQC553" s="772"/>
      <c r="FQD553" s="769"/>
      <c r="FQE553" s="769"/>
      <c r="FQF553" s="769"/>
      <c r="FQG553" s="769"/>
      <c r="FQH553" s="769"/>
      <c r="FQI553" s="769"/>
      <c r="FQJ553" s="769"/>
      <c r="FQK553" s="769"/>
      <c r="FQL553" s="769"/>
      <c r="FQM553" s="769"/>
      <c r="FQN553" s="769"/>
      <c r="FQO553" s="769"/>
      <c r="FQP553" s="769"/>
      <c r="FQQ553" s="769"/>
      <c r="FQR553" s="769"/>
      <c r="FQS553" s="769"/>
      <c r="FQT553" s="769"/>
      <c r="FQU553" s="769"/>
      <c r="FQV553" s="769"/>
      <c r="FQW553" s="769"/>
      <c r="FQX553" s="769"/>
      <c r="FQY553" s="770"/>
      <c r="FQZ553" s="769"/>
      <c r="FRA553" s="771"/>
      <c r="FRB553" s="769"/>
      <c r="FRC553" s="769"/>
      <c r="FRD553" s="769"/>
      <c r="FRE553" s="769"/>
      <c r="FRF553" s="769"/>
      <c r="FRG553" s="769"/>
      <c r="FRH553" s="769"/>
      <c r="FRI553" s="769"/>
      <c r="FRJ553" s="772"/>
      <c r="FRK553" s="772"/>
      <c r="FRL553" s="772"/>
      <c r="FRM553" s="772"/>
      <c r="FRN553" s="769"/>
      <c r="FRO553" s="769"/>
      <c r="FRP553" s="769"/>
      <c r="FRQ553" s="769"/>
      <c r="FRR553" s="769"/>
      <c r="FRS553" s="769"/>
      <c r="FRT553" s="769"/>
      <c r="FRU553" s="769"/>
      <c r="FRV553" s="769"/>
      <c r="FRW553" s="769"/>
      <c r="FRX553" s="769"/>
      <c r="FRY553" s="769"/>
      <c r="FRZ553" s="769"/>
      <c r="FSA553" s="769"/>
      <c r="FSB553" s="769"/>
      <c r="FSC553" s="769"/>
      <c r="FSD553" s="769"/>
      <c r="FSE553" s="769"/>
      <c r="FSF553" s="769"/>
      <c r="FSG553" s="769"/>
      <c r="FSH553" s="769"/>
      <c r="FSI553" s="770"/>
      <c r="FSJ553" s="769"/>
      <c r="FSK553" s="771"/>
      <c r="FSL553" s="769"/>
      <c r="FSM553" s="769"/>
      <c r="FSN553" s="769"/>
      <c r="FSO553" s="769"/>
      <c r="FSP553" s="769"/>
      <c r="FSQ553" s="769"/>
      <c r="FSR553" s="769"/>
      <c r="FSS553" s="769"/>
      <c r="FST553" s="772"/>
      <c r="FSU553" s="772"/>
      <c r="FSV553" s="772"/>
      <c r="FSW553" s="772"/>
      <c r="FSX553" s="769"/>
      <c r="FSY553" s="769"/>
      <c r="FSZ553" s="769"/>
      <c r="FTA553" s="769"/>
      <c r="FTB553" s="769"/>
      <c r="FTC553" s="769"/>
      <c r="FTD553" s="769"/>
      <c r="FTE553" s="769"/>
      <c r="FTF553" s="769"/>
      <c r="FTG553" s="769"/>
      <c r="FTH553" s="769"/>
      <c r="FTI553" s="769"/>
      <c r="FTJ553" s="769"/>
      <c r="FTK553" s="769"/>
      <c r="FTL553" s="769"/>
      <c r="FTM553" s="769"/>
      <c r="FTN553" s="769"/>
      <c r="FTO553" s="769"/>
      <c r="FTP553" s="769"/>
      <c r="FTQ553" s="769"/>
      <c r="FTR553" s="769"/>
      <c r="FTS553" s="770"/>
      <c r="FTT553" s="769"/>
      <c r="FTU553" s="771"/>
      <c r="FTV553" s="769"/>
      <c r="FTW553" s="769"/>
      <c r="FTX553" s="769"/>
      <c r="FTY553" s="769"/>
      <c r="FTZ553" s="769"/>
      <c r="FUA553" s="769"/>
      <c r="FUB553" s="769"/>
      <c r="FUC553" s="769"/>
      <c r="FUD553" s="772"/>
      <c r="FUE553" s="772"/>
      <c r="FUF553" s="772"/>
      <c r="FUG553" s="772"/>
      <c r="FUH553" s="769"/>
      <c r="FUI553" s="769"/>
      <c r="FUJ553" s="769"/>
      <c r="FUK553" s="769"/>
      <c r="FUL553" s="769"/>
      <c r="FUM553" s="769"/>
      <c r="FUN553" s="769"/>
      <c r="FUO553" s="769"/>
      <c r="FUP553" s="769"/>
      <c r="FUQ553" s="769"/>
      <c r="FUR553" s="769"/>
      <c r="FUS553" s="769"/>
      <c r="FUT553" s="769"/>
      <c r="FUU553" s="769"/>
      <c r="FUV553" s="769"/>
      <c r="FUW553" s="769"/>
      <c r="FUX553" s="769"/>
      <c r="FUY553" s="769"/>
      <c r="FUZ553" s="769"/>
      <c r="FVA553" s="769"/>
      <c r="FVB553" s="769"/>
      <c r="FVC553" s="770"/>
      <c r="FVD553" s="769"/>
      <c r="FVE553" s="771"/>
      <c r="FVF553" s="769"/>
      <c r="FVG553" s="769"/>
      <c r="FVH553" s="769"/>
      <c r="FVI553" s="769"/>
      <c r="FVJ553" s="769"/>
      <c r="FVK553" s="769"/>
      <c r="FVL553" s="769"/>
      <c r="FVM553" s="769"/>
      <c r="FVN553" s="772"/>
      <c r="FVO553" s="772"/>
      <c r="FVP553" s="772"/>
      <c r="FVQ553" s="772"/>
      <c r="FVR553" s="769"/>
      <c r="FVS553" s="769"/>
      <c r="FVT553" s="769"/>
      <c r="FVU553" s="769"/>
      <c r="FVV553" s="769"/>
      <c r="FVW553" s="769"/>
      <c r="FVX553" s="769"/>
      <c r="FVY553" s="769"/>
      <c r="FVZ553" s="769"/>
      <c r="FWA553" s="769"/>
      <c r="FWB553" s="769"/>
      <c r="FWC553" s="769"/>
      <c r="FWD553" s="769"/>
      <c r="FWE553" s="769"/>
      <c r="FWF553" s="769"/>
      <c r="FWG553" s="769"/>
      <c r="FWH553" s="769"/>
      <c r="FWI553" s="769"/>
      <c r="FWJ553" s="769"/>
      <c r="FWK553" s="769"/>
      <c r="FWL553" s="769"/>
      <c r="FWM553" s="770"/>
      <c r="FWN553" s="769"/>
      <c r="FWO553" s="771"/>
      <c r="FWP553" s="769"/>
      <c r="FWQ553" s="769"/>
      <c r="FWR553" s="769"/>
      <c r="FWS553" s="769"/>
      <c r="FWT553" s="769"/>
      <c r="FWU553" s="769"/>
      <c r="FWV553" s="769"/>
      <c r="FWW553" s="769"/>
      <c r="FWX553" s="772"/>
      <c r="FWY553" s="772"/>
      <c r="FWZ553" s="772"/>
      <c r="FXA553" s="772"/>
      <c r="FXB553" s="769"/>
      <c r="FXC553" s="769"/>
      <c r="FXD553" s="769"/>
      <c r="FXE553" s="769"/>
      <c r="FXF553" s="769"/>
      <c r="FXG553" s="769"/>
      <c r="FXH553" s="769"/>
      <c r="FXI553" s="769"/>
      <c r="FXJ553" s="769"/>
      <c r="FXK553" s="769"/>
      <c r="FXL553" s="769"/>
      <c r="FXM553" s="769"/>
      <c r="FXN553" s="769"/>
      <c r="FXO553" s="769"/>
      <c r="FXP553" s="769"/>
      <c r="FXQ553" s="769"/>
      <c r="FXR553" s="769"/>
      <c r="FXS553" s="769"/>
      <c r="FXT553" s="769"/>
      <c r="FXU553" s="769"/>
      <c r="FXV553" s="769"/>
      <c r="FXW553" s="770"/>
      <c r="FXX553" s="769"/>
      <c r="FXY553" s="771"/>
      <c r="FXZ553" s="769"/>
      <c r="FYA553" s="769"/>
      <c r="FYB553" s="769"/>
      <c r="FYC553" s="769"/>
      <c r="FYD553" s="769"/>
      <c r="FYE553" s="769"/>
      <c r="FYF553" s="769"/>
      <c r="FYG553" s="769"/>
      <c r="FYH553" s="772"/>
      <c r="FYI553" s="772"/>
      <c r="FYJ553" s="772"/>
      <c r="FYK553" s="772"/>
      <c r="FYL553" s="769"/>
      <c r="FYM553" s="769"/>
      <c r="FYN553" s="769"/>
      <c r="FYO553" s="769"/>
      <c r="FYP553" s="769"/>
      <c r="FYQ553" s="769"/>
      <c r="FYR553" s="769"/>
      <c r="FYS553" s="769"/>
      <c r="FYT553" s="769"/>
      <c r="FYU553" s="769"/>
      <c r="FYV553" s="769"/>
      <c r="FYW553" s="769"/>
      <c r="FYX553" s="769"/>
      <c r="FYY553" s="769"/>
      <c r="FYZ553" s="769"/>
      <c r="FZA553" s="769"/>
      <c r="FZB553" s="769"/>
      <c r="FZC553" s="769"/>
      <c r="FZD553" s="769"/>
      <c r="FZE553" s="769"/>
      <c r="FZF553" s="769"/>
      <c r="FZG553" s="770"/>
      <c r="FZH553" s="769"/>
      <c r="FZI553" s="771"/>
      <c r="FZJ553" s="769"/>
      <c r="FZK553" s="769"/>
      <c r="FZL553" s="769"/>
      <c r="FZM553" s="769"/>
      <c r="FZN553" s="769"/>
      <c r="FZO553" s="769"/>
      <c r="FZP553" s="769"/>
      <c r="FZQ553" s="769"/>
      <c r="FZR553" s="772"/>
      <c r="FZS553" s="772"/>
      <c r="FZT553" s="772"/>
      <c r="FZU553" s="772"/>
      <c r="FZV553" s="769"/>
      <c r="FZW553" s="769"/>
      <c r="FZX553" s="769"/>
      <c r="FZY553" s="769"/>
      <c r="FZZ553" s="769"/>
      <c r="GAA553" s="769"/>
      <c r="GAB553" s="769"/>
      <c r="GAC553" s="769"/>
      <c r="GAD553" s="769"/>
      <c r="GAE553" s="769"/>
      <c r="GAF553" s="769"/>
      <c r="GAG553" s="769"/>
      <c r="GAH553" s="769"/>
      <c r="GAI553" s="769"/>
      <c r="GAJ553" s="769"/>
      <c r="GAK553" s="769"/>
      <c r="GAL553" s="769"/>
      <c r="GAM553" s="769"/>
      <c r="GAN553" s="769"/>
      <c r="GAO553" s="769"/>
      <c r="GAP553" s="769"/>
      <c r="GAQ553" s="770"/>
      <c r="GAR553" s="769"/>
      <c r="GAS553" s="771"/>
      <c r="GAT553" s="769"/>
      <c r="GAU553" s="769"/>
      <c r="GAV553" s="769"/>
      <c r="GAW553" s="769"/>
      <c r="GAX553" s="769"/>
      <c r="GAY553" s="769"/>
      <c r="GAZ553" s="769"/>
      <c r="GBA553" s="769"/>
      <c r="GBB553" s="772"/>
      <c r="GBC553" s="772"/>
      <c r="GBD553" s="772"/>
      <c r="GBE553" s="772"/>
      <c r="GBF553" s="769"/>
      <c r="GBG553" s="769"/>
      <c r="GBH553" s="769"/>
      <c r="GBI553" s="769"/>
      <c r="GBJ553" s="769"/>
      <c r="GBK553" s="769"/>
      <c r="GBL553" s="769"/>
      <c r="GBM553" s="769"/>
      <c r="GBN553" s="769"/>
      <c r="GBO553" s="769"/>
      <c r="GBP553" s="769"/>
      <c r="GBQ553" s="769"/>
      <c r="GBR553" s="769"/>
      <c r="GBS553" s="769"/>
      <c r="GBT553" s="769"/>
      <c r="GBU553" s="769"/>
      <c r="GBV553" s="769"/>
      <c r="GBW553" s="769"/>
      <c r="GBX553" s="769"/>
      <c r="GBY553" s="769"/>
      <c r="GBZ553" s="769"/>
      <c r="GCA553" s="770"/>
      <c r="GCB553" s="769"/>
      <c r="GCC553" s="771"/>
      <c r="GCD553" s="769"/>
      <c r="GCE553" s="769"/>
      <c r="GCF553" s="769"/>
      <c r="GCG553" s="769"/>
      <c r="GCH553" s="769"/>
      <c r="GCI553" s="769"/>
      <c r="GCJ553" s="769"/>
      <c r="GCK553" s="769"/>
      <c r="GCL553" s="772"/>
      <c r="GCM553" s="772"/>
      <c r="GCN553" s="772"/>
      <c r="GCO553" s="772"/>
      <c r="GCP553" s="769"/>
      <c r="GCQ553" s="769"/>
      <c r="GCR553" s="769"/>
      <c r="GCS553" s="769"/>
      <c r="GCT553" s="769"/>
      <c r="GCU553" s="769"/>
      <c r="GCV553" s="769"/>
      <c r="GCW553" s="769"/>
      <c r="GCX553" s="769"/>
      <c r="GCY553" s="769"/>
      <c r="GCZ553" s="769"/>
      <c r="GDA553" s="769"/>
      <c r="GDB553" s="769"/>
      <c r="GDC553" s="769"/>
      <c r="GDD553" s="769"/>
      <c r="GDE553" s="769"/>
      <c r="GDF553" s="769"/>
      <c r="GDG553" s="769"/>
      <c r="GDH553" s="769"/>
      <c r="GDI553" s="769"/>
      <c r="GDJ553" s="769"/>
      <c r="GDK553" s="770"/>
      <c r="GDL553" s="769"/>
      <c r="GDM553" s="771"/>
      <c r="GDN553" s="769"/>
      <c r="GDO553" s="769"/>
      <c r="GDP553" s="769"/>
      <c r="GDQ553" s="769"/>
      <c r="GDR553" s="769"/>
      <c r="GDS553" s="769"/>
      <c r="GDT553" s="769"/>
      <c r="GDU553" s="769"/>
      <c r="GDV553" s="772"/>
      <c r="GDW553" s="772"/>
      <c r="GDX553" s="772"/>
      <c r="GDY553" s="772"/>
      <c r="GDZ553" s="769"/>
      <c r="GEA553" s="769"/>
      <c r="GEB553" s="769"/>
      <c r="GEC553" s="769"/>
      <c r="GED553" s="769"/>
      <c r="GEE553" s="769"/>
      <c r="GEF553" s="769"/>
      <c r="GEG553" s="769"/>
      <c r="GEH553" s="769"/>
      <c r="GEI553" s="769"/>
      <c r="GEJ553" s="769"/>
      <c r="GEK553" s="769"/>
      <c r="GEL553" s="769"/>
      <c r="GEM553" s="769"/>
      <c r="GEN553" s="769"/>
      <c r="GEO553" s="769"/>
      <c r="GEP553" s="769"/>
      <c r="GEQ553" s="769"/>
      <c r="GER553" s="769"/>
      <c r="GES553" s="769"/>
      <c r="GET553" s="769"/>
      <c r="GEU553" s="770"/>
      <c r="GEV553" s="769"/>
      <c r="GEW553" s="771"/>
      <c r="GEX553" s="769"/>
      <c r="GEY553" s="769"/>
      <c r="GEZ553" s="769"/>
      <c r="GFA553" s="769"/>
      <c r="GFB553" s="769"/>
      <c r="GFC553" s="769"/>
      <c r="GFD553" s="769"/>
      <c r="GFE553" s="769"/>
      <c r="GFF553" s="772"/>
      <c r="GFG553" s="772"/>
      <c r="GFH553" s="772"/>
      <c r="GFI553" s="772"/>
      <c r="GFJ553" s="769"/>
      <c r="GFK553" s="769"/>
      <c r="GFL553" s="769"/>
      <c r="GFM553" s="769"/>
      <c r="GFN553" s="769"/>
      <c r="GFO553" s="769"/>
      <c r="GFP553" s="769"/>
      <c r="GFQ553" s="769"/>
      <c r="GFR553" s="769"/>
      <c r="GFS553" s="769"/>
      <c r="GFT553" s="769"/>
      <c r="GFU553" s="769"/>
      <c r="GFV553" s="769"/>
      <c r="GFW553" s="769"/>
      <c r="GFX553" s="769"/>
      <c r="GFY553" s="769"/>
      <c r="GFZ553" s="769"/>
      <c r="GGA553" s="769"/>
      <c r="GGB553" s="769"/>
      <c r="GGC553" s="769"/>
      <c r="GGD553" s="769"/>
      <c r="GGE553" s="770"/>
      <c r="GGF553" s="769"/>
      <c r="GGG553" s="771"/>
      <c r="GGH553" s="769"/>
      <c r="GGI553" s="769"/>
      <c r="GGJ553" s="769"/>
      <c r="GGK553" s="769"/>
      <c r="GGL553" s="769"/>
      <c r="GGM553" s="769"/>
      <c r="GGN553" s="769"/>
      <c r="GGO553" s="769"/>
      <c r="GGP553" s="772"/>
      <c r="GGQ553" s="772"/>
      <c r="GGR553" s="772"/>
      <c r="GGS553" s="772"/>
      <c r="GGT553" s="769"/>
      <c r="GGU553" s="769"/>
      <c r="GGV553" s="769"/>
      <c r="GGW553" s="769"/>
      <c r="GGX553" s="769"/>
      <c r="GGY553" s="769"/>
      <c r="GGZ553" s="769"/>
      <c r="GHA553" s="769"/>
      <c r="GHB553" s="769"/>
      <c r="GHC553" s="769"/>
      <c r="GHD553" s="769"/>
      <c r="GHE553" s="769"/>
      <c r="GHF553" s="769"/>
      <c r="GHG553" s="769"/>
      <c r="GHH553" s="769"/>
      <c r="GHI553" s="769"/>
      <c r="GHJ553" s="769"/>
      <c r="GHK553" s="769"/>
      <c r="GHL553" s="769"/>
      <c r="GHM553" s="769"/>
      <c r="GHN553" s="769"/>
      <c r="GHO553" s="770"/>
      <c r="GHP553" s="769"/>
      <c r="GHQ553" s="771"/>
      <c r="GHR553" s="769"/>
      <c r="GHS553" s="769"/>
      <c r="GHT553" s="769"/>
      <c r="GHU553" s="769"/>
      <c r="GHV553" s="769"/>
      <c r="GHW553" s="769"/>
      <c r="GHX553" s="769"/>
      <c r="GHY553" s="769"/>
      <c r="GHZ553" s="772"/>
      <c r="GIA553" s="772"/>
      <c r="GIB553" s="772"/>
      <c r="GIC553" s="772"/>
      <c r="GID553" s="769"/>
      <c r="GIE553" s="769"/>
      <c r="GIF553" s="769"/>
      <c r="GIG553" s="769"/>
      <c r="GIH553" s="769"/>
      <c r="GII553" s="769"/>
      <c r="GIJ553" s="769"/>
      <c r="GIK553" s="769"/>
      <c r="GIL553" s="769"/>
      <c r="GIM553" s="769"/>
      <c r="GIN553" s="769"/>
      <c r="GIO553" s="769"/>
      <c r="GIP553" s="769"/>
      <c r="GIQ553" s="769"/>
      <c r="GIR553" s="769"/>
      <c r="GIS553" s="769"/>
      <c r="GIT553" s="769"/>
      <c r="GIU553" s="769"/>
      <c r="GIV553" s="769"/>
      <c r="GIW553" s="769"/>
      <c r="GIX553" s="769"/>
      <c r="GIY553" s="770"/>
      <c r="GIZ553" s="769"/>
      <c r="GJA553" s="771"/>
      <c r="GJB553" s="769"/>
      <c r="GJC553" s="769"/>
      <c r="GJD553" s="769"/>
      <c r="GJE553" s="769"/>
      <c r="GJF553" s="769"/>
      <c r="GJG553" s="769"/>
      <c r="GJH553" s="769"/>
      <c r="GJI553" s="769"/>
      <c r="GJJ553" s="772"/>
      <c r="GJK553" s="772"/>
      <c r="GJL553" s="772"/>
      <c r="GJM553" s="772"/>
      <c r="GJN553" s="769"/>
      <c r="GJO553" s="769"/>
      <c r="GJP553" s="769"/>
      <c r="GJQ553" s="769"/>
      <c r="GJR553" s="769"/>
      <c r="GJS553" s="769"/>
      <c r="GJT553" s="769"/>
      <c r="GJU553" s="769"/>
      <c r="GJV553" s="769"/>
      <c r="GJW553" s="769"/>
      <c r="GJX553" s="769"/>
      <c r="GJY553" s="769"/>
      <c r="GJZ553" s="769"/>
      <c r="GKA553" s="769"/>
      <c r="GKB553" s="769"/>
      <c r="GKC553" s="769"/>
      <c r="GKD553" s="769"/>
      <c r="GKE553" s="769"/>
      <c r="GKF553" s="769"/>
      <c r="GKG553" s="769"/>
      <c r="GKH553" s="769"/>
      <c r="GKI553" s="770"/>
      <c r="GKJ553" s="769"/>
      <c r="GKK553" s="771"/>
      <c r="GKL553" s="769"/>
      <c r="GKM553" s="769"/>
      <c r="GKN553" s="769"/>
      <c r="GKO553" s="769"/>
      <c r="GKP553" s="769"/>
      <c r="GKQ553" s="769"/>
      <c r="GKR553" s="769"/>
      <c r="GKS553" s="769"/>
      <c r="GKT553" s="772"/>
      <c r="GKU553" s="772"/>
      <c r="GKV553" s="772"/>
      <c r="GKW553" s="772"/>
      <c r="GKX553" s="769"/>
      <c r="GKY553" s="769"/>
      <c r="GKZ553" s="769"/>
      <c r="GLA553" s="769"/>
      <c r="GLB553" s="769"/>
      <c r="GLC553" s="769"/>
      <c r="GLD553" s="769"/>
      <c r="GLE553" s="769"/>
      <c r="GLF553" s="769"/>
      <c r="GLG553" s="769"/>
      <c r="GLH553" s="769"/>
      <c r="GLI553" s="769"/>
      <c r="GLJ553" s="769"/>
      <c r="GLK553" s="769"/>
      <c r="GLL553" s="769"/>
      <c r="GLM553" s="769"/>
      <c r="GLN553" s="769"/>
      <c r="GLO553" s="769"/>
      <c r="GLP553" s="769"/>
      <c r="GLQ553" s="769"/>
      <c r="GLR553" s="769"/>
      <c r="GLS553" s="770"/>
      <c r="GLT553" s="769"/>
      <c r="GLU553" s="771"/>
      <c r="GLV553" s="769"/>
      <c r="GLW553" s="769"/>
      <c r="GLX553" s="769"/>
      <c r="GLY553" s="769"/>
      <c r="GLZ553" s="769"/>
      <c r="GMA553" s="769"/>
      <c r="GMB553" s="769"/>
      <c r="GMC553" s="769"/>
      <c r="GMD553" s="772"/>
      <c r="GME553" s="772"/>
      <c r="GMF553" s="772"/>
      <c r="GMG553" s="772"/>
      <c r="GMH553" s="769"/>
      <c r="GMI553" s="769"/>
      <c r="GMJ553" s="769"/>
      <c r="GMK553" s="769"/>
      <c r="GML553" s="769"/>
      <c r="GMM553" s="769"/>
      <c r="GMN553" s="769"/>
      <c r="GMO553" s="769"/>
      <c r="GMP553" s="769"/>
      <c r="GMQ553" s="769"/>
      <c r="GMR553" s="769"/>
      <c r="GMS553" s="769"/>
      <c r="GMT553" s="769"/>
      <c r="GMU553" s="769"/>
      <c r="GMV553" s="769"/>
      <c r="GMW553" s="769"/>
      <c r="GMX553" s="769"/>
      <c r="GMY553" s="769"/>
      <c r="GMZ553" s="769"/>
      <c r="GNA553" s="769"/>
      <c r="GNB553" s="769"/>
      <c r="GNC553" s="770"/>
      <c r="GND553" s="769"/>
      <c r="GNE553" s="771"/>
      <c r="GNF553" s="769"/>
      <c r="GNG553" s="769"/>
      <c r="GNH553" s="769"/>
      <c r="GNI553" s="769"/>
      <c r="GNJ553" s="769"/>
      <c r="GNK553" s="769"/>
      <c r="GNL553" s="769"/>
      <c r="GNM553" s="769"/>
      <c r="GNN553" s="772"/>
      <c r="GNO553" s="772"/>
      <c r="GNP553" s="772"/>
      <c r="GNQ553" s="772"/>
      <c r="GNR553" s="769"/>
      <c r="GNS553" s="769"/>
      <c r="GNT553" s="769"/>
      <c r="GNU553" s="769"/>
      <c r="GNV553" s="769"/>
      <c r="GNW553" s="769"/>
      <c r="GNX553" s="769"/>
      <c r="GNY553" s="769"/>
      <c r="GNZ553" s="769"/>
      <c r="GOA553" s="769"/>
      <c r="GOB553" s="769"/>
      <c r="GOC553" s="769"/>
      <c r="GOD553" s="769"/>
      <c r="GOE553" s="769"/>
      <c r="GOF553" s="769"/>
      <c r="GOG553" s="769"/>
      <c r="GOH553" s="769"/>
      <c r="GOI553" s="769"/>
      <c r="GOJ553" s="769"/>
      <c r="GOK553" s="769"/>
      <c r="GOL553" s="769"/>
      <c r="GOM553" s="770"/>
      <c r="GON553" s="769"/>
      <c r="GOO553" s="771"/>
      <c r="GOP553" s="769"/>
      <c r="GOQ553" s="769"/>
      <c r="GOR553" s="769"/>
      <c r="GOS553" s="769"/>
      <c r="GOT553" s="769"/>
      <c r="GOU553" s="769"/>
      <c r="GOV553" s="769"/>
      <c r="GOW553" s="769"/>
      <c r="GOX553" s="772"/>
      <c r="GOY553" s="772"/>
      <c r="GOZ553" s="772"/>
      <c r="GPA553" s="772"/>
      <c r="GPB553" s="769"/>
      <c r="GPC553" s="769"/>
      <c r="GPD553" s="769"/>
      <c r="GPE553" s="769"/>
      <c r="GPF553" s="769"/>
      <c r="GPG553" s="769"/>
      <c r="GPH553" s="769"/>
      <c r="GPI553" s="769"/>
      <c r="GPJ553" s="769"/>
      <c r="GPK553" s="769"/>
      <c r="GPL553" s="769"/>
      <c r="GPM553" s="769"/>
      <c r="GPN553" s="769"/>
      <c r="GPO553" s="769"/>
      <c r="GPP553" s="769"/>
      <c r="GPQ553" s="769"/>
      <c r="GPR553" s="769"/>
      <c r="GPS553" s="769"/>
      <c r="GPT553" s="769"/>
      <c r="GPU553" s="769"/>
      <c r="GPV553" s="769"/>
      <c r="GPW553" s="770"/>
      <c r="GPX553" s="769"/>
      <c r="GPY553" s="771"/>
      <c r="GPZ553" s="769"/>
      <c r="GQA553" s="769"/>
      <c r="GQB553" s="769"/>
      <c r="GQC553" s="769"/>
      <c r="GQD553" s="769"/>
      <c r="GQE553" s="769"/>
      <c r="GQF553" s="769"/>
      <c r="GQG553" s="769"/>
      <c r="GQH553" s="772"/>
      <c r="GQI553" s="772"/>
      <c r="GQJ553" s="772"/>
      <c r="GQK553" s="772"/>
      <c r="GQL553" s="769"/>
      <c r="GQM553" s="769"/>
      <c r="GQN553" s="769"/>
      <c r="GQO553" s="769"/>
      <c r="GQP553" s="769"/>
      <c r="GQQ553" s="769"/>
      <c r="GQR553" s="769"/>
      <c r="GQS553" s="769"/>
      <c r="GQT553" s="769"/>
      <c r="GQU553" s="769"/>
      <c r="GQV553" s="769"/>
      <c r="GQW553" s="769"/>
      <c r="GQX553" s="769"/>
      <c r="GQY553" s="769"/>
      <c r="GQZ553" s="769"/>
      <c r="GRA553" s="769"/>
      <c r="GRB553" s="769"/>
      <c r="GRC553" s="769"/>
      <c r="GRD553" s="769"/>
      <c r="GRE553" s="769"/>
      <c r="GRF553" s="769"/>
      <c r="GRG553" s="770"/>
      <c r="GRH553" s="769"/>
      <c r="GRI553" s="771"/>
      <c r="GRJ553" s="769"/>
      <c r="GRK553" s="769"/>
      <c r="GRL553" s="769"/>
      <c r="GRM553" s="769"/>
      <c r="GRN553" s="769"/>
      <c r="GRO553" s="769"/>
      <c r="GRP553" s="769"/>
      <c r="GRQ553" s="769"/>
      <c r="GRR553" s="772"/>
      <c r="GRS553" s="772"/>
      <c r="GRT553" s="772"/>
      <c r="GRU553" s="772"/>
      <c r="GRV553" s="769"/>
      <c r="GRW553" s="769"/>
      <c r="GRX553" s="769"/>
      <c r="GRY553" s="769"/>
      <c r="GRZ553" s="769"/>
      <c r="GSA553" s="769"/>
      <c r="GSB553" s="769"/>
      <c r="GSC553" s="769"/>
      <c r="GSD553" s="769"/>
      <c r="GSE553" s="769"/>
      <c r="GSF553" s="769"/>
      <c r="GSG553" s="769"/>
      <c r="GSH553" s="769"/>
      <c r="GSI553" s="769"/>
      <c r="GSJ553" s="769"/>
      <c r="GSK553" s="769"/>
      <c r="GSL553" s="769"/>
      <c r="GSM553" s="769"/>
      <c r="GSN553" s="769"/>
      <c r="GSO553" s="769"/>
      <c r="GSP553" s="769"/>
      <c r="GSQ553" s="770"/>
      <c r="GSR553" s="769"/>
      <c r="GSS553" s="771"/>
      <c r="GST553" s="769"/>
      <c r="GSU553" s="769"/>
      <c r="GSV553" s="769"/>
      <c r="GSW553" s="769"/>
      <c r="GSX553" s="769"/>
      <c r="GSY553" s="769"/>
      <c r="GSZ553" s="769"/>
      <c r="GTA553" s="769"/>
      <c r="GTB553" s="772"/>
      <c r="GTC553" s="772"/>
      <c r="GTD553" s="772"/>
      <c r="GTE553" s="772"/>
      <c r="GTF553" s="769"/>
      <c r="GTG553" s="769"/>
      <c r="GTH553" s="769"/>
      <c r="GTI553" s="769"/>
      <c r="GTJ553" s="769"/>
      <c r="GTK553" s="769"/>
      <c r="GTL553" s="769"/>
      <c r="GTM553" s="769"/>
      <c r="GTN553" s="769"/>
      <c r="GTO553" s="769"/>
      <c r="GTP553" s="769"/>
      <c r="GTQ553" s="769"/>
      <c r="GTR553" s="769"/>
      <c r="GTS553" s="769"/>
      <c r="GTT553" s="769"/>
      <c r="GTU553" s="769"/>
      <c r="GTV553" s="769"/>
      <c r="GTW553" s="769"/>
      <c r="GTX553" s="769"/>
      <c r="GTY553" s="769"/>
      <c r="GTZ553" s="769"/>
      <c r="GUA553" s="770"/>
      <c r="GUB553" s="769"/>
      <c r="GUC553" s="771"/>
      <c r="GUD553" s="769"/>
      <c r="GUE553" s="769"/>
      <c r="GUF553" s="769"/>
      <c r="GUG553" s="769"/>
      <c r="GUH553" s="769"/>
      <c r="GUI553" s="769"/>
      <c r="GUJ553" s="769"/>
      <c r="GUK553" s="769"/>
      <c r="GUL553" s="772"/>
      <c r="GUM553" s="772"/>
      <c r="GUN553" s="772"/>
      <c r="GUO553" s="772"/>
      <c r="GUP553" s="769"/>
      <c r="GUQ553" s="769"/>
      <c r="GUR553" s="769"/>
      <c r="GUS553" s="769"/>
      <c r="GUT553" s="769"/>
      <c r="GUU553" s="769"/>
      <c r="GUV553" s="769"/>
      <c r="GUW553" s="769"/>
      <c r="GUX553" s="769"/>
      <c r="GUY553" s="769"/>
      <c r="GUZ553" s="769"/>
      <c r="GVA553" s="769"/>
      <c r="GVB553" s="769"/>
      <c r="GVC553" s="769"/>
      <c r="GVD553" s="769"/>
      <c r="GVE553" s="769"/>
      <c r="GVF553" s="769"/>
      <c r="GVG553" s="769"/>
      <c r="GVH553" s="769"/>
      <c r="GVI553" s="769"/>
      <c r="GVJ553" s="769"/>
      <c r="GVK553" s="770"/>
      <c r="GVL553" s="769"/>
      <c r="GVM553" s="771"/>
      <c r="GVN553" s="769"/>
      <c r="GVO553" s="769"/>
      <c r="GVP553" s="769"/>
      <c r="GVQ553" s="769"/>
      <c r="GVR553" s="769"/>
      <c r="GVS553" s="769"/>
      <c r="GVT553" s="769"/>
      <c r="GVU553" s="769"/>
      <c r="GVV553" s="772"/>
      <c r="GVW553" s="772"/>
      <c r="GVX553" s="772"/>
      <c r="GVY553" s="772"/>
      <c r="GVZ553" s="769"/>
      <c r="GWA553" s="769"/>
      <c r="GWB553" s="769"/>
      <c r="GWC553" s="769"/>
      <c r="GWD553" s="769"/>
      <c r="GWE553" s="769"/>
      <c r="GWF553" s="769"/>
      <c r="GWG553" s="769"/>
      <c r="GWH553" s="769"/>
      <c r="GWI553" s="769"/>
      <c r="GWJ553" s="769"/>
      <c r="GWK553" s="769"/>
      <c r="GWL553" s="769"/>
      <c r="GWM553" s="769"/>
      <c r="GWN553" s="769"/>
      <c r="GWO553" s="769"/>
      <c r="GWP553" s="769"/>
      <c r="GWQ553" s="769"/>
      <c r="GWR553" s="769"/>
      <c r="GWS553" s="769"/>
      <c r="GWT553" s="769"/>
      <c r="GWU553" s="770"/>
      <c r="GWV553" s="769"/>
      <c r="GWW553" s="771"/>
      <c r="GWX553" s="769"/>
      <c r="GWY553" s="769"/>
      <c r="GWZ553" s="769"/>
      <c r="GXA553" s="769"/>
      <c r="GXB553" s="769"/>
      <c r="GXC553" s="769"/>
      <c r="GXD553" s="769"/>
      <c r="GXE553" s="769"/>
      <c r="GXF553" s="772"/>
      <c r="GXG553" s="772"/>
      <c r="GXH553" s="772"/>
      <c r="GXI553" s="772"/>
      <c r="GXJ553" s="769"/>
      <c r="GXK553" s="769"/>
      <c r="GXL553" s="769"/>
      <c r="GXM553" s="769"/>
      <c r="GXN553" s="769"/>
      <c r="GXO553" s="769"/>
      <c r="GXP553" s="769"/>
      <c r="GXQ553" s="769"/>
      <c r="GXR553" s="769"/>
      <c r="GXS553" s="769"/>
      <c r="GXT553" s="769"/>
      <c r="GXU553" s="769"/>
      <c r="GXV553" s="769"/>
      <c r="GXW553" s="769"/>
      <c r="GXX553" s="769"/>
      <c r="GXY553" s="769"/>
      <c r="GXZ553" s="769"/>
      <c r="GYA553" s="769"/>
      <c r="GYB553" s="769"/>
      <c r="GYC553" s="769"/>
      <c r="GYD553" s="769"/>
      <c r="GYE553" s="770"/>
      <c r="GYF553" s="769"/>
      <c r="GYG553" s="771"/>
      <c r="GYH553" s="769"/>
      <c r="GYI553" s="769"/>
      <c r="GYJ553" s="769"/>
      <c r="GYK553" s="769"/>
      <c r="GYL553" s="769"/>
      <c r="GYM553" s="769"/>
      <c r="GYN553" s="769"/>
      <c r="GYO553" s="769"/>
      <c r="GYP553" s="772"/>
      <c r="GYQ553" s="772"/>
      <c r="GYR553" s="772"/>
      <c r="GYS553" s="772"/>
      <c r="GYT553" s="769"/>
      <c r="GYU553" s="769"/>
      <c r="GYV553" s="769"/>
      <c r="GYW553" s="769"/>
      <c r="GYX553" s="769"/>
      <c r="GYY553" s="769"/>
      <c r="GYZ553" s="769"/>
      <c r="GZA553" s="769"/>
      <c r="GZB553" s="769"/>
      <c r="GZC553" s="769"/>
      <c r="GZD553" s="769"/>
      <c r="GZE553" s="769"/>
      <c r="GZF553" s="769"/>
      <c r="GZG553" s="769"/>
      <c r="GZH553" s="769"/>
      <c r="GZI553" s="769"/>
      <c r="GZJ553" s="769"/>
      <c r="GZK553" s="769"/>
      <c r="GZL553" s="769"/>
      <c r="GZM553" s="769"/>
      <c r="GZN553" s="769"/>
      <c r="GZO553" s="770"/>
      <c r="GZP553" s="769"/>
      <c r="GZQ553" s="771"/>
      <c r="GZR553" s="769"/>
      <c r="GZS553" s="769"/>
      <c r="GZT553" s="769"/>
      <c r="GZU553" s="769"/>
      <c r="GZV553" s="769"/>
      <c r="GZW553" s="769"/>
      <c r="GZX553" s="769"/>
      <c r="GZY553" s="769"/>
      <c r="GZZ553" s="772"/>
      <c r="HAA553" s="772"/>
      <c r="HAB553" s="772"/>
      <c r="HAC553" s="772"/>
      <c r="HAD553" s="769"/>
      <c r="HAE553" s="769"/>
      <c r="HAF553" s="769"/>
      <c r="HAG553" s="769"/>
      <c r="HAH553" s="769"/>
      <c r="HAI553" s="769"/>
      <c r="HAJ553" s="769"/>
      <c r="HAK553" s="769"/>
      <c r="HAL553" s="769"/>
      <c r="HAM553" s="769"/>
      <c r="HAN553" s="769"/>
      <c r="HAO553" s="769"/>
      <c r="HAP553" s="769"/>
      <c r="HAQ553" s="769"/>
      <c r="HAR553" s="769"/>
      <c r="HAS553" s="769"/>
      <c r="HAT553" s="769"/>
      <c r="HAU553" s="769"/>
      <c r="HAV553" s="769"/>
      <c r="HAW553" s="769"/>
      <c r="HAX553" s="769"/>
      <c r="HAY553" s="770"/>
      <c r="HAZ553" s="769"/>
      <c r="HBA553" s="771"/>
      <c r="HBB553" s="769"/>
      <c r="HBC553" s="769"/>
      <c r="HBD553" s="769"/>
      <c r="HBE553" s="769"/>
      <c r="HBF553" s="769"/>
      <c r="HBG553" s="769"/>
      <c r="HBH553" s="769"/>
      <c r="HBI553" s="769"/>
      <c r="HBJ553" s="772"/>
      <c r="HBK553" s="772"/>
      <c r="HBL553" s="772"/>
      <c r="HBM553" s="772"/>
      <c r="HBN553" s="769"/>
      <c r="HBO553" s="769"/>
      <c r="HBP553" s="769"/>
      <c r="HBQ553" s="769"/>
      <c r="HBR553" s="769"/>
      <c r="HBS553" s="769"/>
      <c r="HBT553" s="769"/>
      <c r="HBU553" s="769"/>
      <c r="HBV553" s="769"/>
      <c r="HBW553" s="769"/>
      <c r="HBX553" s="769"/>
      <c r="HBY553" s="769"/>
      <c r="HBZ553" s="769"/>
      <c r="HCA553" s="769"/>
      <c r="HCB553" s="769"/>
      <c r="HCC553" s="769"/>
      <c r="HCD553" s="769"/>
      <c r="HCE553" s="769"/>
      <c r="HCF553" s="769"/>
      <c r="HCG553" s="769"/>
      <c r="HCH553" s="769"/>
      <c r="HCI553" s="770"/>
      <c r="HCJ553" s="769"/>
      <c r="HCK553" s="771"/>
      <c r="HCL553" s="769"/>
      <c r="HCM553" s="769"/>
      <c r="HCN553" s="769"/>
      <c r="HCO553" s="769"/>
      <c r="HCP553" s="769"/>
      <c r="HCQ553" s="769"/>
      <c r="HCR553" s="769"/>
      <c r="HCS553" s="769"/>
      <c r="HCT553" s="772"/>
      <c r="HCU553" s="772"/>
      <c r="HCV553" s="772"/>
      <c r="HCW553" s="772"/>
      <c r="HCX553" s="769"/>
      <c r="HCY553" s="769"/>
      <c r="HCZ553" s="769"/>
      <c r="HDA553" s="769"/>
      <c r="HDB553" s="769"/>
      <c r="HDC553" s="769"/>
      <c r="HDD553" s="769"/>
      <c r="HDE553" s="769"/>
      <c r="HDF553" s="769"/>
      <c r="HDG553" s="769"/>
      <c r="HDH553" s="769"/>
      <c r="HDI553" s="769"/>
      <c r="HDJ553" s="769"/>
      <c r="HDK553" s="769"/>
      <c r="HDL553" s="769"/>
      <c r="HDM553" s="769"/>
      <c r="HDN553" s="769"/>
      <c r="HDO553" s="769"/>
      <c r="HDP553" s="769"/>
      <c r="HDQ553" s="769"/>
      <c r="HDR553" s="769"/>
      <c r="HDS553" s="770"/>
      <c r="HDT553" s="769"/>
      <c r="HDU553" s="771"/>
      <c r="HDV553" s="769"/>
      <c r="HDW553" s="769"/>
      <c r="HDX553" s="769"/>
      <c r="HDY553" s="769"/>
      <c r="HDZ553" s="769"/>
      <c r="HEA553" s="769"/>
      <c r="HEB553" s="769"/>
      <c r="HEC553" s="769"/>
      <c r="HED553" s="772"/>
      <c r="HEE553" s="772"/>
      <c r="HEF553" s="772"/>
      <c r="HEG553" s="772"/>
      <c r="HEH553" s="769"/>
      <c r="HEI553" s="769"/>
      <c r="HEJ553" s="769"/>
      <c r="HEK553" s="769"/>
      <c r="HEL553" s="769"/>
      <c r="HEM553" s="769"/>
      <c r="HEN553" s="769"/>
      <c r="HEO553" s="769"/>
      <c r="HEP553" s="769"/>
      <c r="HEQ553" s="769"/>
      <c r="HER553" s="769"/>
      <c r="HES553" s="769"/>
      <c r="HET553" s="769"/>
      <c r="HEU553" s="769"/>
      <c r="HEV553" s="769"/>
      <c r="HEW553" s="769"/>
      <c r="HEX553" s="769"/>
      <c r="HEY553" s="769"/>
      <c r="HEZ553" s="769"/>
      <c r="HFA553" s="769"/>
      <c r="HFB553" s="769"/>
      <c r="HFC553" s="770"/>
      <c r="HFD553" s="769"/>
      <c r="HFE553" s="771"/>
      <c r="HFF553" s="769"/>
      <c r="HFG553" s="769"/>
      <c r="HFH553" s="769"/>
      <c r="HFI553" s="769"/>
      <c r="HFJ553" s="769"/>
      <c r="HFK553" s="769"/>
      <c r="HFL553" s="769"/>
      <c r="HFM553" s="769"/>
      <c r="HFN553" s="772"/>
      <c r="HFO553" s="772"/>
      <c r="HFP553" s="772"/>
      <c r="HFQ553" s="772"/>
      <c r="HFR553" s="769"/>
      <c r="HFS553" s="769"/>
      <c r="HFT553" s="769"/>
      <c r="HFU553" s="769"/>
      <c r="HFV553" s="769"/>
      <c r="HFW553" s="769"/>
      <c r="HFX553" s="769"/>
      <c r="HFY553" s="769"/>
      <c r="HFZ553" s="769"/>
      <c r="HGA553" s="769"/>
      <c r="HGB553" s="769"/>
      <c r="HGC553" s="769"/>
      <c r="HGD553" s="769"/>
      <c r="HGE553" s="769"/>
      <c r="HGF553" s="769"/>
      <c r="HGG553" s="769"/>
      <c r="HGH553" s="769"/>
      <c r="HGI553" s="769"/>
      <c r="HGJ553" s="769"/>
      <c r="HGK553" s="769"/>
      <c r="HGL553" s="769"/>
      <c r="HGM553" s="770"/>
      <c r="HGN553" s="769"/>
      <c r="HGO553" s="771"/>
      <c r="HGP553" s="769"/>
      <c r="HGQ553" s="769"/>
      <c r="HGR553" s="769"/>
      <c r="HGS553" s="769"/>
      <c r="HGT553" s="769"/>
      <c r="HGU553" s="769"/>
      <c r="HGV553" s="769"/>
      <c r="HGW553" s="769"/>
      <c r="HGX553" s="772"/>
      <c r="HGY553" s="772"/>
      <c r="HGZ553" s="772"/>
      <c r="HHA553" s="772"/>
      <c r="HHB553" s="769"/>
      <c r="HHC553" s="769"/>
      <c r="HHD553" s="769"/>
      <c r="HHE553" s="769"/>
      <c r="HHF553" s="769"/>
      <c r="HHG553" s="769"/>
      <c r="HHH553" s="769"/>
      <c r="HHI553" s="769"/>
      <c r="HHJ553" s="769"/>
      <c r="HHK553" s="769"/>
      <c r="HHL553" s="769"/>
      <c r="HHM553" s="769"/>
      <c r="HHN553" s="769"/>
      <c r="HHO553" s="769"/>
      <c r="HHP553" s="769"/>
      <c r="HHQ553" s="769"/>
      <c r="HHR553" s="769"/>
      <c r="HHS553" s="769"/>
      <c r="HHT553" s="769"/>
      <c r="HHU553" s="769"/>
      <c r="HHV553" s="769"/>
      <c r="HHW553" s="770"/>
      <c r="HHX553" s="769"/>
      <c r="HHY553" s="771"/>
      <c r="HHZ553" s="769"/>
      <c r="HIA553" s="769"/>
      <c r="HIB553" s="769"/>
      <c r="HIC553" s="769"/>
      <c r="HID553" s="769"/>
      <c r="HIE553" s="769"/>
      <c r="HIF553" s="769"/>
      <c r="HIG553" s="769"/>
      <c r="HIH553" s="772"/>
      <c r="HII553" s="772"/>
      <c r="HIJ553" s="772"/>
      <c r="HIK553" s="772"/>
      <c r="HIL553" s="769"/>
      <c r="HIM553" s="769"/>
      <c r="HIN553" s="769"/>
      <c r="HIO553" s="769"/>
      <c r="HIP553" s="769"/>
      <c r="HIQ553" s="769"/>
      <c r="HIR553" s="769"/>
      <c r="HIS553" s="769"/>
      <c r="HIT553" s="769"/>
      <c r="HIU553" s="769"/>
      <c r="HIV553" s="769"/>
      <c r="HIW553" s="769"/>
      <c r="HIX553" s="769"/>
      <c r="HIY553" s="769"/>
      <c r="HIZ553" s="769"/>
      <c r="HJA553" s="769"/>
      <c r="HJB553" s="769"/>
      <c r="HJC553" s="769"/>
      <c r="HJD553" s="769"/>
      <c r="HJE553" s="769"/>
      <c r="HJF553" s="769"/>
      <c r="HJG553" s="770"/>
      <c r="HJH553" s="769"/>
      <c r="HJI553" s="771"/>
      <c r="HJJ553" s="769"/>
      <c r="HJK553" s="769"/>
      <c r="HJL553" s="769"/>
      <c r="HJM553" s="769"/>
      <c r="HJN553" s="769"/>
      <c r="HJO553" s="769"/>
      <c r="HJP553" s="769"/>
      <c r="HJQ553" s="769"/>
      <c r="HJR553" s="772"/>
      <c r="HJS553" s="772"/>
      <c r="HJT553" s="772"/>
      <c r="HJU553" s="772"/>
      <c r="HJV553" s="769"/>
      <c r="HJW553" s="769"/>
      <c r="HJX553" s="769"/>
      <c r="HJY553" s="769"/>
      <c r="HJZ553" s="769"/>
      <c r="HKA553" s="769"/>
      <c r="HKB553" s="769"/>
      <c r="HKC553" s="769"/>
      <c r="HKD553" s="769"/>
      <c r="HKE553" s="769"/>
      <c r="HKF553" s="769"/>
      <c r="HKG553" s="769"/>
      <c r="HKH553" s="769"/>
      <c r="HKI553" s="769"/>
      <c r="HKJ553" s="769"/>
      <c r="HKK553" s="769"/>
      <c r="HKL553" s="769"/>
      <c r="HKM553" s="769"/>
      <c r="HKN553" s="769"/>
      <c r="HKO553" s="769"/>
      <c r="HKP553" s="769"/>
      <c r="HKQ553" s="770"/>
      <c r="HKR553" s="769"/>
      <c r="HKS553" s="771"/>
      <c r="HKT553" s="769"/>
      <c r="HKU553" s="769"/>
      <c r="HKV553" s="769"/>
      <c r="HKW553" s="769"/>
      <c r="HKX553" s="769"/>
      <c r="HKY553" s="769"/>
      <c r="HKZ553" s="769"/>
      <c r="HLA553" s="769"/>
      <c r="HLB553" s="772"/>
      <c r="HLC553" s="772"/>
      <c r="HLD553" s="772"/>
      <c r="HLE553" s="772"/>
      <c r="HLF553" s="769"/>
      <c r="HLG553" s="769"/>
      <c r="HLH553" s="769"/>
      <c r="HLI553" s="769"/>
      <c r="HLJ553" s="769"/>
      <c r="HLK553" s="769"/>
      <c r="HLL553" s="769"/>
      <c r="HLM553" s="769"/>
      <c r="HLN553" s="769"/>
      <c r="HLO553" s="769"/>
      <c r="HLP553" s="769"/>
      <c r="HLQ553" s="769"/>
      <c r="HLR553" s="769"/>
      <c r="HLS553" s="769"/>
      <c r="HLT553" s="769"/>
      <c r="HLU553" s="769"/>
      <c r="HLV553" s="769"/>
      <c r="HLW553" s="769"/>
      <c r="HLX553" s="769"/>
      <c r="HLY553" s="769"/>
      <c r="HLZ553" s="769"/>
      <c r="HMA553" s="770"/>
      <c r="HMB553" s="769"/>
      <c r="HMC553" s="771"/>
      <c r="HMD553" s="769"/>
      <c r="HME553" s="769"/>
      <c r="HMF553" s="769"/>
      <c r="HMG553" s="769"/>
      <c r="HMH553" s="769"/>
      <c r="HMI553" s="769"/>
      <c r="HMJ553" s="769"/>
      <c r="HMK553" s="769"/>
      <c r="HML553" s="772"/>
      <c r="HMM553" s="772"/>
      <c r="HMN553" s="772"/>
      <c r="HMO553" s="772"/>
      <c r="HMP553" s="769"/>
      <c r="HMQ553" s="769"/>
      <c r="HMR553" s="769"/>
      <c r="HMS553" s="769"/>
      <c r="HMT553" s="769"/>
      <c r="HMU553" s="769"/>
      <c r="HMV553" s="769"/>
      <c r="HMW553" s="769"/>
      <c r="HMX553" s="769"/>
      <c r="HMY553" s="769"/>
      <c r="HMZ553" s="769"/>
      <c r="HNA553" s="769"/>
      <c r="HNB553" s="769"/>
      <c r="HNC553" s="769"/>
      <c r="HND553" s="769"/>
      <c r="HNE553" s="769"/>
      <c r="HNF553" s="769"/>
      <c r="HNG553" s="769"/>
      <c r="HNH553" s="769"/>
      <c r="HNI553" s="769"/>
      <c r="HNJ553" s="769"/>
      <c r="HNK553" s="770"/>
      <c r="HNL553" s="769"/>
      <c r="HNM553" s="771"/>
      <c r="HNN553" s="769"/>
      <c r="HNO553" s="769"/>
      <c r="HNP553" s="769"/>
      <c r="HNQ553" s="769"/>
      <c r="HNR553" s="769"/>
      <c r="HNS553" s="769"/>
      <c r="HNT553" s="769"/>
      <c r="HNU553" s="769"/>
      <c r="HNV553" s="772"/>
      <c r="HNW553" s="772"/>
      <c r="HNX553" s="772"/>
      <c r="HNY553" s="772"/>
      <c r="HNZ553" s="769"/>
      <c r="HOA553" s="769"/>
      <c r="HOB553" s="769"/>
      <c r="HOC553" s="769"/>
      <c r="HOD553" s="769"/>
      <c r="HOE553" s="769"/>
      <c r="HOF553" s="769"/>
      <c r="HOG553" s="769"/>
      <c r="HOH553" s="769"/>
      <c r="HOI553" s="769"/>
      <c r="HOJ553" s="769"/>
      <c r="HOK553" s="769"/>
      <c r="HOL553" s="769"/>
      <c r="HOM553" s="769"/>
      <c r="HON553" s="769"/>
      <c r="HOO553" s="769"/>
      <c r="HOP553" s="769"/>
      <c r="HOQ553" s="769"/>
      <c r="HOR553" s="769"/>
      <c r="HOS553" s="769"/>
      <c r="HOT553" s="769"/>
      <c r="HOU553" s="770"/>
      <c r="HOV553" s="769"/>
      <c r="HOW553" s="771"/>
      <c r="HOX553" s="769"/>
      <c r="HOY553" s="769"/>
      <c r="HOZ553" s="769"/>
      <c r="HPA553" s="769"/>
      <c r="HPB553" s="769"/>
      <c r="HPC553" s="769"/>
      <c r="HPD553" s="769"/>
      <c r="HPE553" s="769"/>
      <c r="HPF553" s="772"/>
      <c r="HPG553" s="772"/>
      <c r="HPH553" s="772"/>
      <c r="HPI553" s="772"/>
      <c r="HPJ553" s="769"/>
      <c r="HPK553" s="769"/>
      <c r="HPL553" s="769"/>
      <c r="HPM553" s="769"/>
      <c r="HPN553" s="769"/>
      <c r="HPO553" s="769"/>
      <c r="HPP553" s="769"/>
      <c r="HPQ553" s="769"/>
      <c r="HPR553" s="769"/>
      <c r="HPS553" s="769"/>
      <c r="HPT553" s="769"/>
      <c r="HPU553" s="769"/>
      <c r="HPV553" s="769"/>
      <c r="HPW553" s="769"/>
      <c r="HPX553" s="769"/>
      <c r="HPY553" s="769"/>
      <c r="HPZ553" s="769"/>
      <c r="HQA553" s="769"/>
      <c r="HQB553" s="769"/>
      <c r="HQC553" s="769"/>
      <c r="HQD553" s="769"/>
      <c r="HQE553" s="770"/>
      <c r="HQF553" s="769"/>
      <c r="HQG553" s="771"/>
      <c r="HQH553" s="769"/>
      <c r="HQI553" s="769"/>
      <c r="HQJ553" s="769"/>
      <c r="HQK553" s="769"/>
      <c r="HQL553" s="769"/>
      <c r="HQM553" s="769"/>
      <c r="HQN553" s="769"/>
      <c r="HQO553" s="769"/>
      <c r="HQP553" s="772"/>
      <c r="HQQ553" s="772"/>
      <c r="HQR553" s="772"/>
      <c r="HQS553" s="772"/>
      <c r="HQT553" s="769"/>
      <c r="HQU553" s="769"/>
      <c r="HQV553" s="769"/>
      <c r="HQW553" s="769"/>
      <c r="HQX553" s="769"/>
      <c r="HQY553" s="769"/>
      <c r="HQZ553" s="769"/>
      <c r="HRA553" s="769"/>
      <c r="HRB553" s="769"/>
      <c r="HRC553" s="769"/>
      <c r="HRD553" s="769"/>
      <c r="HRE553" s="769"/>
      <c r="HRF553" s="769"/>
      <c r="HRG553" s="769"/>
      <c r="HRH553" s="769"/>
      <c r="HRI553" s="769"/>
      <c r="HRJ553" s="769"/>
      <c r="HRK553" s="769"/>
      <c r="HRL553" s="769"/>
      <c r="HRM553" s="769"/>
      <c r="HRN553" s="769"/>
      <c r="HRO553" s="770"/>
      <c r="HRP553" s="769"/>
      <c r="HRQ553" s="771"/>
      <c r="HRR553" s="769"/>
      <c r="HRS553" s="769"/>
      <c r="HRT553" s="769"/>
      <c r="HRU553" s="769"/>
      <c r="HRV553" s="769"/>
      <c r="HRW553" s="769"/>
      <c r="HRX553" s="769"/>
      <c r="HRY553" s="769"/>
      <c r="HRZ553" s="772"/>
      <c r="HSA553" s="772"/>
      <c r="HSB553" s="772"/>
      <c r="HSC553" s="772"/>
      <c r="HSD553" s="769"/>
      <c r="HSE553" s="769"/>
      <c r="HSF553" s="769"/>
      <c r="HSG553" s="769"/>
      <c r="HSH553" s="769"/>
      <c r="HSI553" s="769"/>
      <c r="HSJ553" s="769"/>
      <c r="HSK553" s="769"/>
      <c r="HSL553" s="769"/>
      <c r="HSM553" s="769"/>
      <c r="HSN553" s="769"/>
      <c r="HSO553" s="769"/>
      <c r="HSP553" s="769"/>
      <c r="HSQ553" s="769"/>
      <c r="HSR553" s="769"/>
      <c r="HSS553" s="769"/>
      <c r="HST553" s="769"/>
      <c r="HSU553" s="769"/>
      <c r="HSV553" s="769"/>
      <c r="HSW553" s="769"/>
      <c r="HSX553" s="769"/>
      <c r="HSY553" s="770"/>
      <c r="HSZ553" s="769"/>
      <c r="HTA553" s="771"/>
      <c r="HTB553" s="769"/>
      <c r="HTC553" s="769"/>
      <c r="HTD553" s="769"/>
      <c r="HTE553" s="769"/>
      <c r="HTF553" s="769"/>
      <c r="HTG553" s="769"/>
      <c r="HTH553" s="769"/>
      <c r="HTI553" s="769"/>
      <c r="HTJ553" s="772"/>
      <c r="HTK553" s="772"/>
      <c r="HTL553" s="772"/>
      <c r="HTM553" s="772"/>
      <c r="HTN553" s="769"/>
      <c r="HTO553" s="769"/>
      <c r="HTP553" s="769"/>
      <c r="HTQ553" s="769"/>
      <c r="HTR553" s="769"/>
      <c r="HTS553" s="769"/>
      <c r="HTT553" s="769"/>
      <c r="HTU553" s="769"/>
      <c r="HTV553" s="769"/>
      <c r="HTW553" s="769"/>
      <c r="HTX553" s="769"/>
      <c r="HTY553" s="769"/>
      <c r="HTZ553" s="769"/>
      <c r="HUA553" s="769"/>
      <c r="HUB553" s="769"/>
      <c r="HUC553" s="769"/>
      <c r="HUD553" s="769"/>
      <c r="HUE553" s="769"/>
      <c r="HUF553" s="769"/>
      <c r="HUG553" s="769"/>
      <c r="HUH553" s="769"/>
      <c r="HUI553" s="770"/>
      <c r="HUJ553" s="769"/>
      <c r="HUK553" s="771"/>
      <c r="HUL553" s="769"/>
      <c r="HUM553" s="769"/>
      <c r="HUN553" s="769"/>
      <c r="HUO553" s="769"/>
      <c r="HUP553" s="769"/>
      <c r="HUQ553" s="769"/>
      <c r="HUR553" s="769"/>
      <c r="HUS553" s="769"/>
      <c r="HUT553" s="772"/>
      <c r="HUU553" s="772"/>
      <c r="HUV553" s="772"/>
      <c r="HUW553" s="772"/>
      <c r="HUX553" s="769"/>
      <c r="HUY553" s="769"/>
      <c r="HUZ553" s="769"/>
      <c r="HVA553" s="769"/>
      <c r="HVB553" s="769"/>
      <c r="HVC553" s="769"/>
      <c r="HVD553" s="769"/>
      <c r="HVE553" s="769"/>
      <c r="HVF553" s="769"/>
      <c r="HVG553" s="769"/>
      <c r="HVH553" s="769"/>
      <c r="HVI553" s="769"/>
      <c r="HVJ553" s="769"/>
      <c r="HVK553" s="769"/>
      <c r="HVL553" s="769"/>
      <c r="HVM553" s="769"/>
      <c r="HVN553" s="769"/>
      <c r="HVO553" s="769"/>
      <c r="HVP553" s="769"/>
      <c r="HVQ553" s="769"/>
      <c r="HVR553" s="769"/>
      <c r="HVS553" s="770"/>
      <c r="HVT553" s="769"/>
      <c r="HVU553" s="771"/>
      <c r="HVV553" s="769"/>
      <c r="HVW553" s="769"/>
      <c r="HVX553" s="769"/>
      <c r="HVY553" s="769"/>
      <c r="HVZ553" s="769"/>
      <c r="HWA553" s="769"/>
      <c r="HWB553" s="769"/>
      <c r="HWC553" s="769"/>
      <c r="HWD553" s="772"/>
      <c r="HWE553" s="772"/>
      <c r="HWF553" s="772"/>
      <c r="HWG553" s="772"/>
      <c r="HWH553" s="769"/>
      <c r="HWI553" s="769"/>
      <c r="HWJ553" s="769"/>
      <c r="HWK553" s="769"/>
      <c r="HWL553" s="769"/>
      <c r="HWM553" s="769"/>
      <c r="HWN553" s="769"/>
      <c r="HWO553" s="769"/>
      <c r="HWP553" s="769"/>
      <c r="HWQ553" s="769"/>
      <c r="HWR553" s="769"/>
      <c r="HWS553" s="769"/>
      <c r="HWT553" s="769"/>
      <c r="HWU553" s="769"/>
      <c r="HWV553" s="769"/>
      <c r="HWW553" s="769"/>
      <c r="HWX553" s="769"/>
      <c r="HWY553" s="769"/>
      <c r="HWZ553" s="769"/>
      <c r="HXA553" s="769"/>
      <c r="HXB553" s="769"/>
      <c r="HXC553" s="770"/>
      <c r="HXD553" s="769"/>
      <c r="HXE553" s="771"/>
      <c r="HXF553" s="769"/>
      <c r="HXG553" s="769"/>
      <c r="HXH553" s="769"/>
      <c r="HXI553" s="769"/>
      <c r="HXJ553" s="769"/>
      <c r="HXK553" s="769"/>
      <c r="HXL553" s="769"/>
      <c r="HXM553" s="769"/>
      <c r="HXN553" s="772"/>
      <c r="HXO553" s="772"/>
      <c r="HXP553" s="772"/>
      <c r="HXQ553" s="772"/>
      <c r="HXR553" s="769"/>
      <c r="HXS553" s="769"/>
      <c r="HXT553" s="769"/>
      <c r="HXU553" s="769"/>
      <c r="HXV553" s="769"/>
      <c r="HXW553" s="769"/>
      <c r="HXX553" s="769"/>
      <c r="HXY553" s="769"/>
      <c r="HXZ553" s="769"/>
      <c r="HYA553" s="769"/>
      <c r="HYB553" s="769"/>
      <c r="HYC553" s="769"/>
      <c r="HYD553" s="769"/>
      <c r="HYE553" s="769"/>
      <c r="HYF553" s="769"/>
      <c r="HYG553" s="769"/>
      <c r="HYH553" s="769"/>
      <c r="HYI553" s="769"/>
      <c r="HYJ553" s="769"/>
      <c r="HYK553" s="769"/>
      <c r="HYL553" s="769"/>
      <c r="HYM553" s="770"/>
      <c r="HYN553" s="769"/>
      <c r="HYO553" s="771"/>
      <c r="HYP553" s="769"/>
      <c r="HYQ553" s="769"/>
      <c r="HYR553" s="769"/>
      <c r="HYS553" s="769"/>
      <c r="HYT553" s="769"/>
      <c r="HYU553" s="769"/>
      <c r="HYV553" s="769"/>
      <c r="HYW553" s="769"/>
      <c r="HYX553" s="772"/>
      <c r="HYY553" s="772"/>
      <c r="HYZ553" s="772"/>
      <c r="HZA553" s="772"/>
      <c r="HZB553" s="769"/>
      <c r="HZC553" s="769"/>
      <c r="HZD553" s="769"/>
      <c r="HZE553" s="769"/>
      <c r="HZF553" s="769"/>
      <c r="HZG553" s="769"/>
      <c r="HZH553" s="769"/>
      <c r="HZI553" s="769"/>
      <c r="HZJ553" s="769"/>
      <c r="HZK553" s="769"/>
      <c r="HZL553" s="769"/>
      <c r="HZM553" s="769"/>
      <c r="HZN553" s="769"/>
      <c r="HZO553" s="769"/>
      <c r="HZP553" s="769"/>
      <c r="HZQ553" s="769"/>
      <c r="HZR553" s="769"/>
      <c r="HZS553" s="769"/>
      <c r="HZT553" s="769"/>
      <c r="HZU553" s="769"/>
      <c r="HZV553" s="769"/>
      <c r="HZW553" s="770"/>
      <c r="HZX553" s="769"/>
      <c r="HZY553" s="771"/>
      <c r="HZZ553" s="769"/>
      <c r="IAA553" s="769"/>
      <c r="IAB553" s="769"/>
      <c r="IAC553" s="769"/>
      <c r="IAD553" s="769"/>
      <c r="IAE553" s="769"/>
      <c r="IAF553" s="769"/>
      <c r="IAG553" s="769"/>
      <c r="IAH553" s="772"/>
      <c r="IAI553" s="772"/>
      <c r="IAJ553" s="772"/>
      <c r="IAK553" s="772"/>
      <c r="IAL553" s="769"/>
      <c r="IAM553" s="769"/>
      <c r="IAN553" s="769"/>
      <c r="IAO553" s="769"/>
      <c r="IAP553" s="769"/>
      <c r="IAQ553" s="769"/>
      <c r="IAR553" s="769"/>
      <c r="IAS553" s="769"/>
      <c r="IAT553" s="769"/>
      <c r="IAU553" s="769"/>
      <c r="IAV553" s="769"/>
      <c r="IAW553" s="769"/>
      <c r="IAX553" s="769"/>
      <c r="IAY553" s="769"/>
      <c r="IAZ553" s="769"/>
      <c r="IBA553" s="769"/>
      <c r="IBB553" s="769"/>
      <c r="IBC553" s="769"/>
      <c r="IBD553" s="769"/>
      <c r="IBE553" s="769"/>
      <c r="IBF553" s="769"/>
      <c r="IBG553" s="770"/>
      <c r="IBH553" s="769"/>
      <c r="IBI553" s="771"/>
      <c r="IBJ553" s="769"/>
      <c r="IBK553" s="769"/>
      <c r="IBL553" s="769"/>
      <c r="IBM553" s="769"/>
      <c r="IBN553" s="769"/>
      <c r="IBO553" s="769"/>
      <c r="IBP553" s="769"/>
      <c r="IBQ553" s="769"/>
      <c r="IBR553" s="772"/>
      <c r="IBS553" s="772"/>
      <c r="IBT553" s="772"/>
      <c r="IBU553" s="772"/>
      <c r="IBV553" s="769"/>
      <c r="IBW553" s="769"/>
      <c r="IBX553" s="769"/>
      <c r="IBY553" s="769"/>
      <c r="IBZ553" s="769"/>
      <c r="ICA553" s="769"/>
      <c r="ICB553" s="769"/>
      <c r="ICC553" s="769"/>
      <c r="ICD553" s="769"/>
      <c r="ICE553" s="769"/>
      <c r="ICF553" s="769"/>
      <c r="ICG553" s="769"/>
      <c r="ICH553" s="769"/>
      <c r="ICI553" s="769"/>
      <c r="ICJ553" s="769"/>
      <c r="ICK553" s="769"/>
      <c r="ICL553" s="769"/>
      <c r="ICM553" s="769"/>
      <c r="ICN553" s="769"/>
      <c r="ICO553" s="769"/>
      <c r="ICP553" s="769"/>
      <c r="ICQ553" s="770"/>
      <c r="ICR553" s="769"/>
      <c r="ICS553" s="771"/>
      <c r="ICT553" s="769"/>
      <c r="ICU553" s="769"/>
      <c r="ICV553" s="769"/>
      <c r="ICW553" s="769"/>
      <c r="ICX553" s="769"/>
      <c r="ICY553" s="769"/>
      <c r="ICZ553" s="769"/>
      <c r="IDA553" s="769"/>
      <c r="IDB553" s="772"/>
      <c r="IDC553" s="772"/>
      <c r="IDD553" s="772"/>
      <c r="IDE553" s="772"/>
      <c r="IDF553" s="769"/>
      <c r="IDG553" s="769"/>
      <c r="IDH553" s="769"/>
      <c r="IDI553" s="769"/>
      <c r="IDJ553" s="769"/>
      <c r="IDK553" s="769"/>
      <c r="IDL553" s="769"/>
      <c r="IDM553" s="769"/>
      <c r="IDN553" s="769"/>
      <c r="IDO553" s="769"/>
      <c r="IDP553" s="769"/>
      <c r="IDQ553" s="769"/>
      <c r="IDR553" s="769"/>
      <c r="IDS553" s="769"/>
      <c r="IDT553" s="769"/>
      <c r="IDU553" s="769"/>
      <c r="IDV553" s="769"/>
      <c r="IDW553" s="769"/>
      <c r="IDX553" s="769"/>
      <c r="IDY553" s="769"/>
      <c r="IDZ553" s="769"/>
      <c r="IEA553" s="770"/>
      <c r="IEB553" s="769"/>
      <c r="IEC553" s="771"/>
      <c r="IED553" s="769"/>
      <c r="IEE553" s="769"/>
      <c r="IEF553" s="769"/>
      <c r="IEG553" s="769"/>
      <c r="IEH553" s="769"/>
      <c r="IEI553" s="769"/>
      <c r="IEJ553" s="769"/>
      <c r="IEK553" s="769"/>
      <c r="IEL553" s="772"/>
      <c r="IEM553" s="772"/>
      <c r="IEN553" s="772"/>
      <c r="IEO553" s="772"/>
      <c r="IEP553" s="769"/>
      <c r="IEQ553" s="769"/>
      <c r="IER553" s="769"/>
      <c r="IES553" s="769"/>
      <c r="IET553" s="769"/>
      <c r="IEU553" s="769"/>
      <c r="IEV553" s="769"/>
      <c r="IEW553" s="769"/>
      <c r="IEX553" s="769"/>
      <c r="IEY553" s="769"/>
      <c r="IEZ553" s="769"/>
      <c r="IFA553" s="769"/>
      <c r="IFB553" s="769"/>
      <c r="IFC553" s="769"/>
      <c r="IFD553" s="769"/>
      <c r="IFE553" s="769"/>
      <c r="IFF553" s="769"/>
      <c r="IFG553" s="769"/>
      <c r="IFH553" s="769"/>
      <c r="IFI553" s="769"/>
      <c r="IFJ553" s="769"/>
      <c r="IFK553" s="770"/>
      <c r="IFL553" s="769"/>
      <c r="IFM553" s="771"/>
      <c r="IFN553" s="769"/>
      <c r="IFO553" s="769"/>
      <c r="IFP553" s="769"/>
      <c r="IFQ553" s="769"/>
      <c r="IFR553" s="769"/>
      <c r="IFS553" s="769"/>
      <c r="IFT553" s="769"/>
      <c r="IFU553" s="769"/>
      <c r="IFV553" s="772"/>
      <c r="IFW553" s="772"/>
      <c r="IFX553" s="772"/>
      <c r="IFY553" s="772"/>
      <c r="IFZ553" s="769"/>
      <c r="IGA553" s="769"/>
      <c r="IGB553" s="769"/>
      <c r="IGC553" s="769"/>
      <c r="IGD553" s="769"/>
      <c r="IGE553" s="769"/>
      <c r="IGF553" s="769"/>
      <c r="IGG553" s="769"/>
      <c r="IGH553" s="769"/>
      <c r="IGI553" s="769"/>
      <c r="IGJ553" s="769"/>
      <c r="IGK553" s="769"/>
      <c r="IGL553" s="769"/>
      <c r="IGM553" s="769"/>
      <c r="IGN553" s="769"/>
      <c r="IGO553" s="769"/>
      <c r="IGP553" s="769"/>
      <c r="IGQ553" s="769"/>
      <c r="IGR553" s="769"/>
      <c r="IGS553" s="769"/>
      <c r="IGT553" s="769"/>
      <c r="IGU553" s="770"/>
      <c r="IGV553" s="769"/>
      <c r="IGW553" s="771"/>
      <c r="IGX553" s="769"/>
      <c r="IGY553" s="769"/>
      <c r="IGZ553" s="769"/>
      <c r="IHA553" s="769"/>
      <c r="IHB553" s="769"/>
      <c r="IHC553" s="769"/>
      <c r="IHD553" s="769"/>
      <c r="IHE553" s="769"/>
      <c r="IHF553" s="772"/>
      <c r="IHG553" s="772"/>
      <c r="IHH553" s="772"/>
      <c r="IHI553" s="772"/>
      <c r="IHJ553" s="769"/>
      <c r="IHK553" s="769"/>
      <c r="IHL553" s="769"/>
      <c r="IHM553" s="769"/>
      <c r="IHN553" s="769"/>
      <c r="IHO553" s="769"/>
      <c r="IHP553" s="769"/>
      <c r="IHQ553" s="769"/>
      <c r="IHR553" s="769"/>
      <c r="IHS553" s="769"/>
      <c r="IHT553" s="769"/>
      <c r="IHU553" s="769"/>
      <c r="IHV553" s="769"/>
      <c r="IHW553" s="769"/>
      <c r="IHX553" s="769"/>
      <c r="IHY553" s="769"/>
      <c r="IHZ553" s="769"/>
      <c r="IIA553" s="769"/>
      <c r="IIB553" s="769"/>
      <c r="IIC553" s="769"/>
      <c r="IID553" s="769"/>
      <c r="IIE553" s="770"/>
      <c r="IIF553" s="769"/>
      <c r="IIG553" s="771"/>
      <c r="IIH553" s="769"/>
      <c r="III553" s="769"/>
      <c r="IIJ553" s="769"/>
      <c r="IIK553" s="769"/>
      <c r="IIL553" s="769"/>
      <c r="IIM553" s="769"/>
      <c r="IIN553" s="769"/>
      <c r="IIO553" s="769"/>
      <c r="IIP553" s="772"/>
      <c r="IIQ553" s="772"/>
      <c r="IIR553" s="772"/>
      <c r="IIS553" s="772"/>
      <c r="IIT553" s="769"/>
      <c r="IIU553" s="769"/>
      <c r="IIV553" s="769"/>
      <c r="IIW553" s="769"/>
      <c r="IIX553" s="769"/>
      <c r="IIY553" s="769"/>
      <c r="IIZ553" s="769"/>
      <c r="IJA553" s="769"/>
      <c r="IJB553" s="769"/>
      <c r="IJC553" s="769"/>
      <c r="IJD553" s="769"/>
      <c r="IJE553" s="769"/>
      <c r="IJF553" s="769"/>
      <c r="IJG553" s="769"/>
      <c r="IJH553" s="769"/>
      <c r="IJI553" s="769"/>
      <c r="IJJ553" s="769"/>
      <c r="IJK553" s="769"/>
      <c r="IJL553" s="769"/>
      <c r="IJM553" s="769"/>
      <c r="IJN553" s="769"/>
      <c r="IJO553" s="770"/>
      <c r="IJP553" s="769"/>
      <c r="IJQ553" s="771"/>
      <c r="IJR553" s="769"/>
      <c r="IJS553" s="769"/>
      <c r="IJT553" s="769"/>
      <c r="IJU553" s="769"/>
      <c r="IJV553" s="769"/>
      <c r="IJW553" s="769"/>
      <c r="IJX553" s="769"/>
      <c r="IJY553" s="769"/>
      <c r="IJZ553" s="772"/>
      <c r="IKA553" s="772"/>
      <c r="IKB553" s="772"/>
      <c r="IKC553" s="772"/>
      <c r="IKD553" s="769"/>
      <c r="IKE553" s="769"/>
      <c r="IKF553" s="769"/>
      <c r="IKG553" s="769"/>
      <c r="IKH553" s="769"/>
      <c r="IKI553" s="769"/>
      <c r="IKJ553" s="769"/>
      <c r="IKK553" s="769"/>
      <c r="IKL553" s="769"/>
      <c r="IKM553" s="769"/>
      <c r="IKN553" s="769"/>
      <c r="IKO553" s="769"/>
      <c r="IKP553" s="769"/>
      <c r="IKQ553" s="769"/>
      <c r="IKR553" s="769"/>
      <c r="IKS553" s="769"/>
      <c r="IKT553" s="769"/>
      <c r="IKU553" s="769"/>
      <c r="IKV553" s="769"/>
      <c r="IKW553" s="769"/>
      <c r="IKX553" s="769"/>
      <c r="IKY553" s="770"/>
      <c r="IKZ553" s="769"/>
      <c r="ILA553" s="771"/>
      <c r="ILB553" s="769"/>
      <c r="ILC553" s="769"/>
      <c r="ILD553" s="769"/>
      <c r="ILE553" s="769"/>
      <c r="ILF553" s="769"/>
      <c r="ILG553" s="769"/>
      <c r="ILH553" s="769"/>
      <c r="ILI553" s="769"/>
      <c r="ILJ553" s="772"/>
      <c r="ILK553" s="772"/>
      <c r="ILL553" s="772"/>
      <c r="ILM553" s="772"/>
      <c r="ILN553" s="769"/>
      <c r="ILO553" s="769"/>
      <c r="ILP553" s="769"/>
      <c r="ILQ553" s="769"/>
      <c r="ILR553" s="769"/>
      <c r="ILS553" s="769"/>
      <c r="ILT553" s="769"/>
      <c r="ILU553" s="769"/>
      <c r="ILV553" s="769"/>
      <c r="ILW553" s="769"/>
      <c r="ILX553" s="769"/>
      <c r="ILY553" s="769"/>
      <c r="ILZ553" s="769"/>
      <c r="IMA553" s="769"/>
      <c r="IMB553" s="769"/>
      <c r="IMC553" s="769"/>
      <c r="IMD553" s="769"/>
      <c r="IME553" s="769"/>
      <c r="IMF553" s="769"/>
      <c r="IMG553" s="769"/>
      <c r="IMH553" s="769"/>
      <c r="IMI553" s="770"/>
      <c r="IMJ553" s="769"/>
      <c r="IMK553" s="771"/>
      <c r="IML553" s="769"/>
      <c r="IMM553" s="769"/>
      <c r="IMN553" s="769"/>
      <c r="IMO553" s="769"/>
      <c r="IMP553" s="769"/>
      <c r="IMQ553" s="769"/>
      <c r="IMR553" s="769"/>
      <c r="IMS553" s="769"/>
      <c r="IMT553" s="772"/>
      <c r="IMU553" s="772"/>
      <c r="IMV553" s="772"/>
      <c r="IMW553" s="772"/>
      <c r="IMX553" s="769"/>
      <c r="IMY553" s="769"/>
      <c r="IMZ553" s="769"/>
      <c r="INA553" s="769"/>
      <c r="INB553" s="769"/>
      <c r="INC553" s="769"/>
      <c r="IND553" s="769"/>
      <c r="INE553" s="769"/>
      <c r="INF553" s="769"/>
      <c r="ING553" s="769"/>
      <c r="INH553" s="769"/>
      <c r="INI553" s="769"/>
      <c r="INJ553" s="769"/>
      <c r="INK553" s="769"/>
      <c r="INL553" s="769"/>
      <c r="INM553" s="769"/>
      <c r="INN553" s="769"/>
      <c r="INO553" s="769"/>
      <c r="INP553" s="769"/>
      <c r="INQ553" s="769"/>
      <c r="INR553" s="769"/>
      <c r="INS553" s="770"/>
      <c r="INT553" s="769"/>
      <c r="INU553" s="771"/>
      <c r="INV553" s="769"/>
      <c r="INW553" s="769"/>
      <c r="INX553" s="769"/>
      <c r="INY553" s="769"/>
      <c r="INZ553" s="769"/>
      <c r="IOA553" s="769"/>
      <c r="IOB553" s="769"/>
      <c r="IOC553" s="769"/>
      <c r="IOD553" s="772"/>
      <c r="IOE553" s="772"/>
      <c r="IOF553" s="772"/>
      <c r="IOG553" s="772"/>
      <c r="IOH553" s="769"/>
      <c r="IOI553" s="769"/>
      <c r="IOJ553" s="769"/>
      <c r="IOK553" s="769"/>
      <c r="IOL553" s="769"/>
      <c r="IOM553" s="769"/>
      <c r="ION553" s="769"/>
      <c r="IOO553" s="769"/>
      <c r="IOP553" s="769"/>
      <c r="IOQ553" s="769"/>
      <c r="IOR553" s="769"/>
      <c r="IOS553" s="769"/>
      <c r="IOT553" s="769"/>
      <c r="IOU553" s="769"/>
      <c r="IOV553" s="769"/>
      <c r="IOW553" s="769"/>
      <c r="IOX553" s="769"/>
      <c r="IOY553" s="769"/>
      <c r="IOZ553" s="769"/>
      <c r="IPA553" s="769"/>
      <c r="IPB553" s="769"/>
      <c r="IPC553" s="770"/>
      <c r="IPD553" s="769"/>
      <c r="IPE553" s="771"/>
      <c r="IPF553" s="769"/>
      <c r="IPG553" s="769"/>
      <c r="IPH553" s="769"/>
      <c r="IPI553" s="769"/>
      <c r="IPJ553" s="769"/>
      <c r="IPK553" s="769"/>
      <c r="IPL553" s="769"/>
      <c r="IPM553" s="769"/>
      <c r="IPN553" s="772"/>
      <c r="IPO553" s="772"/>
      <c r="IPP553" s="772"/>
      <c r="IPQ553" s="772"/>
      <c r="IPR553" s="769"/>
      <c r="IPS553" s="769"/>
      <c r="IPT553" s="769"/>
      <c r="IPU553" s="769"/>
      <c r="IPV553" s="769"/>
      <c r="IPW553" s="769"/>
      <c r="IPX553" s="769"/>
      <c r="IPY553" s="769"/>
      <c r="IPZ553" s="769"/>
      <c r="IQA553" s="769"/>
      <c r="IQB553" s="769"/>
      <c r="IQC553" s="769"/>
      <c r="IQD553" s="769"/>
      <c r="IQE553" s="769"/>
      <c r="IQF553" s="769"/>
      <c r="IQG553" s="769"/>
      <c r="IQH553" s="769"/>
      <c r="IQI553" s="769"/>
      <c r="IQJ553" s="769"/>
      <c r="IQK553" s="769"/>
      <c r="IQL553" s="769"/>
      <c r="IQM553" s="770"/>
      <c r="IQN553" s="769"/>
      <c r="IQO553" s="771"/>
      <c r="IQP553" s="769"/>
      <c r="IQQ553" s="769"/>
      <c r="IQR553" s="769"/>
      <c r="IQS553" s="769"/>
      <c r="IQT553" s="769"/>
      <c r="IQU553" s="769"/>
      <c r="IQV553" s="769"/>
      <c r="IQW553" s="769"/>
      <c r="IQX553" s="772"/>
      <c r="IQY553" s="772"/>
      <c r="IQZ553" s="772"/>
      <c r="IRA553" s="772"/>
      <c r="IRB553" s="769"/>
      <c r="IRC553" s="769"/>
      <c r="IRD553" s="769"/>
      <c r="IRE553" s="769"/>
      <c r="IRF553" s="769"/>
      <c r="IRG553" s="769"/>
      <c r="IRH553" s="769"/>
      <c r="IRI553" s="769"/>
      <c r="IRJ553" s="769"/>
      <c r="IRK553" s="769"/>
      <c r="IRL553" s="769"/>
      <c r="IRM553" s="769"/>
      <c r="IRN553" s="769"/>
      <c r="IRO553" s="769"/>
      <c r="IRP553" s="769"/>
      <c r="IRQ553" s="769"/>
      <c r="IRR553" s="769"/>
      <c r="IRS553" s="769"/>
      <c r="IRT553" s="769"/>
      <c r="IRU553" s="769"/>
      <c r="IRV553" s="769"/>
      <c r="IRW553" s="770"/>
      <c r="IRX553" s="769"/>
      <c r="IRY553" s="771"/>
      <c r="IRZ553" s="769"/>
      <c r="ISA553" s="769"/>
      <c r="ISB553" s="769"/>
      <c r="ISC553" s="769"/>
      <c r="ISD553" s="769"/>
      <c r="ISE553" s="769"/>
      <c r="ISF553" s="769"/>
      <c r="ISG553" s="769"/>
      <c r="ISH553" s="772"/>
      <c r="ISI553" s="772"/>
      <c r="ISJ553" s="772"/>
      <c r="ISK553" s="772"/>
      <c r="ISL553" s="769"/>
      <c r="ISM553" s="769"/>
      <c r="ISN553" s="769"/>
      <c r="ISO553" s="769"/>
      <c r="ISP553" s="769"/>
      <c r="ISQ553" s="769"/>
      <c r="ISR553" s="769"/>
      <c r="ISS553" s="769"/>
      <c r="IST553" s="769"/>
      <c r="ISU553" s="769"/>
      <c r="ISV553" s="769"/>
      <c r="ISW553" s="769"/>
      <c r="ISX553" s="769"/>
      <c r="ISY553" s="769"/>
      <c r="ISZ553" s="769"/>
      <c r="ITA553" s="769"/>
      <c r="ITB553" s="769"/>
      <c r="ITC553" s="769"/>
      <c r="ITD553" s="769"/>
      <c r="ITE553" s="769"/>
      <c r="ITF553" s="769"/>
      <c r="ITG553" s="770"/>
      <c r="ITH553" s="769"/>
      <c r="ITI553" s="771"/>
      <c r="ITJ553" s="769"/>
      <c r="ITK553" s="769"/>
      <c r="ITL553" s="769"/>
      <c r="ITM553" s="769"/>
      <c r="ITN553" s="769"/>
      <c r="ITO553" s="769"/>
      <c r="ITP553" s="769"/>
      <c r="ITQ553" s="769"/>
      <c r="ITR553" s="772"/>
      <c r="ITS553" s="772"/>
      <c r="ITT553" s="772"/>
      <c r="ITU553" s="772"/>
      <c r="ITV553" s="769"/>
      <c r="ITW553" s="769"/>
      <c r="ITX553" s="769"/>
      <c r="ITY553" s="769"/>
      <c r="ITZ553" s="769"/>
      <c r="IUA553" s="769"/>
      <c r="IUB553" s="769"/>
      <c r="IUC553" s="769"/>
      <c r="IUD553" s="769"/>
      <c r="IUE553" s="769"/>
      <c r="IUF553" s="769"/>
      <c r="IUG553" s="769"/>
      <c r="IUH553" s="769"/>
      <c r="IUI553" s="769"/>
      <c r="IUJ553" s="769"/>
      <c r="IUK553" s="769"/>
      <c r="IUL553" s="769"/>
      <c r="IUM553" s="769"/>
      <c r="IUN553" s="769"/>
      <c r="IUO553" s="769"/>
      <c r="IUP553" s="769"/>
      <c r="IUQ553" s="770"/>
      <c r="IUR553" s="769"/>
      <c r="IUS553" s="771"/>
      <c r="IUT553" s="769"/>
      <c r="IUU553" s="769"/>
      <c r="IUV553" s="769"/>
      <c r="IUW553" s="769"/>
      <c r="IUX553" s="769"/>
      <c r="IUY553" s="769"/>
      <c r="IUZ553" s="769"/>
      <c r="IVA553" s="769"/>
      <c r="IVB553" s="772"/>
      <c r="IVC553" s="772"/>
      <c r="IVD553" s="772"/>
      <c r="IVE553" s="772"/>
      <c r="IVF553" s="769"/>
      <c r="IVG553" s="769"/>
      <c r="IVH553" s="769"/>
      <c r="IVI553" s="769"/>
      <c r="IVJ553" s="769"/>
      <c r="IVK553" s="769"/>
      <c r="IVL553" s="769"/>
      <c r="IVM553" s="769"/>
      <c r="IVN553" s="769"/>
      <c r="IVO553" s="769"/>
      <c r="IVP553" s="769"/>
      <c r="IVQ553" s="769"/>
      <c r="IVR553" s="769"/>
      <c r="IVS553" s="769"/>
      <c r="IVT553" s="769"/>
      <c r="IVU553" s="769"/>
      <c r="IVV553" s="769"/>
      <c r="IVW553" s="769"/>
      <c r="IVX553" s="769"/>
      <c r="IVY553" s="769"/>
      <c r="IVZ553" s="769"/>
      <c r="IWA553" s="770"/>
      <c r="IWB553" s="769"/>
      <c r="IWC553" s="771"/>
      <c r="IWD553" s="769"/>
      <c r="IWE553" s="769"/>
      <c r="IWF553" s="769"/>
      <c r="IWG553" s="769"/>
      <c r="IWH553" s="769"/>
      <c r="IWI553" s="769"/>
      <c r="IWJ553" s="769"/>
      <c r="IWK553" s="769"/>
      <c r="IWL553" s="772"/>
      <c r="IWM553" s="772"/>
      <c r="IWN553" s="772"/>
      <c r="IWO553" s="772"/>
      <c r="IWP553" s="769"/>
      <c r="IWQ553" s="769"/>
      <c r="IWR553" s="769"/>
      <c r="IWS553" s="769"/>
      <c r="IWT553" s="769"/>
      <c r="IWU553" s="769"/>
      <c r="IWV553" s="769"/>
      <c r="IWW553" s="769"/>
      <c r="IWX553" s="769"/>
      <c r="IWY553" s="769"/>
      <c r="IWZ553" s="769"/>
      <c r="IXA553" s="769"/>
      <c r="IXB553" s="769"/>
      <c r="IXC553" s="769"/>
      <c r="IXD553" s="769"/>
      <c r="IXE553" s="769"/>
      <c r="IXF553" s="769"/>
      <c r="IXG553" s="769"/>
      <c r="IXH553" s="769"/>
      <c r="IXI553" s="769"/>
      <c r="IXJ553" s="769"/>
      <c r="IXK553" s="770"/>
      <c r="IXL553" s="769"/>
      <c r="IXM553" s="771"/>
      <c r="IXN553" s="769"/>
      <c r="IXO553" s="769"/>
      <c r="IXP553" s="769"/>
      <c r="IXQ553" s="769"/>
      <c r="IXR553" s="769"/>
      <c r="IXS553" s="769"/>
      <c r="IXT553" s="769"/>
      <c r="IXU553" s="769"/>
      <c r="IXV553" s="772"/>
      <c r="IXW553" s="772"/>
      <c r="IXX553" s="772"/>
      <c r="IXY553" s="772"/>
      <c r="IXZ553" s="769"/>
      <c r="IYA553" s="769"/>
      <c r="IYB553" s="769"/>
      <c r="IYC553" s="769"/>
      <c r="IYD553" s="769"/>
      <c r="IYE553" s="769"/>
      <c r="IYF553" s="769"/>
      <c r="IYG553" s="769"/>
      <c r="IYH553" s="769"/>
      <c r="IYI553" s="769"/>
      <c r="IYJ553" s="769"/>
      <c r="IYK553" s="769"/>
      <c r="IYL553" s="769"/>
      <c r="IYM553" s="769"/>
      <c r="IYN553" s="769"/>
      <c r="IYO553" s="769"/>
      <c r="IYP553" s="769"/>
      <c r="IYQ553" s="769"/>
      <c r="IYR553" s="769"/>
      <c r="IYS553" s="769"/>
      <c r="IYT553" s="769"/>
      <c r="IYU553" s="770"/>
      <c r="IYV553" s="769"/>
      <c r="IYW553" s="771"/>
      <c r="IYX553" s="769"/>
      <c r="IYY553" s="769"/>
      <c r="IYZ553" s="769"/>
      <c r="IZA553" s="769"/>
      <c r="IZB553" s="769"/>
      <c r="IZC553" s="769"/>
      <c r="IZD553" s="769"/>
      <c r="IZE553" s="769"/>
      <c r="IZF553" s="772"/>
      <c r="IZG553" s="772"/>
      <c r="IZH553" s="772"/>
      <c r="IZI553" s="772"/>
      <c r="IZJ553" s="769"/>
      <c r="IZK553" s="769"/>
      <c r="IZL553" s="769"/>
      <c r="IZM553" s="769"/>
      <c r="IZN553" s="769"/>
      <c r="IZO553" s="769"/>
      <c r="IZP553" s="769"/>
      <c r="IZQ553" s="769"/>
      <c r="IZR553" s="769"/>
      <c r="IZS553" s="769"/>
      <c r="IZT553" s="769"/>
      <c r="IZU553" s="769"/>
      <c r="IZV553" s="769"/>
      <c r="IZW553" s="769"/>
      <c r="IZX553" s="769"/>
      <c r="IZY553" s="769"/>
      <c r="IZZ553" s="769"/>
      <c r="JAA553" s="769"/>
      <c r="JAB553" s="769"/>
      <c r="JAC553" s="769"/>
      <c r="JAD553" s="769"/>
      <c r="JAE553" s="770"/>
      <c r="JAF553" s="769"/>
      <c r="JAG553" s="771"/>
      <c r="JAH553" s="769"/>
      <c r="JAI553" s="769"/>
      <c r="JAJ553" s="769"/>
      <c r="JAK553" s="769"/>
      <c r="JAL553" s="769"/>
      <c r="JAM553" s="769"/>
      <c r="JAN553" s="769"/>
      <c r="JAO553" s="769"/>
      <c r="JAP553" s="772"/>
      <c r="JAQ553" s="772"/>
      <c r="JAR553" s="772"/>
      <c r="JAS553" s="772"/>
      <c r="JAT553" s="769"/>
      <c r="JAU553" s="769"/>
      <c r="JAV553" s="769"/>
      <c r="JAW553" s="769"/>
      <c r="JAX553" s="769"/>
      <c r="JAY553" s="769"/>
      <c r="JAZ553" s="769"/>
      <c r="JBA553" s="769"/>
      <c r="JBB553" s="769"/>
      <c r="JBC553" s="769"/>
      <c r="JBD553" s="769"/>
      <c r="JBE553" s="769"/>
      <c r="JBF553" s="769"/>
      <c r="JBG553" s="769"/>
      <c r="JBH553" s="769"/>
      <c r="JBI553" s="769"/>
      <c r="JBJ553" s="769"/>
      <c r="JBK553" s="769"/>
      <c r="JBL553" s="769"/>
      <c r="JBM553" s="769"/>
      <c r="JBN553" s="769"/>
      <c r="JBO553" s="770"/>
      <c r="JBP553" s="769"/>
      <c r="JBQ553" s="771"/>
      <c r="JBR553" s="769"/>
      <c r="JBS553" s="769"/>
      <c r="JBT553" s="769"/>
      <c r="JBU553" s="769"/>
      <c r="JBV553" s="769"/>
      <c r="JBW553" s="769"/>
      <c r="JBX553" s="769"/>
      <c r="JBY553" s="769"/>
      <c r="JBZ553" s="772"/>
      <c r="JCA553" s="772"/>
      <c r="JCB553" s="772"/>
      <c r="JCC553" s="772"/>
      <c r="JCD553" s="769"/>
      <c r="JCE553" s="769"/>
      <c r="JCF553" s="769"/>
      <c r="JCG553" s="769"/>
      <c r="JCH553" s="769"/>
      <c r="JCI553" s="769"/>
      <c r="JCJ553" s="769"/>
      <c r="JCK553" s="769"/>
      <c r="JCL553" s="769"/>
      <c r="JCM553" s="769"/>
      <c r="JCN553" s="769"/>
      <c r="JCO553" s="769"/>
      <c r="JCP553" s="769"/>
      <c r="JCQ553" s="769"/>
      <c r="JCR553" s="769"/>
      <c r="JCS553" s="769"/>
      <c r="JCT553" s="769"/>
      <c r="JCU553" s="769"/>
      <c r="JCV553" s="769"/>
      <c r="JCW553" s="769"/>
      <c r="JCX553" s="769"/>
      <c r="JCY553" s="770"/>
      <c r="JCZ553" s="769"/>
      <c r="JDA553" s="771"/>
      <c r="JDB553" s="769"/>
      <c r="JDC553" s="769"/>
      <c r="JDD553" s="769"/>
      <c r="JDE553" s="769"/>
      <c r="JDF553" s="769"/>
      <c r="JDG553" s="769"/>
      <c r="JDH553" s="769"/>
      <c r="JDI553" s="769"/>
      <c r="JDJ553" s="772"/>
      <c r="JDK553" s="772"/>
      <c r="JDL553" s="772"/>
      <c r="JDM553" s="772"/>
      <c r="JDN553" s="769"/>
      <c r="JDO553" s="769"/>
      <c r="JDP553" s="769"/>
      <c r="JDQ553" s="769"/>
      <c r="JDR553" s="769"/>
      <c r="JDS553" s="769"/>
      <c r="JDT553" s="769"/>
      <c r="JDU553" s="769"/>
      <c r="JDV553" s="769"/>
      <c r="JDW553" s="769"/>
      <c r="JDX553" s="769"/>
      <c r="JDY553" s="769"/>
      <c r="JDZ553" s="769"/>
      <c r="JEA553" s="769"/>
      <c r="JEB553" s="769"/>
      <c r="JEC553" s="769"/>
      <c r="JED553" s="769"/>
      <c r="JEE553" s="769"/>
      <c r="JEF553" s="769"/>
      <c r="JEG553" s="769"/>
      <c r="JEH553" s="769"/>
      <c r="JEI553" s="770"/>
      <c r="JEJ553" s="769"/>
      <c r="JEK553" s="771"/>
      <c r="JEL553" s="769"/>
      <c r="JEM553" s="769"/>
      <c r="JEN553" s="769"/>
      <c r="JEO553" s="769"/>
      <c r="JEP553" s="769"/>
      <c r="JEQ553" s="769"/>
      <c r="JER553" s="769"/>
      <c r="JES553" s="769"/>
      <c r="JET553" s="772"/>
      <c r="JEU553" s="772"/>
      <c r="JEV553" s="772"/>
      <c r="JEW553" s="772"/>
      <c r="JEX553" s="769"/>
      <c r="JEY553" s="769"/>
      <c r="JEZ553" s="769"/>
      <c r="JFA553" s="769"/>
      <c r="JFB553" s="769"/>
      <c r="JFC553" s="769"/>
      <c r="JFD553" s="769"/>
      <c r="JFE553" s="769"/>
      <c r="JFF553" s="769"/>
      <c r="JFG553" s="769"/>
      <c r="JFH553" s="769"/>
      <c r="JFI553" s="769"/>
      <c r="JFJ553" s="769"/>
      <c r="JFK553" s="769"/>
      <c r="JFL553" s="769"/>
      <c r="JFM553" s="769"/>
      <c r="JFN553" s="769"/>
      <c r="JFO553" s="769"/>
      <c r="JFP553" s="769"/>
      <c r="JFQ553" s="769"/>
      <c r="JFR553" s="769"/>
      <c r="JFS553" s="770"/>
      <c r="JFT553" s="769"/>
      <c r="JFU553" s="771"/>
      <c r="JFV553" s="769"/>
      <c r="JFW553" s="769"/>
      <c r="JFX553" s="769"/>
      <c r="JFY553" s="769"/>
      <c r="JFZ553" s="769"/>
      <c r="JGA553" s="769"/>
      <c r="JGB553" s="769"/>
      <c r="JGC553" s="769"/>
      <c r="JGD553" s="772"/>
      <c r="JGE553" s="772"/>
      <c r="JGF553" s="772"/>
      <c r="JGG553" s="772"/>
      <c r="JGH553" s="769"/>
      <c r="JGI553" s="769"/>
      <c r="JGJ553" s="769"/>
      <c r="JGK553" s="769"/>
      <c r="JGL553" s="769"/>
      <c r="JGM553" s="769"/>
      <c r="JGN553" s="769"/>
      <c r="JGO553" s="769"/>
      <c r="JGP553" s="769"/>
      <c r="JGQ553" s="769"/>
      <c r="JGR553" s="769"/>
      <c r="JGS553" s="769"/>
      <c r="JGT553" s="769"/>
      <c r="JGU553" s="769"/>
      <c r="JGV553" s="769"/>
      <c r="JGW553" s="769"/>
      <c r="JGX553" s="769"/>
      <c r="JGY553" s="769"/>
      <c r="JGZ553" s="769"/>
      <c r="JHA553" s="769"/>
      <c r="JHB553" s="769"/>
      <c r="JHC553" s="770"/>
      <c r="JHD553" s="769"/>
      <c r="JHE553" s="771"/>
      <c r="JHF553" s="769"/>
      <c r="JHG553" s="769"/>
      <c r="JHH553" s="769"/>
      <c r="JHI553" s="769"/>
      <c r="JHJ553" s="769"/>
      <c r="JHK553" s="769"/>
      <c r="JHL553" s="769"/>
      <c r="JHM553" s="769"/>
      <c r="JHN553" s="772"/>
      <c r="JHO553" s="772"/>
      <c r="JHP553" s="772"/>
      <c r="JHQ553" s="772"/>
      <c r="JHR553" s="769"/>
      <c r="JHS553" s="769"/>
      <c r="JHT553" s="769"/>
      <c r="JHU553" s="769"/>
      <c r="JHV553" s="769"/>
      <c r="JHW553" s="769"/>
      <c r="JHX553" s="769"/>
      <c r="JHY553" s="769"/>
      <c r="JHZ553" s="769"/>
      <c r="JIA553" s="769"/>
      <c r="JIB553" s="769"/>
      <c r="JIC553" s="769"/>
      <c r="JID553" s="769"/>
      <c r="JIE553" s="769"/>
      <c r="JIF553" s="769"/>
      <c r="JIG553" s="769"/>
      <c r="JIH553" s="769"/>
      <c r="JII553" s="769"/>
      <c r="JIJ553" s="769"/>
      <c r="JIK553" s="769"/>
      <c r="JIL553" s="769"/>
      <c r="JIM553" s="770"/>
      <c r="JIN553" s="769"/>
      <c r="JIO553" s="771"/>
      <c r="JIP553" s="769"/>
      <c r="JIQ553" s="769"/>
      <c r="JIR553" s="769"/>
      <c r="JIS553" s="769"/>
      <c r="JIT553" s="769"/>
      <c r="JIU553" s="769"/>
      <c r="JIV553" s="769"/>
      <c r="JIW553" s="769"/>
      <c r="JIX553" s="772"/>
      <c r="JIY553" s="772"/>
      <c r="JIZ553" s="772"/>
      <c r="JJA553" s="772"/>
      <c r="JJB553" s="769"/>
      <c r="JJC553" s="769"/>
      <c r="JJD553" s="769"/>
      <c r="JJE553" s="769"/>
      <c r="JJF553" s="769"/>
      <c r="JJG553" s="769"/>
      <c r="JJH553" s="769"/>
      <c r="JJI553" s="769"/>
      <c r="JJJ553" s="769"/>
      <c r="JJK553" s="769"/>
      <c r="JJL553" s="769"/>
      <c r="JJM553" s="769"/>
      <c r="JJN553" s="769"/>
      <c r="JJO553" s="769"/>
      <c r="JJP553" s="769"/>
      <c r="JJQ553" s="769"/>
      <c r="JJR553" s="769"/>
      <c r="JJS553" s="769"/>
      <c r="JJT553" s="769"/>
      <c r="JJU553" s="769"/>
      <c r="JJV553" s="769"/>
      <c r="JJW553" s="770"/>
      <c r="JJX553" s="769"/>
      <c r="JJY553" s="771"/>
      <c r="JJZ553" s="769"/>
      <c r="JKA553" s="769"/>
      <c r="JKB553" s="769"/>
      <c r="JKC553" s="769"/>
      <c r="JKD553" s="769"/>
      <c r="JKE553" s="769"/>
      <c r="JKF553" s="769"/>
      <c r="JKG553" s="769"/>
      <c r="JKH553" s="772"/>
      <c r="JKI553" s="772"/>
      <c r="JKJ553" s="772"/>
      <c r="JKK553" s="772"/>
      <c r="JKL553" s="769"/>
      <c r="JKM553" s="769"/>
      <c r="JKN553" s="769"/>
      <c r="JKO553" s="769"/>
      <c r="JKP553" s="769"/>
      <c r="JKQ553" s="769"/>
      <c r="JKR553" s="769"/>
      <c r="JKS553" s="769"/>
      <c r="JKT553" s="769"/>
      <c r="JKU553" s="769"/>
      <c r="JKV553" s="769"/>
      <c r="JKW553" s="769"/>
      <c r="JKX553" s="769"/>
      <c r="JKY553" s="769"/>
      <c r="JKZ553" s="769"/>
      <c r="JLA553" s="769"/>
      <c r="JLB553" s="769"/>
      <c r="JLC553" s="769"/>
      <c r="JLD553" s="769"/>
      <c r="JLE553" s="769"/>
      <c r="JLF553" s="769"/>
      <c r="JLG553" s="770"/>
      <c r="JLH553" s="769"/>
      <c r="JLI553" s="771"/>
      <c r="JLJ553" s="769"/>
      <c r="JLK553" s="769"/>
      <c r="JLL553" s="769"/>
      <c r="JLM553" s="769"/>
      <c r="JLN553" s="769"/>
      <c r="JLO553" s="769"/>
      <c r="JLP553" s="769"/>
      <c r="JLQ553" s="769"/>
      <c r="JLR553" s="772"/>
      <c r="JLS553" s="772"/>
      <c r="JLT553" s="772"/>
      <c r="JLU553" s="772"/>
      <c r="JLV553" s="769"/>
      <c r="JLW553" s="769"/>
      <c r="JLX553" s="769"/>
      <c r="JLY553" s="769"/>
      <c r="JLZ553" s="769"/>
      <c r="JMA553" s="769"/>
      <c r="JMB553" s="769"/>
      <c r="JMC553" s="769"/>
      <c r="JMD553" s="769"/>
      <c r="JME553" s="769"/>
      <c r="JMF553" s="769"/>
      <c r="JMG553" s="769"/>
      <c r="JMH553" s="769"/>
      <c r="JMI553" s="769"/>
      <c r="JMJ553" s="769"/>
      <c r="JMK553" s="769"/>
      <c r="JML553" s="769"/>
      <c r="JMM553" s="769"/>
      <c r="JMN553" s="769"/>
      <c r="JMO553" s="769"/>
      <c r="JMP553" s="769"/>
      <c r="JMQ553" s="770"/>
      <c r="JMR553" s="769"/>
      <c r="JMS553" s="771"/>
      <c r="JMT553" s="769"/>
      <c r="JMU553" s="769"/>
      <c r="JMV553" s="769"/>
      <c r="JMW553" s="769"/>
      <c r="JMX553" s="769"/>
      <c r="JMY553" s="769"/>
      <c r="JMZ553" s="769"/>
      <c r="JNA553" s="769"/>
      <c r="JNB553" s="772"/>
      <c r="JNC553" s="772"/>
      <c r="JND553" s="772"/>
      <c r="JNE553" s="772"/>
      <c r="JNF553" s="769"/>
      <c r="JNG553" s="769"/>
      <c r="JNH553" s="769"/>
      <c r="JNI553" s="769"/>
      <c r="JNJ553" s="769"/>
      <c r="JNK553" s="769"/>
      <c r="JNL553" s="769"/>
      <c r="JNM553" s="769"/>
      <c r="JNN553" s="769"/>
      <c r="JNO553" s="769"/>
      <c r="JNP553" s="769"/>
      <c r="JNQ553" s="769"/>
      <c r="JNR553" s="769"/>
      <c r="JNS553" s="769"/>
      <c r="JNT553" s="769"/>
      <c r="JNU553" s="769"/>
      <c r="JNV553" s="769"/>
      <c r="JNW553" s="769"/>
      <c r="JNX553" s="769"/>
      <c r="JNY553" s="769"/>
      <c r="JNZ553" s="769"/>
      <c r="JOA553" s="770"/>
      <c r="JOB553" s="769"/>
      <c r="JOC553" s="771"/>
      <c r="JOD553" s="769"/>
      <c r="JOE553" s="769"/>
      <c r="JOF553" s="769"/>
      <c r="JOG553" s="769"/>
      <c r="JOH553" s="769"/>
      <c r="JOI553" s="769"/>
      <c r="JOJ553" s="769"/>
      <c r="JOK553" s="769"/>
      <c r="JOL553" s="772"/>
      <c r="JOM553" s="772"/>
      <c r="JON553" s="772"/>
      <c r="JOO553" s="772"/>
      <c r="JOP553" s="769"/>
      <c r="JOQ553" s="769"/>
      <c r="JOR553" s="769"/>
      <c r="JOS553" s="769"/>
      <c r="JOT553" s="769"/>
      <c r="JOU553" s="769"/>
      <c r="JOV553" s="769"/>
      <c r="JOW553" s="769"/>
      <c r="JOX553" s="769"/>
      <c r="JOY553" s="769"/>
      <c r="JOZ553" s="769"/>
      <c r="JPA553" s="769"/>
      <c r="JPB553" s="769"/>
      <c r="JPC553" s="769"/>
      <c r="JPD553" s="769"/>
      <c r="JPE553" s="769"/>
      <c r="JPF553" s="769"/>
      <c r="JPG553" s="769"/>
      <c r="JPH553" s="769"/>
      <c r="JPI553" s="769"/>
      <c r="JPJ553" s="769"/>
      <c r="JPK553" s="770"/>
      <c r="JPL553" s="769"/>
      <c r="JPM553" s="771"/>
      <c r="JPN553" s="769"/>
      <c r="JPO553" s="769"/>
      <c r="JPP553" s="769"/>
      <c r="JPQ553" s="769"/>
      <c r="JPR553" s="769"/>
      <c r="JPS553" s="769"/>
      <c r="JPT553" s="769"/>
      <c r="JPU553" s="769"/>
      <c r="JPV553" s="772"/>
      <c r="JPW553" s="772"/>
      <c r="JPX553" s="772"/>
      <c r="JPY553" s="772"/>
      <c r="JPZ553" s="769"/>
      <c r="JQA553" s="769"/>
      <c r="JQB553" s="769"/>
      <c r="JQC553" s="769"/>
      <c r="JQD553" s="769"/>
      <c r="JQE553" s="769"/>
      <c r="JQF553" s="769"/>
      <c r="JQG553" s="769"/>
      <c r="JQH553" s="769"/>
      <c r="JQI553" s="769"/>
      <c r="JQJ553" s="769"/>
      <c r="JQK553" s="769"/>
      <c r="JQL553" s="769"/>
      <c r="JQM553" s="769"/>
      <c r="JQN553" s="769"/>
      <c r="JQO553" s="769"/>
      <c r="JQP553" s="769"/>
      <c r="JQQ553" s="769"/>
      <c r="JQR553" s="769"/>
      <c r="JQS553" s="769"/>
      <c r="JQT553" s="769"/>
      <c r="JQU553" s="770"/>
      <c r="JQV553" s="769"/>
      <c r="JQW553" s="771"/>
      <c r="JQX553" s="769"/>
      <c r="JQY553" s="769"/>
      <c r="JQZ553" s="769"/>
      <c r="JRA553" s="769"/>
      <c r="JRB553" s="769"/>
      <c r="JRC553" s="769"/>
      <c r="JRD553" s="769"/>
      <c r="JRE553" s="769"/>
      <c r="JRF553" s="772"/>
      <c r="JRG553" s="772"/>
      <c r="JRH553" s="772"/>
      <c r="JRI553" s="772"/>
      <c r="JRJ553" s="769"/>
      <c r="JRK553" s="769"/>
      <c r="JRL553" s="769"/>
      <c r="JRM553" s="769"/>
      <c r="JRN553" s="769"/>
      <c r="JRO553" s="769"/>
      <c r="JRP553" s="769"/>
      <c r="JRQ553" s="769"/>
      <c r="JRR553" s="769"/>
      <c r="JRS553" s="769"/>
      <c r="JRT553" s="769"/>
      <c r="JRU553" s="769"/>
      <c r="JRV553" s="769"/>
      <c r="JRW553" s="769"/>
      <c r="JRX553" s="769"/>
      <c r="JRY553" s="769"/>
      <c r="JRZ553" s="769"/>
      <c r="JSA553" s="769"/>
      <c r="JSB553" s="769"/>
      <c r="JSC553" s="769"/>
      <c r="JSD553" s="769"/>
      <c r="JSE553" s="770"/>
      <c r="JSF553" s="769"/>
      <c r="JSG553" s="771"/>
      <c r="JSH553" s="769"/>
      <c r="JSI553" s="769"/>
      <c r="JSJ553" s="769"/>
      <c r="JSK553" s="769"/>
      <c r="JSL553" s="769"/>
      <c r="JSM553" s="769"/>
      <c r="JSN553" s="769"/>
      <c r="JSO553" s="769"/>
      <c r="JSP553" s="772"/>
      <c r="JSQ553" s="772"/>
      <c r="JSR553" s="772"/>
      <c r="JSS553" s="772"/>
      <c r="JST553" s="769"/>
      <c r="JSU553" s="769"/>
      <c r="JSV553" s="769"/>
      <c r="JSW553" s="769"/>
      <c r="JSX553" s="769"/>
      <c r="JSY553" s="769"/>
      <c r="JSZ553" s="769"/>
      <c r="JTA553" s="769"/>
      <c r="JTB553" s="769"/>
      <c r="JTC553" s="769"/>
      <c r="JTD553" s="769"/>
      <c r="JTE553" s="769"/>
      <c r="JTF553" s="769"/>
      <c r="JTG553" s="769"/>
      <c r="JTH553" s="769"/>
      <c r="JTI553" s="769"/>
      <c r="JTJ553" s="769"/>
      <c r="JTK553" s="769"/>
      <c r="JTL553" s="769"/>
      <c r="JTM553" s="769"/>
      <c r="JTN553" s="769"/>
      <c r="JTO553" s="770"/>
      <c r="JTP553" s="769"/>
      <c r="JTQ553" s="771"/>
      <c r="JTR553" s="769"/>
      <c r="JTS553" s="769"/>
      <c r="JTT553" s="769"/>
      <c r="JTU553" s="769"/>
      <c r="JTV553" s="769"/>
      <c r="JTW553" s="769"/>
      <c r="JTX553" s="769"/>
      <c r="JTY553" s="769"/>
      <c r="JTZ553" s="772"/>
      <c r="JUA553" s="772"/>
      <c r="JUB553" s="772"/>
      <c r="JUC553" s="772"/>
      <c r="JUD553" s="769"/>
      <c r="JUE553" s="769"/>
      <c r="JUF553" s="769"/>
      <c r="JUG553" s="769"/>
      <c r="JUH553" s="769"/>
      <c r="JUI553" s="769"/>
      <c r="JUJ553" s="769"/>
      <c r="JUK553" s="769"/>
      <c r="JUL553" s="769"/>
      <c r="JUM553" s="769"/>
      <c r="JUN553" s="769"/>
      <c r="JUO553" s="769"/>
      <c r="JUP553" s="769"/>
      <c r="JUQ553" s="769"/>
      <c r="JUR553" s="769"/>
      <c r="JUS553" s="769"/>
      <c r="JUT553" s="769"/>
      <c r="JUU553" s="769"/>
      <c r="JUV553" s="769"/>
      <c r="JUW553" s="769"/>
      <c r="JUX553" s="769"/>
      <c r="JUY553" s="770"/>
      <c r="JUZ553" s="769"/>
      <c r="JVA553" s="771"/>
      <c r="JVB553" s="769"/>
      <c r="JVC553" s="769"/>
      <c r="JVD553" s="769"/>
      <c r="JVE553" s="769"/>
      <c r="JVF553" s="769"/>
      <c r="JVG553" s="769"/>
      <c r="JVH553" s="769"/>
      <c r="JVI553" s="769"/>
      <c r="JVJ553" s="772"/>
      <c r="JVK553" s="772"/>
      <c r="JVL553" s="772"/>
      <c r="JVM553" s="772"/>
      <c r="JVN553" s="769"/>
      <c r="JVO553" s="769"/>
      <c r="JVP553" s="769"/>
      <c r="JVQ553" s="769"/>
      <c r="JVR553" s="769"/>
      <c r="JVS553" s="769"/>
      <c r="JVT553" s="769"/>
      <c r="JVU553" s="769"/>
      <c r="JVV553" s="769"/>
      <c r="JVW553" s="769"/>
      <c r="JVX553" s="769"/>
      <c r="JVY553" s="769"/>
      <c r="JVZ553" s="769"/>
      <c r="JWA553" s="769"/>
      <c r="JWB553" s="769"/>
      <c r="JWC553" s="769"/>
      <c r="JWD553" s="769"/>
      <c r="JWE553" s="769"/>
      <c r="JWF553" s="769"/>
      <c r="JWG553" s="769"/>
      <c r="JWH553" s="769"/>
      <c r="JWI553" s="770"/>
      <c r="JWJ553" s="769"/>
      <c r="JWK553" s="771"/>
      <c r="JWL553" s="769"/>
      <c r="JWM553" s="769"/>
      <c r="JWN553" s="769"/>
      <c r="JWO553" s="769"/>
      <c r="JWP553" s="769"/>
      <c r="JWQ553" s="769"/>
      <c r="JWR553" s="769"/>
      <c r="JWS553" s="769"/>
      <c r="JWT553" s="772"/>
      <c r="JWU553" s="772"/>
      <c r="JWV553" s="772"/>
      <c r="JWW553" s="772"/>
      <c r="JWX553" s="769"/>
      <c r="JWY553" s="769"/>
      <c r="JWZ553" s="769"/>
      <c r="JXA553" s="769"/>
      <c r="JXB553" s="769"/>
      <c r="JXC553" s="769"/>
      <c r="JXD553" s="769"/>
      <c r="JXE553" s="769"/>
      <c r="JXF553" s="769"/>
      <c r="JXG553" s="769"/>
      <c r="JXH553" s="769"/>
      <c r="JXI553" s="769"/>
      <c r="JXJ553" s="769"/>
      <c r="JXK553" s="769"/>
      <c r="JXL553" s="769"/>
      <c r="JXM553" s="769"/>
      <c r="JXN553" s="769"/>
      <c r="JXO553" s="769"/>
      <c r="JXP553" s="769"/>
      <c r="JXQ553" s="769"/>
      <c r="JXR553" s="769"/>
      <c r="JXS553" s="770"/>
      <c r="JXT553" s="769"/>
      <c r="JXU553" s="771"/>
      <c r="JXV553" s="769"/>
      <c r="JXW553" s="769"/>
      <c r="JXX553" s="769"/>
      <c r="JXY553" s="769"/>
      <c r="JXZ553" s="769"/>
      <c r="JYA553" s="769"/>
      <c r="JYB553" s="769"/>
      <c r="JYC553" s="769"/>
      <c r="JYD553" s="772"/>
      <c r="JYE553" s="772"/>
      <c r="JYF553" s="772"/>
      <c r="JYG553" s="772"/>
      <c r="JYH553" s="769"/>
      <c r="JYI553" s="769"/>
      <c r="JYJ553" s="769"/>
      <c r="JYK553" s="769"/>
      <c r="JYL553" s="769"/>
      <c r="JYM553" s="769"/>
      <c r="JYN553" s="769"/>
      <c r="JYO553" s="769"/>
      <c r="JYP553" s="769"/>
      <c r="JYQ553" s="769"/>
      <c r="JYR553" s="769"/>
      <c r="JYS553" s="769"/>
      <c r="JYT553" s="769"/>
      <c r="JYU553" s="769"/>
      <c r="JYV553" s="769"/>
      <c r="JYW553" s="769"/>
      <c r="JYX553" s="769"/>
      <c r="JYY553" s="769"/>
      <c r="JYZ553" s="769"/>
      <c r="JZA553" s="769"/>
      <c r="JZB553" s="769"/>
      <c r="JZC553" s="770"/>
      <c r="JZD553" s="769"/>
      <c r="JZE553" s="771"/>
      <c r="JZF553" s="769"/>
      <c r="JZG553" s="769"/>
      <c r="JZH553" s="769"/>
      <c r="JZI553" s="769"/>
      <c r="JZJ553" s="769"/>
      <c r="JZK553" s="769"/>
      <c r="JZL553" s="769"/>
      <c r="JZM553" s="769"/>
      <c r="JZN553" s="772"/>
      <c r="JZO553" s="772"/>
      <c r="JZP553" s="772"/>
      <c r="JZQ553" s="772"/>
      <c r="JZR553" s="769"/>
      <c r="JZS553" s="769"/>
      <c r="JZT553" s="769"/>
      <c r="JZU553" s="769"/>
      <c r="JZV553" s="769"/>
      <c r="JZW553" s="769"/>
      <c r="JZX553" s="769"/>
      <c r="JZY553" s="769"/>
      <c r="JZZ553" s="769"/>
      <c r="KAA553" s="769"/>
      <c r="KAB553" s="769"/>
      <c r="KAC553" s="769"/>
      <c r="KAD553" s="769"/>
      <c r="KAE553" s="769"/>
      <c r="KAF553" s="769"/>
      <c r="KAG553" s="769"/>
      <c r="KAH553" s="769"/>
      <c r="KAI553" s="769"/>
      <c r="KAJ553" s="769"/>
      <c r="KAK553" s="769"/>
      <c r="KAL553" s="769"/>
      <c r="KAM553" s="770"/>
      <c r="KAN553" s="769"/>
      <c r="KAO553" s="771"/>
      <c r="KAP553" s="769"/>
      <c r="KAQ553" s="769"/>
      <c r="KAR553" s="769"/>
      <c r="KAS553" s="769"/>
      <c r="KAT553" s="769"/>
      <c r="KAU553" s="769"/>
      <c r="KAV553" s="769"/>
      <c r="KAW553" s="769"/>
      <c r="KAX553" s="772"/>
      <c r="KAY553" s="772"/>
      <c r="KAZ553" s="772"/>
      <c r="KBA553" s="772"/>
      <c r="KBB553" s="769"/>
      <c r="KBC553" s="769"/>
      <c r="KBD553" s="769"/>
      <c r="KBE553" s="769"/>
      <c r="KBF553" s="769"/>
      <c r="KBG553" s="769"/>
      <c r="KBH553" s="769"/>
      <c r="KBI553" s="769"/>
      <c r="KBJ553" s="769"/>
      <c r="KBK553" s="769"/>
      <c r="KBL553" s="769"/>
      <c r="KBM553" s="769"/>
      <c r="KBN553" s="769"/>
      <c r="KBO553" s="769"/>
      <c r="KBP553" s="769"/>
      <c r="KBQ553" s="769"/>
      <c r="KBR553" s="769"/>
      <c r="KBS553" s="769"/>
      <c r="KBT553" s="769"/>
      <c r="KBU553" s="769"/>
      <c r="KBV553" s="769"/>
      <c r="KBW553" s="770"/>
      <c r="KBX553" s="769"/>
      <c r="KBY553" s="771"/>
      <c r="KBZ553" s="769"/>
      <c r="KCA553" s="769"/>
      <c r="KCB553" s="769"/>
      <c r="KCC553" s="769"/>
      <c r="KCD553" s="769"/>
      <c r="KCE553" s="769"/>
      <c r="KCF553" s="769"/>
      <c r="KCG553" s="769"/>
      <c r="KCH553" s="772"/>
      <c r="KCI553" s="772"/>
      <c r="KCJ553" s="772"/>
      <c r="KCK553" s="772"/>
      <c r="KCL553" s="769"/>
      <c r="KCM553" s="769"/>
      <c r="KCN553" s="769"/>
      <c r="KCO553" s="769"/>
      <c r="KCP553" s="769"/>
      <c r="KCQ553" s="769"/>
      <c r="KCR553" s="769"/>
      <c r="KCS553" s="769"/>
      <c r="KCT553" s="769"/>
      <c r="KCU553" s="769"/>
      <c r="KCV553" s="769"/>
      <c r="KCW553" s="769"/>
      <c r="KCX553" s="769"/>
      <c r="KCY553" s="769"/>
      <c r="KCZ553" s="769"/>
      <c r="KDA553" s="769"/>
      <c r="KDB553" s="769"/>
      <c r="KDC553" s="769"/>
      <c r="KDD553" s="769"/>
      <c r="KDE553" s="769"/>
      <c r="KDF553" s="769"/>
      <c r="KDG553" s="770"/>
      <c r="KDH553" s="769"/>
      <c r="KDI553" s="771"/>
      <c r="KDJ553" s="769"/>
      <c r="KDK553" s="769"/>
      <c r="KDL553" s="769"/>
      <c r="KDM553" s="769"/>
      <c r="KDN553" s="769"/>
      <c r="KDO553" s="769"/>
      <c r="KDP553" s="769"/>
      <c r="KDQ553" s="769"/>
      <c r="KDR553" s="772"/>
      <c r="KDS553" s="772"/>
      <c r="KDT553" s="772"/>
      <c r="KDU553" s="772"/>
      <c r="KDV553" s="769"/>
      <c r="KDW553" s="769"/>
      <c r="KDX553" s="769"/>
      <c r="KDY553" s="769"/>
      <c r="KDZ553" s="769"/>
      <c r="KEA553" s="769"/>
      <c r="KEB553" s="769"/>
      <c r="KEC553" s="769"/>
      <c r="KED553" s="769"/>
      <c r="KEE553" s="769"/>
      <c r="KEF553" s="769"/>
      <c r="KEG553" s="769"/>
      <c r="KEH553" s="769"/>
      <c r="KEI553" s="769"/>
      <c r="KEJ553" s="769"/>
      <c r="KEK553" s="769"/>
      <c r="KEL553" s="769"/>
      <c r="KEM553" s="769"/>
      <c r="KEN553" s="769"/>
      <c r="KEO553" s="769"/>
      <c r="KEP553" s="769"/>
      <c r="KEQ553" s="770"/>
      <c r="KER553" s="769"/>
      <c r="KES553" s="771"/>
      <c r="KET553" s="769"/>
      <c r="KEU553" s="769"/>
      <c r="KEV553" s="769"/>
      <c r="KEW553" s="769"/>
      <c r="KEX553" s="769"/>
      <c r="KEY553" s="769"/>
      <c r="KEZ553" s="769"/>
      <c r="KFA553" s="769"/>
      <c r="KFB553" s="772"/>
      <c r="KFC553" s="772"/>
      <c r="KFD553" s="772"/>
      <c r="KFE553" s="772"/>
      <c r="KFF553" s="769"/>
      <c r="KFG553" s="769"/>
      <c r="KFH553" s="769"/>
      <c r="KFI553" s="769"/>
      <c r="KFJ553" s="769"/>
      <c r="KFK553" s="769"/>
      <c r="KFL553" s="769"/>
      <c r="KFM553" s="769"/>
      <c r="KFN553" s="769"/>
      <c r="KFO553" s="769"/>
      <c r="KFP553" s="769"/>
      <c r="KFQ553" s="769"/>
      <c r="KFR553" s="769"/>
      <c r="KFS553" s="769"/>
      <c r="KFT553" s="769"/>
      <c r="KFU553" s="769"/>
      <c r="KFV553" s="769"/>
      <c r="KFW553" s="769"/>
      <c r="KFX553" s="769"/>
      <c r="KFY553" s="769"/>
      <c r="KFZ553" s="769"/>
      <c r="KGA553" s="770"/>
      <c r="KGB553" s="769"/>
      <c r="KGC553" s="771"/>
      <c r="KGD553" s="769"/>
      <c r="KGE553" s="769"/>
      <c r="KGF553" s="769"/>
      <c r="KGG553" s="769"/>
      <c r="KGH553" s="769"/>
      <c r="KGI553" s="769"/>
      <c r="KGJ553" s="769"/>
      <c r="KGK553" s="769"/>
      <c r="KGL553" s="772"/>
      <c r="KGM553" s="772"/>
      <c r="KGN553" s="772"/>
      <c r="KGO553" s="772"/>
      <c r="KGP553" s="769"/>
      <c r="KGQ553" s="769"/>
      <c r="KGR553" s="769"/>
      <c r="KGS553" s="769"/>
      <c r="KGT553" s="769"/>
      <c r="KGU553" s="769"/>
      <c r="KGV553" s="769"/>
      <c r="KGW553" s="769"/>
      <c r="KGX553" s="769"/>
      <c r="KGY553" s="769"/>
      <c r="KGZ553" s="769"/>
      <c r="KHA553" s="769"/>
      <c r="KHB553" s="769"/>
      <c r="KHC553" s="769"/>
      <c r="KHD553" s="769"/>
      <c r="KHE553" s="769"/>
      <c r="KHF553" s="769"/>
      <c r="KHG553" s="769"/>
      <c r="KHH553" s="769"/>
      <c r="KHI553" s="769"/>
      <c r="KHJ553" s="769"/>
      <c r="KHK553" s="770"/>
      <c r="KHL553" s="769"/>
      <c r="KHM553" s="771"/>
      <c r="KHN553" s="769"/>
      <c r="KHO553" s="769"/>
      <c r="KHP553" s="769"/>
      <c r="KHQ553" s="769"/>
      <c r="KHR553" s="769"/>
      <c r="KHS553" s="769"/>
      <c r="KHT553" s="769"/>
      <c r="KHU553" s="769"/>
      <c r="KHV553" s="772"/>
      <c r="KHW553" s="772"/>
      <c r="KHX553" s="772"/>
      <c r="KHY553" s="772"/>
      <c r="KHZ553" s="769"/>
      <c r="KIA553" s="769"/>
      <c r="KIB553" s="769"/>
      <c r="KIC553" s="769"/>
      <c r="KID553" s="769"/>
      <c r="KIE553" s="769"/>
      <c r="KIF553" s="769"/>
      <c r="KIG553" s="769"/>
      <c r="KIH553" s="769"/>
      <c r="KII553" s="769"/>
      <c r="KIJ553" s="769"/>
      <c r="KIK553" s="769"/>
      <c r="KIL553" s="769"/>
      <c r="KIM553" s="769"/>
      <c r="KIN553" s="769"/>
      <c r="KIO553" s="769"/>
      <c r="KIP553" s="769"/>
      <c r="KIQ553" s="769"/>
      <c r="KIR553" s="769"/>
      <c r="KIS553" s="769"/>
      <c r="KIT553" s="769"/>
      <c r="KIU553" s="770"/>
      <c r="KIV553" s="769"/>
      <c r="KIW553" s="771"/>
      <c r="KIX553" s="769"/>
      <c r="KIY553" s="769"/>
      <c r="KIZ553" s="769"/>
      <c r="KJA553" s="769"/>
      <c r="KJB553" s="769"/>
      <c r="KJC553" s="769"/>
      <c r="KJD553" s="769"/>
      <c r="KJE553" s="769"/>
      <c r="KJF553" s="772"/>
      <c r="KJG553" s="772"/>
      <c r="KJH553" s="772"/>
      <c r="KJI553" s="772"/>
      <c r="KJJ553" s="769"/>
      <c r="KJK553" s="769"/>
      <c r="KJL553" s="769"/>
      <c r="KJM553" s="769"/>
      <c r="KJN553" s="769"/>
      <c r="KJO553" s="769"/>
      <c r="KJP553" s="769"/>
      <c r="KJQ553" s="769"/>
      <c r="KJR553" s="769"/>
      <c r="KJS553" s="769"/>
      <c r="KJT553" s="769"/>
      <c r="KJU553" s="769"/>
      <c r="KJV553" s="769"/>
      <c r="KJW553" s="769"/>
      <c r="KJX553" s="769"/>
      <c r="KJY553" s="769"/>
      <c r="KJZ553" s="769"/>
      <c r="KKA553" s="769"/>
      <c r="KKB553" s="769"/>
      <c r="KKC553" s="769"/>
      <c r="KKD553" s="769"/>
      <c r="KKE553" s="770"/>
      <c r="KKF553" s="769"/>
      <c r="KKG553" s="771"/>
      <c r="KKH553" s="769"/>
      <c r="KKI553" s="769"/>
      <c r="KKJ553" s="769"/>
      <c r="KKK553" s="769"/>
      <c r="KKL553" s="769"/>
      <c r="KKM553" s="769"/>
      <c r="KKN553" s="769"/>
      <c r="KKO553" s="769"/>
      <c r="KKP553" s="772"/>
      <c r="KKQ553" s="772"/>
      <c r="KKR553" s="772"/>
      <c r="KKS553" s="772"/>
      <c r="KKT553" s="769"/>
      <c r="KKU553" s="769"/>
      <c r="KKV553" s="769"/>
      <c r="KKW553" s="769"/>
      <c r="KKX553" s="769"/>
      <c r="KKY553" s="769"/>
      <c r="KKZ553" s="769"/>
      <c r="KLA553" s="769"/>
      <c r="KLB553" s="769"/>
      <c r="KLC553" s="769"/>
      <c r="KLD553" s="769"/>
      <c r="KLE553" s="769"/>
      <c r="KLF553" s="769"/>
      <c r="KLG553" s="769"/>
      <c r="KLH553" s="769"/>
      <c r="KLI553" s="769"/>
      <c r="KLJ553" s="769"/>
      <c r="KLK553" s="769"/>
      <c r="KLL553" s="769"/>
      <c r="KLM553" s="769"/>
      <c r="KLN553" s="769"/>
      <c r="KLO553" s="770"/>
      <c r="KLP553" s="769"/>
      <c r="KLQ553" s="771"/>
      <c r="KLR553" s="769"/>
      <c r="KLS553" s="769"/>
      <c r="KLT553" s="769"/>
      <c r="KLU553" s="769"/>
      <c r="KLV553" s="769"/>
      <c r="KLW553" s="769"/>
      <c r="KLX553" s="769"/>
      <c r="KLY553" s="769"/>
      <c r="KLZ553" s="772"/>
      <c r="KMA553" s="772"/>
      <c r="KMB553" s="772"/>
      <c r="KMC553" s="772"/>
      <c r="KMD553" s="769"/>
      <c r="KME553" s="769"/>
      <c r="KMF553" s="769"/>
      <c r="KMG553" s="769"/>
      <c r="KMH553" s="769"/>
      <c r="KMI553" s="769"/>
      <c r="KMJ553" s="769"/>
      <c r="KMK553" s="769"/>
      <c r="KML553" s="769"/>
      <c r="KMM553" s="769"/>
      <c r="KMN553" s="769"/>
      <c r="KMO553" s="769"/>
      <c r="KMP553" s="769"/>
      <c r="KMQ553" s="769"/>
      <c r="KMR553" s="769"/>
      <c r="KMS553" s="769"/>
      <c r="KMT553" s="769"/>
      <c r="KMU553" s="769"/>
      <c r="KMV553" s="769"/>
      <c r="KMW553" s="769"/>
      <c r="KMX553" s="769"/>
      <c r="KMY553" s="770"/>
      <c r="KMZ553" s="769"/>
      <c r="KNA553" s="771"/>
      <c r="KNB553" s="769"/>
      <c r="KNC553" s="769"/>
      <c r="KND553" s="769"/>
      <c r="KNE553" s="769"/>
      <c r="KNF553" s="769"/>
      <c r="KNG553" s="769"/>
      <c r="KNH553" s="769"/>
      <c r="KNI553" s="769"/>
      <c r="KNJ553" s="772"/>
      <c r="KNK553" s="772"/>
      <c r="KNL553" s="772"/>
      <c r="KNM553" s="772"/>
      <c r="KNN553" s="769"/>
      <c r="KNO553" s="769"/>
      <c r="KNP553" s="769"/>
      <c r="KNQ553" s="769"/>
      <c r="KNR553" s="769"/>
      <c r="KNS553" s="769"/>
      <c r="KNT553" s="769"/>
      <c r="KNU553" s="769"/>
      <c r="KNV553" s="769"/>
      <c r="KNW553" s="769"/>
      <c r="KNX553" s="769"/>
      <c r="KNY553" s="769"/>
      <c r="KNZ553" s="769"/>
      <c r="KOA553" s="769"/>
      <c r="KOB553" s="769"/>
      <c r="KOC553" s="769"/>
      <c r="KOD553" s="769"/>
      <c r="KOE553" s="769"/>
      <c r="KOF553" s="769"/>
      <c r="KOG553" s="769"/>
      <c r="KOH553" s="769"/>
      <c r="KOI553" s="770"/>
      <c r="KOJ553" s="769"/>
      <c r="KOK553" s="771"/>
      <c r="KOL553" s="769"/>
      <c r="KOM553" s="769"/>
      <c r="KON553" s="769"/>
      <c r="KOO553" s="769"/>
      <c r="KOP553" s="769"/>
      <c r="KOQ553" s="769"/>
      <c r="KOR553" s="769"/>
      <c r="KOS553" s="769"/>
      <c r="KOT553" s="772"/>
      <c r="KOU553" s="772"/>
      <c r="KOV553" s="772"/>
      <c r="KOW553" s="772"/>
      <c r="KOX553" s="769"/>
      <c r="KOY553" s="769"/>
      <c r="KOZ553" s="769"/>
      <c r="KPA553" s="769"/>
      <c r="KPB553" s="769"/>
      <c r="KPC553" s="769"/>
      <c r="KPD553" s="769"/>
      <c r="KPE553" s="769"/>
      <c r="KPF553" s="769"/>
      <c r="KPG553" s="769"/>
      <c r="KPH553" s="769"/>
      <c r="KPI553" s="769"/>
      <c r="KPJ553" s="769"/>
      <c r="KPK553" s="769"/>
      <c r="KPL553" s="769"/>
      <c r="KPM553" s="769"/>
      <c r="KPN553" s="769"/>
      <c r="KPO553" s="769"/>
      <c r="KPP553" s="769"/>
      <c r="KPQ553" s="769"/>
      <c r="KPR553" s="769"/>
      <c r="KPS553" s="770"/>
      <c r="KPT553" s="769"/>
      <c r="KPU553" s="771"/>
      <c r="KPV553" s="769"/>
      <c r="KPW553" s="769"/>
      <c r="KPX553" s="769"/>
      <c r="KPY553" s="769"/>
      <c r="KPZ553" s="769"/>
      <c r="KQA553" s="769"/>
      <c r="KQB553" s="769"/>
      <c r="KQC553" s="769"/>
      <c r="KQD553" s="772"/>
      <c r="KQE553" s="772"/>
      <c r="KQF553" s="772"/>
      <c r="KQG553" s="772"/>
      <c r="KQH553" s="769"/>
      <c r="KQI553" s="769"/>
      <c r="KQJ553" s="769"/>
      <c r="KQK553" s="769"/>
      <c r="KQL553" s="769"/>
      <c r="KQM553" s="769"/>
      <c r="KQN553" s="769"/>
      <c r="KQO553" s="769"/>
      <c r="KQP553" s="769"/>
      <c r="KQQ553" s="769"/>
      <c r="KQR553" s="769"/>
      <c r="KQS553" s="769"/>
      <c r="KQT553" s="769"/>
      <c r="KQU553" s="769"/>
      <c r="KQV553" s="769"/>
      <c r="KQW553" s="769"/>
      <c r="KQX553" s="769"/>
      <c r="KQY553" s="769"/>
      <c r="KQZ553" s="769"/>
      <c r="KRA553" s="769"/>
      <c r="KRB553" s="769"/>
      <c r="KRC553" s="770"/>
      <c r="KRD553" s="769"/>
      <c r="KRE553" s="771"/>
      <c r="KRF553" s="769"/>
      <c r="KRG553" s="769"/>
      <c r="KRH553" s="769"/>
      <c r="KRI553" s="769"/>
      <c r="KRJ553" s="769"/>
      <c r="KRK553" s="769"/>
      <c r="KRL553" s="769"/>
      <c r="KRM553" s="769"/>
      <c r="KRN553" s="772"/>
      <c r="KRO553" s="772"/>
      <c r="KRP553" s="772"/>
      <c r="KRQ553" s="772"/>
      <c r="KRR553" s="769"/>
      <c r="KRS553" s="769"/>
      <c r="KRT553" s="769"/>
      <c r="KRU553" s="769"/>
      <c r="KRV553" s="769"/>
      <c r="KRW553" s="769"/>
      <c r="KRX553" s="769"/>
      <c r="KRY553" s="769"/>
      <c r="KRZ553" s="769"/>
      <c r="KSA553" s="769"/>
      <c r="KSB553" s="769"/>
      <c r="KSC553" s="769"/>
      <c r="KSD553" s="769"/>
      <c r="KSE553" s="769"/>
      <c r="KSF553" s="769"/>
      <c r="KSG553" s="769"/>
      <c r="KSH553" s="769"/>
      <c r="KSI553" s="769"/>
      <c r="KSJ553" s="769"/>
      <c r="KSK553" s="769"/>
      <c r="KSL553" s="769"/>
      <c r="KSM553" s="770"/>
      <c r="KSN553" s="769"/>
      <c r="KSO553" s="771"/>
      <c r="KSP553" s="769"/>
      <c r="KSQ553" s="769"/>
      <c r="KSR553" s="769"/>
      <c r="KSS553" s="769"/>
      <c r="KST553" s="769"/>
      <c r="KSU553" s="769"/>
      <c r="KSV553" s="769"/>
      <c r="KSW553" s="769"/>
      <c r="KSX553" s="772"/>
      <c r="KSY553" s="772"/>
      <c r="KSZ553" s="772"/>
      <c r="KTA553" s="772"/>
      <c r="KTB553" s="769"/>
      <c r="KTC553" s="769"/>
      <c r="KTD553" s="769"/>
      <c r="KTE553" s="769"/>
      <c r="KTF553" s="769"/>
      <c r="KTG553" s="769"/>
      <c r="KTH553" s="769"/>
      <c r="KTI553" s="769"/>
      <c r="KTJ553" s="769"/>
      <c r="KTK553" s="769"/>
      <c r="KTL553" s="769"/>
      <c r="KTM553" s="769"/>
      <c r="KTN553" s="769"/>
      <c r="KTO553" s="769"/>
      <c r="KTP553" s="769"/>
      <c r="KTQ553" s="769"/>
      <c r="KTR553" s="769"/>
      <c r="KTS553" s="769"/>
      <c r="KTT553" s="769"/>
      <c r="KTU553" s="769"/>
      <c r="KTV553" s="769"/>
      <c r="KTW553" s="770"/>
      <c r="KTX553" s="769"/>
      <c r="KTY553" s="771"/>
      <c r="KTZ553" s="769"/>
      <c r="KUA553" s="769"/>
      <c r="KUB553" s="769"/>
      <c r="KUC553" s="769"/>
      <c r="KUD553" s="769"/>
      <c r="KUE553" s="769"/>
      <c r="KUF553" s="769"/>
      <c r="KUG553" s="769"/>
      <c r="KUH553" s="772"/>
      <c r="KUI553" s="772"/>
      <c r="KUJ553" s="772"/>
      <c r="KUK553" s="772"/>
      <c r="KUL553" s="769"/>
      <c r="KUM553" s="769"/>
      <c r="KUN553" s="769"/>
      <c r="KUO553" s="769"/>
      <c r="KUP553" s="769"/>
      <c r="KUQ553" s="769"/>
      <c r="KUR553" s="769"/>
      <c r="KUS553" s="769"/>
      <c r="KUT553" s="769"/>
      <c r="KUU553" s="769"/>
      <c r="KUV553" s="769"/>
      <c r="KUW553" s="769"/>
      <c r="KUX553" s="769"/>
      <c r="KUY553" s="769"/>
      <c r="KUZ553" s="769"/>
      <c r="KVA553" s="769"/>
      <c r="KVB553" s="769"/>
      <c r="KVC553" s="769"/>
      <c r="KVD553" s="769"/>
      <c r="KVE553" s="769"/>
      <c r="KVF553" s="769"/>
      <c r="KVG553" s="770"/>
      <c r="KVH553" s="769"/>
      <c r="KVI553" s="771"/>
      <c r="KVJ553" s="769"/>
      <c r="KVK553" s="769"/>
      <c r="KVL553" s="769"/>
      <c r="KVM553" s="769"/>
      <c r="KVN553" s="769"/>
      <c r="KVO553" s="769"/>
      <c r="KVP553" s="769"/>
      <c r="KVQ553" s="769"/>
      <c r="KVR553" s="772"/>
      <c r="KVS553" s="772"/>
      <c r="KVT553" s="772"/>
      <c r="KVU553" s="772"/>
      <c r="KVV553" s="769"/>
      <c r="KVW553" s="769"/>
      <c r="KVX553" s="769"/>
      <c r="KVY553" s="769"/>
      <c r="KVZ553" s="769"/>
      <c r="KWA553" s="769"/>
      <c r="KWB553" s="769"/>
      <c r="KWC553" s="769"/>
      <c r="KWD553" s="769"/>
      <c r="KWE553" s="769"/>
      <c r="KWF553" s="769"/>
      <c r="KWG553" s="769"/>
      <c r="KWH553" s="769"/>
      <c r="KWI553" s="769"/>
      <c r="KWJ553" s="769"/>
      <c r="KWK553" s="769"/>
      <c r="KWL553" s="769"/>
      <c r="KWM553" s="769"/>
      <c r="KWN553" s="769"/>
      <c r="KWO553" s="769"/>
      <c r="KWP553" s="769"/>
      <c r="KWQ553" s="770"/>
      <c r="KWR553" s="769"/>
      <c r="KWS553" s="771"/>
      <c r="KWT553" s="769"/>
      <c r="KWU553" s="769"/>
      <c r="KWV553" s="769"/>
      <c r="KWW553" s="769"/>
      <c r="KWX553" s="769"/>
      <c r="KWY553" s="769"/>
      <c r="KWZ553" s="769"/>
      <c r="KXA553" s="769"/>
      <c r="KXB553" s="772"/>
      <c r="KXC553" s="772"/>
      <c r="KXD553" s="772"/>
      <c r="KXE553" s="772"/>
      <c r="KXF553" s="769"/>
      <c r="KXG553" s="769"/>
      <c r="KXH553" s="769"/>
      <c r="KXI553" s="769"/>
      <c r="KXJ553" s="769"/>
      <c r="KXK553" s="769"/>
      <c r="KXL553" s="769"/>
      <c r="KXM553" s="769"/>
      <c r="KXN553" s="769"/>
      <c r="KXO553" s="769"/>
      <c r="KXP553" s="769"/>
      <c r="KXQ553" s="769"/>
      <c r="KXR553" s="769"/>
      <c r="KXS553" s="769"/>
      <c r="KXT553" s="769"/>
      <c r="KXU553" s="769"/>
      <c r="KXV553" s="769"/>
      <c r="KXW553" s="769"/>
      <c r="KXX553" s="769"/>
      <c r="KXY553" s="769"/>
      <c r="KXZ553" s="769"/>
      <c r="KYA553" s="770"/>
      <c r="KYB553" s="769"/>
      <c r="KYC553" s="771"/>
      <c r="KYD553" s="769"/>
      <c r="KYE553" s="769"/>
      <c r="KYF553" s="769"/>
      <c r="KYG553" s="769"/>
      <c r="KYH553" s="769"/>
      <c r="KYI553" s="769"/>
      <c r="KYJ553" s="769"/>
      <c r="KYK553" s="769"/>
      <c r="KYL553" s="772"/>
      <c r="KYM553" s="772"/>
      <c r="KYN553" s="772"/>
      <c r="KYO553" s="772"/>
      <c r="KYP553" s="769"/>
      <c r="KYQ553" s="769"/>
      <c r="KYR553" s="769"/>
      <c r="KYS553" s="769"/>
      <c r="KYT553" s="769"/>
      <c r="KYU553" s="769"/>
      <c r="KYV553" s="769"/>
      <c r="KYW553" s="769"/>
      <c r="KYX553" s="769"/>
      <c r="KYY553" s="769"/>
      <c r="KYZ553" s="769"/>
      <c r="KZA553" s="769"/>
      <c r="KZB553" s="769"/>
      <c r="KZC553" s="769"/>
      <c r="KZD553" s="769"/>
      <c r="KZE553" s="769"/>
      <c r="KZF553" s="769"/>
      <c r="KZG553" s="769"/>
      <c r="KZH553" s="769"/>
      <c r="KZI553" s="769"/>
      <c r="KZJ553" s="769"/>
      <c r="KZK553" s="770"/>
      <c r="KZL553" s="769"/>
      <c r="KZM553" s="771"/>
      <c r="KZN553" s="769"/>
      <c r="KZO553" s="769"/>
      <c r="KZP553" s="769"/>
      <c r="KZQ553" s="769"/>
      <c r="KZR553" s="769"/>
      <c r="KZS553" s="769"/>
      <c r="KZT553" s="769"/>
      <c r="KZU553" s="769"/>
      <c r="KZV553" s="772"/>
      <c r="KZW553" s="772"/>
      <c r="KZX553" s="772"/>
      <c r="KZY553" s="772"/>
      <c r="KZZ553" s="769"/>
      <c r="LAA553" s="769"/>
      <c r="LAB553" s="769"/>
      <c r="LAC553" s="769"/>
      <c r="LAD553" s="769"/>
      <c r="LAE553" s="769"/>
      <c r="LAF553" s="769"/>
      <c r="LAG553" s="769"/>
      <c r="LAH553" s="769"/>
      <c r="LAI553" s="769"/>
      <c r="LAJ553" s="769"/>
      <c r="LAK553" s="769"/>
      <c r="LAL553" s="769"/>
      <c r="LAM553" s="769"/>
      <c r="LAN553" s="769"/>
      <c r="LAO553" s="769"/>
      <c r="LAP553" s="769"/>
      <c r="LAQ553" s="769"/>
      <c r="LAR553" s="769"/>
      <c r="LAS553" s="769"/>
      <c r="LAT553" s="769"/>
      <c r="LAU553" s="770"/>
      <c r="LAV553" s="769"/>
      <c r="LAW553" s="771"/>
      <c r="LAX553" s="769"/>
      <c r="LAY553" s="769"/>
      <c r="LAZ553" s="769"/>
      <c r="LBA553" s="769"/>
      <c r="LBB553" s="769"/>
      <c r="LBC553" s="769"/>
      <c r="LBD553" s="769"/>
      <c r="LBE553" s="769"/>
      <c r="LBF553" s="772"/>
      <c r="LBG553" s="772"/>
      <c r="LBH553" s="772"/>
      <c r="LBI553" s="772"/>
      <c r="LBJ553" s="769"/>
      <c r="LBK553" s="769"/>
      <c r="LBL553" s="769"/>
      <c r="LBM553" s="769"/>
      <c r="LBN553" s="769"/>
      <c r="LBO553" s="769"/>
      <c r="LBP553" s="769"/>
      <c r="LBQ553" s="769"/>
      <c r="LBR553" s="769"/>
      <c r="LBS553" s="769"/>
      <c r="LBT553" s="769"/>
      <c r="LBU553" s="769"/>
      <c r="LBV553" s="769"/>
      <c r="LBW553" s="769"/>
      <c r="LBX553" s="769"/>
      <c r="LBY553" s="769"/>
      <c r="LBZ553" s="769"/>
      <c r="LCA553" s="769"/>
      <c r="LCB553" s="769"/>
      <c r="LCC553" s="769"/>
      <c r="LCD553" s="769"/>
      <c r="LCE553" s="770"/>
      <c r="LCF553" s="769"/>
      <c r="LCG553" s="771"/>
      <c r="LCH553" s="769"/>
      <c r="LCI553" s="769"/>
      <c r="LCJ553" s="769"/>
      <c r="LCK553" s="769"/>
      <c r="LCL553" s="769"/>
      <c r="LCM553" s="769"/>
      <c r="LCN553" s="769"/>
      <c r="LCO553" s="769"/>
      <c r="LCP553" s="772"/>
      <c r="LCQ553" s="772"/>
      <c r="LCR553" s="772"/>
      <c r="LCS553" s="772"/>
      <c r="LCT553" s="769"/>
      <c r="LCU553" s="769"/>
      <c r="LCV553" s="769"/>
      <c r="LCW553" s="769"/>
      <c r="LCX553" s="769"/>
      <c r="LCY553" s="769"/>
      <c r="LCZ553" s="769"/>
      <c r="LDA553" s="769"/>
      <c r="LDB553" s="769"/>
      <c r="LDC553" s="769"/>
      <c r="LDD553" s="769"/>
      <c r="LDE553" s="769"/>
      <c r="LDF553" s="769"/>
      <c r="LDG553" s="769"/>
      <c r="LDH553" s="769"/>
      <c r="LDI553" s="769"/>
      <c r="LDJ553" s="769"/>
      <c r="LDK553" s="769"/>
      <c r="LDL553" s="769"/>
      <c r="LDM553" s="769"/>
      <c r="LDN553" s="769"/>
      <c r="LDO553" s="770"/>
      <c r="LDP553" s="769"/>
      <c r="LDQ553" s="771"/>
      <c r="LDR553" s="769"/>
      <c r="LDS553" s="769"/>
      <c r="LDT553" s="769"/>
      <c r="LDU553" s="769"/>
      <c r="LDV553" s="769"/>
      <c r="LDW553" s="769"/>
      <c r="LDX553" s="769"/>
      <c r="LDY553" s="769"/>
      <c r="LDZ553" s="772"/>
      <c r="LEA553" s="772"/>
      <c r="LEB553" s="772"/>
      <c r="LEC553" s="772"/>
      <c r="LED553" s="769"/>
      <c r="LEE553" s="769"/>
      <c r="LEF553" s="769"/>
      <c r="LEG553" s="769"/>
      <c r="LEH553" s="769"/>
      <c r="LEI553" s="769"/>
      <c r="LEJ553" s="769"/>
      <c r="LEK553" s="769"/>
      <c r="LEL553" s="769"/>
      <c r="LEM553" s="769"/>
      <c r="LEN553" s="769"/>
      <c r="LEO553" s="769"/>
      <c r="LEP553" s="769"/>
      <c r="LEQ553" s="769"/>
      <c r="LER553" s="769"/>
      <c r="LES553" s="769"/>
      <c r="LET553" s="769"/>
      <c r="LEU553" s="769"/>
      <c r="LEV553" s="769"/>
      <c r="LEW553" s="769"/>
      <c r="LEX553" s="769"/>
      <c r="LEY553" s="770"/>
      <c r="LEZ553" s="769"/>
      <c r="LFA553" s="771"/>
      <c r="LFB553" s="769"/>
      <c r="LFC553" s="769"/>
      <c r="LFD553" s="769"/>
      <c r="LFE553" s="769"/>
      <c r="LFF553" s="769"/>
      <c r="LFG553" s="769"/>
      <c r="LFH553" s="769"/>
      <c r="LFI553" s="769"/>
      <c r="LFJ553" s="772"/>
      <c r="LFK553" s="772"/>
      <c r="LFL553" s="772"/>
      <c r="LFM553" s="772"/>
      <c r="LFN553" s="769"/>
      <c r="LFO553" s="769"/>
      <c r="LFP553" s="769"/>
      <c r="LFQ553" s="769"/>
      <c r="LFR553" s="769"/>
      <c r="LFS553" s="769"/>
      <c r="LFT553" s="769"/>
      <c r="LFU553" s="769"/>
      <c r="LFV553" s="769"/>
      <c r="LFW553" s="769"/>
      <c r="LFX553" s="769"/>
      <c r="LFY553" s="769"/>
      <c r="LFZ553" s="769"/>
      <c r="LGA553" s="769"/>
      <c r="LGB553" s="769"/>
      <c r="LGC553" s="769"/>
      <c r="LGD553" s="769"/>
      <c r="LGE553" s="769"/>
      <c r="LGF553" s="769"/>
      <c r="LGG553" s="769"/>
      <c r="LGH553" s="769"/>
      <c r="LGI553" s="770"/>
      <c r="LGJ553" s="769"/>
      <c r="LGK553" s="771"/>
      <c r="LGL553" s="769"/>
      <c r="LGM553" s="769"/>
      <c r="LGN553" s="769"/>
      <c r="LGO553" s="769"/>
      <c r="LGP553" s="769"/>
      <c r="LGQ553" s="769"/>
      <c r="LGR553" s="769"/>
      <c r="LGS553" s="769"/>
      <c r="LGT553" s="772"/>
      <c r="LGU553" s="772"/>
      <c r="LGV553" s="772"/>
      <c r="LGW553" s="772"/>
      <c r="LGX553" s="769"/>
      <c r="LGY553" s="769"/>
      <c r="LGZ553" s="769"/>
      <c r="LHA553" s="769"/>
      <c r="LHB553" s="769"/>
      <c r="LHC553" s="769"/>
      <c r="LHD553" s="769"/>
      <c r="LHE553" s="769"/>
      <c r="LHF553" s="769"/>
      <c r="LHG553" s="769"/>
      <c r="LHH553" s="769"/>
      <c r="LHI553" s="769"/>
      <c r="LHJ553" s="769"/>
      <c r="LHK553" s="769"/>
      <c r="LHL553" s="769"/>
      <c r="LHM553" s="769"/>
      <c r="LHN553" s="769"/>
      <c r="LHO553" s="769"/>
      <c r="LHP553" s="769"/>
      <c r="LHQ553" s="769"/>
      <c r="LHR553" s="769"/>
      <c r="LHS553" s="770"/>
      <c r="LHT553" s="769"/>
      <c r="LHU553" s="771"/>
      <c r="LHV553" s="769"/>
      <c r="LHW553" s="769"/>
      <c r="LHX553" s="769"/>
      <c r="LHY553" s="769"/>
      <c r="LHZ553" s="769"/>
      <c r="LIA553" s="769"/>
      <c r="LIB553" s="769"/>
      <c r="LIC553" s="769"/>
      <c r="LID553" s="772"/>
      <c r="LIE553" s="772"/>
      <c r="LIF553" s="772"/>
      <c r="LIG553" s="772"/>
      <c r="LIH553" s="769"/>
      <c r="LII553" s="769"/>
      <c r="LIJ553" s="769"/>
      <c r="LIK553" s="769"/>
      <c r="LIL553" s="769"/>
      <c r="LIM553" s="769"/>
      <c r="LIN553" s="769"/>
      <c r="LIO553" s="769"/>
      <c r="LIP553" s="769"/>
      <c r="LIQ553" s="769"/>
      <c r="LIR553" s="769"/>
      <c r="LIS553" s="769"/>
      <c r="LIT553" s="769"/>
      <c r="LIU553" s="769"/>
      <c r="LIV553" s="769"/>
      <c r="LIW553" s="769"/>
      <c r="LIX553" s="769"/>
      <c r="LIY553" s="769"/>
      <c r="LIZ553" s="769"/>
      <c r="LJA553" s="769"/>
      <c r="LJB553" s="769"/>
      <c r="LJC553" s="770"/>
      <c r="LJD553" s="769"/>
      <c r="LJE553" s="771"/>
      <c r="LJF553" s="769"/>
      <c r="LJG553" s="769"/>
      <c r="LJH553" s="769"/>
      <c r="LJI553" s="769"/>
      <c r="LJJ553" s="769"/>
      <c r="LJK553" s="769"/>
      <c r="LJL553" s="769"/>
      <c r="LJM553" s="769"/>
      <c r="LJN553" s="772"/>
      <c r="LJO553" s="772"/>
      <c r="LJP553" s="772"/>
      <c r="LJQ553" s="772"/>
      <c r="LJR553" s="769"/>
      <c r="LJS553" s="769"/>
      <c r="LJT553" s="769"/>
      <c r="LJU553" s="769"/>
      <c r="LJV553" s="769"/>
      <c r="LJW553" s="769"/>
      <c r="LJX553" s="769"/>
      <c r="LJY553" s="769"/>
      <c r="LJZ553" s="769"/>
      <c r="LKA553" s="769"/>
      <c r="LKB553" s="769"/>
      <c r="LKC553" s="769"/>
      <c r="LKD553" s="769"/>
      <c r="LKE553" s="769"/>
      <c r="LKF553" s="769"/>
      <c r="LKG553" s="769"/>
      <c r="LKH553" s="769"/>
      <c r="LKI553" s="769"/>
      <c r="LKJ553" s="769"/>
      <c r="LKK553" s="769"/>
      <c r="LKL553" s="769"/>
      <c r="LKM553" s="770"/>
      <c r="LKN553" s="769"/>
      <c r="LKO553" s="771"/>
      <c r="LKP553" s="769"/>
      <c r="LKQ553" s="769"/>
      <c r="LKR553" s="769"/>
      <c r="LKS553" s="769"/>
      <c r="LKT553" s="769"/>
      <c r="LKU553" s="769"/>
      <c r="LKV553" s="769"/>
      <c r="LKW553" s="769"/>
      <c r="LKX553" s="772"/>
      <c r="LKY553" s="772"/>
      <c r="LKZ553" s="772"/>
      <c r="LLA553" s="772"/>
      <c r="LLB553" s="769"/>
      <c r="LLC553" s="769"/>
      <c r="LLD553" s="769"/>
      <c r="LLE553" s="769"/>
      <c r="LLF553" s="769"/>
      <c r="LLG553" s="769"/>
      <c r="LLH553" s="769"/>
      <c r="LLI553" s="769"/>
      <c r="LLJ553" s="769"/>
      <c r="LLK553" s="769"/>
      <c r="LLL553" s="769"/>
      <c r="LLM553" s="769"/>
      <c r="LLN553" s="769"/>
      <c r="LLO553" s="769"/>
      <c r="LLP553" s="769"/>
      <c r="LLQ553" s="769"/>
      <c r="LLR553" s="769"/>
      <c r="LLS553" s="769"/>
      <c r="LLT553" s="769"/>
      <c r="LLU553" s="769"/>
      <c r="LLV553" s="769"/>
      <c r="LLW553" s="770"/>
      <c r="LLX553" s="769"/>
      <c r="LLY553" s="771"/>
      <c r="LLZ553" s="769"/>
      <c r="LMA553" s="769"/>
      <c r="LMB553" s="769"/>
      <c r="LMC553" s="769"/>
      <c r="LMD553" s="769"/>
      <c r="LME553" s="769"/>
      <c r="LMF553" s="769"/>
      <c r="LMG553" s="769"/>
      <c r="LMH553" s="772"/>
      <c r="LMI553" s="772"/>
      <c r="LMJ553" s="772"/>
      <c r="LMK553" s="772"/>
      <c r="LML553" s="769"/>
      <c r="LMM553" s="769"/>
      <c r="LMN553" s="769"/>
      <c r="LMO553" s="769"/>
      <c r="LMP553" s="769"/>
      <c r="LMQ553" s="769"/>
      <c r="LMR553" s="769"/>
      <c r="LMS553" s="769"/>
      <c r="LMT553" s="769"/>
      <c r="LMU553" s="769"/>
      <c r="LMV553" s="769"/>
      <c r="LMW553" s="769"/>
      <c r="LMX553" s="769"/>
      <c r="LMY553" s="769"/>
      <c r="LMZ553" s="769"/>
      <c r="LNA553" s="769"/>
      <c r="LNB553" s="769"/>
      <c r="LNC553" s="769"/>
      <c r="LND553" s="769"/>
      <c r="LNE553" s="769"/>
      <c r="LNF553" s="769"/>
      <c r="LNG553" s="770"/>
      <c r="LNH553" s="769"/>
      <c r="LNI553" s="771"/>
      <c r="LNJ553" s="769"/>
      <c r="LNK553" s="769"/>
      <c r="LNL553" s="769"/>
      <c r="LNM553" s="769"/>
      <c r="LNN553" s="769"/>
      <c r="LNO553" s="769"/>
      <c r="LNP553" s="769"/>
      <c r="LNQ553" s="769"/>
      <c r="LNR553" s="772"/>
      <c r="LNS553" s="772"/>
      <c r="LNT553" s="772"/>
      <c r="LNU553" s="772"/>
      <c r="LNV553" s="769"/>
      <c r="LNW553" s="769"/>
      <c r="LNX553" s="769"/>
      <c r="LNY553" s="769"/>
      <c r="LNZ553" s="769"/>
      <c r="LOA553" s="769"/>
      <c r="LOB553" s="769"/>
      <c r="LOC553" s="769"/>
      <c r="LOD553" s="769"/>
      <c r="LOE553" s="769"/>
      <c r="LOF553" s="769"/>
      <c r="LOG553" s="769"/>
      <c r="LOH553" s="769"/>
      <c r="LOI553" s="769"/>
      <c r="LOJ553" s="769"/>
      <c r="LOK553" s="769"/>
      <c r="LOL553" s="769"/>
      <c r="LOM553" s="769"/>
      <c r="LON553" s="769"/>
      <c r="LOO553" s="769"/>
      <c r="LOP553" s="769"/>
      <c r="LOQ553" s="770"/>
      <c r="LOR553" s="769"/>
      <c r="LOS553" s="771"/>
      <c r="LOT553" s="769"/>
      <c r="LOU553" s="769"/>
      <c r="LOV553" s="769"/>
      <c r="LOW553" s="769"/>
      <c r="LOX553" s="769"/>
      <c r="LOY553" s="769"/>
      <c r="LOZ553" s="769"/>
      <c r="LPA553" s="769"/>
      <c r="LPB553" s="772"/>
      <c r="LPC553" s="772"/>
      <c r="LPD553" s="772"/>
      <c r="LPE553" s="772"/>
      <c r="LPF553" s="769"/>
      <c r="LPG553" s="769"/>
      <c r="LPH553" s="769"/>
      <c r="LPI553" s="769"/>
      <c r="LPJ553" s="769"/>
      <c r="LPK553" s="769"/>
      <c r="LPL553" s="769"/>
      <c r="LPM553" s="769"/>
      <c r="LPN553" s="769"/>
      <c r="LPO553" s="769"/>
      <c r="LPP553" s="769"/>
      <c r="LPQ553" s="769"/>
      <c r="LPR553" s="769"/>
      <c r="LPS553" s="769"/>
      <c r="LPT553" s="769"/>
      <c r="LPU553" s="769"/>
      <c r="LPV553" s="769"/>
      <c r="LPW553" s="769"/>
      <c r="LPX553" s="769"/>
      <c r="LPY553" s="769"/>
      <c r="LPZ553" s="769"/>
      <c r="LQA553" s="770"/>
      <c r="LQB553" s="769"/>
      <c r="LQC553" s="771"/>
      <c r="LQD553" s="769"/>
      <c r="LQE553" s="769"/>
      <c r="LQF553" s="769"/>
      <c r="LQG553" s="769"/>
      <c r="LQH553" s="769"/>
      <c r="LQI553" s="769"/>
      <c r="LQJ553" s="769"/>
      <c r="LQK553" s="769"/>
      <c r="LQL553" s="772"/>
      <c r="LQM553" s="772"/>
      <c r="LQN553" s="772"/>
      <c r="LQO553" s="772"/>
      <c r="LQP553" s="769"/>
      <c r="LQQ553" s="769"/>
      <c r="LQR553" s="769"/>
      <c r="LQS553" s="769"/>
      <c r="LQT553" s="769"/>
      <c r="LQU553" s="769"/>
      <c r="LQV553" s="769"/>
      <c r="LQW553" s="769"/>
      <c r="LQX553" s="769"/>
      <c r="LQY553" s="769"/>
      <c r="LQZ553" s="769"/>
      <c r="LRA553" s="769"/>
      <c r="LRB553" s="769"/>
      <c r="LRC553" s="769"/>
      <c r="LRD553" s="769"/>
      <c r="LRE553" s="769"/>
      <c r="LRF553" s="769"/>
      <c r="LRG553" s="769"/>
      <c r="LRH553" s="769"/>
      <c r="LRI553" s="769"/>
      <c r="LRJ553" s="769"/>
      <c r="LRK553" s="770"/>
      <c r="LRL553" s="769"/>
      <c r="LRM553" s="771"/>
      <c r="LRN553" s="769"/>
      <c r="LRO553" s="769"/>
      <c r="LRP553" s="769"/>
      <c r="LRQ553" s="769"/>
      <c r="LRR553" s="769"/>
      <c r="LRS553" s="769"/>
      <c r="LRT553" s="769"/>
      <c r="LRU553" s="769"/>
      <c r="LRV553" s="772"/>
      <c r="LRW553" s="772"/>
      <c r="LRX553" s="772"/>
      <c r="LRY553" s="772"/>
      <c r="LRZ553" s="769"/>
      <c r="LSA553" s="769"/>
      <c r="LSB553" s="769"/>
      <c r="LSC553" s="769"/>
      <c r="LSD553" s="769"/>
      <c r="LSE553" s="769"/>
      <c r="LSF553" s="769"/>
      <c r="LSG553" s="769"/>
      <c r="LSH553" s="769"/>
      <c r="LSI553" s="769"/>
      <c r="LSJ553" s="769"/>
      <c r="LSK553" s="769"/>
      <c r="LSL553" s="769"/>
      <c r="LSM553" s="769"/>
      <c r="LSN553" s="769"/>
      <c r="LSO553" s="769"/>
      <c r="LSP553" s="769"/>
      <c r="LSQ553" s="769"/>
      <c r="LSR553" s="769"/>
      <c r="LSS553" s="769"/>
      <c r="LST553" s="769"/>
      <c r="LSU553" s="770"/>
      <c r="LSV553" s="769"/>
      <c r="LSW553" s="771"/>
      <c r="LSX553" s="769"/>
      <c r="LSY553" s="769"/>
      <c r="LSZ553" s="769"/>
      <c r="LTA553" s="769"/>
      <c r="LTB553" s="769"/>
      <c r="LTC553" s="769"/>
      <c r="LTD553" s="769"/>
      <c r="LTE553" s="769"/>
      <c r="LTF553" s="772"/>
      <c r="LTG553" s="772"/>
      <c r="LTH553" s="772"/>
      <c r="LTI553" s="772"/>
      <c r="LTJ553" s="769"/>
      <c r="LTK553" s="769"/>
      <c r="LTL553" s="769"/>
      <c r="LTM553" s="769"/>
      <c r="LTN553" s="769"/>
      <c r="LTO553" s="769"/>
      <c r="LTP553" s="769"/>
      <c r="LTQ553" s="769"/>
      <c r="LTR553" s="769"/>
      <c r="LTS553" s="769"/>
      <c r="LTT553" s="769"/>
      <c r="LTU553" s="769"/>
      <c r="LTV553" s="769"/>
      <c r="LTW553" s="769"/>
      <c r="LTX553" s="769"/>
      <c r="LTY553" s="769"/>
      <c r="LTZ553" s="769"/>
      <c r="LUA553" s="769"/>
      <c r="LUB553" s="769"/>
      <c r="LUC553" s="769"/>
      <c r="LUD553" s="769"/>
      <c r="LUE553" s="770"/>
      <c r="LUF553" s="769"/>
      <c r="LUG553" s="771"/>
      <c r="LUH553" s="769"/>
      <c r="LUI553" s="769"/>
      <c r="LUJ553" s="769"/>
      <c r="LUK553" s="769"/>
      <c r="LUL553" s="769"/>
      <c r="LUM553" s="769"/>
      <c r="LUN553" s="769"/>
      <c r="LUO553" s="769"/>
      <c r="LUP553" s="772"/>
      <c r="LUQ553" s="772"/>
      <c r="LUR553" s="772"/>
      <c r="LUS553" s="772"/>
      <c r="LUT553" s="769"/>
      <c r="LUU553" s="769"/>
      <c r="LUV553" s="769"/>
      <c r="LUW553" s="769"/>
      <c r="LUX553" s="769"/>
      <c r="LUY553" s="769"/>
      <c r="LUZ553" s="769"/>
      <c r="LVA553" s="769"/>
      <c r="LVB553" s="769"/>
      <c r="LVC553" s="769"/>
      <c r="LVD553" s="769"/>
      <c r="LVE553" s="769"/>
      <c r="LVF553" s="769"/>
      <c r="LVG553" s="769"/>
      <c r="LVH553" s="769"/>
      <c r="LVI553" s="769"/>
      <c r="LVJ553" s="769"/>
      <c r="LVK553" s="769"/>
      <c r="LVL553" s="769"/>
      <c r="LVM553" s="769"/>
      <c r="LVN553" s="769"/>
      <c r="LVO553" s="770"/>
      <c r="LVP553" s="769"/>
      <c r="LVQ553" s="771"/>
      <c r="LVR553" s="769"/>
      <c r="LVS553" s="769"/>
      <c r="LVT553" s="769"/>
      <c r="LVU553" s="769"/>
      <c r="LVV553" s="769"/>
      <c r="LVW553" s="769"/>
      <c r="LVX553" s="769"/>
      <c r="LVY553" s="769"/>
      <c r="LVZ553" s="772"/>
      <c r="LWA553" s="772"/>
      <c r="LWB553" s="772"/>
      <c r="LWC553" s="772"/>
      <c r="LWD553" s="769"/>
      <c r="LWE553" s="769"/>
      <c r="LWF553" s="769"/>
      <c r="LWG553" s="769"/>
      <c r="LWH553" s="769"/>
      <c r="LWI553" s="769"/>
      <c r="LWJ553" s="769"/>
      <c r="LWK553" s="769"/>
      <c r="LWL553" s="769"/>
      <c r="LWM553" s="769"/>
      <c r="LWN553" s="769"/>
      <c r="LWO553" s="769"/>
      <c r="LWP553" s="769"/>
      <c r="LWQ553" s="769"/>
      <c r="LWR553" s="769"/>
      <c r="LWS553" s="769"/>
      <c r="LWT553" s="769"/>
      <c r="LWU553" s="769"/>
      <c r="LWV553" s="769"/>
      <c r="LWW553" s="769"/>
      <c r="LWX553" s="769"/>
      <c r="LWY553" s="770"/>
      <c r="LWZ553" s="769"/>
      <c r="LXA553" s="771"/>
      <c r="LXB553" s="769"/>
      <c r="LXC553" s="769"/>
      <c r="LXD553" s="769"/>
      <c r="LXE553" s="769"/>
      <c r="LXF553" s="769"/>
      <c r="LXG553" s="769"/>
      <c r="LXH553" s="769"/>
      <c r="LXI553" s="769"/>
      <c r="LXJ553" s="772"/>
      <c r="LXK553" s="772"/>
      <c r="LXL553" s="772"/>
      <c r="LXM553" s="772"/>
      <c r="LXN553" s="769"/>
      <c r="LXO553" s="769"/>
      <c r="LXP553" s="769"/>
      <c r="LXQ553" s="769"/>
      <c r="LXR553" s="769"/>
      <c r="LXS553" s="769"/>
      <c r="LXT553" s="769"/>
      <c r="LXU553" s="769"/>
      <c r="LXV553" s="769"/>
      <c r="LXW553" s="769"/>
      <c r="LXX553" s="769"/>
      <c r="LXY553" s="769"/>
      <c r="LXZ553" s="769"/>
      <c r="LYA553" s="769"/>
      <c r="LYB553" s="769"/>
      <c r="LYC553" s="769"/>
      <c r="LYD553" s="769"/>
      <c r="LYE553" s="769"/>
      <c r="LYF553" s="769"/>
      <c r="LYG553" s="769"/>
      <c r="LYH553" s="769"/>
      <c r="LYI553" s="770"/>
      <c r="LYJ553" s="769"/>
      <c r="LYK553" s="771"/>
      <c r="LYL553" s="769"/>
      <c r="LYM553" s="769"/>
      <c r="LYN553" s="769"/>
      <c r="LYO553" s="769"/>
      <c r="LYP553" s="769"/>
      <c r="LYQ553" s="769"/>
      <c r="LYR553" s="769"/>
      <c r="LYS553" s="769"/>
      <c r="LYT553" s="772"/>
      <c r="LYU553" s="772"/>
      <c r="LYV553" s="772"/>
      <c r="LYW553" s="772"/>
      <c r="LYX553" s="769"/>
      <c r="LYY553" s="769"/>
      <c r="LYZ553" s="769"/>
      <c r="LZA553" s="769"/>
      <c r="LZB553" s="769"/>
      <c r="LZC553" s="769"/>
      <c r="LZD553" s="769"/>
      <c r="LZE553" s="769"/>
      <c r="LZF553" s="769"/>
      <c r="LZG553" s="769"/>
      <c r="LZH553" s="769"/>
      <c r="LZI553" s="769"/>
      <c r="LZJ553" s="769"/>
      <c r="LZK553" s="769"/>
      <c r="LZL553" s="769"/>
      <c r="LZM553" s="769"/>
      <c r="LZN553" s="769"/>
      <c r="LZO553" s="769"/>
      <c r="LZP553" s="769"/>
      <c r="LZQ553" s="769"/>
      <c r="LZR553" s="769"/>
      <c r="LZS553" s="770"/>
      <c r="LZT553" s="769"/>
      <c r="LZU553" s="771"/>
      <c r="LZV553" s="769"/>
      <c r="LZW553" s="769"/>
      <c r="LZX553" s="769"/>
      <c r="LZY553" s="769"/>
      <c r="LZZ553" s="769"/>
      <c r="MAA553" s="769"/>
      <c r="MAB553" s="769"/>
      <c r="MAC553" s="769"/>
      <c r="MAD553" s="772"/>
      <c r="MAE553" s="772"/>
      <c r="MAF553" s="772"/>
      <c r="MAG553" s="772"/>
      <c r="MAH553" s="769"/>
      <c r="MAI553" s="769"/>
      <c r="MAJ553" s="769"/>
      <c r="MAK553" s="769"/>
      <c r="MAL553" s="769"/>
      <c r="MAM553" s="769"/>
      <c r="MAN553" s="769"/>
      <c r="MAO553" s="769"/>
      <c r="MAP553" s="769"/>
      <c r="MAQ553" s="769"/>
      <c r="MAR553" s="769"/>
      <c r="MAS553" s="769"/>
      <c r="MAT553" s="769"/>
      <c r="MAU553" s="769"/>
      <c r="MAV553" s="769"/>
      <c r="MAW553" s="769"/>
      <c r="MAX553" s="769"/>
      <c r="MAY553" s="769"/>
      <c r="MAZ553" s="769"/>
      <c r="MBA553" s="769"/>
      <c r="MBB553" s="769"/>
      <c r="MBC553" s="770"/>
      <c r="MBD553" s="769"/>
      <c r="MBE553" s="771"/>
      <c r="MBF553" s="769"/>
      <c r="MBG553" s="769"/>
      <c r="MBH553" s="769"/>
      <c r="MBI553" s="769"/>
      <c r="MBJ553" s="769"/>
      <c r="MBK553" s="769"/>
      <c r="MBL553" s="769"/>
      <c r="MBM553" s="769"/>
      <c r="MBN553" s="772"/>
      <c r="MBO553" s="772"/>
      <c r="MBP553" s="772"/>
      <c r="MBQ553" s="772"/>
      <c r="MBR553" s="769"/>
      <c r="MBS553" s="769"/>
      <c r="MBT553" s="769"/>
      <c r="MBU553" s="769"/>
      <c r="MBV553" s="769"/>
      <c r="MBW553" s="769"/>
      <c r="MBX553" s="769"/>
      <c r="MBY553" s="769"/>
      <c r="MBZ553" s="769"/>
      <c r="MCA553" s="769"/>
      <c r="MCB553" s="769"/>
      <c r="MCC553" s="769"/>
      <c r="MCD553" s="769"/>
      <c r="MCE553" s="769"/>
      <c r="MCF553" s="769"/>
      <c r="MCG553" s="769"/>
      <c r="MCH553" s="769"/>
      <c r="MCI553" s="769"/>
      <c r="MCJ553" s="769"/>
      <c r="MCK553" s="769"/>
      <c r="MCL553" s="769"/>
      <c r="MCM553" s="770"/>
      <c r="MCN553" s="769"/>
      <c r="MCO553" s="771"/>
      <c r="MCP553" s="769"/>
      <c r="MCQ553" s="769"/>
      <c r="MCR553" s="769"/>
      <c r="MCS553" s="769"/>
      <c r="MCT553" s="769"/>
      <c r="MCU553" s="769"/>
      <c r="MCV553" s="769"/>
      <c r="MCW553" s="769"/>
      <c r="MCX553" s="772"/>
      <c r="MCY553" s="772"/>
      <c r="MCZ553" s="772"/>
      <c r="MDA553" s="772"/>
      <c r="MDB553" s="769"/>
      <c r="MDC553" s="769"/>
      <c r="MDD553" s="769"/>
      <c r="MDE553" s="769"/>
      <c r="MDF553" s="769"/>
      <c r="MDG553" s="769"/>
      <c r="MDH553" s="769"/>
      <c r="MDI553" s="769"/>
      <c r="MDJ553" s="769"/>
      <c r="MDK553" s="769"/>
      <c r="MDL553" s="769"/>
      <c r="MDM553" s="769"/>
      <c r="MDN553" s="769"/>
      <c r="MDO553" s="769"/>
      <c r="MDP553" s="769"/>
      <c r="MDQ553" s="769"/>
      <c r="MDR553" s="769"/>
      <c r="MDS553" s="769"/>
      <c r="MDT553" s="769"/>
      <c r="MDU553" s="769"/>
      <c r="MDV553" s="769"/>
      <c r="MDW553" s="770"/>
      <c r="MDX553" s="769"/>
      <c r="MDY553" s="771"/>
      <c r="MDZ553" s="769"/>
      <c r="MEA553" s="769"/>
      <c r="MEB553" s="769"/>
      <c r="MEC553" s="769"/>
      <c r="MED553" s="769"/>
      <c r="MEE553" s="769"/>
      <c r="MEF553" s="769"/>
      <c r="MEG553" s="769"/>
      <c r="MEH553" s="772"/>
      <c r="MEI553" s="772"/>
      <c r="MEJ553" s="772"/>
      <c r="MEK553" s="772"/>
      <c r="MEL553" s="769"/>
      <c r="MEM553" s="769"/>
      <c r="MEN553" s="769"/>
      <c r="MEO553" s="769"/>
      <c r="MEP553" s="769"/>
      <c r="MEQ553" s="769"/>
      <c r="MER553" s="769"/>
      <c r="MES553" s="769"/>
      <c r="MET553" s="769"/>
      <c r="MEU553" s="769"/>
      <c r="MEV553" s="769"/>
      <c r="MEW553" s="769"/>
      <c r="MEX553" s="769"/>
      <c r="MEY553" s="769"/>
      <c r="MEZ553" s="769"/>
      <c r="MFA553" s="769"/>
      <c r="MFB553" s="769"/>
      <c r="MFC553" s="769"/>
      <c r="MFD553" s="769"/>
      <c r="MFE553" s="769"/>
      <c r="MFF553" s="769"/>
      <c r="MFG553" s="770"/>
      <c r="MFH553" s="769"/>
      <c r="MFI553" s="771"/>
      <c r="MFJ553" s="769"/>
      <c r="MFK553" s="769"/>
      <c r="MFL553" s="769"/>
      <c r="MFM553" s="769"/>
      <c r="MFN553" s="769"/>
      <c r="MFO553" s="769"/>
      <c r="MFP553" s="769"/>
      <c r="MFQ553" s="769"/>
      <c r="MFR553" s="772"/>
      <c r="MFS553" s="772"/>
      <c r="MFT553" s="772"/>
      <c r="MFU553" s="772"/>
      <c r="MFV553" s="769"/>
      <c r="MFW553" s="769"/>
      <c r="MFX553" s="769"/>
      <c r="MFY553" s="769"/>
      <c r="MFZ553" s="769"/>
      <c r="MGA553" s="769"/>
      <c r="MGB553" s="769"/>
      <c r="MGC553" s="769"/>
      <c r="MGD553" s="769"/>
      <c r="MGE553" s="769"/>
      <c r="MGF553" s="769"/>
      <c r="MGG553" s="769"/>
      <c r="MGH553" s="769"/>
      <c r="MGI553" s="769"/>
      <c r="MGJ553" s="769"/>
      <c r="MGK553" s="769"/>
      <c r="MGL553" s="769"/>
      <c r="MGM553" s="769"/>
      <c r="MGN553" s="769"/>
      <c r="MGO553" s="769"/>
      <c r="MGP553" s="769"/>
      <c r="MGQ553" s="770"/>
      <c r="MGR553" s="769"/>
      <c r="MGS553" s="771"/>
      <c r="MGT553" s="769"/>
      <c r="MGU553" s="769"/>
      <c r="MGV553" s="769"/>
      <c r="MGW553" s="769"/>
      <c r="MGX553" s="769"/>
      <c r="MGY553" s="769"/>
      <c r="MGZ553" s="769"/>
      <c r="MHA553" s="769"/>
      <c r="MHB553" s="772"/>
      <c r="MHC553" s="772"/>
      <c r="MHD553" s="772"/>
      <c r="MHE553" s="772"/>
      <c r="MHF553" s="769"/>
      <c r="MHG553" s="769"/>
      <c r="MHH553" s="769"/>
      <c r="MHI553" s="769"/>
      <c r="MHJ553" s="769"/>
      <c r="MHK553" s="769"/>
      <c r="MHL553" s="769"/>
      <c r="MHM553" s="769"/>
      <c r="MHN553" s="769"/>
      <c r="MHO553" s="769"/>
      <c r="MHP553" s="769"/>
      <c r="MHQ553" s="769"/>
      <c r="MHR553" s="769"/>
      <c r="MHS553" s="769"/>
      <c r="MHT553" s="769"/>
      <c r="MHU553" s="769"/>
      <c r="MHV553" s="769"/>
      <c r="MHW553" s="769"/>
      <c r="MHX553" s="769"/>
      <c r="MHY553" s="769"/>
      <c r="MHZ553" s="769"/>
      <c r="MIA553" s="770"/>
      <c r="MIB553" s="769"/>
      <c r="MIC553" s="771"/>
      <c r="MID553" s="769"/>
      <c r="MIE553" s="769"/>
      <c r="MIF553" s="769"/>
      <c r="MIG553" s="769"/>
      <c r="MIH553" s="769"/>
      <c r="MII553" s="769"/>
      <c r="MIJ553" s="769"/>
      <c r="MIK553" s="769"/>
      <c r="MIL553" s="772"/>
      <c r="MIM553" s="772"/>
      <c r="MIN553" s="772"/>
      <c r="MIO553" s="772"/>
      <c r="MIP553" s="769"/>
      <c r="MIQ553" s="769"/>
      <c r="MIR553" s="769"/>
      <c r="MIS553" s="769"/>
      <c r="MIT553" s="769"/>
      <c r="MIU553" s="769"/>
      <c r="MIV553" s="769"/>
      <c r="MIW553" s="769"/>
      <c r="MIX553" s="769"/>
      <c r="MIY553" s="769"/>
      <c r="MIZ553" s="769"/>
      <c r="MJA553" s="769"/>
      <c r="MJB553" s="769"/>
      <c r="MJC553" s="769"/>
      <c r="MJD553" s="769"/>
      <c r="MJE553" s="769"/>
      <c r="MJF553" s="769"/>
      <c r="MJG553" s="769"/>
      <c r="MJH553" s="769"/>
      <c r="MJI553" s="769"/>
      <c r="MJJ553" s="769"/>
      <c r="MJK553" s="770"/>
      <c r="MJL553" s="769"/>
      <c r="MJM553" s="771"/>
      <c r="MJN553" s="769"/>
      <c r="MJO553" s="769"/>
      <c r="MJP553" s="769"/>
      <c r="MJQ553" s="769"/>
      <c r="MJR553" s="769"/>
      <c r="MJS553" s="769"/>
      <c r="MJT553" s="769"/>
      <c r="MJU553" s="769"/>
      <c r="MJV553" s="772"/>
      <c r="MJW553" s="772"/>
      <c r="MJX553" s="772"/>
      <c r="MJY553" s="772"/>
      <c r="MJZ553" s="769"/>
      <c r="MKA553" s="769"/>
      <c r="MKB553" s="769"/>
      <c r="MKC553" s="769"/>
      <c r="MKD553" s="769"/>
      <c r="MKE553" s="769"/>
      <c r="MKF553" s="769"/>
      <c r="MKG553" s="769"/>
      <c r="MKH553" s="769"/>
      <c r="MKI553" s="769"/>
      <c r="MKJ553" s="769"/>
      <c r="MKK553" s="769"/>
      <c r="MKL553" s="769"/>
      <c r="MKM553" s="769"/>
      <c r="MKN553" s="769"/>
      <c r="MKO553" s="769"/>
      <c r="MKP553" s="769"/>
      <c r="MKQ553" s="769"/>
      <c r="MKR553" s="769"/>
      <c r="MKS553" s="769"/>
      <c r="MKT553" s="769"/>
      <c r="MKU553" s="770"/>
      <c r="MKV553" s="769"/>
      <c r="MKW553" s="771"/>
      <c r="MKX553" s="769"/>
      <c r="MKY553" s="769"/>
      <c r="MKZ553" s="769"/>
      <c r="MLA553" s="769"/>
      <c r="MLB553" s="769"/>
      <c r="MLC553" s="769"/>
      <c r="MLD553" s="769"/>
      <c r="MLE553" s="769"/>
      <c r="MLF553" s="772"/>
      <c r="MLG553" s="772"/>
      <c r="MLH553" s="772"/>
      <c r="MLI553" s="772"/>
      <c r="MLJ553" s="769"/>
      <c r="MLK553" s="769"/>
      <c r="MLL553" s="769"/>
      <c r="MLM553" s="769"/>
      <c r="MLN553" s="769"/>
      <c r="MLO553" s="769"/>
      <c r="MLP553" s="769"/>
      <c r="MLQ553" s="769"/>
      <c r="MLR553" s="769"/>
      <c r="MLS553" s="769"/>
      <c r="MLT553" s="769"/>
      <c r="MLU553" s="769"/>
      <c r="MLV553" s="769"/>
      <c r="MLW553" s="769"/>
      <c r="MLX553" s="769"/>
      <c r="MLY553" s="769"/>
      <c r="MLZ553" s="769"/>
      <c r="MMA553" s="769"/>
      <c r="MMB553" s="769"/>
      <c r="MMC553" s="769"/>
      <c r="MMD553" s="769"/>
      <c r="MME553" s="770"/>
      <c r="MMF553" s="769"/>
      <c r="MMG553" s="771"/>
      <c r="MMH553" s="769"/>
      <c r="MMI553" s="769"/>
      <c r="MMJ553" s="769"/>
      <c r="MMK553" s="769"/>
      <c r="MML553" s="769"/>
      <c r="MMM553" s="769"/>
      <c r="MMN553" s="769"/>
      <c r="MMO553" s="769"/>
      <c r="MMP553" s="772"/>
      <c r="MMQ553" s="772"/>
      <c r="MMR553" s="772"/>
      <c r="MMS553" s="772"/>
      <c r="MMT553" s="769"/>
      <c r="MMU553" s="769"/>
      <c r="MMV553" s="769"/>
      <c r="MMW553" s="769"/>
      <c r="MMX553" s="769"/>
      <c r="MMY553" s="769"/>
      <c r="MMZ553" s="769"/>
      <c r="MNA553" s="769"/>
      <c r="MNB553" s="769"/>
      <c r="MNC553" s="769"/>
      <c r="MND553" s="769"/>
      <c r="MNE553" s="769"/>
      <c r="MNF553" s="769"/>
      <c r="MNG553" s="769"/>
      <c r="MNH553" s="769"/>
      <c r="MNI553" s="769"/>
      <c r="MNJ553" s="769"/>
      <c r="MNK553" s="769"/>
      <c r="MNL553" s="769"/>
      <c r="MNM553" s="769"/>
      <c r="MNN553" s="769"/>
      <c r="MNO553" s="770"/>
      <c r="MNP553" s="769"/>
      <c r="MNQ553" s="771"/>
      <c r="MNR553" s="769"/>
      <c r="MNS553" s="769"/>
      <c r="MNT553" s="769"/>
      <c r="MNU553" s="769"/>
      <c r="MNV553" s="769"/>
      <c r="MNW553" s="769"/>
      <c r="MNX553" s="769"/>
      <c r="MNY553" s="769"/>
      <c r="MNZ553" s="772"/>
      <c r="MOA553" s="772"/>
      <c r="MOB553" s="772"/>
      <c r="MOC553" s="772"/>
      <c r="MOD553" s="769"/>
      <c r="MOE553" s="769"/>
      <c r="MOF553" s="769"/>
      <c r="MOG553" s="769"/>
      <c r="MOH553" s="769"/>
      <c r="MOI553" s="769"/>
      <c r="MOJ553" s="769"/>
      <c r="MOK553" s="769"/>
      <c r="MOL553" s="769"/>
      <c r="MOM553" s="769"/>
      <c r="MON553" s="769"/>
      <c r="MOO553" s="769"/>
      <c r="MOP553" s="769"/>
      <c r="MOQ553" s="769"/>
      <c r="MOR553" s="769"/>
      <c r="MOS553" s="769"/>
      <c r="MOT553" s="769"/>
      <c r="MOU553" s="769"/>
      <c r="MOV553" s="769"/>
      <c r="MOW553" s="769"/>
      <c r="MOX553" s="769"/>
      <c r="MOY553" s="770"/>
      <c r="MOZ553" s="769"/>
      <c r="MPA553" s="771"/>
      <c r="MPB553" s="769"/>
      <c r="MPC553" s="769"/>
      <c r="MPD553" s="769"/>
      <c r="MPE553" s="769"/>
      <c r="MPF553" s="769"/>
      <c r="MPG553" s="769"/>
      <c r="MPH553" s="769"/>
      <c r="MPI553" s="769"/>
      <c r="MPJ553" s="772"/>
      <c r="MPK553" s="772"/>
      <c r="MPL553" s="772"/>
      <c r="MPM553" s="772"/>
      <c r="MPN553" s="769"/>
      <c r="MPO553" s="769"/>
      <c r="MPP553" s="769"/>
      <c r="MPQ553" s="769"/>
      <c r="MPR553" s="769"/>
      <c r="MPS553" s="769"/>
      <c r="MPT553" s="769"/>
      <c r="MPU553" s="769"/>
      <c r="MPV553" s="769"/>
      <c r="MPW553" s="769"/>
      <c r="MPX553" s="769"/>
      <c r="MPY553" s="769"/>
      <c r="MPZ553" s="769"/>
      <c r="MQA553" s="769"/>
      <c r="MQB553" s="769"/>
      <c r="MQC553" s="769"/>
      <c r="MQD553" s="769"/>
      <c r="MQE553" s="769"/>
      <c r="MQF553" s="769"/>
      <c r="MQG553" s="769"/>
      <c r="MQH553" s="769"/>
      <c r="MQI553" s="770"/>
      <c r="MQJ553" s="769"/>
      <c r="MQK553" s="771"/>
      <c r="MQL553" s="769"/>
      <c r="MQM553" s="769"/>
      <c r="MQN553" s="769"/>
      <c r="MQO553" s="769"/>
      <c r="MQP553" s="769"/>
      <c r="MQQ553" s="769"/>
      <c r="MQR553" s="769"/>
      <c r="MQS553" s="769"/>
      <c r="MQT553" s="772"/>
      <c r="MQU553" s="772"/>
      <c r="MQV553" s="772"/>
      <c r="MQW553" s="772"/>
      <c r="MQX553" s="769"/>
      <c r="MQY553" s="769"/>
      <c r="MQZ553" s="769"/>
      <c r="MRA553" s="769"/>
      <c r="MRB553" s="769"/>
      <c r="MRC553" s="769"/>
      <c r="MRD553" s="769"/>
      <c r="MRE553" s="769"/>
      <c r="MRF553" s="769"/>
      <c r="MRG553" s="769"/>
      <c r="MRH553" s="769"/>
      <c r="MRI553" s="769"/>
      <c r="MRJ553" s="769"/>
      <c r="MRK553" s="769"/>
      <c r="MRL553" s="769"/>
      <c r="MRM553" s="769"/>
      <c r="MRN553" s="769"/>
      <c r="MRO553" s="769"/>
      <c r="MRP553" s="769"/>
      <c r="MRQ553" s="769"/>
      <c r="MRR553" s="769"/>
      <c r="MRS553" s="770"/>
      <c r="MRT553" s="769"/>
      <c r="MRU553" s="771"/>
      <c r="MRV553" s="769"/>
      <c r="MRW553" s="769"/>
      <c r="MRX553" s="769"/>
      <c r="MRY553" s="769"/>
      <c r="MRZ553" s="769"/>
      <c r="MSA553" s="769"/>
      <c r="MSB553" s="769"/>
      <c r="MSC553" s="769"/>
      <c r="MSD553" s="772"/>
      <c r="MSE553" s="772"/>
      <c r="MSF553" s="772"/>
      <c r="MSG553" s="772"/>
      <c r="MSH553" s="769"/>
      <c r="MSI553" s="769"/>
      <c r="MSJ553" s="769"/>
      <c r="MSK553" s="769"/>
      <c r="MSL553" s="769"/>
      <c r="MSM553" s="769"/>
      <c r="MSN553" s="769"/>
      <c r="MSO553" s="769"/>
      <c r="MSP553" s="769"/>
      <c r="MSQ553" s="769"/>
      <c r="MSR553" s="769"/>
      <c r="MSS553" s="769"/>
      <c r="MST553" s="769"/>
      <c r="MSU553" s="769"/>
      <c r="MSV553" s="769"/>
      <c r="MSW553" s="769"/>
      <c r="MSX553" s="769"/>
      <c r="MSY553" s="769"/>
      <c r="MSZ553" s="769"/>
      <c r="MTA553" s="769"/>
      <c r="MTB553" s="769"/>
      <c r="MTC553" s="770"/>
      <c r="MTD553" s="769"/>
      <c r="MTE553" s="771"/>
      <c r="MTF553" s="769"/>
      <c r="MTG553" s="769"/>
      <c r="MTH553" s="769"/>
      <c r="MTI553" s="769"/>
      <c r="MTJ553" s="769"/>
      <c r="MTK553" s="769"/>
      <c r="MTL553" s="769"/>
      <c r="MTM553" s="769"/>
      <c r="MTN553" s="772"/>
      <c r="MTO553" s="772"/>
      <c r="MTP553" s="772"/>
      <c r="MTQ553" s="772"/>
      <c r="MTR553" s="769"/>
      <c r="MTS553" s="769"/>
      <c r="MTT553" s="769"/>
      <c r="MTU553" s="769"/>
      <c r="MTV553" s="769"/>
      <c r="MTW553" s="769"/>
      <c r="MTX553" s="769"/>
      <c r="MTY553" s="769"/>
      <c r="MTZ553" s="769"/>
      <c r="MUA553" s="769"/>
      <c r="MUB553" s="769"/>
      <c r="MUC553" s="769"/>
      <c r="MUD553" s="769"/>
      <c r="MUE553" s="769"/>
      <c r="MUF553" s="769"/>
      <c r="MUG553" s="769"/>
      <c r="MUH553" s="769"/>
      <c r="MUI553" s="769"/>
      <c r="MUJ553" s="769"/>
      <c r="MUK553" s="769"/>
      <c r="MUL553" s="769"/>
      <c r="MUM553" s="770"/>
      <c r="MUN553" s="769"/>
      <c r="MUO553" s="771"/>
      <c r="MUP553" s="769"/>
      <c r="MUQ553" s="769"/>
      <c r="MUR553" s="769"/>
      <c r="MUS553" s="769"/>
      <c r="MUT553" s="769"/>
      <c r="MUU553" s="769"/>
      <c r="MUV553" s="769"/>
      <c r="MUW553" s="769"/>
      <c r="MUX553" s="772"/>
      <c r="MUY553" s="772"/>
      <c r="MUZ553" s="772"/>
      <c r="MVA553" s="772"/>
      <c r="MVB553" s="769"/>
      <c r="MVC553" s="769"/>
      <c r="MVD553" s="769"/>
      <c r="MVE553" s="769"/>
      <c r="MVF553" s="769"/>
      <c r="MVG553" s="769"/>
      <c r="MVH553" s="769"/>
      <c r="MVI553" s="769"/>
      <c r="MVJ553" s="769"/>
      <c r="MVK553" s="769"/>
      <c r="MVL553" s="769"/>
      <c r="MVM553" s="769"/>
      <c r="MVN553" s="769"/>
      <c r="MVO553" s="769"/>
      <c r="MVP553" s="769"/>
      <c r="MVQ553" s="769"/>
      <c r="MVR553" s="769"/>
      <c r="MVS553" s="769"/>
      <c r="MVT553" s="769"/>
      <c r="MVU553" s="769"/>
      <c r="MVV553" s="769"/>
      <c r="MVW553" s="770"/>
      <c r="MVX553" s="769"/>
      <c r="MVY553" s="771"/>
      <c r="MVZ553" s="769"/>
      <c r="MWA553" s="769"/>
      <c r="MWB553" s="769"/>
      <c r="MWC553" s="769"/>
      <c r="MWD553" s="769"/>
      <c r="MWE553" s="769"/>
      <c r="MWF553" s="769"/>
      <c r="MWG553" s="769"/>
      <c r="MWH553" s="772"/>
      <c r="MWI553" s="772"/>
      <c r="MWJ553" s="772"/>
      <c r="MWK553" s="772"/>
      <c r="MWL553" s="769"/>
      <c r="MWM553" s="769"/>
      <c r="MWN553" s="769"/>
      <c r="MWO553" s="769"/>
      <c r="MWP553" s="769"/>
      <c r="MWQ553" s="769"/>
      <c r="MWR553" s="769"/>
      <c r="MWS553" s="769"/>
      <c r="MWT553" s="769"/>
      <c r="MWU553" s="769"/>
      <c r="MWV553" s="769"/>
      <c r="MWW553" s="769"/>
      <c r="MWX553" s="769"/>
      <c r="MWY553" s="769"/>
      <c r="MWZ553" s="769"/>
      <c r="MXA553" s="769"/>
      <c r="MXB553" s="769"/>
      <c r="MXC553" s="769"/>
      <c r="MXD553" s="769"/>
      <c r="MXE553" s="769"/>
      <c r="MXF553" s="769"/>
      <c r="MXG553" s="770"/>
      <c r="MXH553" s="769"/>
      <c r="MXI553" s="771"/>
      <c r="MXJ553" s="769"/>
      <c r="MXK553" s="769"/>
      <c r="MXL553" s="769"/>
      <c r="MXM553" s="769"/>
      <c r="MXN553" s="769"/>
      <c r="MXO553" s="769"/>
      <c r="MXP553" s="769"/>
      <c r="MXQ553" s="769"/>
      <c r="MXR553" s="772"/>
      <c r="MXS553" s="772"/>
      <c r="MXT553" s="772"/>
      <c r="MXU553" s="772"/>
      <c r="MXV553" s="769"/>
      <c r="MXW553" s="769"/>
      <c r="MXX553" s="769"/>
      <c r="MXY553" s="769"/>
      <c r="MXZ553" s="769"/>
      <c r="MYA553" s="769"/>
      <c r="MYB553" s="769"/>
      <c r="MYC553" s="769"/>
      <c r="MYD553" s="769"/>
      <c r="MYE553" s="769"/>
      <c r="MYF553" s="769"/>
      <c r="MYG553" s="769"/>
      <c r="MYH553" s="769"/>
      <c r="MYI553" s="769"/>
      <c r="MYJ553" s="769"/>
      <c r="MYK553" s="769"/>
      <c r="MYL553" s="769"/>
      <c r="MYM553" s="769"/>
      <c r="MYN553" s="769"/>
      <c r="MYO553" s="769"/>
      <c r="MYP553" s="769"/>
      <c r="MYQ553" s="770"/>
      <c r="MYR553" s="769"/>
      <c r="MYS553" s="771"/>
      <c r="MYT553" s="769"/>
      <c r="MYU553" s="769"/>
      <c r="MYV553" s="769"/>
      <c r="MYW553" s="769"/>
      <c r="MYX553" s="769"/>
      <c r="MYY553" s="769"/>
      <c r="MYZ553" s="769"/>
      <c r="MZA553" s="769"/>
      <c r="MZB553" s="772"/>
      <c r="MZC553" s="772"/>
      <c r="MZD553" s="772"/>
      <c r="MZE553" s="772"/>
      <c r="MZF553" s="769"/>
      <c r="MZG553" s="769"/>
      <c r="MZH553" s="769"/>
      <c r="MZI553" s="769"/>
      <c r="MZJ553" s="769"/>
      <c r="MZK553" s="769"/>
      <c r="MZL553" s="769"/>
      <c r="MZM553" s="769"/>
      <c r="MZN553" s="769"/>
      <c r="MZO553" s="769"/>
      <c r="MZP553" s="769"/>
      <c r="MZQ553" s="769"/>
      <c r="MZR553" s="769"/>
      <c r="MZS553" s="769"/>
      <c r="MZT553" s="769"/>
      <c r="MZU553" s="769"/>
      <c r="MZV553" s="769"/>
      <c r="MZW553" s="769"/>
      <c r="MZX553" s="769"/>
      <c r="MZY553" s="769"/>
      <c r="MZZ553" s="769"/>
      <c r="NAA553" s="770"/>
      <c r="NAB553" s="769"/>
      <c r="NAC553" s="771"/>
      <c r="NAD553" s="769"/>
      <c r="NAE553" s="769"/>
      <c r="NAF553" s="769"/>
      <c r="NAG553" s="769"/>
      <c r="NAH553" s="769"/>
      <c r="NAI553" s="769"/>
      <c r="NAJ553" s="769"/>
      <c r="NAK553" s="769"/>
      <c r="NAL553" s="772"/>
      <c r="NAM553" s="772"/>
      <c r="NAN553" s="772"/>
      <c r="NAO553" s="772"/>
      <c r="NAP553" s="769"/>
      <c r="NAQ553" s="769"/>
      <c r="NAR553" s="769"/>
      <c r="NAS553" s="769"/>
      <c r="NAT553" s="769"/>
      <c r="NAU553" s="769"/>
      <c r="NAV553" s="769"/>
      <c r="NAW553" s="769"/>
      <c r="NAX553" s="769"/>
      <c r="NAY553" s="769"/>
      <c r="NAZ553" s="769"/>
      <c r="NBA553" s="769"/>
      <c r="NBB553" s="769"/>
      <c r="NBC553" s="769"/>
      <c r="NBD553" s="769"/>
      <c r="NBE553" s="769"/>
      <c r="NBF553" s="769"/>
      <c r="NBG553" s="769"/>
      <c r="NBH553" s="769"/>
      <c r="NBI553" s="769"/>
      <c r="NBJ553" s="769"/>
      <c r="NBK553" s="770"/>
      <c r="NBL553" s="769"/>
      <c r="NBM553" s="771"/>
      <c r="NBN553" s="769"/>
      <c r="NBO553" s="769"/>
      <c r="NBP553" s="769"/>
      <c r="NBQ553" s="769"/>
      <c r="NBR553" s="769"/>
      <c r="NBS553" s="769"/>
      <c r="NBT553" s="769"/>
      <c r="NBU553" s="769"/>
      <c r="NBV553" s="772"/>
      <c r="NBW553" s="772"/>
      <c r="NBX553" s="772"/>
      <c r="NBY553" s="772"/>
      <c r="NBZ553" s="769"/>
      <c r="NCA553" s="769"/>
      <c r="NCB553" s="769"/>
      <c r="NCC553" s="769"/>
      <c r="NCD553" s="769"/>
      <c r="NCE553" s="769"/>
      <c r="NCF553" s="769"/>
      <c r="NCG553" s="769"/>
      <c r="NCH553" s="769"/>
      <c r="NCI553" s="769"/>
      <c r="NCJ553" s="769"/>
      <c r="NCK553" s="769"/>
      <c r="NCL553" s="769"/>
      <c r="NCM553" s="769"/>
      <c r="NCN553" s="769"/>
      <c r="NCO553" s="769"/>
      <c r="NCP553" s="769"/>
      <c r="NCQ553" s="769"/>
      <c r="NCR553" s="769"/>
      <c r="NCS553" s="769"/>
      <c r="NCT553" s="769"/>
      <c r="NCU553" s="770"/>
      <c r="NCV553" s="769"/>
      <c r="NCW553" s="771"/>
      <c r="NCX553" s="769"/>
      <c r="NCY553" s="769"/>
      <c r="NCZ553" s="769"/>
      <c r="NDA553" s="769"/>
      <c r="NDB553" s="769"/>
      <c r="NDC553" s="769"/>
      <c r="NDD553" s="769"/>
      <c r="NDE553" s="769"/>
      <c r="NDF553" s="772"/>
      <c r="NDG553" s="772"/>
      <c r="NDH553" s="772"/>
      <c r="NDI553" s="772"/>
      <c r="NDJ553" s="769"/>
      <c r="NDK553" s="769"/>
      <c r="NDL553" s="769"/>
      <c r="NDM553" s="769"/>
      <c r="NDN553" s="769"/>
      <c r="NDO553" s="769"/>
      <c r="NDP553" s="769"/>
      <c r="NDQ553" s="769"/>
      <c r="NDR553" s="769"/>
      <c r="NDS553" s="769"/>
      <c r="NDT553" s="769"/>
      <c r="NDU553" s="769"/>
      <c r="NDV553" s="769"/>
      <c r="NDW553" s="769"/>
      <c r="NDX553" s="769"/>
      <c r="NDY553" s="769"/>
      <c r="NDZ553" s="769"/>
      <c r="NEA553" s="769"/>
      <c r="NEB553" s="769"/>
      <c r="NEC553" s="769"/>
      <c r="NED553" s="769"/>
      <c r="NEE553" s="770"/>
      <c r="NEF553" s="769"/>
      <c r="NEG553" s="771"/>
      <c r="NEH553" s="769"/>
      <c r="NEI553" s="769"/>
      <c r="NEJ553" s="769"/>
      <c r="NEK553" s="769"/>
      <c r="NEL553" s="769"/>
      <c r="NEM553" s="769"/>
      <c r="NEN553" s="769"/>
      <c r="NEO553" s="769"/>
      <c r="NEP553" s="772"/>
      <c r="NEQ553" s="772"/>
      <c r="NER553" s="772"/>
      <c r="NES553" s="772"/>
      <c r="NET553" s="769"/>
      <c r="NEU553" s="769"/>
      <c r="NEV553" s="769"/>
      <c r="NEW553" s="769"/>
      <c r="NEX553" s="769"/>
      <c r="NEY553" s="769"/>
      <c r="NEZ553" s="769"/>
      <c r="NFA553" s="769"/>
      <c r="NFB553" s="769"/>
      <c r="NFC553" s="769"/>
      <c r="NFD553" s="769"/>
      <c r="NFE553" s="769"/>
      <c r="NFF553" s="769"/>
      <c r="NFG553" s="769"/>
      <c r="NFH553" s="769"/>
      <c r="NFI553" s="769"/>
      <c r="NFJ553" s="769"/>
      <c r="NFK553" s="769"/>
      <c r="NFL553" s="769"/>
      <c r="NFM553" s="769"/>
      <c r="NFN553" s="769"/>
      <c r="NFO553" s="770"/>
      <c r="NFP553" s="769"/>
      <c r="NFQ553" s="771"/>
      <c r="NFR553" s="769"/>
      <c r="NFS553" s="769"/>
      <c r="NFT553" s="769"/>
      <c r="NFU553" s="769"/>
      <c r="NFV553" s="769"/>
      <c r="NFW553" s="769"/>
      <c r="NFX553" s="769"/>
      <c r="NFY553" s="769"/>
      <c r="NFZ553" s="772"/>
      <c r="NGA553" s="772"/>
      <c r="NGB553" s="772"/>
      <c r="NGC553" s="772"/>
      <c r="NGD553" s="769"/>
      <c r="NGE553" s="769"/>
      <c r="NGF553" s="769"/>
      <c r="NGG553" s="769"/>
      <c r="NGH553" s="769"/>
      <c r="NGI553" s="769"/>
      <c r="NGJ553" s="769"/>
      <c r="NGK553" s="769"/>
      <c r="NGL553" s="769"/>
      <c r="NGM553" s="769"/>
      <c r="NGN553" s="769"/>
      <c r="NGO553" s="769"/>
      <c r="NGP553" s="769"/>
      <c r="NGQ553" s="769"/>
      <c r="NGR553" s="769"/>
      <c r="NGS553" s="769"/>
      <c r="NGT553" s="769"/>
      <c r="NGU553" s="769"/>
      <c r="NGV553" s="769"/>
      <c r="NGW553" s="769"/>
      <c r="NGX553" s="769"/>
      <c r="NGY553" s="770"/>
      <c r="NGZ553" s="769"/>
      <c r="NHA553" s="771"/>
      <c r="NHB553" s="769"/>
      <c r="NHC553" s="769"/>
      <c r="NHD553" s="769"/>
      <c r="NHE553" s="769"/>
      <c r="NHF553" s="769"/>
      <c r="NHG553" s="769"/>
      <c r="NHH553" s="769"/>
      <c r="NHI553" s="769"/>
      <c r="NHJ553" s="772"/>
      <c r="NHK553" s="772"/>
      <c r="NHL553" s="772"/>
      <c r="NHM553" s="772"/>
      <c r="NHN553" s="769"/>
      <c r="NHO553" s="769"/>
      <c r="NHP553" s="769"/>
      <c r="NHQ553" s="769"/>
      <c r="NHR553" s="769"/>
      <c r="NHS553" s="769"/>
      <c r="NHT553" s="769"/>
      <c r="NHU553" s="769"/>
      <c r="NHV553" s="769"/>
      <c r="NHW553" s="769"/>
      <c r="NHX553" s="769"/>
      <c r="NHY553" s="769"/>
      <c r="NHZ553" s="769"/>
      <c r="NIA553" s="769"/>
      <c r="NIB553" s="769"/>
      <c r="NIC553" s="769"/>
      <c r="NID553" s="769"/>
      <c r="NIE553" s="769"/>
      <c r="NIF553" s="769"/>
      <c r="NIG553" s="769"/>
      <c r="NIH553" s="769"/>
      <c r="NII553" s="770"/>
      <c r="NIJ553" s="769"/>
      <c r="NIK553" s="771"/>
      <c r="NIL553" s="769"/>
      <c r="NIM553" s="769"/>
      <c r="NIN553" s="769"/>
      <c r="NIO553" s="769"/>
      <c r="NIP553" s="769"/>
      <c r="NIQ553" s="769"/>
      <c r="NIR553" s="769"/>
      <c r="NIS553" s="769"/>
      <c r="NIT553" s="772"/>
      <c r="NIU553" s="772"/>
      <c r="NIV553" s="772"/>
      <c r="NIW553" s="772"/>
      <c r="NIX553" s="769"/>
      <c r="NIY553" s="769"/>
      <c r="NIZ553" s="769"/>
      <c r="NJA553" s="769"/>
      <c r="NJB553" s="769"/>
      <c r="NJC553" s="769"/>
      <c r="NJD553" s="769"/>
      <c r="NJE553" s="769"/>
      <c r="NJF553" s="769"/>
      <c r="NJG553" s="769"/>
      <c r="NJH553" s="769"/>
      <c r="NJI553" s="769"/>
      <c r="NJJ553" s="769"/>
      <c r="NJK553" s="769"/>
      <c r="NJL553" s="769"/>
      <c r="NJM553" s="769"/>
      <c r="NJN553" s="769"/>
      <c r="NJO553" s="769"/>
      <c r="NJP553" s="769"/>
      <c r="NJQ553" s="769"/>
      <c r="NJR553" s="769"/>
      <c r="NJS553" s="770"/>
      <c r="NJT553" s="769"/>
      <c r="NJU553" s="771"/>
      <c r="NJV553" s="769"/>
      <c r="NJW553" s="769"/>
      <c r="NJX553" s="769"/>
      <c r="NJY553" s="769"/>
      <c r="NJZ553" s="769"/>
      <c r="NKA553" s="769"/>
      <c r="NKB553" s="769"/>
      <c r="NKC553" s="769"/>
      <c r="NKD553" s="772"/>
      <c r="NKE553" s="772"/>
      <c r="NKF553" s="772"/>
      <c r="NKG553" s="772"/>
      <c r="NKH553" s="769"/>
      <c r="NKI553" s="769"/>
      <c r="NKJ553" s="769"/>
      <c r="NKK553" s="769"/>
      <c r="NKL553" s="769"/>
      <c r="NKM553" s="769"/>
      <c r="NKN553" s="769"/>
      <c r="NKO553" s="769"/>
      <c r="NKP553" s="769"/>
      <c r="NKQ553" s="769"/>
      <c r="NKR553" s="769"/>
      <c r="NKS553" s="769"/>
      <c r="NKT553" s="769"/>
      <c r="NKU553" s="769"/>
      <c r="NKV553" s="769"/>
      <c r="NKW553" s="769"/>
      <c r="NKX553" s="769"/>
      <c r="NKY553" s="769"/>
      <c r="NKZ553" s="769"/>
      <c r="NLA553" s="769"/>
      <c r="NLB553" s="769"/>
      <c r="NLC553" s="770"/>
      <c r="NLD553" s="769"/>
      <c r="NLE553" s="771"/>
      <c r="NLF553" s="769"/>
      <c r="NLG553" s="769"/>
      <c r="NLH553" s="769"/>
      <c r="NLI553" s="769"/>
      <c r="NLJ553" s="769"/>
      <c r="NLK553" s="769"/>
      <c r="NLL553" s="769"/>
      <c r="NLM553" s="769"/>
      <c r="NLN553" s="772"/>
      <c r="NLO553" s="772"/>
      <c r="NLP553" s="772"/>
      <c r="NLQ553" s="772"/>
      <c r="NLR553" s="769"/>
      <c r="NLS553" s="769"/>
      <c r="NLT553" s="769"/>
      <c r="NLU553" s="769"/>
      <c r="NLV553" s="769"/>
      <c r="NLW553" s="769"/>
      <c r="NLX553" s="769"/>
      <c r="NLY553" s="769"/>
      <c r="NLZ553" s="769"/>
      <c r="NMA553" s="769"/>
      <c r="NMB553" s="769"/>
      <c r="NMC553" s="769"/>
      <c r="NMD553" s="769"/>
      <c r="NME553" s="769"/>
      <c r="NMF553" s="769"/>
      <c r="NMG553" s="769"/>
      <c r="NMH553" s="769"/>
      <c r="NMI553" s="769"/>
      <c r="NMJ553" s="769"/>
      <c r="NMK553" s="769"/>
      <c r="NML553" s="769"/>
      <c r="NMM553" s="770"/>
      <c r="NMN553" s="769"/>
      <c r="NMO553" s="771"/>
      <c r="NMP553" s="769"/>
      <c r="NMQ553" s="769"/>
      <c r="NMR553" s="769"/>
      <c r="NMS553" s="769"/>
      <c r="NMT553" s="769"/>
      <c r="NMU553" s="769"/>
      <c r="NMV553" s="769"/>
      <c r="NMW553" s="769"/>
      <c r="NMX553" s="772"/>
      <c r="NMY553" s="772"/>
      <c r="NMZ553" s="772"/>
      <c r="NNA553" s="772"/>
      <c r="NNB553" s="769"/>
      <c r="NNC553" s="769"/>
      <c r="NND553" s="769"/>
      <c r="NNE553" s="769"/>
      <c r="NNF553" s="769"/>
      <c r="NNG553" s="769"/>
      <c r="NNH553" s="769"/>
      <c r="NNI553" s="769"/>
      <c r="NNJ553" s="769"/>
      <c r="NNK553" s="769"/>
      <c r="NNL553" s="769"/>
      <c r="NNM553" s="769"/>
      <c r="NNN553" s="769"/>
      <c r="NNO553" s="769"/>
      <c r="NNP553" s="769"/>
      <c r="NNQ553" s="769"/>
      <c r="NNR553" s="769"/>
      <c r="NNS553" s="769"/>
      <c r="NNT553" s="769"/>
      <c r="NNU553" s="769"/>
      <c r="NNV553" s="769"/>
      <c r="NNW553" s="770"/>
      <c r="NNX553" s="769"/>
      <c r="NNY553" s="771"/>
      <c r="NNZ553" s="769"/>
      <c r="NOA553" s="769"/>
      <c r="NOB553" s="769"/>
      <c r="NOC553" s="769"/>
      <c r="NOD553" s="769"/>
      <c r="NOE553" s="769"/>
      <c r="NOF553" s="769"/>
      <c r="NOG553" s="769"/>
      <c r="NOH553" s="772"/>
      <c r="NOI553" s="772"/>
      <c r="NOJ553" s="772"/>
      <c r="NOK553" s="772"/>
      <c r="NOL553" s="769"/>
      <c r="NOM553" s="769"/>
      <c r="NON553" s="769"/>
      <c r="NOO553" s="769"/>
      <c r="NOP553" s="769"/>
      <c r="NOQ553" s="769"/>
      <c r="NOR553" s="769"/>
      <c r="NOS553" s="769"/>
      <c r="NOT553" s="769"/>
      <c r="NOU553" s="769"/>
      <c r="NOV553" s="769"/>
      <c r="NOW553" s="769"/>
      <c r="NOX553" s="769"/>
      <c r="NOY553" s="769"/>
      <c r="NOZ553" s="769"/>
      <c r="NPA553" s="769"/>
      <c r="NPB553" s="769"/>
      <c r="NPC553" s="769"/>
      <c r="NPD553" s="769"/>
      <c r="NPE553" s="769"/>
      <c r="NPF553" s="769"/>
      <c r="NPG553" s="770"/>
      <c r="NPH553" s="769"/>
      <c r="NPI553" s="771"/>
      <c r="NPJ553" s="769"/>
      <c r="NPK553" s="769"/>
      <c r="NPL553" s="769"/>
      <c r="NPM553" s="769"/>
      <c r="NPN553" s="769"/>
      <c r="NPO553" s="769"/>
      <c r="NPP553" s="769"/>
      <c r="NPQ553" s="769"/>
      <c r="NPR553" s="772"/>
      <c r="NPS553" s="772"/>
      <c r="NPT553" s="772"/>
      <c r="NPU553" s="772"/>
      <c r="NPV553" s="769"/>
      <c r="NPW553" s="769"/>
      <c r="NPX553" s="769"/>
      <c r="NPY553" s="769"/>
      <c r="NPZ553" s="769"/>
      <c r="NQA553" s="769"/>
      <c r="NQB553" s="769"/>
      <c r="NQC553" s="769"/>
      <c r="NQD553" s="769"/>
      <c r="NQE553" s="769"/>
      <c r="NQF553" s="769"/>
      <c r="NQG553" s="769"/>
      <c r="NQH553" s="769"/>
      <c r="NQI553" s="769"/>
      <c r="NQJ553" s="769"/>
      <c r="NQK553" s="769"/>
      <c r="NQL553" s="769"/>
      <c r="NQM553" s="769"/>
      <c r="NQN553" s="769"/>
      <c r="NQO553" s="769"/>
      <c r="NQP553" s="769"/>
      <c r="NQQ553" s="770"/>
      <c r="NQR553" s="769"/>
      <c r="NQS553" s="771"/>
      <c r="NQT553" s="769"/>
      <c r="NQU553" s="769"/>
      <c r="NQV553" s="769"/>
      <c r="NQW553" s="769"/>
      <c r="NQX553" s="769"/>
      <c r="NQY553" s="769"/>
      <c r="NQZ553" s="769"/>
      <c r="NRA553" s="769"/>
      <c r="NRB553" s="772"/>
      <c r="NRC553" s="772"/>
      <c r="NRD553" s="772"/>
      <c r="NRE553" s="772"/>
      <c r="NRF553" s="769"/>
      <c r="NRG553" s="769"/>
      <c r="NRH553" s="769"/>
      <c r="NRI553" s="769"/>
      <c r="NRJ553" s="769"/>
      <c r="NRK553" s="769"/>
      <c r="NRL553" s="769"/>
      <c r="NRM553" s="769"/>
      <c r="NRN553" s="769"/>
      <c r="NRO553" s="769"/>
      <c r="NRP553" s="769"/>
      <c r="NRQ553" s="769"/>
      <c r="NRR553" s="769"/>
      <c r="NRS553" s="769"/>
      <c r="NRT553" s="769"/>
      <c r="NRU553" s="769"/>
      <c r="NRV553" s="769"/>
      <c r="NRW553" s="769"/>
      <c r="NRX553" s="769"/>
      <c r="NRY553" s="769"/>
      <c r="NRZ553" s="769"/>
      <c r="NSA553" s="770"/>
      <c r="NSB553" s="769"/>
      <c r="NSC553" s="771"/>
      <c r="NSD553" s="769"/>
      <c r="NSE553" s="769"/>
      <c r="NSF553" s="769"/>
      <c r="NSG553" s="769"/>
      <c r="NSH553" s="769"/>
      <c r="NSI553" s="769"/>
      <c r="NSJ553" s="769"/>
      <c r="NSK553" s="769"/>
      <c r="NSL553" s="772"/>
      <c r="NSM553" s="772"/>
      <c r="NSN553" s="772"/>
      <c r="NSO553" s="772"/>
      <c r="NSP553" s="769"/>
      <c r="NSQ553" s="769"/>
      <c r="NSR553" s="769"/>
      <c r="NSS553" s="769"/>
      <c r="NST553" s="769"/>
      <c r="NSU553" s="769"/>
      <c r="NSV553" s="769"/>
      <c r="NSW553" s="769"/>
      <c r="NSX553" s="769"/>
      <c r="NSY553" s="769"/>
      <c r="NSZ553" s="769"/>
      <c r="NTA553" s="769"/>
      <c r="NTB553" s="769"/>
      <c r="NTC553" s="769"/>
      <c r="NTD553" s="769"/>
      <c r="NTE553" s="769"/>
      <c r="NTF553" s="769"/>
      <c r="NTG553" s="769"/>
      <c r="NTH553" s="769"/>
      <c r="NTI553" s="769"/>
      <c r="NTJ553" s="769"/>
      <c r="NTK553" s="770"/>
      <c r="NTL553" s="769"/>
      <c r="NTM553" s="771"/>
      <c r="NTN553" s="769"/>
      <c r="NTO553" s="769"/>
      <c r="NTP553" s="769"/>
      <c r="NTQ553" s="769"/>
      <c r="NTR553" s="769"/>
      <c r="NTS553" s="769"/>
      <c r="NTT553" s="769"/>
      <c r="NTU553" s="769"/>
      <c r="NTV553" s="772"/>
      <c r="NTW553" s="772"/>
      <c r="NTX553" s="772"/>
      <c r="NTY553" s="772"/>
      <c r="NTZ553" s="769"/>
      <c r="NUA553" s="769"/>
      <c r="NUB553" s="769"/>
      <c r="NUC553" s="769"/>
      <c r="NUD553" s="769"/>
      <c r="NUE553" s="769"/>
      <c r="NUF553" s="769"/>
      <c r="NUG553" s="769"/>
      <c r="NUH553" s="769"/>
      <c r="NUI553" s="769"/>
      <c r="NUJ553" s="769"/>
      <c r="NUK553" s="769"/>
      <c r="NUL553" s="769"/>
      <c r="NUM553" s="769"/>
      <c r="NUN553" s="769"/>
      <c r="NUO553" s="769"/>
      <c r="NUP553" s="769"/>
      <c r="NUQ553" s="769"/>
      <c r="NUR553" s="769"/>
      <c r="NUS553" s="769"/>
      <c r="NUT553" s="769"/>
      <c r="NUU553" s="770"/>
      <c r="NUV553" s="769"/>
      <c r="NUW553" s="771"/>
      <c r="NUX553" s="769"/>
      <c r="NUY553" s="769"/>
      <c r="NUZ553" s="769"/>
      <c r="NVA553" s="769"/>
      <c r="NVB553" s="769"/>
      <c r="NVC553" s="769"/>
      <c r="NVD553" s="769"/>
      <c r="NVE553" s="769"/>
      <c r="NVF553" s="772"/>
      <c r="NVG553" s="772"/>
      <c r="NVH553" s="772"/>
      <c r="NVI553" s="772"/>
      <c r="NVJ553" s="769"/>
      <c r="NVK553" s="769"/>
      <c r="NVL553" s="769"/>
      <c r="NVM553" s="769"/>
      <c r="NVN553" s="769"/>
      <c r="NVO553" s="769"/>
      <c r="NVP553" s="769"/>
      <c r="NVQ553" s="769"/>
      <c r="NVR553" s="769"/>
      <c r="NVS553" s="769"/>
      <c r="NVT553" s="769"/>
      <c r="NVU553" s="769"/>
      <c r="NVV553" s="769"/>
      <c r="NVW553" s="769"/>
      <c r="NVX553" s="769"/>
      <c r="NVY553" s="769"/>
      <c r="NVZ553" s="769"/>
      <c r="NWA553" s="769"/>
      <c r="NWB553" s="769"/>
      <c r="NWC553" s="769"/>
      <c r="NWD553" s="769"/>
      <c r="NWE553" s="770"/>
      <c r="NWF553" s="769"/>
      <c r="NWG553" s="771"/>
      <c r="NWH553" s="769"/>
      <c r="NWI553" s="769"/>
      <c r="NWJ553" s="769"/>
      <c r="NWK553" s="769"/>
      <c r="NWL553" s="769"/>
      <c r="NWM553" s="769"/>
      <c r="NWN553" s="769"/>
      <c r="NWO553" s="769"/>
      <c r="NWP553" s="772"/>
      <c r="NWQ553" s="772"/>
      <c r="NWR553" s="772"/>
      <c r="NWS553" s="772"/>
      <c r="NWT553" s="769"/>
      <c r="NWU553" s="769"/>
      <c r="NWV553" s="769"/>
      <c r="NWW553" s="769"/>
      <c r="NWX553" s="769"/>
      <c r="NWY553" s="769"/>
      <c r="NWZ553" s="769"/>
      <c r="NXA553" s="769"/>
      <c r="NXB553" s="769"/>
      <c r="NXC553" s="769"/>
      <c r="NXD553" s="769"/>
      <c r="NXE553" s="769"/>
      <c r="NXF553" s="769"/>
      <c r="NXG553" s="769"/>
      <c r="NXH553" s="769"/>
      <c r="NXI553" s="769"/>
      <c r="NXJ553" s="769"/>
      <c r="NXK553" s="769"/>
      <c r="NXL553" s="769"/>
      <c r="NXM553" s="769"/>
      <c r="NXN553" s="769"/>
      <c r="NXO553" s="770"/>
      <c r="NXP553" s="769"/>
      <c r="NXQ553" s="771"/>
      <c r="NXR553" s="769"/>
      <c r="NXS553" s="769"/>
      <c r="NXT553" s="769"/>
      <c r="NXU553" s="769"/>
      <c r="NXV553" s="769"/>
      <c r="NXW553" s="769"/>
      <c r="NXX553" s="769"/>
      <c r="NXY553" s="769"/>
      <c r="NXZ553" s="772"/>
      <c r="NYA553" s="772"/>
      <c r="NYB553" s="772"/>
      <c r="NYC553" s="772"/>
      <c r="NYD553" s="769"/>
      <c r="NYE553" s="769"/>
      <c r="NYF553" s="769"/>
      <c r="NYG553" s="769"/>
      <c r="NYH553" s="769"/>
      <c r="NYI553" s="769"/>
      <c r="NYJ553" s="769"/>
      <c r="NYK553" s="769"/>
      <c r="NYL553" s="769"/>
      <c r="NYM553" s="769"/>
      <c r="NYN553" s="769"/>
      <c r="NYO553" s="769"/>
      <c r="NYP553" s="769"/>
      <c r="NYQ553" s="769"/>
      <c r="NYR553" s="769"/>
      <c r="NYS553" s="769"/>
      <c r="NYT553" s="769"/>
      <c r="NYU553" s="769"/>
      <c r="NYV553" s="769"/>
      <c r="NYW553" s="769"/>
      <c r="NYX553" s="769"/>
      <c r="NYY553" s="770"/>
      <c r="NYZ553" s="769"/>
      <c r="NZA553" s="771"/>
      <c r="NZB553" s="769"/>
      <c r="NZC553" s="769"/>
      <c r="NZD553" s="769"/>
      <c r="NZE553" s="769"/>
      <c r="NZF553" s="769"/>
      <c r="NZG553" s="769"/>
      <c r="NZH553" s="769"/>
      <c r="NZI553" s="769"/>
      <c r="NZJ553" s="772"/>
      <c r="NZK553" s="772"/>
      <c r="NZL553" s="772"/>
      <c r="NZM553" s="772"/>
      <c r="NZN553" s="769"/>
      <c r="NZO553" s="769"/>
      <c r="NZP553" s="769"/>
      <c r="NZQ553" s="769"/>
      <c r="NZR553" s="769"/>
      <c r="NZS553" s="769"/>
      <c r="NZT553" s="769"/>
      <c r="NZU553" s="769"/>
      <c r="NZV553" s="769"/>
      <c r="NZW553" s="769"/>
      <c r="NZX553" s="769"/>
      <c r="NZY553" s="769"/>
      <c r="NZZ553" s="769"/>
      <c r="OAA553" s="769"/>
      <c r="OAB553" s="769"/>
      <c r="OAC553" s="769"/>
      <c r="OAD553" s="769"/>
      <c r="OAE553" s="769"/>
      <c r="OAF553" s="769"/>
      <c r="OAG553" s="769"/>
      <c r="OAH553" s="769"/>
      <c r="OAI553" s="770"/>
      <c r="OAJ553" s="769"/>
      <c r="OAK553" s="771"/>
      <c r="OAL553" s="769"/>
      <c r="OAM553" s="769"/>
      <c r="OAN553" s="769"/>
      <c r="OAO553" s="769"/>
      <c r="OAP553" s="769"/>
      <c r="OAQ553" s="769"/>
      <c r="OAR553" s="769"/>
      <c r="OAS553" s="769"/>
      <c r="OAT553" s="772"/>
      <c r="OAU553" s="772"/>
      <c r="OAV553" s="772"/>
      <c r="OAW553" s="772"/>
      <c r="OAX553" s="769"/>
      <c r="OAY553" s="769"/>
      <c r="OAZ553" s="769"/>
      <c r="OBA553" s="769"/>
      <c r="OBB553" s="769"/>
      <c r="OBC553" s="769"/>
      <c r="OBD553" s="769"/>
      <c r="OBE553" s="769"/>
      <c r="OBF553" s="769"/>
      <c r="OBG553" s="769"/>
      <c r="OBH553" s="769"/>
      <c r="OBI553" s="769"/>
      <c r="OBJ553" s="769"/>
      <c r="OBK553" s="769"/>
      <c r="OBL553" s="769"/>
      <c r="OBM553" s="769"/>
      <c r="OBN553" s="769"/>
      <c r="OBO553" s="769"/>
      <c r="OBP553" s="769"/>
      <c r="OBQ553" s="769"/>
      <c r="OBR553" s="769"/>
      <c r="OBS553" s="770"/>
      <c r="OBT553" s="769"/>
      <c r="OBU553" s="771"/>
      <c r="OBV553" s="769"/>
      <c r="OBW553" s="769"/>
      <c r="OBX553" s="769"/>
      <c r="OBY553" s="769"/>
      <c r="OBZ553" s="769"/>
      <c r="OCA553" s="769"/>
      <c r="OCB553" s="769"/>
      <c r="OCC553" s="769"/>
      <c r="OCD553" s="772"/>
      <c r="OCE553" s="772"/>
      <c r="OCF553" s="772"/>
      <c r="OCG553" s="772"/>
      <c r="OCH553" s="769"/>
      <c r="OCI553" s="769"/>
      <c r="OCJ553" s="769"/>
      <c r="OCK553" s="769"/>
      <c r="OCL553" s="769"/>
      <c r="OCM553" s="769"/>
      <c r="OCN553" s="769"/>
      <c r="OCO553" s="769"/>
      <c r="OCP553" s="769"/>
      <c r="OCQ553" s="769"/>
      <c r="OCR553" s="769"/>
      <c r="OCS553" s="769"/>
      <c r="OCT553" s="769"/>
      <c r="OCU553" s="769"/>
      <c r="OCV553" s="769"/>
      <c r="OCW553" s="769"/>
      <c r="OCX553" s="769"/>
      <c r="OCY553" s="769"/>
      <c r="OCZ553" s="769"/>
      <c r="ODA553" s="769"/>
      <c r="ODB553" s="769"/>
      <c r="ODC553" s="770"/>
      <c r="ODD553" s="769"/>
      <c r="ODE553" s="771"/>
      <c r="ODF553" s="769"/>
      <c r="ODG553" s="769"/>
      <c r="ODH553" s="769"/>
      <c r="ODI553" s="769"/>
      <c r="ODJ553" s="769"/>
      <c r="ODK553" s="769"/>
      <c r="ODL553" s="769"/>
      <c r="ODM553" s="769"/>
      <c r="ODN553" s="772"/>
      <c r="ODO553" s="772"/>
      <c r="ODP553" s="772"/>
      <c r="ODQ553" s="772"/>
      <c r="ODR553" s="769"/>
      <c r="ODS553" s="769"/>
      <c r="ODT553" s="769"/>
      <c r="ODU553" s="769"/>
      <c r="ODV553" s="769"/>
      <c r="ODW553" s="769"/>
      <c r="ODX553" s="769"/>
      <c r="ODY553" s="769"/>
      <c r="ODZ553" s="769"/>
      <c r="OEA553" s="769"/>
      <c r="OEB553" s="769"/>
      <c r="OEC553" s="769"/>
      <c r="OED553" s="769"/>
      <c r="OEE553" s="769"/>
      <c r="OEF553" s="769"/>
      <c r="OEG553" s="769"/>
      <c r="OEH553" s="769"/>
      <c r="OEI553" s="769"/>
      <c r="OEJ553" s="769"/>
      <c r="OEK553" s="769"/>
      <c r="OEL553" s="769"/>
      <c r="OEM553" s="770"/>
      <c r="OEN553" s="769"/>
      <c r="OEO553" s="771"/>
      <c r="OEP553" s="769"/>
      <c r="OEQ553" s="769"/>
      <c r="OER553" s="769"/>
      <c r="OES553" s="769"/>
      <c r="OET553" s="769"/>
      <c r="OEU553" s="769"/>
      <c r="OEV553" s="769"/>
      <c r="OEW553" s="769"/>
      <c r="OEX553" s="772"/>
      <c r="OEY553" s="772"/>
      <c r="OEZ553" s="772"/>
      <c r="OFA553" s="772"/>
      <c r="OFB553" s="769"/>
      <c r="OFC553" s="769"/>
      <c r="OFD553" s="769"/>
      <c r="OFE553" s="769"/>
      <c r="OFF553" s="769"/>
      <c r="OFG553" s="769"/>
      <c r="OFH553" s="769"/>
      <c r="OFI553" s="769"/>
      <c r="OFJ553" s="769"/>
      <c r="OFK553" s="769"/>
      <c r="OFL553" s="769"/>
      <c r="OFM553" s="769"/>
      <c r="OFN553" s="769"/>
      <c r="OFO553" s="769"/>
      <c r="OFP553" s="769"/>
      <c r="OFQ553" s="769"/>
      <c r="OFR553" s="769"/>
      <c r="OFS553" s="769"/>
      <c r="OFT553" s="769"/>
      <c r="OFU553" s="769"/>
      <c r="OFV553" s="769"/>
      <c r="OFW553" s="770"/>
      <c r="OFX553" s="769"/>
      <c r="OFY553" s="771"/>
      <c r="OFZ553" s="769"/>
      <c r="OGA553" s="769"/>
      <c r="OGB553" s="769"/>
      <c r="OGC553" s="769"/>
      <c r="OGD553" s="769"/>
      <c r="OGE553" s="769"/>
      <c r="OGF553" s="769"/>
      <c r="OGG553" s="769"/>
      <c r="OGH553" s="772"/>
      <c r="OGI553" s="772"/>
      <c r="OGJ553" s="772"/>
      <c r="OGK553" s="772"/>
      <c r="OGL553" s="769"/>
      <c r="OGM553" s="769"/>
      <c r="OGN553" s="769"/>
      <c r="OGO553" s="769"/>
      <c r="OGP553" s="769"/>
      <c r="OGQ553" s="769"/>
      <c r="OGR553" s="769"/>
      <c r="OGS553" s="769"/>
      <c r="OGT553" s="769"/>
      <c r="OGU553" s="769"/>
      <c r="OGV553" s="769"/>
      <c r="OGW553" s="769"/>
      <c r="OGX553" s="769"/>
      <c r="OGY553" s="769"/>
      <c r="OGZ553" s="769"/>
      <c r="OHA553" s="769"/>
      <c r="OHB553" s="769"/>
      <c r="OHC553" s="769"/>
      <c r="OHD553" s="769"/>
      <c r="OHE553" s="769"/>
      <c r="OHF553" s="769"/>
      <c r="OHG553" s="770"/>
      <c r="OHH553" s="769"/>
      <c r="OHI553" s="771"/>
      <c r="OHJ553" s="769"/>
      <c r="OHK553" s="769"/>
      <c r="OHL553" s="769"/>
      <c r="OHM553" s="769"/>
      <c r="OHN553" s="769"/>
      <c r="OHO553" s="769"/>
      <c r="OHP553" s="769"/>
      <c r="OHQ553" s="769"/>
      <c r="OHR553" s="772"/>
      <c r="OHS553" s="772"/>
      <c r="OHT553" s="772"/>
      <c r="OHU553" s="772"/>
      <c r="OHV553" s="769"/>
      <c r="OHW553" s="769"/>
      <c r="OHX553" s="769"/>
      <c r="OHY553" s="769"/>
      <c r="OHZ553" s="769"/>
      <c r="OIA553" s="769"/>
      <c r="OIB553" s="769"/>
      <c r="OIC553" s="769"/>
      <c r="OID553" s="769"/>
      <c r="OIE553" s="769"/>
      <c r="OIF553" s="769"/>
      <c r="OIG553" s="769"/>
      <c r="OIH553" s="769"/>
      <c r="OII553" s="769"/>
      <c r="OIJ553" s="769"/>
      <c r="OIK553" s="769"/>
      <c r="OIL553" s="769"/>
      <c r="OIM553" s="769"/>
      <c r="OIN553" s="769"/>
      <c r="OIO553" s="769"/>
      <c r="OIP553" s="769"/>
      <c r="OIQ553" s="770"/>
      <c r="OIR553" s="769"/>
      <c r="OIS553" s="771"/>
      <c r="OIT553" s="769"/>
      <c r="OIU553" s="769"/>
      <c r="OIV553" s="769"/>
      <c r="OIW553" s="769"/>
      <c r="OIX553" s="769"/>
      <c r="OIY553" s="769"/>
      <c r="OIZ553" s="769"/>
      <c r="OJA553" s="769"/>
      <c r="OJB553" s="772"/>
      <c r="OJC553" s="772"/>
      <c r="OJD553" s="772"/>
      <c r="OJE553" s="772"/>
      <c r="OJF553" s="769"/>
      <c r="OJG553" s="769"/>
      <c r="OJH553" s="769"/>
      <c r="OJI553" s="769"/>
      <c r="OJJ553" s="769"/>
      <c r="OJK553" s="769"/>
      <c r="OJL553" s="769"/>
      <c r="OJM553" s="769"/>
      <c r="OJN553" s="769"/>
      <c r="OJO553" s="769"/>
      <c r="OJP553" s="769"/>
      <c r="OJQ553" s="769"/>
      <c r="OJR553" s="769"/>
      <c r="OJS553" s="769"/>
      <c r="OJT553" s="769"/>
      <c r="OJU553" s="769"/>
      <c r="OJV553" s="769"/>
      <c r="OJW553" s="769"/>
      <c r="OJX553" s="769"/>
      <c r="OJY553" s="769"/>
      <c r="OJZ553" s="769"/>
      <c r="OKA553" s="770"/>
      <c r="OKB553" s="769"/>
      <c r="OKC553" s="771"/>
      <c r="OKD553" s="769"/>
      <c r="OKE553" s="769"/>
      <c r="OKF553" s="769"/>
      <c r="OKG553" s="769"/>
      <c r="OKH553" s="769"/>
      <c r="OKI553" s="769"/>
      <c r="OKJ553" s="769"/>
      <c r="OKK553" s="769"/>
      <c r="OKL553" s="772"/>
      <c r="OKM553" s="772"/>
      <c r="OKN553" s="772"/>
      <c r="OKO553" s="772"/>
      <c r="OKP553" s="769"/>
      <c r="OKQ553" s="769"/>
      <c r="OKR553" s="769"/>
      <c r="OKS553" s="769"/>
      <c r="OKT553" s="769"/>
      <c r="OKU553" s="769"/>
      <c r="OKV553" s="769"/>
      <c r="OKW553" s="769"/>
      <c r="OKX553" s="769"/>
      <c r="OKY553" s="769"/>
      <c r="OKZ553" s="769"/>
      <c r="OLA553" s="769"/>
      <c r="OLB553" s="769"/>
      <c r="OLC553" s="769"/>
      <c r="OLD553" s="769"/>
      <c r="OLE553" s="769"/>
      <c r="OLF553" s="769"/>
      <c r="OLG553" s="769"/>
      <c r="OLH553" s="769"/>
      <c r="OLI553" s="769"/>
      <c r="OLJ553" s="769"/>
      <c r="OLK553" s="770"/>
      <c r="OLL553" s="769"/>
      <c r="OLM553" s="771"/>
      <c r="OLN553" s="769"/>
      <c r="OLO553" s="769"/>
      <c r="OLP553" s="769"/>
      <c r="OLQ553" s="769"/>
      <c r="OLR553" s="769"/>
      <c r="OLS553" s="769"/>
      <c r="OLT553" s="769"/>
      <c r="OLU553" s="769"/>
      <c r="OLV553" s="772"/>
      <c r="OLW553" s="772"/>
      <c r="OLX553" s="772"/>
      <c r="OLY553" s="772"/>
      <c r="OLZ553" s="769"/>
      <c r="OMA553" s="769"/>
      <c r="OMB553" s="769"/>
      <c r="OMC553" s="769"/>
      <c r="OMD553" s="769"/>
      <c r="OME553" s="769"/>
      <c r="OMF553" s="769"/>
      <c r="OMG553" s="769"/>
      <c r="OMH553" s="769"/>
      <c r="OMI553" s="769"/>
      <c r="OMJ553" s="769"/>
      <c r="OMK553" s="769"/>
      <c r="OML553" s="769"/>
      <c r="OMM553" s="769"/>
      <c r="OMN553" s="769"/>
      <c r="OMO553" s="769"/>
      <c r="OMP553" s="769"/>
      <c r="OMQ553" s="769"/>
      <c r="OMR553" s="769"/>
      <c r="OMS553" s="769"/>
      <c r="OMT553" s="769"/>
      <c r="OMU553" s="770"/>
      <c r="OMV553" s="769"/>
      <c r="OMW553" s="771"/>
      <c r="OMX553" s="769"/>
      <c r="OMY553" s="769"/>
      <c r="OMZ553" s="769"/>
      <c r="ONA553" s="769"/>
      <c r="ONB553" s="769"/>
      <c r="ONC553" s="769"/>
      <c r="OND553" s="769"/>
      <c r="ONE553" s="769"/>
      <c r="ONF553" s="772"/>
      <c r="ONG553" s="772"/>
      <c r="ONH553" s="772"/>
      <c r="ONI553" s="772"/>
      <c r="ONJ553" s="769"/>
      <c r="ONK553" s="769"/>
      <c r="ONL553" s="769"/>
      <c r="ONM553" s="769"/>
      <c r="ONN553" s="769"/>
      <c r="ONO553" s="769"/>
      <c r="ONP553" s="769"/>
      <c r="ONQ553" s="769"/>
      <c r="ONR553" s="769"/>
      <c r="ONS553" s="769"/>
      <c r="ONT553" s="769"/>
      <c r="ONU553" s="769"/>
      <c r="ONV553" s="769"/>
      <c r="ONW553" s="769"/>
      <c r="ONX553" s="769"/>
      <c r="ONY553" s="769"/>
      <c r="ONZ553" s="769"/>
      <c r="OOA553" s="769"/>
      <c r="OOB553" s="769"/>
      <c r="OOC553" s="769"/>
      <c r="OOD553" s="769"/>
      <c r="OOE553" s="770"/>
      <c r="OOF553" s="769"/>
      <c r="OOG553" s="771"/>
      <c r="OOH553" s="769"/>
      <c r="OOI553" s="769"/>
      <c r="OOJ553" s="769"/>
      <c r="OOK553" s="769"/>
      <c r="OOL553" s="769"/>
      <c r="OOM553" s="769"/>
      <c r="OON553" s="769"/>
      <c r="OOO553" s="769"/>
      <c r="OOP553" s="772"/>
      <c r="OOQ553" s="772"/>
      <c r="OOR553" s="772"/>
      <c r="OOS553" s="772"/>
      <c r="OOT553" s="769"/>
      <c r="OOU553" s="769"/>
      <c r="OOV553" s="769"/>
      <c r="OOW553" s="769"/>
      <c r="OOX553" s="769"/>
      <c r="OOY553" s="769"/>
      <c r="OOZ553" s="769"/>
      <c r="OPA553" s="769"/>
      <c r="OPB553" s="769"/>
      <c r="OPC553" s="769"/>
      <c r="OPD553" s="769"/>
      <c r="OPE553" s="769"/>
      <c r="OPF553" s="769"/>
      <c r="OPG553" s="769"/>
      <c r="OPH553" s="769"/>
      <c r="OPI553" s="769"/>
      <c r="OPJ553" s="769"/>
      <c r="OPK553" s="769"/>
      <c r="OPL553" s="769"/>
      <c r="OPM553" s="769"/>
      <c r="OPN553" s="769"/>
      <c r="OPO553" s="770"/>
      <c r="OPP553" s="769"/>
      <c r="OPQ553" s="771"/>
      <c r="OPR553" s="769"/>
      <c r="OPS553" s="769"/>
      <c r="OPT553" s="769"/>
      <c r="OPU553" s="769"/>
      <c r="OPV553" s="769"/>
      <c r="OPW553" s="769"/>
      <c r="OPX553" s="769"/>
      <c r="OPY553" s="769"/>
      <c r="OPZ553" s="772"/>
      <c r="OQA553" s="772"/>
      <c r="OQB553" s="772"/>
      <c r="OQC553" s="772"/>
      <c r="OQD553" s="769"/>
      <c r="OQE553" s="769"/>
      <c r="OQF553" s="769"/>
      <c r="OQG553" s="769"/>
      <c r="OQH553" s="769"/>
      <c r="OQI553" s="769"/>
      <c r="OQJ553" s="769"/>
      <c r="OQK553" s="769"/>
      <c r="OQL553" s="769"/>
      <c r="OQM553" s="769"/>
      <c r="OQN553" s="769"/>
      <c r="OQO553" s="769"/>
      <c r="OQP553" s="769"/>
      <c r="OQQ553" s="769"/>
      <c r="OQR553" s="769"/>
      <c r="OQS553" s="769"/>
      <c r="OQT553" s="769"/>
      <c r="OQU553" s="769"/>
      <c r="OQV553" s="769"/>
      <c r="OQW553" s="769"/>
      <c r="OQX553" s="769"/>
      <c r="OQY553" s="770"/>
      <c r="OQZ553" s="769"/>
      <c r="ORA553" s="771"/>
      <c r="ORB553" s="769"/>
      <c r="ORC553" s="769"/>
      <c r="ORD553" s="769"/>
      <c r="ORE553" s="769"/>
      <c r="ORF553" s="769"/>
      <c r="ORG553" s="769"/>
      <c r="ORH553" s="769"/>
      <c r="ORI553" s="769"/>
      <c r="ORJ553" s="772"/>
      <c r="ORK553" s="772"/>
      <c r="ORL553" s="772"/>
      <c r="ORM553" s="772"/>
      <c r="ORN553" s="769"/>
      <c r="ORO553" s="769"/>
      <c r="ORP553" s="769"/>
      <c r="ORQ553" s="769"/>
      <c r="ORR553" s="769"/>
      <c r="ORS553" s="769"/>
      <c r="ORT553" s="769"/>
      <c r="ORU553" s="769"/>
      <c r="ORV553" s="769"/>
      <c r="ORW553" s="769"/>
      <c r="ORX553" s="769"/>
      <c r="ORY553" s="769"/>
      <c r="ORZ553" s="769"/>
      <c r="OSA553" s="769"/>
      <c r="OSB553" s="769"/>
      <c r="OSC553" s="769"/>
      <c r="OSD553" s="769"/>
      <c r="OSE553" s="769"/>
      <c r="OSF553" s="769"/>
      <c r="OSG553" s="769"/>
      <c r="OSH553" s="769"/>
      <c r="OSI553" s="770"/>
      <c r="OSJ553" s="769"/>
      <c r="OSK553" s="771"/>
      <c r="OSL553" s="769"/>
      <c r="OSM553" s="769"/>
      <c r="OSN553" s="769"/>
      <c r="OSO553" s="769"/>
      <c r="OSP553" s="769"/>
      <c r="OSQ553" s="769"/>
      <c r="OSR553" s="769"/>
      <c r="OSS553" s="769"/>
      <c r="OST553" s="772"/>
      <c r="OSU553" s="772"/>
      <c r="OSV553" s="772"/>
      <c r="OSW553" s="772"/>
      <c r="OSX553" s="769"/>
      <c r="OSY553" s="769"/>
      <c r="OSZ553" s="769"/>
      <c r="OTA553" s="769"/>
      <c r="OTB553" s="769"/>
      <c r="OTC553" s="769"/>
      <c r="OTD553" s="769"/>
      <c r="OTE553" s="769"/>
      <c r="OTF553" s="769"/>
      <c r="OTG553" s="769"/>
      <c r="OTH553" s="769"/>
      <c r="OTI553" s="769"/>
      <c r="OTJ553" s="769"/>
      <c r="OTK553" s="769"/>
      <c r="OTL553" s="769"/>
      <c r="OTM553" s="769"/>
      <c r="OTN553" s="769"/>
      <c r="OTO553" s="769"/>
      <c r="OTP553" s="769"/>
      <c r="OTQ553" s="769"/>
      <c r="OTR553" s="769"/>
      <c r="OTS553" s="770"/>
      <c r="OTT553" s="769"/>
      <c r="OTU553" s="771"/>
      <c r="OTV553" s="769"/>
      <c r="OTW553" s="769"/>
      <c r="OTX553" s="769"/>
      <c r="OTY553" s="769"/>
      <c r="OTZ553" s="769"/>
      <c r="OUA553" s="769"/>
      <c r="OUB553" s="769"/>
      <c r="OUC553" s="769"/>
      <c r="OUD553" s="772"/>
      <c r="OUE553" s="772"/>
      <c r="OUF553" s="772"/>
      <c r="OUG553" s="772"/>
      <c r="OUH553" s="769"/>
      <c r="OUI553" s="769"/>
      <c r="OUJ553" s="769"/>
      <c r="OUK553" s="769"/>
      <c r="OUL553" s="769"/>
      <c r="OUM553" s="769"/>
      <c r="OUN553" s="769"/>
      <c r="OUO553" s="769"/>
      <c r="OUP553" s="769"/>
      <c r="OUQ553" s="769"/>
      <c r="OUR553" s="769"/>
      <c r="OUS553" s="769"/>
      <c r="OUT553" s="769"/>
      <c r="OUU553" s="769"/>
      <c r="OUV553" s="769"/>
      <c r="OUW553" s="769"/>
      <c r="OUX553" s="769"/>
      <c r="OUY553" s="769"/>
      <c r="OUZ553" s="769"/>
      <c r="OVA553" s="769"/>
      <c r="OVB553" s="769"/>
      <c r="OVC553" s="770"/>
      <c r="OVD553" s="769"/>
      <c r="OVE553" s="771"/>
      <c r="OVF553" s="769"/>
      <c r="OVG553" s="769"/>
      <c r="OVH553" s="769"/>
      <c r="OVI553" s="769"/>
      <c r="OVJ553" s="769"/>
      <c r="OVK553" s="769"/>
      <c r="OVL553" s="769"/>
      <c r="OVM553" s="769"/>
      <c r="OVN553" s="772"/>
      <c r="OVO553" s="772"/>
      <c r="OVP553" s="772"/>
      <c r="OVQ553" s="772"/>
      <c r="OVR553" s="769"/>
      <c r="OVS553" s="769"/>
      <c r="OVT553" s="769"/>
      <c r="OVU553" s="769"/>
      <c r="OVV553" s="769"/>
      <c r="OVW553" s="769"/>
      <c r="OVX553" s="769"/>
      <c r="OVY553" s="769"/>
      <c r="OVZ553" s="769"/>
      <c r="OWA553" s="769"/>
      <c r="OWB553" s="769"/>
      <c r="OWC553" s="769"/>
      <c r="OWD553" s="769"/>
      <c r="OWE553" s="769"/>
      <c r="OWF553" s="769"/>
      <c r="OWG553" s="769"/>
      <c r="OWH553" s="769"/>
      <c r="OWI553" s="769"/>
      <c r="OWJ553" s="769"/>
      <c r="OWK553" s="769"/>
      <c r="OWL553" s="769"/>
      <c r="OWM553" s="770"/>
      <c r="OWN553" s="769"/>
      <c r="OWO553" s="771"/>
      <c r="OWP553" s="769"/>
      <c r="OWQ553" s="769"/>
      <c r="OWR553" s="769"/>
      <c r="OWS553" s="769"/>
      <c r="OWT553" s="769"/>
      <c r="OWU553" s="769"/>
      <c r="OWV553" s="769"/>
      <c r="OWW553" s="769"/>
      <c r="OWX553" s="772"/>
      <c r="OWY553" s="772"/>
      <c r="OWZ553" s="772"/>
      <c r="OXA553" s="772"/>
      <c r="OXB553" s="769"/>
      <c r="OXC553" s="769"/>
      <c r="OXD553" s="769"/>
      <c r="OXE553" s="769"/>
      <c r="OXF553" s="769"/>
      <c r="OXG553" s="769"/>
      <c r="OXH553" s="769"/>
      <c r="OXI553" s="769"/>
      <c r="OXJ553" s="769"/>
      <c r="OXK553" s="769"/>
      <c r="OXL553" s="769"/>
      <c r="OXM553" s="769"/>
      <c r="OXN553" s="769"/>
      <c r="OXO553" s="769"/>
      <c r="OXP553" s="769"/>
      <c r="OXQ553" s="769"/>
      <c r="OXR553" s="769"/>
      <c r="OXS553" s="769"/>
      <c r="OXT553" s="769"/>
      <c r="OXU553" s="769"/>
      <c r="OXV553" s="769"/>
      <c r="OXW553" s="770"/>
      <c r="OXX553" s="769"/>
      <c r="OXY553" s="771"/>
      <c r="OXZ553" s="769"/>
      <c r="OYA553" s="769"/>
      <c r="OYB553" s="769"/>
      <c r="OYC553" s="769"/>
      <c r="OYD553" s="769"/>
      <c r="OYE553" s="769"/>
      <c r="OYF553" s="769"/>
      <c r="OYG553" s="769"/>
      <c r="OYH553" s="772"/>
      <c r="OYI553" s="772"/>
      <c r="OYJ553" s="772"/>
      <c r="OYK553" s="772"/>
      <c r="OYL553" s="769"/>
      <c r="OYM553" s="769"/>
      <c r="OYN553" s="769"/>
      <c r="OYO553" s="769"/>
      <c r="OYP553" s="769"/>
      <c r="OYQ553" s="769"/>
      <c r="OYR553" s="769"/>
      <c r="OYS553" s="769"/>
      <c r="OYT553" s="769"/>
      <c r="OYU553" s="769"/>
      <c r="OYV553" s="769"/>
      <c r="OYW553" s="769"/>
      <c r="OYX553" s="769"/>
      <c r="OYY553" s="769"/>
      <c r="OYZ553" s="769"/>
      <c r="OZA553" s="769"/>
      <c r="OZB553" s="769"/>
      <c r="OZC553" s="769"/>
      <c r="OZD553" s="769"/>
      <c r="OZE553" s="769"/>
      <c r="OZF553" s="769"/>
      <c r="OZG553" s="770"/>
      <c r="OZH553" s="769"/>
      <c r="OZI553" s="771"/>
      <c r="OZJ553" s="769"/>
      <c r="OZK553" s="769"/>
      <c r="OZL553" s="769"/>
      <c r="OZM553" s="769"/>
      <c r="OZN553" s="769"/>
      <c r="OZO553" s="769"/>
      <c r="OZP553" s="769"/>
      <c r="OZQ553" s="769"/>
      <c r="OZR553" s="772"/>
      <c r="OZS553" s="772"/>
      <c r="OZT553" s="772"/>
      <c r="OZU553" s="772"/>
      <c r="OZV553" s="769"/>
      <c r="OZW553" s="769"/>
      <c r="OZX553" s="769"/>
      <c r="OZY553" s="769"/>
      <c r="OZZ553" s="769"/>
      <c r="PAA553" s="769"/>
      <c r="PAB553" s="769"/>
      <c r="PAC553" s="769"/>
      <c r="PAD553" s="769"/>
      <c r="PAE553" s="769"/>
      <c r="PAF553" s="769"/>
      <c r="PAG553" s="769"/>
      <c r="PAH553" s="769"/>
      <c r="PAI553" s="769"/>
      <c r="PAJ553" s="769"/>
      <c r="PAK553" s="769"/>
      <c r="PAL553" s="769"/>
      <c r="PAM553" s="769"/>
      <c r="PAN553" s="769"/>
      <c r="PAO553" s="769"/>
      <c r="PAP553" s="769"/>
      <c r="PAQ553" s="770"/>
      <c r="PAR553" s="769"/>
      <c r="PAS553" s="771"/>
      <c r="PAT553" s="769"/>
      <c r="PAU553" s="769"/>
      <c r="PAV553" s="769"/>
      <c r="PAW553" s="769"/>
      <c r="PAX553" s="769"/>
      <c r="PAY553" s="769"/>
      <c r="PAZ553" s="769"/>
      <c r="PBA553" s="769"/>
      <c r="PBB553" s="772"/>
      <c r="PBC553" s="772"/>
      <c r="PBD553" s="772"/>
      <c r="PBE553" s="772"/>
      <c r="PBF553" s="769"/>
      <c r="PBG553" s="769"/>
      <c r="PBH553" s="769"/>
      <c r="PBI553" s="769"/>
      <c r="PBJ553" s="769"/>
      <c r="PBK553" s="769"/>
      <c r="PBL553" s="769"/>
      <c r="PBM553" s="769"/>
      <c r="PBN553" s="769"/>
      <c r="PBO553" s="769"/>
      <c r="PBP553" s="769"/>
      <c r="PBQ553" s="769"/>
      <c r="PBR553" s="769"/>
      <c r="PBS553" s="769"/>
      <c r="PBT553" s="769"/>
      <c r="PBU553" s="769"/>
      <c r="PBV553" s="769"/>
      <c r="PBW553" s="769"/>
      <c r="PBX553" s="769"/>
      <c r="PBY553" s="769"/>
      <c r="PBZ553" s="769"/>
      <c r="PCA553" s="770"/>
      <c r="PCB553" s="769"/>
      <c r="PCC553" s="771"/>
      <c r="PCD553" s="769"/>
      <c r="PCE553" s="769"/>
      <c r="PCF553" s="769"/>
      <c r="PCG553" s="769"/>
      <c r="PCH553" s="769"/>
      <c r="PCI553" s="769"/>
      <c r="PCJ553" s="769"/>
      <c r="PCK553" s="769"/>
      <c r="PCL553" s="772"/>
      <c r="PCM553" s="772"/>
      <c r="PCN553" s="772"/>
      <c r="PCO553" s="772"/>
      <c r="PCP553" s="769"/>
      <c r="PCQ553" s="769"/>
      <c r="PCR553" s="769"/>
      <c r="PCS553" s="769"/>
      <c r="PCT553" s="769"/>
      <c r="PCU553" s="769"/>
      <c r="PCV553" s="769"/>
      <c r="PCW553" s="769"/>
      <c r="PCX553" s="769"/>
      <c r="PCY553" s="769"/>
      <c r="PCZ553" s="769"/>
      <c r="PDA553" s="769"/>
      <c r="PDB553" s="769"/>
      <c r="PDC553" s="769"/>
      <c r="PDD553" s="769"/>
      <c r="PDE553" s="769"/>
      <c r="PDF553" s="769"/>
      <c r="PDG553" s="769"/>
      <c r="PDH553" s="769"/>
      <c r="PDI553" s="769"/>
      <c r="PDJ553" s="769"/>
      <c r="PDK553" s="770"/>
      <c r="PDL553" s="769"/>
      <c r="PDM553" s="771"/>
      <c r="PDN553" s="769"/>
      <c r="PDO553" s="769"/>
      <c r="PDP553" s="769"/>
      <c r="PDQ553" s="769"/>
      <c r="PDR553" s="769"/>
      <c r="PDS553" s="769"/>
      <c r="PDT553" s="769"/>
      <c r="PDU553" s="769"/>
      <c r="PDV553" s="772"/>
      <c r="PDW553" s="772"/>
      <c r="PDX553" s="772"/>
      <c r="PDY553" s="772"/>
      <c r="PDZ553" s="769"/>
      <c r="PEA553" s="769"/>
      <c r="PEB553" s="769"/>
      <c r="PEC553" s="769"/>
      <c r="PED553" s="769"/>
      <c r="PEE553" s="769"/>
      <c r="PEF553" s="769"/>
      <c r="PEG553" s="769"/>
      <c r="PEH553" s="769"/>
      <c r="PEI553" s="769"/>
      <c r="PEJ553" s="769"/>
      <c r="PEK553" s="769"/>
      <c r="PEL553" s="769"/>
      <c r="PEM553" s="769"/>
      <c r="PEN553" s="769"/>
      <c r="PEO553" s="769"/>
      <c r="PEP553" s="769"/>
      <c r="PEQ553" s="769"/>
      <c r="PER553" s="769"/>
      <c r="PES553" s="769"/>
      <c r="PET553" s="769"/>
      <c r="PEU553" s="770"/>
      <c r="PEV553" s="769"/>
      <c r="PEW553" s="771"/>
      <c r="PEX553" s="769"/>
      <c r="PEY553" s="769"/>
      <c r="PEZ553" s="769"/>
      <c r="PFA553" s="769"/>
      <c r="PFB553" s="769"/>
      <c r="PFC553" s="769"/>
      <c r="PFD553" s="769"/>
      <c r="PFE553" s="769"/>
      <c r="PFF553" s="772"/>
      <c r="PFG553" s="772"/>
      <c r="PFH553" s="772"/>
      <c r="PFI553" s="772"/>
      <c r="PFJ553" s="769"/>
      <c r="PFK553" s="769"/>
      <c r="PFL553" s="769"/>
      <c r="PFM553" s="769"/>
      <c r="PFN553" s="769"/>
      <c r="PFO553" s="769"/>
      <c r="PFP553" s="769"/>
      <c r="PFQ553" s="769"/>
      <c r="PFR553" s="769"/>
      <c r="PFS553" s="769"/>
      <c r="PFT553" s="769"/>
      <c r="PFU553" s="769"/>
      <c r="PFV553" s="769"/>
      <c r="PFW553" s="769"/>
      <c r="PFX553" s="769"/>
      <c r="PFY553" s="769"/>
      <c r="PFZ553" s="769"/>
      <c r="PGA553" s="769"/>
      <c r="PGB553" s="769"/>
      <c r="PGC553" s="769"/>
      <c r="PGD553" s="769"/>
      <c r="PGE553" s="770"/>
      <c r="PGF553" s="769"/>
      <c r="PGG553" s="771"/>
      <c r="PGH553" s="769"/>
      <c r="PGI553" s="769"/>
      <c r="PGJ553" s="769"/>
      <c r="PGK553" s="769"/>
      <c r="PGL553" s="769"/>
      <c r="PGM553" s="769"/>
      <c r="PGN553" s="769"/>
      <c r="PGO553" s="769"/>
      <c r="PGP553" s="772"/>
      <c r="PGQ553" s="772"/>
      <c r="PGR553" s="772"/>
      <c r="PGS553" s="772"/>
      <c r="PGT553" s="769"/>
      <c r="PGU553" s="769"/>
      <c r="PGV553" s="769"/>
      <c r="PGW553" s="769"/>
      <c r="PGX553" s="769"/>
      <c r="PGY553" s="769"/>
      <c r="PGZ553" s="769"/>
      <c r="PHA553" s="769"/>
      <c r="PHB553" s="769"/>
      <c r="PHC553" s="769"/>
      <c r="PHD553" s="769"/>
      <c r="PHE553" s="769"/>
      <c r="PHF553" s="769"/>
      <c r="PHG553" s="769"/>
      <c r="PHH553" s="769"/>
      <c r="PHI553" s="769"/>
      <c r="PHJ553" s="769"/>
      <c r="PHK553" s="769"/>
      <c r="PHL553" s="769"/>
      <c r="PHM553" s="769"/>
      <c r="PHN553" s="769"/>
      <c r="PHO553" s="770"/>
      <c r="PHP553" s="769"/>
      <c r="PHQ553" s="771"/>
      <c r="PHR553" s="769"/>
      <c r="PHS553" s="769"/>
      <c r="PHT553" s="769"/>
      <c r="PHU553" s="769"/>
      <c r="PHV553" s="769"/>
      <c r="PHW553" s="769"/>
      <c r="PHX553" s="769"/>
      <c r="PHY553" s="769"/>
      <c r="PHZ553" s="772"/>
      <c r="PIA553" s="772"/>
      <c r="PIB553" s="772"/>
      <c r="PIC553" s="772"/>
      <c r="PID553" s="769"/>
      <c r="PIE553" s="769"/>
      <c r="PIF553" s="769"/>
      <c r="PIG553" s="769"/>
      <c r="PIH553" s="769"/>
      <c r="PII553" s="769"/>
      <c r="PIJ553" s="769"/>
      <c r="PIK553" s="769"/>
      <c r="PIL553" s="769"/>
      <c r="PIM553" s="769"/>
      <c r="PIN553" s="769"/>
      <c r="PIO553" s="769"/>
      <c r="PIP553" s="769"/>
      <c r="PIQ553" s="769"/>
      <c r="PIR553" s="769"/>
      <c r="PIS553" s="769"/>
      <c r="PIT553" s="769"/>
      <c r="PIU553" s="769"/>
      <c r="PIV553" s="769"/>
      <c r="PIW553" s="769"/>
      <c r="PIX553" s="769"/>
      <c r="PIY553" s="770"/>
      <c r="PIZ553" s="769"/>
      <c r="PJA553" s="771"/>
      <c r="PJB553" s="769"/>
      <c r="PJC553" s="769"/>
      <c r="PJD553" s="769"/>
      <c r="PJE553" s="769"/>
      <c r="PJF553" s="769"/>
      <c r="PJG553" s="769"/>
      <c r="PJH553" s="769"/>
      <c r="PJI553" s="769"/>
      <c r="PJJ553" s="772"/>
      <c r="PJK553" s="772"/>
      <c r="PJL553" s="772"/>
      <c r="PJM553" s="772"/>
      <c r="PJN553" s="769"/>
      <c r="PJO553" s="769"/>
      <c r="PJP553" s="769"/>
      <c r="PJQ553" s="769"/>
      <c r="PJR553" s="769"/>
      <c r="PJS553" s="769"/>
      <c r="PJT553" s="769"/>
      <c r="PJU553" s="769"/>
      <c r="PJV553" s="769"/>
      <c r="PJW553" s="769"/>
      <c r="PJX553" s="769"/>
      <c r="PJY553" s="769"/>
      <c r="PJZ553" s="769"/>
      <c r="PKA553" s="769"/>
      <c r="PKB553" s="769"/>
      <c r="PKC553" s="769"/>
      <c r="PKD553" s="769"/>
      <c r="PKE553" s="769"/>
      <c r="PKF553" s="769"/>
      <c r="PKG553" s="769"/>
      <c r="PKH553" s="769"/>
      <c r="PKI553" s="770"/>
      <c r="PKJ553" s="769"/>
      <c r="PKK553" s="771"/>
      <c r="PKL553" s="769"/>
      <c r="PKM553" s="769"/>
      <c r="PKN553" s="769"/>
      <c r="PKO553" s="769"/>
      <c r="PKP553" s="769"/>
      <c r="PKQ553" s="769"/>
      <c r="PKR553" s="769"/>
      <c r="PKS553" s="769"/>
      <c r="PKT553" s="772"/>
      <c r="PKU553" s="772"/>
      <c r="PKV553" s="772"/>
      <c r="PKW553" s="772"/>
      <c r="PKX553" s="769"/>
      <c r="PKY553" s="769"/>
      <c r="PKZ553" s="769"/>
      <c r="PLA553" s="769"/>
      <c r="PLB553" s="769"/>
      <c r="PLC553" s="769"/>
      <c r="PLD553" s="769"/>
      <c r="PLE553" s="769"/>
      <c r="PLF553" s="769"/>
      <c r="PLG553" s="769"/>
      <c r="PLH553" s="769"/>
      <c r="PLI553" s="769"/>
      <c r="PLJ553" s="769"/>
      <c r="PLK553" s="769"/>
      <c r="PLL553" s="769"/>
      <c r="PLM553" s="769"/>
      <c r="PLN553" s="769"/>
      <c r="PLO553" s="769"/>
      <c r="PLP553" s="769"/>
      <c r="PLQ553" s="769"/>
      <c r="PLR553" s="769"/>
      <c r="PLS553" s="770"/>
      <c r="PLT553" s="769"/>
      <c r="PLU553" s="771"/>
      <c r="PLV553" s="769"/>
      <c r="PLW553" s="769"/>
      <c r="PLX553" s="769"/>
      <c r="PLY553" s="769"/>
      <c r="PLZ553" s="769"/>
      <c r="PMA553" s="769"/>
      <c r="PMB553" s="769"/>
      <c r="PMC553" s="769"/>
      <c r="PMD553" s="772"/>
      <c r="PME553" s="772"/>
      <c r="PMF553" s="772"/>
      <c r="PMG553" s="772"/>
      <c r="PMH553" s="769"/>
      <c r="PMI553" s="769"/>
      <c r="PMJ553" s="769"/>
      <c r="PMK553" s="769"/>
      <c r="PML553" s="769"/>
      <c r="PMM553" s="769"/>
      <c r="PMN553" s="769"/>
      <c r="PMO553" s="769"/>
      <c r="PMP553" s="769"/>
      <c r="PMQ553" s="769"/>
      <c r="PMR553" s="769"/>
      <c r="PMS553" s="769"/>
      <c r="PMT553" s="769"/>
      <c r="PMU553" s="769"/>
      <c r="PMV553" s="769"/>
      <c r="PMW553" s="769"/>
      <c r="PMX553" s="769"/>
      <c r="PMY553" s="769"/>
      <c r="PMZ553" s="769"/>
      <c r="PNA553" s="769"/>
      <c r="PNB553" s="769"/>
      <c r="PNC553" s="770"/>
      <c r="PND553" s="769"/>
      <c r="PNE553" s="771"/>
      <c r="PNF553" s="769"/>
      <c r="PNG553" s="769"/>
      <c r="PNH553" s="769"/>
      <c r="PNI553" s="769"/>
      <c r="PNJ553" s="769"/>
      <c r="PNK553" s="769"/>
      <c r="PNL553" s="769"/>
      <c r="PNM553" s="769"/>
      <c r="PNN553" s="772"/>
      <c r="PNO553" s="772"/>
      <c r="PNP553" s="772"/>
      <c r="PNQ553" s="772"/>
      <c r="PNR553" s="769"/>
      <c r="PNS553" s="769"/>
      <c r="PNT553" s="769"/>
      <c r="PNU553" s="769"/>
      <c r="PNV553" s="769"/>
      <c r="PNW553" s="769"/>
      <c r="PNX553" s="769"/>
      <c r="PNY553" s="769"/>
      <c r="PNZ553" s="769"/>
      <c r="POA553" s="769"/>
      <c r="POB553" s="769"/>
      <c r="POC553" s="769"/>
      <c r="POD553" s="769"/>
      <c r="POE553" s="769"/>
      <c r="POF553" s="769"/>
      <c r="POG553" s="769"/>
      <c r="POH553" s="769"/>
      <c r="POI553" s="769"/>
      <c r="POJ553" s="769"/>
      <c r="POK553" s="769"/>
      <c r="POL553" s="769"/>
      <c r="POM553" s="770"/>
      <c r="PON553" s="769"/>
      <c r="POO553" s="771"/>
      <c r="POP553" s="769"/>
      <c r="POQ553" s="769"/>
      <c r="POR553" s="769"/>
      <c r="POS553" s="769"/>
      <c r="POT553" s="769"/>
      <c r="POU553" s="769"/>
      <c r="POV553" s="769"/>
      <c r="POW553" s="769"/>
      <c r="POX553" s="772"/>
      <c r="POY553" s="772"/>
      <c r="POZ553" s="772"/>
      <c r="PPA553" s="772"/>
      <c r="PPB553" s="769"/>
      <c r="PPC553" s="769"/>
      <c r="PPD553" s="769"/>
      <c r="PPE553" s="769"/>
      <c r="PPF553" s="769"/>
      <c r="PPG553" s="769"/>
      <c r="PPH553" s="769"/>
      <c r="PPI553" s="769"/>
      <c r="PPJ553" s="769"/>
      <c r="PPK553" s="769"/>
      <c r="PPL553" s="769"/>
      <c r="PPM553" s="769"/>
      <c r="PPN553" s="769"/>
      <c r="PPO553" s="769"/>
      <c r="PPP553" s="769"/>
      <c r="PPQ553" s="769"/>
      <c r="PPR553" s="769"/>
      <c r="PPS553" s="769"/>
      <c r="PPT553" s="769"/>
      <c r="PPU553" s="769"/>
      <c r="PPV553" s="769"/>
      <c r="PPW553" s="770"/>
      <c r="PPX553" s="769"/>
      <c r="PPY553" s="771"/>
      <c r="PPZ553" s="769"/>
      <c r="PQA553" s="769"/>
      <c r="PQB553" s="769"/>
      <c r="PQC553" s="769"/>
      <c r="PQD553" s="769"/>
      <c r="PQE553" s="769"/>
      <c r="PQF553" s="769"/>
      <c r="PQG553" s="769"/>
      <c r="PQH553" s="772"/>
      <c r="PQI553" s="772"/>
      <c r="PQJ553" s="772"/>
      <c r="PQK553" s="772"/>
      <c r="PQL553" s="769"/>
      <c r="PQM553" s="769"/>
      <c r="PQN553" s="769"/>
      <c r="PQO553" s="769"/>
      <c r="PQP553" s="769"/>
      <c r="PQQ553" s="769"/>
      <c r="PQR553" s="769"/>
      <c r="PQS553" s="769"/>
      <c r="PQT553" s="769"/>
      <c r="PQU553" s="769"/>
      <c r="PQV553" s="769"/>
      <c r="PQW553" s="769"/>
      <c r="PQX553" s="769"/>
      <c r="PQY553" s="769"/>
      <c r="PQZ553" s="769"/>
      <c r="PRA553" s="769"/>
      <c r="PRB553" s="769"/>
      <c r="PRC553" s="769"/>
      <c r="PRD553" s="769"/>
      <c r="PRE553" s="769"/>
      <c r="PRF553" s="769"/>
      <c r="PRG553" s="770"/>
      <c r="PRH553" s="769"/>
      <c r="PRI553" s="771"/>
      <c r="PRJ553" s="769"/>
      <c r="PRK553" s="769"/>
      <c r="PRL553" s="769"/>
      <c r="PRM553" s="769"/>
      <c r="PRN553" s="769"/>
      <c r="PRO553" s="769"/>
      <c r="PRP553" s="769"/>
      <c r="PRQ553" s="769"/>
      <c r="PRR553" s="772"/>
      <c r="PRS553" s="772"/>
      <c r="PRT553" s="772"/>
      <c r="PRU553" s="772"/>
      <c r="PRV553" s="769"/>
      <c r="PRW553" s="769"/>
      <c r="PRX553" s="769"/>
      <c r="PRY553" s="769"/>
      <c r="PRZ553" s="769"/>
      <c r="PSA553" s="769"/>
      <c r="PSB553" s="769"/>
      <c r="PSC553" s="769"/>
      <c r="PSD553" s="769"/>
      <c r="PSE553" s="769"/>
      <c r="PSF553" s="769"/>
      <c r="PSG553" s="769"/>
      <c r="PSH553" s="769"/>
      <c r="PSI553" s="769"/>
      <c r="PSJ553" s="769"/>
      <c r="PSK553" s="769"/>
      <c r="PSL553" s="769"/>
      <c r="PSM553" s="769"/>
      <c r="PSN553" s="769"/>
      <c r="PSO553" s="769"/>
      <c r="PSP553" s="769"/>
      <c r="PSQ553" s="770"/>
      <c r="PSR553" s="769"/>
      <c r="PSS553" s="771"/>
      <c r="PST553" s="769"/>
      <c r="PSU553" s="769"/>
      <c r="PSV553" s="769"/>
      <c r="PSW553" s="769"/>
      <c r="PSX553" s="769"/>
      <c r="PSY553" s="769"/>
      <c r="PSZ553" s="769"/>
      <c r="PTA553" s="769"/>
      <c r="PTB553" s="772"/>
      <c r="PTC553" s="772"/>
      <c r="PTD553" s="772"/>
      <c r="PTE553" s="772"/>
      <c r="PTF553" s="769"/>
      <c r="PTG553" s="769"/>
      <c r="PTH553" s="769"/>
      <c r="PTI553" s="769"/>
      <c r="PTJ553" s="769"/>
      <c r="PTK553" s="769"/>
      <c r="PTL553" s="769"/>
      <c r="PTM553" s="769"/>
      <c r="PTN553" s="769"/>
      <c r="PTO553" s="769"/>
      <c r="PTP553" s="769"/>
      <c r="PTQ553" s="769"/>
      <c r="PTR553" s="769"/>
      <c r="PTS553" s="769"/>
      <c r="PTT553" s="769"/>
      <c r="PTU553" s="769"/>
      <c r="PTV553" s="769"/>
      <c r="PTW553" s="769"/>
      <c r="PTX553" s="769"/>
      <c r="PTY553" s="769"/>
      <c r="PTZ553" s="769"/>
      <c r="PUA553" s="770"/>
      <c r="PUB553" s="769"/>
      <c r="PUC553" s="771"/>
      <c r="PUD553" s="769"/>
      <c r="PUE553" s="769"/>
      <c r="PUF553" s="769"/>
      <c r="PUG553" s="769"/>
      <c r="PUH553" s="769"/>
      <c r="PUI553" s="769"/>
      <c r="PUJ553" s="769"/>
      <c r="PUK553" s="769"/>
      <c r="PUL553" s="772"/>
      <c r="PUM553" s="772"/>
      <c r="PUN553" s="772"/>
      <c r="PUO553" s="772"/>
      <c r="PUP553" s="769"/>
      <c r="PUQ553" s="769"/>
      <c r="PUR553" s="769"/>
      <c r="PUS553" s="769"/>
      <c r="PUT553" s="769"/>
      <c r="PUU553" s="769"/>
      <c r="PUV553" s="769"/>
      <c r="PUW553" s="769"/>
      <c r="PUX553" s="769"/>
      <c r="PUY553" s="769"/>
      <c r="PUZ553" s="769"/>
      <c r="PVA553" s="769"/>
      <c r="PVB553" s="769"/>
      <c r="PVC553" s="769"/>
      <c r="PVD553" s="769"/>
      <c r="PVE553" s="769"/>
      <c r="PVF553" s="769"/>
      <c r="PVG553" s="769"/>
      <c r="PVH553" s="769"/>
      <c r="PVI553" s="769"/>
      <c r="PVJ553" s="769"/>
      <c r="PVK553" s="770"/>
      <c r="PVL553" s="769"/>
      <c r="PVM553" s="771"/>
      <c r="PVN553" s="769"/>
      <c r="PVO553" s="769"/>
      <c r="PVP553" s="769"/>
      <c r="PVQ553" s="769"/>
      <c r="PVR553" s="769"/>
      <c r="PVS553" s="769"/>
      <c r="PVT553" s="769"/>
      <c r="PVU553" s="769"/>
      <c r="PVV553" s="772"/>
      <c r="PVW553" s="772"/>
      <c r="PVX553" s="772"/>
      <c r="PVY553" s="772"/>
      <c r="PVZ553" s="769"/>
      <c r="PWA553" s="769"/>
      <c r="PWB553" s="769"/>
      <c r="PWC553" s="769"/>
      <c r="PWD553" s="769"/>
      <c r="PWE553" s="769"/>
      <c r="PWF553" s="769"/>
      <c r="PWG553" s="769"/>
      <c r="PWH553" s="769"/>
      <c r="PWI553" s="769"/>
      <c r="PWJ553" s="769"/>
      <c r="PWK553" s="769"/>
      <c r="PWL553" s="769"/>
      <c r="PWM553" s="769"/>
      <c r="PWN553" s="769"/>
      <c r="PWO553" s="769"/>
      <c r="PWP553" s="769"/>
      <c r="PWQ553" s="769"/>
      <c r="PWR553" s="769"/>
      <c r="PWS553" s="769"/>
      <c r="PWT553" s="769"/>
      <c r="PWU553" s="770"/>
      <c r="PWV553" s="769"/>
      <c r="PWW553" s="771"/>
      <c r="PWX553" s="769"/>
      <c r="PWY553" s="769"/>
      <c r="PWZ553" s="769"/>
      <c r="PXA553" s="769"/>
      <c r="PXB553" s="769"/>
      <c r="PXC553" s="769"/>
      <c r="PXD553" s="769"/>
      <c r="PXE553" s="769"/>
      <c r="PXF553" s="772"/>
      <c r="PXG553" s="772"/>
      <c r="PXH553" s="772"/>
      <c r="PXI553" s="772"/>
      <c r="PXJ553" s="769"/>
      <c r="PXK553" s="769"/>
      <c r="PXL553" s="769"/>
      <c r="PXM553" s="769"/>
      <c r="PXN553" s="769"/>
      <c r="PXO553" s="769"/>
      <c r="PXP553" s="769"/>
      <c r="PXQ553" s="769"/>
      <c r="PXR553" s="769"/>
      <c r="PXS553" s="769"/>
      <c r="PXT553" s="769"/>
      <c r="PXU553" s="769"/>
      <c r="PXV553" s="769"/>
      <c r="PXW553" s="769"/>
      <c r="PXX553" s="769"/>
      <c r="PXY553" s="769"/>
      <c r="PXZ553" s="769"/>
      <c r="PYA553" s="769"/>
      <c r="PYB553" s="769"/>
      <c r="PYC553" s="769"/>
      <c r="PYD553" s="769"/>
      <c r="PYE553" s="770"/>
      <c r="PYF553" s="769"/>
      <c r="PYG553" s="771"/>
      <c r="PYH553" s="769"/>
      <c r="PYI553" s="769"/>
      <c r="PYJ553" s="769"/>
      <c r="PYK553" s="769"/>
      <c r="PYL553" s="769"/>
      <c r="PYM553" s="769"/>
      <c r="PYN553" s="769"/>
      <c r="PYO553" s="769"/>
      <c r="PYP553" s="772"/>
      <c r="PYQ553" s="772"/>
      <c r="PYR553" s="772"/>
      <c r="PYS553" s="772"/>
      <c r="PYT553" s="769"/>
      <c r="PYU553" s="769"/>
      <c r="PYV553" s="769"/>
      <c r="PYW553" s="769"/>
      <c r="PYX553" s="769"/>
      <c r="PYY553" s="769"/>
      <c r="PYZ553" s="769"/>
      <c r="PZA553" s="769"/>
      <c r="PZB553" s="769"/>
      <c r="PZC553" s="769"/>
      <c r="PZD553" s="769"/>
      <c r="PZE553" s="769"/>
      <c r="PZF553" s="769"/>
      <c r="PZG553" s="769"/>
      <c r="PZH553" s="769"/>
      <c r="PZI553" s="769"/>
      <c r="PZJ553" s="769"/>
      <c r="PZK553" s="769"/>
      <c r="PZL553" s="769"/>
      <c r="PZM553" s="769"/>
      <c r="PZN553" s="769"/>
      <c r="PZO553" s="770"/>
      <c r="PZP553" s="769"/>
      <c r="PZQ553" s="771"/>
      <c r="PZR553" s="769"/>
      <c r="PZS553" s="769"/>
      <c r="PZT553" s="769"/>
      <c r="PZU553" s="769"/>
      <c r="PZV553" s="769"/>
      <c r="PZW553" s="769"/>
      <c r="PZX553" s="769"/>
      <c r="PZY553" s="769"/>
      <c r="PZZ553" s="772"/>
      <c r="QAA553" s="772"/>
      <c r="QAB553" s="772"/>
      <c r="QAC553" s="772"/>
      <c r="QAD553" s="769"/>
      <c r="QAE553" s="769"/>
      <c r="QAF553" s="769"/>
      <c r="QAG553" s="769"/>
      <c r="QAH553" s="769"/>
      <c r="QAI553" s="769"/>
      <c r="QAJ553" s="769"/>
      <c r="QAK553" s="769"/>
      <c r="QAL553" s="769"/>
      <c r="QAM553" s="769"/>
      <c r="QAN553" s="769"/>
      <c r="QAO553" s="769"/>
      <c r="QAP553" s="769"/>
      <c r="QAQ553" s="769"/>
      <c r="QAR553" s="769"/>
      <c r="QAS553" s="769"/>
      <c r="QAT553" s="769"/>
      <c r="QAU553" s="769"/>
      <c r="QAV553" s="769"/>
      <c r="QAW553" s="769"/>
      <c r="QAX553" s="769"/>
      <c r="QAY553" s="770"/>
      <c r="QAZ553" s="769"/>
      <c r="QBA553" s="771"/>
      <c r="QBB553" s="769"/>
      <c r="QBC553" s="769"/>
      <c r="QBD553" s="769"/>
      <c r="QBE553" s="769"/>
      <c r="QBF553" s="769"/>
      <c r="QBG553" s="769"/>
      <c r="QBH553" s="769"/>
      <c r="QBI553" s="769"/>
      <c r="QBJ553" s="772"/>
      <c r="QBK553" s="772"/>
      <c r="QBL553" s="772"/>
      <c r="QBM553" s="772"/>
      <c r="QBN553" s="769"/>
      <c r="QBO553" s="769"/>
      <c r="QBP553" s="769"/>
      <c r="QBQ553" s="769"/>
      <c r="QBR553" s="769"/>
      <c r="QBS553" s="769"/>
      <c r="QBT553" s="769"/>
      <c r="QBU553" s="769"/>
      <c r="QBV553" s="769"/>
      <c r="QBW553" s="769"/>
      <c r="QBX553" s="769"/>
      <c r="QBY553" s="769"/>
      <c r="QBZ553" s="769"/>
      <c r="QCA553" s="769"/>
      <c r="QCB553" s="769"/>
      <c r="QCC553" s="769"/>
      <c r="QCD553" s="769"/>
      <c r="QCE553" s="769"/>
      <c r="QCF553" s="769"/>
      <c r="QCG553" s="769"/>
      <c r="QCH553" s="769"/>
      <c r="QCI553" s="770"/>
      <c r="QCJ553" s="769"/>
      <c r="QCK553" s="771"/>
      <c r="QCL553" s="769"/>
      <c r="QCM553" s="769"/>
      <c r="QCN553" s="769"/>
      <c r="QCO553" s="769"/>
      <c r="QCP553" s="769"/>
      <c r="QCQ553" s="769"/>
      <c r="QCR553" s="769"/>
      <c r="QCS553" s="769"/>
      <c r="QCT553" s="772"/>
      <c r="QCU553" s="772"/>
      <c r="QCV553" s="772"/>
      <c r="QCW553" s="772"/>
      <c r="QCX553" s="769"/>
      <c r="QCY553" s="769"/>
      <c r="QCZ553" s="769"/>
      <c r="QDA553" s="769"/>
      <c r="QDB553" s="769"/>
      <c r="QDC553" s="769"/>
      <c r="QDD553" s="769"/>
      <c r="QDE553" s="769"/>
      <c r="QDF553" s="769"/>
      <c r="QDG553" s="769"/>
      <c r="QDH553" s="769"/>
      <c r="QDI553" s="769"/>
      <c r="QDJ553" s="769"/>
      <c r="QDK553" s="769"/>
      <c r="QDL553" s="769"/>
      <c r="QDM553" s="769"/>
      <c r="QDN553" s="769"/>
      <c r="QDO553" s="769"/>
      <c r="QDP553" s="769"/>
      <c r="QDQ553" s="769"/>
      <c r="QDR553" s="769"/>
      <c r="QDS553" s="770"/>
      <c r="QDT553" s="769"/>
      <c r="QDU553" s="771"/>
      <c r="QDV553" s="769"/>
      <c r="QDW553" s="769"/>
      <c r="QDX553" s="769"/>
      <c r="QDY553" s="769"/>
      <c r="QDZ553" s="769"/>
      <c r="QEA553" s="769"/>
      <c r="QEB553" s="769"/>
      <c r="QEC553" s="769"/>
      <c r="QED553" s="772"/>
      <c r="QEE553" s="772"/>
      <c r="QEF553" s="772"/>
      <c r="QEG553" s="772"/>
      <c r="QEH553" s="769"/>
      <c r="QEI553" s="769"/>
      <c r="QEJ553" s="769"/>
      <c r="QEK553" s="769"/>
      <c r="QEL553" s="769"/>
      <c r="QEM553" s="769"/>
      <c r="QEN553" s="769"/>
      <c r="QEO553" s="769"/>
      <c r="QEP553" s="769"/>
      <c r="QEQ553" s="769"/>
      <c r="QER553" s="769"/>
      <c r="QES553" s="769"/>
      <c r="QET553" s="769"/>
      <c r="QEU553" s="769"/>
      <c r="QEV553" s="769"/>
      <c r="QEW553" s="769"/>
      <c r="QEX553" s="769"/>
      <c r="QEY553" s="769"/>
      <c r="QEZ553" s="769"/>
      <c r="QFA553" s="769"/>
      <c r="QFB553" s="769"/>
      <c r="QFC553" s="770"/>
      <c r="QFD553" s="769"/>
      <c r="QFE553" s="771"/>
      <c r="QFF553" s="769"/>
      <c r="QFG553" s="769"/>
      <c r="QFH553" s="769"/>
      <c r="QFI553" s="769"/>
      <c r="QFJ553" s="769"/>
      <c r="QFK553" s="769"/>
      <c r="QFL553" s="769"/>
      <c r="QFM553" s="769"/>
      <c r="QFN553" s="772"/>
      <c r="QFO553" s="772"/>
      <c r="QFP553" s="772"/>
      <c r="QFQ553" s="772"/>
      <c r="QFR553" s="769"/>
      <c r="QFS553" s="769"/>
      <c r="QFT553" s="769"/>
      <c r="QFU553" s="769"/>
      <c r="QFV553" s="769"/>
      <c r="QFW553" s="769"/>
      <c r="QFX553" s="769"/>
      <c r="QFY553" s="769"/>
      <c r="QFZ553" s="769"/>
      <c r="QGA553" s="769"/>
      <c r="QGB553" s="769"/>
      <c r="QGC553" s="769"/>
      <c r="QGD553" s="769"/>
      <c r="QGE553" s="769"/>
      <c r="QGF553" s="769"/>
      <c r="QGG553" s="769"/>
      <c r="QGH553" s="769"/>
      <c r="QGI553" s="769"/>
      <c r="QGJ553" s="769"/>
      <c r="QGK553" s="769"/>
      <c r="QGL553" s="769"/>
      <c r="QGM553" s="770"/>
      <c r="QGN553" s="769"/>
      <c r="QGO553" s="771"/>
      <c r="QGP553" s="769"/>
      <c r="QGQ553" s="769"/>
      <c r="QGR553" s="769"/>
      <c r="QGS553" s="769"/>
      <c r="QGT553" s="769"/>
      <c r="QGU553" s="769"/>
      <c r="QGV553" s="769"/>
      <c r="QGW553" s="769"/>
      <c r="QGX553" s="772"/>
      <c r="QGY553" s="772"/>
      <c r="QGZ553" s="772"/>
      <c r="QHA553" s="772"/>
      <c r="QHB553" s="769"/>
      <c r="QHC553" s="769"/>
      <c r="QHD553" s="769"/>
      <c r="QHE553" s="769"/>
      <c r="QHF553" s="769"/>
      <c r="QHG553" s="769"/>
      <c r="QHH553" s="769"/>
      <c r="QHI553" s="769"/>
      <c r="QHJ553" s="769"/>
      <c r="QHK553" s="769"/>
      <c r="QHL553" s="769"/>
      <c r="QHM553" s="769"/>
      <c r="QHN553" s="769"/>
      <c r="QHO553" s="769"/>
      <c r="QHP553" s="769"/>
      <c r="QHQ553" s="769"/>
      <c r="QHR553" s="769"/>
      <c r="QHS553" s="769"/>
      <c r="QHT553" s="769"/>
      <c r="QHU553" s="769"/>
      <c r="QHV553" s="769"/>
      <c r="QHW553" s="770"/>
      <c r="QHX553" s="769"/>
      <c r="QHY553" s="771"/>
      <c r="QHZ553" s="769"/>
      <c r="QIA553" s="769"/>
      <c r="QIB553" s="769"/>
      <c r="QIC553" s="769"/>
      <c r="QID553" s="769"/>
      <c r="QIE553" s="769"/>
      <c r="QIF553" s="769"/>
      <c r="QIG553" s="769"/>
      <c r="QIH553" s="772"/>
      <c r="QII553" s="772"/>
      <c r="QIJ553" s="772"/>
      <c r="QIK553" s="772"/>
      <c r="QIL553" s="769"/>
      <c r="QIM553" s="769"/>
      <c r="QIN553" s="769"/>
      <c r="QIO553" s="769"/>
      <c r="QIP553" s="769"/>
      <c r="QIQ553" s="769"/>
      <c r="QIR553" s="769"/>
      <c r="QIS553" s="769"/>
      <c r="QIT553" s="769"/>
      <c r="QIU553" s="769"/>
      <c r="QIV553" s="769"/>
      <c r="QIW553" s="769"/>
      <c r="QIX553" s="769"/>
      <c r="QIY553" s="769"/>
      <c r="QIZ553" s="769"/>
      <c r="QJA553" s="769"/>
      <c r="QJB553" s="769"/>
      <c r="QJC553" s="769"/>
      <c r="QJD553" s="769"/>
      <c r="QJE553" s="769"/>
      <c r="QJF553" s="769"/>
      <c r="QJG553" s="770"/>
      <c r="QJH553" s="769"/>
      <c r="QJI553" s="771"/>
      <c r="QJJ553" s="769"/>
      <c r="QJK553" s="769"/>
      <c r="QJL553" s="769"/>
      <c r="QJM553" s="769"/>
      <c r="QJN553" s="769"/>
      <c r="QJO553" s="769"/>
      <c r="QJP553" s="769"/>
      <c r="QJQ553" s="769"/>
      <c r="QJR553" s="772"/>
      <c r="QJS553" s="772"/>
      <c r="QJT553" s="772"/>
      <c r="QJU553" s="772"/>
      <c r="QJV553" s="769"/>
      <c r="QJW553" s="769"/>
      <c r="QJX553" s="769"/>
      <c r="QJY553" s="769"/>
      <c r="QJZ553" s="769"/>
      <c r="QKA553" s="769"/>
      <c r="QKB553" s="769"/>
      <c r="QKC553" s="769"/>
      <c r="QKD553" s="769"/>
      <c r="QKE553" s="769"/>
      <c r="QKF553" s="769"/>
      <c r="QKG553" s="769"/>
      <c r="QKH553" s="769"/>
      <c r="QKI553" s="769"/>
      <c r="QKJ553" s="769"/>
      <c r="QKK553" s="769"/>
      <c r="QKL553" s="769"/>
      <c r="QKM553" s="769"/>
      <c r="QKN553" s="769"/>
      <c r="QKO553" s="769"/>
      <c r="QKP553" s="769"/>
      <c r="QKQ553" s="770"/>
      <c r="QKR553" s="769"/>
      <c r="QKS553" s="771"/>
      <c r="QKT553" s="769"/>
      <c r="QKU553" s="769"/>
      <c r="QKV553" s="769"/>
      <c r="QKW553" s="769"/>
      <c r="QKX553" s="769"/>
      <c r="QKY553" s="769"/>
      <c r="QKZ553" s="769"/>
      <c r="QLA553" s="769"/>
      <c r="QLB553" s="772"/>
      <c r="QLC553" s="772"/>
      <c r="QLD553" s="772"/>
      <c r="QLE553" s="772"/>
      <c r="QLF553" s="769"/>
      <c r="QLG553" s="769"/>
      <c r="QLH553" s="769"/>
      <c r="QLI553" s="769"/>
      <c r="QLJ553" s="769"/>
      <c r="QLK553" s="769"/>
      <c r="QLL553" s="769"/>
      <c r="QLM553" s="769"/>
      <c r="QLN553" s="769"/>
      <c r="QLO553" s="769"/>
      <c r="QLP553" s="769"/>
      <c r="QLQ553" s="769"/>
      <c r="QLR553" s="769"/>
      <c r="QLS553" s="769"/>
      <c r="QLT553" s="769"/>
      <c r="QLU553" s="769"/>
      <c r="QLV553" s="769"/>
      <c r="QLW553" s="769"/>
      <c r="QLX553" s="769"/>
      <c r="QLY553" s="769"/>
      <c r="QLZ553" s="769"/>
      <c r="QMA553" s="770"/>
      <c r="QMB553" s="769"/>
      <c r="QMC553" s="771"/>
      <c r="QMD553" s="769"/>
      <c r="QME553" s="769"/>
      <c r="QMF553" s="769"/>
      <c r="QMG553" s="769"/>
      <c r="QMH553" s="769"/>
      <c r="QMI553" s="769"/>
      <c r="QMJ553" s="769"/>
      <c r="QMK553" s="769"/>
      <c r="QML553" s="772"/>
      <c r="QMM553" s="772"/>
      <c r="QMN553" s="772"/>
      <c r="QMO553" s="772"/>
      <c r="QMP553" s="769"/>
      <c r="QMQ553" s="769"/>
      <c r="QMR553" s="769"/>
      <c r="QMS553" s="769"/>
      <c r="QMT553" s="769"/>
      <c r="QMU553" s="769"/>
      <c r="QMV553" s="769"/>
      <c r="QMW553" s="769"/>
      <c r="QMX553" s="769"/>
      <c r="QMY553" s="769"/>
      <c r="QMZ553" s="769"/>
      <c r="QNA553" s="769"/>
      <c r="QNB553" s="769"/>
      <c r="QNC553" s="769"/>
      <c r="QND553" s="769"/>
      <c r="QNE553" s="769"/>
      <c r="QNF553" s="769"/>
      <c r="QNG553" s="769"/>
      <c r="QNH553" s="769"/>
      <c r="QNI553" s="769"/>
      <c r="QNJ553" s="769"/>
      <c r="QNK553" s="770"/>
      <c r="QNL553" s="769"/>
      <c r="QNM553" s="771"/>
      <c r="QNN553" s="769"/>
      <c r="QNO553" s="769"/>
      <c r="QNP553" s="769"/>
      <c r="QNQ553" s="769"/>
      <c r="QNR553" s="769"/>
      <c r="QNS553" s="769"/>
      <c r="QNT553" s="769"/>
      <c r="QNU553" s="769"/>
      <c r="QNV553" s="772"/>
      <c r="QNW553" s="772"/>
      <c r="QNX553" s="772"/>
      <c r="QNY553" s="772"/>
      <c r="QNZ553" s="769"/>
      <c r="QOA553" s="769"/>
      <c r="QOB553" s="769"/>
      <c r="QOC553" s="769"/>
      <c r="QOD553" s="769"/>
      <c r="QOE553" s="769"/>
      <c r="QOF553" s="769"/>
      <c r="QOG553" s="769"/>
      <c r="QOH553" s="769"/>
      <c r="QOI553" s="769"/>
      <c r="QOJ553" s="769"/>
      <c r="QOK553" s="769"/>
      <c r="QOL553" s="769"/>
      <c r="QOM553" s="769"/>
      <c r="QON553" s="769"/>
      <c r="QOO553" s="769"/>
      <c r="QOP553" s="769"/>
      <c r="QOQ553" s="769"/>
      <c r="QOR553" s="769"/>
      <c r="QOS553" s="769"/>
      <c r="QOT553" s="769"/>
      <c r="QOU553" s="770"/>
      <c r="QOV553" s="769"/>
      <c r="QOW553" s="771"/>
      <c r="QOX553" s="769"/>
      <c r="QOY553" s="769"/>
      <c r="QOZ553" s="769"/>
      <c r="QPA553" s="769"/>
      <c r="QPB553" s="769"/>
      <c r="QPC553" s="769"/>
      <c r="QPD553" s="769"/>
      <c r="QPE553" s="769"/>
      <c r="QPF553" s="772"/>
      <c r="QPG553" s="772"/>
      <c r="QPH553" s="772"/>
      <c r="QPI553" s="772"/>
      <c r="QPJ553" s="769"/>
      <c r="QPK553" s="769"/>
      <c r="QPL553" s="769"/>
      <c r="QPM553" s="769"/>
      <c r="QPN553" s="769"/>
      <c r="QPO553" s="769"/>
      <c r="QPP553" s="769"/>
      <c r="QPQ553" s="769"/>
      <c r="QPR553" s="769"/>
      <c r="QPS553" s="769"/>
      <c r="QPT553" s="769"/>
      <c r="QPU553" s="769"/>
      <c r="QPV553" s="769"/>
      <c r="QPW553" s="769"/>
      <c r="QPX553" s="769"/>
      <c r="QPY553" s="769"/>
      <c r="QPZ553" s="769"/>
      <c r="QQA553" s="769"/>
      <c r="QQB553" s="769"/>
      <c r="QQC553" s="769"/>
      <c r="QQD553" s="769"/>
      <c r="QQE553" s="770"/>
      <c r="QQF553" s="769"/>
      <c r="QQG553" s="771"/>
      <c r="QQH553" s="769"/>
      <c r="QQI553" s="769"/>
      <c r="QQJ553" s="769"/>
      <c r="QQK553" s="769"/>
      <c r="QQL553" s="769"/>
      <c r="QQM553" s="769"/>
      <c r="QQN553" s="769"/>
      <c r="QQO553" s="769"/>
      <c r="QQP553" s="772"/>
      <c r="QQQ553" s="772"/>
      <c r="QQR553" s="772"/>
      <c r="QQS553" s="772"/>
      <c r="QQT553" s="769"/>
      <c r="QQU553" s="769"/>
      <c r="QQV553" s="769"/>
      <c r="QQW553" s="769"/>
      <c r="QQX553" s="769"/>
      <c r="QQY553" s="769"/>
      <c r="QQZ553" s="769"/>
      <c r="QRA553" s="769"/>
      <c r="QRB553" s="769"/>
      <c r="QRC553" s="769"/>
      <c r="QRD553" s="769"/>
      <c r="QRE553" s="769"/>
      <c r="QRF553" s="769"/>
      <c r="QRG553" s="769"/>
      <c r="QRH553" s="769"/>
      <c r="QRI553" s="769"/>
      <c r="QRJ553" s="769"/>
      <c r="QRK553" s="769"/>
      <c r="QRL553" s="769"/>
      <c r="QRM553" s="769"/>
      <c r="QRN553" s="769"/>
      <c r="QRO553" s="770"/>
      <c r="QRP553" s="769"/>
      <c r="QRQ553" s="771"/>
      <c r="QRR553" s="769"/>
      <c r="QRS553" s="769"/>
      <c r="QRT553" s="769"/>
      <c r="QRU553" s="769"/>
      <c r="QRV553" s="769"/>
      <c r="QRW553" s="769"/>
      <c r="QRX553" s="769"/>
      <c r="QRY553" s="769"/>
      <c r="QRZ553" s="772"/>
      <c r="QSA553" s="772"/>
      <c r="QSB553" s="772"/>
      <c r="QSC553" s="772"/>
      <c r="QSD553" s="769"/>
      <c r="QSE553" s="769"/>
      <c r="QSF553" s="769"/>
      <c r="QSG553" s="769"/>
      <c r="QSH553" s="769"/>
      <c r="QSI553" s="769"/>
      <c r="QSJ553" s="769"/>
      <c r="QSK553" s="769"/>
      <c r="QSL553" s="769"/>
      <c r="QSM553" s="769"/>
      <c r="QSN553" s="769"/>
      <c r="QSO553" s="769"/>
      <c r="QSP553" s="769"/>
      <c r="QSQ553" s="769"/>
      <c r="QSR553" s="769"/>
      <c r="QSS553" s="769"/>
      <c r="QST553" s="769"/>
      <c r="QSU553" s="769"/>
      <c r="QSV553" s="769"/>
      <c r="QSW553" s="769"/>
      <c r="QSX553" s="769"/>
      <c r="QSY553" s="770"/>
      <c r="QSZ553" s="769"/>
      <c r="QTA553" s="771"/>
      <c r="QTB553" s="769"/>
      <c r="QTC553" s="769"/>
      <c r="QTD553" s="769"/>
      <c r="QTE553" s="769"/>
      <c r="QTF553" s="769"/>
      <c r="QTG553" s="769"/>
      <c r="QTH553" s="769"/>
      <c r="QTI553" s="769"/>
      <c r="QTJ553" s="772"/>
      <c r="QTK553" s="772"/>
      <c r="QTL553" s="772"/>
      <c r="QTM553" s="772"/>
      <c r="QTN553" s="769"/>
      <c r="QTO553" s="769"/>
      <c r="QTP553" s="769"/>
      <c r="QTQ553" s="769"/>
      <c r="QTR553" s="769"/>
      <c r="QTS553" s="769"/>
      <c r="QTT553" s="769"/>
      <c r="QTU553" s="769"/>
      <c r="QTV553" s="769"/>
      <c r="QTW553" s="769"/>
      <c r="QTX553" s="769"/>
      <c r="QTY553" s="769"/>
      <c r="QTZ553" s="769"/>
      <c r="QUA553" s="769"/>
      <c r="QUB553" s="769"/>
      <c r="QUC553" s="769"/>
      <c r="QUD553" s="769"/>
      <c r="QUE553" s="769"/>
      <c r="QUF553" s="769"/>
      <c r="QUG553" s="769"/>
      <c r="QUH553" s="769"/>
      <c r="QUI553" s="770"/>
      <c r="QUJ553" s="769"/>
      <c r="QUK553" s="771"/>
      <c r="QUL553" s="769"/>
      <c r="QUM553" s="769"/>
      <c r="QUN553" s="769"/>
      <c r="QUO553" s="769"/>
      <c r="QUP553" s="769"/>
      <c r="QUQ553" s="769"/>
      <c r="QUR553" s="769"/>
      <c r="QUS553" s="769"/>
      <c r="QUT553" s="772"/>
      <c r="QUU553" s="772"/>
      <c r="QUV553" s="772"/>
      <c r="QUW553" s="772"/>
      <c r="QUX553" s="769"/>
      <c r="QUY553" s="769"/>
      <c r="QUZ553" s="769"/>
      <c r="QVA553" s="769"/>
      <c r="QVB553" s="769"/>
      <c r="QVC553" s="769"/>
      <c r="QVD553" s="769"/>
      <c r="QVE553" s="769"/>
      <c r="QVF553" s="769"/>
      <c r="QVG553" s="769"/>
      <c r="QVH553" s="769"/>
      <c r="QVI553" s="769"/>
      <c r="QVJ553" s="769"/>
      <c r="QVK553" s="769"/>
      <c r="QVL553" s="769"/>
      <c r="QVM553" s="769"/>
      <c r="QVN553" s="769"/>
      <c r="QVO553" s="769"/>
      <c r="QVP553" s="769"/>
      <c r="QVQ553" s="769"/>
      <c r="QVR553" s="769"/>
      <c r="QVS553" s="770"/>
      <c r="QVT553" s="769"/>
      <c r="QVU553" s="771"/>
      <c r="QVV553" s="769"/>
      <c r="QVW553" s="769"/>
      <c r="QVX553" s="769"/>
      <c r="QVY553" s="769"/>
      <c r="QVZ553" s="769"/>
      <c r="QWA553" s="769"/>
      <c r="QWB553" s="769"/>
      <c r="QWC553" s="769"/>
      <c r="QWD553" s="772"/>
      <c r="QWE553" s="772"/>
      <c r="QWF553" s="772"/>
      <c r="QWG553" s="772"/>
      <c r="QWH553" s="769"/>
      <c r="QWI553" s="769"/>
      <c r="QWJ553" s="769"/>
      <c r="QWK553" s="769"/>
      <c r="QWL553" s="769"/>
      <c r="QWM553" s="769"/>
      <c r="QWN553" s="769"/>
      <c r="QWO553" s="769"/>
      <c r="QWP553" s="769"/>
      <c r="QWQ553" s="769"/>
      <c r="QWR553" s="769"/>
      <c r="QWS553" s="769"/>
      <c r="QWT553" s="769"/>
      <c r="QWU553" s="769"/>
      <c r="QWV553" s="769"/>
      <c r="QWW553" s="769"/>
      <c r="QWX553" s="769"/>
      <c r="QWY553" s="769"/>
      <c r="QWZ553" s="769"/>
      <c r="QXA553" s="769"/>
      <c r="QXB553" s="769"/>
      <c r="QXC553" s="770"/>
      <c r="QXD553" s="769"/>
      <c r="QXE553" s="771"/>
      <c r="QXF553" s="769"/>
      <c r="QXG553" s="769"/>
      <c r="QXH553" s="769"/>
      <c r="QXI553" s="769"/>
      <c r="QXJ553" s="769"/>
      <c r="QXK553" s="769"/>
      <c r="QXL553" s="769"/>
      <c r="QXM553" s="769"/>
      <c r="QXN553" s="772"/>
      <c r="QXO553" s="772"/>
      <c r="QXP553" s="772"/>
      <c r="QXQ553" s="772"/>
      <c r="QXR553" s="769"/>
      <c r="QXS553" s="769"/>
      <c r="QXT553" s="769"/>
      <c r="QXU553" s="769"/>
      <c r="QXV553" s="769"/>
      <c r="QXW553" s="769"/>
      <c r="QXX553" s="769"/>
      <c r="QXY553" s="769"/>
      <c r="QXZ553" s="769"/>
      <c r="QYA553" s="769"/>
      <c r="QYB553" s="769"/>
      <c r="QYC553" s="769"/>
      <c r="QYD553" s="769"/>
      <c r="QYE553" s="769"/>
      <c r="QYF553" s="769"/>
      <c r="QYG553" s="769"/>
      <c r="QYH553" s="769"/>
      <c r="QYI553" s="769"/>
      <c r="QYJ553" s="769"/>
      <c r="QYK553" s="769"/>
      <c r="QYL553" s="769"/>
      <c r="QYM553" s="770"/>
      <c r="QYN553" s="769"/>
      <c r="QYO553" s="771"/>
      <c r="QYP553" s="769"/>
      <c r="QYQ553" s="769"/>
      <c r="QYR553" s="769"/>
      <c r="QYS553" s="769"/>
      <c r="QYT553" s="769"/>
      <c r="QYU553" s="769"/>
      <c r="QYV553" s="769"/>
      <c r="QYW553" s="769"/>
      <c r="QYX553" s="772"/>
      <c r="QYY553" s="772"/>
      <c r="QYZ553" s="772"/>
      <c r="QZA553" s="772"/>
      <c r="QZB553" s="769"/>
      <c r="QZC553" s="769"/>
      <c r="QZD553" s="769"/>
      <c r="QZE553" s="769"/>
      <c r="QZF553" s="769"/>
      <c r="QZG553" s="769"/>
      <c r="QZH553" s="769"/>
      <c r="QZI553" s="769"/>
      <c r="QZJ553" s="769"/>
      <c r="QZK553" s="769"/>
      <c r="QZL553" s="769"/>
      <c r="QZM553" s="769"/>
      <c r="QZN553" s="769"/>
      <c r="QZO553" s="769"/>
      <c r="QZP553" s="769"/>
      <c r="QZQ553" s="769"/>
      <c r="QZR553" s="769"/>
      <c r="QZS553" s="769"/>
      <c r="QZT553" s="769"/>
      <c r="QZU553" s="769"/>
      <c r="QZV553" s="769"/>
      <c r="QZW553" s="770"/>
      <c r="QZX553" s="769"/>
      <c r="QZY553" s="771"/>
      <c r="QZZ553" s="769"/>
      <c r="RAA553" s="769"/>
      <c r="RAB553" s="769"/>
      <c r="RAC553" s="769"/>
      <c r="RAD553" s="769"/>
      <c r="RAE553" s="769"/>
      <c r="RAF553" s="769"/>
      <c r="RAG553" s="769"/>
      <c r="RAH553" s="772"/>
      <c r="RAI553" s="772"/>
      <c r="RAJ553" s="772"/>
      <c r="RAK553" s="772"/>
      <c r="RAL553" s="769"/>
      <c r="RAM553" s="769"/>
      <c r="RAN553" s="769"/>
      <c r="RAO553" s="769"/>
      <c r="RAP553" s="769"/>
      <c r="RAQ553" s="769"/>
      <c r="RAR553" s="769"/>
      <c r="RAS553" s="769"/>
      <c r="RAT553" s="769"/>
      <c r="RAU553" s="769"/>
      <c r="RAV553" s="769"/>
      <c r="RAW553" s="769"/>
      <c r="RAX553" s="769"/>
      <c r="RAY553" s="769"/>
      <c r="RAZ553" s="769"/>
      <c r="RBA553" s="769"/>
      <c r="RBB553" s="769"/>
      <c r="RBC553" s="769"/>
      <c r="RBD553" s="769"/>
      <c r="RBE553" s="769"/>
      <c r="RBF553" s="769"/>
      <c r="RBG553" s="770"/>
      <c r="RBH553" s="769"/>
      <c r="RBI553" s="771"/>
      <c r="RBJ553" s="769"/>
      <c r="RBK553" s="769"/>
      <c r="RBL553" s="769"/>
      <c r="RBM553" s="769"/>
      <c r="RBN553" s="769"/>
      <c r="RBO553" s="769"/>
      <c r="RBP553" s="769"/>
      <c r="RBQ553" s="769"/>
      <c r="RBR553" s="772"/>
      <c r="RBS553" s="772"/>
      <c r="RBT553" s="772"/>
      <c r="RBU553" s="772"/>
      <c r="RBV553" s="769"/>
      <c r="RBW553" s="769"/>
      <c r="RBX553" s="769"/>
      <c r="RBY553" s="769"/>
      <c r="RBZ553" s="769"/>
      <c r="RCA553" s="769"/>
      <c r="RCB553" s="769"/>
      <c r="RCC553" s="769"/>
      <c r="RCD553" s="769"/>
      <c r="RCE553" s="769"/>
      <c r="RCF553" s="769"/>
      <c r="RCG553" s="769"/>
      <c r="RCH553" s="769"/>
      <c r="RCI553" s="769"/>
      <c r="RCJ553" s="769"/>
      <c r="RCK553" s="769"/>
      <c r="RCL553" s="769"/>
      <c r="RCM553" s="769"/>
      <c r="RCN553" s="769"/>
      <c r="RCO553" s="769"/>
      <c r="RCP553" s="769"/>
      <c r="RCQ553" s="770"/>
      <c r="RCR553" s="769"/>
      <c r="RCS553" s="771"/>
      <c r="RCT553" s="769"/>
      <c r="RCU553" s="769"/>
      <c r="RCV553" s="769"/>
      <c r="RCW553" s="769"/>
      <c r="RCX553" s="769"/>
      <c r="RCY553" s="769"/>
      <c r="RCZ553" s="769"/>
      <c r="RDA553" s="769"/>
      <c r="RDB553" s="772"/>
      <c r="RDC553" s="772"/>
      <c r="RDD553" s="772"/>
      <c r="RDE553" s="772"/>
      <c r="RDF553" s="769"/>
      <c r="RDG553" s="769"/>
      <c r="RDH553" s="769"/>
      <c r="RDI553" s="769"/>
      <c r="RDJ553" s="769"/>
      <c r="RDK553" s="769"/>
      <c r="RDL553" s="769"/>
      <c r="RDM553" s="769"/>
      <c r="RDN553" s="769"/>
      <c r="RDO553" s="769"/>
      <c r="RDP553" s="769"/>
      <c r="RDQ553" s="769"/>
      <c r="RDR553" s="769"/>
      <c r="RDS553" s="769"/>
      <c r="RDT553" s="769"/>
      <c r="RDU553" s="769"/>
      <c r="RDV553" s="769"/>
      <c r="RDW553" s="769"/>
      <c r="RDX553" s="769"/>
      <c r="RDY553" s="769"/>
      <c r="RDZ553" s="769"/>
      <c r="REA553" s="770"/>
      <c r="REB553" s="769"/>
      <c r="REC553" s="771"/>
      <c r="RED553" s="769"/>
      <c r="REE553" s="769"/>
      <c r="REF553" s="769"/>
      <c r="REG553" s="769"/>
      <c r="REH553" s="769"/>
      <c r="REI553" s="769"/>
      <c r="REJ553" s="769"/>
      <c r="REK553" s="769"/>
      <c r="REL553" s="772"/>
      <c r="REM553" s="772"/>
      <c r="REN553" s="772"/>
      <c r="REO553" s="772"/>
      <c r="REP553" s="769"/>
      <c r="REQ553" s="769"/>
      <c r="RER553" s="769"/>
      <c r="RES553" s="769"/>
      <c r="RET553" s="769"/>
      <c r="REU553" s="769"/>
      <c r="REV553" s="769"/>
      <c r="REW553" s="769"/>
      <c r="REX553" s="769"/>
      <c r="REY553" s="769"/>
      <c r="REZ553" s="769"/>
      <c r="RFA553" s="769"/>
      <c r="RFB553" s="769"/>
      <c r="RFC553" s="769"/>
      <c r="RFD553" s="769"/>
      <c r="RFE553" s="769"/>
      <c r="RFF553" s="769"/>
      <c r="RFG553" s="769"/>
      <c r="RFH553" s="769"/>
      <c r="RFI553" s="769"/>
      <c r="RFJ553" s="769"/>
      <c r="RFK553" s="770"/>
      <c r="RFL553" s="769"/>
      <c r="RFM553" s="771"/>
      <c r="RFN553" s="769"/>
      <c r="RFO553" s="769"/>
      <c r="RFP553" s="769"/>
      <c r="RFQ553" s="769"/>
      <c r="RFR553" s="769"/>
      <c r="RFS553" s="769"/>
      <c r="RFT553" s="769"/>
      <c r="RFU553" s="769"/>
      <c r="RFV553" s="772"/>
      <c r="RFW553" s="772"/>
      <c r="RFX553" s="772"/>
      <c r="RFY553" s="772"/>
      <c r="RFZ553" s="769"/>
      <c r="RGA553" s="769"/>
      <c r="RGB553" s="769"/>
      <c r="RGC553" s="769"/>
      <c r="RGD553" s="769"/>
      <c r="RGE553" s="769"/>
      <c r="RGF553" s="769"/>
      <c r="RGG553" s="769"/>
      <c r="RGH553" s="769"/>
      <c r="RGI553" s="769"/>
      <c r="RGJ553" s="769"/>
      <c r="RGK553" s="769"/>
      <c r="RGL553" s="769"/>
      <c r="RGM553" s="769"/>
      <c r="RGN553" s="769"/>
      <c r="RGO553" s="769"/>
      <c r="RGP553" s="769"/>
      <c r="RGQ553" s="769"/>
      <c r="RGR553" s="769"/>
      <c r="RGS553" s="769"/>
      <c r="RGT553" s="769"/>
      <c r="RGU553" s="770"/>
      <c r="RGV553" s="769"/>
      <c r="RGW553" s="771"/>
      <c r="RGX553" s="769"/>
      <c r="RGY553" s="769"/>
      <c r="RGZ553" s="769"/>
      <c r="RHA553" s="769"/>
      <c r="RHB553" s="769"/>
      <c r="RHC553" s="769"/>
      <c r="RHD553" s="769"/>
      <c r="RHE553" s="769"/>
      <c r="RHF553" s="772"/>
      <c r="RHG553" s="772"/>
      <c r="RHH553" s="772"/>
      <c r="RHI553" s="772"/>
      <c r="RHJ553" s="769"/>
      <c r="RHK553" s="769"/>
      <c r="RHL553" s="769"/>
      <c r="RHM553" s="769"/>
      <c r="RHN553" s="769"/>
      <c r="RHO553" s="769"/>
      <c r="RHP553" s="769"/>
      <c r="RHQ553" s="769"/>
      <c r="RHR553" s="769"/>
      <c r="RHS553" s="769"/>
      <c r="RHT553" s="769"/>
      <c r="RHU553" s="769"/>
      <c r="RHV553" s="769"/>
      <c r="RHW553" s="769"/>
      <c r="RHX553" s="769"/>
      <c r="RHY553" s="769"/>
      <c r="RHZ553" s="769"/>
      <c r="RIA553" s="769"/>
      <c r="RIB553" s="769"/>
      <c r="RIC553" s="769"/>
      <c r="RID553" s="769"/>
      <c r="RIE553" s="770"/>
      <c r="RIF553" s="769"/>
      <c r="RIG553" s="771"/>
      <c r="RIH553" s="769"/>
      <c r="RII553" s="769"/>
      <c r="RIJ553" s="769"/>
      <c r="RIK553" s="769"/>
      <c r="RIL553" s="769"/>
      <c r="RIM553" s="769"/>
      <c r="RIN553" s="769"/>
      <c r="RIO553" s="769"/>
      <c r="RIP553" s="772"/>
      <c r="RIQ553" s="772"/>
      <c r="RIR553" s="772"/>
      <c r="RIS553" s="772"/>
      <c r="RIT553" s="769"/>
      <c r="RIU553" s="769"/>
      <c r="RIV553" s="769"/>
      <c r="RIW553" s="769"/>
      <c r="RIX553" s="769"/>
      <c r="RIY553" s="769"/>
      <c r="RIZ553" s="769"/>
      <c r="RJA553" s="769"/>
      <c r="RJB553" s="769"/>
      <c r="RJC553" s="769"/>
      <c r="RJD553" s="769"/>
      <c r="RJE553" s="769"/>
      <c r="RJF553" s="769"/>
      <c r="RJG553" s="769"/>
      <c r="RJH553" s="769"/>
      <c r="RJI553" s="769"/>
      <c r="RJJ553" s="769"/>
      <c r="RJK553" s="769"/>
      <c r="RJL553" s="769"/>
      <c r="RJM553" s="769"/>
      <c r="RJN553" s="769"/>
      <c r="RJO553" s="770"/>
      <c r="RJP553" s="769"/>
      <c r="RJQ553" s="771"/>
      <c r="RJR553" s="769"/>
      <c r="RJS553" s="769"/>
      <c r="RJT553" s="769"/>
      <c r="RJU553" s="769"/>
      <c r="RJV553" s="769"/>
      <c r="RJW553" s="769"/>
      <c r="RJX553" s="769"/>
      <c r="RJY553" s="769"/>
      <c r="RJZ553" s="772"/>
      <c r="RKA553" s="772"/>
      <c r="RKB553" s="772"/>
      <c r="RKC553" s="772"/>
      <c r="RKD553" s="769"/>
      <c r="RKE553" s="769"/>
      <c r="RKF553" s="769"/>
      <c r="RKG553" s="769"/>
      <c r="RKH553" s="769"/>
      <c r="RKI553" s="769"/>
      <c r="RKJ553" s="769"/>
      <c r="RKK553" s="769"/>
      <c r="RKL553" s="769"/>
      <c r="RKM553" s="769"/>
      <c r="RKN553" s="769"/>
      <c r="RKO553" s="769"/>
      <c r="RKP553" s="769"/>
      <c r="RKQ553" s="769"/>
      <c r="RKR553" s="769"/>
      <c r="RKS553" s="769"/>
      <c r="RKT553" s="769"/>
      <c r="RKU553" s="769"/>
      <c r="RKV553" s="769"/>
      <c r="RKW553" s="769"/>
      <c r="RKX553" s="769"/>
      <c r="RKY553" s="770"/>
      <c r="RKZ553" s="769"/>
      <c r="RLA553" s="771"/>
      <c r="RLB553" s="769"/>
      <c r="RLC553" s="769"/>
      <c r="RLD553" s="769"/>
      <c r="RLE553" s="769"/>
      <c r="RLF553" s="769"/>
      <c r="RLG553" s="769"/>
      <c r="RLH553" s="769"/>
      <c r="RLI553" s="769"/>
      <c r="RLJ553" s="772"/>
      <c r="RLK553" s="772"/>
      <c r="RLL553" s="772"/>
      <c r="RLM553" s="772"/>
      <c r="RLN553" s="769"/>
      <c r="RLO553" s="769"/>
      <c r="RLP553" s="769"/>
      <c r="RLQ553" s="769"/>
      <c r="RLR553" s="769"/>
      <c r="RLS553" s="769"/>
      <c r="RLT553" s="769"/>
      <c r="RLU553" s="769"/>
      <c r="RLV553" s="769"/>
      <c r="RLW553" s="769"/>
      <c r="RLX553" s="769"/>
      <c r="RLY553" s="769"/>
      <c r="RLZ553" s="769"/>
      <c r="RMA553" s="769"/>
      <c r="RMB553" s="769"/>
      <c r="RMC553" s="769"/>
      <c r="RMD553" s="769"/>
      <c r="RME553" s="769"/>
      <c r="RMF553" s="769"/>
      <c r="RMG553" s="769"/>
      <c r="RMH553" s="769"/>
      <c r="RMI553" s="770"/>
      <c r="RMJ553" s="769"/>
      <c r="RMK553" s="771"/>
      <c r="RML553" s="769"/>
      <c r="RMM553" s="769"/>
      <c r="RMN553" s="769"/>
      <c r="RMO553" s="769"/>
      <c r="RMP553" s="769"/>
      <c r="RMQ553" s="769"/>
      <c r="RMR553" s="769"/>
      <c r="RMS553" s="769"/>
      <c r="RMT553" s="772"/>
      <c r="RMU553" s="772"/>
      <c r="RMV553" s="772"/>
      <c r="RMW553" s="772"/>
      <c r="RMX553" s="769"/>
      <c r="RMY553" s="769"/>
      <c r="RMZ553" s="769"/>
      <c r="RNA553" s="769"/>
      <c r="RNB553" s="769"/>
      <c r="RNC553" s="769"/>
      <c r="RND553" s="769"/>
      <c r="RNE553" s="769"/>
      <c r="RNF553" s="769"/>
      <c r="RNG553" s="769"/>
      <c r="RNH553" s="769"/>
      <c r="RNI553" s="769"/>
      <c r="RNJ553" s="769"/>
      <c r="RNK553" s="769"/>
      <c r="RNL553" s="769"/>
      <c r="RNM553" s="769"/>
      <c r="RNN553" s="769"/>
      <c r="RNO553" s="769"/>
      <c r="RNP553" s="769"/>
      <c r="RNQ553" s="769"/>
      <c r="RNR553" s="769"/>
      <c r="RNS553" s="770"/>
      <c r="RNT553" s="769"/>
      <c r="RNU553" s="771"/>
      <c r="RNV553" s="769"/>
      <c r="RNW553" s="769"/>
      <c r="RNX553" s="769"/>
      <c r="RNY553" s="769"/>
      <c r="RNZ553" s="769"/>
      <c r="ROA553" s="769"/>
      <c r="ROB553" s="769"/>
      <c r="ROC553" s="769"/>
      <c r="ROD553" s="772"/>
      <c r="ROE553" s="772"/>
      <c r="ROF553" s="772"/>
      <c r="ROG553" s="772"/>
      <c r="ROH553" s="769"/>
      <c r="ROI553" s="769"/>
      <c r="ROJ553" s="769"/>
      <c r="ROK553" s="769"/>
      <c r="ROL553" s="769"/>
      <c r="ROM553" s="769"/>
      <c r="RON553" s="769"/>
      <c r="ROO553" s="769"/>
      <c r="ROP553" s="769"/>
      <c r="ROQ553" s="769"/>
      <c r="ROR553" s="769"/>
      <c r="ROS553" s="769"/>
      <c r="ROT553" s="769"/>
      <c r="ROU553" s="769"/>
      <c r="ROV553" s="769"/>
      <c r="ROW553" s="769"/>
      <c r="ROX553" s="769"/>
      <c r="ROY553" s="769"/>
      <c r="ROZ553" s="769"/>
      <c r="RPA553" s="769"/>
      <c r="RPB553" s="769"/>
      <c r="RPC553" s="770"/>
      <c r="RPD553" s="769"/>
      <c r="RPE553" s="771"/>
      <c r="RPF553" s="769"/>
      <c r="RPG553" s="769"/>
      <c r="RPH553" s="769"/>
      <c r="RPI553" s="769"/>
      <c r="RPJ553" s="769"/>
      <c r="RPK553" s="769"/>
      <c r="RPL553" s="769"/>
      <c r="RPM553" s="769"/>
      <c r="RPN553" s="772"/>
      <c r="RPO553" s="772"/>
      <c r="RPP553" s="772"/>
      <c r="RPQ553" s="772"/>
      <c r="RPR553" s="769"/>
      <c r="RPS553" s="769"/>
      <c r="RPT553" s="769"/>
      <c r="RPU553" s="769"/>
      <c r="RPV553" s="769"/>
      <c r="RPW553" s="769"/>
      <c r="RPX553" s="769"/>
      <c r="RPY553" s="769"/>
      <c r="RPZ553" s="769"/>
      <c r="RQA553" s="769"/>
      <c r="RQB553" s="769"/>
      <c r="RQC553" s="769"/>
      <c r="RQD553" s="769"/>
      <c r="RQE553" s="769"/>
      <c r="RQF553" s="769"/>
      <c r="RQG553" s="769"/>
      <c r="RQH553" s="769"/>
      <c r="RQI553" s="769"/>
      <c r="RQJ553" s="769"/>
      <c r="RQK553" s="769"/>
      <c r="RQL553" s="769"/>
      <c r="RQM553" s="770"/>
      <c r="RQN553" s="769"/>
      <c r="RQO553" s="771"/>
      <c r="RQP553" s="769"/>
      <c r="RQQ553" s="769"/>
      <c r="RQR553" s="769"/>
      <c r="RQS553" s="769"/>
      <c r="RQT553" s="769"/>
      <c r="RQU553" s="769"/>
      <c r="RQV553" s="769"/>
      <c r="RQW553" s="769"/>
      <c r="RQX553" s="772"/>
      <c r="RQY553" s="772"/>
      <c r="RQZ553" s="772"/>
      <c r="RRA553" s="772"/>
      <c r="RRB553" s="769"/>
      <c r="RRC553" s="769"/>
      <c r="RRD553" s="769"/>
      <c r="RRE553" s="769"/>
      <c r="RRF553" s="769"/>
      <c r="RRG553" s="769"/>
      <c r="RRH553" s="769"/>
      <c r="RRI553" s="769"/>
      <c r="RRJ553" s="769"/>
      <c r="RRK553" s="769"/>
      <c r="RRL553" s="769"/>
      <c r="RRM553" s="769"/>
      <c r="RRN553" s="769"/>
      <c r="RRO553" s="769"/>
      <c r="RRP553" s="769"/>
      <c r="RRQ553" s="769"/>
      <c r="RRR553" s="769"/>
      <c r="RRS553" s="769"/>
      <c r="RRT553" s="769"/>
      <c r="RRU553" s="769"/>
      <c r="RRV553" s="769"/>
      <c r="RRW553" s="770"/>
      <c r="RRX553" s="769"/>
      <c r="RRY553" s="771"/>
      <c r="RRZ553" s="769"/>
      <c r="RSA553" s="769"/>
      <c r="RSB553" s="769"/>
      <c r="RSC553" s="769"/>
      <c r="RSD553" s="769"/>
      <c r="RSE553" s="769"/>
      <c r="RSF553" s="769"/>
      <c r="RSG553" s="769"/>
      <c r="RSH553" s="772"/>
      <c r="RSI553" s="772"/>
      <c r="RSJ553" s="772"/>
      <c r="RSK553" s="772"/>
      <c r="RSL553" s="769"/>
      <c r="RSM553" s="769"/>
      <c r="RSN553" s="769"/>
      <c r="RSO553" s="769"/>
      <c r="RSP553" s="769"/>
      <c r="RSQ553" s="769"/>
      <c r="RSR553" s="769"/>
      <c r="RSS553" s="769"/>
      <c r="RST553" s="769"/>
      <c r="RSU553" s="769"/>
      <c r="RSV553" s="769"/>
      <c r="RSW553" s="769"/>
      <c r="RSX553" s="769"/>
      <c r="RSY553" s="769"/>
      <c r="RSZ553" s="769"/>
      <c r="RTA553" s="769"/>
      <c r="RTB553" s="769"/>
      <c r="RTC553" s="769"/>
      <c r="RTD553" s="769"/>
      <c r="RTE553" s="769"/>
      <c r="RTF553" s="769"/>
      <c r="RTG553" s="770"/>
      <c r="RTH553" s="769"/>
      <c r="RTI553" s="771"/>
      <c r="RTJ553" s="769"/>
      <c r="RTK553" s="769"/>
      <c r="RTL553" s="769"/>
      <c r="RTM553" s="769"/>
      <c r="RTN553" s="769"/>
      <c r="RTO553" s="769"/>
      <c r="RTP553" s="769"/>
      <c r="RTQ553" s="769"/>
      <c r="RTR553" s="772"/>
      <c r="RTS553" s="772"/>
      <c r="RTT553" s="772"/>
      <c r="RTU553" s="772"/>
      <c r="RTV553" s="769"/>
      <c r="RTW553" s="769"/>
      <c r="RTX553" s="769"/>
      <c r="RTY553" s="769"/>
      <c r="RTZ553" s="769"/>
      <c r="RUA553" s="769"/>
      <c r="RUB553" s="769"/>
      <c r="RUC553" s="769"/>
      <c r="RUD553" s="769"/>
      <c r="RUE553" s="769"/>
      <c r="RUF553" s="769"/>
      <c r="RUG553" s="769"/>
      <c r="RUH553" s="769"/>
      <c r="RUI553" s="769"/>
      <c r="RUJ553" s="769"/>
      <c r="RUK553" s="769"/>
      <c r="RUL553" s="769"/>
      <c r="RUM553" s="769"/>
      <c r="RUN553" s="769"/>
      <c r="RUO553" s="769"/>
      <c r="RUP553" s="769"/>
      <c r="RUQ553" s="770"/>
      <c r="RUR553" s="769"/>
      <c r="RUS553" s="771"/>
      <c r="RUT553" s="769"/>
      <c r="RUU553" s="769"/>
      <c r="RUV553" s="769"/>
      <c r="RUW553" s="769"/>
      <c r="RUX553" s="769"/>
      <c r="RUY553" s="769"/>
      <c r="RUZ553" s="769"/>
      <c r="RVA553" s="769"/>
      <c r="RVB553" s="772"/>
      <c r="RVC553" s="772"/>
      <c r="RVD553" s="772"/>
      <c r="RVE553" s="772"/>
      <c r="RVF553" s="769"/>
      <c r="RVG553" s="769"/>
      <c r="RVH553" s="769"/>
      <c r="RVI553" s="769"/>
      <c r="RVJ553" s="769"/>
      <c r="RVK553" s="769"/>
      <c r="RVL553" s="769"/>
      <c r="RVM553" s="769"/>
      <c r="RVN553" s="769"/>
      <c r="RVO553" s="769"/>
      <c r="RVP553" s="769"/>
      <c r="RVQ553" s="769"/>
      <c r="RVR553" s="769"/>
      <c r="RVS553" s="769"/>
      <c r="RVT553" s="769"/>
      <c r="RVU553" s="769"/>
      <c r="RVV553" s="769"/>
      <c r="RVW553" s="769"/>
      <c r="RVX553" s="769"/>
      <c r="RVY553" s="769"/>
      <c r="RVZ553" s="769"/>
      <c r="RWA553" s="770"/>
      <c r="RWB553" s="769"/>
      <c r="RWC553" s="771"/>
      <c r="RWD553" s="769"/>
      <c r="RWE553" s="769"/>
      <c r="RWF553" s="769"/>
      <c r="RWG553" s="769"/>
      <c r="RWH553" s="769"/>
      <c r="RWI553" s="769"/>
      <c r="RWJ553" s="769"/>
      <c r="RWK553" s="769"/>
      <c r="RWL553" s="772"/>
      <c r="RWM553" s="772"/>
      <c r="RWN553" s="772"/>
      <c r="RWO553" s="772"/>
      <c r="RWP553" s="769"/>
      <c r="RWQ553" s="769"/>
      <c r="RWR553" s="769"/>
      <c r="RWS553" s="769"/>
      <c r="RWT553" s="769"/>
      <c r="RWU553" s="769"/>
      <c r="RWV553" s="769"/>
      <c r="RWW553" s="769"/>
      <c r="RWX553" s="769"/>
      <c r="RWY553" s="769"/>
      <c r="RWZ553" s="769"/>
      <c r="RXA553" s="769"/>
      <c r="RXB553" s="769"/>
      <c r="RXC553" s="769"/>
      <c r="RXD553" s="769"/>
      <c r="RXE553" s="769"/>
      <c r="RXF553" s="769"/>
      <c r="RXG553" s="769"/>
      <c r="RXH553" s="769"/>
      <c r="RXI553" s="769"/>
      <c r="RXJ553" s="769"/>
      <c r="RXK553" s="770"/>
      <c r="RXL553" s="769"/>
      <c r="RXM553" s="771"/>
      <c r="RXN553" s="769"/>
      <c r="RXO553" s="769"/>
      <c r="RXP553" s="769"/>
      <c r="RXQ553" s="769"/>
      <c r="RXR553" s="769"/>
      <c r="RXS553" s="769"/>
      <c r="RXT553" s="769"/>
      <c r="RXU553" s="769"/>
      <c r="RXV553" s="772"/>
      <c r="RXW553" s="772"/>
      <c r="RXX553" s="772"/>
      <c r="RXY553" s="772"/>
      <c r="RXZ553" s="769"/>
      <c r="RYA553" s="769"/>
      <c r="RYB553" s="769"/>
      <c r="RYC553" s="769"/>
      <c r="RYD553" s="769"/>
      <c r="RYE553" s="769"/>
      <c r="RYF553" s="769"/>
      <c r="RYG553" s="769"/>
      <c r="RYH553" s="769"/>
      <c r="RYI553" s="769"/>
      <c r="RYJ553" s="769"/>
      <c r="RYK553" s="769"/>
      <c r="RYL553" s="769"/>
      <c r="RYM553" s="769"/>
      <c r="RYN553" s="769"/>
      <c r="RYO553" s="769"/>
      <c r="RYP553" s="769"/>
      <c r="RYQ553" s="769"/>
      <c r="RYR553" s="769"/>
      <c r="RYS553" s="769"/>
      <c r="RYT553" s="769"/>
      <c r="RYU553" s="770"/>
      <c r="RYV553" s="769"/>
      <c r="RYW553" s="771"/>
      <c r="RYX553" s="769"/>
      <c r="RYY553" s="769"/>
      <c r="RYZ553" s="769"/>
      <c r="RZA553" s="769"/>
      <c r="RZB553" s="769"/>
      <c r="RZC553" s="769"/>
      <c r="RZD553" s="769"/>
      <c r="RZE553" s="769"/>
      <c r="RZF553" s="772"/>
      <c r="RZG553" s="772"/>
      <c r="RZH553" s="772"/>
      <c r="RZI553" s="772"/>
      <c r="RZJ553" s="769"/>
      <c r="RZK553" s="769"/>
      <c r="RZL553" s="769"/>
      <c r="RZM553" s="769"/>
      <c r="RZN553" s="769"/>
      <c r="RZO553" s="769"/>
      <c r="RZP553" s="769"/>
      <c r="RZQ553" s="769"/>
      <c r="RZR553" s="769"/>
      <c r="RZS553" s="769"/>
      <c r="RZT553" s="769"/>
      <c r="RZU553" s="769"/>
      <c r="RZV553" s="769"/>
      <c r="RZW553" s="769"/>
      <c r="RZX553" s="769"/>
      <c r="RZY553" s="769"/>
      <c r="RZZ553" s="769"/>
      <c r="SAA553" s="769"/>
      <c r="SAB553" s="769"/>
      <c r="SAC553" s="769"/>
      <c r="SAD553" s="769"/>
      <c r="SAE553" s="770"/>
      <c r="SAF553" s="769"/>
      <c r="SAG553" s="771"/>
      <c r="SAH553" s="769"/>
      <c r="SAI553" s="769"/>
      <c r="SAJ553" s="769"/>
      <c r="SAK553" s="769"/>
      <c r="SAL553" s="769"/>
      <c r="SAM553" s="769"/>
      <c r="SAN553" s="769"/>
      <c r="SAO553" s="769"/>
      <c r="SAP553" s="772"/>
      <c r="SAQ553" s="772"/>
      <c r="SAR553" s="772"/>
      <c r="SAS553" s="772"/>
      <c r="SAT553" s="769"/>
      <c r="SAU553" s="769"/>
      <c r="SAV553" s="769"/>
      <c r="SAW553" s="769"/>
      <c r="SAX553" s="769"/>
      <c r="SAY553" s="769"/>
      <c r="SAZ553" s="769"/>
      <c r="SBA553" s="769"/>
      <c r="SBB553" s="769"/>
      <c r="SBC553" s="769"/>
      <c r="SBD553" s="769"/>
      <c r="SBE553" s="769"/>
      <c r="SBF553" s="769"/>
      <c r="SBG553" s="769"/>
      <c r="SBH553" s="769"/>
      <c r="SBI553" s="769"/>
      <c r="SBJ553" s="769"/>
      <c r="SBK553" s="769"/>
      <c r="SBL553" s="769"/>
      <c r="SBM553" s="769"/>
      <c r="SBN553" s="769"/>
      <c r="SBO553" s="770"/>
      <c r="SBP553" s="769"/>
      <c r="SBQ553" s="771"/>
      <c r="SBR553" s="769"/>
      <c r="SBS553" s="769"/>
      <c r="SBT553" s="769"/>
      <c r="SBU553" s="769"/>
      <c r="SBV553" s="769"/>
      <c r="SBW553" s="769"/>
      <c r="SBX553" s="769"/>
      <c r="SBY553" s="769"/>
      <c r="SBZ553" s="772"/>
      <c r="SCA553" s="772"/>
      <c r="SCB553" s="772"/>
      <c r="SCC553" s="772"/>
      <c r="SCD553" s="769"/>
      <c r="SCE553" s="769"/>
      <c r="SCF553" s="769"/>
      <c r="SCG553" s="769"/>
      <c r="SCH553" s="769"/>
      <c r="SCI553" s="769"/>
      <c r="SCJ553" s="769"/>
      <c r="SCK553" s="769"/>
      <c r="SCL553" s="769"/>
      <c r="SCM553" s="769"/>
      <c r="SCN553" s="769"/>
      <c r="SCO553" s="769"/>
      <c r="SCP553" s="769"/>
      <c r="SCQ553" s="769"/>
      <c r="SCR553" s="769"/>
      <c r="SCS553" s="769"/>
      <c r="SCT553" s="769"/>
      <c r="SCU553" s="769"/>
      <c r="SCV553" s="769"/>
      <c r="SCW553" s="769"/>
      <c r="SCX553" s="769"/>
      <c r="SCY553" s="770"/>
      <c r="SCZ553" s="769"/>
      <c r="SDA553" s="771"/>
      <c r="SDB553" s="769"/>
      <c r="SDC553" s="769"/>
      <c r="SDD553" s="769"/>
      <c r="SDE553" s="769"/>
      <c r="SDF553" s="769"/>
      <c r="SDG553" s="769"/>
      <c r="SDH553" s="769"/>
      <c r="SDI553" s="769"/>
      <c r="SDJ553" s="772"/>
      <c r="SDK553" s="772"/>
      <c r="SDL553" s="772"/>
      <c r="SDM553" s="772"/>
      <c r="SDN553" s="769"/>
      <c r="SDO553" s="769"/>
      <c r="SDP553" s="769"/>
      <c r="SDQ553" s="769"/>
      <c r="SDR553" s="769"/>
      <c r="SDS553" s="769"/>
      <c r="SDT553" s="769"/>
      <c r="SDU553" s="769"/>
      <c r="SDV553" s="769"/>
      <c r="SDW553" s="769"/>
      <c r="SDX553" s="769"/>
      <c r="SDY553" s="769"/>
      <c r="SDZ553" s="769"/>
      <c r="SEA553" s="769"/>
      <c r="SEB553" s="769"/>
      <c r="SEC553" s="769"/>
      <c r="SED553" s="769"/>
      <c r="SEE553" s="769"/>
      <c r="SEF553" s="769"/>
      <c r="SEG553" s="769"/>
      <c r="SEH553" s="769"/>
      <c r="SEI553" s="770"/>
      <c r="SEJ553" s="769"/>
      <c r="SEK553" s="771"/>
      <c r="SEL553" s="769"/>
      <c r="SEM553" s="769"/>
      <c r="SEN553" s="769"/>
      <c r="SEO553" s="769"/>
      <c r="SEP553" s="769"/>
      <c r="SEQ553" s="769"/>
      <c r="SER553" s="769"/>
      <c r="SES553" s="769"/>
      <c r="SET553" s="772"/>
      <c r="SEU553" s="772"/>
      <c r="SEV553" s="772"/>
      <c r="SEW553" s="772"/>
      <c r="SEX553" s="769"/>
      <c r="SEY553" s="769"/>
      <c r="SEZ553" s="769"/>
      <c r="SFA553" s="769"/>
      <c r="SFB553" s="769"/>
      <c r="SFC553" s="769"/>
      <c r="SFD553" s="769"/>
      <c r="SFE553" s="769"/>
      <c r="SFF553" s="769"/>
      <c r="SFG553" s="769"/>
      <c r="SFH553" s="769"/>
      <c r="SFI553" s="769"/>
      <c r="SFJ553" s="769"/>
      <c r="SFK553" s="769"/>
      <c r="SFL553" s="769"/>
      <c r="SFM553" s="769"/>
      <c r="SFN553" s="769"/>
      <c r="SFO553" s="769"/>
      <c r="SFP553" s="769"/>
      <c r="SFQ553" s="769"/>
      <c r="SFR553" s="769"/>
      <c r="SFS553" s="770"/>
      <c r="SFT553" s="769"/>
      <c r="SFU553" s="771"/>
      <c r="SFV553" s="769"/>
      <c r="SFW553" s="769"/>
      <c r="SFX553" s="769"/>
      <c r="SFY553" s="769"/>
      <c r="SFZ553" s="769"/>
      <c r="SGA553" s="769"/>
      <c r="SGB553" s="769"/>
      <c r="SGC553" s="769"/>
      <c r="SGD553" s="772"/>
      <c r="SGE553" s="772"/>
      <c r="SGF553" s="772"/>
      <c r="SGG553" s="772"/>
      <c r="SGH553" s="769"/>
      <c r="SGI553" s="769"/>
      <c r="SGJ553" s="769"/>
      <c r="SGK553" s="769"/>
      <c r="SGL553" s="769"/>
      <c r="SGM553" s="769"/>
      <c r="SGN553" s="769"/>
      <c r="SGO553" s="769"/>
      <c r="SGP553" s="769"/>
      <c r="SGQ553" s="769"/>
      <c r="SGR553" s="769"/>
      <c r="SGS553" s="769"/>
      <c r="SGT553" s="769"/>
      <c r="SGU553" s="769"/>
      <c r="SGV553" s="769"/>
      <c r="SGW553" s="769"/>
      <c r="SGX553" s="769"/>
      <c r="SGY553" s="769"/>
      <c r="SGZ553" s="769"/>
      <c r="SHA553" s="769"/>
      <c r="SHB553" s="769"/>
      <c r="SHC553" s="770"/>
      <c r="SHD553" s="769"/>
      <c r="SHE553" s="771"/>
      <c r="SHF553" s="769"/>
      <c r="SHG553" s="769"/>
      <c r="SHH553" s="769"/>
      <c r="SHI553" s="769"/>
      <c r="SHJ553" s="769"/>
      <c r="SHK553" s="769"/>
      <c r="SHL553" s="769"/>
      <c r="SHM553" s="769"/>
      <c r="SHN553" s="772"/>
      <c r="SHO553" s="772"/>
      <c r="SHP553" s="772"/>
      <c r="SHQ553" s="772"/>
      <c r="SHR553" s="769"/>
      <c r="SHS553" s="769"/>
      <c r="SHT553" s="769"/>
      <c r="SHU553" s="769"/>
      <c r="SHV553" s="769"/>
      <c r="SHW553" s="769"/>
      <c r="SHX553" s="769"/>
      <c r="SHY553" s="769"/>
      <c r="SHZ553" s="769"/>
      <c r="SIA553" s="769"/>
      <c r="SIB553" s="769"/>
      <c r="SIC553" s="769"/>
      <c r="SID553" s="769"/>
      <c r="SIE553" s="769"/>
      <c r="SIF553" s="769"/>
      <c r="SIG553" s="769"/>
      <c r="SIH553" s="769"/>
      <c r="SII553" s="769"/>
      <c r="SIJ553" s="769"/>
      <c r="SIK553" s="769"/>
      <c r="SIL553" s="769"/>
      <c r="SIM553" s="770"/>
      <c r="SIN553" s="769"/>
      <c r="SIO553" s="771"/>
      <c r="SIP553" s="769"/>
      <c r="SIQ553" s="769"/>
      <c r="SIR553" s="769"/>
      <c r="SIS553" s="769"/>
      <c r="SIT553" s="769"/>
      <c r="SIU553" s="769"/>
      <c r="SIV553" s="769"/>
      <c r="SIW553" s="769"/>
      <c r="SIX553" s="772"/>
      <c r="SIY553" s="772"/>
      <c r="SIZ553" s="772"/>
      <c r="SJA553" s="772"/>
      <c r="SJB553" s="769"/>
      <c r="SJC553" s="769"/>
      <c r="SJD553" s="769"/>
      <c r="SJE553" s="769"/>
      <c r="SJF553" s="769"/>
      <c r="SJG553" s="769"/>
      <c r="SJH553" s="769"/>
      <c r="SJI553" s="769"/>
      <c r="SJJ553" s="769"/>
      <c r="SJK553" s="769"/>
      <c r="SJL553" s="769"/>
      <c r="SJM553" s="769"/>
      <c r="SJN553" s="769"/>
      <c r="SJO553" s="769"/>
      <c r="SJP553" s="769"/>
      <c r="SJQ553" s="769"/>
      <c r="SJR553" s="769"/>
      <c r="SJS553" s="769"/>
      <c r="SJT553" s="769"/>
      <c r="SJU553" s="769"/>
      <c r="SJV553" s="769"/>
      <c r="SJW553" s="770"/>
      <c r="SJX553" s="769"/>
      <c r="SJY553" s="771"/>
      <c r="SJZ553" s="769"/>
      <c r="SKA553" s="769"/>
      <c r="SKB553" s="769"/>
      <c r="SKC553" s="769"/>
      <c r="SKD553" s="769"/>
      <c r="SKE553" s="769"/>
      <c r="SKF553" s="769"/>
      <c r="SKG553" s="769"/>
      <c r="SKH553" s="772"/>
      <c r="SKI553" s="772"/>
      <c r="SKJ553" s="772"/>
      <c r="SKK553" s="772"/>
      <c r="SKL553" s="769"/>
      <c r="SKM553" s="769"/>
      <c r="SKN553" s="769"/>
      <c r="SKO553" s="769"/>
      <c r="SKP553" s="769"/>
      <c r="SKQ553" s="769"/>
      <c r="SKR553" s="769"/>
      <c r="SKS553" s="769"/>
      <c r="SKT553" s="769"/>
      <c r="SKU553" s="769"/>
      <c r="SKV553" s="769"/>
      <c r="SKW553" s="769"/>
      <c r="SKX553" s="769"/>
      <c r="SKY553" s="769"/>
      <c r="SKZ553" s="769"/>
      <c r="SLA553" s="769"/>
      <c r="SLB553" s="769"/>
      <c r="SLC553" s="769"/>
      <c r="SLD553" s="769"/>
      <c r="SLE553" s="769"/>
      <c r="SLF553" s="769"/>
      <c r="SLG553" s="770"/>
      <c r="SLH553" s="769"/>
      <c r="SLI553" s="771"/>
      <c r="SLJ553" s="769"/>
      <c r="SLK553" s="769"/>
      <c r="SLL553" s="769"/>
      <c r="SLM553" s="769"/>
      <c r="SLN553" s="769"/>
      <c r="SLO553" s="769"/>
      <c r="SLP553" s="769"/>
      <c r="SLQ553" s="769"/>
      <c r="SLR553" s="772"/>
      <c r="SLS553" s="772"/>
      <c r="SLT553" s="772"/>
      <c r="SLU553" s="772"/>
      <c r="SLV553" s="769"/>
      <c r="SLW553" s="769"/>
      <c r="SLX553" s="769"/>
      <c r="SLY553" s="769"/>
      <c r="SLZ553" s="769"/>
      <c r="SMA553" s="769"/>
      <c r="SMB553" s="769"/>
      <c r="SMC553" s="769"/>
      <c r="SMD553" s="769"/>
      <c r="SME553" s="769"/>
      <c r="SMF553" s="769"/>
      <c r="SMG553" s="769"/>
      <c r="SMH553" s="769"/>
      <c r="SMI553" s="769"/>
      <c r="SMJ553" s="769"/>
      <c r="SMK553" s="769"/>
      <c r="SML553" s="769"/>
      <c r="SMM553" s="769"/>
      <c r="SMN553" s="769"/>
      <c r="SMO553" s="769"/>
      <c r="SMP553" s="769"/>
      <c r="SMQ553" s="770"/>
      <c r="SMR553" s="769"/>
      <c r="SMS553" s="771"/>
      <c r="SMT553" s="769"/>
      <c r="SMU553" s="769"/>
      <c r="SMV553" s="769"/>
      <c r="SMW553" s="769"/>
      <c r="SMX553" s="769"/>
      <c r="SMY553" s="769"/>
      <c r="SMZ553" s="769"/>
      <c r="SNA553" s="769"/>
      <c r="SNB553" s="772"/>
      <c r="SNC553" s="772"/>
      <c r="SND553" s="772"/>
      <c r="SNE553" s="772"/>
      <c r="SNF553" s="769"/>
      <c r="SNG553" s="769"/>
      <c r="SNH553" s="769"/>
      <c r="SNI553" s="769"/>
      <c r="SNJ553" s="769"/>
      <c r="SNK553" s="769"/>
      <c r="SNL553" s="769"/>
      <c r="SNM553" s="769"/>
      <c r="SNN553" s="769"/>
      <c r="SNO553" s="769"/>
      <c r="SNP553" s="769"/>
      <c r="SNQ553" s="769"/>
      <c r="SNR553" s="769"/>
      <c r="SNS553" s="769"/>
      <c r="SNT553" s="769"/>
      <c r="SNU553" s="769"/>
      <c r="SNV553" s="769"/>
      <c r="SNW553" s="769"/>
      <c r="SNX553" s="769"/>
      <c r="SNY553" s="769"/>
      <c r="SNZ553" s="769"/>
      <c r="SOA553" s="770"/>
      <c r="SOB553" s="769"/>
      <c r="SOC553" s="771"/>
      <c r="SOD553" s="769"/>
      <c r="SOE553" s="769"/>
      <c r="SOF553" s="769"/>
      <c r="SOG553" s="769"/>
      <c r="SOH553" s="769"/>
      <c r="SOI553" s="769"/>
      <c r="SOJ553" s="769"/>
      <c r="SOK553" s="769"/>
      <c r="SOL553" s="772"/>
      <c r="SOM553" s="772"/>
      <c r="SON553" s="772"/>
      <c r="SOO553" s="772"/>
      <c r="SOP553" s="769"/>
      <c r="SOQ553" s="769"/>
      <c r="SOR553" s="769"/>
      <c r="SOS553" s="769"/>
      <c r="SOT553" s="769"/>
      <c r="SOU553" s="769"/>
      <c r="SOV553" s="769"/>
      <c r="SOW553" s="769"/>
      <c r="SOX553" s="769"/>
      <c r="SOY553" s="769"/>
      <c r="SOZ553" s="769"/>
      <c r="SPA553" s="769"/>
      <c r="SPB553" s="769"/>
      <c r="SPC553" s="769"/>
      <c r="SPD553" s="769"/>
      <c r="SPE553" s="769"/>
      <c r="SPF553" s="769"/>
      <c r="SPG553" s="769"/>
      <c r="SPH553" s="769"/>
      <c r="SPI553" s="769"/>
      <c r="SPJ553" s="769"/>
      <c r="SPK553" s="770"/>
      <c r="SPL553" s="769"/>
      <c r="SPM553" s="771"/>
      <c r="SPN553" s="769"/>
      <c r="SPO553" s="769"/>
      <c r="SPP553" s="769"/>
      <c r="SPQ553" s="769"/>
      <c r="SPR553" s="769"/>
      <c r="SPS553" s="769"/>
      <c r="SPT553" s="769"/>
      <c r="SPU553" s="769"/>
      <c r="SPV553" s="772"/>
      <c r="SPW553" s="772"/>
      <c r="SPX553" s="772"/>
      <c r="SPY553" s="772"/>
      <c r="SPZ553" s="769"/>
      <c r="SQA553" s="769"/>
      <c r="SQB553" s="769"/>
      <c r="SQC553" s="769"/>
      <c r="SQD553" s="769"/>
      <c r="SQE553" s="769"/>
      <c r="SQF553" s="769"/>
      <c r="SQG553" s="769"/>
      <c r="SQH553" s="769"/>
      <c r="SQI553" s="769"/>
      <c r="SQJ553" s="769"/>
      <c r="SQK553" s="769"/>
      <c r="SQL553" s="769"/>
      <c r="SQM553" s="769"/>
      <c r="SQN553" s="769"/>
      <c r="SQO553" s="769"/>
      <c r="SQP553" s="769"/>
      <c r="SQQ553" s="769"/>
      <c r="SQR553" s="769"/>
      <c r="SQS553" s="769"/>
      <c r="SQT553" s="769"/>
      <c r="SQU553" s="770"/>
      <c r="SQV553" s="769"/>
      <c r="SQW553" s="771"/>
      <c r="SQX553" s="769"/>
      <c r="SQY553" s="769"/>
      <c r="SQZ553" s="769"/>
      <c r="SRA553" s="769"/>
      <c r="SRB553" s="769"/>
      <c r="SRC553" s="769"/>
      <c r="SRD553" s="769"/>
      <c r="SRE553" s="769"/>
      <c r="SRF553" s="772"/>
      <c r="SRG553" s="772"/>
      <c r="SRH553" s="772"/>
      <c r="SRI553" s="772"/>
      <c r="SRJ553" s="769"/>
      <c r="SRK553" s="769"/>
      <c r="SRL553" s="769"/>
      <c r="SRM553" s="769"/>
      <c r="SRN553" s="769"/>
      <c r="SRO553" s="769"/>
      <c r="SRP553" s="769"/>
      <c r="SRQ553" s="769"/>
      <c r="SRR553" s="769"/>
      <c r="SRS553" s="769"/>
      <c r="SRT553" s="769"/>
      <c r="SRU553" s="769"/>
      <c r="SRV553" s="769"/>
      <c r="SRW553" s="769"/>
      <c r="SRX553" s="769"/>
      <c r="SRY553" s="769"/>
      <c r="SRZ553" s="769"/>
      <c r="SSA553" s="769"/>
      <c r="SSB553" s="769"/>
      <c r="SSC553" s="769"/>
      <c r="SSD553" s="769"/>
      <c r="SSE553" s="770"/>
      <c r="SSF553" s="769"/>
      <c r="SSG553" s="771"/>
      <c r="SSH553" s="769"/>
      <c r="SSI553" s="769"/>
      <c r="SSJ553" s="769"/>
      <c r="SSK553" s="769"/>
      <c r="SSL553" s="769"/>
      <c r="SSM553" s="769"/>
      <c r="SSN553" s="769"/>
      <c r="SSO553" s="769"/>
      <c r="SSP553" s="772"/>
      <c r="SSQ553" s="772"/>
      <c r="SSR553" s="772"/>
      <c r="SSS553" s="772"/>
      <c r="SST553" s="769"/>
      <c r="SSU553" s="769"/>
      <c r="SSV553" s="769"/>
      <c r="SSW553" s="769"/>
      <c r="SSX553" s="769"/>
      <c r="SSY553" s="769"/>
      <c r="SSZ553" s="769"/>
      <c r="STA553" s="769"/>
      <c r="STB553" s="769"/>
      <c r="STC553" s="769"/>
      <c r="STD553" s="769"/>
      <c r="STE553" s="769"/>
      <c r="STF553" s="769"/>
      <c r="STG553" s="769"/>
      <c r="STH553" s="769"/>
      <c r="STI553" s="769"/>
      <c r="STJ553" s="769"/>
      <c r="STK553" s="769"/>
      <c r="STL553" s="769"/>
      <c r="STM553" s="769"/>
      <c r="STN553" s="769"/>
      <c r="STO553" s="770"/>
      <c r="STP553" s="769"/>
      <c r="STQ553" s="771"/>
      <c r="STR553" s="769"/>
      <c r="STS553" s="769"/>
      <c r="STT553" s="769"/>
      <c r="STU553" s="769"/>
      <c r="STV553" s="769"/>
      <c r="STW553" s="769"/>
      <c r="STX553" s="769"/>
      <c r="STY553" s="769"/>
      <c r="STZ553" s="772"/>
      <c r="SUA553" s="772"/>
      <c r="SUB553" s="772"/>
      <c r="SUC553" s="772"/>
      <c r="SUD553" s="769"/>
      <c r="SUE553" s="769"/>
      <c r="SUF553" s="769"/>
      <c r="SUG553" s="769"/>
      <c r="SUH553" s="769"/>
      <c r="SUI553" s="769"/>
      <c r="SUJ553" s="769"/>
      <c r="SUK553" s="769"/>
      <c r="SUL553" s="769"/>
      <c r="SUM553" s="769"/>
      <c r="SUN553" s="769"/>
      <c r="SUO553" s="769"/>
      <c r="SUP553" s="769"/>
      <c r="SUQ553" s="769"/>
      <c r="SUR553" s="769"/>
      <c r="SUS553" s="769"/>
      <c r="SUT553" s="769"/>
      <c r="SUU553" s="769"/>
      <c r="SUV553" s="769"/>
      <c r="SUW553" s="769"/>
      <c r="SUX553" s="769"/>
      <c r="SUY553" s="770"/>
      <c r="SUZ553" s="769"/>
      <c r="SVA553" s="771"/>
      <c r="SVB553" s="769"/>
      <c r="SVC553" s="769"/>
      <c r="SVD553" s="769"/>
      <c r="SVE553" s="769"/>
      <c r="SVF553" s="769"/>
      <c r="SVG553" s="769"/>
      <c r="SVH553" s="769"/>
      <c r="SVI553" s="769"/>
      <c r="SVJ553" s="772"/>
      <c r="SVK553" s="772"/>
      <c r="SVL553" s="772"/>
      <c r="SVM553" s="772"/>
      <c r="SVN553" s="769"/>
      <c r="SVO553" s="769"/>
      <c r="SVP553" s="769"/>
      <c r="SVQ553" s="769"/>
      <c r="SVR553" s="769"/>
      <c r="SVS553" s="769"/>
      <c r="SVT553" s="769"/>
      <c r="SVU553" s="769"/>
      <c r="SVV553" s="769"/>
      <c r="SVW553" s="769"/>
      <c r="SVX553" s="769"/>
      <c r="SVY553" s="769"/>
      <c r="SVZ553" s="769"/>
      <c r="SWA553" s="769"/>
      <c r="SWB553" s="769"/>
      <c r="SWC553" s="769"/>
      <c r="SWD553" s="769"/>
      <c r="SWE553" s="769"/>
      <c r="SWF553" s="769"/>
      <c r="SWG553" s="769"/>
      <c r="SWH553" s="769"/>
      <c r="SWI553" s="770"/>
      <c r="SWJ553" s="769"/>
      <c r="SWK553" s="771"/>
      <c r="SWL553" s="769"/>
      <c r="SWM553" s="769"/>
      <c r="SWN553" s="769"/>
      <c r="SWO553" s="769"/>
      <c r="SWP553" s="769"/>
      <c r="SWQ553" s="769"/>
      <c r="SWR553" s="769"/>
      <c r="SWS553" s="769"/>
      <c r="SWT553" s="772"/>
      <c r="SWU553" s="772"/>
      <c r="SWV553" s="772"/>
      <c r="SWW553" s="772"/>
      <c r="SWX553" s="769"/>
      <c r="SWY553" s="769"/>
      <c r="SWZ553" s="769"/>
      <c r="SXA553" s="769"/>
      <c r="SXB553" s="769"/>
      <c r="SXC553" s="769"/>
      <c r="SXD553" s="769"/>
      <c r="SXE553" s="769"/>
      <c r="SXF553" s="769"/>
      <c r="SXG553" s="769"/>
      <c r="SXH553" s="769"/>
      <c r="SXI553" s="769"/>
      <c r="SXJ553" s="769"/>
      <c r="SXK553" s="769"/>
      <c r="SXL553" s="769"/>
      <c r="SXM553" s="769"/>
      <c r="SXN553" s="769"/>
      <c r="SXO553" s="769"/>
      <c r="SXP553" s="769"/>
      <c r="SXQ553" s="769"/>
      <c r="SXR553" s="769"/>
      <c r="SXS553" s="770"/>
      <c r="SXT553" s="769"/>
      <c r="SXU553" s="771"/>
      <c r="SXV553" s="769"/>
      <c r="SXW553" s="769"/>
      <c r="SXX553" s="769"/>
      <c r="SXY553" s="769"/>
      <c r="SXZ553" s="769"/>
      <c r="SYA553" s="769"/>
      <c r="SYB553" s="769"/>
      <c r="SYC553" s="769"/>
      <c r="SYD553" s="772"/>
      <c r="SYE553" s="772"/>
      <c r="SYF553" s="772"/>
      <c r="SYG553" s="772"/>
      <c r="SYH553" s="769"/>
      <c r="SYI553" s="769"/>
      <c r="SYJ553" s="769"/>
      <c r="SYK553" s="769"/>
      <c r="SYL553" s="769"/>
      <c r="SYM553" s="769"/>
      <c r="SYN553" s="769"/>
      <c r="SYO553" s="769"/>
      <c r="SYP553" s="769"/>
      <c r="SYQ553" s="769"/>
      <c r="SYR553" s="769"/>
      <c r="SYS553" s="769"/>
      <c r="SYT553" s="769"/>
      <c r="SYU553" s="769"/>
      <c r="SYV553" s="769"/>
      <c r="SYW553" s="769"/>
      <c r="SYX553" s="769"/>
      <c r="SYY553" s="769"/>
      <c r="SYZ553" s="769"/>
      <c r="SZA553" s="769"/>
      <c r="SZB553" s="769"/>
      <c r="SZC553" s="770"/>
      <c r="SZD553" s="769"/>
      <c r="SZE553" s="771"/>
      <c r="SZF553" s="769"/>
      <c r="SZG553" s="769"/>
      <c r="SZH553" s="769"/>
      <c r="SZI553" s="769"/>
      <c r="SZJ553" s="769"/>
      <c r="SZK553" s="769"/>
      <c r="SZL553" s="769"/>
      <c r="SZM553" s="769"/>
      <c r="SZN553" s="772"/>
      <c r="SZO553" s="772"/>
      <c r="SZP553" s="772"/>
      <c r="SZQ553" s="772"/>
      <c r="SZR553" s="769"/>
      <c r="SZS553" s="769"/>
      <c r="SZT553" s="769"/>
      <c r="SZU553" s="769"/>
      <c r="SZV553" s="769"/>
      <c r="SZW553" s="769"/>
      <c r="SZX553" s="769"/>
      <c r="SZY553" s="769"/>
      <c r="SZZ553" s="769"/>
      <c r="TAA553" s="769"/>
      <c r="TAB553" s="769"/>
      <c r="TAC553" s="769"/>
      <c r="TAD553" s="769"/>
      <c r="TAE553" s="769"/>
      <c r="TAF553" s="769"/>
      <c r="TAG553" s="769"/>
      <c r="TAH553" s="769"/>
      <c r="TAI553" s="769"/>
      <c r="TAJ553" s="769"/>
      <c r="TAK553" s="769"/>
      <c r="TAL553" s="769"/>
      <c r="TAM553" s="770"/>
      <c r="TAN553" s="769"/>
      <c r="TAO553" s="771"/>
      <c r="TAP553" s="769"/>
      <c r="TAQ553" s="769"/>
      <c r="TAR553" s="769"/>
      <c r="TAS553" s="769"/>
      <c r="TAT553" s="769"/>
      <c r="TAU553" s="769"/>
      <c r="TAV553" s="769"/>
      <c r="TAW553" s="769"/>
      <c r="TAX553" s="772"/>
      <c r="TAY553" s="772"/>
      <c r="TAZ553" s="772"/>
      <c r="TBA553" s="772"/>
      <c r="TBB553" s="769"/>
      <c r="TBC553" s="769"/>
      <c r="TBD553" s="769"/>
      <c r="TBE553" s="769"/>
      <c r="TBF553" s="769"/>
      <c r="TBG553" s="769"/>
      <c r="TBH553" s="769"/>
      <c r="TBI553" s="769"/>
      <c r="TBJ553" s="769"/>
      <c r="TBK553" s="769"/>
      <c r="TBL553" s="769"/>
      <c r="TBM553" s="769"/>
      <c r="TBN553" s="769"/>
      <c r="TBO553" s="769"/>
      <c r="TBP553" s="769"/>
      <c r="TBQ553" s="769"/>
      <c r="TBR553" s="769"/>
      <c r="TBS553" s="769"/>
      <c r="TBT553" s="769"/>
      <c r="TBU553" s="769"/>
      <c r="TBV553" s="769"/>
      <c r="TBW553" s="770"/>
      <c r="TBX553" s="769"/>
      <c r="TBY553" s="771"/>
      <c r="TBZ553" s="769"/>
      <c r="TCA553" s="769"/>
      <c r="TCB553" s="769"/>
      <c r="TCC553" s="769"/>
      <c r="TCD553" s="769"/>
      <c r="TCE553" s="769"/>
      <c r="TCF553" s="769"/>
      <c r="TCG553" s="769"/>
      <c r="TCH553" s="772"/>
      <c r="TCI553" s="772"/>
      <c r="TCJ553" s="772"/>
      <c r="TCK553" s="772"/>
      <c r="TCL553" s="769"/>
      <c r="TCM553" s="769"/>
      <c r="TCN553" s="769"/>
      <c r="TCO553" s="769"/>
      <c r="TCP553" s="769"/>
      <c r="TCQ553" s="769"/>
      <c r="TCR553" s="769"/>
      <c r="TCS553" s="769"/>
      <c r="TCT553" s="769"/>
      <c r="TCU553" s="769"/>
      <c r="TCV553" s="769"/>
      <c r="TCW553" s="769"/>
      <c r="TCX553" s="769"/>
      <c r="TCY553" s="769"/>
      <c r="TCZ553" s="769"/>
      <c r="TDA553" s="769"/>
      <c r="TDB553" s="769"/>
      <c r="TDC553" s="769"/>
      <c r="TDD553" s="769"/>
      <c r="TDE553" s="769"/>
      <c r="TDF553" s="769"/>
      <c r="TDG553" s="770"/>
      <c r="TDH553" s="769"/>
      <c r="TDI553" s="771"/>
      <c r="TDJ553" s="769"/>
      <c r="TDK553" s="769"/>
      <c r="TDL553" s="769"/>
      <c r="TDM553" s="769"/>
      <c r="TDN553" s="769"/>
      <c r="TDO553" s="769"/>
      <c r="TDP553" s="769"/>
      <c r="TDQ553" s="769"/>
      <c r="TDR553" s="772"/>
      <c r="TDS553" s="772"/>
      <c r="TDT553" s="772"/>
      <c r="TDU553" s="772"/>
      <c r="TDV553" s="769"/>
      <c r="TDW553" s="769"/>
      <c r="TDX553" s="769"/>
      <c r="TDY553" s="769"/>
      <c r="TDZ553" s="769"/>
      <c r="TEA553" s="769"/>
      <c r="TEB553" s="769"/>
      <c r="TEC553" s="769"/>
      <c r="TED553" s="769"/>
      <c r="TEE553" s="769"/>
      <c r="TEF553" s="769"/>
      <c r="TEG553" s="769"/>
      <c r="TEH553" s="769"/>
      <c r="TEI553" s="769"/>
      <c r="TEJ553" s="769"/>
      <c r="TEK553" s="769"/>
      <c r="TEL553" s="769"/>
      <c r="TEM553" s="769"/>
      <c r="TEN553" s="769"/>
      <c r="TEO553" s="769"/>
      <c r="TEP553" s="769"/>
      <c r="TEQ553" s="770"/>
      <c r="TER553" s="769"/>
      <c r="TES553" s="771"/>
      <c r="TET553" s="769"/>
      <c r="TEU553" s="769"/>
      <c r="TEV553" s="769"/>
      <c r="TEW553" s="769"/>
      <c r="TEX553" s="769"/>
      <c r="TEY553" s="769"/>
      <c r="TEZ553" s="769"/>
      <c r="TFA553" s="769"/>
      <c r="TFB553" s="772"/>
      <c r="TFC553" s="772"/>
      <c r="TFD553" s="772"/>
      <c r="TFE553" s="772"/>
      <c r="TFF553" s="769"/>
      <c r="TFG553" s="769"/>
      <c r="TFH553" s="769"/>
      <c r="TFI553" s="769"/>
      <c r="TFJ553" s="769"/>
      <c r="TFK553" s="769"/>
      <c r="TFL553" s="769"/>
      <c r="TFM553" s="769"/>
      <c r="TFN553" s="769"/>
      <c r="TFO553" s="769"/>
      <c r="TFP553" s="769"/>
      <c r="TFQ553" s="769"/>
      <c r="TFR553" s="769"/>
      <c r="TFS553" s="769"/>
      <c r="TFT553" s="769"/>
      <c r="TFU553" s="769"/>
      <c r="TFV553" s="769"/>
      <c r="TFW553" s="769"/>
      <c r="TFX553" s="769"/>
      <c r="TFY553" s="769"/>
      <c r="TFZ553" s="769"/>
      <c r="TGA553" s="770"/>
      <c r="TGB553" s="769"/>
      <c r="TGC553" s="771"/>
      <c r="TGD553" s="769"/>
      <c r="TGE553" s="769"/>
      <c r="TGF553" s="769"/>
      <c r="TGG553" s="769"/>
      <c r="TGH553" s="769"/>
      <c r="TGI553" s="769"/>
      <c r="TGJ553" s="769"/>
      <c r="TGK553" s="769"/>
      <c r="TGL553" s="772"/>
      <c r="TGM553" s="772"/>
      <c r="TGN553" s="772"/>
      <c r="TGO553" s="772"/>
      <c r="TGP553" s="769"/>
      <c r="TGQ553" s="769"/>
      <c r="TGR553" s="769"/>
      <c r="TGS553" s="769"/>
      <c r="TGT553" s="769"/>
      <c r="TGU553" s="769"/>
      <c r="TGV553" s="769"/>
      <c r="TGW553" s="769"/>
      <c r="TGX553" s="769"/>
      <c r="TGY553" s="769"/>
      <c r="TGZ553" s="769"/>
      <c r="THA553" s="769"/>
      <c r="THB553" s="769"/>
      <c r="THC553" s="769"/>
      <c r="THD553" s="769"/>
      <c r="THE553" s="769"/>
      <c r="THF553" s="769"/>
      <c r="THG553" s="769"/>
      <c r="THH553" s="769"/>
      <c r="THI553" s="769"/>
      <c r="THJ553" s="769"/>
      <c r="THK553" s="770"/>
      <c r="THL553" s="769"/>
      <c r="THM553" s="771"/>
      <c r="THN553" s="769"/>
      <c r="THO553" s="769"/>
      <c r="THP553" s="769"/>
      <c r="THQ553" s="769"/>
      <c r="THR553" s="769"/>
      <c r="THS553" s="769"/>
      <c r="THT553" s="769"/>
      <c r="THU553" s="769"/>
      <c r="THV553" s="772"/>
      <c r="THW553" s="772"/>
      <c r="THX553" s="772"/>
      <c r="THY553" s="772"/>
      <c r="THZ553" s="769"/>
      <c r="TIA553" s="769"/>
      <c r="TIB553" s="769"/>
      <c r="TIC553" s="769"/>
      <c r="TID553" s="769"/>
      <c r="TIE553" s="769"/>
      <c r="TIF553" s="769"/>
      <c r="TIG553" s="769"/>
      <c r="TIH553" s="769"/>
      <c r="TII553" s="769"/>
      <c r="TIJ553" s="769"/>
      <c r="TIK553" s="769"/>
      <c r="TIL553" s="769"/>
      <c r="TIM553" s="769"/>
      <c r="TIN553" s="769"/>
      <c r="TIO553" s="769"/>
      <c r="TIP553" s="769"/>
      <c r="TIQ553" s="769"/>
      <c r="TIR553" s="769"/>
      <c r="TIS553" s="769"/>
      <c r="TIT553" s="769"/>
      <c r="TIU553" s="770"/>
      <c r="TIV553" s="769"/>
      <c r="TIW553" s="771"/>
      <c r="TIX553" s="769"/>
      <c r="TIY553" s="769"/>
      <c r="TIZ553" s="769"/>
      <c r="TJA553" s="769"/>
      <c r="TJB553" s="769"/>
      <c r="TJC553" s="769"/>
      <c r="TJD553" s="769"/>
      <c r="TJE553" s="769"/>
      <c r="TJF553" s="772"/>
      <c r="TJG553" s="772"/>
      <c r="TJH553" s="772"/>
      <c r="TJI553" s="772"/>
      <c r="TJJ553" s="769"/>
      <c r="TJK553" s="769"/>
      <c r="TJL553" s="769"/>
      <c r="TJM553" s="769"/>
      <c r="TJN553" s="769"/>
      <c r="TJO553" s="769"/>
      <c r="TJP553" s="769"/>
      <c r="TJQ553" s="769"/>
      <c r="TJR553" s="769"/>
      <c r="TJS553" s="769"/>
      <c r="TJT553" s="769"/>
      <c r="TJU553" s="769"/>
      <c r="TJV553" s="769"/>
      <c r="TJW553" s="769"/>
      <c r="TJX553" s="769"/>
      <c r="TJY553" s="769"/>
      <c r="TJZ553" s="769"/>
      <c r="TKA553" s="769"/>
      <c r="TKB553" s="769"/>
      <c r="TKC553" s="769"/>
      <c r="TKD553" s="769"/>
      <c r="TKE553" s="770"/>
      <c r="TKF553" s="769"/>
      <c r="TKG553" s="771"/>
      <c r="TKH553" s="769"/>
      <c r="TKI553" s="769"/>
      <c r="TKJ553" s="769"/>
      <c r="TKK553" s="769"/>
      <c r="TKL553" s="769"/>
      <c r="TKM553" s="769"/>
      <c r="TKN553" s="769"/>
      <c r="TKO553" s="769"/>
      <c r="TKP553" s="772"/>
      <c r="TKQ553" s="772"/>
      <c r="TKR553" s="772"/>
      <c r="TKS553" s="772"/>
      <c r="TKT553" s="769"/>
      <c r="TKU553" s="769"/>
      <c r="TKV553" s="769"/>
      <c r="TKW553" s="769"/>
      <c r="TKX553" s="769"/>
      <c r="TKY553" s="769"/>
      <c r="TKZ553" s="769"/>
      <c r="TLA553" s="769"/>
      <c r="TLB553" s="769"/>
      <c r="TLC553" s="769"/>
      <c r="TLD553" s="769"/>
      <c r="TLE553" s="769"/>
      <c r="TLF553" s="769"/>
      <c r="TLG553" s="769"/>
      <c r="TLH553" s="769"/>
      <c r="TLI553" s="769"/>
      <c r="TLJ553" s="769"/>
      <c r="TLK553" s="769"/>
      <c r="TLL553" s="769"/>
      <c r="TLM553" s="769"/>
      <c r="TLN553" s="769"/>
      <c r="TLO553" s="770"/>
      <c r="TLP553" s="769"/>
      <c r="TLQ553" s="771"/>
      <c r="TLR553" s="769"/>
      <c r="TLS553" s="769"/>
      <c r="TLT553" s="769"/>
      <c r="TLU553" s="769"/>
      <c r="TLV553" s="769"/>
      <c r="TLW553" s="769"/>
      <c r="TLX553" s="769"/>
      <c r="TLY553" s="769"/>
      <c r="TLZ553" s="772"/>
      <c r="TMA553" s="772"/>
      <c r="TMB553" s="772"/>
      <c r="TMC553" s="772"/>
      <c r="TMD553" s="769"/>
      <c r="TME553" s="769"/>
      <c r="TMF553" s="769"/>
      <c r="TMG553" s="769"/>
      <c r="TMH553" s="769"/>
      <c r="TMI553" s="769"/>
      <c r="TMJ553" s="769"/>
      <c r="TMK553" s="769"/>
      <c r="TML553" s="769"/>
      <c r="TMM553" s="769"/>
      <c r="TMN553" s="769"/>
      <c r="TMO553" s="769"/>
      <c r="TMP553" s="769"/>
      <c r="TMQ553" s="769"/>
      <c r="TMR553" s="769"/>
      <c r="TMS553" s="769"/>
      <c r="TMT553" s="769"/>
      <c r="TMU553" s="769"/>
      <c r="TMV553" s="769"/>
      <c r="TMW553" s="769"/>
      <c r="TMX553" s="769"/>
      <c r="TMY553" s="770"/>
      <c r="TMZ553" s="769"/>
      <c r="TNA553" s="771"/>
      <c r="TNB553" s="769"/>
      <c r="TNC553" s="769"/>
      <c r="TND553" s="769"/>
      <c r="TNE553" s="769"/>
      <c r="TNF553" s="769"/>
      <c r="TNG553" s="769"/>
      <c r="TNH553" s="769"/>
      <c r="TNI553" s="769"/>
      <c r="TNJ553" s="772"/>
      <c r="TNK553" s="772"/>
      <c r="TNL553" s="772"/>
      <c r="TNM553" s="772"/>
      <c r="TNN553" s="769"/>
      <c r="TNO553" s="769"/>
      <c r="TNP553" s="769"/>
      <c r="TNQ553" s="769"/>
      <c r="TNR553" s="769"/>
      <c r="TNS553" s="769"/>
      <c r="TNT553" s="769"/>
      <c r="TNU553" s="769"/>
      <c r="TNV553" s="769"/>
      <c r="TNW553" s="769"/>
      <c r="TNX553" s="769"/>
      <c r="TNY553" s="769"/>
      <c r="TNZ553" s="769"/>
      <c r="TOA553" s="769"/>
      <c r="TOB553" s="769"/>
      <c r="TOC553" s="769"/>
      <c r="TOD553" s="769"/>
      <c r="TOE553" s="769"/>
      <c r="TOF553" s="769"/>
      <c r="TOG553" s="769"/>
      <c r="TOH553" s="769"/>
      <c r="TOI553" s="770"/>
      <c r="TOJ553" s="769"/>
      <c r="TOK553" s="771"/>
      <c r="TOL553" s="769"/>
      <c r="TOM553" s="769"/>
      <c r="TON553" s="769"/>
      <c r="TOO553" s="769"/>
      <c r="TOP553" s="769"/>
      <c r="TOQ553" s="769"/>
      <c r="TOR553" s="769"/>
      <c r="TOS553" s="769"/>
      <c r="TOT553" s="772"/>
      <c r="TOU553" s="772"/>
      <c r="TOV553" s="772"/>
      <c r="TOW553" s="772"/>
      <c r="TOX553" s="769"/>
      <c r="TOY553" s="769"/>
      <c r="TOZ553" s="769"/>
      <c r="TPA553" s="769"/>
      <c r="TPB553" s="769"/>
      <c r="TPC553" s="769"/>
      <c r="TPD553" s="769"/>
      <c r="TPE553" s="769"/>
      <c r="TPF553" s="769"/>
      <c r="TPG553" s="769"/>
      <c r="TPH553" s="769"/>
      <c r="TPI553" s="769"/>
      <c r="TPJ553" s="769"/>
      <c r="TPK553" s="769"/>
      <c r="TPL553" s="769"/>
      <c r="TPM553" s="769"/>
      <c r="TPN553" s="769"/>
      <c r="TPO553" s="769"/>
      <c r="TPP553" s="769"/>
      <c r="TPQ553" s="769"/>
      <c r="TPR553" s="769"/>
      <c r="TPS553" s="770"/>
      <c r="TPT553" s="769"/>
      <c r="TPU553" s="771"/>
      <c r="TPV553" s="769"/>
      <c r="TPW553" s="769"/>
      <c r="TPX553" s="769"/>
      <c r="TPY553" s="769"/>
      <c r="TPZ553" s="769"/>
      <c r="TQA553" s="769"/>
      <c r="TQB553" s="769"/>
      <c r="TQC553" s="769"/>
      <c r="TQD553" s="772"/>
      <c r="TQE553" s="772"/>
      <c r="TQF553" s="772"/>
      <c r="TQG553" s="772"/>
      <c r="TQH553" s="769"/>
      <c r="TQI553" s="769"/>
      <c r="TQJ553" s="769"/>
      <c r="TQK553" s="769"/>
      <c r="TQL553" s="769"/>
      <c r="TQM553" s="769"/>
      <c r="TQN553" s="769"/>
      <c r="TQO553" s="769"/>
      <c r="TQP553" s="769"/>
      <c r="TQQ553" s="769"/>
      <c r="TQR553" s="769"/>
      <c r="TQS553" s="769"/>
      <c r="TQT553" s="769"/>
      <c r="TQU553" s="769"/>
      <c r="TQV553" s="769"/>
      <c r="TQW553" s="769"/>
      <c r="TQX553" s="769"/>
      <c r="TQY553" s="769"/>
      <c r="TQZ553" s="769"/>
      <c r="TRA553" s="769"/>
      <c r="TRB553" s="769"/>
      <c r="TRC553" s="770"/>
      <c r="TRD553" s="769"/>
      <c r="TRE553" s="771"/>
      <c r="TRF553" s="769"/>
      <c r="TRG553" s="769"/>
      <c r="TRH553" s="769"/>
      <c r="TRI553" s="769"/>
      <c r="TRJ553" s="769"/>
      <c r="TRK553" s="769"/>
      <c r="TRL553" s="769"/>
      <c r="TRM553" s="769"/>
      <c r="TRN553" s="772"/>
      <c r="TRO553" s="772"/>
      <c r="TRP553" s="772"/>
      <c r="TRQ553" s="772"/>
      <c r="TRR553" s="769"/>
      <c r="TRS553" s="769"/>
      <c r="TRT553" s="769"/>
      <c r="TRU553" s="769"/>
      <c r="TRV553" s="769"/>
      <c r="TRW553" s="769"/>
      <c r="TRX553" s="769"/>
      <c r="TRY553" s="769"/>
      <c r="TRZ553" s="769"/>
      <c r="TSA553" s="769"/>
      <c r="TSB553" s="769"/>
      <c r="TSC553" s="769"/>
      <c r="TSD553" s="769"/>
      <c r="TSE553" s="769"/>
      <c r="TSF553" s="769"/>
      <c r="TSG553" s="769"/>
      <c r="TSH553" s="769"/>
      <c r="TSI553" s="769"/>
      <c r="TSJ553" s="769"/>
      <c r="TSK553" s="769"/>
      <c r="TSL553" s="769"/>
      <c r="TSM553" s="770"/>
      <c r="TSN553" s="769"/>
      <c r="TSO553" s="771"/>
      <c r="TSP553" s="769"/>
      <c r="TSQ553" s="769"/>
      <c r="TSR553" s="769"/>
      <c r="TSS553" s="769"/>
      <c r="TST553" s="769"/>
      <c r="TSU553" s="769"/>
      <c r="TSV553" s="769"/>
      <c r="TSW553" s="769"/>
      <c r="TSX553" s="772"/>
      <c r="TSY553" s="772"/>
      <c r="TSZ553" s="772"/>
      <c r="TTA553" s="772"/>
      <c r="TTB553" s="769"/>
      <c r="TTC553" s="769"/>
      <c r="TTD553" s="769"/>
      <c r="TTE553" s="769"/>
      <c r="TTF553" s="769"/>
      <c r="TTG553" s="769"/>
      <c r="TTH553" s="769"/>
      <c r="TTI553" s="769"/>
      <c r="TTJ553" s="769"/>
      <c r="TTK553" s="769"/>
      <c r="TTL553" s="769"/>
      <c r="TTM553" s="769"/>
      <c r="TTN553" s="769"/>
      <c r="TTO553" s="769"/>
      <c r="TTP553" s="769"/>
      <c r="TTQ553" s="769"/>
      <c r="TTR553" s="769"/>
      <c r="TTS553" s="769"/>
      <c r="TTT553" s="769"/>
      <c r="TTU553" s="769"/>
      <c r="TTV553" s="769"/>
      <c r="TTW553" s="770"/>
      <c r="TTX553" s="769"/>
      <c r="TTY553" s="771"/>
      <c r="TTZ553" s="769"/>
      <c r="TUA553" s="769"/>
      <c r="TUB553" s="769"/>
      <c r="TUC553" s="769"/>
      <c r="TUD553" s="769"/>
      <c r="TUE553" s="769"/>
      <c r="TUF553" s="769"/>
      <c r="TUG553" s="769"/>
      <c r="TUH553" s="772"/>
      <c r="TUI553" s="772"/>
      <c r="TUJ553" s="772"/>
      <c r="TUK553" s="772"/>
      <c r="TUL553" s="769"/>
      <c r="TUM553" s="769"/>
      <c r="TUN553" s="769"/>
      <c r="TUO553" s="769"/>
      <c r="TUP553" s="769"/>
      <c r="TUQ553" s="769"/>
      <c r="TUR553" s="769"/>
      <c r="TUS553" s="769"/>
      <c r="TUT553" s="769"/>
      <c r="TUU553" s="769"/>
      <c r="TUV553" s="769"/>
      <c r="TUW553" s="769"/>
      <c r="TUX553" s="769"/>
      <c r="TUY553" s="769"/>
      <c r="TUZ553" s="769"/>
      <c r="TVA553" s="769"/>
      <c r="TVB553" s="769"/>
      <c r="TVC553" s="769"/>
      <c r="TVD553" s="769"/>
      <c r="TVE553" s="769"/>
      <c r="TVF553" s="769"/>
      <c r="TVG553" s="770"/>
      <c r="TVH553" s="769"/>
      <c r="TVI553" s="771"/>
      <c r="TVJ553" s="769"/>
      <c r="TVK553" s="769"/>
      <c r="TVL553" s="769"/>
      <c r="TVM553" s="769"/>
      <c r="TVN553" s="769"/>
      <c r="TVO553" s="769"/>
      <c r="TVP553" s="769"/>
      <c r="TVQ553" s="769"/>
      <c r="TVR553" s="772"/>
      <c r="TVS553" s="772"/>
      <c r="TVT553" s="772"/>
      <c r="TVU553" s="772"/>
      <c r="TVV553" s="769"/>
      <c r="TVW553" s="769"/>
      <c r="TVX553" s="769"/>
      <c r="TVY553" s="769"/>
      <c r="TVZ553" s="769"/>
      <c r="TWA553" s="769"/>
      <c r="TWB553" s="769"/>
      <c r="TWC553" s="769"/>
      <c r="TWD553" s="769"/>
      <c r="TWE553" s="769"/>
      <c r="TWF553" s="769"/>
      <c r="TWG553" s="769"/>
      <c r="TWH553" s="769"/>
      <c r="TWI553" s="769"/>
      <c r="TWJ553" s="769"/>
      <c r="TWK553" s="769"/>
      <c r="TWL553" s="769"/>
      <c r="TWM553" s="769"/>
      <c r="TWN553" s="769"/>
      <c r="TWO553" s="769"/>
      <c r="TWP553" s="769"/>
      <c r="TWQ553" s="770"/>
      <c r="TWR553" s="769"/>
      <c r="TWS553" s="771"/>
      <c r="TWT553" s="769"/>
      <c r="TWU553" s="769"/>
      <c r="TWV553" s="769"/>
      <c r="TWW553" s="769"/>
      <c r="TWX553" s="769"/>
      <c r="TWY553" s="769"/>
      <c r="TWZ553" s="769"/>
      <c r="TXA553" s="769"/>
      <c r="TXB553" s="772"/>
      <c r="TXC553" s="772"/>
      <c r="TXD553" s="772"/>
      <c r="TXE553" s="772"/>
      <c r="TXF553" s="769"/>
      <c r="TXG553" s="769"/>
      <c r="TXH553" s="769"/>
      <c r="TXI553" s="769"/>
      <c r="TXJ553" s="769"/>
      <c r="TXK553" s="769"/>
      <c r="TXL553" s="769"/>
      <c r="TXM553" s="769"/>
      <c r="TXN553" s="769"/>
      <c r="TXO553" s="769"/>
      <c r="TXP553" s="769"/>
      <c r="TXQ553" s="769"/>
      <c r="TXR553" s="769"/>
      <c r="TXS553" s="769"/>
      <c r="TXT553" s="769"/>
      <c r="TXU553" s="769"/>
      <c r="TXV553" s="769"/>
      <c r="TXW553" s="769"/>
      <c r="TXX553" s="769"/>
      <c r="TXY553" s="769"/>
      <c r="TXZ553" s="769"/>
      <c r="TYA553" s="770"/>
      <c r="TYB553" s="769"/>
      <c r="TYC553" s="771"/>
      <c r="TYD553" s="769"/>
      <c r="TYE553" s="769"/>
      <c r="TYF553" s="769"/>
      <c r="TYG553" s="769"/>
      <c r="TYH553" s="769"/>
      <c r="TYI553" s="769"/>
      <c r="TYJ553" s="769"/>
      <c r="TYK553" s="769"/>
      <c r="TYL553" s="772"/>
      <c r="TYM553" s="772"/>
      <c r="TYN553" s="772"/>
      <c r="TYO553" s="772"/>
      <c r="TYP553" s="769"/>
      <c r="TYQ553" s="769"/>
      <c r="TYR553" s="769"/>
      <c r="TYS553" s="769"/>
      <c r="TYT553" s="769"/>
      <c r="TYU553" s="769"/>
      <c r="TYV553" s="769"/>
      <c r="TYW553" s="769"/>
      <c r="TYX553" s="769"/>
      <c r="TYY553" s="769"/>
      <c r="TYZ553" s="769"/>
      <c r="TZA553" s="769"/>
      <c r="TZB553" s="769"/>
      <c r="TZC553" s="769"/>
      <c r="TZD553" s="769"/>
      <c r="TZE553" s="769"/>
      <c r="TZF553" s="769"/>
      <c r="TZG553" s="769"/>
      <c r="TZH553" s="769"/>
      <c r="TZI553" s="769"/>
      <c r="TZJ553" s="769"/>
      <c r="TZK553" s="770"/>
      <c r="TZL553" s="769"/>
      <c r="TZM553" s="771"/>
      <c r="TZN553" s="769"/>
      <c r="TZO553" s="769"/>
      <c r="TZP553" s="769"/>
      <c r="TZQ553" s="769"/>
      <c r="TZR553" s="769"/>
      <c r="TZS553" s="769"/>
      <c r="TZT553" s="769"/>
      <c r="TZU553" s="769"/>
      <c r="TZV553" s="772"/>
      <c r="TZW553" s="772"/>
      <c r="TZX553" s="772"/>
      <c r="TZY553" s="772"/>
      <c r="TZZ553" s="769"/>
      <c r="UAA553" s="769"/>
      <c r="UAB553" s="769"/>
      <c r="UAC553" s="769"/>
      <c r="UAD553" s="769"/>
      <c r="UAE553" s="769"/>
      <c r="UAF553" s="769"/>
      <c r="UAG553" s="769"/>
      <c r="UAH553" s="769"/>
      <c r="UAI553" s="769"/>
      <c r="UAJ553" s="769"/>
      <c r="UAK553" s="769"/>
      <c r="UAL553" s="769"/>
      <c r="UAM553" s="769"/>
      <c r="UAN553" s="769"/>
      <c r="UAO553" s="769"/>
      <c r="UAP553" s="769"/>
      <c r="UAQ553" s="769"/>
      <c r="UAR553" s="769"/>
      <c r="UAS553" s="769"/>
      <c r="UAT553" s="769"/>
      <c r="UAU553" s="770"/>
      <c r="UAV553" s="769"/>
      <c r="UAW553" s="771"/>
      <c r="UAX553" s="769"/>
      <c r="UAY553" s="769"/>
      <c r="UAZ553" s="769"/>
      <c r="UBA553" s="769"/>
      <c r="UBB553" s="769"/>
      <c r="UBC553" s="769"/>
      <c r="UBD553" s="769"/>
      <c r="UBE553" s="769"/>
      <c r="UBF553" s="772"/>
      <c r="UBG553" s="772"/>
      <c r="UBH553" s="772"/>
      <c r="UBI553" s="772"/>
      <c r="UBJ553" s="769"/>
      <c r="UBK553" s="769"/>
      <c r="UBL553" s="769"/>
      <c r="UBM553" s="769"/>
      <c r="UBN553" s="769"/>
      <c r="UBO553" s="769"/>
      <c r="UBP553" s="769"/>
      <c r="UBQ553" s="769"/>
      <c r="UBR553" s="769"/>
      <c r="UBS553" s="769"/>
      <c r="UBT553" s="769"/>
      <c r="UBU553" s="769"/>
      <c r="UBV553" s="769"/>
      <c r="UBW553" s="769"/>
      <c r="UBX553" s="769"/>
      <c r="UBY553" s="769"/>
      <c r="UBZ553" s="769"/>
      <c r="UCA553" s="769"/>
      <c r="UCB553" s="769"/>
      <c r="UCC553" s="769"/>
      <c r="UCD553" s="769"/>
      <c r="UCE553" s="770"/>
      <c r="UCF553" s="769"/>
      <c r="UCG553" s="771"/>
      <c r="UCH553" s="769"/>
      <c r="UCI553" s="769"/>
      <c r="UCJ553" s="769"/>
      <c r="UCK553" s="769"/>
      <c r="UCL553" s="769"/>
      <c r="UCM553" s="769"/>
      <c r="UCN553" s="769"/>
      <c r="UCO553" s="769"/>
      <c r="UCP553" s="772"/>
      <c r="UCQ553" s="772"/>
      <c r="UCR553" s="772"/>
      <c r="UCS553" s="772"/>
      <c r="UCT553" s="769"/>
      <c r="UCU553" s="769"/>
      <c r="UCV553" s="769"/>
      <c r="UCW553" s="769"/>
      <c r="UCX553" s="769"/>
      <c r="UCY553" s="769"/>
      <c r="UCZ553" s="769"/>
      <c r="UDA553" s="769"/>
      <c r="UDB553" s="769"/>
      <c r="UDC553" s="769"/>
      <c r="UDD553" s="769"/>
      <c r="UDE553" s="769"/>
      <c r="UDF553" s="769"/>
      <c r="UDG553" s="769"/>
      <c r="UDH553" s="769"/>
      <c r="UDI553" s="769"/>
      <c r="UDJ553" s="769"/>
      <c r="UDK553" s="769"/>
      <c r="UDL553" s="769"/>
      <c r="UDM553" s="769"/>
      <c r="UDN553" s="769"/>
      <c r="UDO553" s="770"/>
      <c r="UDP553" s="769"/>
      <c r="UDQ553" s="771"/>
      <c r="UDR553" s="769"/>
      <c r="UDS553" s="769"/>
      <c r="UDT553" s="769"/>
      <c r="UDU553" s="769"/>
      <c r="UDV553" s="769"/>
      <c r="UDW553" s="769"/>
      <c r="UDX553" s="769"/>
      <c r="UDY553" s="769"/>
      <c r="UDZ553" s="772"/>
      <c r="UEA553" s="772"/>
      <c r="UEB553" s="772"/>
      <c r="UEC553" s="772"/>
      <c r="UED553" s="769"/>
      <c r="UEE553" s="769"/>
      <c r="UEF553" s="769"/>
      <c r="UEG553" s="769"/>
      <c r="UEH553" s="769"/>
      <c r="UEI553" s="769"/>
      <c r="UEJ553" s="769"/>
      <c r="UEK553" s="769"/>
      <c r="UEL553" s="769"/>
      <c r="UEM553" s="769"/>
      <c r="UEN553" s="769"/>
      <c r="UEO553" s="769"/>
      <c r="UEP553" s="769"/>
      <c r="UEQ553" s="769"/>
      <c r="UER553" s="769"/>
      <c r="UES553" s="769"/>
      <c r="UET553" s="769"/>
      <c r="UEU553" s="769"/>
      <c r="UEV553" s="769"/>
      <c r="UEW553" s="769"/>
      <c r="UEX553" s="769"/>
      <c r="UEY553" s="770"/>
      <c r="UEZ553" s="769"/>
      <c r="UFA553" s="771"/>
      <c r="UFB553" s="769"/>
      <c r="UFC553" s="769"/>
      <c r="UFD553" s="769"/>
      <c r="UFE553" s="769"/>
      <c r="UFF553" s="769"/>
      <c r="UFG553" s="769"/>
      <c r="UFH553" s="769"/>
      <c r="UFI553" s="769"/>
      <c r="UFJ553" s="772"/>
      <c r="UFK553" s="772"/>
      <c r="UFL553" s="772"/>
      <c r="UFM553" s="772"/>
      <c r="UFN553" s="769"/>
      <c r="UFO553" s="769"/>
      <c r="UFP553" s="769"/>
      <c r="UFQ553" s="769"/>
      <c r="UFR553" s="769"/>
      <c r="UFS553" s="769"/>
      <c r="UFT553" s="769"/>
      <c r="UFU553" s="769"/>
      <c r="UFV553" s="769"/>
      <c r="UFW553" s="769"/>
      <c r="UFX553" s="769"/>
      <c r="UFY553" s="769"/>
      <c r="UFZ553" s="769"/>
      <c r="UGA553" s="769"/>
      <c r="UGB553" s="769"/>
      <c r="UGC553" s="769"/>
      <c r="UGD553" s="769"/>
      <c r="UGE553" s="769"/>
      <c r="UGF553" s="769"/>
      <c r="UGG553" s="769"/>
      <c r="UGH553" s="769"/>
      <c r="UGI553" s="770"/>
      <c r="UGJ553" s="769"/>
      <c r="UGK553" s="771"/>
      <c r="UGL553" s="769"/>
      <c r="UGM553" s="769"/>
      <c r="UGN553" s="769"/>
      <c r="UGO553" s="769"/>
      <c r="UGP553" s="769"/>
      <c r="UGQ553" s="769"/>
      <c r="UGR553" s="769"/>
      <c r="UGS553" s="769"/>
      <c r="UGT553" s="772"/>
      <c r="UGU553" s="772"/>
      <c r="UGV553" s="772"/>
      <c r="UGW553" s="772"/>
      <c r="UGX553" s="769"/>
      <c r="UGY553" s="769"/>
      <c r="UGZ553" s="769"/>
      <c r="UHA553" s="769"/>
      <c r="UHB553" s="769"/>
      <c r="UHC553" s="769"/>
      <c r="UHD553" s="769"/>
      <c r="UHE553" s="769"/>
      <c r="UHF553" s="769"/>
      <c r="UHG553" s="769"/>
      <c r="UHH553" s="769"/>
      <c r="UHI553" s="769"/>
      <c r="UHJ553" s="769"/>
      <c r="UHK553" s="769"/>
      <c r="UHL553" s="769"/>
      <c r="UHM553" s="769"/>
      <c r="UHN553" s="769"/>
      <c r="UHO553" s="769"/>
      <c r="UHP553" s="769"/>
      <c r="UHQ553" s="769"/>
      <c r="UHR553" s="769"/>
      <c r="UHS553" s="770"/>
      <c r="UHT553" s="769"/>
      <c r="UHU553" s="771"/>
      <c r="UHV553" s="769"/>
      <c r="UHW553" s="769"/>
      <c r="UHX553" s="769"/>
      <c r="UHY553" s="769"/>
      <c r="UHZ553" s="769"/>
      <c r="UIA553" s="769"/>
      <c r="UIB553" s="769"/>
      <c r="UIC553" s="769"/>
      <c r="UID553" s="772"/>
      <c r="UIE553" s="772"/>
      <c r="UIF553" s="772"/>
      <c r="UIG553" s="772"/>
      <c r="UIH553" s="769"/>
      <c r="UII553" s="769"/>
      <c r="UIJ553" s="769"/>
      <c r="UIK553" s="769"/>
      <c r="UIL553" s="769"/>
      <c r="UIM553" s="769"/>
      <c r="UIN553" s="769"/>
      <c r="UIO553" s="769"/>
      <c r="UIP553" s="769"/>
      <c r="UIQ553" s="769"/>
      <c r="UIR553" s="769"/>
      <c r="UIS553" s="769"/>
      <c r="UIT553" s="769"/>
      <c r="UIU553" s="769"/>
      <c r="UIV553" s="769"/>
      <c r="UIW553" s="769"/>
      <c r="UIX553" s="769"/>
      <c r="UIY553" s="769"/>
      <c r="UIZ553" s="769"/>
      <c r="UJA553" s="769"/>
      <c r="UJB553" s="769"/>
      <c r="UJC553" s="770"/>
      <c r="UJD553" s="769"/>
      <c r="UJE553" s="771"/>
      <c r="UJF553" s="769"/>
      <c r="UJG553" s="769"/>
      <c r="UJH553" s="769"/>
      <c r="UJI553" s="769"/>
      <c r="UJJ553" s="769"/>
      <c r="UJK553" s="769"/>
      <c r="UJL553" s="769"/>
      <c r="UJM553" s="769"/>
      <c r="UJN553" s="772"/>
      <c r="UJO553" s="772"/>
      <c r="UJP553" s="772"/>
      <c r="UJQ553" s="772"/>
      <c r="UJR553" s="769"/>
      <c r="UJS553" s="769"/>
      <c r="UJT553" s="769"/>
      <c r="UJU553" s="769"/>
      <c r="UJV553" s="769"/>
      <c r="UJW553" s="769"/>
      <c r="UJX553" s="769"/>
      <c r="UJY553" s="769"/>
      <c r="UJZ553" s="769"/>
      <c r="UKA553" s="769"/>
      <c r="UKB553" s="769"/>
      <c r="UKC553" s="769"/>
      <c r="UKD553" s="769"/>
      <c r="UKE553" s="769"/>
      <c r="UKF553" s="769"/>
      <c r="UKG553" s="769"/>
      <c r="UKH553" s="769"/>
      <c r="UKI553" s="769"/>
      <c r="UKJ553" s="769"/>
      <c r="UKK553" s="769"/>
      <c r="UKL553" s="769"/>
      <c r="UKM553" s="770"/>
      <c r="UKN553" s="769"/>
      <c r="UKO553" s="771"/>
      <c r="UKP553" s="769"/>
      <c r="UKQ553" s="769"/>
      <c r="UKR553" s="769"/>
      <c r="UKS553" s="769"/>
      <c r="UKT553" s="769"/>
      <c r="UKU553" s="769"/>
      <c r="UKV553" s="769"/>
      <c r="UKW553" s="769"/>
      <c r="UKX553" s="772"/>
      <c r="UKY553" s="772"/>
      <c r="UKZ553" s="772"/>
      <c r="ULA553" s="772"/>
      <c r="ULB553" s="769"/>
      <c r="ULC553" s="769"/>
      <c r="ULD553" s="769"/>
      <c r="ULE553" s="769"/>
      <c r="ULF553" s="769"/>
      <c r="ULG553" s="769"/>
      <c r="ULH553" s="769"/>
      <c r="ULI553" s="769"/>
      <c r="ULJ553" s="769"/>
      <c r="ULK553" s="769"/>
      <c r="ULL553" s="769"/>
      <c r="ULM553" s="769"/>
      <c r="ULN553" s="769"/>
      <c r="ULO553" s="769"/>
      <c r="ULP553" s="769"/>
      <c r="ULQ553" s="769"/>
      <c r="ULR553" s="769"/>
      <c r="ULS553" s="769"/>
      <c r="ULT553" s="769"/>
      <c r="ULU553" s="769"/>
      <c r="ULV553" s="769"/>
      <c r="ULW553" s="770"/>
      <c r="ULX553" s="769"/>
      <c r="ULY553" s="771"/>
      <c r="ULZ553" s="769"/>
      <c r="UMA553" s="769"/>
      <c r="UMB553" s="769"/>
      <c r="UMC553" s="769"/>
      <c r="UMD553" s="769"/>
      <c r="UME553" s="769"/>
      <c r="UMF553" s="769"/>
      <c r="UMG553" s="769"/>
      <c r="UMH553" s="772"/>
      <c r="UMI553" s="772"/>
      <c r="UMJ553" s="772"/>
      <c r="UMK553" s="772"/>
      <c r="UML553" s="769"/>
      <c r="UMM553" s="769"/>
      <c r="UMN553" s="769"/>
      <c r="UMO553" s="769"/>
      <c r="UMP553" s="769"/>
      <c r="UMQ553" s="769"/>
      <c r="UMR553" s="769"/>
      <c r="UMS553" s="769"/>
      <c r="UMT553" s="769"/>
      <c r="UMU553" s="769"/>
      <c r="UMV553" s="769"/>
      <c r="UMW553" s="769"/>
      <c r="UMX553" s="769"/>
      <c r="UMY553" s="769"/>
      <c r="UMZ553" s="769"/>
      <c r="UNA553" s="769"/>
      <c r="UNB553" s="769"/>
      <c r="UNC553" s="769"/>
      <c r="UND553" s="769"/>
      <c r="UNE553" s="769"/>
      <c r="UNF553" s="769"/>
      <c r="UNG553" s="770"/>
      <c r="UNH553" s="769"/>
      <c r="UNI553" s="771"/>
      <c r="UNJ553" s="769"/>
      <c r="UNK553" s="769"/>
      <c r="UNL553" s="769"/>
      <c r="UNM553" s="769"/>
      <c r="UNN553" s="769"/>
      <c r="UNO553" s="769"/>
      <c r="UNP553" s="769"/>
      <c r="UNQ553" s="769"/>
      <c r="UNR553" s="772"/>
      <c r="UNS553" s="772"/>
      <c r="UNT553" s="772"/>
      <c r="UNU553" s="772"/>
      <c r="UNV553" s="769"/>
      <c r="UNW553" s="769"/>
      <c r="UNX553" s="769"/>
      <c r="UNY553" s="769"/>
      <c r="UNZ553" s="769"/>
      <c r="UOA553" s="769"/>
      <c r="UOB553" s="769"/>
      <c r="UOC553" s="769"/>
      <c r="UOD553" s="769"/>
      <c r="UOE553" s="769"/>
      <c r="UOF553" s="769"/>
      <c r="UOG553" s="769"/>
      <c r="UOH553" s="769"/>
      <c r="UOI553" s="769"/>
      <c r="UOJ553" s="769"/>
      <c r="UOK553" s="769"/>
      <c r="UOL553" s="769"/>
      <c r="UOM553" s="769"/>
      <c r="UON553" s="769"/>
      <c r="UOO553" s="769"/>
      <c r="UOP553" s="769"/>
      <c r="UOQ553" s="770"/>
      <c r="UOR553" s="769"/>
      <c r="UOS553" s="771"/>
      <c r="UOT553" s="769"/>
      <c r="UOU553" s="769"/>
      <c r="UOV553" s="769"/>
      <c r="UOW553" s="769"/>
      <c r="UOX553" s="769"/>
      <c r="UOY553" s="769"/>
      <c r="UOZ553" s="769"/>
      <c r="UPA553" s="769"/>
      <c r="UPB553" s="772"/>
      <c r="UPC553" s="772"/>
      <c r="UPD553" s="772"/>
      <c r="UPE553" s="772"/>
      <c r="UPF553" s="769"/>
      <c r="UPG553" s="769"/>
      <c r="UPH553" s="769"/>
      <c r="UPI553" s="769"/>
      <c r="UPJ553" s="769"/>
      <c r="UPK553" s="769"/>
      <c r="UPL553" s="769"/>
      <c r="UPM553" s="769"/>
      <c r="UPN553" s="769"/>
      <c r="UPO553" s="769"/>
      <c r="UPP553" s="769"/>
      <c r="UPQ553" s="769"/>
      <c r="UPR553" s="769"/>
      <c r="UPS553" s="769"/>
      <c r="UPT553" s="769"/>
      <c r="UPU553" s="769"/>
      <c r="UPV553" s="769"/>
      <c r="UPW553" s="769"/>
      <c r="UPX553" s="769"/>
      <c r="UPY553" s="769"/>
      <c r="UPZ553" s="769"/>
      <c r="UQA553" s="770"/>
      <c r="UQB553" s="769"/>
      <c r="UQC553" s="771"/>
      <c r="UQD553" s="769"/>
      <c r="UQE553" s="769"/>
      <c r="UQF553" s="769"/>
      <c r="UQG553" s="769"/>
      <c r="UQH553" s="769"/>
      <c r="UQI553" s="769"/>
      <c r="UQJ553" s="769"/>
      <c r="UQK553" s="769"/>
      <c r="UQL553" s="772"/>
      <c r="UQM553" s="772"/>
      <c r="UQN553" s="772"/>
      <c r="UQO553" s="772"/>
      <c r="UQP553" s="769"/>
      <c r="UQQ553" s="769"/>
      <c r="UQR553" s="769"/>
      <c r="UQS553" s="769"/>
      <c r="UQT553" s="769"/>
      <c r="UQU553" s="769"/>
      <c r="UQV553" s="769"/>
      <c r="UQW553" s="769"/>
      <c r="UQX553" s="769"/>
      <c r="UQY553" s="769"/>
      <c r="UQZ553" s="769"/>
      <c r="URA553" s="769"/>
      <c r="URB553" s="769"/>
      <c r="URC553" s="769"/>
      <c r="URD553" s="769"/>
      <c r="URE553" s="769"/>
      <c r="URF553" s="769"/>
      <c r="URG553" s="769"/>
      <c r="URH553" s="769"/>
      <c r="URI553" s="769"/>
      <c r="URJ553" s="769"/>
      <c r="URK553" s="770"/>
      <c r="URL553" s="769"/>
      <c r="URM553" s="771"/>
      <c r="URN553" s="769"/>
      <c r="URO553" s="769"/>
      <c r="URP553" s="769"/>
      <c r="URQ553" s="769"/>
      <c r="URR553" s="769"/>
      <c r="URS553" s="769"/>
      <c r="URT553" s="769"/>
      <c r="URU553" s="769"/>
      <c r="URV553" s="772"/>
      <c r="URW553" s="772"/>
      <c r="URX553" s="772"/>
      <c r="URY553" s="772"/>
      <c r="URZ553" s="769"/>
      <c r="USA553" s="769"/>
      <c r="USB553" s="769"/>
      <c r="USC553" s="769"/>
      <c r="USD553" s="769"/>
      <c r="USE553" s="769"/>
      <c r="USF553" s="769"/>
      <c r="USG553" s="769"/>
      <c r="USH553" s="769"/>
      <c r="USI553" s="769"/>
      <c r="USJ553" s="769"/>
      <c r="USK553" s="769"/>
      <c r="USL553" s="769"/>
      <c r="USM553" s="769"/>
      <c r="USN553" s="769"/>
      <c r="USO553" s="769"/>
      <c r="USP553" s="769"/>
      <c r="USQ553" s="769"/>
      <c r="USR553" s="769"/>
      <c r="USS553" s="769"/>
      <c r="UST553" s="769"/>
      <c r="USU553" s="770"/>
      <c r="USV553" s="769"/>
      <c r="USW553" s="771"/>
      <c r="USX553" s="769"/>
      <c r="USY553" s="769"/>
      <c r="USZ553" s="769"/>
      <c r="UTA553" s="769"/>
      <c r="UTB553" s="769"/>
      <c r="UTC553" s="769"/>
      <c r="UTD553" s="769"/>
      <c r="UTE553" s="769"/>
      <c r="UTF553" s="772"/>
      <c r="UTG553" s="772"/>
      <c r="UTH553" s="772"/>
      <c r="UTI553" s="772"/>
      <c r="UTJ553" s="769"/>
      <c r="UTK553" s="769"/>
      <c r="UTL553" s="769"/>
      <c r="UTM553" s="769"/>
      <c r="UTN553" s="769"/>
      <c r="UTO553" s="769"/>
      <c r="UTP553" s="769"/>
      <c r="UTQ553" s="769"/>
      <c r="UTR553" s="769"/>
      <c r="UTS553" s="769"/>
      <c r="UTT553" s="769"/>
      <c r="UTU553" s="769"/>
      <c r="UTV553" s="769"/>
      <c r="UTW553" s="769"/>
      <c r="UTX553" s="769"/>
      <c r="UTY553" s="769"/>
      <c r="UTZ553" s="769"/>
      <c r="UUA553" s="769"/>
      <c r="UUB553" s="769"/>
      <c r="UUC553" s="769"/>
      <c r="UUD553" s="769"/>
      <c r="UUE553" s="770"/>
      <c r="UUF553" s="769"/>
      <c r="UUG553" s="771"/>
      <c r="UUH553" s="769"/>
      <c r="UUI553" s="769"/>
      <c r="UUJ553" s="769"/>
      <c r="UUK553" s="769"/>
      <c r="UUL553" s="769"/>
      <c r="UUM553" s="769"/>
      <c r="UUN553" s="769"/>
      <c r="UUO553" s="769"/>
      <c r="UUP553" s="772"/>
      <c r="UUQ553" s="772"/>
      <c r="UUR553" s="772"/>
      <c r="UUS553" s="772"/>
      <c r="UUT553" s="769"/>
      <c r="UUU553" s="769"/>
      <c r="UUV553" s="769"/>
      <c r="UUW553" s="769"/>
      <c r="UUX553" s="769"/>
      <c r="UUY553" s="769"/>
      <c r="UUZ553" s="769"/>
      <c r="UVA553" s="769"/>
      <c r="UVB553" s="769"/>
      <c r="UVC553" s="769"/>
      <c r="UVD553" s="769"/>
      <c r="UVE553" s="769"/>
      <c r="UVF553" s="769"/>
      <c r="UVG553" s="769"/>
      <c r="UVH553" s="769"/>
      <c r="UVI553" s="769"/>
      <c r="UVJ553" s="769"/>
      <c r="UVK553" s="769"/>
      <c r="UVL553" s="769"/>
      <c r="UVM553" s="769"/>
      <c r="UVN553" s="769"/>
      <c r="UVO553" s="770"/>
      <c r="UVP553" s="769"/>
      <c r="UVQ553" s="771"/>
      <c r="UVR553" s="769"/>
      <c r="UVS553" s="769"/>
      <c r="UVT553" s="769"/>
      <c r="UVU553" s="769"/>
      <c r="UVV553" s="769"/>
      <c r="UVW553" s="769"/>
      <c r="UVX553" s="769"/>
      <c r="UVY553" s="769"/>
      <c r="UVZ553" s="772"/>
      <c r="UWA553" s="772"/>
      <c r="UWB553" s="772"/>
      <c r="UWC553" s="772"/>
      <c r="UWD553" s="769"/>
      <c r="UWE553" s="769"/>
      <c r="UWF553" s="769"/>
      <c r="UWG553" s="769"/>
      <c r="UWH553" s="769"/>
      <c r="UWI553" s="769"/>
      <c r="UWJ553" s="769"/>
      <c r="UWK553" s="769"/>
      <c r="UWL553" s="769"/>
      <c r="UWM553" s="769"/>
      <c r="UWN553" s="769"/>
      <c r="UWO553" s="769"/>
      <c r="UWP553" s="769"/>
      <c r="UWQ553" s="769"/>
      <c r="UWR553" s="769"/>
      <c r="UWS553" s="769"/>
      <c r="UWT553" s="769"/>
      <c r="UWU553" s="769"/>
      <c r="UWV553" s="769"/>
      <c r="UWW553" s="769"/>
      <c r="UWX553" s="769"/>
      <c r="UWY553" s="770"/>
      <c r="UWZ553" s="769"/>
      <c r="UXA553" s="771"/>
      <c r="UXB553" s="769"/>
      <c r="UXC553" s="769"/>
      <c r="UXD553" s="769"/>
      <c r="UXE553" s="769"/>
      <c r="UXF553" s="769"/>
      <c r="UXG553" s="769"/>
      <c r="UXH553" s="769"/>
      <c r="UXI553" s="769"/>
      <c r="UXJ553" s="772"/>
      <c r="UXK553" s="772"/>
      <c r="UXL553" s="772"/>
      <c r="UXM553" s="772"/>
      <c r="UXN553" s="769"/>
      <c r="UXO553" s="769"/>
      <c r="UXP553" s="769"/>
      <c r="UXQ553" s="769"/>
      <c r="UXR553" s="769"/>
      <c r="UXS553" s="769"/>
      <c r="UXT553" s="769"/>
      <c r="UXU553" s="769"/>
      <c r="UXV553" s="769"/>
      <c r="UXW553" s="769"/>
      <c r="UXX553" s="769"/>
      <c r="UXY553" s="769"/>
      <c r="UXZ553" s="769"/>
      <c r="UYA553" s="769"/>
      <c r="UYB553" s="769"/>
      <c r="UYC553" s="769"/>
      <c r="UYD553" s="769"/>
      <c r="UYE553" s="769"/>
      <c r="UYF553" s="769"/>
      <c r="UYG553" s="769"/>
      <c r="UYH553" s="769"/>
      <c r="UYI553" s="770"/>
      <c r="UYJ553" s="769"/>
      <c r="UYK553" s="771"/>
      <c r="UYL553" s="769"/>
      <c r="UYM553" s="769"/>
      <c r="UYN553" s="769"/>
      <c r="UYO553" s="769"/>
      <c r="UYP553" s="769"/>
      <c r="UYQ553" s="769"/>
      <c r="UYR553" s="769"/>
      <c r="UYS553" s="769"/>
      <c r="UYT553" s="772"/>
      <c r="UYU553" s="772"/>
      <c r="UYV553" s="772"/>
      <c r="UYW553" s="772"/>
      <c r="UYX553" s="769"/>
      <c r="UYY553" s="769"/>
      <c r="UYZ553" s="769"/>
      <c r="UZA553" s="769"/>
      <c r="UZB553" s="769"/>
      <c r="UZC553" s="769"/>
      <c r="UZD553" s="769"/>
      <c r="UZE553" s="769"/>
      <c r="UZF553" s="769"/>
      <c r="UZG553" s="769"/>
      <c r="UZH553" s="769"/>
      <c r="UZI553" s="769"/>
      <c r="UZJ553" s="769"/>
      <c r="UZK553" s="769"/>
      <c r="UZL553" s="769"/>
      <c r="UZM553" s="769"/>
      <c r="UZN553" s="769"/>
      <c r="UZO553" s="769"/>
      <c r="UZP553" s="769"/>
      <c r="UZQ553" s="769"/>
      <c r="UZR553" s="769"/>
      <c r="UZS553" s="770"/>
      <c r="UZT553" s="769"/>
      <c r="UZU553" s="771"/>
      <c r="UZV553" s="769"/>
      <c r="UZW553" s="769"/>
      <c r="UZX553" s="769"/>
      <c r="UZY553" s="769"/>
      <c r="UZZ553" s="769"/>
      <c r="VAA553" s="769"/>
      <c r="VAB553" s="769"/>
      <c r="VAC553" s="769"/>
      <c r="VAD553" s="772"/>
      <c r="VAE553" s="772"/>
      <c r="VAF553" s="772"/>
      <c r="VAG553" s="772"/>
      <c r="VAH553" s="769"/>
      <c r="VAI553" s="769"/>
      <c r="VAJ553" s="769"/>
      <c r="VAK553" s="769"/>
      <c r="VAL553" s="769"/>
      <c r="VAM553" s="769"/>
      <c r="VAN553" s="769"/>
      <c r="VAO553" s="769"/>
      <c r="VAP553" s="769"/>
      <c r="VAQ553" s="769"/>
      <c r="VAR553" s="769"/>
      <c r="VAS553" s="769"/>
      <c r="VAT553" s="769"/>
      <c r="VAU553" s="769"/>
      <c r="VAV553" s="769"/>
      <c r="VAW553" s="769"/>
      <c r="VAX553" s="769"/>
      <c r="VAY553" s="769"/>
      <c r="VAZ553" s="769"/>
      <c r="VBA553" s="769"/>
      <c r="VBB553" s="769"/>
      <c r="VBC553" s="770"/>
      <c r="VBD553" s="769"/>
      <c r="VBE553" s="771"/>
      <c r="VBF553" s="769"/>
      <c r="VBG553" s="769"/>
      <c r="VBH553" s="769"/>
      <c r="VBI553" s="769"/>
      <c r="VBJ553" s="769"/>
      <c r="VBK553" s="769"/>
      <c r="VBL553" s="769"/>
      <c r="VBM553" s="769"/>
      <c r="VBN553" s="772"/>
      <c r="VBO553" s="772"/>
      <c r="VBP553" s="772"/>
      <c r="VBQ553" s="772"/>
      <c r="VBR553" s="769"/>
      <c r="VBS553" s="769"/>
      <c r="VBT553" s="769"/>
      <c r="VBU553" s="769"/>
      <c r="VBV553" s="769"/>
      <c r="VBW553" s="769"/>
      <c r="VBX553" s="769"/>
      <c r="VBY553" s="769"/>
      <c r="VBZ553" s="769"/>
      <c r="VCA553" s="769"/>
      <c r="VCB553" s="769"/>
      <c r="VCC553" s="769"/>
      <c r="VCD553" s="769"/>
      <c r="VCE553" s="769"/>
      <c r="VCF553" s="769"/>
      <c r="VCG553" s="769"/>
      <c r="VCH553" s="769"/>
      <c r="VCI553" s="769"/>
      <c r="VCJ553" s="769"/>
      <c r="VCK553" s="769"/>
      <c r="VCL553" s="769"/>
      <c r="VCM553" s="770"/>
      <c r="VCN553" s="769"/>
      <c r="VCO553" s="771"/>
      <c r="VCP553" s="769"/>
      <c r="VCQ553" s="769"/>
      <c r="VCR553" s="769"/>
      <c r="VCS553" s="769"/>
      <c r="VCT553" s="769"/>
      <c r="VCU553" s="769"/>
      <c r="VCV553" s="769"/>
      <c r="VCW553" s="769"/>
      <c r="VCX553" s="772"/>
      <c r="VCY553" s="772"/>
      <c r="VCZ553" s="772"/>
      <c r="VDA553" s="772"/>
      <c r="VDB553" s="769"/>
      <c r="VDC553" s="769"/>
      <c r="VDD553" s="769"/>
      <c r="VDE553" s="769"/>
      <c r="VDF553" s="769"/>
      <c r="VDG553" s="769"/>
      <c r="VDH553" s="769"/>
      <c r="VDI553" s="769"/>
      <c r="VDJ553" s="769"/>
      <c r="VDK553" s="769"/>
      <c r="VDL553" s="769"/>
      <c r="VDM553" s="769"/>
      <c r="VDN553" s="769"/>
      <c r="VDO553" s="769"/>
      <c r="VDP553" s="769"/>
      <c r="VDQ553" s="769"/>
      <c r="VDR553" s="769"/>
      <c r="VDS553" s="769"/>
      <c r="VDT553" s="769"/>
      <c r="VDU553" s="769"/>
      <c r="VDV553" s="769"/>
      <c r="VDW553" s="770"/>
      <c r="VDX553" s="769"/>
      <c r="VDY553" s="771"/>
      <c r="VDZ553" s="769"/>
      <c r="VEA553" s="769"/>
      <c r="VEB553" s="769"/>
      <c r="VEC553" s="769"/>
      <c r="VED553" s="769"/>
      <c r="VEE553" s="769"/>
      <c r="VEF553" s="769"/>
      <c r="VEG553" s="769"/>
      <c r="VEH553" s="772"/>
      <c r="VEI553" s="772"/>
      <c r="VEJ553" s="772"/>
      <c r="VEK553" s="772"/>
      <c r="VEL553" s="769"/>
      <c r="VEM553" s="769"/>
      <c r="VEN553" s="769"/>
      <c r="VEO553" s="769"/>
      <c r="VEP553" s="769"/>
      <c r="VEQ553" s="769"/>
      <c r="VER553" s="769"/>
      <c r="VES553" s="769"/>
      <c r="VET553" s="769"/>
      <c r="VEU553" s="769"/>
      <c r="VEV553" s="769"/>
      <c r="VEW553" s="769"/>
      <c r="VEX553" s="769"/>
      <c r="VEY553" s="769"/>
      <c r="VEZ553" s="769"/>
      <c r="VFA553" s="769"/>
      <c r="VFB553" s="769"/>
      <c r="VFC553" s="769"/>
      <c r="VFD553" s="769"/>
      <c r="VFE553" s="769"/>
      <c r="VFF553" s="769"/>
      <c r="VFG553" s="770"/>
      <c r="VFH553" s="769"/>
      <c r="VFI553" s="771"/>
      <c r="VFJ553" s="769"/>
      <c r="VFK553" s="769"/>
      <c r="VFL553" s="769"/>
      <c r="VFM553" s="769"/>
      <c r="VFN553" s="769"/>
      <c r="VFO553" s="769"/>
      <c r="VFP553" s="769"/>
      <c r="VFQ553" s="769"/>
      <c r="VFR553" s="772"/>
      <c r="VFS553" s="772"/>
      <c r="VFT553" s="772"/>
      <c r="VFU553" s="772"/>
      <c r="VFV553" s="769"/>
      <c r="VFW553" s="769"/>
      <c r="VFX553" s="769"/>
      <c r="VFY553" s="769"/>
      <c r="VFZ553" s="769"/>
      <c r="VGA553" s="769"/>
      <c r="VGB553" s="769"/>
      <c r="VGC553" s="769"/>
      <c r="VGD553" s="769"/>
      <c r="VGE553" s="769"/>
      <c r="VGF553" s="769"/>
      <c r="VGG553" s="769"/>
      <c r="VGH553" s="769"/>
      <c r="VGI553" s="769"/>
      <c r="VGJ553" s="769"/>
      <c r="VGK553" s="769"/>
      <c r="VGL553" s="769"/>
      <c r="VGM553" s="769"/>
      <c r="VGN553" s="769"/>
      <c r="VGO553" s="769"/>
      <c r="VGP553" s="769"/>
      <c r="VGQ553" s="770"/>
      <c r="VGR553" s="769"/>
      <c r="VGS553" s="771"/>
      <c r="VGT553" s="769"/>
      <c r="VGU553" s="769"/>
      <c r="VGV553" s="769"/>
      <c r="VGW553" s="769"/>
      <c r="VGX553" s="769"/>
      <c r="VGY553" s="769"/>
      <c r="VGZ553" s="769"/>
      <c r="VHA553" s="769"/>
      <c r="VHB553" s="772"/>
      <c r="VHC553" s="772"/>
      <c r="VHD553" s="772"/>
      <c r="VHE553" s="772"/>
      <c r="VHF553" s="769"/>
      <c r="VHG553" s="769"/>
      <c r="VHH553" s="769"/>
      <c r="VHI553" s="769"/>
      <c r="VHJ553" s="769"/>
      <c r="VHK553" s="769"/>
      <c r="VHL553" s="769"/>
      <c r="VHM553" s="769"/>
      <c r="VHN553" s="769"/>
      <c r="VHO553" s="769"/>
      <c r="VHP553" s="769"/>
      <c r="VHQ553" s="769"/>
      <c r="VHR553" s="769"/>
      <c r="VHS553" s="769"/>
      <c r="VHT553" s="769"/>
      <c r="VHU553" s="769"/>
      <c r="VHV553" s="769"/>
      <c r="VHW553" s="769"/>
      <c r="VHX553" s="769"/>
      <c r="VHY553" s="769"/>
      <c r="VHZ553" s="769"/>
      <c r="VIA553" s="770"/>
      <c r="VIB553" s="769"/>
      <c r="VIC553" s="771"/>
      <c r="VID553" s="769"/>
      <c r="VIE553" s="769"/>
      <c r="VIF553" s="769"/>
      <c r="VIG553" s="769"/>
      <c r="VIH553" s="769"/>
      <c r="VII553" s="769"/>
      <c r="VIJ553" s="769"/>
      <c r="VIK553" s="769"/>
      <c r="VIL553" s="772"/>
      <c r="VIM553" s="772"/>
      <c r="VIN553" s="772"/>
      <c r="VIO553" s="772"/>
      <c r="VIP553" s="769"/>
      <c r="VIQ553" s="769"/>
      <c r="VIR553" s="769"/>
      <c r="VIS553" s="769"/>
      <c r="VIT553" s="769"/>
      <c r="VIU553" s="769"/>
      <c r="VIV553" s="769"/>
      <c r="VIW553" s="769"/>
      <c r="VIX553" s="769"/>
      <c r="VIY553" s="769"/>
      <c r="VIZ553" s="769"/>
      <c r="VJA553" s="769"/>
      <c r="VJB553" s="769"/>
      <c r="VJC553" s="769"/>
      <c r="VJD553" s="769"/>
      <c r="VJE553" s="769"/>
      <c r="VJF553" s="769"/>
      <c r="VJG553" s="769"/>
      <c r="VJH553" s="769"/>
      <c r="VJI553" s="769"/>
      <c r="VJJ553" s="769"/>
      <c r="VJK553" s="770"/>
      <c r="VJL553" s="769"/>
      <c r="VJM553" s="771"/>
      <c r="VJN553" s="769"/>
      <c r="VJO553" s="769"/>
      <c r="VJP553" s="769"/>
      <c r="VJQ553" s="769"/>
      <c r="VJR553" s="769"/>
      <c r="VJS553" s="769"/>
      <c r="VJT553" s="769"/>
      <c r="VJU553" s="769"/>
      <c r="VJV553" s="772"/>
      <c r="VJW553" s="772"/>
      <c r="VJX553" s="772"/>
      <c r="VJY553" s="772"/>
      <c r="VJZ553" s="769"/>
      <c r="VKA553" s="769"/>
      <c r="VKB553" s="769"/>
      <c r="VKC553" s="769"/>
      <c r="VKD553" s="769"/>
      <c r="VKE553" s="769"/>
      <c r="VKF553" s="769"/>
      <c r="VKG553" s="769"/>
      <c r="VKH553" s="769"/>
      <c r="VKI553" s="769"/>
      <c r="VKJ553" s="769"/>
      <c r="VKK553" s="769"/>
      <c r="VKL553" s="769"/>
      <c r="VKM553" s="769"/>
      <c r="VKN553" s="769"/>
      <c r="VKO553" s="769"/>
      <c r="VKP553" s="769"/>
      <c r="VKQ553" s="769"/>
      <c r="VKR553" s="769"/>
      <c r="VKS553" s="769"/>
      <c r="VKT553" s="769"/>
      <c r="VKU553" s="770"/>
      <c r="VKV553" s="769"/>
      <c r="VKW553" s="771"/>
      <c r="VKX553" s="769"/>
      <c r="VKY553" s="769"/>
      <c r="VKZ553" s="769"/>
      <c r="VLA553" s="769"/>
      <c r="VLB553" s="769"/>
      <c r="VLC553" s="769"/>
      <c r="VLD553" s="769"/>
      <c r="VLE553" s="769"/>
      <c r="VLF553" s="772"/>
      <c r="VLG553" s="772"/>
      <c r="VLH553" s="772"/>
      <c r="VLI553" s="772"/>
      <c r="VLJ553" s="769"/>
      <c r="VLK553" s="769"/>
      <c r="VLL553" s="769"/>
      <c r="VLM553" s="769"/>
      <c r="VLN553" s="769"/>
      <c r="VLO553" s="769"/>
      <c r="VLP553" s="769"/>
      <c r="VLQ553" s="769"/>
      <c r="VLR553" s="769"/>
      <c r="VLS553" s="769"/>
      <c r="VLT553" s="769"/>
      <c r="VLU553" s="769"/>
      <c r="VLV553" s="769"/>
      <c r="VLW553" s="769"/>
      <c r="VLX553" s="769"/>
      <c r="VLY553" s="769"/>
      <c r="VLZ553" s="769"/>
      <c r="VMA553" s="769"/>
      <c r="VMB553" s="769"/>
      <c r="VMC553" s="769"/>
      <c r="VMD553" s="769"/>
      <c r="VME553" s="770"/>
      <c r="VMF553" s="769"/>
      <c r="VMG553" s="771"/>
      <c r="VMH553" s="769"/>
      <c r="VMI553" s="769"/>
      <c r="VMJ553" s="769"/>
      <c r="VMK553" s="769"/>
      <c r="VML553" s="769"/>
      <c r="VMM553" s="769"/>
      <c r="VMN553" s="769"/>
      <c r="VMO553" s="769"/>
      <c r="VMP553" s="772"/>
      <c r="VMQ553" s="772"/>
      <c r="VMR553" s="772"/>
      <c r="VMS553" s="772"/>
      <c r="VMT553" s="769"/>
      <c r="VMU553" s="769"/>
      <c r="VMV553" s="769"/>
      <c r="VMW553" s="769"/>
      <c r="VMX553" s="769"/>
      <c r="VMY553" s="769"/>
      <c r="VMZ553" s="769"/>
      <c r="VNA553" s="769"/>
      <c r="VNB553" s="769"/>
      <c r="VNC553" s="769"/>
      <c r="VND553" s="769"/>
      <c r="VNE553" s="769"/>
      <c r="VNF553" s="769"/>
      <c r="VNG553" s="769"/>
      <c r="VNH553" s="769"/>
      <c r="VNI553" s="769"/>
      <c r="VNJ553" s="769"/>
      <c r="VNK553" s="769"/>
      <c r="VNL553" s="769"/>
      <c r="VNM553" s="769"/>
      <c r="VNN553" s="769"/>
      <c r="VNO553" s="770"/>
      <c r="VNP553" s="769"/>
      <c r="VNQ553" s="771"/>
      <c r="VNR553" s="769"/>
      <c r="VNS553" s="769"/>
      <c r="VNT553" s="769"/>
      <c r="VNU553" s="769"/>
      <c r="VNV553" s="769"/>
      <c r="VNW553" s="769"/>
      <c r="VNX553" s="769"/>
      <c r="VNY553" s="769"/>
      <c r="VNZ553" s="772"/>
      <c r="VOA553" s="772"/>
      <c r="VOB553" s="772"/>
      <c r="VOC553" s="772"/>
      <c r="VOD553" s="769"/>
      <c r="VOE553" s="769"/>
      <c r="VOF553" s="769"/>
      <c r="VOG553" s="769"/>
      <c r="VOH553" s="769"/>
      <c r="VOI553" s="769"/>
      <c r="VOJ553" s="769"/>
      <c r="VOK553" s="769"/>
      <c r="VOL553" s="769"/>
      <c r="VOM553" s="769"/>
      <c r="VON553" s="769"/>
      <c r="VOO553" s="769"/>
      <c r="VOP553" s="769"/>
      <c r="VOQ553" s="769"/>
      <c r="VOR553" s="769"/>
      <c r="VOS553" s="769"/>
      <c r="VOT553" s="769"/>
      <c r="VOU553" s="769"/>
      <c r="VOV553" s="769"/>
      <c r="VOW553" s="769"/>
      <c r="VOX553" s="769"/>
      <c r="VOY553" s="770"/>
      <c r="VOZ553" s="769"/>
      <c r="VPA553" s="771"/>
      <c r="VPB553" s="769"/>
      <c r="VPC553" s="769"/>
      <c r="VPD553" s="769"/>
      <c r="VPE553" s="769"/>
      <c r="VPF553" s="769"/>
      <c r="VPG553" s="769"/>
      <c r="VPH553" s="769"/>
      <c r="VPI553" s="769"/>
      <c r="VPJ553" s="772"/>
      <c r="VPK553" s="772"/>
      <c r="VPL553" s="772"/>
      <c r="VPM553" s="772"/>
      <c r="VPN553" s="769"/>
      <c r="VPO553" s="769"/>
      <c r="VPP553" s="769"/>
      <c r="VPQ553" s="769"/>
      <c r="VPR553" s="769"/>
      <c r="VPS553" s="769"/>
      <c r="VPT553" s="769"/>
      <c r="VPU553" s="769"/>
      <c r="VPV553" s="769"/>
      <c r="VPW553" s="769"/>
      <c r="VPX553" s="769"/>
      <c r="VPY553" s="769"/>
      <c r="VPZ553" s="769"/>
      <c r="VQA553" s="769"/>
      <c r="VQB553" s="769"/>
      <c r="VQC553" s="769"/>
      <c r="VQD553" s="769"/>
      <c r="VQE553" s="769"/>
      <c r="VQF553" s="769"/>
      <c r="VQG553" s="769"/>
      <c r="VQH553" s="769"/>
      <c r="VQI553" s="770"/>
      <c r="VQJ553" s="769"/>
      <c r="VQK553" s="771"/>
      <c r="VQL553" s="769"/>
      <c r="VQM553" s="769"/>
      <c r="VQN553" s="769"/>
      <c r="VQO553" s="769"/>
      <c r="VQP553" s="769"/>
      <c r="VQQ553" s="769"/>
      <c r="VQR553" s="769"/>
      <c r="VQS553" s="769"/>
      <c r="VQT553" s="772"/>
      <c r="VQU553" s="772"/>
      <c r="VQV553" s="772"/>
      <c r="VQW553" s="772"/>
      <c r="VQX553" s="769"/>
      <c r="VQY553" s="769"/>
      <c r="VQZ553" s="769"/>
      <c r="VRA553" s="769"/>
      <c r="VRB553" s="769"/>
      <c r="VRC553" s="769"/>
      <c r="VRD553" s="769"/>
      <c r="VRE553" s="769"/>
      <c r="VRF553" s="769"/>
      <c r="VRG553" s="769"/>
      <c r="VRH553" s="769"/>
      <c r="VRI553" s="769"/>
      <c r="VRJ553" s="769"/>
      <c r="VRK553" s="769"/>
      <c r="VRL553" s="769"/>
      <c r="VRM553" s="769"/>
      <c r="VRN553" s="769"/>
      <c r="VRO553" s="769"/>
      <c r="VRP553" s="769"/>
      <c r="VRQ553" s="769"/>
      <c r="VRR553" s="769"/>
      <c r="VRS553" s="770"/>
      <c r="VRT553" s="769"/>
      <c r="VRU553" s="771"/>
      <c r="VRV553" s="769"/>
      <c r="VRW553" s="769"/>
      <c r="VRX553" s="769"/>
      <c r="VRY553" s="769"/>
      <c r="VRZ553" s="769"/>
      <c r="VSA553" s="769"/>
      <c r="VSB553" s="769"/>
      <c r="VSC553" s="769"/>
      <c r="VSD553" s="772"/>
      <c r="VSE553" s="772"/>
      <c r="VSF553" s="772"/>
      <c r="VSG553" s="772"/>
      <c r="VSH553" s="769"/>
      <c r="VSI553" s="769"/>
      <c r="VSJ553" s="769"/>
      <c r="VSK553" s="769"/>
      <c r="VSL553" s="769"/>
      <c r="VSM553" s="769"/>
      <c r="VSN553" s="769"/>
      <c r="VSO553" s="769"/>
      <c r="VSP553" s="769"/>
      <c r="VSQ553" s="769"/>
      <c r="VSR553" s="769"/>
      <c r="VSS553" s="769"/>
      <c r="VST553" s="769"/>
      <c r="VSU553" s="769"/>
      <c r="VSV553" s="769"/>
      <c r="VSW553" s="769"/>
      <c r="VSX553" s="769"/>
      <c r="VSY553" s="769"/>
      <c r="VSZ553" s="769"/>
      <c r="VTA553" s="769"/>
      <c r="VTB553" s="769"/>
      <c r="VTC553" s="770"/>
      <c r="VTD553" s="769"/>
      <c r="VTE553" s="771"/>
      <c r="VTF553" s="769"/>
      <c r="VTG553" s="769"/>
      <c r="VTH553" s="769"/>
      <c r="VTI553" s="769"/>
      <c r="VTJ553" s="769"/>
      <c r="VTK553" s="769"/>
      <c r="VTL553" s="769"/>
      <c r="VTM553" s="769"/>
      <c r="VTN553" s="772"/>
      <c r="VTO553" s="772"/>
      <c r="VTP553" s="772"/>
      <c r="VTQ553" s="772"/>
      <c r="VTR553" s="769"/>
      <c r="VTS553" s="769"/>
      <c r="VTT553" s="769"/>
      <c r="VTU553" s="769"/>
      <c r="VTV553" s="769"/>
      <c r="VTW553" s="769"/>
      <c r="VTX553" s="769"/>
      <c r="VTY553" s="769"/>
      <c r="VTZ553" s="769"/>
      <c r="VUA553" s="769"/>
      <c r="VUB553" s="769"/>
      <c r="VUC553" s="769"/>
      <c r="VUD553" s="769"/>
      <c r="VUE553" s="769"/>
      <c r="VUF553" s="769"/>
      <c r="VUG553" s="769"/>
      <c r="VUH553" s="769"/>
      <c r="VUI553" s="769"/>
      <c r="VUJ553" s="769"/>
      <c r="VUK553" s="769"/>
      <c r="VUL553" s="769"/>
      <c r="VUM553" s="770"/>
      <c r="VUN553" s="769"/>
      <c r="VUO553" s="771"/>
      <c r="VUP553" s="769"/>
      <c r="VUQ553" s="769"/>
      <c r="VUR553" s="769"/>
      <c r="VUS553" s="769"/>
      <c r="VUT553" s="769"/>
      <c r="VUU553" s="769"/>
      <c r="VUV553" s="769"/>
      <c r="VUW553" s="769"/>
      <c r="VUX553" s="772"/>
      <c r="VUY553" s="772"/>
      <c r="VUZ553" s="772"/>
      <c r="VVA553" s="772"/>
      <c r="VVB553" s="769"/>
      <c r="VVC553" s="769"/>
      <c r="VVD553" s="769"/>
      <c r="VVE553" s="769"/>
      <c r="VVF553" s="769"/>
      <c r="VVG553" s="769"/>
      <c r="VVH553" s="769"/>
      <c r="VVI553" s="769"/>
      <c r="VVJ553" s="769"/>
      <c r="VVK553" s="769"/>
      <c r="VVL553" s="769"/>
      <c r="VVM553" s="769"/>
      <c r="VVN553" s="769"/>
      <c r="VVO553" s="769"/>
      <c r="VVP553" s="769"/>
      <c r="VVQ553" s="769"/>
      <c r="VVR553" s="769"/>
      <c r="VVS553" s="769"/>
      <c r="VVT553" s="769"/>
      <c r="VVU553" s="769"/>
      <c r="VVV553" s="769"/>
      <c r="VVW553" s="770"/>
      <c r="VVX553" s="769"/>
      <c r="VVY553" s="771"/>
      <c r="VVZ553" s="769"/>
      <c r="VWA553" s="769"/>
      <c r="VWB553" s="769"/>
      <c r="VWC553" s="769"/>
      <c r="VWD553" s="769"/>
      <c r="VWE553" s="769"/>
      <c r="VWF553" s="769"/>
      <c r="VWG553" s="769"/>
      <c r="VWH553" s="772"/>
      <c r="VWI553" s="772"/>
      <c r="VWJ553" s="772"/>
      <c r="VWK553" s="772"/>
      <c r="VWL553" s="769"/>
      <c r="VWM553" s="769"/>
      <c r="VWN553" s="769"/>
      <c r="VWO553" s="769"/>
      <c r="VWP553" s="769"/>
      <c r="VWQ553" s="769"/>
      <c r="VWR553" s="769"/>
      <c r="VWS553" s="769"/>
      <c r="VWT553" s="769"/>
      <c r="VWU553" s="769"/>
      <c r="VWV553" s="769"/>
      <c r="VWW553" s="769"/>
      <c r="VWX553" s="769"/>
      <c r="VWY553" s="769"/>
      <c r="VWZ553" s="769"/>
      <c r="VXA553" s="769"/>
      <c r="VXB553" s="769"/>
      <c r="VXC553" s="769"/>
      <c r="VXD553" s="769"/>
      <c r="VXE553" s="769"/>
      <c r="VXF553" s="769"/>
      <c r="VXG553" s="770"/>
      <c r="VXH553" s="769"/>
      <c r="VXI553" s="771"/>
      <c r="VXJ553" s="769"/>
      <c r="VXK553" s="769"/>
      <c r="VXL553" s="769"/>
      <c r="VXM553" s="769"/>
      <c r="VXN553" s="769"/>
      <c r="VXO553" s="769"/>
      <c r="VXP553" s="769"/>
      <c r="VXQ553" s="769"/>
      <c r="VXR553" s="772"/>
      <c r="VXS553" s="772"/>
      <c r="VXT553" s="772"/>
      <c r="VXU553" s="772"/>
      <c r="VXV553" s="769"/>
      <c r="VXW553" s="769"/>
      <c r="VXX553" s="769"/>
      <c r="VXY553" s="769"/>
      <c r="VXZ553" s="769"/>
      <c r="VYA553" s="769"/>
      <c r="VYB553" s="769"/>
      <c r="VYC553" s="769"/>
      <c r="VYD553" s="769"/>
      <c r="VYE553" s="769"/>
      <c r="VYF553" s="769"/>
      <c r="VYG553" s="769"/>
      <c r="VYH553" s="769"/>
      <c r="VYI553" s="769"/>
      <c r="VYJ553" s="769"/>
      <c r="VYK553" s="769"/>
      <c r="VYL553" s="769"/>
      <c r="VYM553" s="769"/>
      <c r="VYN553" s="769"/>
      <c r="VYO553" s="769"/>
      <c r="VYP553" s="769"/>
      <c r="VYQ553" s="770"/>
      <c r="VYR553" s="769"/>
      <c r="VYS553" s="771"/>
      <c r="VYT553" s="769"/>
      <c r="VYU553" s="769"/>
      <c r="VYV553" s="769"/>
      <c r="VYW553" s="769"/>
      <c r="VYX553" s="769"/>
      <c r="VYY553" s="769"/>
      <c r="VYZ553" s="769"/>
      <c r="VZA553" s="769"/>
      <c r="VZB553" s="772"/>
      <c r="VZC553" s="772"/>
      <c r="VZD553" s="772"/>
      <c r="VZE553" s="772"/>
      <c r="VZF553" s="769"/>
      <c r="VZG553" s="769"/>
      <c r="VZH553" s="769"/>
      <c r="VZI553" s="769"/>
      <c r="VZJ553" s="769"/>
      <c r="VZK553" s="769"/>
      <c r="VZL553" s="769"/>
      <c r="VZM553" s="769"/>
      <c r="VZN553" s="769"/>
      <c r="VZO553" s="769"/>
      <c r="VZP553" s="769"/>
      <c r="VZQ553" s="769"/>
      <c r="VZR553" s="769"/>
      <c r="VZS553" s="769"/>
      <c r="VZT553" s="769"/>
      <c r="VZU553" s="769"/>
      <c r="VZV553" s="769"/>
      <c r="VZW553" s="769"/>
      <c r="VZX553" s="769"/>
      <c r="VZY553" s="769"/>
      <c r="VZZ553" s="769"/>
      <c r="WAA553" s="770"/>
      <c r="WAB553" s="769"/>
      <c r="WAC553" s="771"/>
      <c r="WAD553" s="769"/>
      <c r="WAE553" s="769"/>
      <c r="WAF553" s="769"/>
      <c r="WAG553" s="769"/>
      <c r="WAH553" s="769"/>
      <c r="WAI553" s="769"/>
      <c r="WAJ553" s="769"/>
      <c r="WAK553" s="769"/>
      <c r="WAL553" s="772"/>
      <c r="WAM553" s="772"/>
      <c r="WAN553" s="772"/>
      <c r="WAO553" s="772"/>
      <c r="WAP553" s="769"/>
      <c r="WAQ553" s="769"/>
      <c r="WAR553" s="769"/>
      <c r="WAS553" s="769"/>
      <c r="WAT553" s="769"/>
      <c r="WAU553" s="769"/>
      <c r="WAV553" s="769"/>
      <c r="WAW553" s="769"/>
      <c r="WAX553" s="769"/>
      <c r="WAY553" s="769"/>
      <c r="WAZ553" s="769"/>
      <c r="WBA553" s="769"/>
      <c r="WBB553" s="769"/>
      <c r="WBC553" s="769"/>
      <c r="WBD553" s="769"/>
      <c r="WBE553" s="769"/>
      <c r="WBF553" s="769"/>
      <c r="WBG553" s="769"/>
      <c r="WBH553" s="769"/>
      <c r="WBI553" s="769"/>
      <c r="WBJ553" s="769"/>
      <c r="WBK553" s="770"/>
      <c r="WBL553" s="769"/>
      <c r="WBM553" s="771"/>
      <c r="WBN553" s="769"/>
      <c r="WBO553" s="769"/>
      <c r="WBP553" s="769"/>
      <c r="WBQ553" s="769"/>
      <c r="WBR553" s="769"/>
      <c r="WBS553" s="769"/>
      <c r="WBT553" s="769"/>
      <c r="WBU553" s="769"/>
      <c r="WBV553" s="772"/>
      <c r="WBW553" s="772"/>
      <c r="WBX553" s="772"/>
      <c r="WBY553" s="772"/>
      <c r="WBZ553" s="769"/>
      <c r="WCA553" s="769"/>
      <c r="WCB553" s="769"/>
      <c r="WCC553" s="769"/>
      <c r="WCD553" s="769"/>
      <c r="WCE553" s="769"/>
      <c r="WCF553" s="769"/>
      <c r="WCG553" s="769"/>
      <c r="WCH553" s="769"/>
      <c r="WCI553" s="769"/>
      <c r="WCJ553" s="769"/>
      <c r="WCK553" s="769"/>
      <c r="WCL553" s="769"/>
      <c r="WCM553" s="769"/>
      <c r="WCN553" s="769"/>
      <c r="WCO553" s="769"/>
      <c r="WCP553" s="769"/>
      <c r="WCQ553" s="769"/>
      <c r="WCR553" s="769"/>
      <c r="WCS553" s="769"/>
      <c r="WCT553" s="769"/>
      <c r="WCU553" s="770"/>
      <c r="WCV553" s="769"/>
      <c r="WCW553" s="771"/>
      <c r="WCX553" s="769"/>
      <c r="WCY553" s="769"/>
      <c r="WCZ553" s="769"/>
      <c r="WDA553" s="769"/>
      <c r="WDB553" s="769"/>
      <c r="WDC553" s="769"/>
      <c r="WDD553" s="769"/>
      <c r="WDE553" s="769"/>
      <c r="WDF553" s="772"/>
      <c r="WDG553" s="772"/>
      <c r="WDH553" s="772"/>
      <c r="WDI553" s="772"/>
      <c r="WDJ553" s="769"/>
      <c r="WDK553" s="769"/>
      <c r="WDL553" s="769"/>
      <c r="WDM553" s="769"/>
      <c r="WDN553" s="769"/>
      <c r="WDO553" s="769"/>
      <c r="WDP553" s="769"/>
      <c r="WDQ553" s="769"/>
      <c r="WDR553" s="769"/>
      <c r="WDS553" s="769"/>
      <c r="WDT553" s="769"/>
      <c r="WDU553" s="769"/>
      <c r="WDV553" s="769"/>
      <c r="WDW553" s="769"/>
      <c r="WDX553" s="769"/>
      <c r="WDY553" s="769"/>
      <c r="WDZ553" s="769"/>
      <c r="WEA553" s="769"/>
      <c r="WEB553" s="769"/>
      <c r="WEC553" s="769"/>
      <c r="WED553" s="769"/>
      <c r="WEE553" s="770"/>
      <c r="WEF553" s="769"/>
      <c r="WEG553" s="771"/>
      <c r="WEH553" s="769"/>
      <c r="WEI553" s="769"/>
      <c r="WEJ553" s="769"/>
      <c r="WEK553" s="769"/>
      <c r="WEL553" s="769"/>
      <c r="WEM553" s="769"/>
      <c r="WEN553" s="769"/>
      <c r="WEO553" s="769"/>
      <c r="WEP553" s="772"/>
      <c r="WEQ553" s="772"/>
      <c r="WER553" s="772"/>
      <c r="WES553" s="772"/>
      <c r="WET553" s="769"/>
      <c r="WEU553" s="769"/>
      <c r="WEV553" s="769"/>
      <c r="WEW553" s="769"/>
      <c r="WEX553" s="769"/>
      <c r="WEY553" s="769"/>
      <c r="WEZ553" s="769"/>
      <c r="WFA553" s="769"/>
      <c r="WFB553" s="769"/>
      <c r="WFC553" s="769"/>
      <c r="WFD553" s="769"/>
      <c r="WFE553" s="769"/>
      <c r="WFF553" s="769"/>
      <c r="WFG553" s="769"/>
      <c r="WFH553" s="769"/>
      <c r="WFI553" s="769"/>
      <c r="WFJ553" s="769"/>
      <c r="WFK553" s="769"/>
      <c r="WFL553" s="769"/>
      <c r="WFM553" s="769"/>
      <c r="WFN553" s="769"/>
      <c r="WFO553" s="770"/>
      <c r="WFP553" s="769"/>
      <c r="WFQ553" s="771"/>
      <c r="WFR553" s="769"/>
      <c r="WFS553" s="769"/>
      <c r="WFT553" s="769"/>
      <c r="WFU553" s="769"/>
      <c r="WFV553" s="769"/>
      <c r="WFW553" s="769"/>
      <c r="WFX553" s="769"/>
      <c r="WFY553" s="769"/>
      <c r="WFZ553" s="772"/>
      <c r="WGA553" s="772"/>
      <c r="WGB553" s="772"/>
      <c r="WGC553" s="772"/>
      <c r="WGD553" s="769"/>
      <c r="WGE553" s="769"/>
      <c r="WGF553" s="769"/>
      <c r="WGG553" s="769"/>
      <c r="WGH553" s="769"/>
      <c r="WGI553" s="769"/>
      <c r="WGJ553" s="769"/>
      <c r="WGK553" s="769"/>
      <c r="WGL553" s="769"/>
      <c r="WGM553" s="769"/>
      <c r="WGN553" s="769"/>
      <c r="WGO553" s="769"/>
      <c r="WGP553" s="769"/>
      <c r="WGQ553" s="769"/>
      <c r="WGR553" s="769"/>
      <c r="WGS553" s="769"/>
      <c r="WGT553" s="769"/>
      <c r="WGU553" s="769"/>
      <c r="WGV553" s="769"/>
      <c r="WGW553" s="769"/>
      <c r="WGX553" s="769"/>
      <c r="WGY553" s="770"/>
      <c r="WGZ553" s="769"/>
      <c r="WHA553" s="771"/>
      <c r="WHB553" s="769"/>
      <c r="WHC553" s="769"/>
      <c r="WHD553" s="769"/>
      <c r="WHE553" s="769"/>
      <c r="WHF553" s="769"/>
      <c r="WHG553" s="769"/>
      <c r="WHH553" s="769"/>
      <c r="WHI553" s="769"/>
      <c r="WHJ553" s="772"/>
      <c r="WHK553" s="772"/>
      <c r="WHL553" s="772"/>
      <c r="WHM553" s="772"/>
      <c r="WHN553" s="769"/>
      <c r="WHO553" s="769"/>
      <c r="WHP553" s="769"/>
      <c r="WHQ553" s="769"/>
      <c r="WHR553" s="769"/>
      <c r="WHS553" s="769"/>
      <c r="WHT553" s="769"/>
      <c r="WHU553" s="769"/>
      <c r="WHV553" s="769"/>
      <c r="WHW553" s="769"/>
      <c r="WHX553" s="769"/>
      <c r="WHY553" s="769"/>
      <c r="WHZ553" s="769"/>
      <c r="WIA553" s="769"/>
      <c r="WIB553" s="769"/>
      <c r="WIC553" s="769"/>
      <c r="WID553" s="769"/>
      <c r="WIE553" s="769"/>
      <c r="WIF553" s="769"/>
      <c r="WIG553" s="769"/>
      <c r="WIH553" s="769"/>
      <c r="WII553" s="770"/>
      <c r="WIJ553" s="769"/>
      <c r="WIK553" s="771"/>
      <c r="WIL553" s="769"/>
      <c r="WIM553" s="769"/>
      <c r="WIN553" s="769"/>
      <c r="WIO553" s="769"/>
      <c r="WIP553" s="769"/>
      <c r="WIQ553" s="769"/>
      <c r="WIR553" s="769"/>
      <c r="WIS553" s="769"/>
      <c r="WIT553" s="772"/>
      <c r="WIU553" s="772"/>
      <c r="WIV553" s="772"/>
      <c r="WIW553" s="772"/>
      <c r="WIX553" s="769"/>
      <c r="WIY553" s="769"/>
      <c r="WIZ553" s="769"/>
      <c r="WJA553" s="769"/>
      <c r="WJB553" s="769"/>
      <c r="WJC553" s="769"/>
      <c r="WJD553" s="769"/>
      <c r="WJE553" s="769"/>
      <c r="WJF553" s="769"/>
      <c r="WJG553" s="769"/>
      <c r="WJH553" s="769"/>
      <c r="WJI553" s="769"/>
      <c r="WJJ553" s="769"/>
      <c r="WJK553" s="769"/>
      <c r="WJL553" s="769"/>
      <c r="WJM553" s="769"/>
      <c r="WJN553" s="769"/>
      <c r="WJO553" s="769"/>
      <c r="WJP553" s="769"/>
      <c r="WJQ553" s="769"/>
      <c r="WJR553" s="769"/>
      <c r="WJS553" s="770"/>
      <c r="WJT553" s="769"/>
      <c r="WJU553" s="771"/>
      <c r="WJV553" s="769"/>
      <c r="WJW553" s="769"/>
      <c r="WJX553" s="769"/>
      <c r="WJY553" s="769"/>
      <c r="WJZ553" s="769"/>
      <c r="WKA553" s="769"/>
      <c r="WKB553" s="769"/>
      <c r="WKC553" s="769"/>
      <c r="WKD553" s="772"/>
      <c r="WKE553" s="772"/>
      <c r="WKF553" s="772"/>
      <c r="WKG553" s="772"/>
      <c r="WKH553" s="769"/>
      <c r="WKI553" s="769"/>
      <c r="WKJ553" s="769"/>
      <c r="WKK553" s="769"/>
      <c r="WKL553" s="769"/>
      <c r="WKM553" s="769"/>
      <c r="WKN553" s="769"/>
      <c r="WKO553" s="769"/>
      <c r="WKP553" s="769"/>
      <c r="WKQ553" s="769"/>
      <c r="WKR553" s="769"/>
      <c r="WKS553" s="769"/>
      <c r="WKT553" s="769"/>
      <c r="WKU553" s="769"/>
      <c r="WKV553" s="769"/>
      <c r="WKW553" s="769"/>
      <c r="WKX553" s="769"/>
      <c r="WKY553" s="769"/>
      <c r="WKZ553" s="769"/>
      <c r="WLA553" s="769"/>
      <c r="WLB553" s="769"/>
      <c r="WLC553" s="770"/>
      <c r="WLD553" s="769"/>
      <c r="WLE553" s="771"/>
      <c r="WLF553" s="769"/>
      <c r="WLG553" s="769"/>
      <c r="WLH553" s="769"/>
      <c r="WLI553" s="769"/>
      <c r="WLJ553" s="769"/>
      <c r="WLK553" s="769"/>
      <c r="WLL553" s="769"/>
      <c r="WLM553" s="769"/>
      <c r="WLN553" s="772"/>
      <c r="WLO553" s="772"/>
      <c r="WLP553" s="772"/>
      <c r="WLQ553" s="772"/>
      <c r="WLR553" s="769"/>
      <c r="WLS553" s="769"/>
      <c r="WLT553" s="769"/>
      <c r="WLU553" s="769"/>
      <c r="WLV553" s="769"/>
      <c r="WLW553" s="769"/>
      <c r="WLX553" s="769"/>
      <c r="WLY553" s="769"/>
      <c r="WLZ553" s="769"/>
      <c r="WMA553" s="769"/>
      <c r="WMB553" s="769"/>
      <c r="WMC553" s="769"/>
      <c r="WMD553" s="769"/>
      <c r="WME553" s="769"/>
      <c r="WMF553" s="769"/>
      <c r="WMG553" s="769"/>
      <c r="WMH553" s="769"/>
      <c r="WMI553" s="769"/>
      <c r="WMJ553" s="769"/>
      <c r="WMK553" s="769"/>
      <c r="WML553" s="769"/>
      <c r="WMM553" s="770"/>
      <c r="WMN553" s="769"/>
      <c r="WMO553" s="771"/>
      <c r="WMP553" s="769"/>
      <c r="WMQ553" s="769"/>
      <c r="WMR553" s="769"/>
      <c r="WMS553" s="769"/>
      <c r="WMT553" s="769"/>
      <c r="WMU553" s="769"/>
      <c r="WMV553" s="769"/>
      <c r="WMW553" s="769"/>
      <c r="WMX553" s="772"/>
      <c r="WMY553" s="772"/>
      <c r="WMZ553" s="772"/>
      <c r="WNA553" s="772"/>
      <c r="WNB553" s="769"/>
      <c r="WNC553" s="769"/>
      <c r="WND553" s="769"/>
      <c r="WNE553" s="769"/>
      <c r="WNF553" s="769"/>
      <c r="WNG553" s="769"/>
      <c r="WNH553" s="769"/>
      <c r="WNI553" s="769"/>
      <c r="WNJ553" s="769"/>
      <c r="WNK553" s="769"/>
      <c r="WNL553" s="769"/>
      <c r="WNM553" s="769"/>
      <c r="WNN553" s="769"/>
      <c r="WNO553" s="769"/>
      <c r="WNP553" s="769"/>
      <c r="WNQ553" s="769"/>
      <c r="WNR553" s="769"/>
      <c r="WNS553" s="769"/>
      <c r="WNT553" s="769"/>
      <c r="WNU553" s="769"/>
      <c r="WNV553" s="769"/>
      <c r="WNW553" s="770"/>
      <c r="WNX553" s="769"/>
      <c r="WNY553" s="771"/>
      <c r="WNZ553" s="769"/>
      <c r="WOA553" s="769"/>
      <c r="WOB553" s="769"/>
      <c r="WOC553" s="769"/>
      <c r="WOD553" s="769"/>
      <c r="WOE553" s="769"/>
      <c r="WOF553" s="769"/>
      <c r="WOG553" s="769"/>
      <c r="WOH553" s="772"/>
      <c r="WOI553" s="772"/>
      <c r="WOJ553" s="772"/>
      <c r="WOK553" s="772"/>
      <c r="WOL553" s="769"/>
      <c r="WOM553" s="769"/>
      <c r="WON553" s="769"/>
      <c r="WOO553" s="769"/>
      <c r="WOP553" s="769"/>
      <c r="WOQ553" s="769"/>
      <c r="WOR553" s="769"/>
      <c r="WOS553" s="769"/>
      <c r="WOT553" s="769"/>
      <c r="WOU553" s="769"/>
      <c r="WOV553" s="769"/>
      <c r="WOW553" s="769"/>
      <c r="WOX553" s="769"/>
      <c r="WOY553" s="769"/>
      <c r="WOZ553" s="769"/>
      <c r="WPA553" s="769"/>
      <c r="WPB553" s="769"/>
      <c r="WPC553" s="769"/>
      <c r="WPD553" s="769"/>
      <c r="WPE553" s="769"/>
      <c r="WPF553" s="769"/>
      <c r="WPG553" s="770"/>
      <c r="WPH553" s="769"/>
      <c r="WPI553" s="771"/>
      <c r="WPJ553" s="769"/>
      <c r="WPK553" s="769"/>
      <c r="WPL553" s="769"/>
      <c r="WPM553" s="769"/>
      <c r="WPN553" s="769"/>
      <c r="WPO553" s="769"/>
      <c r="WPP553" s="769"/>
      <c r="WPQ553" s="769"/>
      <c r="WPR553" s="772"/>
      <c r="WPS553" s="772"/>
      <c r="WPT553" s="772"/>
      <c r="WPU553" s="772"/>
      <c r="WPV553" s="769"/>
      <c r="WPW553" s="769"/>
      <c r="WPX553" s="769"/>
      <c r="WPY553" s="769"/>
      <c r="WPZ553" s="769"/>
      <c r="WQA553" s="769"/>
      <c r="WQB553" s="769"/>
      <c r="WQC553" s="769"/>
      <c r="WQD553" s="769"/>
      <c r="WQE553" s="769"/>
      <c r="WQF553" s="769"/>
      <c r="WQG553" s="769"/>
      <c r="WQH553" s="769"/>
      <c r="WQI553" s="769"/>
      <c r="WQJ553" s="769"/>
      <c r="WQK553" s="769"/>
      <c r="WQL553" s="769"/>
      <c r="WQM553" s="769"/>
      <c r="WQN553" s="769"/>
      <c r="WQO553" s="769"/>
      <c r="WQP553" s="769"/>
      <c r="WQQ553" s="770"/>
      <c r="WQR553" s="769"/>
      <c r="WQS553" s="771"/>
      <c r="WQT553" s="769"/>
      <c r="WQU553" s="769"/>
      <c r="WQV553" s="769"/>
      <c r="WQW553" s="769"/>
      <c r="WQX553" s="769"/>
      <c r="WQY553" s="769"/>
      <c r="WQZ553" s="769"/>
      <c r="WRA553" s="769"/>
      <c r="WRB553" s="772"/>
      <c r="WRC553" s="772"/>
      <c r="WRD553" s="772"/>
      <c r="WRE553" s="772"/>
      <c r="WRF553" s="769"/>
      <c r="WRG553" s="769"/>
      <c r="WRH553" s="769"/>
      <c r="WRI553" s="769"/>
      <c r="WRJ553" s="769"/>
      <c r="WRK553" s="769"/>
      <c r="WRL553" s="769"/>
      <c r="WRM553" s="769"/>
      <c r="WRN553" s="769"/>
      <c r="WRO553" s="769"/>
      <c r="WRP553" s="769"/>
      <c r="WRQ553" s="769"/>
      <c r="WRR553" s="769"/>
      <c r="WRS553" s="769"/>
      <c r="WRT553" s="769"/>
      <c r="WRU553" s="769"/>
      <c r="WRV553" s="769"/>
      <c r="WRW553" s="769"/>
      <c r="WRX553" s="769"/>
      <c r="WRY553" s="769"/>
      <c r="WRZ553" s="769"/>
      <c r="WSA553" s="770"/>
      <c r="WSB553" s="769"/>
      <c r="WSC553" s="771"/>
      <c r="WSD553" s="769"/>
      <c r="WSE553" s="769"/>
      <c r="WSF553" s="769"/>
      <c r="WSG553" s="769"/>
      <c r="WSH553" s="769"/>
      <c r="WSI553" s="769"/>
      <c r="WSJ553" s="769"/>
      <c r="WSK553" s="769"/>
      <c r="WSL553" s="772"/>
      <c r="WSM553" s="772"/>
      <c r="WSN553" s="772"/>
      <c r="WSO553" s="772"/>
      <c r="WSP553" s="769"/>
      <c r="WSQ553" s="769"/>
      <c r="WSR553" s="769"/>
      <c r="WSS553" s="769"/>
      <c r="WST553" s="769"/>
      <c r="WSU553" s="769"/>
      <c r="WSV553" s="769"/>
      <c r="WSW553" s="769"/>
      <c r="WSX553" s="769"/>
      <c r="WSY553" s="769"/>
      <c r="WSZ553" s="769"/>
      <c r="WTA553" s="769"/>
      <c r="WTB553" s="769"/>
      <c r="WTC553" s="769"/>
      <c r="WTD553" s="769"/>
      <c r="WTE553" s="769"/>
      <c r="WTF553" s="769"/>
      <c r="WTG553" s="769"/>
      <c r="WTH553" s="769"/>
      <c r="WTI553" s="769"/>
      <c r="WTJ553" s="769"/>
      <c r="WTK553" s="770"/>
      <c r="WTL553" s="769"/>
      <c r="WTM553" s="771"/>
      <c r="WTN553" s="769"/>
      <c r="WTO553" s="769"/>
      <c r="WTP553" s="769"/>
      <c r="WTQ553" s="769"/>
      <c r="WTR553" s="769"/>
      <c r="WTS553" s="769"/>
      <c r="WTT553" s="769"/>
      <c r="WTU553" s="769"/>
      <c r="WTV553" s="772"/>
      <c r="WTW553" s="772"/>
      <c r="WTX553" s="772"/>
      <c r="WTY553" s="772"/>
      <c r="WTZ553" s="769"/>
      <c r="WUA553" s="769"/>
      <c r="WUB553" s="769"/>
      <c r="WUC553" s="769"/>
      <c r="WUD553" s="769"/>
      <c r="WUE553" s="769"/>
      <c r="WUF553" s="769"/>
      <c r="WUG553" s="769"/>
      <c r="WUH553" s="769"/>
      <c r="WUI553" s="769"/>
      <c r="WUJ553" s="769"/>
      <c r="WUK553" s="769"/>
      <c r="WUL553" s="769"/>
      <c r="WUM553" s="769"/>
      <c r="WUN553" s="769"/>
      <c r="WUO553" s="769"/>
      <c r="WUP553" s="769"/>
      <c r="WUQ553" s="769"/>
      <c r="WUR553" s="769"/>
      <c r="WUS553" s="769"/>
      <c r="WUT553" s="769"/>
      <c r="WUU553" s="770"/>
      <c r="WUV553" s="769"/>
      <c r="WUW553" s="771"/>
      <c r="WUX553" s="769"/>
      <c r="WUY553" s="769"/>
      <c r="WUZ553" s="769"/>
      <c r="WVA553" s="769"/>
      <c r="WVB553" s="769"/>
      <c r="WVC553" s="769"/>
      <c r="WVD553" s="769"/>
      <c r="WVE553" s="769"/>
      <c r="WVF553" s="772"/>
      <c r="WVG553" s="772"/>
      <c r="WVH553" s="772"/>
      <c r="WVI553" s="772"/>
      <c r="WVJ553" s="769"/>
      <c r="WVK553" s="769"/>
      <c r="WVL553" s="769"/>
      <c r="WVM553" s="769"/>
      <c r="WVN553" s="769"/>
      <c r="WVO553" s="769"/>
      <c r="WVP553" s="769"/>
      <c r="WVQ553" s="769"/>
      <c r="WVR553" s="769"/>
      <c r="WVS553" s="769"/>
      <c r="WVT553" s="769"/>
      <c r="WVU553" s="769"/>
      <c r="WVV553" s="769"/>
      <c r="WVW553" s="769"/>
      <c r="WVX553" s="769"/>
      <c r="WVY553" s="769"/>
      <c r="WVZ553" s="769"/>
      <c r="WWA553" s="769"/>
      <c r="WWB553" s="769"/>
      <c r="WWC553" s="769"/>
      <c r="WWD553" s="769"/>
      <c r="WWE553" s="770"/>
      <c r="WWF553" s="769"/>
      <c r="WWG553" s="771"/>
      <c r="WWH553" s="769"/>
      <c r="WWI553" s="769"/>
      <c r="WWJ553" s="769"/>
      <c r="WWK553" s="769"/>
      <c r="WWL553" s="769"/>
      <c r="WWM553" s="769"/>
      <c r="WWN553" s="769"/>
      <c r="WWO553" s="769"/>
      <c r="WWP553" s="772"/>
      <c r="WWQ553" s="772"/>
      <c r="WWR553" s="772"/>
      <c r="WWS553" s="772"/>
      <c r="WWT553" s="769"/>
      <c r="WWU553" s="769"/>
      <c r="WWV553" s="769"/>
      <c r="WWW553" s="769"/>
      <c r="WWX553" s="769"/>
      <c r="WWY553" s="769"/>
      <c r="WWZ553" s="769"/>
      <c r="WXA553" s="769"/>
      <c r="WXB553" s="769"/>
      <c r="WXC553" s="769"/>
      <c r="WXD553" s="769"/>
      <c r="WXE553" s="769"/>
      <c r="WXF553" s="769"/>
      <c r="WXG553" s="769"/>
      <c r="WXH553" s="769"/>
      <c r="WXI553" s="769"/>
      <c r="WXJ553" s="769"/>
      <c r="WXK553" s="769"/>
      <c r="WXL553" s="769"/>
      <c r="WXM553" s="769"/>
      <c r="WXN553" s="769"/>
      <c r="WXO553" s="770"/>
      <c r="WXP553" s="769"/>
      <c r="WXQ553" s="771"/>
      <c r="WXR553" s="769"/>
      <c r="WXS553" s="769"/>
      <c r="WXT553" s="769"/>
      <c r="WXU553" s="769"/>
      <c r="WXV553" s="769"/>
      <c r="WXW553" s="769"/>
      <c r="WXX553" s="769"/>
      <c r="WXY553" s="769"/>
      <c r="WXZ553" s="772"/>
      <c r="WYA553" s="772"/>
      <c r="WYB553" s="772"/>
      <c r="WYC553" s="772"/>
      <c r="WYD553" s="769"/>
      <c r="WYE553" s="769"/>
      <c r="WYF553" s="769"/>
      <c r="WYG553" s="769"/>
      <c r="WYH553" s="769"/>
      <c r="WYI553" s="769"/>
      <c r="WYJ553" s="769"/>
      <c r="WYK553" s="769"/>
      <c r="WYL553" s="769"/>
      <c r="WYM553" s="769"/>
      <c r="WYN553" s="769"/>
      <c r="WYO553" s="769"/>
      <c r="WYP553" s="769"/>
      <c r="WYQ553" s="769"/>
      <c r="WYR553" s="769"/>
      <c r="WYS553" s="769"/>
      <c r="WYT553" s="769"/>
      <c r="WYU553" s="769"/>
      <c r="WYV553" s="769"/>
      <c r="WYW553" s="769"/>
      <c r="WYX553" s="769"/>
      <c r="WYY553" s="770"/>
      <c r="WYZ553" s="769"/>
      <c r="WZA553" s="771"/>
      <c r="WZB553" s="769"/>
      <c r="WZC553" s="769"/>
      <c r="WZD553" s="769"/>
      <c r="WZE553" s="769"/>
      <c r="WZF553" s="769"/>
      <c r="WZG553" s="769"/>
      <c r="WZH553" s="769"/>
      <c r="WZI553" s="769"/>
      <c r="WZJ553" s="772"/>
      <c r="WZK553" s="772"/>
      <c r="WZL553" s="772"/>
      <c r="WZM553" s="772"/>
      <c r="WZN553" s="769"/>
      <c r="WZO553" s="769"/>
      <c r="WZP553" s="769"/>
      <c r="WZQ553" s="769"/>
      <c r="WZR553" s="769"/>
      <c r="WZS553" s="769"/>
      <c r="WZT553" s="769"/>
      <c r="WZU553" s="769"/>
      <c r="WZV553" s="769"/>
      <c r="WZW553" s="769"/>
      <c r="WZX553" s="769"/>
      <c r="WZY553" s="769"/>
      <c r="WZZ553" s="769"/>
      <c r="XAA553" s="769"/>
      <c r="XAB553" s="769"/>
      <c r="XAC553" s="769"/>
      <c r="XAD553" s="769"/>
      <c r="XAE553" s="769"/>
      <c r="XAF553" s="769"/>
      <c r="XAG553" s="769"/>
      <c r="XAH553" s="769"/>
      <c r="XAI553" s="770"/>
      <c r="XAJ553" s="769"/>
      <c r="XAK553" s="771"/>
      <c r="XAL553" s="769"/>
      <c r="XAM553" s="769"/>
      <c r="XAN553" s="769"/>
      <c r="XAO553" s="769"/>
      <c r="XAP553" s="769"/>
      <c r="XAQ553" s="769"/>
      <c r="XAR553" s="769"/>
      <c r="XAS553" s="769"/>
      <c r="XAT553" s="772"/>
      <c r="XAU553" s="772"/>
      <c r="XAV553" s="772"/>
      <c r="XAW553" s="772"/>
      <c r="XAX553" s="769"/>
      <c r="XAY553" s="769"/>
      <c r="XAZ553" s="769"/>
      <c r="XBA553" s="769"/>
      <c r="XBB553" s="769"/>
      <c r="XBC553" s="769"/>
      <c r="XBD553" s="769"/>
      <c r="XBE553" s="769"/>
      <c r="XBF553" s="769"/>
      <c r="XBG553" s="769"/>
      <c r="XBH553" s="769"/>
      <c r="XBI553" s="769"/>
      <c r="XBJ553" s="769"/>
      <c r="XBK553" s="769"/>
      <c r="XBL553" s="769"/>
      <c r="XBM553" s="769"/>
      <c r="XBN553" s="769"/>
      <c r="XBO553" s="769"/>
      <c r="XBP553" s="769"/>
      <c r="XBQ553" s="769"/>
      <c r="XBR553" s="769"/>
      <c r="XBS553" s="770"/>
      <c r="XBT553" s="769"/>
      <c r="XBU553" s="771"/>
      <c r="XBV553" s="769"/>
      <c r="XBW553" s="769"/>
      <c r="XBX553" s="769"/>
      <c r="XBY553" s="769"/>
      <c r="XBZ553" s="769"/>
      <c r="XCA553" s="769"/>
      <c r="XCB553" s="769"/>
      <c r="XCC553" s="769"/>
      <c r="XCD553" s="772"/>
      <c r="XCE553" s="772"/>
      <c r="XCF553" s="772"/>
      <c r="XCG553" s="772"/>
      <c r="XCH553" s="769"/>
      <c r="XCI553" s="769"/>
      <c r="XCJ553" s="769"/>
      <c r="XCK553" s="769"/>
      <c r="XCL553" s="769"/>
      <c r="XCM553" s="769"/>
      <c r="XCN553" s="769"/>
      <c r="XCO553" s="769"/>
      <c r="XCP553" s="769"/>
      <c r="XCQ553" s="769"/>
      <c r="XCR553" s="769"/>
      <c r="XCS553" s="769"/>
      <c r="XCT553" s="769"/>
      <c r="XCU553" s="769"/>
      <c r="XCV553" s="769"/>
      <c r="XCW553" s="769"/>
      <c r="XCX553" s="769"/>
      <c r="XCY553" s="769"/>
      <c r="XCZ553" s="769"/>
      <c r="XDA553" s="769"/>
      <c r="XDB553" s="769"/>
      <c r="XDC553" s="770"/>
      <c r="XDD553" s="769"/>
      <c r="XDE553" s="771"/>
      <c r="XDF553" s="769"/>
      <c r="XDG553" s="769"/>
      <c r="XDH553" s="769"/>
      <c r="XDI553" s="769"/>
      <c r="XDJ553" s="769"/>
      <c r="XDK553" s="769"/>
      <c r="XDL553" s="769"/>
      <c r="XDM553" s="769"/>
      <c r="XDN553" s="772"/>
      <c r="XDO553" s="772"/>
      <c r="XDP553" s="772"/>
      <c r="XDQ553" s="772"/>
      <c r="XDR553" s="769"/>
      <c r="XDS553" s="769"/>
      <c r="XDT553" s="769"/>
      <c r="XDU553" s="769"/>
      <c r="XDV553" s="769"/>
      <c r="XDW553" s="769"/>
      <c r="XDX553" s="769"/>
      <c r="XDY553" s="769"/>
      <c r="XDZ553" s="769"/>
      <c r="XEA553" s="769"/>
      <c r="XEB553" s="769"/>
      <c r="XEC553" s="769"/>
      <c r="XED553" s="769"/>
      <c r="XEE553" s="769"/>
      <c r="XEF553" s="769"/>
      <c r="XEG553" s="769"/>
      <c r="XEH553" s="769"/>
      <c r="XEI553" s="769"/>
      <c r="XEJ553" s="769"/>
      <c r="XEK553" s="769"/>
      <c r="XEL553" s="769"/>
      <c r="XEM553" s="770"/>
      <c r="XEN553" s="769"/>
      <c r="XEO553" s="771"/>
      <c r="XEP553" s="769"/>
      <c r="XEQ553" s="769"/>
      <c r="XER553" s="769"/>
      <c r="XES553" s="769"/>
      <c r="XET553" s="769"/>
      <c r="XEU553" s="769"/>
      <c r="XEV553" s="769"/>
      <c r="XEW553" s="769"/>
      <c r="XEX553" s="772"/>
      <c r="XEY553" s="772"/>
      <c r="XEZ553" s="772"/>
      <c r="XFA553" s="772"/>
      <c r="XFB553" s="769"/>
      <c r="XFC553" s="769"/>
      <c r="XFD553" s="769"/>
    </row>
    <row r="554" spans="1:16384" hidden="1">
      <c r="A554" s="960" t="s">
        <v>8280</v>
      </c>
      <c r="B554" s="942"/>
      <c r="C554" s="942"/>
      <c r="D554" s="942"/>
      <c r="E554" s="942" t="s">
        <v>10027</v>
      </c>
      <c r="F554" s="942" t="s">
        <v>10025</v>
      </c>
      <c r="G554" s="942" t="s">
        <v>8166</v>
      </c>
      <c r="H554" s="942" t="s">
        <v>237</v>
      </c>
      <c r="I554" s="942" t="s">
        <v>224</v>
      </c>
      <c r="J554" s="942" t="s">
        <v>225</v>
      </c>
      <c r="K554" s="942" t="s">
        <v>11034</v>
      </c>
      <c r="L554" s="1116"/>
      <c r="M554" s="905"/>
      <c r="N554" s="905"/>
      <c r="O554" s="942" t="s">
        <v>15355</v>
      </c>
      <c r="P554" s="1143" t="s">
        <v>670</v>
      </c>
      <c r="Q554" s="905" t="s">
        <v>6826</v>
      </c>
      <c r="R554" s="905" t="s">
        <v>1575</v>
      </c>
      <c r="S554" s="769"/>
      <c r="T554" s="769"/>
      <c r="U554" s="769"/>
      <c r="V554" s="769"/>
      <c r="W554" s="770"/>
      <c r="X554" s="769"/>
      <c r="Y554" s="771"/>
      <c r="Z554" s="769"/>
      <c r="AA554" s="769"/>
      <c r="AB554" s="769"/>
      <c r="AC554" s="769"/>
      <c r="AD554" s="769"/>
      <c r="AE554" s="770"/>
      <c r="AF554" s="769"/>
      <c r="AG554" s="769"/>
      <c r="AI554" s="772" t="s">
        <v>12812</v>
      </c>
      <c r="AJ554" s="772"/>
      <c r="AK554" s="772"/>
      <c r="AL554" s="918"/>
      <c r="AM554" s="769"/>
      <c r="AN554" s="769"/>
      <c r="AO554" s="769"/>
      <c r="AP554" s="769"/>
      <c r="AQ554" s="769"/>
      <c r="AR554" s="769"/>
      <c r="AS554" s="769"/>
      <c r="AT554" s="769"/>
      <c r="AU554" s="769"/>
      <c r="AV554" s="769"/>
      <c r="AW554" s="769"/>
      <c r="AX554" s="769"/>
      <c r="AY554" s="769"/>
      <c r="AZ554" s="769"/>
      <c r="BA554" s="769"/>
      <c r="BB554" s="769"/>
      <c r="BC554" s="769"/>
      <c r="BD554" s="769"/>
      <c r="BE554" s="769"/>
      <c r="BF554" s="769"/>
      <c r="BG554" s="770"/>
      <c r="BH554" s="769"/>
      <c r="BI554" s="771"/>
      <c r="BJ554" s="769"/>
      <c r="BK554" s="769"/>
      <c r="BL554" s="769"/>
      <c r="BM554" s="769"/>
      <c r="BN554" s="769"/>
      <c r="BO554" s="769"/>
      <c r="BP554" s="769"/>
      <c r="BQ554" s="769"/>
      <c r="BR554" s="772"/>
      <c r="BS554" s="772"/>
      <c r="BT554" s="772"/>
      <c r="BU554" s="772"/>
      <c r="BV554" s="769"/>
      <c r="BW554" s="769"/>
      <c r="BX554" s="769"/>
      <c r="BY554" s="769"/>
      <c r="BZ554" s="769"/>
      <c r="CA554" s="769"/>
      <c r="CB554" s="769"/>
      <c r="CC554" s="769"/>
      <c r="CD554" s="769"/>
      <c r="CE554" s="769"/>
      <c r="CF554" s="769"/>
      <c r="CG554" s="769"/>
      <c r="CH554" s="769"/>
      <c r="CI554" s="769"/>
      <c r="CJ554" s="769"/>
      <c r="CK554" s="769"/>
      <c r="CL554" s="769"/>
      <c r="CM554" s="769"/>
      <c r="CN554" s="769"/>
      <c r="CO554" s="769"/>
      <c r="CP554" s="769"/>
      <c r="CQ554" s="770"/>
      <c r="CR554" s="769"/>
      <c r="CS554" s="771"/>
      <c r="CT554" s="769"/>
      <c r="CU554" s="769"/>
      <c r="CV554" s="769"/>
      <c r="CW554" s="769"/>
      <c r="CX554" s="769"/>
      <c r="CY554" s="769"/>
      <c r="CZ554" s="769"/>
      <c r="DA554" s="769"/>
      <c r="DB554" s="772"/>
      <c r="DC554" s="772"/>
      <c r="DD554" s="772"/>
      <c r="DE554" s="772"/>
      <c r="DF554" s="769"/>
      <c r="DG554" s="769"/>
      <c r="DH554" s="769"/>
      <c r="DI554" s="769"/>
      <c r="DJ554" s="769"/>
      <c r="DK554" s="769"/>
      <c r="DL554" s="769"/>
      <c r="DM554" s="769"/>
      <c r="DN554" s="769"/>
      <c r="DO554" s="769"/>
      <c r="DP554" s="769"/>
      <c r="DQ554" s="769"/>
      <c r="DR554" s="769"/>
      <c r="DS554" s="769"/>
      <c r="DT554" s="769"/>
      <c r="DU554" s="769"/>
      <c r="DV554" s="769"/>
      <c r="DW554" s="769"/>
      <c r="DX554" s="769"/>
      <c r="DY554" s="769"/>
      <c r="DZ554" s="769"/>
      <c r="EA554" s="770"/>
      <c r="EB554" s="769"/>
      <c r="EC554" s="771"/>
      <c r="ED554" s="769"/>
      <c r="EE554" s="769"/>
      <c r="EF554" s="769"/>
      <c r="EG554" s="769"/>
      <c r="EH554" s="769"/>
      <c r="EI554" s="769"/>
      <c r="EJ554" s="769"/>
      <c r="EK554" s="769"/>
      <c r="EL554" s="772"/>
      <c r="EM554" s="772"/>
      <c r="EN554" s="772"/>
      <c r="EO554" s="772"/>
      <c r="EP554" s="769"/>
      <c r="EQ554" s="769"/>
      <c r="ER554" s="769"/>
      <c r="ES554" s="769"/>
      <c r="ET554" s="769"/>
      <c r="EU554" s="769"/>
      <c r="EV554" s="769"/>
      <c r="EW554" s="769"/>
      <c r="EX554" s="769"/>
      <c r="EY554" s="769"/>
      <c r="EZ554" s="769"/>
      <c r="FA554" s="769"/>
      <c r="FB554" s="769"/>
      <c r="FC554" s="769"/>
      <c r="FD554" s="769"/>
      <c r="FE554" s="769"/>
      <c r="FF554" s="769"/>
      <c r="FG554" s="769"/>
      <c r="FH554" s="769"/>
      <c r="FI554" s="769"/>
      <c r="FJ554" s="769"/>
      <c r="FK554" s="770"/>
      <c r="FL554" s="769"/>
      <c r="FM554" s="771"/>
      <c r="FN554" s="769"/>
      <c r="FO554" s="769"/>
      <c r="FP554" s="769"/>
      <c r="FQ554" s="769"/>
      <c r="FR554" s="769"/>
      <c r="FS554" s="769"/>
      <c r="FT554" s="769"/>
      <c r="FU554" s="769"/>
      <c r="FV554" s="772"/>
      <c r="FW554" s="772"/>
      <c r="FX554" s="772"/>
      <c r="FY554" s="772"/>
      <c r="FZ554" s="769"/>
      <c r="GA554" s="769"/>
      <c r="GB554" s="769"/>
      <c r="GC554" s="769"/>
      <c r="GD554" s="769"/>
      <c r="GE554" s="769"/>
      <c r="GF554" s="769"/>
      <c r="GG554" s="769"/>
      <c r="GH554" s="769"/>
      <c r="GI554" s="769"/>
      <c r="GJ554" s="769"/>
      <c r="GK554" s="769"/>
      <c r="GL554" s="769"/>
      <c r="GM554" s="769"/>
      <c r="GN554" s="769"/>
      <c r="GO554" s="769"/>
      <c r="GP554" s="769"/>
      <c r="GQ554" s="769"/>
      <c r="GR554" s="769"/>
      <c r="GS554" s="769"/>
      <c r="GT554" s="769"/>
      <c r="GU554" s="770"/>
      <c r="GV554" s="769"/>
      <c r="GW554" s="771"/>
      <c r="GX554" s="769"/>
      <c r="GY554" s="769"/>
      <c r="GZ554" s="769"/>
      <c r="HA554" s="769"/>
      <c r="HB554" s="769"/>
      <c r="HC554" s="769"/>
      <c r="HD554" s="769"/>
      <c r="HE554" s="769"/>
      <c r="HF554" s="772"/>
      <c r="HG554" s="772"/>
      <c r="HH554" s="772"/>
      <c r="HI554" s="772"/>
      <c r="HJ554" s="769"/>
      <c r="HK554" s="769"/>
      <c r="HL554" s="769"/>
      <c r="HM554" s="769"/>
      <c r="HN554" s="769"/>
      <c r="HO554" s="769"/>
      <c r="HP554" s="769"/>
      <c r="HQ554" s="769"/>
      <c r="HR554" s="769"/>
      <c r="HS554" s="769"/>
      <c r="HT554" s="769"/>
      <c r="HU554" s="769"/>
      <c r="HV554" s="769"/>
      <c r="HW554" s="769"/>
      <c r="HX554" s="769"/>
      <c r="HY554" s="769"/>
      <c r="HZ554" s="769"/>
      <c r="IA554" s="769"/>
      <c r="IB554" s="769"/>
      <c r="IC554" s="769"/>
      <c r="ID554" s="769"/>
      <c r="IE554" s="770"/>
      <c r="IF554" s="769"/>
      <c r="IG554" s="771"/>
      <c r="IH554" s="769"/>
      <c r="II554" s="769"/>
      <c r="IJ554" s="769"/>
      <c r="IK554" s="769"/>
      <c r="IL554" s="769"/>
      <c r="IM554" s="769"/>
      <c r="IN554" s="769"/>
      <c r="IO554" s="769"/>
      <c r="IP554" s="772"/>
      <c r="IQ554" s="772"/>
      <c r="IR554" s="772"/>
      <c r="IS554" s="772"/>
      <c r="IT554" s="769"/>
      <c r="IU554" s="769"/>
      <c r="IV554" s="769"/>
      <c r="IW554" s="769"/>
      <c r="IX554" s="769"/>
      <c r="IY554" s="769"/>
      <c r="IZ554" s="769"/>
      <c r="JA554" s="769"/>
      <c r="JB554" s="769"/>
      <c r="JC554" s="769"/>
      <c r="JD554" s="769"/>
      <c r="JE554" s="769"/>
      <c r="JF554" s="769"/>
      <c r="JG554" s="769"/>
      <c r="JH554" s="769"/>
      <c r="JI554" s="769"/>
      <c r="JJ554" s="769"/>
      <c r="JK554" s="769"/>
      <c r="JL554" s="769"/>
      <c r="JM554" s="769"/>
      <c r="JN554" s="769"/>
      <c r="JO554" s="770"/>
      <c r="JP554" s="769"/>
      <c r="JQ554" s="771"/>
      <c r="JR554" s="769"/>
      <c r="JS554" s="769"/>
      <c r="JT554" s="769"/>
      <c r="JU554" s="769"/>
      <c r="JV554" s="769"/>
      <c r="JW554" s="769"/>
      <c r="JX554" s="769"/>
      <c r="JY554" s="769"/>
      <c r="JZ554" s="772"/>
      <c r="KA554" s="772"/>
      <c r="KB554" s="772"/>
      <c r="KC554" s="772"/>
      <c r="KD554" s="769"/>
      <c r="KE554" s="769"/>
      <c r="KF554" s="769"/>
      <c r="KG554" s="769"/>
      <c r="KH554" s="769"/>
      <c r="KI554" s="769"/>
      <c r="KJ554" s="769"/>
      <c r="KK554" s="769"/>
      <c r="KL554" s="769"/>
      <c r="KM554" s="769"/>
      <c r="KN554" s="769"/>
      <c r="KO554" s="769"/>
      <c r="KP554" s="769"/>
      <c r="KQ554" s="769"/>
      <c r="KR554" s="769"/>
      <c r="KS554" s="769"/>
      <c r="KT554" s="769"/>
      <c r="KU554" s="769"/>
      <c r="KV554" s="769"/>
      <c r="KW554" s="769"/>
      <c r="KX554" s="769"/>
      <c r="KY554" s="770"/>
      <c r="KZ554" s="769"/>
      <c r="LA554" s="771"/>
      <c r="LB554" s="769"/>
      <c r="LC554" s="769"/>
      <c r="LD554" s="769"/>
      <c r="LE554" s="769"/>
      <c r="LF554" s="769"/>
      <c r="LG554" s="769"/>
      <c r="LH554" s="769"/>
      <c r="LI554" s="769"/>
      <c r="LJ554" s="772"/>
      <c r="LK554" s="772"/>
      <c r="LL554" s="772"/>
      <c r="LM554" s="772"/>
      <c r="LN554" s="769"/>
      <c r="LO554" s="769"/>
      <c r="LP554" s="769"/>
      <c r="LQ554" s="769"/>
      <c r="LR554" s="769"/>
      <c r="LS554" s="769"/>
      <c r="LT554" s="769"/>
      <c r="LU554" s="769"/>
      <c r="LV554" s="769"/>
      <c r="LW554" s="769"/>
      <c r="LX554" s="769"/>
      <c r="LY554" s="769"/>
      <c r="LZ554" s="769"/>
      <c r="MA554" s="769"/>
      <c r="MB554" s="769"/>
      <c r="MC554" s="769"/>
      <c r="MD554" s="769"/>
      <c r="ME554" s="769"/>
      <c r="MF554" s="769"/>
      <c r="MG554" s="769"/>
      <c r="MH554" s="769"/>
      <c r="MI554" s="770"/>
      <c r="MJ554" s="769"/>
      <c r="MK554" s="771"/>
      <c r="ML554" s="769"/>
      <c r="MM554" s="769"/>
      <c r="MN554" s="769"/>
      <c r="MO554" s="769"/>
      <c r="MP554" s="769"/>
      <c r="MQ554" s="769"/>
      <c r="MR554" s="769"/>
      <c r="MS554" s="769"/>
      <c r="MT554" s="772"/>
      <c r="MU554" s="772"/>
      <c r="MV554" s="772"/>
      <c r="MW554" s="772"/>
      <c r="MX554" s="769"/>
      <c r="MY554" s="769"/>
      <c r="MZ554" s="769"/>
      <c r="NA554" s="769"/>
      <c r="NB554" s="769"/>
      <c r="NC554" s="769"/>
      <c r="ND554" s="769"/>
      <c r="NE554" s="769"/>
      <c r="NF554" s="769"/>
      <c r="NG554" s="769"/>
      <c r="NH554" s="769"/>
      <c r="NI554" s="769"/>
      <c r="NJ554" s="769"/>
      <c r="NK554" s="769"/>
      <c r="NL554" s="769"/>
      <c r="NM554" s="769"/>
      <c r="NN554" s="769"/>
      <c r="NO554" s="769"/>
      <c r="NP554" s="769"/>
      <c r="NQ554" s="769"/>
      <c r="NR554" s="769"/>
      <c r="NS554" s="770"/>
      <c r="NT554" s="769"/>
      <c r="NU554" s="771"/>
      <c r="NV554" s="769"/>
      <c r="NW554" s="769"/>
      <c r="NX554" s="769"/>
      <c r="NY554" s="769"/>
      <c r="NZ554" s="769"/>
      <c r="OA554" s="769"/>
      <c r="OB554" s="769"/>
      <c r="OC554" s="769"/>
      <c r="OD554" s="772"/>
      <c r="OE554" s="772"/>
      <c r="OF554" s="772"/>
      <c r="OG554" s="772"/>
      <c r="OH554" s="769"/>
      <c r="OI554" s="769"/>
      <c r="OJ554" s="769"/>
      <c r="OK554" s="769"/>
      <c r="OL554" s="769"/>
      <c r="OM554" s="769"/>
      <c r="ON554" s="769"/>
      <c r="OO554" s="769"/>
      <c r="OP554" s="769"/>
      <c r="OQ554" s="769"/>
      <c r="OR554" s="769"/>
      <c r="OS554" s="769"/>
      <c r="OT554" s="769"/>
      <c r="OU554" s="769"/>
      <c r="OV554" s="769"/>
      <c r="OW554" s="769"/>
      <c r="OX554" s="769"/>
      <c r="OY554" s="769"/>
      <c r="OZ554" s="769"/>
      <c r="PA554" s="769"/>
      <c r="PB554" s="769"/>
      <c r="PC554" s="770"/>
      <c r="PD554" s="769"/>
      <c r="PE554" s="771"/>
      <c r="PF554" s="769"/>
      <c r="PG554" s="769"/>
      <c r="PH554" s="769"/>
      <c r="PI554" s="769"/>
      <c r="PJ554" s="769"/>
      <c r="PK554" s="769"/>
      <c r="PL554" s="769"/>
      <c r="PM554" s="769"/>
      <c r="PN554" s="772"/>
      <c r="PO554" s="772"/>
      <c r="PP554" s="772"/>
      <c r="PQ554" s="772"/>
      <c r="PR554" s="769"/>
      <c r="PS554" s="769"/>
      <c r="PT554" s="769"/>
      <c r="PU554" s="769"/>
      <c r="PV554" s="769"/>
      <c r="PW554" s="769"/>
      <c r="PX554" s="769"/>
      <c r="PY554" s="769"/>
      <c r="PZ554" s="769"/>
      <c r="QA554" s="769"/>
      <c r="QB554" s="769"/>
      <c r="QC554" s="769"/>
      <c r="QD554" s="769"/>
      <c r="QE554" s="769"/>
      <c r="QF554" s="769"/>
      <c r="QG554" s="769"/>
      <c r="QH554" s="769"/>
      <c r="QI554" s="769"/>
      <c r="QJ554" s="769"/>
      <c r="QK554" s="769"/>
      <c r="QL554" s="769"/>
      <c r="QM554" s="770"/>
      <c r="QN554" s="769"/>
      <c r="QO554" s="771"/>
      <c r="QP554" s="769"/>
      <c r="QQ554" s="769"/>
      <c r="QR554" s="769"/>
      <c r="QS554" s="769"/>
      <c r="QT554" s="769"/>
      <c r="QU554" s="769"/>
      <c r="QV554" s="769"/>
      <c r="QW554" s="769"/>
      <c r="QX554" s="772"/>
      <c r="QY554" s="772"/>
      <c r="QZ554" s="772"/>
      <c r="RA554" s="772"/>
      <c r="RB554" s="769"/>
      <c r="RC554" s="769"/>
      <c r="RD554" s="769"/>
      <c r="RE554" s="769"/>
      <c r="RF554" s="769"/>
      <c r="RG554" s="769"/>
      <c r="RH554" s="769"/>
      <c r="RI554" s="769"/>
      <c r="RJ554" s="769"/>
      <c r="RK554" s="769"/>
      <c r="RL554" s="769"/>
      <c r="RM554" s="769"/>
      <c r="RN554" s="769"/>
      <c r="RO554" s="769"/>
      <c r="RP554" s="769"/>
      <c r="RQ554" s="769"/>
      <c r="RR554" s="769"/>
      <c r="RS554" s="769"/>
      <c r="RT554" s="769"/>
      <c r="RU554" s="769"/>
      <c r="RV554" s="769"/>
      <c r="RW554" s="770"/>
      <c r="RX554" s="769"/>
      <c r="RY554" s="771"/>
      <c r="RZ554" s="769"/>
      <c r="SA554" s="769"/>
      <c r="SB554" s="769"/>
      <c r="SC554" s="769"/>
      <c r="SD554" s="769"/>
      <c r="SE554" s="769"/>
      <c r="SF554" s="769"/>
      <c r="SG554" s="769"/>
      <c r="SH554" s="772"/>
      <c r="SI554" s="772"/>
      <c r="SJ554" s="772"/>
      <c r="SK554" s="772"/>
      <c r="SL554" s="769"/>
      <c r="SM554" s="769"/>
      <c r="SN554" s="769"/>
      <c r="SO554" s="769"/>
      <c r="SP554" s="769"/>
      <c r="SQ554" s="769"/>
      <c r="SR554" s="769"/>
      <c r="SS554" s="769"/>
      <c r="ST554" s="769"/>
      <c r="SU554" s="769"/>
      <c r="SV554" s="769"/>
      <c r="SW554" s="769"/>
      <c r="SX554" s="769"/>
      <c r="SY554" s="769"/>
      <c r="SZ554" s="769"/>
      <c r="TA554" s="769"/>
      <c r="TB554" s="769"/>
      <c r="TC554" s="769"/>
      <c r="TD554" s="769"/>
      <c r="TE554" s="769"/>
      <c r="TF554" s="769"/>
      <c r="TG554" s="770"/>
      <c r="TH554" s="769"/>
      <c r="TI554" s="771"/>
      <c r="TJ554" s="769"/>
      <c r="TK554" s="769"/>
      <c r="TL554" s="769"/>
      <c r="TM554" s="769"/>
      <c r="TN554" s="769"/>
      <c r="TO554" s="769"/>
      <c r="TP554" s="769"/>
      <c r="TQ554" s="769"/>
      <c r="TR554" s="772"/>
      <c r="TS554" s="772"/>
      <c r="TT554" s="772"/>
      <c r="TU554" s="772"/>
      <c r="TV554" s="769"/>
      <c r="TW554" s="769"/>
      <c r="TX554" s="769"/>
      <c r="TY554" s="769"/>
      <c r="TZ554" s="769"/>
      <c r="UA554" s="769"/>
      <c r="UB554" s="769"/>
      <c r="UC554" s="769"/>
      <c r="UD554" s="769"/>
      <c r="UE554" s="769"/>
      <c r="UF554" s="769"/>
      <c r="UG554" s="769"/>
      <c r="UH554" s="769"/>
      <c r="UI554" s="769"/>
      <c r="UJ554" s="769"/>
      <c r="UK554" s="769"/>
      <c r="UL554" s="769"/>
      <c r="UM554" s="769"/>
      <c r="UN554" s="769"/>
      <c r="UO554" s="769"/>
      <c r="UP554" s="769"/>
      <c r="UQ554" s="770"/>
      <c r="UR554" s="769"/>
      <c r="US554" s="771"/>
      <c r="UT554" s="769"/>
      <c r="UU554" s="769"/>
      <c r="UV554" s="769"/>
      <c r="UW554" s="769"/>
      <c r="UX554" s="769"/>
      <c r="UY554" s="769"/>
      <c r="UZ554" s="769"/>
      <c r="VA554" s="769"/>
      <c r="VB554" s="772"/>
      <c r="VC554" s="772"/>
      <c r="VD554" s="772"/>
      <c r="VE554" s="772"/>
      <c r="VF554" s="769"/>
      <c r="VG554" s="769"/>
      <c r="VH554" s="769"/>
      <c r="VI554" s="769"/>
      <c r="VJ554" s="769"/>
      <c r="VK554" s="769"/>
      <c r="VL554" s="769"/>
      <c r="VM554" s="769"/>
      <c r="VN554" s="769"/>
      <c r="VO554" s="769"/>
      <c r="VP554" s="769"/>
      <c r="VQ554" s="769"/>
      <c r="VR554" s="769"/>
      <c r="VS554" s="769"/>
      <c r="VT554" s="769"/>
      <c r="VU554" s="769"/>
      <c r="VV554" s="769"/>
      <c r="VW554" s="769"/>
      <c r="VX554" s="769"/>
      <c r="VY554" s="769"/>
      <c r="VZ554" s="769"/>
      <c r="WA554" s="770"/>
      <c r="WB554" s="769"/>
      <c r="WC554" s="771"/>
      <c r="WD554" s="769"/>
      <c r="WE554" s="769"/>
      <c r="WF554" s="769"/>
      <c r="WG554" s="769"/>
      <c r="WH554" s="769"/>
      <c r="WI554" s="769"/>
      <c r="WJ554" s="769"/>
      <c r="WK554" s="769"/>
      <c r="WL554" s="772"/>
      <c r="WM554" s="772"/>
      <c r="WN554" s="772"/>
      <c r="WO554" s="772"/>
      <c r="WP554" s="769"/>
      <c r="WQ554" s="769"/>
      <c r="WR554" s="769"/>
      <c r="WS554" s="769"/>
      <c r="WT554" s="769"/>
      <c r="WU554" s="769"/>
      <c r="WV554" s="769"/>
      <c r="WW554" s="769"/>
      <c r="WX554" s="769"/>
      <c r="WY554" s="769"/>
      <c r="WZ554" s="769"/>
      <c r="XA554" s="769"/>
      <c r="XB554" s="769"/>
      <c r="XC554" s="769"/>
      <c r="XD554" s="769"/>
      <c r="XE554" s="769"/>
      <c r="XF554" s="769"/>
      <c r="XG554" s="769"/>
      <c r="XH554" s="769"/>
      <c r="XI554" s="769"/>
      <c r="XJ554" s="769"/>
      <c r="XK554" s="770"/>
      <c r="XL554" s="769"/>
      <c r="XM554" s="771"/>
      <c r="XN554" s="769"/>
      <c r="XO554" s="769"/>
      <c r="XP554" s="769"/>
      <c r="XQ554" s="769"/>
      <c r="XR554" s="769"/>
      <c r="XS554" s="769"/>
      <c r="XT554" s="769"/>
      <c r="XU554" s="769"/>
      <c r="XV554" s="772"/>
      <c r="XW554" s="772"/>
      <c r="XX554" s="772"/>
      <c r="XY554" s="772"/>
      <c r="XZ554" s="769"/>
      <c r="YA554" s="769"/>
      <c r="YB554" s="769"/>
      <c r="YC554" s="769"/>
      <c r="YD554" s="769"/>
      <c r="YE554" s="769"/>
      <c r="YF554" s="769"/>
      <c r="YG554" s="769"/>
      <c r="YH554" s="769"/>
      <c r="YI554" s="769"/>
      <c r="YJ554" s="769"/>
      <c r="YK554" s="769"/>
      <c r="YL554" s="769"/>
      <c r="YM554" s="769"/>
      <c r="YN554" s="769"/>
      <c r="YO554" s="769"/>
      <c r="YP554" s="769"/>
      <c r="YQ554" s="769"/>
      <c r="YR554" s="769"/>
      <c r="YS554" s="769"/>
      <c r="YT554" s="769"/>
      <c r="YU554" s="770"/>
      <c r="YV554" s="769"/>
      <c r="YW554" s="771"/>
      <c r="YX554" s="769"/>
      <c r="YY554" s="769"/>
      <c r="YZ554" s="769"/>
      <c r="ZA554" s="769"/>
      <c r="ZB554" s="769"/>
      <c r="ZC554" s="769"/>
      <c r="ZD554" s="769"/>
      <c r="ZE554" s="769"/>
      <c r="ZF554" s="772"/>
      <c r="ZG554" s="772"/>
      <c r="ZH554" s="772"/>
      <c r="ZI554" s="772"/>
      <c r="ZJ554" s="769"/>
      <c r="ZK554" s="769"/>
      <c r="ZL554" s="769"/>
      <c r="ZM554" s="769"/>
      <c r="ZN554" s="769"/>
      <c r="ZO554" s="769"/>
      <c r="ZP554" s="769"/>
      <c r="ZQ554" s="769"/>
      <c r="ZR554" s="769"/>
      <c r="ZS554" s="769"/>
      <c r="ZT554" s="769"/>
      <c r="ZU554" s="769"/>
      <c r="ZV554" s="769"/>
      <c r="ZW554" s="769"/>
      <c r="ZX554" s="769"/>
      <c r="ZY554" s="769"/>
      <c r="ZZ554" s="769"/>
      <c r="AAA554" s="769"/>
      <c r="AAB554" s="769"/>
      <c r="AAC554" s="769"/>
      <c r="AAD554" s="769"/>
      <c r="AAE554" s="770"/>
      <c r="AAF554" s="769"/>
      <c r="AAG554" s="771"/>
      <c r="AAH554" s="769"/>
      <c r="AAI554" s="769"/>
      <c r="AAJ554" s="769"/>
      <c r="AAK554" s="769"/>
      <c r="AAL554" s="769"/>
      <c r="AAM554" s="769"/>
      <c r="AAN554" s="769"/>
      <c r="AAO554" s="769"/>
      <c r="AAP554" s="772"/>
      <c r="AAQ554" s="772"/>
      <c r="AAR554" s="772"/>
      <c r="AAS554" s="772"/>
      <c r="AAT554" s="769"/>
      <c r="AAU554" s="769"/>
      <c r="AAV554" s="769"/>
      <c r="AAW554" s="769"/>
      <c r="AAX554" s="769"/>
      <c r="AAY554" s="769"/>
      <c r="AAZ554" s="769"/>
      <c r="ABA554" s="769"/>
      <c r="ABB554" s="769"/>
      <c r="ABC554" s="769"/>
      <c r="ABD554" s="769"/>
      <c r="ABE554" s="769"/>
      <c r="ABF554" s="769"/>
      <c r="ABG554" s="769"/>
      <c r="ABH554" s="769"/>
      <c r="ABI554" s="769"/>
      <c r="ABJ554" s="769"/>
      <c r="ABK554" s="769"/>
      <c r="ABL554" s="769"/>
      <c r="ABM554" s="769"/>
      <c r="ABN554" s="769"/>
      <c r="ABO554" s="770"/>
      <c r="ABP554" s="769"/>
      <c r="ABQ554" s="771"/>
      <c r="ABR554" s="769"/>
      <c r="ABS554" s="769"/>
      <c r="ABT554" s="769"/>
      <c r="ABU554" s="769"/>
      <c r="ABV554" s="769"/>
      <c r="ABW554" s="769"/>
      <c r="ABX554" s="769"/>
      <c r="ABY554" s="769"/>
      <c r="ABZ554" s="772"/>
      <c r="ACA554" s="772"/>
      <c r="ACB554" s="772"/>
      <c r="ACC554" s="772"/>
      <c r="ACD554" s="769"/>
      <c r="ACE554" s="769"/>
      <c r="ACF554" s="769"/>
      <c r="ACG554" s="769"/>
      <c r="ACH554" s="769"/>
      <c r="ACI554" s="769"/>
      <c r="ACJ554" s="769"/>
      <c r="ACK554" s="769"/>
      <c r="ACL554" s="769"/>
      <c r="ACM554" s="769"/>
      <c r="ACN554" s="769"/>
      <c r="ACO554" s="769"/>
      <c r="ACP554" s="769"/>
      <c r="ACQ554" s="769"/>
      <c r="ACR554" s="769"/>
      <c r="ACS554" s="769"/>
      <c r="ACT554" s="769"/>
      <c r="ACU554" s="769"/>
      <c r="ACV554" s="769"/>
      <c r="ACW554" s="769"/>
      <c r="ACX554" s="769"/>
      <c r="ACY554" s="770"/>
      <c r="ACZ554" s="769"/>
      <c r="ADA554" s="771"/>
      <c r="ADB554" s="769"/>
      <c r="ADC554" s="769"/>
      <c r="ADD554" s="769"/>
      <c r="ADE554" s="769"/>
      <c r="ADF554" s="769"/>
      <c r="ADG554" s="769"/>
      <c r="ADH554" s="769"/>
      <c r="ADI554" s="769"/>
      <c r="ADJ554" s="772"/>
      <c r="ADK554" s="772"/>
      <c r="ADL554" s="772"/>
      <c r="ADM554" s="772"/>
      <c r="ADN554" s="769"/>
      <c r="ADO554" s="769"/>
      <c r="ADP554" s="769"/>
      <c r="ADQ554" s="769"/>
      <c r="ADR554" s="769"/>
      <c r="ADS554" s="769"/>
      <c r="ADT554" s="769"/>
      <c r="ADU554" s="769"/>
      <c r="ADV554" s="769"/>
      <c r="ADW554" s="769"/>
      <c r="ADX554" s="769"/>
      <c r="ADY554" s="769"/>
      <c r="ADZ554" s="769"/>
      <c r="AEA554" s="769"/>
      <c r="AEB554" s="769"/>
      <c r="AEC554" s="769"/>
      <c r="AED554" s="769"/>
      <c r="AEE554" s="769"/>
      <c r="AEF554" s="769"/>
      <c r="AEG554" s="769"/>
      <c r="AEH554" s="769"/>
      <c r="AEI554" s="770"/>
      <c r="AEJ554" s="769"/>
      <c r="AEK554" s="771"/>
      <c r="AEL554" s="769"/>
      <c r="AEM554" s="769"/>
      <c r="AEN554" s="769"/>
      <c r="AEO554" s="769"/>
      <c r="AEP554" s="769"/>
      <c r="AEQ554" s="769"/>
      <c r="AER554" s="769"/>
      <c r="AES554" s="769"/>
      <c r="AET554" s="772"/>
      <c r="AEU554" s="772"/>
      <c r="AEV554" s="772"/>
      <c r="AEW554" s="772"/>
      <c r="AEX554" s="769"/>
      <c r="AEY554" s="769"/>
      <c r="AEZ554" s="769"/>
      <c r="AFA554" s="769"/>
      <c r="AFB554" s="769"/>
      <c r="AFC554" s="769"/>
      <c r="AFD554" s="769"/>
      <c r="AFE554" s="769"/>
      <c r="AFF554" s="769"/>
      <c r="AFG554" s="769"/>
      <c r="AFH554" s="769"/>
      <c r="AFI554" s="769"/>
      <c r="AFJ554" s="769"/>
      <c r="AFK554" s="769"/>
      <c r="AFL554" s="769"/>
      <c r="AFM554" s="769"/>
      <c r="AFN554" s="769"/>
      <c r="AFO554" s="769"/>
      <c r="AFP554" s="769"/>
      <c r="AFQ554" s="769"/>
      <c r="AFR554" s="769"/>
      <c r="AFS554" s="770"/>
      <c r="AFT554" s="769"/>
      <c r="AFU554" s="771"/>
      <c r="AFV554" s="769"/>
      <c r="AFW554" s="769"/>
      <c r="AFX554" s="769"/>
      <c r="AFY554" s="769"/>
      <c r="AFZ554" s="769"/>
      <c r="AGA554" s="769"/>
      <c r="AGB554" s="769"/>
      <c r="AGC554" s="769"/>
      <c r="AGD554" s="772"/>
      <c r="AGE554" s="772"/>
      <c r="AGF554" s="772"/>
      <c r="AGG554" s="772"/>
      <c r="AGH554" s="769"/>
      <c r="AGI554" s="769"/>
      <c r="AGJ554" s="769"/>
      <c r="AGK554" s="769"/>
      <c r="AGL554" s="769"/>
      <c r="AGM554" s="769"/>
      <c r="AGN554" s="769"/>
      <c r="AGO554" s="769"/>
      <c r="AGP554" s="769"/>
      <c r="AGQ554" s="769"/>
      <c r="AGR554" s="769"/>
      <c r="AGS554" s="769"/>
      <c r="AGT554" s="769"/>
      <c r="AGU554" s="769"/>
      <c r="AGV554" s="769"/>
      <c r="AGW554" s="769"/>
      <c r="AGX554" s="769"/>
      <c r="AGY554" s="769"/>
      <c r="AGZ554" s="769"/>
      <c r="AHA554" s="769"/>
      <c r="AHB554" s="769"/>
      <c r="AHC554" s="770"/>
      <c r="AHD554" s="769"/>
      <c r="AHE554" s="771"/>
      <c r="AHF554" s="769"/>
      <c r="AHG554" s="769"/>
      <c r="AHH554" s="769"/>
      <c r="AHI554" s="769"/>
      <c r="AHJ554" s="769"/>
      <c r="AHK554" s="769"/>
      <c r="AHL554" s="769"/>
      <c r="AHM554" s="769"/>
      <c r="AHN554" s="772"/>
      <c r="AHO554" s="772"/>
      <c r="AHP554" s="772"/>
      <c r="AHQ554" s="772"/>
      <c r="AHR554" s="769"/>
      <c r="AHS554" s="769"/>
      <c r="AHT554" s="769"/>
      <c r="AHU554" s="769"/>
      <c r="AHV554" s="769"/>
      <c r="AHW554" s="769"/>
      <c r="AHX554" s="769"/>
      <c r="AHY554" s="769"/>
      <c r="AHZ554" s="769"/>
      <c r="AIA554" s="769"/>
      <c r="AIB554" s="769"/>
      <c r="AIC554" s="769"/>
      <c r="AID554" s="769"/>
      <c r="AIE554" s="769"/>
      <c r="AIF554" s="769"/>
      <c r="AIG554" s="769"/>
      <c r="AIH554" s="769"/>
      <c r="AII554" s="769"/>
      <c r="AIJ554" s="769"/>
      <c r="AIK554" s="769"/>
      <c r="AIL554" s="769"/>
      <c r="AIM554" s="770"/>
      <c r="AIN554" s="769"/>
      <c r="AIO554" s="771"/>
      <c r="AIP554" s="769"/>
      <c r="AIQ554" s="769"/>
      <c r="AIR554" s="769"/>
      <c r="AIS554" s="769"/>
      <c r="AIT554" s="769"/>
      <c r="AIU554" s="769"/>
      <c r="AIV554" s="769"/>
      <c r="AIW554" s="769"/>
      <c r="AIX554" s="772"/>
      <c r="AIY554" s="772"/>
      <c r="AIZ554" s="772"/>
      <c r="AJA554" s="772"/>
      <c r="AJB554" s="769"/>
      <c r="AJC554" s="769"/>
      <c r="AJD554" s="769"/>
      <c r="AJE554" s="769"/>
      <c r="AJF554" s="769"/>
      <c r="AJG554" s="769"/>
      <c r="AJH554" s="769"/>
      <c r="AJI554" s="769"/>
      <c r="AJJ554" s="769"/>
      <c r="AJK554" s="769"/>
      <c r="AJL554" s="769"/>
      <c r="AJM554" s="769"/>
      <c r="AJN554" s="769"/>
      <c r="AJO554" s="769"/>
      <c r="AJP554" s="769"/>
      <c r="AJQ554" s="769"/>
      <c r="AJR554" s="769"/>
      <c r="AJS554" s="769"/>
      <c r="AJT554" s="769"/>
      <c r="AJU554" s="769"/>
      <c r="AJV554" s="769"/>
      <c r="AJW554" s="770"/>
      <c r="AJX554" s="769"/>
      <c r="AJY554" s="771"/>
      <c r="AJZ554" s="769"/>
      <c r="AKA554" s="769"/>
      <c r="AKB554" s="769"/>
      <c r="AKC554" s="769"/>
      <c r="AKD554" s="769"/>
      <c r="AKE554" s="769"/>
      <c r="AKF554" s="769"/>
      <c r="AKG554" s="769"/>
      <c r="AKH554" s="772"/>
      <c r="AKI554" s="772"/>
      <c r="AKJ554" s="772"/>
      <c r="AKK554" s="772"/>
      <c r="AKL554" s="769"/>
      <c r="AKM554" s="769"/>
      <c r="AKN554" s="769"/>
      <c r="AKO554" s="769"/>
      <c r="AKP554" s="769"/>
      <c r="AKQ554" s="769"/>
      <c r="AKR554" s="769"/>
      <c r="AKS554" s="769"/>
      <c r="AKT554" s="769"/>
      <c r="AKU554" s="769"/>
      <c r="AKV554" s="769"/>
      <c r="AKW554" s="769"/>
      <c r="AKX554" s="769"/>
      <c r="AKY554" s="769"/>
      <c r="AKZ554" s="769"/>
      <c r="ALA554" s="769"/>
      <c r="ALB554" s="769"/>
      <c r="ALC554" s="769"/>
      <c r="ALD554" s="769"/>
      <c r="ALE554" s="769"/>
      <c r="ALF554" s="769"/>
      <c r="ALG554" s="770"/>
      <c r="ALH554" s="769"/>
      <c r="ALI554" s="771"/>
      <c r="ALJ554" s="769"/>
      <c r="ALK554" s="769"/>
      <c r="ALL554" s="769"/>
      <c r="ALM554" s="769"/>
      <c r="ALN554" s="769"/>
      <c r="ALO554" s="769"/>
      <c r="ALP554" s="769"/>
      <c r="ALQ554" s="769"/>
      <c r="ALR554" s="772"/>
      <c r="ALS554" s="772"/>
      <c r="ALT554" s="772"/>
      <c r="ALU554" s="772"/>
      <c r="ALV554" s="769"/>
      <c r="ALW554" s="769"/>
      <c r="ALX554" s="769"/>
      <c r="ALY554" s="769"/>
      <c r="ALZ554" s="769"/>
      <c r="AMA554" s="769"/>
      <c r="AMB554" s="769"/>
      <c r="AMC554" s="769"/>
      <c r="AMD554" s="769"/>
      <c r="AME554" s="769"/>
      <c r="AMF554" s="769"/>
      <c r="AMG554" s="769"/>
      <c r="AMH554" s="769"/>
      <c r="AMI554" s="769"/>
      <c r="AMJ554" s="769"/>
      <c r="AMK554" s="769"/>
      <c r="AML554" s="769"/>
      <c r="AMM554" s="769"/>
      <c r="AMN554" s="769"/>
      <c r="AMO554" s="769"/>
      <c r="AMP554" s="769"/>
      <c r="AMQ554" s="770"/>
      <c r="AMR554" s="769"/>
      <c r="AMS554" s="771"/>
      <c r="AMT554" s="769"/>
      <c r="AMU554" s="769"/>
      <c r="AMV554" s="769"/>
      <c r="AMW554" s="769"/>
      <c r="AMX554" s="769"/>
      <c r="AMY554" s="769"/>
      <c r="AMZ554" s="769"/>
      <c r="ANA554" s="769"/>
      <c r="ANB554" s="772"/>
      <c r="ANC554" s="772"/>
      <c r="AND554" s="772"/>
      <c r="ANE554" s="772"/>
      <c r="ANF554" s="769"/>
      <c r="ANG554" s="769"/>
      <c r="ANH554" s="769"/>
      <c r="ANI554" s="769"/>
      <c r="ANJ554" s="769"/>
      <c r="ANK554" s="769"/>
      <c r="ANL554" s="769"/>
      <c r="ANM554" s="769"/>
      <c r="ANN554" s="769"/>
      <c r="ANO554" s="769"/>
      <c r="ANP554" s="769"/>
      <c r="ANQ554" s="769"/>
      <c r="ANR554" s="769"/>
      <c r="ANS554" s="769"/>
      <c r="ANT554" s="769"/>
      <c r="ANU554" s="769"/>
      <c r="ANV554" s="769"/>
      <c r="ANW554" s="769"/>
      <c r="ANX554" s="769"/>
      <c r="ANY554" s="769"/>
      <c r="ANZ554" s="769"/>
      <c r="AOA554" s="770"/>
      <c r="AOB554" s="769"/>
      <c r="AOC554" s="771"/>
      <c r="AOD554" s="769"/>
      <c r="AOE554" s="769"/>
      <c r="AOF554" s="769"/>
      <c r="AOG554" s="769"/>
      <c r="AOH554" s="769"/>
      <c r="AOI554" s="769"/>
      <c r="AOJ554" s="769"/>
      <c r="AOK554" s="769"/>
      <c r="AOL554" s="772"/>
      <c r="AOM554" s="772"/>
      <c r="AON554" s="772"/>
      <c r="AOO554" s="772"/>
      <c r="AOP554" s="769"/>
      <c r="AOQ554" s="769"/>
      <c r="AOR554" s="769"/>
      <c r="AOS554" s="769"/>
      <c r="AOT554" s="769"/>
      <c r="AOU554" s="769"/>
      <c r="AOV554" s="769"/>
      <c r="AOW554" s="769"/>
      <c r="AOX554" s="769"/>
      <c r="AOY554" s="769"/>
      <c r="AOZ554" s="769"/>
      <c r="APA554" s="769"/>
      <c r="APB554" s="769"/>
      <c r="APC554" s="769"/>
      <c r="APD554" s="769"/>
      <c r="APE554" s="769"/>
      <c r="APF554" s="769"/>
      <c r="APG554" s="769"/>
      <c r="APH554" s="769"/>
      <c r="API554" s="769"/>
      <c r="APJ554" s="769"/>
      <c r="APK554" s="770"/>
      <c r="APL554" s="769"/>
      <c r="APM554" s="771"/>
      <c r="APN554" s="769"/>
      <c r="APO554" s="769"/>
      <c r="APP554" s="769"/>
      <c r="APQ554" s="769"/>
      <c r="APR554" s="769"/>
      <c r="APS554" s="769"/>
      <c r="APT554" s="769"/>
      <c r="APU554" s="769"/>
      <c r="APV554" s="772"/>
      <c r="APW554" s="772"/>
      <c r="APX554" s="772"/>
      <c r="APY554" s="772"/>
      <c r="APZ554" s="769"/>
      <c r="AQA554" s="769"/>
      <c r="AQB554" s="769"/>
      <c r="AQC554" s="769"/>
      <c r="AQD554" s="769"/>
      <c r="AQE554" s="769"/>
      <c r="AQF554" s="769"/>
      <c r="AQG554" s="769"/>
      <c r="AQH554" s="769"/>
      <c r="AQI554" s="769"/>
      <c r="AQJ554" s="769"/>
      <c r="AQK554" s="769"/>
      <c r="AQL554" s="769"/>
      <c r="AQM554" s="769"/>
      <c r="AQN554" s="769"/>
      <c r="AQO554" s="769"/>
      <c r="AQP554" s="769"/>
      <c r="AQQ554" s="769"/>
      <c r="AQR554" s="769"/>
      <c r="AQS554" s="769"/>
      <c r="AQT554" s="769"/>
      <c r="AQU554" s="770"/>
      <c r="AQV554" s="769"/>
      <c r="AQW554" s="771"/>
      <c r="AQX554" s="769"/>
      <c r="AQY554" s="769"/>
      <c r="AQZ554" s="769"/>
      <c r="ARA554" s="769"/>
      <c r="ARB554" s="769"/>
      <c r="ARC554" s="769"/>
      <c r="ARD554" s="769"/>
      <c r="ARE554" s="769"/>
      <c r="ARF554" s="772"/>
      <c r="ARG554" s="772"/>
      <c r="ARH554" s="772"/>
      <c r="ARI554" s="772"/>
      <c r="ARJ554" s="769"/>
      <c r="ARK554" s="769"/>
      <c r="ARL554" s="769"/>
      <c r="ARM554" s="769"/>
      <c r="ARN554" s="769"/>
      <c r="ARO554" s="769"/>
      <c r="ARP554" s="769"/>
      <c r="ARQ554" s="769"/>
      <c r="ARR554" s="769"/>
      <c r="ARS554" s="769"/>
      <c r="ART554" s="769"/>
      <c r="ARU554" s="769"/>
      <c r="ARV554" s="769"/>
      <c r="ARW554" s="769"/>
      <c r="ARX554" s="769"/>
      <c r="ARY554" s="769"/>
      <c r="ARZ554" s="769"/>
      <c r="ASA554" s="769"/>
      <c r="ASB554" s="769"/>
      <c r="ASC554" s="769"/>
      <c r="ASD554" s="769"/>
      <c r="ASE554" s="770"/>
      <c r="ASF554" s="769"/>
      <c r="ASG554" s="771"/>
      <c r="ASH554" s="769"/>
      <c r="ASI554" s="769"/>
      <c r="ASJ554" s="769"/>
      <c r="ASK554" s="769"/>
      <c r="ASL554" s="769"/>
      <c r="ASM554" s="769"/>
      <c r="ASN554" s="769"/>
      <c r="ASO554" s="769"/>
      <c r="ASP554" s="772"/>
      <c r="ASQ554" s="772"/>
      <c r="ASR554" s="772"/>
      <c r="ASS554" s="772"/>
      <c r="AST554" s="769"/>
      <c r="ASU554" s="769"/>
      <c r="ASV554" s="769"/>
      <c r="ASW554" s="769"/>
      <c r="ASX554" s="769"/>
      <c r="ASY554" s="769"/>
      <c r="ASZ554" s="769"/>
      <c r="ATA554" s="769"/>
      <c r="ATB554" s="769"/>
      <c r="ATC554" s="769"/>
      <c r="ATD554" s="769"/>
      <c r="ATE554" s="769"/>
      <c r="ATF554" s="769"/>
      <c r="ATG554" s="769"/>
      <c r="ATH554" s="769"/>
      <c r="ATI554" s="769"/>
      <c r="ATJ554" s="769"/>
      <c r="ATK554" s="769"/>
      <c r="ATL554" s="769"/>
      <c r="ATM554" s="769"/>
      <c r="ATN554" s="769"/>
      <c r="ATO554" s="770"/>
      <c r="ATP554" s="769"/>
      <c r="ATQ554" s="771"/>
      <c r="ATR554" s="769"/>
      <c r="ATS554" s="769"/>
      <c r="ATT554" s="769"/>
      <c r="ATU554" s="769"/>
      <c r="ATV554" s="769"/>
      <c r="ATW554" s="769"/>
      <c r="ATX554" s="769"/>
      <c r="ATY554" s="769"/>
      <c r="ATZ554" s="772"/>
      <c r="AUA554" s="772"/>
      <c r="AUB554" s="772"/>
      <c r="AUC554" s="772"/>
      <c r="AUD554" s="769"/>
      <c r="AUE554" s="769"/>
      <c r="AUF554" s="769"/>
      <c r="AUG554" s="769"/>
      <c r="AUH554" s="769"/>
      <c r="AUI554" s="769"/>
      <c r="AUJ554" s="769"/>
      <c r="AUK554" s="769"/>
      <c r="AUL554" s="769"/>
      <c r="AUM554" s="769"/>
      <c r="AUN554" s="769"/>
      <c r="AUO554" s="769"/>
      <c r="AUP554" s="769"/>
      <c r="AUQ554" s="769"/>
      <c r="AUR554" s="769"/>
      <c r="AUS554" s="769"/>
      <c r="AUT554" s="769"/>
      <c r="AUU554" s="769"/>
      <c r="AUV554" s="769"/>
      <c r="AUW554" s="769"/>
      <c r="AUX554" s="769"/>
      <c r="AUY554" s="770"/>
      <c r="AUZ554" s="769"/>
      <c r="AVA554" s="771"/>
      <c r="AVB554" s="769"/>
      <c r="AVC554" s="769"/>
      <c r="AVD554" s="769"/>
      <c r="AVE554" s="769"/>
      <c r="AVF554" s="769"/>
      <c r="AVG554" s="769"/>
      <c r="AVH554" s="769"/>
      <c r="AVI554" s="769"/>
      <c r="AVJ554" s="772"/>
      <c r="AVK554" s="772"/>
      <c r="AVL554" s="772"/>
      <c r="AVM554" s="772"/>
      <c r="AVN554" s="769"/>
      <c r="AVO554" s="769"/>
      <c r="AVP554" s="769"/>
      <c r="AVQ554" s="769"/>
      <c r="AVR554" s="769"/>
      <c r="AVS554" s="769"/>
      <c r="AVT554" s="769"/>
      <c r="AVU554" s="769"/>
      <c r="AVV554" s="769"/>
      <c r="AVW554" s="769"/>
      <c r="AVX554" s="769"/>
      <c r="AVY554" s="769"/>
      <c r="AVZ554" s="769"/>
      <c r="AWA554" s="769"/>
      <c r="AWB554" s="769"/>
      <c r="AWC554" s="769"/>
      <c r="AWD554" s="769"/>
      <c r="AWE554" s="769"/>
      <c r="AWF554" s="769"/>
      <c r="AWG554" s="769"/>
      <c r="AWH554" s="769"/>
      <c r="AWI554" s="770"/>
      <c r="AWJ554" s="769"/>
      <c r="AWK554" s="771"/>
      <c r="AWL554" s="769"/>
      <c r="AWM554" s="769"/>
      <c r="AWN554" s="769"/>
      <c r="AWO554" s="769"/>
      <c r="AWP554" s="769"/>
      <c r="AWQ554" s="769"/>
      <c r="AWR554" s="769"/>
      <c r="AWS554" s="769"/>
      <c r="AWT554" s="772"/>
      <c r="AWU554" s="772"/>
      <c r="AWV554" s="772"/>
      <c r="AWW554" s="772"/>
      <c r="AWX554" s="769"/>
      <c r="AWY554" s="769"/>
      <c r="AWZ554" s="769"/>
      <c r="AXA554" s="769"/>
      <c r="AXB554" s="769"/>
      <c r="AXC554" s="769"/>
      <c r="AXD554" s="769"/>
      <c r="AXE554" s="769"/>
      <c r="AXF554" s="769"/>
      <c r="AXG554" s="769"/>
      <c r="AXH554" s="769"/>
      <c r="AXI554" s="769"/>
      <c r="AXJ554" s="769"/>
      <c r="AXK554" s="769"/>
      <c r="AXL554" s="769"/>
      <c r="AXM554" s="769"/>
      <c r="AXN554" s="769"/>
      <c r="AXO554" s="769"/>
      <c r="AXP554" s="769"/>
      <c r="AXQ554" s="769"/>
      <c r="AXR554" s="769"/>
      <c r="AXS554" s="770"/>
      <c r="AXT554" s="769"/>
      <c r="AXU554" s="771"/>
      <c r="AXV554" s="769"/>
      <c r="AXW554" s="769"/>
      <c r="AXX554" s="769"/>
      <c r="AXY554" s="769"/>
      <c r="AXZ554" s="769"/>
      <c r="AYA554" s="769"/>
      <c r="AYB554" s="769"/>
      <c r="AYC554" s="769"/>
      <c r="AYD554" s="772"/>
      <c r="AYE554" s="772"/>
      <c r="AYF554" s="772"/>
      <c r="AYG554" s="772"/>
      <c r="AYH554" s="769"/>
      <c r="AYI554" s="769"/>
      <c r="AYJ554" s="769"/>
      <c r="AYK554" s="769"/>
      <c r="AYL554" s="769"/>
      <c r="AYM554" s="769"/>
      <c r="AYN554" s="769"/>
      <c r="AYO554" s="769"/>
      <c r="AYP554" s="769"/>
      <c r="AYQ554" s="769"/>
      <c r="AYR554" s="769"/>
      <c r="AYS554" s="769"/>
      <c r="AYT554" s="769"/>
      <c r="AYU554" s="769"/>
      <c r="AYV554" s="769"/>
      <c r="AYW554" s="769"/>
      <c r="AYX554" s="769"/>
      <c r="AYY554" s="769"/>
      <c r="AYZ554" s="769"/>
      <c r="AZA554" s="769"/>
      <c r="AZB554" s="769"/>
      <c r="AZC554" s="770"/>
      <c r="AZD554" s="769"/>
      <c r="AZE554" s="771"/>
      <c r="AZF554" s="769"/>
      <c r="AZG554" s="769"/>
      <c r="AZH554" s="769"/>
      <c r="AZI554" s="769"/>
      <c r="AZJ554" s="769"/>
      <c r="AZK554" s="769"/>
      <c r="AZL554" s="769"/>
      <c r="AZM554" s="769"/>
      <c r="AZN554" s="772"/>
      <c r="AZO554" s="772"/>
      <c r="AZP554" s="772"/>
      <c r="AZQ554" s="772"/>
      <c r="AZR554" s="769"/>
      <c r="AZS554" s="769"/>
      <c r="AZT554" s="769"/>
      <c r="AZU554" s="769"/>
      <c r="AZV554" s="769"/>
      <c r="AZW554" s="769"/>
      <c r="AZX554" s="769"/>
      <c r="AZY554" s="769"/>
      <c r="AZZ554" s="769"/>
      <c r="BAA554" s="769"/>
      <c r="BAB554" s="769"/>
      <c r="BAC554" s="769"/>
      <c r="BAD554" s="769"/>
      <c r="BAE554" s="769"/>
      <c r="BAF554" s="769"/>
      <c r="BAG554" s="769"/>
      <c r="BAH554" s="769"/>
      <c r="BAI554" s="769"/>
      <c r="BAJ554" s="769"/>
      <c r="BAK554" s="769"/>
      <c r="BAL554" s="769"/>
      <c r="BAM554" s="770"/>
      <c r="BAN554" s="769"/>
      <c r="BAO554" s="771"/>
      <c r="BAP554" s="769"/>
      <c r="BAQ554" s="769"/>
      <c r="BAR554" s="769"/>
      <c r="BAS554" s="769"/>
      <c r="BAT554" s="769"/>
      <c r="BAU554" s="769"/>
      <c r="BAV554" s="769"/>
      <c r="BAW554" s="769"/>
      <c r="BAX554" s="772"/>
      <c r="BAY554" s="772"/>
      <c r="BAZ554" s="772"/>
      <c r="BBA554" s="772"/>
      <c r="BBB554" s="769"/>
      <c r="BBC554" s="769"/>
      <c r="BBD554" s="769"/>
      <c r="BBE554" s="769"/>
      <c r="BBF554" s="769"/>
      <c r="BBG554" s="769"/>
      <c r="BBH554" s="769"/>
      <c r="BBI554" s="769"/>
      <c r="BBJ554" s="769"/>
      <c r="BBK554" s="769"/>
      <c r="BBL554" s="769"/>
      <c r="BBM554" s="769"/>
      <c r="BBN554" s="769"/>
      <c r="BBO554" s="769"/>
      <c r="BBP554" s="769"/>
      <c r="BBQ554" s="769"/>
      <c r="BBR554" s="769"/>
      <c r="BBS554" s="769"/>
      <c r="BBT554" s="769"/>
      <c r="BBU554" s="769"/>
      <c r="BBV554" s="769"/>
      <c r="BBW554" s="770"/>
      <c r="BBX554" s="769"/>
      <c r="BBY554" s="771"/>
      <c r="BBZ554" s="769"/>
      <c r="BCA554" s="769"/>
      <c r="BCB554" s="769"/>
      <c r="BCC554" s="769"/>
      <c r="BCD554" s="769"/>
      <c r="BCE554" s="769"/>
      <c r="BCF554" s="769"/>
      <c r="BCG554" s="769"/>
      <c r="BCH554" s="772"/>
      <c r="BCI554" s="772"/>
      <c r="BCJ554" s="772"/>
      <c r="BCK554" s="772"/>
      <c r="BCL554" s="769"/>
      <c r="BCM554" s="769"/>
      <c r="BCN554" s="769"/>
      <c r="BCO554" s="769"/>
      <c r="BCP554" s="769"/>
      <c r="BCQ554" s="769"/>
      <c r="BCR554" s="769"/>
      <c r="BCS554" s="769"/>
      <c r="BCT554" s="769"/>
      <c r="BCU554" s="769"/>
      <c r="BCV554" s="769"/>
      <c r="BCW554" s="769"/>
      <c r="BCX554" s="769"/>
      <c r="BCY554" s="769"/>
      <c r="BCZ554" s="769"/>
      <c r="BDA554" s="769"/>
      <c r="BDB554" s="769"/>
      <c r="BDC554" s="769"/>
      <c r="BDD554" s="769"/>
      <c r="BDE554" s="769"/>
      <c r="BDF554" s="769"/>
      <c r="BDG554" s="770"/>
      <c r="BDH554" s="769"/>
      <c r="BDI554" s="771"/>
      <c r="BDJ554" s="769"/>
      <c r="BDK554" s="769"/>
      <c r="BDL554" s="769"/>
      <c r="BDM554" s="769"/>
      <c r="BDN554" s="769"/>
      <c r="BDO554" s="769"/>
      <c r="BDP554" s="769"/>
      <c r="BDQ554" s="769"/>
      <c r="BDR554" s="772"/>
      <c r="BDS554" s="772"/>
      <c r="BDT554" s="772"/>
      <c r="BDU554" s="772"/>
      <c r="BDV554" s="769"/>
      <c r="BDW554" s="769"/>
      <c r="BDX554" s="769"/>
      <c r="BDY554" s="769"/>
      <c r="BDZ554" s="769"/>
      <c r="BEA554" s="769"/>
      <c r="BEB554" s="769"/>
      <c r="BEC554" s="769"/>
      <c r="BED554" s="769"/>
      <c r="BEE554" s="769"/>
      <c r="BEF554" s="769"/>
      <c r="BEG554" s="769"/>
      <c r="BEH554" s="769"/>
      <c r="BEI554" s="769"/>
      <c r="BEJ554" s="769"/>
      <c r="BEK554" s="769"/>
      <c r="BEL554" s="769"/>
      <c r="BEM554" s="769"/>
      <c r="BEN554" s="769"/>
      <c r="BEO554" s="769"/>
      <c r="BEP554" s="769"/>
      <c r="BEQ554" s="770"/>
      <c r="BER554" s="769"/>
      <c r="BES554" s="771"/>
      <c r="BET554" s="769"/>
      <c r="BEU554" s="769"/>
      <c r="BEV554" s="769"/>
      <c r="BEW554" s="769"/>
      <c r="BEX554" s="769"/>
      <c r="BEY554" s="769"/>
      <c r="BEZ554" s="769"/>
      <c r="BFA554" s="769"/>
      <c r="BFB554" s="772"/>
      <c r="BFC554" s="772"/>
      <c r="BFD554" s="772"/>
      <c r="BFE554" s="772"/>
      <c r="BFF554" s="769"/>
      <c r="BFG554" s="769"/>
      <c r="BFH554" s="769"/>
      <c r="BFI554" s="769"/>
      <c r="BFJ554" s="769"/>
      <c r="BFK554" s="769"/>
      <c r="BFL554" s="769"/>
      <c r="BFM554" s="769"/>
      <c r="BFN554" s="769"/>
      <c r="BFO554" s="769"/>
      <c r="BFP554" s="769"/>
      <c r="BFQ554" s="769"/>
      <c r="BFR554" s="769"/>
      <c r="BFS554" s="769"/>
      <c r="BFT554" s="769"/>
      <c r="BFU554" s="769"/>
      <c r="BFV554" s="769"/>
      <c r="BFW554" s="769"/>
      <c r="BFX554" s="769"/>
      <c r="BFY554" s="769"/>
      <c r="BFZ554" s="769"/>
      <c r="BGA554" s="770"/>
      <c r="BGB554" s="769"/>
      <c r="BGC554" s="771"/>
      <c r="BGD554" s="769"/>
      <c r="BGE554" s="769"/>
      <c r="BGF554" s="769"/>
      <c r="BGG554" s="769"/>
      <c r="BGH554" s="769"/>
      <c r="BGI554" s="769"/>
      <c r="BGJ554" s="769"/>
      <c r="BGK554" s="769"/>
      <c r="BGL554" s="772"/>
      <c r="BGM554" s="772"/>
      <c r="BGN554" s="772"/>
      <c r="BGO554" s="772"/>
      <c r="BGP554" s="769"/>
      <c r="BGQ554" s="769"/>
      <c r="BGR554" s="769"/>
      <c r="BGS554" s="769"/>
      <c r="BGT554" s="769"/>
      <c r="BGU554" s="769"/>
      <c r="BGV554" s="769"/>
      <c r="BGW554" s="769"/>
      <c r="BGX554" s="769"/>
      <c r="BGY554" s="769"/>
      <c r="BGZ554" s="769"/>
      <c r="BHA554" s="769"/>
      <c r="BHB554" s="769"/>
      <c r="BHC554" s="769"/>
      <c r="BHD554" s="769"/>
      <c r="BHE554" s="769"/>
      <c r="BHF554" s="769"/>
      <c r="BHG554" s="769"/>
      <c r="BHH554" s="769"/>
      <c r="BHI554" s="769"/>
      <c r="BHJ554" s="769"/>
      <c r="BHK554" s="770"/>
      <c r="BHL554" s="769"/>
      <c r="BHM554" s="771"/>
      <c r="BHN554" s="769"/>
      <c r="BHO554" s="769"/>
      <c r="BHP554" s="769"/>
      <c r="BHQ554" s="769"/>
      <c r="BHR554" s="769"/>
      <c r="BHS554" s="769"/>
      <c r="BHT554" s="769"/>
      <c r="BHU554" s="769"/>
      <c r="BHV554" s="772"/>
      <c r="BHW554" s="772"/>
      <c r="BHX554" s="772"/>
      <c r="BHY554" s="772"/>
      <c r="BHZ554" s="769"/>
      <c r="BIA554" s="769"/>
      <c r="BIB554" s="769"/>
      <c r="BIC554" s="769"/>
      <c r="BID554" s="769"/>
      <c r="BIE554" s="769"/>
      <c r="BIF554" s="769"/>
      <c r="BIG554" s="769"/>
      <c r="BIH554" s="769"/>
      <c r="BII554" s="769"/>
      <c r="BIJ554" s="769"/>
      <c r="BIK554" s="769"/>
      <c r="BIL554" s="769"/>
      <c r="BIM554" s="769"/>
      <c r="BIN554" s="769"/>
      <c r="BIO554" s="769"/>
      <c r="BIP554" s="769"/>
      <c r="BIQ554" s="769"/>
      <c r="BIR554" s="769"/>
      <c r="BIS554" s="769"/>
      <c r="BIT554" s="769"/>
      <c r="BIU554" s="770"/>
      <c r="BIV554" s="769"/>
      <c r="BIW554" s="771"/>
      <c r="BIX554" s="769"/>
      <c r="BIY554" s="769"/>
      <c r="BIZ554" s="769"/>
      <c r="BJA554" s="769"/>
      <c r="BJB554" s="769"/>
      <c r="BJC554" s="769"/>
      <c r="BJD554" s="769"/>
      <c r="BJE554" s="769"/>
      <c r="BJF554" s="772"/>
      <c r="BJG554" s="772"/>
      <c r="BJH554" s="772"/>
      <c r="BJI554" s="772"/>
      <c r="BJJ554" s="769"/>
      <c r="BJK554" s="769"/>
      <c r="BJL554" s="769"/>
      <c r="BJM554" s="769"/>
      <c r="BJN554" s="769"/>
      <c r="BJO554" s="769"/>
      <c r="BJP554" s="769"/>
      <c r="BJQ554" s="769"/>
      <c r="BJR554" s="769"/>
      <c r="BJS554" s="769"/>
      <c r="BJT554" s="769"/>
      <c r="BJU554" s="769"/>
      <c r="BJV554" s="769"/>
      <c r="BJW554" s="769"/>
      <c r="BJX554" s="769"/>
      <c r="BJY554" s="769"/>
      <c r="BJZ554" s="769"/>
      <c r="BKA554" s="769"/>
      <c r="BKB554" s="769"/>
      <c r="BKC554" s="769"/>
      <c r="BKD554" s="769"/>
      <c r="BKE554" s="770"/>
      <c r="BKF554" s="769"/>
      <c r="BKG554" s="771"/>
      <c r="BKH554" s="769"/>
      <c r="BKI554" s="769"/>
      <c r="BKJ554" s="769"/>
      <c r="BKK554" s="769"/>
      <c r="BKL554" s="769"/>
      <c r="BKM554" s="769"/>
      <c r="BKN554" s="769"/>
      <c r="BKO554" s="769"/>
      <c r="BKP554" s="772"/>
      <c r="BKQ554" s="772"/>
      <c r="BKR554" s="772"/>
      <c r="BKS554" s="772"/>
      <c r="BKT554" s="769"/>
      <c r="BKU554" s="769"/>
      <c r="BKV554" s="769"/>
      <c r="BKW554" s="769"/>
      <c r="BKX554" s="769"/>
      <c r="BKY554" s="769"/>
      <c r="BKZ554" s="769"/>
      <c r="BLA554" s="769"/>
      <c r="BLB554" s="769"/>
      <c r="BLC554" s="769"/>
      <c r="BLD554" s="769"/>
      <c r="BLE554" s="769"/>
      <c r="BLF554" s="769"/>
      <c r="BLG554" s="769"/>
      <c r="BLH554" s="769"/>
      <c r="BLI554" s="769"/>
      <c r="BLJ554" s="769"/>
      <c r="BLK554" s="769"/>
      <c r="BLL554" s="769"/>
      <c r="BLM554" s="769"/>
      <c r="BLN554" s="769"/>
      <c r="BLO554" s="770"/>
      <c r="BLP554" s="769"/>
      <c r="BLQ554" s="771"/>
      <c r="BLR554" s="769"/>
      <c r="BLS554" s="769"/>
      <c r="BLT554" s="769"/>
      <c r="BLU554" s="769"/>
      <c r="BLV554" s="769"/>
      <c r="BLW554" s="769"/>
      <c r="BLX554" s="769"/>
      <c r="BLY554" s="769"/>
      <c r="BLZ554" s="772"/>
      <c r="BMA554" s="772"/>
      <c r="BMB554" s="772"/>
      <c r="BMC554" s="772"/>
      <c r="BMD554" s="769"/>
      <c r="BME554" s="769"/>
      <c r="BMF554" s="769"/>
      <c r="BMG554" s="769"/>
      <c r="BMH554" s="769"/>
      <c r="BMI554" s="769"/>
      <c r="BMJ554" s="769"/>
      <c r="BMK554" s="769"/>
      <c r="BML554" s="769"/>
      <c r="BMM554" s="769"/>
      <c r="BMN554" s="769"/>
      <c r="BMO554" s="769"/>
      <c r="BMP554" s="769"/>
      <c r="BMQ554" s="769"/>
      <c r="BMR554" s="769"/>
      <c r="BMS554" s="769"/>
      <c r="BMT554" s="769"/>
      <c r="BMU554" s="769"/>
      <c r="BMV554" s="769"/>
      <c r="BMW554" s="769"/>
      <c r="BMX554" s="769"/>
      <c r="BMY554" s="770"/>
      <c r="BMZ554" s="769"/>
      <c r="BNA554" s="771"/>
      <c r="BNB554" s="769"/>
      <c r="BNC554" s="769"/>
      <c r="BND554" s="769"/>
      <c r="BNE554" s="769"/>
      <c r="BNF554" s="769"/>
      <c r="BNG554" s="769"/>
      <c r="BNH554" s="769"/>
      <c r="BNI554" s="769"/>
      <c r="BNJ554" s="772"/>
      <c r="BNK554" s="772"/>
      <c r="BNL554" s="772"/>
      <c r="BNM554" s="772"/>
      <c r="BNN554" s="769"/>
      <c r="BNO554" s="769"/>
      <c r="BNP554" s="769"/>
      <c r="BNQ554" s="769"/>
      <c r="BNR554" s="769"/>
      <c r="BNS554" s="769"/>
      <c r="BNT554" s="769"/>
      <c r="BNU554" s="769"/>
      <c r="BNV554" s="769"/>
      <c r="BNW554" s="769"/>
      <c r="BNX554" s="769"/>
      <c r="BNY554" s="769"/>
      <c r="BNZ554" s="769"/>
      <c r="BOA554" s="769"/>
      <c r="BOB554" s="769"/>
      <c r="BOC554" s="769"/>
      <c r="BOD554" s="769"/>
      <c r="BOE554" s="769"/>
      <c r="BOF554" s="769"/>
      <c r="BOG554" s="769"/>
      <c r="BOH554" s="769"/>
      <c r="BOI554" s="770"/>
      <c r="BOJ554" s="769"/>
      <c r="BOK554" s="771"/>
      <c r="BOL554" s="769"/>
      <c r="BOM554" s="769"/>
      <c r="BON554" s="769"/>
      <c r="BOO554" s="769"/>
      <c r="BOP554" s="769"/>
      <c r="BOQ554" s="769"/>
      <c r="BOR554" s="769"/>
      <c r="BOS554" s="769"/>
      <c r="BOT554" s="772"/>
      <c r="BOU554" s="772"/>
      <c r="BOV554" s="772"/>
      <c r="BOW554" s="772"/>
      <c r="BOX554" s="769"/>
      <c r="BOY554" s="769"/>
      <c r="BOZ554" s="769"/>
      <c r="BPA554" s="769"/>
      <c r="BPB554" s="769"/>
      <c r="BPC554" s="769"/>
      <c r="BPD554" s="769"/>
      <c r="BPE554" s="769"/>
      <c r="BPF554" s="769"/>
      <c r="BPG554" s="769"/>
      <c r="BPH554" s="769"/>
      <c r="BPI554" s="769"/>
      <c r="BPJ554" s="769"/>
      <c r="BPK554" s="769"/>
      <c r="BPL554" s="769"/>
      <c r="BPM554" s="769"/>
      <c r="BPN554" s="769"/>
      <c r="BPO554" s="769"/>
      <c r="BPP554" s="769"/>
      <c r="BPQ554" s="769"/>
      <c r="BPR554" s="769"/>
      <c r="BPS554" s="770"/>
      <c r="BPT554" s="769"/>
      <c r="BPU554" s="771"/>
      <c r="BPV554" s="769"/>
      <c r="BPW554" s="769"/>
      <c r="BPX554" s="769"/>
      <c r="BPY554" s="769"/>
      <c r="BPZ554" s="769"/>
      <c r="BQA554" s="769"/>
      <c r="BQB554" s="769"/>
      <c r="BQC554" s="769"/>
      <c r="BQD554" s="772"/>
      <c r="BQE554" s="772"/>
      <c r="BQF554" s="772"/>
      <c r="BQG554" s="772"/>
      <c r="BQH554" s="769"/>
      <c r="BQI554" s="769"/>
      <c r="BQJ554" s="769"/>
      <c r="BQK554" s="769"/>
      <c r="BQL554" s="769"/>
      <c r="BQM554" s="769"/>
      <c r="BQN554" s="769"/>
      <c r="BQO554" s="769"/>
      <c r="BQP554" s="769"/>
      <c r="BQQ554" s="769"/>
      <c r="BQR554" s="769"/>
      <c r="BQS554" s="769"/>
      <c r="BQT554" s="769"/>
      <c r="BQU554" s="769"/>
      <c r="BQV554" s="769"/>
      <c r="BQW554" s="769"/>
      <c r="BQX554" s="769"/>
      <c r="BQY554" s="769"/>
      <c r="BQZ554" s="769"/>
      <c r="BRA554" s="769"/>
      <c r="BRB554" s="769"/>
      <c r="BRC554" s="770"/>
      <c r="BRD554" s="769"/>
      <c r="BRE554" s="771"/>
      <c r="BRF554" s="769"/>
      <c r="BRG554" s="769"/>
      <c r="BRH554" s="769"/>
      <c r="BRI554" s="769"/>
      <c r="BRJ554" s="769"/>
      <c r="BRK554" s="769"/>
      <c r="BRL554" s="769"/>
      <c r="BRM554" s="769"/>
      <c r="BRN554" s="772"/>
      <c r="BRO554" s="772"/>
      <c r="BRP554" s="772"/>
      <c r="BRQ554" s="772"/>
      <c r="BRR554" s="769"/>
      <c r="BRS554" s="769"/>
      <c r="BRT554" s="769"/>
      <c r="BRU554" s="769"/>
      <c r="BRV554" s="769"/>
      <c r="BRW554" s="769"/>
      <c r="BRX554" s="769"/>
      <c r="BRY554" s="769"/>
      <c r="BRZ554" s="769"/>
      <c r="BSA554" s="769"/>
      <c r="BSB554" s="769"/>
      <c r="BSC554" s="769"/>
      <c r="BSD554" s="769"/>
      <c r="BSE554" s="769"/>
      <c r="BSF554" s="769"/>
      <c r="BSG554" s="769"/>
      <c r="BSH554" s="769"/>
      <c r="BSI554" s="769"/>
      <c r="BSJ554" s="769"/>
      <c r="BSK554" s="769"/>
      <c r="BSL554" s="769"/>
      <c r="BSM554" s="770"/>
      <c r="BSN554" s="769"/>
      <c r="BSO554" s="771"/>
      <c r="BSP554" s="769"/>
      <c r="BSQ554" s="769"/>
      <c r="BSR554" s="769"/>
      <c r="BSS554" s="769"/>
      <c r="BST554" s="769"/>
      <c r="BSU554" s="769"/>
      <c r="BSV554" s="769"/>
      <c r="BSW554" s="769"/>
      <c r="BSX554" s="772"/>
      <c r="BSY554" s="772"/>
      <c r="BSZ554" s="772"/>
      <c r="BTA554" s="772"/>
      <c r="BTB554" s="769"/>
      <c r="BTC554" s="769"/>
      <c r="BTD554" s="769"/>
      <c r="BTE554" s="769"/>
      <c r="BTF554" s="769"/>
      <c r="BTG554" s="769"/>
      <c r="BTH554" s="769"/>
      <c r="BTI554" s="769"/>
      <c r="BTJ554" s="769"/>
      <c r="BTK554" s="769"/>
      <c r="BTL554" s="769"/>
      <c r="BTM554" s="769"/>
      <c r="BTN554" s="769"/>
      <c r="BTO554" s="769"/>
      <c r="BTP554" s="769"/>
      <c r="BTQ554" s="769"/>
      <c r="BTR554" s="769"/>
      <c r="BTS554" s="769"/>
      <c r="BTT554" s="769"/>
      <c r="BTU554" s="769"/>
      <c r="BTV554" s="769"/>
      <c r="BTW554" s="770"/>
      <c r="BTX554" s="769"/>
      <c r="BTY554" s="771"/>
      <c r="BTZ554" s="769"/>
      <c r="BUA554" s="769"/>
      <c r="BUB554" s="769"/>
      <c r="BUC554" s="769"/>
      <c r="BUD554" s="769"/>
      <c r="BUE554" s="769"/>
      <c r="BUF554" s="769"/>
      <c r="BUG554" s="769"/>
      <c r="BUH554" s="772"/>
      <c r="BUI554" s="772"/>
      <c r="BUJ554" s="772"/>
      <c r="BUK554" s="772"/>
      <c r="BUL554" s="769"/>
      <c r="BUM554" s="769"/>
      <c r="BUN554" s="769"/>
      <c r="BUO554" s="769"/>
      <c r="BUP554" s="769"/>
      <c r="BUQ554" s="769"/>
      <c r="BUR554" s="769"/>
      <c r="BUS554" s="769"/>
      <c r="BUT554" s="769"/>
      <c r="BUU554" s="769"/>
      <c r="BUV554" s="769"/>
      <c r="BUW554" s="769"/>
      <c r="BUX554" s="769"/>
      <c r="BUY554" s="769"/>
      <c r="BUZ554" s="769"/>
      <c r="BVA554" s="769"/>
      <c r="BVB554" s="769"/>
      <c r="BVC554" s="769"/>
      <c r="BVD554" s="769"/>
      <c r="BVE554" s="769"/>
      <c r="BVF554" s="769"/>
      <c r="BVG554" s="770"/>
      <c r="BVH554" s="769"/>
      <c r="BVI554" s="771"/>
      <c r="BVJ554" s="769"/>
      <c r="BVK554" s="769"/>
      <c r="BVL554" s="769"/>
      <c r="BVM554" s="769"/>
      <c r="BVN554" s="769"/>
      <c r="BVO554" s="769"/>
      <c r="BVP554" s="769"/>
      <c r="BVQ554" s="769"/>
      <c r="BVR554" s="772"/>
      <c r="BVS554" s="772"/>
      <c r="BVT554" s="772"/>
      <c r="BVU554" s="772"/>
      <c r="BVV554" s="769"/>
      <c r="BVW554" s="769"/>
      <c r="BVX554" s="769"/>
      <c r="BVY554" s="769"/>
      <c r="BVZ554" s="769"/>
      <c r="BWA554" s="769"/>
      <c r="BWB554" s="769"/>
      <c r="BWC554" s="769"/>
      <c r="BWD554" s="769"/>
      <c r="BWE554" s="769"/>
      <c r="BWF554" s="769"/>
      <c r="BWG554" s="769"/>
      <c r="BWH554" s="769"/>
      <c r="BWI554" s="769"/>
      <c r="BWJ554" s="769"/>
      <c r="BWK554" s="769"/>
      <c r="BWL554" s="769"/>
      <c r="BWM554" s="769"/>
      <c r="BWN554" s="769"/>
      <c r="BWO554" s="769"/>
      <c r="BWP554" s="769"/>
      <c r="BWQ554" s="770"/>
      <c r="BWR554" s="769"/>
      <c r="BWS554" s="771"/>
      <c r="BWT554" s="769"/>
      <c r="BWU554" s="769"/>
      <c r="BWV554" s="769"/>
      <c r="BWW554" s="769"/>
      <c r="BWX554" s="769"/>
      <c r="BWY554" s="769"/>
      <c r="BWZ554" s="769"/>
      <c r="BXA554" s="769"/>
      <c r="BXB554" s="772"/>
      <c r="BXC554" s="772"/>
      <c r="BXD554" s="772"/>
      <c r="BXE554" s="772"/>
      <c r="BXF554" s="769"/>
      <c r="BXG554" s="769"/>
      <c r="BXH554" s="769"/>
      <c r="BXI554" s="769"/>
      <c r="BXJ554" s="769"/>
      <c r="BXK554" s="769"/>
      <c r="BXL554" s="769"/>
      <c r="BXM554" s="769"/>
      <c r="BXN554" s="769"/>
      <c r="BXO554" s="769"/>
      <c r="BXP554" s="769"/>
      <c r="BXQ554" s="769"/>
      <c r="BXR554" s="769"/>
      <c r="BXS554" s="769"/>
      <c r="BXT554" s="769"/>
      <c r="BXU554" s="769"/>
      <c r="BXV554" s="769"/>
      <c r="BXW554" s="769"/>
      <c r="BXX554" s="769"/>
      <c r="BXY554" s="769"/>
      <c r="BXZ554" s="769"/>
      <c r="BYA554" s="770"/>
      <c r="BYB554" s="769"/>
      <c r="BYC554" s="771"/>
      <c r="BYD554" s="769"/>
      <c r="BYE554" s="769"/>
      <c r="BYF554" s="769"/>
      <c r="BYG554" s="769"/>
      <c r="BYH554" s="769"/>
      <c r="BYI554" s="769"/>
      <c r="BYJ554" s="769"/>
      <c r="BYK554" s="769"/>
      <c r="BYL554" s="772"/>
      <c r="BYM554" s="772"/>
      <c r="BYN554" s="772"/>
      <c r="BYO554" s="772"/>
      <c r="BYP554" s="769"/>
      <c r="BYQ554" s="769"/>
      <c r="BYR554" s="769"/>
      <c r="BYS554" s="769"/>
      <c r="BYT554" s="769"/>
      <c r="BYU554" s="769"/>
      <c r="BYV554" s="769"/>
      <c r="BYW554" s="769"/>
      <c r="BYX554" s="769"/>
      <c r="BYY554" s="769"/>
      <c r="BYZ554" s="769"/>
      <c r="BZA554" s="769"/>
      <c r="BZB554" s="769"/>
      <c r="BZC554" s="769"/>
      <c r="BZD554" s="769"/>
      <c r="BZE554" s="769"/>
      <c r="BZF554" s="769"/>
      <c r="BZG554" s="769"/>
      <c r="BZH554" s="769"/>
      <c r="BZI554" s="769"/>
      <c r="BZJ554" s="769"/>
      <c r="BZK554" s="770"/>
      <c r="BZL554" s="769"/>
      <c r="BZM554" s="771"/>
      <c r="BZN554" s="769"/>
      <c r="BZO554" s="769"/>
      <c r="BZP554" s="769"/>
      <c r="BZQ554" s="769"/>
      <c r="BZR554" s="769"/>
      <c r="BZS554" s="769"/>
      <c r="BZT554" s="769"/>
      <c r="BZU554" s="769"/>
      <c r="BZV554" s="772"/>
      <c r="BZW554" s="772"/>
      <c r="BZX554" s="772"/>
      <c r="BZY554" s="772"/>
      <c r="BZZ554" s="769"/>
      <c r="CAA554" s="769"/>
      <c r="CAB554" s="769"/>
      <c r="CAC554" s="769"/>
      <c r="CAD554" s="769"/>
      <c r="CAE554" s="769"/>
      <c r="CAF554" s="769"/>
      <c r="CAG554" s="769"/>
      <c r="CAH554" s="769"/>
      <c r="CAI554" s="769"/>
      <c r="CAJ554" s="769"/>
      <c r="CAK554" s="769"/>
      <c r="CAL554" s="769"/>
      <c r="CAM554" s="769"/>
      <c r="CAN554" s="769"/>
      <c r="CAO554" s="769"/>
      <c r="CAP554" s="769"/>
      <c r="CAQ554" s="769"/>
      <c r="CAR554" s="769"/>
      <c r="CAS554" s="769"/>
      <c r="CAT554" s="769"/>
      <c r="CAU554" s="770"/>
      <c r="CAV554" s="769"/>
      <c r="CAW554" s="771"/>
      <c r="CAX554" s="769"/>
      <c r="CAY554" s="769"/>
      <c r="CAZ554" s="769"/>
      <c r="CBA554" s="769"/>
      <c r="CBB554" s="769"/>
      <c r="CBC554" s="769"/>
      <c r="CBD554" s="769"/>
      <c r="CBE554" s="769"/>
      <c r="CBF554" s="772"/>
      <c r="CBG554" s="772"/>
      <c r="CBH554" s="772"/>
      <c r="CBI554" s="772"/>
      <c r="CBJ554" s="769"/>
      <c r="CBK554" s="769"/>
      <c r="CBL554" s="769"/>
      <c r="CBM554" s="769"/>
      <c r="CBN554" s="769"/>
      <c r="CBO554" s="769"/>
      <c r="CBP554" s="769"/>
      <c r="CBQ554" s="769"/>
      <c r="CBR554" s="769"/>
      <c r="CBS554" s="769"/>
      <c r="CBT554" s="769"/>
      <c r="CBU554" s="769"/>
      <c r="CBV554" s="769"/>
      <c r="CBW554" s="769"/>
      <c r="CBX554" s="769"/>
      <c r="CBY554" s="769"/>
      <c r="CBZ554" s="769"/>
      <c r="CCA554" s="769"/>
      <c r="CCB554" s="769"/>
      <c r="CCC554" s="769"/>
      <c r="CCD554" s="769"/>
      <c r="CCE554" s="770"/>
      <c r="CCF554" s="769"/>
      <c r="CCG554" s="771"/>
      <c r="CCH554" s="769"/>
      <c r="CCI554" s="769"/>
      <c r="CCJ554" s="769"/>
      <c r="CCK554" s="769"/>
      <c r="CCL554" s="769"/>
      <c r="CCM554" s="769"/>
      <c r="CCN554" s="769"/>
      <c r="CCO554" s="769"/>
      <c r="CCP554" s="772"/>
      <c r="CCQ554" s="772"/>
      <c r="CCR554" s="772"/>
      <c r="CCS554" s="772"/>
      <c r="CCT554" s="769"/>
      <c r="CCU554" s="769"/>
      <c r="CCV554" s="769"/>
      <c r="CCW554" s="769"/>
      <c r="CCX554" s="769"/>
      <c r="CCY554" s="769"/>
      <c r="CCZ554" s="769"/>
      <c r="CDA554" s="769"/>
      <c r="CDB554" s="769"/>
      <c r="CDC554" s="769"/>
      <c r="CDD554" s="769"/>
      <c r="CDE554" s="769"/>
      <c r="CDF554" s="769"/>
      <c r="CDG554" s="769"/>
      <c r="CDH554" s="769"/>
      <c r="CDI554" s="769"/>
      <c r="CDJ554" s="769"/>
      <c r="CDK554" s="769"/>
      <c r="CDL554" s="769"/>
      <c r="CDM554" s="769"/>
      <c r="CDN554" s="769"/>
      <c r="CDO554" s="770"/>
      <c r="CDP554" s="769"/>
      <c r="CDQ554" s="771"/>
      <c r="CDR554" s="769"/>
      <c r="CDS554" s="769"/>
      <c r="CDT554" s="769"/>
      <c r="CDU554" s="769"/>
      <c r="CDV554" s="769"/>
      <c r="CDW554" s="769"/>
      <c r="CDX554" s="769"/>
      <c r="CDY554" s="769"/>
      <c r="CDZ554" s="772"/>
      <c r="CEA554" s="772"/>
      <c r="CEB554" s="772"/>
      <c r="CEC554" s="772"/>
      <c r="CED554" s="769"/>
      <c r="CEE554" s="769"/>
      <c r="CEF554" s="769"/>
      <c r="CEG554" s="769"/>
      <c r="CEH554" s="769"/>
      <c r="CEI554" s="769"/>
      <c r="CEJ554" s="769"/>
      <c r="CEK554" s="769"/>
      <c r="CEL554" s="769"/>
      <c r="CEM554" s="769"/>
      <c r="CEN554" s="769"/>
      <c r="CEO554" s="769"/>
      <c r="CEP554" s="769"/>
      <c r="CEQ554" s="769"/>
      <c r="CER554" s="769"/>
      <c r="CES554" s="769"/>
      <c r="CET554" s="769"/>
      <c r="CEU554" s="769"/>
      <c r="CEV554" s="769"/>
      <c r="CEW554" s="769"/>
      <c r="CEX554" s="769"/>
      <c r="CEY554" s="770"/>
      <c r="CEZ554" s="769"/>
      <c r="CFA554" s="771"/>
      <c r="CFB554" s="769"/>
      <c r="CFC554" s="769"/>
      <c r="CFD554" s="769"/>
      <c r="CFE554" s="769"/>
      <c r="CFF554" s="769"/>
      <c r="CFG554" s="769"/>
      <c r="CFH554" s="769"/>
      <c r="CFI554" s="769"/>
      <c r="CFJ554" s="772"/>
      <c r="CFK554" s="772"/>
      <c r="CFL554" s="772"/>
      <c r="CFM554" s="772"/>
      <c r="CFN554" s="769"/>
      <c r="CFO554" s="769"/>
      <c r="CFP554" s="769"/>
      <c r="CFQ554" s="769"/>
      <c r="CFR554" s="769"/>
      <c r="CFS554" s="769"/>
      <c r="CFT554" s="769"/>
      <c r="CFU554" s="769"/>
      <c r="CFV554" s="769"/>
      <c r="CFW554" s="769"/>
      <c r="CFX554" s="769"/>
      <c r="CFY554" s="769"/>
      <c r="CFZ554" s="769"/>
      <c r="CGA554" s="769"/>
      <c r="CGB554" s="769"/>
      <c r="CGC554" s="769"/>
      <c r="CGD554" s="769"/>
      <c r="CGE554" s="769"/>
      <c r="CGF554" s="769"/>
      <c r="CGG554" s="769"/>
      <c r="CGH554" s="769"/>
      <c r="CGI554" s="770"/>
      <c r="CGJ554" s="769"/>
      <c r="CGK554" s="771"/>
      <c r="CGL554" s="769"/>
      <c r="CGM554" s="769"/>
      <c r="CGN554" s="769"/>
      <c r="CGO554" s="769"/>
      <c r="CGP554" s="769"/>
      <c r="CGQ554" s="769"/>
      <c r="CGR554" s="769"/>
      <c r="CGS554" s="769"/>
      <c r="CGT554" s="772"/>
      <c r="CGU554" s="772"/>
      <c r="CGV554" s="772"/>
      <c r="CGW554" s="772"/>
      <c r="CGX554" s="769"/>
      <c r="CGY554" s="769"/>
      <c r="CGZ554" s="769"/>
      <c r="CHA554" s="769"/>
      <c r="CHB554" s="769"/>
      <c r="CHC554" s="769"/>
      <c r="CHD554" s="769"/>
      <c r="CHE554" s="769"/>
      <c r="CHF554" s="769"/>
      <c r="CHG554" s="769"/>
      <c r="CHH554" s="769"/>
      <c r="CHI554" s="769"/>
      <c r="CHJ554" s="769"/>
      <c r="CHK554" s="769"/>
      <c r="CHL554" s="769"/>
      <c r="CHM554" s="769"/>
      <c r="CHN554" s="769"/>
      <c r="CHO554" s="769"/>
      <c r="CHP554" s="769"/>
      <c r="CHQ554" s="769"/>
      <c r="CHR554" s="769"/>
      <c r="CHS554" s="770"/>
      <c r="CHT554" s="769"/>
      <c r="CHU554" s="771"/>
      <c r="CHV554" s="769"/>
      <c r="CHW554" s="769"/>
      <c r="CHX554" s="769"/>
      <c r="CHY554" s="769"/>
      <c r="CHZ554" s="769"/>
      <c r="CIA554" s="769"/>
      <c r="CIB554" s="769"/>
      <c r="CIC554" s="769"/>
      <c r="CID554" s="772"/>
      <c r="CIE554" s="772"/>
      <c r="CIF554" s="772"/>
      <c r="CIG554" s="772"/>
      <c r="CIH554" s="769"/>
      <c r="CII554" s="769"/>
      <c r="CIJ554" s="769"/>
      <c r="CIK554" s="769"/>
      <c r="CIL554" s="769"/>
      <c r="CIM554" s="769"/>
      <c r="CIN554" s="769"/>
      <c r="CIO554" s="769"/>
      <c r="CIP554" s="769"/>
      <c r="CIQ554" s="769"/>
      <c r="CIR554" s="769"/>
      <c r="CIS554" s="769"/>
      <c r="CIT554" s="769"/>
      <c r="CIU554" s="769"/>
      <c r="CIV554" s="769"/>
      <c r="CIW554" s="769"/>
      <c r="CIX554" s="769"/>
      <c r="CIY554" s="769"/>
      <c r="CIZ554" s="769"/>
      <c r="CJA554" s="769"/>
      <c r="CJB554" s="769"/>
      <c r="CJC554" s="770"/>
      <c r="CJD554" s="769"/>
      <c r="CJE554" s="771"/>
      <c r="CJF554" s="769"/>
      <c r="CJG554" s="769"/>
      <c r="CJH554" s="769"/>
      <c r="CJI554" s="769"/>
      <c r="CJJ554" s="769"/>
      <c r="CJK554" s="769"/>
      <c r="CJL554" s="769"/>
      <c r="CJM554" s="769"/>
      <c r="CJN554" s="772"/>
      <c r="CJO554" s="772"/>
      <c r="CJP554" s="772"/>
      <c r="CJQ554" s="772"/>
      <c r="CJR554" s="769"/>
      <c r="CJS554" s="769"/>
      <c r="CJT554" s="769"/>
      <c r="CJU554" s="769"/>
      <c r="CJV554" s="769"/>
      <c r="CJW554" s="769"/>
      <c r="CJX554" s="769"/>
      <c r="CJY554" s="769"/>
      <c r="CJZ554" s="769"/>
      <c r="CKA554" s="769"/>
      <c r="CKB554" s="769"/>
      <c r="CKC554" s="769"/>
      <c r="CKD554" s="769"/>
      <c r="CKE554" s="769"/>
      <c r="CKF554" s="769"/>
      <c r="CKG554" s="769"/>
      <c r="CKH554" s="769"/>
      <c r="CKI554" s="769"/>
      <c r="CKJ554" s="769"/>
      <c r="CKK554" s="769"/>
      <c r="CKL554" s="769"/>
      <c r="CKM554" s="770"/>
      <c r="CKN554" s="769"/>
      <c r="CKO554" s="771"/>
      <c r="CKP554" s="769"/>
      <c r="CKQ554" s="769"/>
      <c r="CKR554" s="769"/>
      <c r="CKS554" s="769"/>
      <c r="CKT554" s="769"/>
      <c r="CKU554" s="769"/>
      <c r="CKV554" s="769"/>
      <c r="CKW554" s="769"/>
      <c r="CKX554" s="772"/>
      <c r="CKY554" s="772"/>
      <c r="CKZ554" s="772"/>
      <c r="CLA554" s="772"/>
      <c r="CLB554" s="769"/>
      <c r="CLC554" s="769"/>
      <c r="CLD554" s="769"/>
      <c r="CLE554" s="769"/>
      <c r="CLF554" s="769"/>
      <c r="CLG554" s="769"/>
      <c r="CLH554" s="769"/>
      <c r="CLI554" s="769"/>
      <c r="CLJ554" s="769"/>
      <c r="CLK554" s="769"/>
      <c r="CLL554" s="769"/>
      <c r="CLM554" s="769"/>
      <c r="CLN554" s="769"/>
      <c r="CLO554" s="769"/>
      <c r="CLP554" s="769"/>
      <c r="CLQ554" s="769"/>
      <c r="CLR554" s="769"/>
      <c r="CLS554" s="769"/>
      <c r="CLT554" s="769"/>
      <c r="CLU554" s="769"/>
      <c r="CLV554" s="769"/>
      <c r="CLW554" s="770"/>
      <c r="CLX554" s="769"/>
      <c r="CLY554" s="771"/>
      <c r="CLZ554" s="769"/>
      <c r="CMA554" s="769"/>
      <c r="CMB554" s="769"/>
      <c r="CMC554" s="769"/>
      <c r="CMD554" s="769"/>
      <c r="CME554" s="769"/>
      <c r="CMF554" s="769"/>
      <c r="CMG554" s="769"/>
      <c r="CMH554" s="772"/>
      <c r="CMI554" s="772"/>
      <c r="CMJ554" s="772"/>
      <c r="CMK554" s="772"/>
      <c r="CML554" s="769"/>
      <c r="CMM554" s="769"/>
      <c r="CMN554" s="769"/>
      <c r="CMO554" s="769"/>
      <c r="CMP554" s="769"/>
      <c r="CMQ554" s="769"/>
      <c r="CMR554" s="769"/>
      <c r="CMS554" s="769"/>
      <c r="CMT554" s="769"/>
      <c r="CMU554" s="769"/>
      <c r="CMV554" s="769"/>
      <c r="CMW554" s="769"/>
      <c r="CMX554" s="769"/>
      <c r="CMY554" s="769"/>
      <c r="CMZ554" s="769"/>
      <c r="CNA554" s="769"/>
      <c r="CNB554" s="769"/>
      <c r="CNC554" s="769"/>
      <c r="CND554" s="769"/>
      <c r="CNE554" s="769"/>
      <c r="CNF554" s="769"/>
      <c r="CNG554" s="770"/>
      <c r="CNH554" s="769"/>
      <c r="CNI554" s="771"/>
      <c r="CNJ554" s="769"/>
      <c r="CNK554" s="769"/>
      <c r="CNL554" s="769"/>
      <c r="CNM554" s="769"/>
      <c r="CNN554" s="769"/>
      <c r="CNO554" s="769"/>
      <c r="CNP554" s="769"/>
      <c r="CNQ554" s="769"/>
      <c r="CNR554" s="772"/>
      <c r="CNS554" s="772"/>
      <c r="CNT554" s="772"/>
      <c r="CNU554" s="772"/>
      <c r="CNV554" s="769"/>
      <c r="CNW554" s="769"/>
      <c r="CNX554" s="769"/>
      <c r="CNY554" s="769"/>
      <c r="CNZ554" s="769"/>
      <c r="COA554" s="769"/>
      <c r="COB554" s="769"/>
      <c r="COC554" s="769"/>
      <c r="COD554" s="769"/>
      <c r="COE554" s="769"/>
      <c r="COF554" s="769"/>
      <c r="COG554" s="769"/>
      <c r="COH554" s="769"/>
      <c r="COI554" s="769"/>
      <c r="COJ554" s="769"/>
      <c r="COK554" s="769"/>
      <c r="COL554" s="769"/>
      <c r="COM554" s="769"/>
      <c r="CON554" s="769"/>
      <c r="COO554" s="769"/>
      <c r="COP554" s="769"/>
      <c r="COQ554" s="770"/>
      <c r="COR554" s="769"/>
      <c r="COS554" s="771"/>
      <c r="COT554" s="769"/>
      <c r="COU554" s="769"/>
      <c r="COV554" s="769"/>
      <c r="COW554" s="769"/>
      <c r="COX554" s="769"/>
      <c r="COY554" s="769"/>
      <c r="COZ554" s="769"/>
      <c r="CPA554" s="769"/>
      <c r="CPB554" s="772"/>
      <c r="CPC554" s="772"/>
      <c r="CPD554" s="772"/>
      <c r="CPE554" s="772"/>
      <c r="CPF554" s="769"/>
      <c r="CPG554" s="769"/>
      <c r="CPH554" s="769"/>
      <c r="CPI554" s="769"/>
      <c r="CPJ554" s="769"/>
      <c r="CPK554" s="769"/>
      <c r="CPL554" s="769"/>
      <c r="CPM554" s="769"/>
      <c r="CPN554" s="769"/>
      <c r="CPO554" s="769"/>
      <c r="CPP554" s="769"/>
      <c r="CPQ554" s="769"/>
      <c r="CPR554" s="769"/>
      <c r="CPS554" s="769"/>
      <c r="CPT554" s="769"/>
      <c r="CPU554" s="769"/>
      <c r="CPV554" s="769"/>
      <c r="CPW554" s="769"/>
      <c r="CPX554" s="769"/>
      <c r="CPY554" s="769"/>
      <c r="CPZ554" s="769"/>
      <c r="CQA554" s="770"/>
      <c r="CQB554" s="769"/>
      <c r="CQC554" s="771"/>
      <c r="CQD554" s="769"/>
      <c r="CQE554" s="769"/>
      <c r="CQF554" s="769"/>
      <c r="CQG554" s="769"/>
      <c r="CQH554" s="769"/>
      <c r="CQI554" s="769"/>
      <c r="CQJ554" s="769"/>
      <c r="CQK554" s="769"/>
      <c r="CQL554" s="772"/>
      <c r="CQM554" s="772"/>
      <c r="CQN554" s="772"/>
      <c r="CQO554" s="772"/>
      <c r="CQP554" s="769"/>
      <c r="CQQ554" s="769"/>
      <c r="CQR554" s="769"/>
      <c r="CQS554" s="769"/>
      <c r="CQT554" s="769"/>
      <c r="CQU554" s="769"/>
      <c r="CQV554" s="769"/>
      <c r="CQW554" s="769"/>
      <c r="CQX554" s="769"/>
      <c r="CQY554" s="769"/>
      <c r="CQZ554" s="769"/>
      <c r="CRA554" s="769"/>
      <c r="CRB554" s="769"/>
      <c r="CRC554" s="769"/>
      <c r="CRD554" s="769"/>
      <c r="CRE554" s="769"/>
      <c r="CRF554" s="769"/>
      <c r="CRG554" s="769"/>
      <c r="CRH554" s="769"/>
      <c r="CRI554" s="769"/>
      <c r="CRJ554" s="769"/>
      <c r="CRK554" s="770"/>
      <c r="CRL554" s="769"/>
      <c r="CRM554" s="771"/>
      <c r="CRN554" s="769"/>
      <c r="CRO554" s="769"/>
      <c r="CRP554" s="769"/>
      <c r="CRQ554" s="769"/>
      <c r="CRR554" s="769"/>
      <c r="CRS554" s="769"/>
      <c r="CRT554" s="769"/>
      <c r="CRU554" s="769"/>
      <c r="CRV554" s="772"/>
      <c r="CRW554" s="772"/>
      <c r="CRX554" s="772"/>
      <c r="CRY554" s="772"/>
      <c r="CRZ554" s="769"/>
      <c r="CSA554" s="769"/>
      <c r="CSB554" s="769"/>
      <c r="CSC554" s="769"/>
      <c r="CSD554" s="769"/>
      <c r="CSE554" s="769"/>
      <c r="CSF554" s="769"/>
      <c r="CSG554" s="769"/>
      <c r="CSH554" s="769"/>
      <c r="CSI554" s="769"/>
      <c r="CSJ554" s="769"/>
      <c r="CSK554" s="769"/>
      <c r="CSL554" s="769"/>
      <c r="CSM554" s="769"/>
      <c r="CSN554" s="769"/>
      <c r="CSO554" s="769"/>
      <c r="CSP554" s="769"/>
      <c r="CSQ554" s="769"/>
      <c r="CSR554" s="769"/>
      <c r="CSS554" s="769"/>
      <c r="CST554" s="769"/>
      <c r="CSU554" s="770"/>
      <c r="CSV554" s="769"/>
      <c r="CSW554" s="771"/>
      <c r="CSX554" s="769"/>
      <c r="CSY554" s="769"/>
      <c r="CSZ554" s="769"/>
      <c r="CTA554" s="769"/>
      <c r="CTB554" s="769"/>
      <c r="CTC554" s="769"/>
      <c r="CTD554" s="769"/>
      <c r="CTE554" s="769"/>
      <c r="CTF554" s="772"/>
      <c r="CTG554" s="772"/>
      <c r="CTH554" s="772"/>
      <c r="CTI554" s="772"/>
      <c r="CTJ554" s="769"/>
      <c r="CTK554" s="769"/>
      <c r="CTL554" s="769"/>
      <c r="CTM554" s="769"/>
      <c r="CTN554" s="769"/>
      <c r="CTO554" s="769"/>
      <c r="CTP554" s="769"/>
      <c r="CTQ554" s="769"/>
      <c r="CTR554" s="769"/>
      <c r="CTS554" s="769"/>
      <c r="CTT554" s="769"/>
      <c r="CTU554" s="769"/>
      <c r="CTV554" s="769"/>
      <c r="CTW554" s="769"/>
      <c r="CTX554" s="769"/>
      <c r="CTY554" s="769"/>
      <c r="CTZ554" s="769"/>
      <c r="CUA554" s="769"/>
      <c r="CUB554" s="769"/>
      <c r="CUC554" s="769"/>
      <c r="CUD554" s="769"/>
      <c r="CUE554" s="770"/>
      <c r="CUF554" s="769"/>
      <c r="CUG554" s="771"/>
      <c r="CUH554" s="769"/>
      <c r="CUI554" s="769"/>
      <c r="CUJ554" s="769"/>
      <c r="CUK554" s="769"/>
      <c r="CUL554" s="769"/>
      <c r="CUM554" s="769"/>
      <c r="CUN554" s="769"/>
      <c r="CUO554" s="769"/>
      <c r="CUP554" s="772"/>
      <c r="CUQ554" s="772"/>
      <c r="CUR554" s="772"/>
      <c r="CUS554" s="772"/>
      <c r="CUT554" s="769"/>
      <c r="CUU554" s="769"/>
      <c r="CUV554" s="769"/>
      <c r="CUW554" s="769"/>
      <c r="CUX554" s="769"/>
      <c r="CUY554" s="769"/>
      <c r="CUZ554" s="769"/>
      <c r="CVA554" s="769"/>
      <c r="CVB554" s="769"/>
      <c r="CVC554" s="769"/>
      <c r="CVD554" s="769"/>
      <c r="CVE554" s="769"/>
      <c r="CVF554" s="769"/>
      <c r="CVG554" s="769"/>
      <c r="CVH554" s="769"/>
      <c r="CVI554" s="769"/>
      <c r="CVJ554" s="769"/>
      <c r="CVK554" s="769"/>
      <c r="CVL554" s="769"/>
      <c r="CVM554" s="769"/>
      <c r="CVN554" s="769"/>
      <c r="CVO554" s="770"/>
      <c r="CVP554" s="769"/>
      <c r="CVQ554" s="771"/>
      <c r="CVR554" s="769"/>
      <c r="CVS554" s="769"/>
      <c r="CVT554" s="769"/>
      <c r="CVU554" s="769"/>
      <c r="CVV554" s="769"/>
      <c r="CVW554" s="769"/>
      <c r="CVX554" s="769"/>
      <c r="CVY554" s="769"/>
      <c r="CVZ554" s="772"/>
      <c r="CWA554" s="772"/>
      <c r="CWB554" s="772"/>
      <c r="CWC554" s="772"/>
      <c r="CWD554" s="769"/>
      <c r="CWE554" s="769"/>
      <c r="CWF554" s="769"/>
      <c r="CWG554" s="769"/>
      <c r="CWH554" s="769"/>
      <c r="CWI554" s="769"/>
      <c r="CWJ554" s="769"/>
      <c r="CWK554" s="769"/>
      <c r="CWL554" s="769"/>
      <c r="CWM554" s="769"/>
      <c r="CWN554" s="769"/>
      <c r="CWO554" s="769"/>
      <c r="CWP554" s="769"/>
      <c r="CWQ554" s="769"/>
      <c r="CWR554" s="769"/>
      <c r="CWS554" s="769"/>
      <c r="CWT554" s="769"/>
      <c r="CWU554" s="769"/>
      <c r="CWV554" s="769"/>
      <c r="CWW554" s="769"/>
      <c r="CWX554" s="769"/>
      <c r="CWY554" s="770"/>
      <c r="CWZ554" s="769"/>
      <c r="CXA554" s="771"/>
      <c r="CXB554" s="769"/>
      <c r="CXC554" s="769"/>
      <c r="CXD554" s="769"/>
      <c r="CXE554" s="769"/>
      <c r="CXF554" s="769"/>
      <c r="CXG554" s="769"/>
      <c r="CXH554" s="769"/>
      <c r="CXI554" s="769"/>
      <c r="CXJ554" s="772"/>
      <c r="CXK554" s="772"/>
      <c r="CXL554" s="772"/>
      <c r="CXM554" s="772"/>
      <c r="CXN554" s="769"/>
      <c r="CXO554" s="769"/>
      <c r="CXP554" s="769"/>
      <c r="CXQ554" s="769"/>
      <c r="CXR554" s="769"/>
      <c r="CXS554" s="769"/>
      <c r="CXT554" s="769"/>
      <c r="CXU554" s="769"/>
      <c r="CXV554" s="769"/>
      <c r="CXW554" s="769"/>
      <c r="CXX554" s="769"/>
      <c r="CXY554" s="769"/>
      <c r="CXZ554" s="769"/>
      <c r="CYA554" s="769"/>
      <c r="CYB554" s="769"/>
      <c r="CYC554" s="769"/>
      <c r="CYD554" s="769"/>
      <c r="CYE554" s="769"/>
      <c r="CYF554" s="769"/>
      <c r="CYG554" s="769"/>
      <c r="CYH554" s="769"/>
      <c r="CYI554" s="770"/>
      <c r="CYJ554" s="769"/>
      <c r="CYK554" s="771"/>
      <c r="CYL554" s="769"/>
      <c r="CYM554" s="769"/>
      <c r="CYN554" s="769"/>
      <c r="CYO554" s="769"/>
      <c r="CYP554" s="769"/>
      <c r="CYQ554" s="769"/>
      <c r="CYR554" s="769"/>
      <c r="CYS554" s="769"/>
      <c r="CYT554" s="772"/>
      <c r="CYU554" s="772"/>
      <c r="CYV554" s="772"/>
      <c r="CYW554" s="772"/>
      <c r="CYX554" s="769"/>
      <c r="CYY554" s="769"/>
      <c r="CYZ554" s="769"/>
      <c r="CZA554" s="769"/>
      <c r="CZB554" s="769"/>
      <c r="CZC554" s="769"/>
      <c r="CZD554" s="769"/>
      <c r="CZE554" s="769"/>
      <c r="CZF554" s="769"/>
      <c r="CZG554" s="769"/>
      <c r="CZH554" s="769"/>
      <c r="CZI554" s="769"/>
      <c r="CZJ554" s="769"/>
      <c r="CZK554" s="769"/>
      <c r="CZL554" s="769"/>
      <c r="CZM554" s="769"/>
      <c r="CZN554" s="769"/>
      <c r="CZO554" s="769"/>
      <c r="CZP554" s="769"/>
      <c r="CZQ554" s="769"/>
      <c r="CZR554" s="769"/>
      <c r="CZS554" s="770"/>
      <c r="CZT554" s="769"/>
      <c r="CZU554" s="771"/>
      <c r="CZV554" s="769"/>
      <c r="CZW554" s="769"/>
      <c r="CZX554" s="769"/>
      <c r="CZY554" s="769"/>
      <c r="CZZ554" s="769"/>
      <c r="DAA554" s="769"/>
      <c r="DAB554" s="769"/>
      <c r="DAC554" s="769"/>
      <c r="DAD554" s="772"/>
      <c r="DAE554" s="772"/>
      <c r="DAF554" s="772"/>
      <c r="DAG554" s="772"/>
      <c r="DAH554" s="769"/>
      <c r="DAI554" s="769"/>
      <c r="DAJ554" s="769"/>
      <c r="DAK554" s="769"/>
      <c r="DAL554" s="769"/>
      <c r="DAM554" s="769"/>
      <c r="DAN554" s="769"/>
      <c r="DAO554" s="769"/>
      <c r="DAP554" s="769"/>
      <c r="DAQ554" s="769"/>
      <c r="DAR554" s="769"/>
      <c r="DAS554" s="769"/>
      <c r="DAT554" s="769"/>
      <c r="DAU554" s="769"/>
      <c r="DAV554" s="769"/>
      <c r="DAW554" s="769"/>
      <c r="DAX554" s="769"/>
      <c r="DAY554" s="769"/>
      <c r="DAZ554" s="769"/>
      <c r="DBA554" s="769"/>
      <c r="DBB554" s="769"/>
      <c r="DBC554" s="770"/>
      <c r="DBD554" s="769"/>
      <c r="DBE554" s="771"/>
      <c r="DBF554" s="769"/>
      <c r="DBG554" s="769"/>
      <c r="DBH554" s="769"/>
      <c r="DBI554" s="769"/>
      <c r="DBJ554" s="769"/>
      <c r="DBK554" s="769"/>
      <c r="DBL554" s="769"/>
      <c r="DBM554" s="769"/>
      <c r="DBN554" s="772"/>
      <c r="DBO554" s="772"/>
      <c r="DBP554" s="772"/>
      <c r="DBQ554" s="772"/>
      <c r="DBR554" s="769"/>
      <c r="DBS554" s="769"/>
      <c r="DBT554" s="769"/>
      <c r="DBU554" s="769"/>
      <c r="DBV554" s="769"/>
      <c r="DBW554" s="769"/>
      <c r="DBX554" s="769"/>
      <c r="DBY554" s="769"/>
      <c r="DBZ554" s="769"/>
      <c r="DCA554" s="769"/>
      <c r="DCB554" s="769"/>
      <c r="DCC554" s="769"/>
      <c r="DCD554" s="769"/>
      <c r="DCE554" s="769"/>
      <c r="DCF554" s="769"/>
      <c r="DCG554" s="769"/>
      <c r="DCH554" s="769"/>
      <c r="DCI554" s="769"/>
      <c r="DCJ554" s="769"/>
      <c r="DCK554" s="769"/>
      <c r="DCL554" s="769"/>
      <c r="DCM554" s="770"/>
      <c r="DCN554" s="769"/>
      <c r="DCO554" s="771"/>
      <c r="DCP554" s="769"/>
      <c r="DCQ554" s="769"/>
      <c r="DCR554" s="769"/>
      <c r="DCS554" s="769"/>
      <c r="DCT554" s="769"/>
      <c r="DCU554" s="769"/>
      <c r="DCV554" s="769"/>
      <c r="DCW554" s="769"/>
      <c r="DCX554" s="772"/>
      <c r="DCY554" s="772"/>
      <c r="DCZ554" s="772"/>
      <c r="DDA554" s="772"/>
      <c r="DDB554" s="769"/>
      <c r="DDC554" s="769"/>
      <c r="DDD554" s="769"/>
      <c r="DDE554" s="769"/>
      <c r="DDF554" s="769"/>
      <c r="DDG554" s="769"/>
      <c r="DDH554" s="769"/>
      <c r="DDI554" s="769"/>
      <c r="DDJ554" s="769"/>
      <c r="DDK554" s="769"/>
      <c r="DDL554" s="769"/>
      <c r="DDM554" s="769"/>
      <c r="DDN554" s="769"/>
      <c r="DDO554" s="769"/>
      <c r="DDP554" s="769"/>
      <c r="DDQ554" s="769"/>
      <c r="DDR554" s="769"/>
      <c r="DDS554" s="769"/>
      <c r="DDT554" s="769"/>
      <c r="DDU554" s="769"/>
      <c r="DDV554" s="769"/>
      <c r="DDW554" s="770"/>
      <c r="DDX554" s="769"/>
      <c r="DDY554" s="771"/>
      <c r="DDZ554" s="769"/>
      <c r="DEA554" s="769"/>
      <c r="DEB554" s="769"/>
      <c r="DEC554" s="769"/>
      <c r="DED554" s="769"/>
      <c r="DEE554" s="769"/>
      <c r="DEF554" s="769"/>
      <c r="DEG554" s="769"/>
      <c r="DEH554" s="772"/>
      <c r="DEI554" s="772"/>
      <c r="DEJ554" s="772"/>
      <c r="DEK554" s="772"/>
      <c r="DEL554" s="769"/>
      <c r="DEM554" s="769"/>
      <c r="DEN554" s="769"/>
      <c r="DEO554" s="769"/>
      <c r="DEP554" s="769"/>
      <c r="DEQ554" s="769"/>
      <c r="DER554" s="769"/>
      <c r="DES554" s="769"/>
      <c r="DET554" s="769"/>
      <c r="DEU554" s="769"/>
      <c r="DEV554" s="769"/>
      <c r="DEW554" s="769"/>
      <c r="DEX554" s="769"/>
      <c r="DEY554" s="769"/>
      <c r="DEZ554" s="769"/>
      <c r="DFA554" s="769"/>
      <c r="DFB554" s="769"/>
      <c r="DFC554" s="769"/>
      <c r="DFD554" s="769"/>
      <c r="DFE554" s="769"/>
      <c r="DFF554" s="769"/>
      <c r="DFG554" s="770"/>
      <c r="DFH554" s="769"/>
      <c r="DFI554" s="771"/>
      <c r="DFJ554" s="769"/>
      <c r="DFK554" s="769"/>
      <c r="DFL554" s="769"/>
      <c r="DFM554" s="769"/>
      <c r="DFN554" s="769"/>
      <c r="DFO554" s="769"/>
      <c r="DFP554" s="769"/>
      <c r="DFQ554" s="769"/>
      <c r="DFR554" s="772"/>
      <c r="DFS554" s="772"/>
      <c r="DFT554" s="772"/>
      <c r="DFU554" s="772"/>
      <c r="DFV554" s="769"/>
      <c r="DFW554" s="769"/>
      <c r="DFX554" s="769"/>
      <c r="DFY554" s="769"/>
      <c r="DFZ554" s="769"/>
      <c r="DGA554" s="769"/>
      <c r="DGB554" s="769"/>
      <c r="DGC554" s="769"/>
      <c r="DGD554" s="769"/>
      <c r="DGE554" s="769"/>
      <c r="DGF554" s="769"/>
      <c r="DGG554" s="769"/>
      <c r="DGH554" s="769"/>
      <c r="DGI554" s="769"/>
      <c r="DGJ554" s="769"/>
      <c r="DGK554" s="769"/>
      <c r="DGL554" s="769"/>
      <c r="DGM554" s="769"/>
      <c r="DGN554" s="769"/>
      <c r="DGO554" s="769"/>
      <c r="DGP554" s="769"/>
      <c r="DGQ554" s="770"/>
      <c r="DGR554" s="769"/>
      <c r="DGS554" s="771"/>
      <c r="DGT554" s="769"/>
      <c r="DGU554" s="769"/>
      <c r="DGV554" s="769"/>
      <c r="DGW554" s="769"/>
      <c r="DGX554" s="769"/>
      <c r="DGY554" s="769"/>
      <c r="DGZ554" s="769"/>
      <c r="DHA554" s="769"/>
      <c r="DHB554" s="772"/>
      <c r="DHC554" s="772"/>
      <c r="DHD554" s="772"/>
      <c r="DHE554" s="772"/>
      <c r="DHF554" s="769"/>
      <c r="DHG554" s="769"/>
      <c r="DHH554" s="769"/>
      <c r="DHI554" s="769"/>
      <c r="DHJ554" s="769"/>
      <c r="DHK554" s="769"/>
      <c r="DHL554" s="769"/>
      <c r="DHM554" s="769"/>
      <c r="DHN554" s="769"/>
      <c r="DHO554" s="769"/>
      <c r="DHP554" s="769"/>
      <c r="DHQ554" s="769"/>
      <c r="DHR554" s="769"/>
      <c r="DHS554" s="769"/>
      <c r="DHT554" s="769"/>
      <c r="DHU554" s="769"/>
      <c r="DHV554" s="769"/>
      <c r="DHW554" s="769"/>
      <c r="DHX554" s="769"/>
      <c r="DHY554" s="769"/>
      <c r="DHZ554" s="769"/>
      <c r="DIA554" s="770"/>
      <c r="DIB554" s="769"/>
      <c r="DIC554" s="771"/>
      <c r="DID554" s="769"/>
      <c r="DIE554" s="769"/>
      <c r="DIF554" s="769"/>
      <c r="DIG554" s="769"/>
      <c r="DIH554" s="769"/>
      <c r="DII554" s="769"/>
      <c r="DIJ554" s="769"/>
      <c r="DIK554" s="769"/>
      <c r="DIL554" s="772"/>
      <c r="DIM554" s="772"/>
      <c r="DIN554" s="772"/>
      <c r="DIO554" s="772"/>
      <c r="DIP554" s="769"/>
      <c r="DIQ554" s="769"/>
      <c r="DIR554" s="769"/>
      <c r="DIS554" s="769"/>
      <c r="DIT554" s="769"/>
      <c r="DIU554" s="769"/>
      <c r="DIV554" s="769"/>
      <c r="DIW554" s="769"/>
      <c r="DIX554" s="769"/>
      <c r="DIY554" s="769"/>
      <c r="DIZ554" s="769"/>
      <c r="DJA554" s="769"/>
      <c r="DJB554" s="769"/>
      <c r="DJC554" s="769"/>
      <c r="DJD554" s="769"/>
      <c r="DJE554" s="769"/>
      <c r="DJF554" s="769"/>
      <c r="DJG554" s="769"/>
      <c r="DJH554" s="769"/>
      <c r="DJI554" s="769"/>
      <c r="DJJ554" s="769"/>
      <c r="DJK554" s="770"/>
      <c r="DJL554" s="769"/>
      <c r="DJM554" s="771"/>
      <c r="DJN554" s="769"/>
      <c r="DJO554" s="769"/>
      <c r="DJP554" s="769"/>
      <c r="DJQ554" s="769"/>
      <c r="DJR554" s="769"/>
      <c r="DJS554" s="769"/>
      <c r="DJT554" s="769"/>
      <c r="DJU554" s="769"/>
      <c r="DJV554" s="772"/>
      <c r="DJW554" s="772"/>
      <c r="DJX554" s="772"/>
      <c r="DJY554" s="772"/>
      <c r="DJZ554" s="769"/>
      <c r="DKA554" s="769"/>
      <c r="DKB554" s="769"/>
      <c r="DKC554" s="769"/>
      <c r="DKD554" s="769"/>
      <c r="DKE554" s="769"/>
      <c r="DKF554" s="769"/>
      <c r="DKG554" s="769"/>
      <c r="DKH554" s="769"/>
      <c r="DKI554" s="769"/>
      <c r="DKJ554" s="769"/>
      <c r="DKK554" s="769"/>
      <c r="DKL554" s="769"/>
      <c r="DKM554" s="769"/>
      <c r="DKN554" s="769"/>
      <c r="DKO554" s="769"/>
      <c r="DKP554" s="769"/>
      <c r="DKQ554" s="769"/>
      <c r="DKR554" s="769"/>
      <c r="DKS554" s="769"/>
      <c r="DKT554" s="769"/>
      <c r="DKU554" s="770"/>
      <c r="DKV554" s="769"/>
      <c r="DKW554" s="771"/>
      <c r="DKX554" s="769"/>
      <c r="DKY554" s="769"/>
      <c r="DKZ554" s="769"/>
      <c r="DLA554" s="769"/>
      <c r="DLB554" s="769"/>
      <c r="DLC554" s="769"/>
      <c r="DLD554" s="769"/>
      <c r="DLE554" s="769"/>
      <c r="DLF554" s="772"/>
      <c r="DLG554" s="772"/>
      <c r="DLH554" s="772"/>
      <c r="DLI554" s="772"/>
      <c r="DLJ554" s="769"/>
      <c r="DLK554" s="769"/>
      <c r="DLL554" s="769"/>
      <c r="DLM554" s="769"/>
      <c r="DLN554" s="769"/>
      <c r="DLO554" s="769"/>
      <c r="DLP554" s="769"/>
      <c r="DLQ554" s="769"/>
      <c r="DLR554" s="769"/>
      <c r="DLS554" s="769"/>
      <c r="DLT554" s="769"/>
      <c r="DLU554" s="769"/>
      <c r="DLV554" s="769"/>
      <c r="DLW554" s="769"/>
      <c r="DLX554" s="769"/>
      <c r="DLY554" s="769"/>
      <c r="DLZ554" s="769"/>
      <c r="DMA554" s="769"/>
      <c r="DMB554" s="769"/>
      <c r="DMC554" s="769"/>
      <c r="DMD554" s="769"/>
      <c r="DME554" s="770"/>
      <c r="DMF554" s="769"/>
      <c r="DMG554" s="771"/>
      <c r="DMH554" s="769"/>
      <c r="DMI554" s="769"/>
      <c r="DMJ554" s="769"/>
      <c r="DMK554" s="769"/>
      <c r="DML554" s="769"/>
      <c r="DMM554" s="769"/>
      <c r="DMN554" s="769"/>
      <c r="DMO554" s="769"/>
      <c r="DMP554" s="772"/>
      <c r="DMQ554" s="772"/>
      <c r="DMR554" s="772"/>
      <c r="DMS554" s="772"/>
      <c r="DMT554" s="769"/>
      <c r="DMU554" s="769"/>
      <c r="DMV554" s="769"/>
      <c r="DMW554" s="769"/>
      <c r="DMX554" s="769"/>
      <c r="DMY554" s="769"/>
      <c r="DMZ554" s="769"/>
      <c r="DNA554" s="769"/>
      <c r="DNB554" s="769"/>
      <c r="DNC554" s="769"/>
      <c r="DND554" s="769"/>
      <c r="DNE554" s="769"/>
      <c r="DNF554" s="769"/>
      <c r="DNG554" s="769"/>
      <c r="DNH554" s="769"/>
      <c r="DNI554" s="769"/>
      <c r="DNJ554" s="769"/>
      <c r="DNK554" s="769"/>
      <c r="DNL554" s="769"/>
      <c r="DNM554" s="769"/>
      <c r="DNN554" s="769"/>
      <c r="DNO554" s="770"/>
      <c r="DNP554" s="769"/>
      <c r="DNQ554" s="771"/>
      <c r="DNR554" s="769"/>
      <c r="DNS554" s="769"/>
      <c r="DNT554" s="769"/>
      <c r="DNU554" s="769"/>
      <c r="DNV554" s="769"/>
      <c r="DNW554" s="769"/>
      <c r="DNX554" s="769"/>
      <c r="DNY554" s="769"/>
      <c r="DNZ554" s="772"/>
      <c r="DOA554" s="772"/>
      <c r="DOB554" s="772"/>
      <c r="DOC554" s="772"/>
      <c r="DOD554" s="769"/>
      <c r="DOE554" s="769"/>
      <c r="DOF554" s="769"/>
      <c r="DOG554" s="769"/>
      <c r="DOH554" s="769"/>
      <c r="DOI554" s="769"/>
      <c r="DOJ554" s="769"/>
      <c r="DOK554" s="769"/>
      <c r="DOL554" s="769"/>
      <c r="DOM554" s="769"/>
      <c r="DON554" s="769"/>
      <c r="DOO554" s="769"/>
      <c r="DOP554" s="769"/>
      <c r="DOQ554" s="769"/>
      <c r="DOR554" s="769"/>
      <c r="DOS554" s="769"/>
      <c r="DOT554" s="769"/>
      <c r="DOU554" s="769"/>
      <c r="DOV554" s="769"/>
      <c r="DOW554" s="769"/>
      <c r="DOX554" s="769"/>
      <c r="DOY554" s="770"/>
      <c r="DOZ554" s="769"/>
      <c r="DPA554" s="771"/>
      <c r="DPB554" s="769"/>
      <c r="DPC554" s="769"/>
      <c r="DPD554" s="769"/>
      <c r="DPE554" s="769"/>
      <c r="DPF554" s="769"/>
      <c r="DPG554" s="769"/>
      <c r="DPH554" s="769"/>
      <c r="DPI554" s="769"/>
      <c r="DPJ554" s="772"/>
      <c r="DPK554" s="772"/>
      <c r="DPL554" s="772"/>
      <c r="DPM554" s="772"/>
      <c r="DPN554" s="769"/>
      <c r="DPO554" s="769"/>
      <c r="DPP554" s="769"/>
      <c r="DPQ554" s="769"/>
      <c r="DPR554" s="769"/>
      <c r="DPS554" s="769"/>
      <c r="DPT554" s="769"/>
      <c r="DPU554" s="769"/>
      <c r="DPV554" s="769"/>
      <c r="DPW554" s="769"/>
      <c r="DPX554" s="769"/>
      <c r="DPY554" s="769"/>
      <c r="DPZ554" s="769"/>
      <c r="DQA554" s="769"/>
      <c r="DQB554" s="769"/>
      <c r="DQC554" s="769"/>
      <c r="DQD554" s="769"/>
      <c r="DQE554" s="769"/>
      <c r="DQF554" s="769"/>
      <c r="DQG554" s="769"/>
      <c r="DQH554" s="769"/>
      <c r="DQI554" s="770"/>
      <c r="DQJ554" s="769"/>
      <c r="DQK554" s="771"/>
      <c r="DQL554" s="769"/>
      <c r="DQM554" s="769"/>
      <c r="DQN554" s="769"/>
      <c r="DQO554" s="769"/>
      <c r="DQP554" s="769"/>
      <c r="DQQ554" s="769"/>
      <c r="DQR554" s="769"/>
      <c r="DQS554" s="769"/>
      <c r="DQT554" s="772"/>
      <c r="DQU554" s="772"/>
      <c r="DQV554" s="772"/>
      <c r="DQW554" s="772"/>
      <c r="DQX554" s="769"/>
      <c r="DQY554" s="769"/>
      <c r="DQZ554" s="769"/>
      <c r="DRA554" s="769"/>
      <c r="DRB554" s="769"/>
      <c r="DRC554" s="769"/>
      <c r="DRD554" s="769"/>
      <c r="DRE554" s="769"/>
      <c r="DRF554" s="769"/>
      <c r="DRG554" s="769"/>
      <c r="DRH554" s="769"/>
      <c r="DRI554" s="769"/>
      <c r="DRJ554" s="769"/>
      <c r="DRK554" s="769"/>
      <c r="DRL554" s="769"/>
      <c r="DRM554" s="769"/>
      <c r="DRN554" s="769"/>
      <c r="DRO554" s="769"/>
      <c r="DRP554" s="769"/>
      <c r="DRQ554" s="769"/>
      <c r="DRR554" s="769"/>
      <c r="DRS554" s="770"/>
      <c r="DRT554" s="769"/>
      <c r="DRU554" s="771"/>
      <c r="DRV554" s="769"/>
      <c r="DRW554" s="769"/>
      <c r="DRX554" s="769"/>
      <c r="DRY554" s="769"/>
      <c r="DRZ554" s="769"/>
      <c r="DSA554" s="769"/>
      <c r="DSB554" s="769"/>
      <c r="DSC554" s="769"/>
      <c r="DSD554" s="772"/>
      <c r="DSE554" s="772"/>
      <c r="DSF554" s="772"/>
      <c r="DSG554" s="772"/>
      <c r="DSH554" s="769"/>
      <c r="DSI554" s="769"/>
      <c r="DSJ554" s="769"/>
      <c r="DSK554" s="769"/>
      <c r="DSL554" s="769"/>
      <c r="DSM554" s="769"/>
      <c r="DSN554" s="769"/>
      <c r="DSO554" s="769"/>
      <c r="DSP554" s="769"/>
      <c r="DSQ554" s="769"/>
      <c r="DSR554" s="769"/>
      <c r="DSS554" s="769"/>
      <c r="DST554" s="769"/>
      <c r="DSU554" s="769"/>
      <c r="DSV554" s="769"/>
      <c r="DSW554" s="769"/>
      <c r="DSX554" s="769"/>
      <c r="DSY554" s="769"/>
      <c r="DSZ554" s="769"/>
      <c r="DTA554" s="769"/>
      <c r="DTB554" s="769"/>
      <c r="DTC554" s="770"/>
      <c r="DTD554" s="769"/>
      <c r="DTE554" s="771"/>
      <c r="DTF554" s="769"/>
      <c r="DTG554" s="769"/>
      <c r="DTH554" s="769"/>
      <c r="DTI554" s="769"/>
      <c r="DTJ554" s="769"/>
      <c r="DTK554" s="769"/>
      <c r="DTL554" s="769"/>
      <c r="DTM554" s="769"/>
      <c r="DTN554" s="772"/>
      <c r="DTO554" s="772"/>
      <c r="DTP554" s="772"/>
      <c r="DTQ554" s="772"/>
      <c r="DTR554" s="769"/>
      <c r="DTS554" s="769"/>
      <c r="DTT554" s="769"/>
      <c r="DTU554" s="769"/>
      <c r="DTV554" s="769"/>
      <c r="DTW554" s="769"/>
      <c r="DTX554" s="769"/>
      <c r="DTY554" s="769"/>
      <c r="DTZ554" s="769"/>
      <c r="DUA554" s="769"/>
      <c r="DUB554" s="769"/>
      <c r="DUC554" s="769"/>
      <c r="DUD554" s="769"/>
      <c r="DUE554" s="769"/>
      <c r="DUF554" s="769"/>
      <c r="DUG554" s="769"/>
      <c r="DUH554" s="769"/>
      <c r="DUI554" s="769"/>
      <c r="DUJ554" s="769"/>
      <c r="DUK554" s="769"/>
      <c r="DUL554" s="769"/>
      <c r="DUM554" s="770"/>
      <c r="DUN554" s="769"/>
      <c r="DUO554" s="771"/>
      <c r="DUP554" s="769"/>
      <c r="DUQ554" s="769"/>
      <c r="DUR554" s="769"/>
      <c r="DUS554" s="769"/>
      <c r="DUT554" s="769"/>
      <c r="DUU554" s="769"/>
      <c r="DUV554" s="769"/>
      <c r="DUW554" s="769"/>
      <c r="DUX554" s="772"/>
      <c r="DUY554" s="772"/>
      <c r="DUZ554" s="772"/>
      <c r="DVA554" s="772"/>
      <c r="DVB554" s="769"/>
      <c r="DVC554" s="769"/>
      <c r="DVD554" s="769"/>
      <c r="DVE554" s="769"/>
      <c r="DVF554" s="769"/>
      <c r="DVG554" s="769"/>
      <c r="DVH554" s="769"/>
      <c r="DVI554" s="769"/>
      <c r="DVJ554" s="769"/>
      <c r="DVK554" s="769"/>
      <c r="DVL554" s="769"/>
      <c r="DVM554" s="769"/>
      <c r="DVN554" s="769"/>
      <c r="DVO554" s="769"/>
      <c r="DVP554" s="769"/>
      <c r="DVQ554" s="769"/>
      <c r="DVR554" s="769"/>
      <c r="DVS554" s="769"/>
      <c r="DVT554" s="769"/>
      <c r="DVU554" s="769"/>
      <c r="DVV554" s="769"/>
      <c r="DVW554" s="770"/>
      <c r="DVX554" s="769"/>
      <c r="DVY554" s="771"/>
      <c r="DVZ554" s="769"/>
      <c r="DWA554" s="769"/>
      <c r="DWB554" s="769"/>
      <c r="DWC554" s="769"/>
      <c r="DWD554" s="769"/>
      <c r="DWE554" s="769"/>
      <c r="DWF554" s="769"/>
      <c r="DWG554" s="769"/>
      <c r="DWH554" s="772"/>
      <c r="DWI554" s="772"/>
      <c r="DWJ554" s="772"/>
      <c r="DWK554" s="772"/>
      <c r="DWL554" s="769"/>
      <c r="DWM554" s="769"/>
      <c r="DWN554" s="769"/>
      <c r="DWO554" s="769"/>
      <c r="DWP554" s="769"/>
      <c r="DWQ554" s="769"/>
      <c r="DWR554" s="769"/>
      <c r="DWS554" s="769"/>
      <c r="DWT554" s="769"/>
      <c r="DWU554" s="769"/>
      <c r="DWV554" s="769"/>
      <c r="DWW554" s="769"/>
      <c r="DWX554" s="769"/>
      <c r="DWY554" s="769"/>
      <c r="DWZ554" s="769"/>
      <c r="DXA554" s="769"/>
      <c r="DXB554" s="769"/>
      <c r="DXC554" s="769"/>
      <c r="DXD554" s="769"/>
      <c r="DXE554" s="769"/>
      <c r="DXF554" s="769"/>
      <c r="DXG554" s="770"/>
      <c r="DXH554" s="769"/>
      <c r="DXI554" s="771"/>
      <c r="DXJ554" s="769"/>
      <c r="DXK554" s="769"/>
      <c r="DXL554" s="769"/>
      <c r="DXM554" s="769"/>
      <c r="DXN554" s="769"/>
      <c r="DXO554" s="769"/>
      <c r="DXP554" s="769"/>
      <c r="DXQ554" s="769"/>
      <c r="DXR554" s="772"/>
      <c r="DXS554" s="772"/>
      <c r="DXT554" s="772"/>
      <c r="DXU554" s="772"/>
      <c r="DXV554" s="769"/>
      <c r="DXW554" s="769"/>
      <c r="DXX554" s="769"/>
      <c r="DXY554" s="769"/>
      <c r="DXZ554" s="769"/>
      <c r="DYA554" s="769"/>
      <c r="DYB554" s="769"/>
      <c r="DYC554" s="769"/>
      <c r="DYD554" s="769"/>
      <c r="DYE554" s="769"/>
      <c r="DYF554" s="769"/>
      <c r="DYG554" s="769"/>
      <c r="DYH554" s="769"/>
      <c r="DYI554" s="769"/>
      <c r="DYJ554" s="769"/>
      <c r="DYK554" s="769"/>
      <c r="DYL554" s="769"/>
      <c r="DYM554" s="769"/>
      <c r="DYN554" s="769"/>
      <c r="DYO554" s="769"/>
      <c r="DYP554" s="769"/>
      <c r="DYQ554" s="770"/>
      <c r="DYR554" s="769"/>
      <c r="DYS554" s="771"/>
      <c r="DYT554" s="769"/>
      <c r="DYU554" s="769"/>
      <c r="DYV554" s="769"/>
      <c r="DYW554" s="769"/>
      <c r="DYX554" s="769"/>
      <c r="DYY554" s="769"/>
      <c r="DYZ554" s="769"/>
      <c r="DZA554" s="769"/>
      <c r="DZB554" s="772"/>
      <c r="DZC554" s="772"/>
      <c r="DZD554" s="772"/>
      <c r="DZE554" s="772"/>
      <c r="DZF554" s="769"/>
      <c r="DZG554" s="769"/>
      <c r="DZH554" s="769"/>
      <c r="DZI554" s="769"/>
      <c r="DZJ554" s="769"/>
      <c r="DZK554" s="769"/>
      <c r="DZL554" s="769"/>
      <c r="DZM554" s="769"/>
      <c r="DZN554" s="769"/>
      <c r="DZO554" s="769"/>
      <c r="DZP554" s="769"/>
      <c r="DZQ554" s="769"/>
      <c r="DZR554" s="769"/>
      <c r="DZS554" s="769"/>
      <c r="DZT554" s="769"/>
      <c r="DZU554" s="769"/>
      <c r="DZV554" s="769"/>
      <c r="DZW554" s="769"/>
      <c r="DZX554" s="769"/>
      <c r="DZY554" s="769"/>
      <c r="DZZ554" s="769"/>
      <c r="EAA554" s="770"/>
      <c r="EAB554" s="769"/>
      <c r="EAC554" s="771"/>
      <c r="EAD554" s="769"/>
      <c r="EAE554" s="769"/>
      <c r="EAF554" s="769"/>
      <c r="EAG554" s="769"/>
      <c r="EAH554" s="769"/>
      <c r="EAI554" s="769"/>
      <c r="EAJ554" s="769"/>
      <c r="EAK554" s="769"/>
      <c r="EAL554" s="772"/>
      <c r="EAM554" s="772"/>
      <c r="EAN554" s="772"/>
      <c r="EAO554" s="772"/>
      <c r="EAP554" s="769"/>
      <c r="EAQ554" s="769"/>
      <c r="EAR554" s="769"/>
      <c r="EAS554" s="769"/>
      <c r="EAT554" s="769"/>
      <c r="EAU554" s="769"/>
      <c r="EAV554" s="769"/>
      <c r="EAW554" s="769"/>
      <c r="EAX554" s="769"/>
      <c r="EAY554" s="769"/>
      <c r="EAZ554" s="769"/>
      <c r="EBA554" s="769"/>
      <c r="EBB554" s="769"/>
      <c r="EBC554" s="769"/>
      <c r="EBD554" s="769"/>
      <c r="EBE554" s="769"/>
      <c r="EBF554" s="769"/>
      <c r="EBG554" s="769"/>
      <c r="EBH554" s="769"/>
      <c r="EBI554" s="769"/>
      <c r="EBJ554" s="769"/>
      <c r="EBK554" s="770"/>
      <c r="EBL554" s="769"/>
      <c r="EBM554" s="771"/>
      <c r="EBN554" s="769"/>
      <c r="EBO554" s="769"/>
      <c r="EBP554" s="769"/>
      <c r="EBQ554" s="769"/>
      <c r="EBR554" s="769"/>
      <c r="EBS554" s="769"/>
      <c r="EBT554" s="769"/>
      <c r="EBU554" s="769"/>
      <c r="EBV554" s="772"/>
      <c r="EBW554" s="772"/>
      <c r="EBX554" s="772"/>
      <c r="EBY554" s="772"/>
      <c r="EBZ554" s="769"/>
      <c r="ECA554" s="769"/>
      <c r="ECB554" s="769"/>
      <c r="ECC554" s="769"/>
      <c r="ECD554" s="769"/>
      <c r="ECE554" s="769"/>
      <c r="ECF554" s="769"/>
      <c r="ECG554" s="769"/>
      <c r="ECH554" s="769"/>
      <c r="ECI554" s="769"/>
      <c r="ECJ554" s="769"/>
      <c r="ECK554" s="769"/>
      <c r="ECL554" s="769"/>
      <c r="ECM554" s="769"/>
      <c r="ECN554" s="769"/>
      <c r="ECO554" s="769"/>
      <c r="ECP554" s="769"/>
      <c r="ECQ554" s="769"/>
      <c r="ECR554" s="769"/>
      <c r="ECS554" s="769"/>
      <c r="ECT554" s="769"/>
      <c r="ECU554" s="770"/>
      <c r="ECV554" s="769"/>
      <c r="ECW554" s="771"/>
      <c r="ECX554" s="769"/>
      <c r="ECY554" s="769"/>
      <c r="ECZ554" s="769"/>
      <c r="EDA554" s="769"/>
      <c r="EDB554" s="769"/>
      <c r="EDC554" s="769"/>
      <c r="EDD554" s="769"/>
      <c r="EDE554" s="769"/>
      <c r="EDF554" s="772"/>
      <c r="EDG554" s="772"/>
      <c r="EDH554" s="772"/>
      <c r="EDI554" s="772"/>
      <c r="EDJ554" s="769"/>
      <c r="EDK554" s="769"/>
      <c r="EDL554" s="769"/>
      <c r="EDM554" s="769"/>
      <c r="EDN554" s="769"/>
      <c r="EDO554" s="769"/>
      <c r="EDP554" s="769"/>
      <c r="EDQ554" s="769"/>
      <c r="EDR554" s="769"/>
      <c r="EDS554" s="769"/>
      <c r="EDT554" s="769"/>
      <c r="EDU554" s="769"/>
      <c r="EDV554" s="769"/>
      <c r="EDW554" s="769"/>
      <c r="EDX554" s="769"/>
      <c r="EDY554" s="769"/>
      <c r="EDZ554" s="769"/>
      <c r="EEA554" s="769"/>
      <c r="EEB554" s="769"/>
      <c r="EEC554" s="769"/>
      <c r="EED554" s="769"/>
      <c r="EEE554" s="770"/>
      <c r="EEF554" s="769"/>
      <c r="EEG554" s="771"/>
      <c r="EEH554" s="769"/>
      <c r="EEI554" s="769"/>
      <c r="EEJ554" s="769"/>
      <c r="EEK554" s="769"/>
      <c r="EEL554" s="769"/>
      <c r="EEM554" s="769"/>
      <c r="EEN554" s="769"/>
      <c r="EEO554" s="769"/>
      <c r="EEP554" s="772"/>
      <c r="EEQ554" s="772"/>
      <c r="EER554" s="772"/>
      <c r="EES554" s="772"/>
      <c r="EET554" s="769"/>
      <c r="EEU554" s="769"/>
      <c r="EEV554" s="769"/>
      <c r="EEW554" s="769"/>
      <c r="EEX554" s="769"/>
      <c r="EEY554" s="769"/>
      <c r="EEZ554" s="769"/>
      <c r="EFA554" s="769"/>
      <c r="EFB554" s="769"/>
      <c r="EFC554" s="769"/>
      <c r="EFD554" s="769"/>
      <c r="EFE554" s="769"/>
      <c r="EFF554" s="769"/>
      <c r="EFG554" s="769"/>
      <c r="EFH554" s="769"/>
      <c r="EFI554" s="769"/>
      <c r="EFJ554" s="769"/>
      <c r="EFK554" s="769"/>
      <c r="EFL554" s="769"/>
      <c r="EFM554" s="769"/>
      <c r="EFN554" s="769"/>
      <c r="EFO554" s="770"/>
      <c r="EFP554" s="769"/>
      <c r="EFQ554" s="771"/>
      <c r="EFR554" s="769"/>
      <c r="EFS554" s="769"/>
      <c r="EFT554" s="769"/>
      <c r="EFU554" s="769"/>
      <c r="EFV554" s="769"/>
      <c r="EFW554" s="769"/>
      <c r="EFX554" s="769"/>
      <c r="EFY554" s="769"/>
      <c r="EFZ554" s="772"/>
      <c r="EGA554" s="772"/>
      <c r="EGB554" s="772"/>
      <c r="EGC554" s="772"/>
      <c r="EGD554" s="769"/>
      <c r="EGE554" s="769"/>
      <c r="EGF554" s="769"/>
      <c r="EGG554" s="769"/>
      <c r="EGH554" s="769"/>
      <c r="EGI554" s="769"/>
      <c r="EGJ554" s="769"/>
      <c r="EGK554" s="769"/>
      <c r="EGL554" s="769"/>
      <c r="EGM554" s="769"/>
      <c r="EGN554" s="769"/>
      <c r="EGO554" s="769"/>
      <c r="EGP554" s="769"/>
      <c r="EGQ554" s="769"/>
      <c r="EGR554" s="769"/>
      <c r="EGS554" s="769"/>
      <c r="EGT554" s="769"/>
      <c r="EGU554" s="769"/>
      <c r="EGV554" s="769"/>
      <c r="EGW554" s="769"/>
      <c r="EGX554" s="769"/>
      <c r="EGY554" s="770"/>
      <c r="EGZ554" s="769"/>
      <c r="EHA554" s="771"/>
      <c r="EHB554" s="769"/>
      <c r="EHC554" s="769"/>
      <c r="EHD554" s="769"/>
      <c r="EHE554" s="769"/>
      <c r="EHF554" s="769"/>
      <c r="EHG554" s="769"/>
      <c r="EHH554" s="769"/>
      <c r="EHI554" s="769"/>
      <c r="EHJ554" s="772"/>
      <c r="EHK554" s="772"/>
      <c r="EHL554" s="772"/>
      <c r="EHM554" s="772"/>
      <c r="EHN554" s="769"/>
      <c r="EHO554" s="769"/>
      <c r="EHP554" s="769"/>
      <c r="EHQ554" s="769"/>
      <c r="EHR554" s="769"/>
      <c r="EHS554" s="769"/>
      <c r="EHT554" s="769"/>
      <c r="EHU554" s="769"/>
      <c r="EHV554" s="769"/>
      <c r="EHW554" s="769"/>
      <c r="EHX554" s="769"/>
      <c r="EHY554" s="769"/>
      <c r="EHZ554" s="769"/>
      <c r="EIA554" s="769"/>
      <c r="EIB554" s="769"/>
      <c r="EIC554" s="769"/>
      <c r="EID554" s="769"/>
      <c r="EIE554" s="769"/>
      <c r="EIF554" s="769"/>
      <c r="EIG554" s="769"/>
      <c r="EIH554" s="769"/>
      <c r="EII554" s="770"/>
      <c r="EIJ554" s="769"/>
      <c r="EIK554" s="771"/>
      <c r="EIL554" s="769"/>
      <c r="EIM554" s="769"/>
      <c r="EIN554" s="769"/>
      <c r="EIO554" s="769"/>
      <c r="EIP554" s="769"/>
      <c r="EIQ554" s="769"/>
      <c r="EIR554" s="769"/>
      <c r="EIS554" s="769"/>
      <c r="EIT554" s="772"/>
      <c r="EIU554" s="772"/>
      <c r="EIV554" s="772"/>
      <c r="EIW554" s="772"/>
      <c r="EIX554" s="769"/>
      <c r="EIY554" s="769"/>
      <c r="EIZ554" s="769"/>
      <c r="EJA554" s="769"/>
      <c r="EJB554" s="769"/>
      <c r="EJC554" s="769"/>
      <c r="EJD554" s="769"/>
      <c r="EJE554" s="769"/>
      <c r="EJF554" s="769"/>
      <c r="EJG554" s="769"/>
      <c r="EJH554" s="769"/>
      <c r="EJI554" s="769"/>
      <c r="EJJ554" s="769"/>
      <c r="EJK554" s="769"/>
      <c r="EJL554" s="769"/>
      <c r="EJM554" s="769"/>
      <c r="EJN554" s="769"/>
      <c r="EJO554" s="769"/>
      <c r="EJP554" s="769"/>
      <c r="EJQ554" s="769"/>
      <c r="EJR554" s="769"/>
      <c r="EJS554" s="770"/>
      <c r="EJT554" s="769"/>
      <c r="EJU554" s="771"/>
      <c r="EJV554" s="769"/>
      <c r="EJW554" s="769"/>
      <c r="EJX554" s="769"/>
      <c r="EJY554" s="769"/>
      <c r="EJZ554" s="769"/>
      <c r="EKA554" s="769"/>
      <c r="EKB554" s="769"/>
      <c r="EKC554" s="769"/>
      <c r="EKD554" s="772"/>
      <c r="EKE554" s="772"/>
      <c r="EKF554" s="772"/>
      <c r="EKG554" s="772"/>
      <c r="EKH554" s="769"/>
      <c r="EKI554" s="769"/>
      <c r="EKJ554" s="769"/>
      <c r="EKK554" s="769"/>
      <c r="EKL554" s="769"/>
      <c r="EKM554" s="769"/>
      <c r="EKN554" s="769"/>
      <c r="EKO554" s="769"/>
      <c r="EKP554" s="769"/>
      <c r="EKQ554" s="769"/>
      <c r="EKR554" s="769"/>
      <c r="EKS554" s="769"/>
      <c r="EKT554" s="769"/>
      <c r="EKU554" s="769"/>
      <c r="EKV554" s="769"/>
      <c r="EKW554" s="769"/>
      <c r="EKX554" s="769"/>
      <c r="EKY554" s="769"/>
      <c r="EKZ554" s="769"/>
      <c r="ELA554" s="769"/>
      <c r="ELB554" s="769"/>
      <c r="ELC554" s="770"/>
      <c r="ELD554" s="769"/>
      <c r="ELE554" s="771"/>
      <c r="ELF554" s="769"/>
      <c r="ELG554" s="769"/>
      <c r="ELH554" s="769"/>
      <c r="ELI554" s="769"/>
      <c r="ELJ554" s="769"/>
      <c r="ELK554" s="769"/>
      <c r="ELL554" s="769"/>
      <c r="ELM554" s="769"/>
      <c r="ELN554" s="772"/>
      <c r="ELO554" s="772"/>
      <c r="ELP554" s="772"/>
      <c r="ELQ554" s="772"/>
      <c r="ELR554" s="769"/>
      <c r="ELS554" s="769"/>
      <c r="ELT554" s="769"/>
      <c r="ELU554" s="769"/>
      <c r="ELV554" s="769"/>
      <c r="ELW554" s="769"/>
      <c r="ELX554" s="769"/>
      <c r="ELY554" s="769"/>
      <c r="ELZ554" s="769"/>
      <c r="EMA554" s="769"/>
      <c r="EMB554" s="769"/>
      <c r="EMC554" s="769"/>
      <c r="EMD554" s="769"/>
      <c r="EME554" s="769"/>
      <c r="EMF554" s="769"/>
      <c r="EMG554" s="769"/>
      <c r="EMH554" s="769"/>
      <c r="EMI554" s="769"/>
      <c r="EMJ554" s="769"/>
      <c r="EMK554" s="769"/>
      <c r="EML554" s="769"/>
      <c r="EMM554" s="770"/>
      <c r="EMN554" s="769"/>
      <c r="EMO554" s="771"/>
      <c r="EMP554" s="769"/>
      <c r="EMQ554" s="769"/>
      <c r="EMR554" s="769"/>
      <c r="EMS554" s="769"/>
      <c r="EMT554" s="769"/>
      <c r="EMU554" s="769"/>
      <c r="EMV554" s="769"/>
      <c r="EMW554" s="769"/>
      <c r="EMX554" s="772"/>
      <c r="EMY554" s="772"/>
      <c r="EMZ554" s="772"/>
      <c r="ENA554" s="772"/>
      <c r="ENB554" s="769"/>
      <c r="ENC554" s="769"/>
      <c r="END554" s="769"/>
      <c r="ENE554" s="769"/>
      <c r="ENF554" s="769"/>
      <c r="ENG554" s="769"/>
      <c r="ENH554" s="769"/>
      <c r="ENI554" s="769"/>
      <c r="ENJ554" s="769"/>
      <c r="ENK554" s="769"/>
      <c r="ENL554" s="769"/>
      <c r="ENM554" s="769"/>
      <c r="ENN554" s="769"/>
      <c r="ENO554" s="769"/>
      <c r="ENP554" s="769"/>
      <c r="ENQ554" s="769"/>
      <c r="ENR554" s="769"/>
      <c r="ENS554" s="769"/>
      <c r="ENT554" s="769"/>
      <c r="ENU554" s="769"/>
      <c r="ENV554" s="769"/>
      <c r="ENW554" s="770"/>
      <c r="ENX554" s="769"/>
      <c r="ENY554" s="771"/>
      <c r="ENZ554" s="769"/>
      <c r="EOA554" s="769"/>
      <c r="EOB554" s="769"/>
      <c r="EOC554" s="769"/>
      <c r="EOD554" s="769"/>
      <c r="EOE554" s="769"/>
      <c r="EOF554" s="769"/>
      <c r="EOG554" s="769"/>
      <c r="EOH554" s="772"/>
      <c r="EOI554" s="772"/>
      <c r="EOJ554" s="772"/>
      <c r="EOK554" s="772"/>
      <c r="EOL554" s="769"/>
      <c r="EOM554" s="769"/>
      <c r="EON554" s="769"/>
      <c r="EOO554" s="769"/>
      <c r="EOP554" s="769"/>
      <c r="EOQ554" s="769"/>
      <c r="EOR554" s="769"/>
      <c r="EOS554" s="769"/>
      <c r="EOT554" s="769"/>
      <c r="EOU554" s="769"/>
      <c r="EOV554" s="769"/>
      <c r="EOW554" s="769"/>
      <c r="EOX554" s="769"/>
      <c r="EOY554" s="769"/>
      <c r="EOZ554" s="769"/>
      <c r="EPA554" s="769"/>
      <c r="EPB554" s="769"/>
      <c r="EPC554" s="769"/>
      <c r="EPD554" s="769"/>
      <c r="EPE554" s="769"/>
      <c r="EPF554" s="769"/>
      <c r="EPG554" s="770"/>
      <c r="EPH554" s="769"/>
      <c r="EPI554" s="771"/>
      <c r="EPJ554" s="769"/>
      <c r="EPK554" s="769"/>
      <c r="EPL554" s="769"/>
      <c r="EPM554" s="769"/>
      <c r="EPN554" s="769"/>
      <c r="EPO554" s="769"/>
      <c r="EPP554" s="769"/>
      <c r="EPQ554" s="769"/>
      <c r="EPR554" s="772"/>
      <c r="EPS554" s="772"/>
      <c r="EPT554" s="772"/>
      <c r="EPU554" s="772"/>
      <c r="EPV554" s="769"/>
      <c r="EPW554" s="769"/>
      <c r="EPX554" s="769"/>
      <c r="EPY554" s="769"/>
      <c r="EPZ554" s="769"/>
      <c r="EQA554" s="769"/>
      <c r="EQB554" s="769"/>
      <c r="EQC554" s="769"/>
      <c r="EQD554" s="769"/>
      <c r="EQE554" s="769"/>
      <c r="EQF554" s="769"/>
      <c r="EQG554" s="769"/>
      <c r="EQH554" s="769"/>
      <c r="EQI554" s="769"/>
      <c r="EQJ554" s="769"/>
      <c r="EQK554" s="769"/>
      <c r="EQL554" s="769"/>
      <c r="EQM554" s="769"/>
      <c r="EQN554" s="769"/>
      <c r="EQO554" s="769"/>
      <c r="EQP554" s="769"/>
      <c r="EQQ554" s="770"/>
      <c r="EQR554" s="769"/>
      <c r="EQS554" s="771"/>
      <c r="EQT554" s="769"/>
      <c r="EQU554" s="769"/>
      <c r="EQV554" s="769"/>
      <c r="EQW554" s="769"/>
      <c r="EQX554" s="769"/>
      <c r="EQY554" s="769"/>
      <c r="EQZ554" s="769"/>
      <c r="ERA554" s="769"/>
      <c r="ERB554" s="772"/>
      <c r="ERC554" s="772"/>
      <c r="ERD554" s="772"/>
      <c r="ERE554" s="772"/>
      <c r="ERF554" s="769"/>
      <c r="ERG554" s="769"/>
      <c r="ERH554" s="769"/>
      <c r="ERI554" s="769"/>
      <c r="ERJ554" s="769"/>
      <c r="ERK554" s="769"/>
      <c r="ERL554" s="769"/>
      <c r="ERM554" s="769"/>
      <c r="ERN554" s="769"/>
      <c r="ERO554" s="769"/>
      <c r="ERP554" s="769"/>
      <c r="ERQ554" s="769"/>
      <c r="ERR554" s="769"/>
      <c r="ERS554" s="769"/>
      <c r="ERT554" s="769"/>
      <c r="ERU554" s="769"/>
      <c r="ERV554" s="769"/>
      <c r="ERW554" s="769"/>
      <c r="ERX554" s="769"/>
      <c r="ERY554" s="769"/>
      <c r="ERZ554" s="769"/>
      <c r="ESA554" s="770"/>
      <c r="ESB554" s="769"/>
      <c r="ESC554" s="771"/>
      <c r="ESD554" s="769"/>
      <c r="ESE554" s="769"/>
      <c r="ESF554" s="769"/>
      <c r="ESG554" s="769"/>
      <c r="ESH554" s="769"/>
      <c r="ESI554" s="769"/>
      <c r="ESJ554" s="769"/>
      <c r="ESK554" s="769"/>
      <c r="ESL554" s="772"/>
      <c r="ESM554" s="772"/>
      <c r="ESN554" s="772"/>
      <c r="ESO554" s="772"/>
      <c r="ESP554" s="769"/>
      <c r="ESQ554" s="769"/>
      <c r="ESR554" s="769"/>
      <c r="ESS554" s="769"/>
      <c r="EST554" s="769"/>
      <c r="ESU554" s="769"/>
      <c r="ESV554" s="769"/>
      <c r="ESW554" s="769"/>
      <c r="ESX554" s="769"/>
      <c r="ESY554" s="769"/>
      <c r="ESZ554" s="769"/>
      <c r="ETA554" s="769"/>
      <c r="ETB554" s="769"/>
      <c r="ETC554" s="769"/>
      <c r="ETD554" s="769"/>
      <c r="ETE554" s="769"/>
      <c r="ETF554" s="769"/>
      <c r="ETG554" s="769"/>
      <c r="ETH554" s="769"/>
      <c r="ETI554" s="769"/>
      <c r="ETJ554" s="769"/>
      <c r="ETK554" s="770"/>
      <c r="ETL554" s="769"/>
      <c r="ETM554" s="771"/>
      <c r="ETN554" s="769"/>
      <c r="ETO554" s="769"/>
      <c r="ETP554" s="769"/>
      <c r="ETQ554" s="769"/>
      <c r="ETR554" s="769"/>
      <c r="ETS554" s="769"/>
      <c r="ETT554" s="769"/>
      <c r="ETU554" s="769"/>
      <c r="ETV554" s="772"/>
      <c r="ETW554" s="772"/>
      <c r="ETX554" s="772"/>
      <c r="ETY554" s="772"/>
      <c r="ETZ554" s="769"/>
      <c r="EUA554" s="769"/>
      <c r="EUB554" s="769"/>
      <c r="EUC554" s="769"/>
      <c r="EUD554" s="769"/>
      <c r="EUE554" s="769"/>
      <c r="EUF554" s="769"/>
      <c r="EUG554" s="769"/>
      <c r="EUH554" s="769"/>
      <c r="EUI554" s="769"/>
      <c r="EUJ554" s="769"/>
      <c r="EUK554" s="769"/>
      <c r="EUL554" s="769"/>
      <c r="EUM554" s="769"/>
      <c r="EUN554" s="769"/>
      <c r="EUO554" s="769"/>
      <c r="EUP554" s="769"/>
      <c r="EUQ554" s="769"/>
      <c r="EUR554" s="769"/>
      <c r="EUS554" s="769"/>
      <c r="EUT554" s="769"/>
      <c r="EUU554" s="770"/>
      <c r="EUV554" s="769"/>
      <c r="EUW554" s="771"/>
      <c r="EUX554" s="769"/>
      <c r="EUY554" s="769"/>
      <c r="EUZ554" s="769"/>
      <c r="EVA554" s="769"/>
      <c r="EVB554" s="769"/>
      <c r="EVC554" s="769"/>
      <c r="EVD554" s="769"/>
      <c r="EVE554" s="769"/>
      <c r="EVF554" s="772"/>
      <c r="EVG554" s="772"/>
      <c r="EVH554" s="772"/>
      <c r="EVI554" s="772"/>
      <c r="EVJ554" s="769"/>
      <c r="EVK554" s="769"/>
      <c r="EVL554" s="769"/>
      <c r="EVM554" s="769"/>
      <c r="EVN554" s="769"/>
      <c r="EVO554" s="769"/>
      <c r="EVP554" s="769"/>
      <c r="EVQ554" s="769"/>
      <c r="EVR554" s="769"/>
      <c r="EVS554" s="769"/>
      <c r="EVT554" s="769"/>
      <c r="EVU554" s="769"/>
      <c r="EVV554" s="769"/>
      <c r="EVW554" s="769"/>
      <c r="EVX554" s="769"/>
      <c r="EVY554" s="769"/>
      <c r="EVZ554" s="769"/>
      <c r="EWA554" s="769"/>
      <c r="EWB554" s="769"/>
      <c r="EWC554" s="769"/>
      <c r="EWD554" s="769"/>
      <c r="EWE554" s="770"/>
      <c r="EWF554" s="769"/>
      <c r="EWG554" s="771"/>
      <c r="EWH554" s="769"/>
      <c r="EWI554" s="769"/>
      <c r="EWJ554" s="769"/>
      <c r="EWK554" s="769"/>
      <c r="EWL554" s="769"/>
      <c r="EWM554" s="769"/>
      <c r="EWN554" s="769"/>
      <c r="EWO554" s="769"/>
      <c r="EWP554" s="772"/>
      <c r="EWQ554" s="772"/>
      <c r="EWR554" s="772"/>
      <c r="EWS554" s="772"/>
      <c r="EWT554" s="769"/>
      <c r="EWU554" s="769"/>
      <c r="EWV554" s="769"/>
      <c r="EWW554" s="769"/>
      <c r="EWX554" s="769"/>
      <c r="EWY554" s="769"/>
      <c r="EWZ554" s="769"/>
      <c r="EXA554" s="769"/>
      <c r="EXB554" s="769"/>
      <c r="EXC554" s="769"/>
      <c r="EXD554" s="769"/>
      <c r="EXE554" s="769"/>
      <c r="EXF554" s="769"/>
      <c r="EXG554" s="769"/>
      <c r="EXH554" s="769"/>
      <c r="EXI554" s="769"/>
      <c r="EXJ554" s="769"/>
      <c r="EXK554" s="769"/>
      <c r="EXL554" s="769"/>
      <c r="EXM554" s="769"/>
      <c r="EXN554" s="769"/>
      <c r="EXO554" s="770"/>
      <c r="EXP554" s="769"/>
      <c r="EXQ554" s="771"/>
      <c r="EXR554" s="769"/>
      <c r="EXS554" s="769"/>
      <c r="EXT554" s="769"/>
      <c r="EXU554" s="769"/>
      <c r="EXV554" s="769"/>
      <c r="EXW554" s="769"/>
      <c r="EXX554" s="769"/>
      <c r="EXY554" s="769"/>
      <c r="EXZ554" s="772"/>
      <c r="EYA554" s="772"/>
      <c r="EYB554" s="772"/>
      <c r="EYC554" s="772"/>
      <c r="EYD554" s="769"/>
      <c r="EYE554" s="769"/>
      <c r="EYF554" s="769"/>
      <c r="EYG554" s="769"/>
      <c r="EYH554" s="769"/>
      <c r="EYI554" s="769"/>
      <c r="EYJ554" s="769"/>
      <c r="EYK554" s="769"/>
      <c r="EYL554" s="769"/>
      <c r="EYM554" s="769"/>
      <c r="EYN554" s="769"/>
      <c r="EYO554" s="769"/>
      <c r="EYP554" s="769"/>
      <c r="EYQ554" s="769"/>
      <c r="EYR554" s="769"/>
      <c r="EYS554" s="769"/>
      <c r="EYT554" s="769"/>
      <c r="EYU554" s="769"/>
      <c r="EYV554" s="769"/>
      <c r="EYW554" s="769"/>
      <c r="EYX554" s="769"/>
      <c r="EYY554" s="770"/>
      <c r="EYZ554" s="769"/>
      <c r="EZA554" s="771"/>
      <c r="EZB554" s="769"/>
      <c r="EZC554" s="769"/>
      <c r="EZD554" s="769"/>
      <c r="EZE554" s="769"/>
      <c r="EZF554" s="769"/>
      <c r="EZG554" s="769"/>
      <c r="EZH554" s="769"/>
      <c r="EZI554" s="769"/>
      <c r="EZJ554" s="772"/>
      <c r="EZK554" s="772"/>
      <c r="EZL554" s="772"/>
      <c r="EZM554" s="772"/>
      <c r="EZN554" s="769"/>
      <c r="EZO554" s="769"/>
      <c r="EZP554" s="769"/>
      <c r="EZQ554" s="769"/>
      <c r="EZR554" s="769"/>
      <c r="EZS554" s="769"/>
      <c r="EZT554" s="769"/>
      <c r="EZU554" s="769"/>
      <c r="EZV554" s="769"/>
      <c r="EZW554" s="769"/>
      <c r="EZX554" s="769"/>
      <c r="EZY554" s="769"/>
      <c r="EZZ554" s="769"/>
      <c r="FAA554" s="769"/>
      <c r="FAB554" s="769"/>
      <c r="FAC554" s="769"/>
      <c r="FAD554" s="769"/>
      <c r="FAE554" s="769"/>
      <c r="FAF554" s="769"/>
      <c r="FAG554" s="769"/>
      <c r="FAH554" s="769"/>
      <c r="FAI554" s="770"/>
      <c r="FAJ554" s="769"/>
      <c r="FAK554" s="771"/>
      <c r="FAL554" s="769"/>
      <c r="FAM554" s="769"/>
      <c r="FAN554" s="769"/>
      <c r="FAO554" s="769"/>
      <c r="FAP554" s="769"/>
      <c r="FAQ554" s="769"/>
      <c r="FAR554" s="769"/>
      <c r="FAS554" s="769"/>
      <c r="FAT554" s="772"/>
      <c r="FAU554" s="772"/>
      <c r="FAV554" s="772"/>
      <c r="FAW554" s="772"/>
      <c r="FAX554" s="769"/>
      <c r="FAY554" s="769"/>
      <c r="FAZ554" s="769"/>
      <c r="FBA554" s="769"/>
      <c r="FBB554" s="769"/>
      <c r="FBC554" s="769"/>
      <c r="FBD554" s="769"/>
      <c r="FBE554" s="769"/>
      <c r="FBF554" s="769"/>
      <c r="FBG554" s="769"/>
      <c r="FBH554" s="769"/>
      <c r="FBI554" s="769"/>
      <c r="FBJ554" s="769"/>
      <c r="FBK554" s="769"/>
      <c r="FBL554" s="769"/>
      <c r="FBM554" s="769"/>
      <c r="FBN554" s="769"/>
      <c r="FBO554" s="769"/>
      <c r="FBP554" s="769"/>
      <c r="FBQ554" s="769"/>
      <c r="FBR554" s="769"/>
      <c r="FBS554" s="770"/>
      <c r="FBT554" s="769"/>
      <c r="FBU554" s="771"/>
      <c r="FBV554" s="769"/>
      <c r="FBW554" s="769"/>
      <c r="FBX554" s="769"/>
      <c r="FBY554" s="769"/>
      <c r="FBZ554" s="769"/>
      <c r="FCA554" s="769"/>
      <c r="FCB554" s="769"/>
      <c r="FCC554" s="769"/>
      <c r="FCD554" s="772"/>
      <c r="FCE554" s="772"/>
      <c r="FCF554" s="772"/>
      <c r="FCG554" s="772"/>
      <c r="FCH554" s="769"/>
      <c r="FCI554" s="769"/>
      <c r="FCJ554" s="769"/>
      <c r="FCK554" s="769"/>
      <c r="FCL554" s="769"/>
      <c r="FCM554" s="769"/>
      <c r="FCN554" s="769"/>
      <c r="FCO554" s="769"/>
      <c r="FCP554" s="769"/>
      <c r="FCQ554" s="769"/>
      <c r="FCR554" s="769"/>
      <c r="FCS554" s="769"/>
      <c r="FCT554" s="769"/>
      <c r="FCU554" s="769"/>
      <c r="FCV554" s="769"/>
      <c r="FCW554" s="769"/>
      <c r="FCX554" s="769"/>
      <c r="FCY554" s="769"/>
      <c r="FCZ554" s="769"/>
      <c r="FDA554" s="769"/>
      <c r="FDB554" s="769"/>
      <c r="FDC554" s="770"/>
      <c r="FDD554" s="769"/>
      <c r="FDE554" s="771"/>
      <c r="FDF554" s="769"/>
      <c r="FDG554" s="769"/>
      <c r="FDH554" s="769"/>
      <c r="FDI554" s="769"/>
      <c r="FDJ554" s="769"/>
      <c r="FDK554" s="769"/>
      <c r="FDL554" s="769"/>
      <c r="FDM554" s="769"/>
      <c r="FDN554" s="772"/>
      <c r="FDO554" s="772"/>
      <c r="FDP554" s="772"/>
      <c r="FDQ554" s="772"/>
      <c r="FDR554" s="769"/>
      <c r="FDS554" s="769"/>
      <c r="FDT554" s="769"/>
      <c r="FDU554" s="769"/>
      <c r="FDV554" s="769"/>
      <c r="FDW554" s="769"/>
      <c r="FDX554" s="769"/>
      <c r="FDY554" s="769"/>
      <c r="FDZ554" s="769"/>
      <c r="FEA554" s="769"/>
      <c r="FEB554" s="769"/>
      <c r="FEC554" s="769"/>
      <c r="FED554" s="769"/>
      <c r="FEE554" s="769"/>
      <c r="FEF554" s="769"/>
      <c r="FEG554" s="769"/>
      <c r="FEH554" s="769"/>
      <c r="FEI554" s="769"/>
      <c r="FEJ554" s="769"/>
      <c r="FEK554" s="769"/>
      <c r="FEL554" s="769"/>
      <c r="FEM554" s="770"/>
      <c r="FEN554" s="769"/>
      <c r="FEO554" s="771"/>
      <c r="FEP554" s="769"/>
      <c r="FEQ554" s="769"/>
      <c r="FER554" s="769"/>
      <c r="FES554" s="769"/>
      <c r="FET554" s="769"/>
      <c r="FEU554" s="769"/>
      <c r="FEV554" s="769"/>
      <c r="FEW554" s="769"/>
      <c r="FEX554" s="772"/>
      <c r="FEY554" s="772"/>
      <c r="FEZ554" s="772"/>
      <c r="FFA554" s="772"/>
      <c r="FFB554" s="769"/>
      <c r="FFC554" s="769"/>
      <c r="FFD554" s="769"/>
      <c r="FFE554" s="769"/>
      <c r="FFF554" s="769"/>
      <c r="FFG554" s="769"/>
      <c r="FFH554" s="769"/>
      <c r="FFI554" s="769"/>
      <c r="FFJ554" s="769"/>
      <c r="FFK554" s="769"/>
      <c r="FFL554" s="769"/>
      <c r="FFM554" s="769"/>
      <c r="FFN554" s="769"/>
      <c r="FFO554" s="769"/>
      <c r="FFP554" s="769"/>
      <c r="FFQ554" s="769"/>
      <c r="FFR554" s="769"/>
      <c r="FFS554" s="769"/>
      <c r="FFT554" s="769"/>
      <c r="FFU554" s="769"/>
      <c r="FFV554" s="769"/>
      <c r="FFW554" s="770"/>
      <c r="FFX554" s="769"/>
      <c r="FFY554" s="771"/>
      <c r="FFZ554" s="769"/>
      <c r="FGA554" s="769"/>
      <c r="FGB554" s="769"/>
      <c r="FGC554" s="769"/>
      <c r="FGD554" s="769"/>
      <c r="FGE554" s="769"/>
      <c r="FGF554" s="769"/>
      <c r="FGG554" s="769"/>
      <c r="FGH554" s="772"/>
      <c r="FGI554" s="772"/>
      <c r="FGJ554" s="772"/>
      <c r="FGK554" s="772"/>
      <c r="FGL554" s="769"/>
      <c r="FGM554" s="769"/>
      <c r="FGN554" s="769"/>
      <c r="FGO554" s="769"/>
      <c r="FGP554" s="769"/>
      <c r="FGQ554" s="769"/>
      <c r="FGR554" s="769"/>
      <c r="FGS554" s="769"/>
      <c r="FGT554" s="769"/>
      <c r="FGU554" s="769"/>
      <c r="FGV554" s="769"/>
      <c r="FGW554" s="769"/>
      <c r="FGX554" s="769"/>
      <c r="FGY554" s="769"/>
      <c r="FGZ554" s="769"/>
      <c r="FHA554" s="769"/>
      <c r="FHB554" s="769"/>
      <c r="FHC554" s="769"/>
      <c r="FHD554" s="769"/>
      <c r="FHE554" s="769"/>
      <c r="FHF554" s="769"/>
      <c r="FHG554" s="770"/>
      <c r="FHH554" s="769"/>
      <c r="FHI554" s="771"/>
      <c r="FHJ554" s="769"/>
      <c r="FHK554" s="769"/>
      <c r="FHL554" s="769"/>
      <c r="FHM554" s="769"/>
      <c r="FHN554" s="769"/>
      <c r="FHO554" s="769"/>
      <c r="FHP554" s="769"/>
      <c r="FHQ554" s="769"/>
      <c r="FHR554" s="772"/>
      <c r="FHS554" s="772"/>
      <c r="FHT554" s="772"/>
      <c r="FHU554" s="772"/>
      <c r="FHV554" s="769"/>
      <c r="FHW554" s="769"/>
      <c r="FHX554" s="769"/>
      <c r="FHY554" s="769"/>
      <c r="FHZ554" s="769"/>
      <c r="FIA554" s="769"/>
      <c r="FIB554" s="769"/>
      <c r="FIC554" s="769"/>
      <c r="FID554" s="769"/>
      <c r="FIE554" s="769"/>
      <c r="FIF554" s="769"/>
      <c r="FIG554" s="769"/>
      <c r="FIH554" s="769"/>
      <c r="FII554" s="769"/>
      <c r="FIJ554" s="769"/>
      <c r="FIK554" s="769"/>
      <c r="FIL554" s="769"/>
      <c r="FIM554" s="769"/>
      <c r="FIN554" s="769"/>
      <c r="FIO554" s="769"/>
      <c r="FIP554" s="769"/>
      <c r="FIQ554" s="770"/>
      <c r="FIR554" s="769"/>
      <c r="FIS554" s="771"/>
      <c r="FIT554" s="769"/>
      <c r="FIU554" s="769"/>
      <c r="FIV554" s="769"/>
      <c r="FIW554" s="769"/>
      <c r="FIX554" s="769"/>
      <c r="FIY554" s="769"/>
      <c r="FIZ554" s="769"/>
      <c r="FJA554" s="769"/>
      <c r="FJB554" s="772"/>
      <c r="FJC554" s="772"/>
      <c r="FJD554" s="772"/>
      <c r="FJE554" s="772"/>
      <c r="FJF554" s="769"/>
      <c r="FJG554" s="769"/>
      <c r="FJH554" s="769"/>
      <c r="FJI554" s="769"/>
      <c r="FJJ554" s="769"/>
      <c r="FJK554" s="769"/>
      <c r="FJL554" s="769"/>
      <c r="FJM554" s="769"/>
      <c r="FJN554" s="769"/>
      <c r="FJO554" s="769"/>
      <c r="FJP554" s="769"/>
      <c r="FJQ554" s="769"/>
      <c r="FJR554" s="769"/>
      <c r="FJS554" s="769"/>
      <c r="FJT554" s="769"/>
      <c r="FJU554" s="769"/>
      <c r="FJV554" s="769"/>
      <c r="FJW554" s="769"/>
      <c r="FJX554" s="769"/>
      <c r="FJY554" s="769"/>
      <c r="FJZ554" s="769"/>
      <c r="FKA554" s="770"/>
      <c r="FKB554" s="769"/>
      <c r="FKC554" s="771"/>
      <c r="FKD554" s="769"/>
      <c r="FKE554" s="769"/>
      <c r="FKF554" s="769"/>
      <c r="FKG554" s="769"/>
      <c r="FKH554" s="769"/>
      <c r="FKI554" s="769"/>
      <c r="FKJ554" s="769"/>
      <c r="FKK554" s="769"/>
      <c r="FKL554" s="772"/>
      <c r="FKM554" s="772"/>
      <c r="FKN554" s="772"/>
      <c r="FKO554" s="772"/>
      <c r="FKP554" s="769"/>
      <c r="FKQ554" s="769"/>
      <c r="FKR554" s="769"/>
      <c r="FKS554" s="769"/>
      <c r="FKT554" s="769"/>
      <c r="FKU554" s="769"/>
      <c r="FKV554" s="769"/>
      <c r="FKW554" s="769"/>
      <c r="FKX554" s="769"/>
      <c r="FKY554" s="769"/>
      <c r="FKZ554" s="769"/>
      <c r="FLA554" s="769"/>
      <c r="FLB554" s="769"/>
      <c r="FLC554" s="769"/>
      <c r="FLD554" s="769"/>
      <c r="FLE554" s="769"/>
      <c r="FLF554" s="769"/>
      <c r="FLG554" s="769"/>
      <c r="FLH554" s="769"/>
      <c r="FLI554" s="769"/>
      <c r="FLJ554" s="769"/>
      <c r="FLK554" s="770"/>
      <c r="FLL554" s="769"/>
      <c r="FLM554" s="771"/>
      <c r="FLN554" s="769"/>
      <c r="FLO554" s="769"/>
      <c r="FLP554" s="769"/>
      <c r="FLQ554" s="769"/>
      <c r="FLR554" s="769"/>
      <c r="FLS554" s="769"/>
      <c r="FLT554" s="769"/>
      <c r="FLU554" s="769"/>
      <c r="FLV554" s="772"/>
      <c r="FLW554" s="772"/>
      <c r="FLX554" s="772"/>
      <c r="FLY554" s="772"/>
      <c r="FLZ554" s="769"/>
      <c r="FMA554" s="769"/>
      <c r="FMB554" s="769"/>
      <c r="FMC554" s="769"/>
      <c r="FMD554" s="769"/>
      <c r="FME554" s="769"/>
      <c r="FMF554" s="769"/>
      <c r="FMG554" s="769"/>
      <c r="FMH554" s="769"/>
      <c r="FMI554" s="769"/>
      <c r="FMJ554" s="769"/>
      <c r="FMK554" s="769"/>
      <c r="FML554" s="769"/>
      <c r="FMM554" s="769"/>
      <c r="FMN554" s="769"/>
      <c r="FMO554" s="769"/>
      <c r="FMP554" s="769"/>
      <c r="FMQ554" s="769"/>
      <c r="FMR554" s="769"/>
      <c r="FMS554" s="769"/>
      <c r="FMT554" s="769"/>
      <c r="FMU554" s="770"/>
      <c r="FMV554" s="769"/>
      <c r="FMW554" s="771"/>
      <c r="FMX554" s="769"/>
      <c r="FMY554" s="769"/>
      <c r="FMZ554" s="769"/>
      <c r="FNA554" s="769"/>
      <c r="FNB554" s="769"/>
      <c r="FNC554" s="769"/>
      <c r="FND554" s="769"/>
      <c r="FNE554" s="769"/>
      <c r="FNF554" s="772"/>
      <c r="FNG554" s="772"/>
      <c r="FNH554" s="772"/>
      <c r="FNI554" s="772"/>
      <c r="FNJ554" s="769"/>
      <c r="FNK554" s="769"/>
      <c r="FNL554" s="769"/>
      <c r="FNM554" s="769"/>
      <c r="FNN554" s="769"/>
      <c r="FNO554" s="769"/>
      <c r="FNP554" s="769"/>
      <c r="FNQ554" s="769"/>
      <c r="FNR554" s="769"/>
      <c r="FNS554" s="769"/>
      <c r="FNT554" s="769"/>
      <c r="FNU554" s="769"/>
      <c r="FNV554" s="769"/>
      <c r="FNW554" s="769"/>
      <c r="FNX554" s="769"/>
      <c r="FNY554" s="769"/>
      <c r="FNZ554" s="769"/>
      <c r="FOA554" s="769"/>
      <c r="FOB554" s="769"/>
      <c r="FOC554" s="769"/>
      <c r="FOD554" s="769"/>
      <c r="FOE554" s="770"/>
      <c r="FOF554" s="769"/>
      <c r="FOG554" s="771"/>
      <c r="FOH554" s="769"/>
      <c r="FOI554" s="769"/>
      <c r="FOJ554" s="769"/>
      <c r="FOK554" s="769"/>
      <c r="FOL554" s="769"/>
      <c r="FOM554" s="769"/>
      <c r="FON554" s="769"/>
      <c r="FOO554" s="769"/>
      <c r="FOP554" s="772"/>
      <c r="FOQ554" s="772"/>
      <c r="FOR554" s="772"/>
      <c r="FOS554" s="772"/>
      <c r="FOT554" s="769"/>
      <c r="FOU554" s="769"/>
      <c r="FOV554" s="769"/>
      <c r="FOW554" s="769"/>
      <c r="FOX554" s="769"/>
      <c r="FOY554" s="769"/>
      <c r="FOZ554" s="769"/>
      <c r="FPA554" s="769"/>
      <c r="FPB554" s="769"/>
      <c r="FPC554" s="769"/>
      <c r="FPD554" s="769"/>
      <c r="FPE554" s="769"/>
      <c r="FPF554" s="769"/>
      <c r="FPG554" s="769"/>
      <c r="FPH554" s="769"/>
      <c r="FPI554" s="769"/>
      <c r="FPJ554" s="769"/>
      <c r="FPK554" s="769"/>
      <c r="FPL554" s="769"/>
      <c r="FPM554" s="769"/>
      <c r="FPN554" s="769"/>
      <c r="FPO554" s="770"/>
      <c r="FPP554" s="769"/>
      <c r="FPQ554" s="771"/>
      <c r="FPR554" s="769"/>
      <c r="FPS554" s="769"/>
      <c r="FPT554" s="769"/>
      <c r="FPU554" s="769"/>
      <c r="FPV554" s="769"/>
      <c r="FPW554" s="769"/>
      <c r="FPX554" s="769"/>
      <c r="FPY554" s="769"/>
      <c r="FPZ554" s="772"/>
      <c r="FQA554" s="772"/>
      <c r="FQB554" s="772"/>
      <c r="FQC554" s="772"/>
      <c r="FQD554" s="769"/>
      <c r="FQE554" s="769"/>
      <c r="FQF554" s="769"/>
      <c r="FQG554" s="769"/>
      <c r="FQH554" s="769"/>
      <c r="FQI554" s="769"/>
      <c r="FQJ554" s="769"/>
      <c r="FQK554" s="769"/>
      <c r="FQL554" s="769"/>
      <c r="FQM554" s="769"/>
      <c r="FQN554" s="769"/>
      <c r="FQO554" s="769"/>
      <c r="FQP554" s="769"/>
      <c r="FQQ554" s="769"/>
      <c r="FQR554" s="769"/>
      <c r="FQS554" s="769"/>
      <c r="FQT554" s="769"/>
      <c r="FQU554" s="769"/>
      <c r="FQV554" s="769"/>
      <c r="FQW554" s="769"/>
      <c r="FQX554" s="769"/>
      <c r="FQY554" s="770"/>
      <c r="FQZ554" s="769"/>
      <c r="FRA554" s="771"/>
      <c r="FRB554" s="769"/>
      <c r="FRC554" s="769"/>
      <c r="FRD554" s="769"/>
      <c r="FRE554" s="769"/>
      <c r="FRF554" s="769"/>
      <c r="FRG554" s="769"/>
      <c r="FRH554" s="769"/>
      <c r="FRI554" s="769"/>
      <c r="FRJ554" s="772"/>
      <c r="FRK554" s="772"/>
      <c r="FRL554" s="772"/>
      <c r="FRM554" s="772"/>
      <c r="FRN554" s="769"/>
      <c r="FRO554" s="769"/>
      <c r="FRP554" s="769"/>
      <c r="FRQ554" s="769"/>
      <c r="FRR554" s="769"/>
      <c r="FRS554" s="769"/>
      <c r="FRT554" s="769"/>
      <c r="FRU554" s="769"/>
      <c r="FRV554" s="769"/>
      <c r="FRW554" s="769"/>
      <c r="FRX554" s="769"/>
      <c r="FRY554" s="769"/>
      <c r="FRZ554" s="769"/>
      <c r="FSA554" s="769"/>
      <c r="FSB554" s="769"/>
      <c r="FSC554" s="769"/>
      <c r="FSD554" s="769"/>
      <c r="FSE554" s="769"/>
      <c r="FSF554" s="769"/>
      <c r="FSG554" s="769"/>
      <c r="FSH554" s="769"/>
      <c r="FSI554" s="770"/>
      <c r="FSJ554" s="769"/>
      <c r="FSK554" s="771"/>
      <c r="FSL554" s="769"/>
      <c r="FSM554" s="769"/>
      <c r="FSN554" s="769"/>
      <c r="FSO554" s="769"/>
      <c r="FSP554" s="769"/>
      <c r="FSQ554" s="769"/>
      <c r="FSR554" s="769"/>
      <c r="FSS554" s="769"/>
      <c r="FST554" s="772"/>
      <c r="FSU554" s="772"/>
      <c r="FSV554" s="772"/>
      <c r="FSW554" s="772"/>
      <c r="FSX554" s="769"/>
      <c r="FSY554" s="769"/>
      <c r="FSZ554" s="769"/>
      <c r="FTA554" s="769"/>
      <c r="FTB554" s="769"/>
      <c r="FTC554" s="769"/>
      <c r="FTD554" s="769"/>
      <c r="FTE554" s="769"/>
      <c r="FTF554" s="769"/>
      <c r="FTG554" s="769"/>
      <c r="FTH554" s="769"/>
      <c r="FTI554" s="769"/>
      <c r="FTJ554" s="769"/>
      <c r="FTK554" s="769"/>
      <c r="FTL554" s="769"/>
      <c r="FTM554" s="769"/>
      <c r="FTN554" s="769"/>
      <c r="FTO554" s="769"/>
      <c r="FTP554" s="769"/>
      <c r="FTQ554" s="769"/>
      <c r="FTR554" s="769"/>
      <c r="FTS554" s="770"/>
      <c r="FTT554" s="769"/>
      <c r="FTU554" s="771"/>
      <c r="FTV554" s="769"/>
      <c r="FTW554" s="769"/>
      <c r="FTX554" s="769"/>
      <c r="FTY554" s="769"/>
      <c r="FTZ554" s="769"/>
      <c r="FUA554" s="769"/>
      <c r="FUB554" s="769"/>
      <c r="FUC554" s="769"/>
      <c r="FUD554" s="772"/>
      <c r="FUE554" s="772"/>
      <c r="FUF554" s="772"/>
      <c r="FUG554" s="772"/>
      <c r="FUH554" s="769"/>
      <c r="FUI554" s="769"/>
      <c r="FUJ554" s="769"/>
      <c r="FUK554" s="769"/>
      <c r="FUL554" s="769"/>
      <c r="FUM554" s="769"/>
      <c r="FUN554" s="769"/>
      <c r="FUO554" s="769"/>
      <c r="FUP554" s="769"/>
      <c r="FUQ554" s="769"/>
      <c r="FUR554" s="769"/>
      <c r="FUS554" s="769"/>
      <c r="FUT554" s="769"/>
      <c r="FUU554" s="769"/>
      <c r="FUV554" s="769"/>
      <c r="FUW554" s="769"/>
      <c r="FUX554" s="769"/>
      <c r="FUY554" s="769"/>
      <c r="FUZ554" s="769"/>
      <c r="FVA554" s="769"/>
      <c r="FVB554" s="769"/>
      <c r="FVC554" s="770"/>
      <c r="FVD554" s="769"/>
      <c r="FVE554" s="771"/>
      <c r="FVF554" s="769"/>
      <c r="FVG554" s="769"/>
      <c r="FVH554" s="769"/>
      <c r="FVI554" s="769"/>
      <c r="FVJ554" s="769"/>
      <c r="FVK554" s="769"/>
      <c r="FVL554" s="769"/>
      <c r="FVM554" s="769"/>
      <c r="FVN554" s="772"/>
      <c r="FVO554" s="772"/>
      <c r="FVP554" s="772"/>
      <c r="FVQ554" s="772"/>
      <c r="FVR554" s="769"/>
      <c r="FVS554" s="769"/>
      <c r="FVT554" s="769"/>
      <c r="FVU554" s="769"/>
      <c r="FVV554" s="769"/>
      <c r="FVW554" s="769"/>
      <c r="FVX554" s="769"/>
      <c r="FVY554" s="769"/>
      <c r="FVZ554" s="769"/>
      <c r="FWA554" s="769"/>
      <c r="FWB554" s="769"/>
      <c r="FWC554" s="769"/>
      <c r="FWD554" s="769"/>
      <c r="FWE554" s="769"/>
      <c r="FWF554" s="769"/>
      <c r="FWG554" s="769"/>
      <c r="FWH554" s="769"/>
      <c r="FWI554" s="769"/>
      <c r="FWJ554" s="769"/>
      <c r="FWK554" s="769"/>
      <c r="FWL554" s="769"/>
      <c r="FWM554" s="770"/>
      <c r="FWN554" s="769"/>
      <c r="FWO554" s="771"/>
      <c r="FWP554" s="769"/>
      <c r="FWQ554" s="769"/>
      <c r="FWR554" s="769"/>
      <c r="FWS554" s="769"/>
      <c r="FWT554" s="769"/>
      <c r="FWU554" s="769"/>
      <c r="FWV554" s="769"/>
      <c r="FWW554" s="769"/>
      <c r="FWX554" s="772"/>
      <c r="FWY554" s="772"/>
      <c r="FWZ554" s="772"/>
      <c r="FXA554" s="772"/>
      <c r="FXB554" s="769"/>
      <c r="FXC554" s="769"/>
      <c r="FXD554" s="769"/>
      <c r="FXE554" s="769"/>
      <c r="FXF554" s="769"/>
      <c r="FXG554" s="769"/>
      <c r="FXH554" s="769"/>
      <c r="FXI554" s="769"/>
      <c r="FXJ554" s="769"/>
      <c r="FXK554" s="769"/>
      <c r="FXL554" s="769"/>
      <c r="FXM554" s="769"/>
      <c r="FXN554" s="769"/>
      <c r="FXO554" s="769"/>
      <c r="FXP554" s="769"/>
      <c r="FXQ554" s="769"/>
      <c r="FXR554" s="769"/>
      <c r="FXS554" s="769"/>
      <c r="FXT554" s="769"/>
      <c r="FXU554" s="769"/>
      <c r="FXV554" s="769"/>
      <c r="FXW554" s="770"/>
      <c r="FXX554" s="769"/>
      <c r="FXY554" s="771"/>
      <c r="FXZ554" s="769"/>
      <c r="FYA554" s="769"/>
      <c r="FYB554" s="769"/>
      <c r="FYC554" s="769"/>
      <c r="FYD554" s="769"/>
      <c r="FYE554" s="769"/>
      <c r="FYF554" s="769"/>
      <c r="FYG554" s="769"/>
      <c r="FYH554" s="772"/>
      <c r="FYI554" s="772"/>
      <c r="FYJ554" s="772"/>
      <c r="FYK554" s="772"/>
      <c r="FYL554" s="769"/>
      <c r="FYM554" s="769"/>
      <c r="FYN554" s="769"/>
      <c r="FYO554" s="769"/>
      <c r="FYP554" s="769"/>
      <c r="FYQ554" s="769"/>
      <c r="FYR554" s="769"/>
      <c r="FYS554" s="769"/>
      <c r="FYT554" s="769"/>
      <c r="FYU554" s="769"/>
      <c r="FYV554" s="769"/>
      <c r="FYW554" s="769"/>
      <c r="FYX554" s="769"/>
      <c r="FYY554" s="769"/>
      <c r="FYZ554" s="769"/>
      <c r="FZA554" s="769"/>
      <c r="FZB554" s="769"/>
      <c r="FZC554" s="769"/>
      <c r="FZD554" s="769"/>
      <c r="FZE554" s="769"/>
      <c r="FZF554" s="769"/>
      <c r="FZG554" s="770"/>
      <c r="FZH554" s="769"/>
      <c r="FZI554" s="771"/>
      <c r="FZJ554" s="769"/>
      <c r="FZK554" s="769"/>
      <c r="FZL554" s="769"/>
      <c r="FZM554" s="769"/>
      <c r="FZN554" s="769"/>
      <c r="FZO554" s="769"/>
      <c r="FZP554" s="769"/>
      <c r="FZQ554" s="769"/>
      <c r="FZR554" s="772"/>
      <c r="FZS554" s="772"/>
      <c r="FZT554" s="772"/>
      <c r="FZU554" s="772"/>
      <c r="FZV554" s="769"/>
      <c r="FZW554" s="769"/>
      <c r="FZX554" s="769"/>
      <c r="FZY554" s="769"/>
      <c r="FZZ554" s="769"/>
      <c r="GAA554" s="769"/>
      <c r="GAB554" s="769"/>
      <c r="GAC554" s="769"/>
      <c r="GAD554" s="769"/>
      <c r="GAE554" s="769"/>
      <c r="GAF554" s="769"/>
      <c r="GAG554" s="769"/>
      <c r="GAH554" s="769"/>
      <c r="GAI554" s="769"/>
      <c r="GAJ554" s="769"/>
      <c r="GAK554" s="769"/>
      <c r="GAL554" s="769"/>
      <c r="GAM554" s="769"/>
      <c r="GAN554" s="769"/>
      <c r="GAO554" s="769"/>
      <c r="GAP554" s="769"/>
      <c r="GAQ554" s="770"/>
      <c r="GAR554" s="769"/>
      <c r="GAS554" s="771"/>
      <c r="GAT554" s="769"/>
      <c r="GAU554" s="769"/>
      <c r="GAV554" s="769"/>
      <c r="GAW554" s="769"/>
      <c r="GAX554" s="769"/>
      <c r="GAY554" s="769"/>
      <c r="GAZ554" s="769"/>
      <c r="GBA554" s="769"/>
      <c r="GBB554" s="772"/>
      <c r="GBC554" s="772"/>
      <c r="GBD554" s="772"/>
      <c r="GBE554" s="772"/>
      <c r="GBF554" s="769"/>
      <c r="GBG554" s="769"/>
      <c r="GBH554" s="769"/>
      <c r="GBI554" s="769"/>
      <c r="GBJ554" s="769"/>
      <c r="GBK554" s="769"/>
      <c r="GBL554" s="769"/>
      <c r="GBM554" s="769"/>
      <c r="GBN554" s="769"/>
      <c r="GBO554" s="769"/>
      <c r="GBP554" s="769"/>
      <c r="GBQ554" s="769"/>
      <c r="GBR554" s="769"/>
      <c r="GBS554" s="769"/>
      <c r="GBT554" s="769"/>
      <c r="GBU554" s="769"/>
      <c r="GBV554" s="769"/>
      <c r="GBW554" s="769"/>
      <c r="GBX554" s="769"/>
      <c r="GBY554" s="769"/>
      <c r="GBZ554" s="769"/>
      <c r="GCA554" s="770"/>
      <c r="GCB554" s="769"/>
      <c r="GCC554" s="771"/>
      <c r="GCD554" s="769"/>
      <c r="GCE554" s="769"/>
      <c r="GCF554" s="769"/>
      <c r="GCG554" s="769"/>
      <c r="GCH554" s="769"/>
      <c r="GCI554" s="769"/>
      <c r="GCJ554" s="769"/>
      <c r="GCK554" s="769"/>
      <c r="GCL554" s="772"/>
      <c r="GCM554" s="772"/>
      <c r="GCN554" s="772"/>
      <c r="GCO554" s="772"/>
      <c r="GCP554" s="769"/>
      <c r="GCQ554" s="769"/>
      <c r="GCR554" s="769"/>
      <c r="GCS554" s="769"/>
      <c r="GCT554" s="769"/>
      <c r="GCU554" s="769"/>
      <c r="GCV554" s="769"/>
      <c r="GCW554" s="769"/>
      <c r="GCX554" s="769"/>
      <c r="GCY554" s="769"/>
      <c r="GCZ554" s="769"/>
      <c r="GDA554" s="769"/>
      <c r="GDB554" s="769"/>
      <c r="GDC554" s="769"/>
      <c r="GDD554" s="769"/>
      <c r="GDE554" s="769"/>
      <c r="GDF554" s="769"/>
      <c r="GDG554" s="769"/>
      <c r="GDH554" s="769"/>
      <c r="GDI554" s="769"/>
      <c r="GDJ554" s="769"/>
      <c r="GDK554" s="770"/>
      <c r="GDL554" s="769"/>
      <c r="GDM554" s="771"/>
      <c r="GDN554" s="769"/>
      <c r="GDO554" s="769"/>
      <c r="GDP554" s="769"/>
      <c r="GDQ554" s="769"/>
      <c r="GDR554" s="769"/>
      <c r="GDS554" s="769"/>
      <c r="GDT554" s="769"/>
      <c r="GDU554" s="769"/>
      <c r="GDV554" s="772"/>
      <c r="GDW554" s="772"/>
      <c r="GDX554" s="772"/>
      <c r="GDY554" s="772"/>
      <c r="GDZ554" s="769"/>
      <c r="GEA554" s="769"/>
      <c r="GEB554" s="769"/>
      <c r="GEC554" s="769"/>
      <c r="GED554" s="769"/>
      <c r="GEE554" s="769"/>
      <c r="GEF554" s="769"/>
      <c r="GEG554" s="769"/>
      <c r="GEH554" s="769"/>
      <c r="GEI554" s="769"/>
      <c r="GEJ554" s="769"/>
      <c r="GEK554" s="769"/>
      <c r="GEL554" s="769"/>
      <c r="GEM554" s="769"/>
      <c r="GEN554" s="769"/>
      <c r="GEO554" s="769"/>
      <c r="GEP554" s="769"/>
      <c r="GEQ554" s="769"/>
      <c r="GER554" s="769"/>
      <c r="GES554" s="769"/>
      <c r="GET554" s="769"/>
      <c r="GEU554" s="770"/>
      <c r="GEV554" s="769"/>
      <c r="GEW554" s="771"/>
      <c r="GEX554" s="769"/>
      <c r="GEY554" s="769"/>
      <c r="GEZ554" s="769"/>
      <c r="GFA554" s="769"/>
      <c r="GFB554" s="769"/>
      <c r="GFC554" s="769"/>
      <c r="GFD554" s="769"/>
      <c r="GFE554" s="769"/>
      <c r="GFF554" s="772"/>
      <c r="GFG554" s="772"/>
      <c r="GFH554" s="772"/>
      <c r="GFI554" s="772"/>
      <c r="GFJ554" s="769"/>
      <c r="GFK554" s="769"/>
      <c r="GFL554" s="769"/>
      <c r="GFM554" s="769"/>
      <c r="GFN554" s="769"/>
      <c r="GFO554" s="769"/>
      <c r="GFP554" s="769"/>
      <c r="GFQ554" s="769"/>
      <c r="GFR554" s="769"/>
      <c r="GFS554" s="769"/>
      <c r="GFT554" s="769"/>
      <c r="GFU554" s="769"/>
      <c r="GFV554" s="769"/>
      <c r="GFW554" s="769"/>
      <c r="GFX554" s="769"/>
      <c r="GFY554" s="769"/>
      <c r="GFZ554" s="769"/>
      <c r="GGA554" s="769"/>
      <c r="GGB554" s="769"/>
      <c r="GGC554" s="769"/>
      <c r="GGD554" s="769"/>
      <c r="GGE554" s="770"/>
      <c r="GGF554" s="769"/>
      <c r="GGG554" s="771"/>
      <c r="GGH554" s="769"/>
      <c r="GGI554" s="769"/>
      <c r="GGJ554" s="769"/>
      <c r="GGK554" s="769"/>
      <c r="GGL554" s="769"/>
      <c r="GGM554" s="769"/>
      <c r="GGN554" s="769"/>
      <c r="GGO554" s="769"/>
      <c r="GGP554" s="772"/>
      <c r="GGQ554" s="772"/>
      <c r="GGR554" s="772"/>
      <c r="GGS554" s="772"/>
      <c r="GGT554" s="769"/>
      <c r="GGU554" s="769"/>
      <c r="GGV554" s="769"/>
      <c r="GGW554" s="769"/>
      <c r="GGX554" s="769"/>
      <c r="GGY554" s="769"/>
      <c r="GGZ554" s="769"/>
      <c r="GHA554" s="769"/>
      <c r="GHB554" s="769"/>
      <c r="GHC554" s="769"/>
      <c r="GHD554" s="769"/>
      <c r="GHE554" s="769"/>
      <c r="GHF554" s="769"/>
      <c r="GHG554" s="769"/>
      <c r="GHH554" s="769"/>
      <c r="GHI554" s="769"/>
      <c r="GHJ554" s="769"/>
      <c r="GHK554" s="769"/>
      <c r="GHL554" s="769"/>
      <c r="GHM554" s="769"/>
      <c r="GHN554" s="769"/>
      <c r="GHO554" s="770"/>
      <c r="GHP554" s="769"/>
      <c r="GHQ554" s="771"/>
      <c r="GHR554" s="769"/>
      <c r="GHS554" s="769"/>
      <c r="GHT554" s="769"/>
      <c r="GHU554" s="769"/>
      <c r="GHV554" s="769"/>
      <c r="GHW554" s="769"/>
      <c r="GHX554" s="769"/>
      <c r="GHY554" s="769"/>
      <c r="GHZ554" s="772"/>
      <c r="GIA554" s="772"/>
      <c r="GIB554" s="772"/>
      <c r="GIC554" s="772"/>
      <c r="GID554" s="769"/>
      <c r="GIE554" s="769"/>
      <c r="GIF554" s="769"/>
      <c r="GIG554" s="769"/>
      <c r="GIH554" s="769"/>
      <c r="GII554" s="769"/>
      <c r="GIJ554" s="769"/>
      <c r="GIK554" s="769"/>
      <c r="GIL554" s="769"/>
      <c r="GIM554" s="769"/>
      <c r="GIN554" s="769"/>
      <c r="GIO554" s="769"/>
      <c r="GIP554" s="769"/>
      <c r="GIQ554" s="769"/>
      <c r="GIR554" s="769"/>
      <c r="GIS554" s="769"/>
      <c r="GIT554" s="769"/>
      <c r="GIU554" s="769"/>
      <c r="GIV554" s="769"/>
      <c r="GIW554" s="769"/>
      <c r="GIX554" s="769"/>
      <c r="GIY554" s="770"/>
      <c r="GIZ554" s="769"/>
      <c r="GJA554" s="771"/>
      <c r="GJB554" s="769"/>
      <c r="GJC554" s="769"/>
      <c r="GJD554" s="769"/>
      <c r="GJE554" s="769"/>
      <c r="GJF554" s="769"/>
      <c r="GJG554" s="769"/>
      <c r="GJH554" s="769"/>
      <c r="GJI554" s="769"/>
      <c r="GJJ554" s="772"/>
      <c r="GJK554" s="772"/>
      <c r="GJL554" s="772"/>
      <c r="GJM554" s="772"/>
      <c r="GJN554" s="769"/>
      <c r="GJO554" s="769"/>
      <c r="GJP554" s="769"/>
      <c r="GJQ554" s="769"/>
      <c r="GJR554" s="769"/>
      <c r="GJS554" s="769"/>
      <c r="GJT554" s="769"/>
      <c r="GJU554" s="769"/>
      <c r="GJV554" s="769"/>
      <c r="GJW554" s="769"/>
      <c r="GJX554" s="769"/>
      <c r="GJY554" s="769"/>
      <c r="GJZ554" s="769"/>
      <c r="GKA554" s="769"/>
      <c r="GKB554" s="769"/>
      <c r="GKC554" s="769"/>
      <c r="GKD554" s="769"/>
      <c r="GKE554" s="769"/>
      <c r="GKF554" s="769"/>
      <c r="GKG554" s="769"/>
      <c r="GKH554" s="769"/>
      <c r="GKI554" s="770"/>
      <c r="GKJ554" s="769"/>
      <c r="GKK554" s="771"/>
      <c r="GKL554" s="769"/>
      <c r="GKM554" s="769"/>
      <c r="GKN554" s="769"/>
      <c r="GKO554" s="769"/>
      <c r="GKP554" s="769"/>
      <c r="GKQ554" s="769"/>
      <c r="GKR554" s="769"/>
      <c r="GKS554" s="769"/>
      <c r="GKT554" s="772"/>
      <c r="GKU554" s="772"/>
      <c r="GKV554" s="772"/>
      <c r="GKW554" s="772"/>
      <c r="GKX554" s="769"/>
      <c r="GKY554" s="769"/>
      <c r="GKZ554" s="769"/>
      <c r="GLA554" s="769"/>
      <c r="GLB554" s="769"/>
      <c r="GLC554" s="769"/>
      <c r="GLD554" s="769"/>
      <c r="GLE554" s="769"/>
      <c r="GLF554" s="769"/>
      <c r="GLG554" s="769"/>
      <c r="GLH554" s="769"/>
      <c r="GLI554" s="769"/>
      <c r="GLJ554" s="769"/>
      <c r="GLK554" s="769"/>
      <c r="GLL554" s="769"/>
      <c r="GLM554" s="769"/>
      <c r="GLN554" s="769"/>
      <c r="GLO554" s="769"/>
      <c r="GLP554" s="769"/>
      <c r="GLQ554" s="769"/>
      <c r="GLR554" s="769"/>
      <c r="GLS554" s="770"/>
      <c r="GLT554" s="769"/>
      <c r="GLU554" s="771"/>
      <c r="GLV554" s="769"/>
      <c r="GLW554" s="769"/>
      <c r="GLX554" s="769"/>
      <c r="GLY554" s="769"/>
      <c r="GLZ554" s="769"/>
      <c r="GMA554" s="769"/>
      <c r="GMB554" s="769"/>
      <c r="GMC554" s="769"/>
      <c r="GMD554" s="772"/>
      <c r="GME554" s="772"/>
      <c r="GMF554" s="772"/>
      <c r="GMG554" s="772"/>
      <c r="GMH554" s="769"/>
      <c r="GMI554" s="769"/>
      <c r="GMJ554" s="769"/>
      <c r="GMK554" s="769"/>
      <c r="GML554" s="769"/>
      <c r="GMM554" s="769"/>
      <c r="GMN554" s="769"/>
      <c r="GMO554" s="769"/>
      <c r="GMP554" s="769"/>
      <c r="GMQ554" s="769"/>
      <c r="GMR554" s="769"/>
      <c r="GMS554" s="769"/>
      <c r="GMT554" s="769"/>
      <c r="GMU554" s="769"/>
      <c r="GMV554" s="769"/>
      <c r="GMW554" s="769"/>
      <c r="GMX554" s="769"/>
      <c r="GMY554" s="769"/>
      <c r="GMZ554" s="769"/>
      <c r="GNA554" s="769"/>
      <c r="GNB554" s="769"/>
      <c r="GNC554" s="770"/>
      <c r="GND554" s="769"/>
      <c r="GNE554" s="771"/>
      <c r="GNF554" s="769"/>
      <c r="GNG554" s="769"/>
      <c r="GNH554" s="769"/>
      <c r="GNI554" s="769"/>
      <c r="GNJ554" s="769"/>
      <c r="GNK554" s="769"/>
      <c r="GNL554" s="769"/>
      <c r="GNM554" s="769"/>
      <c r="GNN554" s="772"/>
      <c r="GNO554" s="772"/>
      <c r="GNP554" s="772"/>
      <c r="GNQ554" s="772"/>
      <c r="GNR554" s="769"/>
      <c r="GNS554" s="769"/>
      <c r="GNT554" s="769"/>
      <c r="GNU554" s="769"/>
      <c r="GNV554" s="769"/>
      <c r="GNW554" s="769"/>
      <c r="GNX554" s="769"/>
      <c r="GNY554" s="769"/>
      <c r="GNZ554" s="769"/>
      <c r="GOA554" s="769"/>
      <c r="GOB554" s="769"/>
      <c r="GOC554" s="769"/>
      <c r="GOD554" s="769"/>
      <c r="GOE554" s="769"/>
      <c r="GOF554" s="769"/>
      <c r="GOG554" s="769"/>
      <c r="GOH554" s="769"/>
      <c r="GOI554" s="769"/>
      <c r="GOJ554" s="769"/>
      <c r="GOK554" s="769"/>
      <c r="GOL554" s="769"/>
      <c r="GOM554" s="770"/>
      <c r="GON554" s="769"/>
      <c r="GOO554" s="771"/>
      <c r="GOP554" s="769"/>
      <c r="GOQ554" s="769"/>
      <c r="GOR554" s="769"/>
      <c r="GOS554" s="769"/>
      <c r="GOT554" s="769"/>
      <c r="GOU554" s="769"/>
      <c r="GOV554" s="769"/>
      <c r="GOW554" s="769"/>
      <c r="GOX554" s="772"/>
      <c r="GOY554" s="772"/>
      <c r="GOZ554" s="772"/>
      <c r="GPA554" s="772"/>
      <c r="GPB554" s="769"/>
      <c r="GPC554" s="769"/>
      <c r="GPD554" s="769"/>
      <c r="GPE554" s="769"/>
      <c r="GPF554" s="769"/>
      <c r="GPG554" s="769"/>
      <c r="GPH554" s="769"/>
      <c r="GPI554" s="769"/>
      <c r="GPJ554" s="769"/>
      <c r="GPK554" s="769"/>
      <c r="GPL554" s="769"/>
      <c r="GPM554" s="769"/>
      <c r="GPN554" s="769"/>
      <c r="GPO554" s="769"/>
      <c r="GPP554" s="769"/>
      <c r="GPQ554" s="769"/>
      <c r="GPR554" s="769"/>
      <c r="GPS554" s="769"/>
      <c r="GPT554" s="769"/>
      <c r="GPU554" s="769"/>
      <c r="GPV554" s="769"/>
      <c r="GPW554" s="770"/>
      <c r="GPX554" s="769"/>
      <c r="GPY554" s="771"/>
      <c r="GPZ554" s="769"/>
      <c r="GQA554" s="769"/>
      <c r="GQB554" s="769"/>
      <c r="GQC554" s="769"/>
      <c r="GQD554" s="769"/>
      <c r="GQE554" s="769"/>
      <c r="GQF554" s="769"/>
      <c r="GQG554" s="769"/>
      <c r="GQH554" s="772"/>
      <c r="GQI554" s="772"/>
      <c r="GQJ554" s="772"/>
      <c r="GQK554" s="772"/>
      <c r="GQL554" s="769"/>
      <c r="GQM554" s="769"/>
      <c r="GQN554" s="769"/>
      <c r="GQO554" s="769"/>
      <c r="GQP554" s="769"/>
      <c r="GQQ554" s="769"/>
      <c r="GQR554" s="769"/>
      <c r="GQS554" s="769"/>
      <c r="GQT554" s="769"/>
      <c r="GQU554" s="769"/>
      <c r="GQV554" s="769"/>
      <c r="GQW554" s="769"/>
      <c r="GQX554" s="769"/>
      <c r="GQY554" s="769"/>
      <c r="GQZ554" s="769"/>
      <c r="GRA554" s="769"/>
      <c r="GRB554" s="769"/>
      <c r="GRC554" s="769"/>
      <c r="GRD554" s="769"/>
      <c r="GRE554" s="769"/>
      <c r="GRF554" s="769"/>
      <c r="GRG554" s="770"/>
      <c r="GRH554" s="769"/>
      <c r="GRI554" s="771"/>
      <c r="GRJ554" s="769"/>
      <c r="GRK554" s="769"/>
      <c r="GRL554" s="769"/>
      <c r="GRM554" s="769"/>
      <c r="GRN554" s="769"/>
      <c r="GRO554" s="769"/>
      <c r="GRP554" s="769"/>
      <c r="GRQ554" s="769"/>
      <c r="GRR554" s="772"/>
      <c r="GRS554" s="772"/>
      <c r="GRT554" s="772"/>
      <c r="GRU554" s="772"/>
      <c r="GRV554" s="769"/>
      <c r="GRW554" s="769"/>
      <c r="GRX554" s="769"/>
      <c r="GRY554" s="769"/>
      <c r="GRZ554" s="769"/>
      <c r="GSA554" s="769"/>
      <c r="GSB554" s="769"/>
      <c r="GSC554" s="769"/>
      <c r="GSD554" s="769"/>
      <c r="GSE554" s="769"/>
      <c r="GSF554" s="769"/>
      <c r="GSG554" s="769"/>
      <c r="GSH554" s="769"/>
      <c r="GSI554" s="769"/>
      <c r="GSJ554" s="769"/>
      <c r="GSK554" s="769"/>
      <c r="GSL554" s="769"/>
      <c r="GSM554" s="769"/>
      <c r="GSN554" s="769"/>
      <c r="GSO554" s="769"/>
      <c r="GSP554" s="769"/>
      <c r="GSQ554" s="770"/>
      <c r="GSR554" s="769"/>
      <c r="GSS554" s="771"/>
      <c r="GST554" s="769"/>
      <c r="GSU554" s="769"/>
      <c r="GSV554" s="769"/>
      <c r="GSW554" s="769"/>
      <c r="GSX554" s="769"/>
      <c r="GSY554" s="769"/>
      <c r="GSZ554" s="769"/>
      <c r="GTA554" s="769"/>
      <c r="GTB554" s="772"/>
      <c r="GTC554" s="772"/>
      <c r="GTD554" s="772"/>
      <c r="GTE554" s="772"/>
      <c r="GTF554" s="769"/>
      <c r="GTG554" s="769"/>
      <c r="GTH554" s="769"/>
      <c r="GTI554" s="769"/>
      <c r="GTJ554" s="769"/>
      <c r="GTK554" s="769"/>
      <c r="GTL554" s="769"/>
      <c r="GTM554" s="769"/>
      <c r="GTN554" s="769"/>
      <c r="GTO554" s="769"/>
      <c r="GTP554" s="769"/>
      <c r="GTQ554" s="769"/>
      <c r="GTR554" s="769"/>
      <c r="GTS554" s="769"/>
      <c r="GTT554" s="769"/>
      <c r="GTU554" s="769"/>
      <c r="GTV554" s="769"/>
      <c r="GTW554" s="769"/>
      <c r="GTX554" s="769"/>
      <c r="GTY554" s="769"/>
      <c r="GTZ554" s="769"/>
      <c r="GUA554" s="770"/>
      <c r="GUB554" s="769"/>
      <c r="GUC554" s="771"/>
      <c r="GUD554" s="769"/>
      <c r="GUE554" s="769"/>
      <c r="GUF554" s="769"/>
      <c r="GUG554" s="769"/>
      <c r="GUH554" s="769"/>
      <c r="GUI554" s="769"/>
      <c r="GUJ554" s="769"/>
      <c r="GUK554" s="769"/>
      <c r="GUL554" s="772"/>
      <c r="GUM554" s="772"/>
      <c r="GUN554" s="772"/>
      <c r="GUO554" s="772"/>
      <c r="GUP554" s="769"/>
      <c r="GUQ554" s="769"/>
      <c r="GUR554" s="769"/>
      <c r="GUS554" s="769"/>
      <c r="GUT554" s="769"/>
      <c r="GUU554" s="769"/>
      <c r="GUV554" s="769"/>
      <c r="GUW554" s="769"/>
      <c r="GUX554" s="769"/>
      <c r="GUY554" s="769"/>
      <c r="GUZ554" s="769"/>
      <c r="GVA554" s="769"/>
      <c r="GVB554" s="769"/>
      <c r="GVC554" s="769"/>
      <c r="GVD554" s="769"/>
      <c r="GVE554" s="769"/>
      <c r="GVF554" s="769"/>
      <c r="GVG554" s="769"/>
      <c r="GVH554" s="769"/>
      <c r="GVI554" s="769"/>
      <c r="GVJ554" s="769"/>
      <c r="GVK554" s="770"/>
      <c r="GVL554" s="769"/>
      <c r="GVM554" s="771"/>
      <c r="GVN554" s="769"/>
      <c r="GVO554" s="769"/>
      <c r="GVP554" s="769"/>
      <c r="GVQ554" s="769"/>
      <c r="GVR554" s="769"/>
      <c r="GVS554" s="769"/>
      <c r="GVT554" s="769"/>
      <c r="GVU554" s="769"/>
      <c r="GVV554" s="772"/>
      <c r="GVW554" s="772"/>
      <c r="GVX554" s="772"/>
      <c r="GVY554" s="772"/>
      <c r="GVZ554" s="769"/>
      <c r="GWA554" s="769"/>
      <c r="GWB554" s="769"/>
      <c r="GWC554" s="769"/>
      <c r="GWD554" s="769"/>
      <c r="GWE554" s="769"/>
      <c r="GWF554" s="769"/>
      <c r="GWG554" s="769"/>
      <c r="GWH554" s="769"/>
      <c r="GWI554" s="769"/>
      <c r="GWJ554" s="769"/>
      <c r="GWK554" s="769"/>
      <c r="GWL554" s="769"/>
      <c r="GWM554" s="769"/>
      <c r="GWN554" s="769"/>
      <c r="GWO554" s="769"/>
      <c r="GWP554" s="769"/>
      <c r="GWQ554" s="769"/>
      <c r="GWR554" s="769"/>
      <c r="GWS554" s="769"/>
      <c r="GWT554" s="769"/>
      <c r="GWU554" s="770"/>
      <c r="GWV554" s="769"/>
      <c r="GWW554" s="771"/>
      <c r="GWX554" s="769"/>
      <c r="GWY554" s="769"/>
      <c r="GWZ554" s="769"/>
      <c r="GXA554" s="769"/>
      <c r="GXB554" s="769"/>
      <c r="GXC554" s="769"/>
      <c r="GXD554" s="769"/>
      <c r="GXE554" s="769"/>
      <c r="GXF554" s="772"/>
      <c r="GXG554" s="772"/>
      <c r="GXH554" s="772"/>
      <c r="GXI554" s="772"/>
      <c r="GXJ554" s="769"/>
      <c r="GXK554" s="769"/>
      <c r="GXL554" s="769"/>
      <c r="GXM554" s="769"/>
      <c r="GXN554" s="769"/>
      <c r="GXO554" s="769"/>
      <c r="GXP554" s="769"/>
      <c r="GXQ554" s="769"/>
      <c r="GXR554" s="769"/>
      <c r="GXS554" s="769"/>
      <c r="GXT554" s="769"/>
      <c r="GXU554" s="769"/>
      <c r="GXV554" s="769"/>
      <c r="GXW554" s="769"/>
      <c r="GXX554" s="769"/>
      <c r="GXY554" s="769"/>
      <c r="GXZ554" s="769"/>
      <c r="GYA554" s="769"/>
      <c r="GYB554" s="769"/>
      <c r="GYC554" s="769"/>
      <c r="GYD554" s="769"/>
      <c r="GYE554" s="770"/>
      <c r="GYF554" s="769"/>
      <c r="GYG554" s="771"/>
      <c r="GYH554" s="769"/>
      <c r="GYI554" s="769"/>
      <c r="GYJ554" s="769"/>
      <c r="GYK554" s="769"/>
      <c r="GYL554" s="769"/>
      <c r="GYM554" s="769"/>
      <c r="GYN554" s="769"/>
      <c r="GYO554" s="769"/>
      <c r="GYP554" s="772"/>
      <c r="GYQ554" s="772"/>
      <c r="GYR554" s="772"/>
      <c r="GYS554" s="772"/>
      <c r="GYT554" s="769"/>
      <c r="GYU554" s="769"/>
      <c r="GYV554" s="769"/>
      <c r="GYW554" s="769"/>
      <c r="GYX554" s="769"/>
      <c r="GYY554" s="769"/>
      <c r="GYZ554" s="769"/>
      <c r="GZA554" s="769"/>
      <c r="GZB554" s="769"/>
      <c r="GZC554" s="769"/>
      <c r="GZD554" s="769"/>
      <c r="GZE554" s="769"/>
      <c r="GZF554" s="769"/>
      <c r="GZG554" s="769"/>
      <c r="GZH554" s="769"/>
      <c r="GZI554" s="769"/>
      <c r="GZJ554" s="769"/>
      <c r="GZK554" s="769"/>
      <c r="GZL554" s="769"/>
      <c r="GZM554" s="769"/>
      <c r="GZN554" s="769"/>
      <c r="GZO554" s="770"/>
      <c r="GZP554" s="769"/>
      <c r="GZQ554" s="771"/>
      <c r="GZR554" s="769"/>
      <c r="GZS554" s="769"/>
      <c r="GZT554" s="769"/>
      <c r="GZU554" s="769"/>
      <c r="GZV554" s="769"/>
      <c r="GZW554" s="769"/>
      <c r="GZX554" s="769"/>
      <c r="GZY554" s="769"/>
      <c r="GZZ554" s="772"/>
      <c r="HAA554" s="772"/>
      <c r="HAB554" s="772"/>
      <c r="HAC554" s="772"/>
      <c r="HAD554" s="769"/>
      <c r="HAE554" s="769"/>
      <c r="HAF554" s="769"/>
      <c r="HAG554" s="769"/>
      <c r="HAH554" s="769"/>
      <c r="HAI554" s="769"/>
      <c r="HAJ554" s="769"/>
      <c r="HAK554" s="769"/>
      <c r="HAL554" s="769"/>
      <c r="HAM554" s="769"/>
      <c r="HAN554" s="769"/>
      <c r="HAO554" s="769"/>
      <c r="HAP554" s="769"/>
      <c r="HAQ554" s="769"/>
      <c r="HAR554" s="769"/>
      <c r="HAS554" s="769"/>
      <c r="HAT554" s="769"/>
      <c r="HAU554" s="769"/>
      <c r="HAV554" s="769"/>
      <c r="HAW554" s="769"/>
      <c r="HAX554" s="769"/>
      <c r="HAY554" s="770"/>
      <c r="HAZ554" s="769"/>
      <c r="HBA554" s="771"/>
      <c r="HBB554" s="769"/>
      <c r="HBC554" s="769"/>
      <c r="HBD554" s="769"/>
      <c r="HBE554" s="769"/>
      <c r="HBF554" s="769"/>
      <c r="HBG554" s="769"/>
      <c r="HBH554" s="769"/>
      <c r="HBI554" s="769"/>
      <c r="HBJ554" s="772"/>
      <c r="HBK554" s="772"/>
      <c r="HBL554" s="772"/>
      <c r="HBM554" s="772"/>
      <c r="HBN554" s="769"/>
      <c r="HBO554" s="769"/>
      <c r="HBP554" s="769"/>
      <c r="HBQ554" s="769"/>
      <c r="HBR554" s="769"/>
      <c r="HBS554" s="769"/>
      <c r="HBT554" s="769"/>
      <c r="HBU554" s="769"/>
      <c r="HBV554" s="769"/>
      <c r="HBW554" s="769"/>
      <c r="HBX554" s="769"/>
      <c r="HBY554" s="769"/>
      <c r="HBZ554" s="769"/>
      <c r="HCA554" s="769"/>
      <c r="HCB554" s="769"/>
      <c r="HCC554" s="769"/>
      <c r="HCD554" s="769"/>
      <c r="HCE554" s="769"/>
      <c r="HCF554" s="769"/>
      <c r="HCG554" s="769"/>
      <c r="HCH554" s="769"/>
      <c r="HCI554" s="770"/>
      <c r="HCJ554" s="769"/>
      <c r="HCK554" s="771"/>
      <c r="HCL554" s="769"/>
      <c r="HCM554" s="769"/>
      <c r="HCN554" s="769"/>
      <c r="HCO554" s="769"/>
      <c r="HCP554" s="769"/>
      <c r="HCQ554" s="769"/>
      <c r="HCR554" s="769"/>
      <c r="HCS554" s="769"/>
      <c r="HCT554" s="772"/>
      <c r="HCU554" s="772"/>
      <c r="HCV554" s="772"/>
      <c r="HCW554" s="772"/>
      <c r="HCX554" s="769"/>
      <c r="HCY554" s="769"/>
      <c r="HCZ554" s="769"/>
      <c r="HDA554" s="769"/>
      <c r="HDB554" s="769"/>
      <c r="HDC554" s="769"/>
      <c r="HDD554" s="769"/>
      <c r="HDE554" s="769"/>
      <c r="HDF554" s="769"/>
      <c r="HDG554" s="769"/>
      <c r="HDH554" s="769"/>
      <c r="HDI554" s="769"/>
      <c r="HDJ554" s="769"/>
      <c r="HDK554" s="769"/>
      <c r="HDL554" s="769"/>
      <c r="HDM554" s="769"/>
      <c r="HDN554" s="769"/>
      <c r="HDO554" s="769"/>
      <c r="HDP554" s="769"/>
      <c r="HDQ554" s="769"/>
      <c r="HDR554" s="769"/>
      <c r="HDS554" s="770"/>
      <c r="HDT554" s="769"/>
      <c r="HDU554" s="771"/>
      <c r="HDV554" s="769"/>
      <c r="HDW554" s="769"/>
      <c r="HDX554" s="769"/>
      <c r="HDY554" s="769"/>
      <c r="HDZ554" s="769"/>
      <c r="HEA554" s="769"/>
      <c r="HEB554" s="769"/>
      <c r="HEC554" s="769"/>
      <c r="HED554" s="772"/>
      <c r="HEE554" s="772"/>
      <c r="HEF554" s="772"/>
      <c r="HEG554" s="772"/>
      <c r="HEH554" s="769"/>
      <c r="HEI554" s="769"/>
      <c r="HEJ554" s="769"/>
      <c r="HEK554" s="769"/>
      <c r="HEL554" s="769"/>
      <c r="HEM554" s="769"/>
      <c r="HEN554" s="769"/>
      <c r="HEO554" s="769"/>
      <c r="HEP554" s="769"/>
      <c r="HEQ554" s="769"/>
      <c r="HER554" s="769"/>
      <c r="HES554" s="769"/>
      <c r="HET554" s="769"/>
      <c r="HEU554" s="769"/>
      <c r="HEV554" s="769"/>
      <c r="HEW554" s="769"/>
      <c r="HEX554" s="769"/>
      <c r="HEY554" s="769"/>
      <c r="HEZ554" s="769"/>
      <c r="HFA554" s="769"/>
      <c r="HFB554" s="769"/>
      <c r="HFC554" s="770"/>
      <c r="HFD554" s="769"/>
      <c r="HFE554" s="771"/>
      <c r="HFF554" s="769"/>
      <c r="HFG554" s="769"/>
      <c r="HFH554" s="769"/>
      <c r="HFI554" s="769"/>
      <c r="HFJ554" s="769"/>
      <c r="HFK554" s="769"/>
      <c r="HFL554" s="769"/>
      <c r="HFM554" s="769"/>
      <c r="HFN554" s="772"/>
      <c r="HFO554" s="772"/>
      <c r="HFP554" s="772"/>
      <c r="HFQ554" s="772"/>
      <c r="HFR554" s="769"/>
      <c r="HFS554" s="769"/>
      <c r="HFT554" s="769"/>
      <c r="HFU554" s="769"/>
      <c r="HFV554" s="769"/>
      <c r="HFW554" s="769"/>
      <c r="HFX554" s="769"/>
      <c r="HFY554" s="769"/>
      <c r="HFZ554" s="769"/>
      <c r="HGA554" s="769"/>
      <c r="HGB554" s="769"/>
      <c r="HGC554" s="769"/>
      <c r="HGD554" s="769"/>
      <c r="HGE554" s="769"/>
      <c r="HGF554" s="769"/>
      <c r="HGG554" s="769"/>
      <c r="HGH554" s="769"/>
      <c r="HGI554" s="769"/>
      <c r="HGJ554" s="769"/>
      <c r="HGK554" s="769"/>
      <c r="HGL554" s="769"/>
      <c r="HGM554" s="770"/>
      <c r="HGN554" s="769"/>
      <c r="HGO554" s="771"/>
      <c r="HGP554" s="769"/>
      <c r="HGQ554" s="769"/>
      <c r="HGR554" s="769"/>
      <c r="HGS554" s="769"/>
      <c r="HGT554" s="769"/>
      <c r="HGU554" s="769"/>
      <c r="HGV554" s="769"/>
      <c r="HGW554" s="769"/>
      <c r="HGX554" s="772"/>
      <c r="HGY554" s="772"/>
      <c r="HGZ554" s="772"/>
      <c r="HHA554" s="772"/>
      <c r="HHB554" s="769"/>
      <c r="HHC554" s="769"/>
      <c r="HHD554" s="769"/>
      <c r="HHE554" s="769"/>
      <c r="HHF554" s="769"/>
      <c r="HHG554" s="769"/>
      <c r="HHH554" s="769"/>
      <c r="HHI554" s="769"/>
      <c r="HHJ554" s="769"/>
      <c r="HHK554" s="769"/>
      <c r="HHL554" s="769"/>
      <c r="HHM554" s="769"/>
      <c r="HHN554" s="769"/>
      <c r="HHO554" s="769"/>
      <c r="HHP554" s="769"/>
      <c r="HHQ554" s="769"/>
      <c r="HHR554" s="769"/>
      <c r="HHS554" s="769"/>
      <c r="HHT554" s="769"/>
      <c r="HHU554" s="769"/>
      <c r="HHV554" s="769"/>
      <c r="HHW554" s="770"/>
      <c r="HHX554" s="769"/>
      <c r="HHY554" s="771"/>
      <c r="HHZ554" s="769"/>
      <c r="HIA554" s="769"/>
      <c r="HIB554" s="769"/>
      <c r="HIC554" s="769"/>
      <c r="HID554" s="769"/>
      <c r="HIE554" s="769"/>
      <c r="HIF554" s="769"/>
      <c r="HIG554" s="769"/>
      <c r="HIH554" s="772"/>
      <c r="HII554" s="772"/>
      <c r="HIJ554" s="772"/>
      <c r="HIK554" s="772"/>
      <c r="HIL554" s="769"/>
      <c r="HIM554" s="769"/>
      <c r="HIN554" s="769"/>
      <c r="HIO554" s="769"/>
      <c r="HIP554" s="769"/>
      <c r="HIQ554" s="769"/>
      <c r="HIR554" s="769"/>
      <c r="HIS554" s="769"/>
      <c r="HIT554" s="769"/>
      <c r="HIU554" s="769"/>
      <c r="HIV554" s="769"/>
      <c r="HIW554" s="769"/>
      <c r="HIX554" s="769"/>
      <c r="HIY554" s="769"/>
      <c r="HIZ554" s="769"/>
      <c r="HJA554" s="769"/>
      <c r="HJB554" s="769"/>
      <c r="HJC554" s="769"/>
      <c r="HJD554" s="769"/>
      <c r="HJE554" s="769"/>
      <c r="HJF554" s="769"/>
      <c r="HJG554" s="770"/>
      <c r="HJH554" s="769"/>
      <c r="HJI554" s="771"/>
      <c r="HJJ554" s="769"/>
      <c r="HJK554" s="769"/>
      <c r="HJL554" s="769"/>
      <c r="HJM554" s="769"/>
      <c r="HJN554" s="769"/>
      <c r="HJO554" s="769"/>
      <c r="HJP554" s="769"/>
      <c r="HJQ554" s="769"/>
      <c r="HJR554" s="772"/>
      <c r="HJS554" s="772"/>
      <c r="HJT554" s="772"/>
      <c r="HJU554" s="772"/>
      <c r="HJV554" s="769"/>
      <c r="HJW554" s="769"/>
      <c r="HJX554" s="769"/>
      <c r="HJY554" s="769"/>
      <c r="HJZ554" s="769"/>
      <c r="HKA554" s="769"/>
      <c r="HKB554" s="769"/>
      <c r="HKC554" s="769"/>
      <c r="HKD554" s="769"/>
      <c r="HKE554" s="769"/>
      <c r="HKF554" s="769"/>
      <c r="HKG554" s="769"/>
      <c r="HKH554" s="769"/>
      <c r="HKI554" s="769"/>
      <c r="HKJ554" s="769"/>
      <c r="HKK554" s="769"/>
      <c r="HKL554" s="769"/>
      <c r="HKM554" s="769"/>
      <c r="HKN554" s="769"/>
      <c r="HKO554" s="769"/>
      <c r="HKP554" s="769"/>
      <c r="HKQ554" s="770"/>
      <c r="HKR554" s="769"/>
      <c r="HKS554" s="771"/>
      <c r="HKT554" s="769"/>
      <c r="HKU554" s="769"/>
      <c r="HKV554" s="769"/>
      <c r="HKW554" s="769"/>
      <c r="HKX554" s="769"/>
      <c r="HKY554" s="769"/>
      <c r="HKZ554" s="769"/>
      <c r="HLA554" s="769"/>
      <c r="HLB554" s="772"/>
      <c r="HLC554" s="772"/>
      <c r="HLD554" s="772"/>
      <c r="HLE554" s="772"/>
      <c r="HLF554" s="769"/>
      <c r="HLG554" s="769"/>
      <c r="HLH554" s="769"/>
      <c r="HLI554" s="769"/>
      <c r="HLJ554" s="769"/>
      <c r="HLK554" s="769"/>
      <c r="HLL554" s="769"/>
      <c r="HLM554" s="769"/>
      <c r="HLN554" s="769"/>
      <c r="HLO554" s="769"/>
      <c r="HLP554" s="769"/>
      <c r="HLQ554" s="769"/>
      <c r="HLR554" s="769"/>
      <c r="HLS554" s="769"/>
      <c r="HLT554" s="769"/>
      <c r="HLU554" s="769"/>
      <c r="HLV554" s="769"/>
      <c r="HLW554" s="769"/>
      <c r="HLX554" s="769"/>
      <c r="HLY554" s="769"/>
      <c r="HLZ554" s="769"/>
      <c r="HMA554" s="770"/>
      <c r="HMB554" s="769"/>
      <c r="HMC554" s="771"/>
      <c r="HMD554" s="769"/>
      <c r="HME554" s="769"/>
      <c r="HMF554" s="769"/>
      <c r="HMG554" s="769"/>
      <c r="HMH554" s="769"/>
      <c r="HMI554" s="769"/>
      <c r="HMJ554" s="769"/>
      <c r="HMK554" s="769"/>
      <c r="HML554" s="772"/>
      <c r="HMM554" s="772"/>
      <c r="HMN554" s="772"/>
      <c r="HMO554" s="772"/>
      <c r="HMP554" s="769"/>
      <c r="HMQ554" s="769"/>
      <c r="HMR554" s="769"/>
      <c r="HMS554" s="769"/>
      <c r="HMT554" s="769"/>
      <c r="HMU554" s="769"/>
      <c r="HMV554" s="769"/>
      <c r="HMW554" s="769"/>
      <c r="HMX554" s="769"/>
      <c r="HMY554" s="769"/>
      <c r="HMZ554" s="769"/>
      <c r="HNA554" s="769"/>
      <c r="HNB554" s="769"/>
      <c r="HNC554" s="769"/>
      <c r="HND554" s="769"/>
      <c r="HNE554" s="769"/>
      <c r="HNF554" s="769"/>
      <c r="HNG554" s="769"/>
      <c r="HNH554" s="769"/>
      <c r="HNI554" s="769"/>
      <c r="HNJ554" s="769"/>
      <c r="HNK554" s="770"/>
      <c r="HNL554" s="769"/>
      <c r="HNM554" s="771"/>
      <c r="HNN554" s="769"/>
      <c r="HNO554" s="769"/>
      <c r="HNP554" s="769"/>
      <c r="HNQ554" s="769"/>
      <c r="HNR554" s="769"/>
      <c r="HNS554" s="769"/>
      <c r="HNT554" s="769"/>
      <c r="HNU554" s="769"/>
      <c r="HNV554" s="772"/>
      <c r="HNW554" s="772"/>
      <c r="HNX554" s="772"/>
      <c r="HNY554" s="772"/>
      <c r="HNZ554" s="769"/>
      <c r="HOA554" s="769"/>
      <c r="HOB554" s="769"/>
      <c r="HOC554" s="769"/>
      <c r="HOD554" s="769"/>
      <c r="HOE554" s="769"/>
      <c r="HOF554" s="769"/>
      <c r="HOG554" s="769"/>
      <c r="HOH554" s="769"/>
      <c r="HOI554" s="769"/>
      <c r="HOJ554" s="769"/>
      <c r="HOK554" s="769"/>
      <c r="HOL554" s="769"/>
      <c r="HOM554" s="769"/>
      <c r="HON554" s="769"/>
      <c r="HOO554" s="769"/>
      <c r="HOP554" s="769"/>
      <c r="HOQ554" s="769"/>
      <c r="HOR554" s="769"/>
      <c r="HOS554" s="769"/>
      <c r="HOT554" s="769"/>
      <c r="HOU554" s="770"/>
      <c r="HOV554" s="769"/>
      <c r="HOW554" s="771"/>
      <c r="HOX554" s="769"/>
      <c r="HOY554" s="769"/>
      <c r="HOZ554" s="769"/>
      <c r="HPA554" s="769"/>
      <c r="HPB554" s="769"/>
      <c r="HPC554" s="769"/>
      <c r="HPD554" s="769"/>
      <c r="HPE554" s="769"/>
      <c r="HPF554" s="772"/>
      <c r="HPG554" s="772"/>
      <c r="HPH554" s="772"/>
      <c r="HPI554" s="772"/>
      <c r="HPJ554" s="769"/>
      <c r="HPK554" s="769"/>
      <c r="HPL554" s="769"/>
      <c r="HPM554" s="769"/>
      <c r="HPN554" s="769"/>
      <c r="HPO554" s="769"/>
      <c r="HPP554" s="769"/>
      <c r="HPQ554" s="769"/>
      <c r="HPR554" s="769"/>
      <c r="HPS554" s="769"/>
      <c r="HPT554" s="769"/>
      <c r="HPU554" s="769"/>
      <c r="HPV554" s="769"/>
      <c r="HPW554" s="769"/>
      <c r="HPX554" s="769"/>
      <c r="HPY554" s="769"/>
      <c r="HPZ554" s="769"/>
      <c r="HQA554" s="769"/>
      <c r="HQB554" s="769"/>
      <c r="HQC554" s="769"/>
      <c r="HQD554" s="769"/>
      <c r="HQE554" s="770"/>
      <c r="HQF554" s="769"/>
      <c r="HQG554" s="771"/>
      <c r="HQH554" s="769"/>
      <c r="HQI554" s="769"/>
      <c r="HQJ554" s="769"/>
      <c r="HQK554" s="769"/>
      <c r="HQL554" s="769"/>
      <c r="HQM554" s="769"/>
      <c r="HQN554" s="769"/>
      <c r="HQO554" s="769"/>
      <c r="HQP554" s="772"/>
      <c r="HQQ554" s="772"/>
      <c r="HQR554" s="772"/>
      <c r="HQS554" s="772"/>
      <c r="HQT554" s="769"/>
      <c r="HQU554" s="769"/>
      <c r="HQV554" s="769"/>
      <c r="HQW554" s="769"/>
      <c r="HQX554" s="769"/>
      <c r="HQY554" s="769"/>
      <c r="HQZ554" s="769"/>
      <c r="HRA554" s="769"/>
      <c r="HRB554" s="769"/>
      <c r="HRC554" s="769"/>
      <c r="HRD554" s="769"/>
      <c r="HRE554" s="769"/>
      <c r="HRF554" s="769"/>
      <c r="HRG554" s="769"/>
      <c r="HRH554" s="769"/>
      <c r="HRI554" s="769"/>
      <c r="HRJ554" s="769"/>
      <c r="HRK554" s="769"/>
      <c r="HRL554" s="769"/>
      <c r="HRM554" s="769"/>
      <c r="HRN554" s="769"/>
      <c r="HRO554" s="770"/>
      <c r="HRP554" s="769"/>
      <c r="HRQ554" s="771"/>
      <c r="HRR554" s="769"/>
      <c r="HRS554" s="769"/>
      <c r="HRT554" s="769"/>
      <c r="HRU554" s="769"/>
      <c r="HRV554" s="769"/>
      <c r="HRW554" s="769"/>
      <c r="HRX554" s="769"/>
      <c r="HRY554" s="769"/>
      <c r="HRZ554" s="772"/>
      <c r="HSA554" s="772"/>
      <c r="HSB554" s="772"/>
      <c r="HSC554" s="772"/>
      <c r="HSD554" s="769"/>
      <c r="HSE554" s="769"/>
      <c r="HSF554" s="769"/>
      <c r="HSG554" s="769"/>
      <c r="HSH554" s="769"/>
      <c r="HSI554" s="769"/>
      <c r="HSJ554" s="769"/>
      <c r="HSK554" s="769"/>
      <c r="HSL554" s="769"/>
      <c r="HSM554" s="769"/>
      <c r="HSN554" s="769"/>
      <c r="HSO554" s="769"/>
      <c r="HSP554" s="769"/>
      <c r="HSQ554" s="769"/>
      <c r="HSR554" s="769"/>
      <c r="HSS554" s="769"/>
      <c r="HST554" s="769"/>
      <c r="HSU554" s="769"/>
      <c r="HSV554" s="769"/>
      <c r="HSW554" s="769"/>
      <c r="HSX554" s="769"/>
      <c r="HSY554" s="770"/>
      <c r="HSZ554" s="769"/>
      <c r="HTA554" s="771"/>
      <c r="HTB554" s="769"/>
      <c r="HTC554" s="769"/>
      <c r="HTD554" s="769"/>
      <c r="HTE554" s="769"/>
      <c r="HTF554" s="769"/>
      <c r="HTG554" s="769"/>
      <c r="HTH554" s="769"/>
      <c r="HTI554" s="769"/>
      <c r="HTJ554" s="772"/>
      <c r="HTK554" s="772"/>
      <c r="HTL554" s="772"/>
      <c r="HTM554" s="772"/>
      <c r="HTN554" s="769"/>
      <c r="HTO554" s="769"/>
      <c r="HTP554" s="769"/>
      <c r="HTQ554" s="769"/>
      <c r="HTR554" s="769"/>
      <c r="HTS554" s="769"/>
      <c r="HTT554" s="769"/>
      <c r="HTU554" s="769"/>
      <c r="HTV554" s="769"/>
      <c r="HTW554" s="769"/>
      <c r="HTX554" s="769"/>
      <c r="HTY554" s="769"/>
      <c r="HTZ554" s="769"/>
      <c r="HUA554" s="769"/>
      <c r="HUB554" s="769"/>
      <c r="HUC554" s="769"/>
      <c r="HUD554" s="769"/>
      <c r="HUE554" s="769"/>
      <c r="HUF554" s="769"/>
      <c r="HUG554" s="769"/>
      <c r="HUH554" s="769"/>
      <c r="HUI554" s="770"/>
      <c r="HUJ554" s="769"/>
      <c r="HUK554" s="771"/>
      <c r="HUL554" s="769"/>
      <c r="HUM554" s="769"/>
      <c r="HUN554" s="769"/>
      <c r="HUO554" s="769"/>
      <c r="HUP554" s="769"/>
      <c r="HUQ554" s="769"/>
      <c r="HUR554" s="769"/>
      <c r="HUS554" s="769"/>
      <c r="HUT554" s="772"/>
      <c r="HUU554" s="772"/>
      <c r="HUV554" s="772"/>
      <c r="HUW554" s="772"/>
      <c r="HUX554" s="769"/>
      <c r="HUY554" s="769"/>
      <c r="HUZ554" s="769"/>
      <c r="HVA554" s="769"/>
      <c r="HVB554" s="769"/>
      <c r="HVC554" s="769"/>
      <c r="HVD554" s="769"/>
      <c r="HVE554" s="769"/>
      <c r="HVF554" s="769"/>
      <c r="HVG554" s="769"/>
      <c r="HVH554" s="769"/>
      <c r="HVI554" s="769"/>
      <c r="HVJ554" s="769"/>
      <c r="HVK554" s="769"/>
      <c r="HVL554" s="769"/>
      <c r="HVM554" s="769"/>
      <c r="HVN554" s="769"/>
      <c r="HVO554" s="769"/>
      <c r="HVP554" s="769"/>
      <c r="HVQ554" s="769"/>
      <c r="HVR554" s="769"/>
      <c r="HVS554" s="770"/>
      <c r="HVT554" s="769"/>
      <c r="HVU554" s="771"/>
      <c r="HVV554" s="769"/>
      <c r="HVW554" s="769"/>
      <c r="HVX554" s="769"/>
      <c r="HVY554" s="769"/>
      <c r="HVZ554" s="769"/>
      <c r="HWA554" s="769"/>
      <c r="HWB554" s="769"/>
      <c r="HWC554" s="769"/>
      <c r="HWD554" s="772"/>
      <c r="HWE554" s="772"/>
      <c r="HWF554" s="772"/>
      <c r="HWG554" s="772"/>
      <c r="HWH554" s="769"/>
      <c r="HWI554" s="769"/>
      <c r="HWJ554" s="769"/>
      <c r="HWK554" s="769"/>
      <c r="HWL554" s="769"/>
      <c r="HWM554" s="769"/>
      <c r="HWN554" s="769"/>
      <c r="HWO554" s="769"/>
      <c r="HWP554" s="769"/>
      <c r="HWQ554" s="769"/>
      <c r="HWR554" s="769"/>
      <c r="HWS554" s="769"/>
      <c r="HWT554" s="769"/>
      <c r="HWU554" s="769"/>
      <c r="HWV554" s="769"/>
      <c r="HWW554" s="769"/>
      <c r="HWX554" s="769"/>
      <c r="HWY554" s="769"/>
      <c r="HWZ554" s="769"/>
      <c r="HXA554" s="769"/>
      <c r="HXB554" s="769"/>
      <c r="HXC554" s="770"/>
      <c r="HXD554" s="769"/>
      <c r="HXE554" s="771"/>
      <c r="HXF554" s="769"/>
      <c r="HXG554" s="769"/>
      <c r="HXH554" s="769"/>
      <c r="HXI554" s="769"/>
      <c r="HXJ554" s="769"/>
      <c r="HXK554" s="769"/>
      <c r="HXL554" s="769"/>
      <c r="HXM554" s="769"/>
      <c r="HXN554" s="772"/>
      <c r="HXO554" s="772"/>
      <c r="HXP554" s="772"/>
      <c r="HXQ554" s="772"/>
      <c r="HXR554" s="769"/>
      <c r="HXS554" s="769"/>
      <c r="HXT554" s="769"/>
      <c r="HXU554" s="769"/>
      <c r="HXV554" s="769"/>
      <c r="HXW554" s="769"/>
      <c r="HXX554" s="769"/>
      <c r="HXY554" s="769"/>
      <c r="HXZ554" s="769"/>
      <c r="HYA554" s="769"/>
      <c r="HYB554" s="769"/>
      <c r="HYC554" s="769"/>
      <c r="HYD554" s="769"/>
      <c r="HYE554" s="769"/>
      <c r="HYF554" s="769"/>
      <c r="HYG554" s="769"/>
      <c r="HYH554" s="769"/>
      <c r="HYI554" s="769"/>
      <c r="HYJ554" s="769"/>
      <c r="HYK554" s="769"/>
      <c r="HYL554" s="769"/>
      <c r="HYM554" s="770"/>
      <c r="HYN554" s="769"/>
      <c r="HYO554" s="771"/>
      <c r="HYP554" s="769"/>
      <c r="HYQ554" s="769"/>
      <c r="HYR554" s="769"/>
      <c r="HYS554" s="769"/>
      <c r="HYT554" s="769"/>
      <c r="HYU554" s="769"/>
      <c r="HYV554" s="769"/>
      <c r="HYW554" s="769"/>
      <c r="HYX554" s="772"/>
      <c r="HYY554" s="772"/>
      <c r="HYZ554" s="772"/>
      <c r="HZA554" s="772"/>
      <c r="HZB554" s="769"/>
      <c r="HZC554" s="769"/>
      <c r="HZD554" s="769"/>
      <c r="HZE554" s="769"/>
      <c r="HZF554" s="769"/>
      <c r="HZG554" s="769"/>
      <c r="HZH554" s="769"/>
      <c r="HZI554" s="769"/>
      <c r="HZJ554" s="769"/>
      <c r="HZK554" s="769"/>
      <c r="HZL554" s="769"/>
      <c r="HZM554" s="769"/>
      <c r="HZN554" s="769"/>
      <c r="HZO554" s="769"/>
      <c r="HZP554" s="769"/>
      <c r="HZQ554" s="769"/>
      <c r="HZR554" s="769"/>
      <c r="HZS554" s="769"/>
      <c r="HZT554" s="769"/>
      <c r="HZU554" s="769"/>
      <c r="HZV554" s="769"/>
      <c r="HZW554" s="770"/>
      <c r="HZX554" s="769"/>
      <c r="HZY554" s="771"/>
      <c r="HZZ554" s="769"/>
      <c r="IAA554" s="769"/>
      <c r="IAB554" s="769"/>
      <c r="IAC554" s="769"/>
      <c r="IAD554" s="769"/>
      <c r="IAE554" s="769"/>
      <c r="IAF554" s="769"/>
      <c r="IAG554" s="769"/>
      <c r="IAH554" s="772"/>
      <c r="IAI554" s="772"/>
      <c r="IAJ554" s="772"/>
      <c r="IAK554" s="772"/>
      <c r="IAL554" s="769"/>
      <c r="IAM554" s="769"/>
      <c r="IAN554" s="769"/>
      <c r="IAO554" s="769"/>
      <c r="IAP554" s="769"/>
      <c r="IAQ554" s="769"/>
      <c r="IAR554" s="769"/>
      <c r="IAS554" s="769"/>
      <c r="IAT554" s="769"/>
      <c r="IAU554" s="769"/>
      <c r="IAV554" s="769"/>
      <c r="IAW554" s="769"/>
      <c r="IAX554" s="769"/>
      <c r="IAY554" s="769"/>
      <c r="IAZ554" s="769"/>
      <c r="IBA554" s="769"/>
      <c r="IBB554" s="769"/>
      <c r="IBC554" s="769"/>
      <c r="IBD554" s="769"/>
      <c r="IBE554" s="769"/>
      <c r="IBF554" s="769"/>
      <c r="IBG554" s="770"/>
      <c r="IBH554" s="769"/>
      <c r="IBI554" s="771"/>
      <c r="IBJ554" s="769"/>
      <c r="IBK554" s="769"/>
      <c r="IBL554" s="769"/>
      <c r="IBM554" s="769"/>
      <c r="IBN554" s="769"/>
      <c r="IBO554" s="769"/>
      <c r="IBP554" s="769"/>
      <c r="IBQ554" s="769"/>
      <c r="IBR554" s="772"/>
      <c r="IBS554" s="772"/>
      <c r="IBT554" s="772"/>
      <c r="IBU554" s="772"/>
      <c r="IBV554" s="769"/>
      <c r="IBW554" s="769"/>
      <c r="IBX554" s="769"/>
      <c r="IBY554" s="769"/>
      <c r="IBZ554" s="769"/>
      <c r="ICA554" s="769"/>
      <c r="ICB554" s="769"/>
      <c r="ICC554" s="769"/>
      <c r="ICD554" s="769"/>
      <c r="ICE554" s="769"/>
      <c r="ICF554" s="769"/>
      <c r="ICG554" s="769"/>
      <c r="ICH554" s="769"/>
      <c r="ICI554" s="769"/>
      <c r="ICJ554" s="769"/>
      <c r="ICK554" s="769"/>
      <c r="ICL554" s="769"/>
      <c r="ICM554" s="769"/>
      <c r="ICN554" s="769"/>
      <c r="ICO554" s="769"/>
      <c r="ICP554" s="769"/>
      <c r="ICQ554" s="770"/>
      <c r="ICR554" s="769"/>
      <c r="ICS554" s="771"/>
      <c r="ICT554" s="769"/>
      <c r="ICU554" s="769"/>
      <c r="ICV554" s="769"/>
      <c r="ICW554" s="769"/>
      <c r="ICX554" s="769"/>
      <c r="ICY554" s="769"/>
      <c r="ICZ554" s="769"/>
      <c r="IDA554" s="769"/>
      <c r="IDB554" s="772"/>
      <c r="IDC554" s="772"/>
      <c r="IDD554" s="772"/>
      <c r="IDE554" s="772"/>
      <c r="IDF554" s="769"/>
      <c r="IDG554" s="769"/>
      <c r="IDH554" s="769"/>
      <c r="IDI554" s="769"/>
      <c r="IDJ554" s="769"/>
      <c r="IDK554" s="769"/>
      <c r="IDL554" s="769"/>
      <c r="IDM554" s="769"/>
      <c r="IDN554" s="769"/>
      <c r="IDO554" s="769"/>
      <c r="IDP554" s="769"/>
      <c r="IDQ554" s="769"/>
      <c r="IDR554" s="769"/>
      <c r="IDS554" s="769"/>
      <c r="IDT554" s="769"/>
      <c r="IDU554" s="769"/>
      <c r="IDV554" s="769"/>
      <c r="IDW554" s="769"/>
      <c r="IDX554" s="769"/>
      <c r="IDY554" s="769"/>
      <c r="IDZ554" s="769"/>
      <c r="IEA554" s="770"/>
      <c r="IEB554" s="769"/>
      <c r="IEC554" s="771"/>
      <c r="IED554" s="769"/>
      <c r="IEE554" s="769"/>
      <c r="IEF554" s="769"/>
      <c r="IEG554" s="769"/>
      <c r="IEH554" s="769"/>
      <c r="IEI554" s="769"/>
      <c r="IEJ554" s="769"/>
      <c r="IEK554" s="769"/>
      <c r="IEL554" s="772"/>
      <c r="IEM554" s="772"/>
      <c r="IEN554" s="772"/>
      <c r="IEO554" s="772"/>
      <c r="IEP554" s="769"/>
      <c r="IEQ554" s="769"/>
      <c r="IER554" s="769"/>
      <c r="IES554" s="769"/>
      <c r="IET554" s="769"/>
      <c r="IEU554" s="769"/>
      <c r="IEV554" s="769"/>
      <c r="IEW554" s="769"/>
      <c r="IEX554" s="769"/>
      <c r="IEY554" s="769"/>
      <c r="IEZ554" s="769"/>
      <c r="IFA554" s="769"/>
      <c r="IFB554" s="769"/>
      <c r="IFC554" s="769"/>
      <c r="IFD554" s="769"/>
      <c r="IFE554" s="769"/>
      <c r="IFF554" s="769"/>
      <c r="IFG554" s="769"/>
      <c r="IFH554" s="769"/>
      <c r="IFI554" s="769"/>
      <c r="IFJ554" s="769"/>
      <c r="IFK554" s="770"/>
      <c r="IFL554" s="769"/>
      <c r="IFM554" s="771"/>
      <c r="IFN554" s="769"/>
      <c r="IFO554" s="769"/>
      <c r="IFP554" s="769"/>
      <c r="IFQ554" s="769"/>
      <c r="IFR554" s="769"/>
      <c r="IFS554" s="769"/>
      <c r="IFT554" s="769"/>
      <c r="IFU554" s="769"/>
      <c r="IFV554" s="772"/>
      <c r="IFW554" s="772"/>
      <c r="IFX554" s="772"/>
      <c r="IFY554" s="772"/>
      <c r="IFZ554" s="769"/>
      <c r="IGA554" s="769"/>
      <c r="IGB554" s="769"/>
      <c r="IGC554" s="769"/>
      <c r="IGD554" s="769"/>
      <c r="IGE554" s="769"/>
      <c r="IGF554" s="769"/>
      <c r="IGG554" s="769"/>
      <c r="IGH554" s="769"/>
      <c r="IGI554" s="769"/>
      <c r="IGJ554" s="769"/>
      <c r="IGK554" s="769"/>
      <c r="IGL554" s="769"/>
      <c r="IGM554" s="769"/>
      <c r="IGN554" s="769"/>
      <c r="IGO554" s="769"/>
      <c r="IGP554" s="769"/>
      <c r="IGQ554" s="769"/>
      <c r="IGR554" s="769"/>
      <c r="IGS554" s="769"/>
      <c r="IGT554" s="769"/>
      <c r="IGU554" s="770"/>
      <c r="IGV554" s="769"/>
      <c r="IGW554" s="771"/>
      <c r="IGX554" s="769"/>
      <c r="IGY554" s="769"/>
      <c r="IGZ554" s="769"/>
      <c r="IHA554" s="769"/>
      <c r="IHB554" s="769"/>
      <c r="IHC554" s="769"/>
      <c r="IHD554" s="769"/>
      <c r="IHE554" s="769"/>
      <c r="IHF554" s="772"/>
      <c r="IHG554" s="772"/>
      <c r="IHH554" s="772"/>
      <c r="IHI554" s="772"/>
      <c r="IHJ554" s="769"/>
      <c r="IHK554" s="769"/>
      <c r="IHL554" s="769"/>
      <c r="IHM554" s="769"/>
      <c r="IHN554" s="769"/>
      <c r="IHO554" s="769"/>
      <c r="IHP554" s="769"/>
      <c r="IHQ554" s="769"/>
      <c r="IHR554" s="769"/>
      <c r="IHS554" s="769"/>
      <c r="IHT554" s="769"/>
      <c r="IHU554" s="769"/>
      <c r="IHV554" s="769"/>
      <c r="IHW554" s="769"/>
      <c r="IHX554" s="769"/>
      <c r="IHY554" s="769"/>
      <c r="IHZ554" s="769"/>
      <c r="IIA554" s="769"/>
      <c r="IIB554" s="769"/>
      <c r="IIC554" s="769"/>
      <c r="IID554" s="769"/>
      <c r="IIE554" s="770"/>
      <c r="IIF554" s="769"/>
      <c r="IIG554" s="771"/>
      <c r="IIH554" s="769"/>
      <c r="III554" s="769"/>
      <c r="IIJ554" s="769"/>
      <c r="IIK554" s="769"/>
      <c r="IIL554" s="769"/>
      <c r="IIM554" s="769"/>
      <c r="IIN554" s="769"/>
      <c r="IIO554" s="769"/>
      <c r="IIP554" s="772"/>
      <c r="IIQ554" s="772"/>
      <c r="IIR554" s="772"/>
      <c r="IIS554" s="772"/>
      <c r="IIT554" s="769"/>
      <c r="IIU554" s="769"/>
      <c r="IIV554" s="769"/>
      <c r="IIW554" s="769"/>
      <c r="IIX554" s="769"/>
      <c r="IIY554" s="769"/>
      <c r="IIZ554" s="769"/>
      <c r="IJA554" s="769"/>
      <c r="IJB554" s="769"/>
      <c r="IJC554" s="769"/>
      <c r="IJD554" s="769"/>
      <c r="IJE554" s="769"/>
      <c r="IJF554" s="769"/>
      <c r="IJG554" s="769"/>
      <c r="IJH554" s="769"/>
      <c r="IJI554" s="769"/>
      <c r="IJJ554" s="769"/>
      <c r="IJK554" s="769"/>
      <c r="IJL554" s="769"/>
      <c r="IJM554" s="769"/>
      <c r="IJN554" s="769"/>
      <c r="IJO554" s="770"/>
      <c r="IJP554" s="769"/>
      <c r="IJQ554" s="771"/>
      <c r="IJR554" s="769"/>
      <c r="IJS554" s="769"/>
      <c r="IJT554" s="769"/>
      <c r="IJU554" s="769"/>
      <c r="IJV554" s="769"/>
      <c r="IJW554" s="769"/>
      <c r="IJX554" s="769"/>
      <c r="IJY554" s="769"/>
      <c r="IJZ554" s="772"/>
      <c r="IKA554" s="772"/>
      <c r="IKB554" s="772"/>
      <c r="IKC554" s="772"/>
      <c r="IKD554" s="769"/>
      <c r="IKE554" s="769"/>
      <c r="IKF554" s="769"/>
      <c r="IKG554" s="769"/>
      <c r="IKH554" s="769"/>
      <c r="IKI554" s="769"/>
      <c r="IKJ554" s="769"/>
      <c r="IKK554" s="769"/>
      <c r="IKL554" s="769"/>
      <c r="IKM554" s="769"/>
      <c r="IKN554" s="769"/>
      <c r="IKO554" s="769"/>
      <c r="IKP554" s="769"/>
      <c r="IKQ554" s="769"/>
      <c r="IKR554" s="769"/>
      <c r="IKS554" s="769"/>
      <c r="IKT554" s="769"/>
      <c r="IKU554" s="769"/>
      <c r="IKV554" s="769"/>
      <c r="IKW554" s="769"/>
      <c r="IKX554" s="769"/>
      <c r="IKY554" s="770"/>
      <c r="IKZ554" s="769"/>
      <c r="ILA554" s="771"/>
      <c r="ILB554" s="769"/>
      <c r="ILC554" s="769"/>
      <c r="ILD554" s="769"/>
      <c r="ILE554" s="769"/>
      <c r="ILF554" s="769"/>
      <c r="ILG554" s="769"/>
      <c r="ILH554" s="769"/>
      <c r="ILI554" s="769"/>
      <c r="ILJ554" s="772"/>
      <c r="ILK554" s="772"/>
      <c r="ILL554" s="772"/>
      <c r="ILM554" s="772"/>
      <c r="ILN554" s="769"/>
      <c r="ILO554" s="769"/>
      <c r="ILP554" s="769"/>
      <c r="ILQ554" s="769"/>
      <c r="ILR554" s="769"/>
      <c r="ILS554" s="769"/>
      <c r="ILT554" s="769"/>
      <c r="ILU554" s="769"/>
      <c r="ILV554" s="769"/>
      <c r="ILW554" s="769"/>
      <c r="ILX554" s="769"/>
      <c r="ILY554" s="769"/>
      <c r="ILZ554" s="769"/>
      <c r="IMA554" s="769"/>
      <c r="IMB554" s="769"/>
      <c r="IMC554" s="769"/>
      <c r="IMD554" s="769"/>
      <c r="IME554" s="769"/>
      <c r="IMF554" s="769"/>
      <c r="IMG554" s="769"/>
      <c r="IMH554" s="769"/>
      <c r="IMI554" s="770"/>
      <c r="IMJ554" s="769"/>
      <c r="IMK554" s="771"/>
      <c r="IML554" s="769"/>
      <c r="IMM554" s="769"/>
      <c r="IMN554" s="769"/>
      <c r="IMO554" s="769"/>
      <c r="IMP554" s="769"/>
      <c r="IMQ554" s="769"/>
      <c r="IMR554" s="769"/>
      <c r="IMS554" s="769"/>
      <c r="IMT554" s="772"/>
      <c r="IMU554" s="772"/>
      <c r="IMV554" s="772"/>
      <c r="IMW554" s="772"/>
      <c r="IMX554" s="769"/>
      <c r="IMY554" s="769"/>
      <c r="IMZ554" s="769"/>
      <c r="INA554" s="769"/>
      <c r="INB554" s="769"/>
      <c r="INC554" s="769"/>
      <c r="IND554" s="769"/>
      <c r="INE554" s="769"/>
      <c r="INF554" s="769"/>
      <c r="ING554" s="769"/>
      <c r="INH554" s="769"/>
      <c r="INI554" s="769"/>
      <c r="INJ554" s="769"/>
      <c r="INK554" s="769"/>
      <c r="INL554" s="769"/>
      <c r="INM554" s="769"/>
      <c r="INN554" s="769"/>
      <c r="INO554" s="769"/>
      <c r="INP554" s="769"/>
      <c r="INQ554" s="769"/>
      <c r="INR554" s="769"/>
      <c r="INS554" s="770"/>
      <c r="INT554" s="769"/>
      <c r="INU554" s="771"/>
      <c r="INV554" s="769"/>
      <c r="INW554" s="769"/>
      <c r="INX554" s="769"/>
      <c r="INY554" s="769"/>
      <c r="INZ554" s="769"/>
      <c r="IOA554" s="769"/>
      <c r="IOB554" s="769"/>
      <c r="IOC554" s="769"/>
      <c r="IOD554" s="772"/>
      <c r="IOE554" s="772"/>
      <c r="IOF554" s="772"/>
      <c r="IOG554" s="772"/>
      <c r="IOH554" s="769"/>
      <c r="IOI554" s="769"/>
      <c r="IOJ554" s="769"/>
      <c r="IOK554" s="769"/>
      <c r="IOL554" s="769"/>
      <c r="IOM554" s="769"/>
      <c r="ION554" s="769"/>
      <c r="IOO554" s="769"/>
      <c r="IOP554" s="769"/>
      <c r="IOQ554" s="769"/>
      <c r="IOR554" s="769"/>
      <c r="IOS554" s="769"/>
      <c r="IOT554" s="769"/>
      <c r="IOU554" s="769"/>
      <c r="IOV554" s="769"/>
      <c r="IOW554" s="769"/>
      <c r="IOX554" s="769"/>
      <c r="IOY554" s="769"/>
      <c r="IOZ554" s="769"/>
      <c r="IPA554" s="769"/>
      <c r="IPB554" s="769"/>
      <c r="IPC554" s="770"/>
      <c r="IPD554" s="769"/>
      <c r="IPE554" s="771"/>
      <c r="IPF554" s="769"/>
      <c r="IPG554" s="769"/>
      <c r="IPH554" s="769"/>
      <c r="IPI554" s="769"/>
      <c r="IPJ554" s="769"/>
      <c r="IPK554" s="769"/>
      <c r="IPL554" s="769"/>
      <c r="IPM554" s="769"/>
      <c r="IPN554" s="772"/>
      <c r="IPO554" s="772"/>
      <c r="IPP554" s="772"/>
      <c r="IPQ554" s="772"/>
      <c r="IPR554" s="769"/>
      <c r="IPS554" s="769"/>
      <c r="IPT554" s="769"/>
      <c r="IPU554" s="769"/>
      <c r="IPV554" s="769"/>
      <c r="IPW554" s="769"/>
      <c r="IPX554" s="769"/>
      <c r="IPY554" s="769"/>
      <c r="IPZ554" s="769"/>
      <c r="IQA554" s="769"/>
      <c r="IQB554" s="769"/>
      <c r="IQC554" s="769"/>
      <c r="IQD554" s="769"/>
      <c r="IQE554" s="769"/>
      <c r="IQF554" s="769"/>
      <c r="IQG554" s="769"/>
      <c r="IQH554" s="769"/>
      <c r="IQI554" s="769"/>
      <c r="IQJ554" s="769"/>
      <c r="IQK554" s="769"/>
      <c r="IQL554" s="769"/>
      <c r="IQM554" s="770"/>
      <c r="IQN554" s="769"/>
      <c r="IQO554" s="771"/>
      <c r="IQP554" s="769"/>
      <c r="IQQ554" s="769"/>
      <c r="IQR554" s="769"/>
      <c r="IQS554" s="769"/>
      <c r="IQT554" s="769"/>
      <c r="IQU554" s="769"/>
      <c r="IQV554" s="769"/>
      <c r="IQW554" s="769"/>
      <c r="IQX554" s="772"/>
      <c r="IQY554" s="772"/>
      <c r="IQZ554" s="772"/>
      <c r="IRA554" s="772"/>
      <c r="IRB554" s="769"/>
      <c r="IRC554" s="769"/>
      <c r="IRD554" s="769"/>
      <c r="IRE554" s="769"/>
      <c r="IRF554" s="769"/>
      <c r="IRG554" s="769"/>
      <c r="IRH554" s="769"/>
      <c r="IRI554" s="769"/>
      <c r="IRJ554" s="769"/>
      <c r="IRK554" s="769"/>
      <c r="IRL554" s="769"/>
      <c r="IRM554" s="769"/>
      <c r="IRN554" s="769"/>
      <c r="IRO554" s="769"/>
      <c r="IRP554" s="769"/>
      <c r="IRQ554" s="769"/>
      <c r="IRR554" s="769"/>
      <c r="IRS554" s="769"/>
      <c r="IRT554" s="769"/>
      <c r="IRU554" s="769"/>
      <c r="IRV554" s="769"/>
      <c r="IRW554" s="770"/>
      <c r="IRX554" s="769"/>
      <c r="IRY554" s="771"/>
      <c r="IRZ554" s="769"/>
      <c r="ISA554" s="769"/>
      <c r="ISB554" s="769"/>
      <c r="ISC554" s="769"/>
      <c r="ISD554" s="769"/>
      <c r="ISE554" s="769"/>
      <c r="ISF554" s="769"/>
      <c r="ISG554" s="769"/>
      <c r="ISH554" s="772"/>
      <c r="ISI554" s="772"/>
      <c r="ISJ554" s="772"/>
      <c r="ISK554" s="772"/>
      <c r="ISL554" s="769"/>
      <c r="ISM554" s="769"/>
      <c r="ISN554" s="769"/>
      <c r="ISO554" s="769"/>
      <c r="ISP554" s="769"/>
      <c r="ISQ554" s="769"/>
      <c r="ISR554" s="769"/>
      <c r="ISS554" s="769"/>
      <c r="IST554" s="769"/>
      <c r="ISU554" s="769"/>
      <c r="ISV554" s="769"/>
      <c r="ISW554" s="769"/>
      <c r="ISX554" s="769"/>
      <c r="ISY554" s="769"/>
      <c r="ISZ554" s="769"/>
      <c r="ITA554" s="769"/>
      <c r="ITB554" s="769"/>
      <c r="ITC554" s="769"/>
      <c r="ITD554" s="769"/>
      <c r="ITE554" s="769"/>
      <c r="ITF554" s="769"/>
      <c r="ITG554" s="770"/>
      <c r="ITH554" s="769"/>
      <c r="ITI554" s="771"/>
      <c r="ITJ554" s="769"/>
      <c r="ITK554" s="769"/>
      <c r="ITL554" s="769"/>
      <c r="ITM554" s="769"/>
      <c r="ITN554" s="769"/>
      <c r="ITO554" s="769"/>
      <c r="ITP554" s="769"/>
      <c r="ITQ554" s="769"/>
      <c r="ITR554" s="772"/>
      <c r="ITS554" s="772"/>
      <c r="ITT554" s="772"/>
      <c r="ITU554" s="772"/>
      <c r="ITV554" s="769"/>
      <c r="ITW554" s="769"/>
      <c r="ITX554" s="769"/>
      <c r="ITY554" s="769"/>
      <c r="ITZ554" s="769"/>
      <c r="IUA554" s="769"/>
      <c r="IUB554" s="769"/>
      <c r="IUC554" s="769"/>
      <c r="IUD554" s="769"/>
      <c r="IUE554" s="769"/>
      <c r="IUF554" s="769"/>
      <c r="IUG554" s="769"/>
      <c r="IUH554" s="769"/>
      <c r="IUI554" s="769"/>
      <c r="IUJ554" s="769"/>
      <c r="IUK554" s="769"/>
      <c r="IUL554" s="769"/>
      <c r="IUM554" s="769"/>
      <c r="IUN554" s="769"/>
      <c r="IUO554" s="769"/>
      <c r="IUP554" s="769"/>
      <c r="IUQ554" s="770"/>
      <c r="IUR554" s="769"/>
      <c r="IUS554" s="771"/>
      <c r="IUT554" s="769"/>
      <c r="IUU554" s="769"/>
      <c r="IUV554" s="769"/>
      <c r="IUW554" s="769"/>
      <c r="IUX554" s="769"/>
      <c r="IUY554" s="769"/>
      <c r="IUZ554" s="769"/>
      <c r="IVA554" s="769"/>
      <c r="IVB554" s="772"/>
      <c r="IVC554" s="772"/>
      <c r="IVD554" s="772"/>
      <c r="IVE554" s="772"/>
      <c r="IVF554" s="769"/>
      <c r="IVG554" s="769"/>
      <c r="IVH554" s="769"/>
      <c r="IVI554" s="769"/>
      <c r="IVJ554" s="769"/>
      <c r="IVK554" s="769"/>
      <c r="IVL554" s="769"/>
      <c r="IVM554" s="769"/>
      <c r="IVN554" s="769"/>
      <c r="IVO554" s="769"/>
      <c r="IVP554" s="769"/>
      <c r="IVQ554" s="769"/>
      <c r="IVR554" s="769"/>
      <c r="IVS554" s="769"/>
      <c r="IVT554" s="769"/>
      <c r="IVU554" s="769"/>
      <c r="IVV554" s="769"/>
      <c r="IVW554" s="769"/>
      <c r="IVX554" s="769"/>
      <c r="IVY554" s="769"/>
      <c r="IVZ554" s="769"/>
      <c r="IWA554" s="770"/>
      <c r="IWB554" s="769"/>
      <c r="IWC554" s="771"/>
      <c r="IWD554" s="769"/>
      <c r="IWE554" s="769"/>
      <c r="IWF554" s="769"/>
      <c r="IWG554" s="769"/>
      <c r="IWH554" s="769"/>
      <c r="IWI554" s="769"/>
      <c r="IWJ554" s="769"/>
      <c r="IWK554" s="769"/>
      <c r="IWL554" s="772"/>
      <c r="IWM554" s="772"/>
      <c r="IWN554" s="772"/>
      <c r="IWO554" s="772"/>
      <c r="IWP554" s="769"/>
      <c r="IWQ554" s="769"/>
      <c r="IWR554" s="769"/>
      <c r="IWS554" s="769"/>
      <c r="IWT554" s="769"/>
      <c r="IWU554" s="769"/>
      <c r="IWV554" s="769"/>
      <c r="IWW554" s="769"/>
      <c r="IWX554" s="769"/>
      <c r="IWY554" s="769"/>
      <c r="IWZ554" s="769"/>
      <c r="IXA554" s="769"/>
      <c r="IXB554" s="769"/>
      <c r="IXC554" s="769"/>
      <c r="IXD554" s="769"/>
      <c r="IXE554" s="769"/>
      <c r="IXF554" s="769"/>
      <c r="IXG554" s="769"/>
      <c r="IXH554" s="769"/>
      <c r="IXI554" s="769"/>
      <c r="IXJ554" s="769"/>
      <c r="IXK554" s="770"/>
      <c r="IXL554" s="769"/>
      <c r="IXM554" s="771"/>
      <c r="IXN554" s="769"/>
      <c r="IXO554" s="769"/>
      <c r="IXP554" s="769"/>
      <c r="IXQ554" s="769"/>
      <c r="IXR554" s="769"/>
      <c r="IXS554" s="769"/>
      <c r="IXT554" s="769"/>
      <c r="IXU554" s="769"/>
      <c r="IXV554" s="772"/>
      <c r="IXW554" s="772"/>
      <c r="IXX554" s="772"/>
      <c r="IXY554" s="772"/>
      <c r="IXZ554" s="769"/>
      <c r="IYA554" s="769"/>
      <c r="IYB554" s="769"/>
      <c r="IYC554" s="769"/>
      <c r="IYD554" s="769"/>
      <c r="IYE554" s="769"/>
      <c r="IYF554" s="769"/>
      <c r="IYG554" s="769"/>
      <c r="IYH554" s="769"/>
      <c r="IYI554" s="769"/>
      <c r="IYJ554" s="769"/>
      <c r="IYK554" s="769"/>
      <c r="IYL554" s="769"/>
      <c r="IYM554" s="769"/>
      <c r="IYN554" s="769"/>
      <c r="IYO554" s="769"/>
      <c r="IYP554" s="769"/>
      <c r="IYQ554" s="769"/>
      <c r="IYR554" s="769"/>
      <c r="IYS554" s="769"/>
      <c r="IYT554" s="769"/>
      <c r="IYU554" s="770"/>
      <c r="IYV554" s="769"/>
      <c r="IYW554" s="771"/>
      <c r="IYX554" s="769"/>
      <c r="IYY554" s="769"/>
      <c r="IYZ554" s="769"/>
      <c r="IZA554" s="769"/>
      <c r="IZB554" s="769"/>
      <c r="IZC554" s="769"/>
      <c r="IZD554" s="769"/>
      <c r="IZE554" s="769"/>
      <c r="IZF554" s="772"/>
      <c r="IZG554" s="772"/>
      <c r="IZH554" s="772"/>
      <c r="IZI554" s="772"/>
      <c r="IZJ554" s="769"/>
      <c r="IZK554" s="769"/>
      <c r="IZL554" s="769"/>
      <c r="IZM554" s="769"/>
      <c r="IZN554" s="769"/>
      <c r="IZO554" s="769"/>
      <c r="IZP554" s="769"/>
      <c r="IZQ554" s="769"/>
      <c r="IZR554" s="769"/>
      <c r="IZS554" s="769"/>
      <c r="IZT554" s="769"/>
      <c r="IZU554" s="769"/>
      <c r="IZV554" s="769"/>
      <c r="IZW554" s="769"/>
      <c r="IZX554" s="769"/>
      <c r="IZY554" s="769"/>
      <c r="IZZ554" s="769"/>
      <c r="JAA554" s="769"/>
      <c r="JAB554" s="769"/>
      <c r="JAC554" s="769"/>
      <c r="JAD554" s="769"/>
      <c r="JAE554" s="770"/>
      <c r="JAF554" s="769"/>
      <c r="JAG554" s="771"/>
      <c r="JAH554" s="769"/>
      <c r="JAI554" s="769"/>
      <c r="JAJ554" s="769"/>
      <c r="JAK554" s="769"/>
      <c r="JAL554" s="769"/>
      <c r="JAM554" s="769"/>
      <c r="JAN554" s="769"/>
      <c r="JAO554" s="769"/>
      <c r="JAP554" s="772"/>
      <c r="JAQ554" s="772"/>
      <c r="JAR554" s="772"/>
      <c r="JAS554" s="772"/>
      <c r="JAT554" s="769"/>
      <c r="JAU554" s="769"/>
      <c r="JAV554" s="769"/>
      <c r="JAW554" s="769"/>
      <c r="JAX554" s="769"/>
      <c r="JAY554" s="769"/>
      <c r="JAZ554" s="769"/>
      <c r="JBA554" s="769"/>
      <c r="JBB554" s="769"/>
      <c r="JBC554" s="769"/>
      <c r="JBD554" s="769"/>
      <c r="JBE554" s="769"/>
      <c r="JBF554" s="769"/>
      <c r="JBG554" s="769"/>
      <c r="JBH554" s="769"/>
      <c r="JBI554" s="769"/>
      <c r="JBJ554" s="769"/>
      <c r="JBK554" s="769"/>
      <c r="JBL554" s="769"/>
      <c r="JBM554" s="769"/>
      <c r="JBN554" s="769"/>
      <c r="JBO554" s="770"/>
      <c r="JBP554" s="769"/>
      <c r="JBQ554" s="771"/>
      <c r="JBR554" s="769"/>
      <c r="JBS554" s="769"/>
      <c r="JBT554" s="769"/>
      <c r="JBU554" s="769"/>
      <c r="JBV554" s="769"/>
      <c r="JBW554" s="769"/>
      <c r="JBX554" s="769"/>
      <c r="JBY554" s="769"/>
      <c r="JBZ554" s="772"/>
      <c r="JCA554" s="772"/>
      <c r="JCB554" s="772"/>
      <c r="JCC554" s="772"/>
      <c r="JCD554" s="769"/>
      <c r="JCE554" s="769"/>
      <c r="JCF554" s="769"/>
      <c r="JCG554" s="769"/>
      <c r="JCH554" s="769"/>
      <c r="JCI554" s="769"/>
      <c r="JCJ554" s="769"/>
      <c r="JCK554" s="769"/>
      <c r="JCL554" s="769"/>
      <c r="JCM554" s="769"/>
      <c r="JCN554" s="769"/>
      <c r="JCO554" s="769"/>
      <c r="JCP554" s="769"/>
      <c r="JCQ554" s="769"/>
      <c r="JCR554" s="769"/>
      <c r="JCS554" s="769"/>
      <c r="JCT554" s="769"/>
      <c r="JCU554" s="769"/>
      <c r="JCV554" s="769"/>
      <c r="JCW554" s="769"/>
      <c r="JCX554" s="769"/>
      <c r="JCY554" s="770"/>
      <c r="JCZ554" s="769"/>
      <c r="JDA554" s="771"/>
      <c r="JDB554" s="769"/>
      <c r="JDC554" s="769"/>
      <c r="JDD554" s="769"/>
      <c r="JDE554" s="769"/>
      <c r="JDF554" s="769"/>
      <c r="JDG554" s="769"/>
      <c r="JDH554" s="769"/>
      <c r="JDI554" s="769"/>
      <c r="JDJ554" s="772"/>
      <c r="JDK554" s="772"/>
      <c r="JDL554" s="772"/>
      <c r="JDM554" s="772"/>
      <c r="JDN554" s="769"/>
      <c r="JDO554" s="769"/>
      <c r="JDP554" s="769"/>
      <c r="JDQ554" s="769"/>
      <c r="JDR554" s="769"/>
      <c r="JDS554" s="769"/>
      <c r="JDT554" s="769"/>
      <c r="JDU554" s="769"/>
      <c r="JDV554" s="769"/>
      <c r="JDW554" s="769"/>
      <c r="JDX554" s="769"/>
      <c r="JDY554" s="769"/>
      <c r="JDZ554" s="769"/>
      <c r="JEA554" s="769"/>
      <c r="JEB554" s="769"/>
      <c r="JEC554" s="769"/>
      <c r="JED554" s="769"/>
      <c r="JEE554" s="769"/>
      <c r="JEF554" s="769"/>
      <c r="JEG554" s="769"/>
      <c r="JEH554" s="769"/>
      <c r="JEI554" s="770"/>
      <c r="JEJ554" s="769"/>
      <c r="JEK554" s="771"/>
      <c r="JEL554" s="769"/>
      <c r="JEM554" s="769"/>
      <c r="JEN554" s="769"/>
      <c r="JEO554" s="769"/>
      <c r="JEP554" s="769"/>
      <c r="JEQ554" s="769"/>
      <c r="JER554" s="769"/>
      <c r="JES554" s="769"/>
      <c r="JET554" s="772"/>
      <c r="JEU554" s="772"/>
      <c r="JEV554" s="772"/>
      <c r="JEW554" s="772"/>
      <c r="JEX554" s="769"/>
      <c r="JEY554" s="769"/>
      <c r="JEZ554" s="769"/>
      <c r="JFA554" s="769"/>
      <c r="JFB554" s="769"/>
      <c r="JFC554" s="769"/>
      <c r="JFD554" s="769"/>
      <c r="JFE554" s="769"/>
      <c r="JFF554" s="769"/>
      <c r="JFG554" s="769"/>
      <c r="JFH554" s="769"/>
      <c r="JFI554" s="769"/>
      <c r="JFJ554" s="769"/>
      <c r="JFK554" s="769"/>
      <c r="JFL554" s="769"/>
      <c r="JFM554" s="769"/>
      <c r="JFN554" s="769"/>
      <c r="JFO554" s="769"/>
      <c r="JFP554" s="769"/>
      <c r="JFQ554" s="769"/>
      <c r="JFR554" s="769"/>
      <c r="JFS554" s="770"/>
      <c r="JFT554" s="769"/>
      <c r="JFU554" s="771"/>
      <c r="JFV554" s="769"/>
      <c r="JFW554" s="769"/>
      <c r="JFX554" s="769"/>
      <c r="JFY554" s="769"/>
      <c r="JFZ554" s="769"/>
      <c r="JGA554" s="769"/>
      <c r="JGB554" s="769"/>
      <c r="JGC554" s="769"/>
      <c r="JGD554" s="772"/>
      <c r="JGE554" s="772"/>
      <c r="JGF554" s="772"/>
      <c r="JGG554" s="772"/>
      <c r="JGH554" s="769"/>
      <c r="JGI554" s="769"/>
      <c r="JGJ554" s="769"/>
      <c r="JGK554" s="769"/>
      <c r="JGL554" s="769"/>
      <c r="JGM554" s="769"/>
      <c r="JGN554" s="769"/>
      <c r="JGO554" s="769"/>
      <c r="JGP554" s="769"/>
      <c r="JGQ554" s="769"/>
      <c r="JGR554" s="769"/>
      <c r="JGS554" s="769"/>
      <c r="JGT554" s="769"/>
      <c r="JGU554" s="769"/>
      <c r="JGV554" s="769"/>
      <c r="JGW554" s="769"/>
      <c r="JGX554" s="769"/>
      <c r="JGY554" s="769"/>
      <c r="JGZ554" s="769"/>
      <c r="JHA554" s="769"/>
      <c r="JHB554" s="769"/>
      <c r="JHC554" s="770"/>
      <c r="JHD554" s="769"/>
      <c r="JHE554" s="771"/>
      <c r="JHF554" s="769"/>
      <c r="JHG554" s="769"/>
      <c r="JHH554" s="769"/>
      <c r="JHI554" s="769"/>
      <c r="JHJ554" s="769"/>
      <c r="JHK554" s="769"/>
      <c r="JHL554" s="769"/>
      <c r="JHM554" s="769"/>
      <c r="JHN554" s="772"/>
      <c r="JHO554" s="772"/>
      <c r="JHP554" s="772"/>
      <c r="JHQ554" s="772"/>
      <c r="JHR554" s="769"/>
      <c r="JHS554" s="769"/>
      <c r="JHT554" s="769"/>
      <c r="JHU554" s="769"/>
      <c r="JHV554" s="769"/>
      <c r="JHW554" s="769"/>
      <c r="JHX554" s="769"/>
      <c r="JHY554" s="769"/>
      <c r="JHZ554" s="769"/>
      <c r="JIA554" s="769"/>
      <c r="JIB554" s="769"/>
      <c r="JIC554" s="769"/>
      <c r="JID554" s="769"/>
      <c r="JIE554" s="769"/>
      <c r="JIF554" s="769"/>
      <c r="JIG554" s="769"/>
      <c r="JIH554" s="769"/>
      <c r="JII554" s="769"/>
      <c r="JIJ554" s="769"/>
      <c r="JIK554" s="769"/>
      <c r="JIL554" s="769"/>
      <c r="JIM554" s="770"/>
      <c r="JIN554" s="769"/>
      <c r="JIO554" s="771"/>
      <c r="JIP554" s="769"/>
      <c r="JIQ554" s="769"/>
      <c r="JIR554" s="769"/>
      <c r="JIS554" s="769"/>
      <c r="JIT554" s="769"/>
      <c r="JIU554" s="769"/>
      <c r="JIV554" s="769"/>
      <c r="JIW554" s="769"/>
      <c r="JIX554" s="772"/>
      <c r="JIY554" s="772"/>
      <c r="JIZ554" s="772"/>
      <c r="JJA554" s="772"/>
      <c r="JJB554" s="769"/>
      <c r="JJC554" s="769"/>
      <c r="JJD554" s="769"/>
      <c r="JJE554" s="769"/>
      <c r="JJF554" s="769"/>
      <c r="JJG554" s="769"/>
      <c r="JJH554" s="769"/>
      <c r="JJI554" s="769"/>
      <c r="JJJ554" s="769"/>
      <c r="JJK554" s="769"/>
      <c r="JJL554" s="769"/>
      <c r="JJM554" s="769"/>
      <c r="JJN554" s="769"/>
      <c r="JJO554" s="769"/>
      <c r="JJP554" s="769"/>
      <c r="JJQ554" s="769"/>
      <c r="JJR554" s="769"/>
      <c r="JJS554" s="769"/>
      <c r="JJT554" s="769"/>
      <c r="JJU554" s="769"/>
      <c r="JJV554" s="769"/>
      <c r="JJW554" s="770"/>
      <c r="JJX554" s="769"/>
      <c r="JJY554" s="771"/>
      <c r="JJZ554" s="769"/>
      <c r="JKA554" s="769"/>
      <c r="JKB554" s="769"/>
      <c r="JKC554" s="769"/>
      <c r="JKD554" s="769"/>
      <c r="JKE554" s="769"/>
      <c r="JKF554" s="769"/>
      <c r="JKG554" s="769"/>
      <c r="JKH554" s="772"/>
      <c r="JKI554" s="772"/>
      <c r="JKJ554" s="772"/>
      <c r="JKK554" s="772"/>
      <c r="JKL554" s="769"/>
      <c r="JKM554" s="769"/>
      <c r="JKN554" s="769"/>
      <c r="JKO554" s="769"/>
      <c r="JKP554" s="769"/>
      <c r="JKQ554" s="769"/>
      <c r="JKR554" s="769"/>
      <c r="JKS554" s="769"/>
      <c r="JKT554" s="769"/>
      <c r="JKU554" s="769"/>
      <c r="JKV554" s="769"/>
      <c r="JKW554" s="769"/>
      <c r="JKX554" s="769"/>
      <c r="JKY554" s="769"/>
      <c r="JKZ554" s="769"/>
      <c r="JLA554" s="769"/>
      <c r="JLB554" s="769"/>
      <c r="JLC554" s="769"/>
      <c r="JLD554" s="769"/>
      <c r="JLE554" s="769"/>
      <c r="JLF554" s="769"/>
      <c r="JLG554" s="770"/>
      <c r="JLH554" s="769"/>
      <c r="JLI554" s="771"/>
      <c r="JLJ554" s="769"/>
      <c r="JLK554" s="769"/>
      <c r="JLL554" s="769"/>
      <c r="JLM554" s="769"/>
      <c r="JLN554" s="769"/>
      <c r="JLO554" s="769"/>
      <c r="JLP554" s="769"/>
      <c r="JLQ554" s="769"/>
      <c r="JLR554" s="772"/>
      <c r="JLS554" s="772"/>
      <c r="JLT554" s="772"/>
      <c r="JLU554" s="772"/>
      <c r="JLV554" s="769"/>
      <c r="JLW554" s="769"/>
      <c r="JLX554" s="769"/>
      <c r="JLY554" s="769"/>
      <c r="JLZ554" s="769"/>
      <c r="JMA554" s="769"/>
      <c r="JMB554" s="769"/>
      <c r="JMC554" s="769"/>
      <c r="JMD554" s="769"/>
      <c r="JME554" s="769"/>
      <c r="JMF554" s="769"/>
      <c r="JMG554" s="769"/>
      <c r="JMH554" s="769"/>
      <c r="JMI554" s="769"/>
      <c r="JMJ554" s="769"/>
      <c r="JMK554" s="769"/>
      <c r="JML554" s="769"/>
      <c r="JMM554" s="769"/>
      <c r="JMN554" s="769"/>
      <c r="JMO554" s="769"/>
      <c r="JMP554" s="769"/>
      <c r="JMQ554" s="770"/>
      <c r="JMR554" s="769"/>
      <c r="JMS554" s="771"/>
      <c r="JMT554" s="769"/>
      <c r="JMU554" s="769"/>
      <c r="JMV554" s="769"/>
      <c r="JMW554" s="769"/>
      <c r="JMX554" s="769"/>
      <c r="JMY554" s="769"/>
      <c r="JMZ554" s="769"/>
      <c r="JNA554" s="769"/>
      <c r="JNB554" s="772"/>
      <c r="JNC554" s="772"/>
      <c r="JND554" s="772"/>
      <c r="JNE554" s="772"/>
      <c r="JNF554" s="769"/>
      <c r="JNG554" s="769"/>
      <c r="JNH554" s="769"/>
      <c r="JNI554" s="769"/>
      <c r="JNJ554" s="769"/>
      <c r="JNK554" s="769"/>
      <c r="JNL554" s="769"/>
      <c r="JNM554" s="769"/>
      <c r="JNN554" s="769"/>
      <c r="JNO554" s="769"/>
      <c r="JNP554" s="769"/>
      <c r="JNQ554" s="769"/>
      <c r="JNR554" s="769"/>
      <c r="JNS554" s="769"/>
      <c r="JNT554" s="769"/>
      <c r="JNU554" s="769"/>
      <c r="JNV554" s="769"/>
      <c r="JNW554" s="769"/>
      <c r="JNX554" s="769"/>
      <c r="JNY554" s="769"/>
      <c r="JNZ554" s="769"/>
      <c r="JOA554" s="770"/>
      <c r="JOB554" s="769"/>
      <c r="JOC554" s="771"/>
      <c r="JOD554" s="769"/>
      <c r="JOE554" s="769"/>
      <c r="JOF554" s="769"/>
      <c r="JOG554" s="769"/>
      <c r="JOH554" s="769"/>
      <c r="JOI554" s="769"/>
      <c r="JOJ554" s="769"/>
      <c r="JOK554" s="769"/>
      <c r="JOL554" s="772"/>
      <c r="JOM554" s="772"/>
      <c r="JON554" s="772"/>
      <c r="JOO554" s="772"/>
      <c r="JOP554" s="769"/>
      <c r="JOQ554" s="769"/>
      <c r="JOR554" s="769"/>
      <c r="JOS554" s="769"/>
      <c r="JOT554" s="769"/>
      <c r="JOU554" s="769"/>
      <c r="JOV554" s="769"/>
      <c r="JOW554" s="769"/>
      <c r="JOX554" s="769"/>
      <c r="JOY554" s="769"/>
      <c r="JOZ554" s="769"/>
      <c r="JPA554" s="769"/>
      <c r="JPB554" s="769"/>
      <c r="JPC554" s="769"/>
      <c r="JPD554" s="769"/>
      <c r="JPE554" s="769"/>
      <c r="JPF554" s="769"/>
      <c r="JPG554" s="769"/>
      <c r="JPH554" s="769"/>
      <c r="JPI554" s="769"/>
      <c r="JPJ554" s="769"/>
      <c r="JPK554" s="770"/>
      <c r="JPL554" s="769"/>
      <c r="JPM554" s="771"/>
      <c r="JPN554" s="769"/>
      <c r="JPO554" s="769"/>
      <c r="JPP554" s="769"/>
      <c r="JPQ554" s="769"/>
      <c r="JPR554" s="769"/>
      <c r="JPS554" s="769"/>
      <c r="JPT554" s="769"/>
      <c r="JPU554" s="769"/>
      <c r="JPV554" s="772"/>
      <c r="JPW554" s="772"/>
      <c r="JPX554" s="772"/>
      <c r="JPY554" s="772"/>
      <c r="JPZ554" s="769"/>
      <c r="JQA554" s="769"/>
      <c r="JQB554" s="769"/>
      <c r="JQC554" s="769"/>
      <c r="JQD554" s="769"/>
      <c r="JQE554" s="769"/>
      <c r="JQF554" s="769"/>
      <c r="JQG554" s="769"/>
      <c r="JQH554" s="769"/>
      <c r="JQI554" s="769"/>
      <c r="JQJ554" s="769"/>
      <c r="JQK554" s="769"/>
      <c r="JQL554" s="769"/>
      <c r="JQM554" s="769"/>
      <c r="JQN554" s="769"/>
      <c r="JQO554" s="769"/>
      <c r="JQP554" s="769"/>
      <c r="JQQ554" s="769"/>
      <c r="JQR554" s="769"/>
      <c r="JQS554" s="769"/>
      <c r="JQT554" s="769"/>
      <c r="JQU554" s="770"/>
      <c r="JQV554" s="769"/>
      <c r="JQW554" s="771"/>
      <c r="JQX554" s="769"/>
      <c r="JQY554" s="769"/>
      <c r="JQZ554" s="769"/>
      <c r="JRA554" s="769"/>
      <c r="JRB554" s="769"/>
      <c r="JRC554" s="769"/>
      <c r="JRD554" s="769"/>
      <c r="JRE554" s="769"/>
      <c r="JRF554" s="772"/>
      <c r="JRG554" s="772"/>
      <c r="JRH554" s="772"/>
      <c r="JRI554" s="772"/>
      <c r="JRJ554" s="769"/>
      <c r="JRK554" s="769"/>
      <c r="JRL554" s="769"/>
      <c r="JRM554" s="769"/>
      <c r="JRN554" s="769"/>
      <c r="JRO554" s="769"/>
      <c r="JRP554" s="769"/>
      <c r="JRQ554" s="769"/>
      <c r="JRR554" s="769"/>
      <c r="JRS554" s="769"/>
      <c r="JRT554" s="769"/>
      <c r="JRU554" s="769"/>
      <c r="JRV554" s="769"/>
      <c r="JRW554" s="769"/>
      <c r="JRX554" s="769"/>
      <c r="JRY554" s="769"/>
      <c r="JRZ554" s="769"/>
      <c r="JSA554" s="769"/>
      <c r="JSB554" s="769"/>
      <c r="JSC554" s="769"/>
      <c r="JSD554" s="769"/>
      <c r="JSE554" s="770"/>
      <c r="JSF554" s="769"/>
      <c r="JSG554" s="771"/>
      <c r="JSH554" s="769"/>
      <c r="JSI554" s="769"/>
      <c r="JSJ554" s="769"/>
      <c r="JSK554" s="769"/>
      <c r="JSL554" s="769"/>
      <c r="JSM554" s="769"/>
      <c r="JSN554" s="769"/>
      <c r="JSO554" s="769"/>
      <c r="JSP554" s="772"/>
      <c r="JSQ554" s="772"/>
      <c r="JSR554" s="772"/>
      <c r="JSS554" s="772"/>
      <c r="JST554" s="769"/>
      <c r="JSU554" s="769"/>
      <c r="JSV554" s="769"/>
      <c r="JSW554" s="769"/>
      <c r="JSX554" s="769"/>
      <c r="JSY554" s="769"/>
      <c r="JSZ554" s="769"/>
      <c r="JTA554" s="769"/>
      <c r="JTB554" s="769"/>
      <c r="JTC554" s="769"/>
      <c r="JTD554" s="769"/>
      <c r="JTE554" s="769"/>
      <c r="JTF554" s="769"/>
      <c r="JTG554" s="769"/>
      <c r="JTH554" s="769"/>
      <c r="JTI554" s="769"/>
      <c r="JTJ554" s="769"/>
      <c r="JTK554" s="769"/>
      <c r="JTL554" s="769"/>
      <c r="JTM554" s="769"/>
      <c r="JTN554" s="769"/>
      <c r="JTO554" s="770"/>
      <c r="JTP554" s="769"/>
      <c r="JTQ554" s="771"/>
      <c r="JTR554" s="769"/>
      <c r="JTS554" s="769"/>
      <c r="JTT554" s="769"/>
      <c r="JTU554" s="769"/>
      <c r="JTV554" s="769"/>
      <c r="JTW554" s="769"/>
      <c r="JTX554" s="769"/>
      <c r="JTY554" s="769"/>
      <c r="JTZ554" s="772"/>
      <c r="JUA554" s="772"/>
      <c r="JUB554" s="772"/>
      <c r="JUC554" s="772"/>
      <c r="JUD554" s="769"/>
      <c r="JUE554" s="769"/>
      <c r="JUF554" s="769"/>
      <c r="JUG554" s="769"/>
      <c r="JUH554" s="769"/>
      <c r="JUI554" s="769"/>
      <c r="JUJ554" s="769"/>
      <c r="JUK554" s="769"/>
      <c r="JUL554" s="769"/>
      <c r="JUM554" s="769"/>
      <c r="JUN554" s="769"/>
      <c r="JUO554" s="769"/>
      <c r="JUP554" s="769"/>
      <c r="JUQ554" s="769"/>
      <c r="JUR554" s="769"/>
      <c r="JUS554" s="769"/>
      <c r="JUT554" s="769"/>
      <c r="JUU554" s="769"/>
      <c r="JUV554" s="769"/>
      <c r="JUW554" s="769"/>
      <c r="JUX554" s="769"/>
      <c r="JUY554" s="770"/>
      <c r="JUZ554" s="769"/>
      <c r="JVA554" s="771"/>
      <c r="JVB554" s="769"/>
      <c r="JVC554" s="769"/>
      <c r="JVD554" s="769"/>
      <c r="JVE554" s="769"/>
      <c r="JVF554" s="769"/>
      <c r="JVG554" s="769"/>
      <c r="JVH554" s="769"/>
      <c r="JVI554" s="769"/>
      <c r="JVJ554" s="772"/>
      <c r="JVK554" s="772"/>
      <c r="JVL554" s="772"/>
      <c r="JVM554" s="772"/>
      <c r="JVN554" s="769"/>
      <c r="JVO554" s="769"/>
      <c r="JVP554" s="769"/>
      <c r="JVQ554" s="769"/>
      <c r="JVR554" s="769"/>
      <c r="JVS554" s="769"/>
      <c r="JVT554" s="769"/>
      <c r="JVU554" s="769"/>
      <c r="JVV554" s="769"/>
      <c r="JVW554" s="769"/>
      <c r="JVX554" s="769"/>
      <c r="JVY554" s="769"/>
      <c r="JVZ554" s="769"/>
      <c r="JWA554" s="769"/>
      <c r="JWB554" s="769"/>
      <c r="JWC554" s="769"/>
      <c r="JWD554" s="769"/>
      <c r="JWE554" s="769"/>
      <c r="JWF554" s="769"/>
      <c r="JWG554" s="769"/>
      <c r="JWH554" s="769"/>
      <c r="JWI554" s="770"/>
      <c r="JWJ554" s="769"/>
      <c r="JWK554" s="771"/>
      <c r="JWL554" s="769"/>
      <c r="JWM554" s="769"/>
      <c r="JWN554" s="769"/>
      <c r="JWO554" s="769"/>
      <c r="JWP554" s="769"/>
      <c r="JWQ554" s="769"/>
      <c r="JWR554" s="769"/>
      <c r="JWS554" s="769"/>
      <c r="JWT554" s="772"/>
      <c r="JWU554" s="772"/>
      <c r="JWV554" s="772"/>
      <c r="JWW554" s="772"/>
      <c r="JWX554" s="769"/>
      <c r="JWY554" s="769"/>
      <c r="JWZ554" s="769"/>
      <c r="JXA554" s="769"/>
      <c r="JXB554" s="769"/>
      <c r="JXC554" s="769"/>
      <c r="JXD554" s="769"/>
      <c r="JXE554" s="769"/>
      <c r="JXF554" s="769"/>
      <c r="JXG554" s="769"/>
      <c r="JXH554" s="769"/>
      <c r="JXI554" s="769"/>
      <c r="JXJ554" s="769"/>
      <c r="JXK554" s="769"/>
      <c r="JXL554" s="769"/>
      <c r="JXM554" s="769"/>
      <c r="JXN554" s="769"/>
      <c r="JXO554" s="769"/>
      <c r="JXP554" s="769"/>
      <c r="JXQ554" s="769"/>
      <c r="JXR554" s="769"/>
      <c r="JXS554" s="770"/>
      <c r="JXT554" s="769"/>
      <c r="JXU554" s="771"/>
      <c r="JXV554" s="769"/>
      <c r="JXW554" s="769"/>
      <c r="JXX554" s="769"/>
      <c r="JXY554" s="769"/>
      <c r="JXZ554" s="769"/>
      <c r="JYA554" s="769"/>
      <c r="JYB554" s="769"/>
      <c r="JYC554" s="769"/>
      <c r="JYD554" s="772"/>
      <c r="JYE554" s="772"/>
      <c r="JYF554" s="772"/>
      <c r="JYG554" s="772"/>
      <c r="JYH554" s="769"/>
      <c r="JYI554" s="769"/>
      <c r="JYJ554" s="769"/>
      <c r="JYK554" s="769"/>
      <c r="JYL554" s="769"/>
      <c r="JYM554" s="769"/>
      <c r="JYN554" s="769"/>
      <c r="JYO554" s="769"/>
      <c r="JYP554" s="769"/>
      <c r="JYQ554" s="769"/>
      <c r="JYR554" s="769"/>
      <c r="JYS554" s="769"/>
      <c r="JYT554" s="769"/>
      <c r="JYU554" s="769"/>
      <c r="JYV554" s="769"/>
      <c r="JYW554" s="769"/>
      <c r="JYX554" s="769"/>
      <c r="JYY554" s="769"/>
      <c r="JYZ554" s="769"/>
      <c r="JZA554" s="769"/>
      <c r="JZB554" s="769"/>
      <c r="JZC554" s="770"/>
      <c r="JZD554" s="769"/>
      <c r="JZE554" s="771"/>
      <c r="JZF554" s="769"/>
      <c r="JZG554" s="769"/>
      <c r="JZH554" s="769"/>
      <c r="JZI554" s="769"/>
      <c r="JZJ554" s="769"/>
      <c r="JZK554" s="769"/>
      <c r="JZL554" s="769"/>
      <c r="JZM554" s="769"/>
      <c r="JZN554" s="772"/>
      <c r="JZO554" s="772"/>
      <c r="JZP554" s="772"/>
      <c r="JZQ554" s="772"/>
      <c r="JZR554" s="769"/>
      <c r="JZS554" s="769"/>
      <c r="JZT554" s="769"/>
      <c r="JZU554" s="769"/>
      <c r="JZV554" s="769"/>
      <c r="JZW554" s="769"/>
      <c r="JZX554" s="769"/>
      <c r="JZY554" s="769"/>
      <c r="JZZ554" s="769"/>
      <c r="KAA554" s="769"/>
      <c r="KAB554" s="769"/>
      <c r="KAC554" s="769"/>
      <c r="KAD554" s="769"/>
      <c r="KAE554" s="769"/>
      <c r="KAF554" s="769"/>
      <c r="KAG554" s="769"/>
      <c r="KAH554" s="769"/>
      <c r="KAI554" s="769"/>
      <c r="KAJ554" s="769"/>
      <c r="KAK554" s="769"/>
      <c r="KAL554" s="769"/>
      <c r="KAM554" s="770"/>
      <c r="KAN554" s="769"/>
      <c r="KAO554" s="771"/>
      <c r="KAP554" s="769"/>
      <c r="KAQ554" s="769"/>
      <c r="KAR554" s="769"/>
      <c r="KAS554" s="769"/>
      <c r="KAT554" s="769"/>
      <c r="KAU554" s="769"/>
      <c r="KAV554" s="769"/>
      <c r="KAW554" s="769"/>
      <c r="KAX554" s="772"/>
      <c r="KAY554" s="772"/>
      <c r="KAZ554" s="772"/>
      <c r="KBA554" s="772"/>
      <c r="KBB554" s="769"/>
      <c r="KBC554" s="769"/>
      <c r="KBD554" s="769"/>
      <c r="KBE554" s="769"/>
      <c r="KBF554" s="769"/>
      <c r="KBG554" s="769"/>
      <c r="KBH554" s="769"/>
      <c r="KBI554" s="769"/>
      <c r="KBJ554" s="769"/>
      <c r="KBK554" s="769"/>
      <c r="KBL554" s="769"/>
      <c r="KBM554" s="769"/>
      <c r="KBN554" s="769"/>
      <c r="KBO554" s="769"/>
      <c r="KBP554" s="769"/>
      <c r="KBQ554" s="769"/>
      <c r="KBR554" s="769"/>
      <c r="KBS554" s="769"/>
      <c r="KBT554" s="769"/>
      <c r="KBU554" s="769"/>
      <c r="KBV554" s="769"/>
      <c r="KBW554" s="770"/>
      <c r="KBX554" s="769"/>
      <c r="KBY554" s="771"/>
      <c r="KBZ554" s="769"/>
      <c r="KCA554" s="769"/>
      <c r="KCB554" s="769"/>
      <c r="KCC554" s="769"/>
      <c r="KCD554" s="769"/>
      <c r="KCE554" s="769"/>
      <c r="KCF554" s="769"/>
      <c r="KCG554" s="769"/>
      <c r="KCH554" s="772"/>
      <c r="KCI554" s="772"/>
      <c r="KCJ554" s="772"/>
      <c r="KCK554" s="772"/>
      <c r="KCL554" s="769"/>
      <c r="KCM554" s="769"/>
      <c r="KCN554" s="769"/>
      <c r="KCO554" s="769"/>
      <c r="KCP554" s="769"/>
      <c r="KCQ554" s="769"/>
      <c r="KCR554" s="769"/>
      <c r="KCS554" s="769"/>
      <c r="KCT554" s="769"/>
      <c r="KCU554" s="769"/>
      <c r="KCV554" s="769"/>
      <c r="KCW554" s="769"/>
      <c r="KCX554" s="769"/>
      <c r="KCY554" s="769"/>
      <c r="KCZ554" s="769"/>
      <c r="KDA554" s="769"/>
      <c r="KDB554" s="769"/>
      <c r="KDC554" s="769"/>
      <c r="KDD554" s="769"/>
      <c r="KDE554" s="769"/>
      <c r="KDF554" s="769"/>
      <c r="KDG554" s="770"/>
      <c r="KDH554" s="769"/>
      <c r="KDI554" s="771"/>
      <c r="KDJ554" s="769"/>
      <c r="KDK554" s="769"/>
      <c r="KDL554" s="769"/>
      <c r="KDM554" s="769"/>
      <c r="KDN554" s="769"/>
      <c r="KDO554" s="769"/>
      <c r="KDP554" s="769"/>
      <c r="KDQ554" s="769"/>
      <c r="KDR554" s="772"/>
      <c r="KDS554" s="772"/>
      <c r="KDT554" s="772"/>
      <c r="KDU554" s="772"/>
      <c r="KDV554" s="769"/>
      <c r="KDW554" s="769"/>
      <c r="KDX554" s="769"/>
      <c r="KDY554" s="769"/>
      <c r="KDZ554" s="769"/>
      <c r="KEA554" s="769"/>
      <c r="KEB554" s="769"/>
      <c r="KEC554" s="769"/>
      <c r="KED554" s="769"/>
      <c r="KEE554" s="769"/>
      <c r="KEF554" s="769"/>
      <c r="KEG554" s="769"/>
      <c r="KEH554" s="769"/>
      <c r="KEI554" s="769"/>
      <c r="KEJ554" s="769"/>
      <c r="KEK554" s="769"/>
      <c r="KEL554" s="769"/>
      <c r="KEM554" s="769"/>
      <c r="KEN554" s="769"/>
      <c r="KEO554" s="769"/>
      <c r="KEP554" s="769"/>
      <c r="KEQ554" s="770"/>
      <c r="KER554" s="769"/>
      <c r="KES554" s="771"/>
      <c r="KET554" s="769"/>
      <c r="KEU554" s="769"/>
      <c r="KEV554" s="769"/>
      <c r="KEW554" s="769"/>
      <c r="KEX554" s="769"/>
      <c r="KEY554" s="769"/>
      <c r="KEZ554" s="769"/>
      <c r="KFA554" s="769"/>
      <c r="KFB554" s="772"/>
      <c r="KFC554" s="772"/>
      <c r="KFD554" s="772"/>
      <c r="KFE554" s="772"/>
      <c r="KFF554" s="769"/>
      <c r="KFG554" s="769"/>
      <c r="KFH554" s="769"/>
      <c r="KFI554" s="769"/>
      <c r="KFJ554" s="769"/>
      <c r="KFK554" s="769"/>
      <c r="KFL554" s="769"/>
      <c r="KFM554" s="769"/>
      <c r="KFN554" s="769"/>
      <c r="KFO554" s="769"/>
      <c r="KFP554" s="769"/>
      <c r="KFQ554" s="769"/>
      <c r="KFR554" s="769"/>
      <c r="KFS554" s="769"/>
      <c r="KFT554" s="769"/>
      <c r="KFU554" s="769"/>
      <c r="KFV554" s="769"/>
      <c r="KFW554" s="769"/>
      <c r="KFX554" s="769"/>
      <c r="KFY554" s="769"/>
      <c r="KFZ554" s="769"/>
      <c r="KGA554" s="770"/>
      <c r="KGB554" s="769"/>
      <c r="KGC554" s="771"/>
      <c r="KGD554" s="769"/>
      <c r="KGE554" s="769"/>
      <c r="KGF554" s="769"/>
      <c r="KGG554" s="769"/>
      <c r="KGH554" s="769"/>
      <c r="KGI554" s="769"/>
      <c r="KGJ554" s="769"/>
      <c r="KGK554" s="769"/>
      <c r="KGL554" s="772"/>
      <c r="KGM554" s="772"/>
      <c r="KGN554" s="772"/>
      <c r="KGO554" s="772"/>
      <c r="KGP554" s="769"/>
      <c r="KGQ554" s="769"/>
      <c r="KGR554" s="769"/>
      <c r="KGS554" s="769"/>
      <c r="KGT554" s="769"/>
      <c r="KGU554" s="769"/>
      <c r="KGV554" s="769"/>
      <c r="KGW554" s="769"/>
      <c r="KGX554" s="769"/>
      <c r="KGY554" s="769"/>
      <c r="KGZ554" s="769"/>
      <c r="KHA554" s="769"/>
      <c r="KHB554" s="769"/>
      <c r="KHC554" s="769"/>
      <c r="KHD554" s="769"/>
      <c r="KHE554" s="769"/>
      <c r="KHF554" s="769"/>
      <c r="KHG554" s="769"/>
      <c r="KHH554" s="769"/>
      <c r="KHI554" s="769"/>
      <c r="KHJ554" s="769"/>
      <c r="KHK554" s="770"/>
      <c r="KHL554" s="769"/>
      <c r="KHM554" s="771"/>
      <c r="KHN554" s="769"/>
      <c r="KHO554" s="769"/>
      <c r="KHP554" s="769"/>
      <c r="KHQ554" s="769"/>
      <c r="KHR554" s="769"/>
      <c r="KHS554" s="769"/>
      <c r="KHT554" s="769"/>
      <c r="KHU554" s="769"/>
      <c r="KHV554" s="772"/>
      <c r="KHW554" s="772"/>
      <c r="KHX554" s="772"/>
      <c r="KHY554" s="772"/>
      <c r="KHZ554" s="769"/>
      <c r="KIA554" s="769"/>
      <c r="KIB554" s="769"/>
      <c r="KIC554" s="769"/>
      <c r="KID554" s="769"/>
      <c r="KIE554" s="769"/>
      <c r="KIF554" s="769"/>
      <c r="KIG554" s="769"/>
      <c r="KIH554" s="769"/>
      <c r="KII554" s="769"/>
      <c r="KIJ554" s="769"/>
      <c r="KIK554" s="769"/>
      <c r="KIL554" s="769"/>
      <c r="KIM554" s="769"/>
      <c r="KIN554" s="769"/>
      <c r="KIO554" s="769"/>
      <c r="KIP554" s="769"/>
      <c r="KIQ554" s="769"/>
      <c r="KIR554" s="769"/>
      <c r="KIS554" s="769"/>
      <c r="KIT554" s="769"/>
      <c r="KIU554" s="770"/>
      <c r="KIV554" s="769"/>
      <c r="KIW554" s="771"/>
      <c r="KIX554" s="769"/>
      <c r="KIY554" s="769"/>
      <c r="KIZ554" s="769"/>
      <c r="KJA554" s="769"/>
      <c r="KJB554" s="769"/>
      <c r="KJC554" s="769"/>
      <c r="KJD554" s="769"/>
      <c r="KJE554" s="769"/>
      <c r="KJF554" s="772"/>
      <c r="KJG554" s="772"/>
      <c r="KJH554" s="772"/>
      <c r="KJI554" s="772"/>
      <c r="KJJ554" s="769"/>
      <c r="KJK554" s="769"/>
      <c r="KJL554" s="769"/>
      <c r="KJM554" s="769"/>
      <c r="KJN554" s="769"/>
      <c r="KJO554" s="769"/>
      <c r="KJP554" s="769"/>
      <c r="KJQ554" s="769"/>
      <c r="KJR554" s="769"/>
      <c r="KJS554" s="769"/>
      <c r="KJT554" s="769"/>
      <c r="KJU554" s="769"/>
      <c r="KJV554" s="769"/>
      <c r="KJW554" s="769"/>
      <c r="KJX554" s="769"/>
      <c r="KJY554" s="769"/>
      <c r="KJZ554" s="769"/>
      <c r="KKA554" s="769"/>
      <c r="KKB554" s="769"/>
      <c r="KKC554" s="769"/>
      <c r="KKD554" s="769"/>
      <c r="KKE554" s="770"/>
      <c r="KKF554" s="769"/>
      <c r="KKG554" s="771"/>
      <c r="KKH554" s="769"/>
      <c r="KKI554" s="769"/>
      <c r="KKJ554" s="769"/>
      <c r="KKK554" s="769"/>
      <c r="KKL554" s="769"/>
      <c r="KKM554" s="769"/>
      <c r="KKN554" s="769"/>
      <c r="KKO554" s="769"/>
      <c r="KKP554" s="772"/>
      <c r="KKQ554" s="772"/>
      <c r="KKR554" s="772"/>
      <c r="KKS554" s="772"/>
      <c r="KKT554" s="769"/>
      <c r="KKU554" s="769"/>
      <c r="KKV554" s="769"/>
      <c r="KKW554" s="769"/>
      <c r="KKX554" s="769"/>
      <c r="KKY554" s="769"/>
      <c r="KKZ554" s="769"/>
      <c r="KLA554" s="769"/>
      <c r="KLB554" s="769"/>
      <c r="KLC554" s="769"/>
      <c r="KLD554" s="769"/>
      <c r="KLE554" s="769"/>
      <c r="KLF554" s="769"/>
      <c r="KLG554" s="769"/>
      <c r="KLH554" s="769"/>
      <c r="KLI554" s="769"/>
      <c r="KLJ554" s="769"/>
      <c r="KLK554" s="769"/>
      <c r="KLL554" s="769"/>
      <c r="KLM554" s="769"/>
      <c r="KLN554" s="769"/>
      <c r="KLO554" s="770"/>
      <c r="KLP554" s="769"/>
      <c r="KLQ554" s="771"/>
      <c r="KLR554" s="769"/>
      <c r="KLS554" s="769"/>
      <c r="KLT554" s="769"/>
      <c r="KLU554" s="769"/>
      <c r="KLV554" s="769"/>
      <c r="KLW554" s="769"/>
      <c r="KLX554" s="769"/>
      <c r="KLY554" s="769"/>
      <c r="KLZ554" s="772"/>
      <c r="KMA554" s="772"/>
      <c r="KMB554" s="772"/>
      <c r="KMC554" s="772"/>
      <c r="KMD554" s="769"/>
      <c r="KME554" s="769"/>
      <c r="KMF554" s="769"/>
      <c r="KMG554" s="769"/>
      <c r="KMH554" s="769"/>
      <c r="KMI554" s="769"/>
      <c r="KMJ554" s="769"/>
      <c r="KMK554" s="769"/>
      <c r="KML554" s="769"/>
      <c r="KMM554" s="769"/>
      <c r="KMN554" s="769"/>
      <c r="KMO554" s="769"/>
      <c r="KMP554" s="769"/>
      <c r="KMQ554" s="769"/>
      <c r="KMR554" s="769"/>
      <c r="KMS554" s="769"/>
      <c r="KMT554" s="769"/>
      <c r="KMU554" s="769"/>
      <c r="KMV554" s="769"/>
      <c r="KMW554" s="769"/>
      <c r="KMX554" s="769"/>
      <c r="KMY554" s="770"/>
      <c r="KMZ554" s="769"/>
      <c r="KNA554" s="771"/>
      <c r="KNB554" s="769"/>
      <c r="KNC554" s="769"/>
      <c r="KND554" s="769"/>
      <c r="KNE554" s="769"/>
      <c r="KNF554" s="769"/>
      <c r="KNG554" s="769"/>
      <c r="KNH554" s="769"/>
      <c r="KNI554" s="769"/>
      <c r="KNJ554" s="772"/>
      <c r="KNK554" s="772"/>
      <c r="KNL554" s="772"/>
      <c r="KNM554" s="772"/>
      <c r="KNN554" s="769"/>
      <c r="KNO554" s="769"/>
      <c r="KNP554" s="769"/>
      <c r="KNQ554" s="769"/>
      <c r="KNR554" s="769"/>
      <c r="KNS554" s="769"/>
      <c r="KNT554" s="769"/>
      <c r="KNU554" s="769"/>
      <c r="KNV554" s="769"/>
      <c r="KNW554" s="769"/>
      <c r="KNX554" s="769"/>
      <c r="KNY554" s="769"/>
      <c r="KNZ554" s="769"/>
      <c r="KOA554" s="769"/>
      <c r="KOB554" s="769"/>
      <c r="KOC554" s="769"/>
      <c r="KOD554" s="769"/>
      <c r="KOE554" s="769"/>
      <c r="KOF554" s="769"/>
      <c r="KOG554" s="769"/>
      <c r="KOH554" s="769"/>
      <c r="KOI554" s="770"/>
      <c r="KOJ554" s="769"/>
      <c r="KOK554" s="771"/>
      <c r="KOL554" s="769"/>
      <c r="KOM554" s="769"/>
      <c r="KON554" s="769"/>
      <c r="KOO554" s="769"/>
      <c r="KOP554" s="769"/>
      <c r="KOQ554" s="769"/>
      <c r="KOR554" s="769"/>
      <c r="KOS554" s="769"/>
      <c r="KOT554" s="772"/>
      <c r="KOU554" s="772"/>
      <c r="KOV554" s="772"/>
      <c r="KOW554" s="772"/>
      <c r="KOX554" s="769"/>
      <c r="KOY554" s="769"/>
      <c r="KOZ554" s="769"/>
      <c r="KPA554" s="769"/>
      <c r="KPB554" s="769"/>
      <c r="KPC554" s="769"/>
      <c r="KPD554" s="769"/>
      <c r="KPE554" s="769"/>
      <c r="KPF554" s="769"/>
      <c r="KPG554" s="769"/>
      <c r="KPH554" s="769"/>
      <c r="KPI554" s="769"/>
      <c r="KPJ554" s="769"/>
      <c r="KPK554" s="769"/>
      <c r="KPL554" s="769"/>
      <c r="KPM554" s="769"/>
      <c r="KPN554" s="769"/>
      <c r="KPO554" s="769"/>
      <c r="KPP554" s="769"/>
      <c r="KPQ554" s="769"/>
      <c r="KPR554" s="769"/>
      <c r="KPS554" s="770"/>
      <c r="KPT554" s="769"/>
      <c r="KPU554" s="771"/>
      <c r="KPV554" s="769"/>
      <c r="KPW554" s="769"/>
      <c r="KPX554" s="769"/>
      <c r="KPY554" s="769"/>
      <c r="KPZ554" s="769"/>
      <c r="KQA554" s="769"/>
      <c r="KQB554" s="769"/>
      <c r="KQC554" s="769"/>
      <c r="KQD554" s="772"/>
      <c r="KQE554" s="772"/>
      <c r="KQF554" s="772"/>
      <c r="KQG554" s="772"/>
      <c r="KQH554" s="769"/>
      <c r="KQI554" s="769"/>
      <c r="KQJ554" s="769"/>
      <c r="KQK554" s="769"/>
      <c r="KQL554" s="769"/>
      <c r="KQM554" s="769"/>
      <c r="KQN554" s="769"/>
      <c r="KQO554" s="769"/>
      <c r="KQP554" s="769"/>
      <c r="KQQ554" s="769"/>
      <c r="KQR554" s="769"/>
      <c r="KQS554" s="769"/>
      <c r="KQT554" s="769"/>
      <c r="KQU554" s="769"/>
      <c r="KQV554" s="769"/>
      <c r="KQW554" s="769"/>
      <c r="KQX554" s="769"/>
      <c r="KQY554" s="769"/>
      <c r="KQZ554" s="769"/>
      <c r="KRA554" s="769"/>
      <c r="KRB554" s="769"/>
      <c r="KRC554" s="770"/>
      <c r="KRD554" s="769"/>
      <c r="KRE554" s="771"/>
      <c r="KRF554" s="769"/>
      <c r="KRG554" s="769"/>
      <c r="KRH554" s="769"/>
      <c r="KRI554" s="769"/>
      <c r="KRJ554" s="769"/>
      <c r="KRK554" s="769"/>
      <c r="KRL554" s="769"/>
      <c r="KRM554" s="769"/>
      <c r="KRN554" s="772"/>
      <c r="KRO554" s="772"/>
      <c r="KRP554" s="772"/>
      <c r="KRQ554" s="772"/>
      <c r="KRR554" s="769"/>
      <c r="KRS554" s="769"/>
      <c r="KRT554" s="769"/>
      <c r="KRU554" s="769"/>
      <c r="KRV554" s="769"/>
      <c r="KRW554" s="769"/>
      <c r="KRX554" s="769"/>
      <c r="KRY554" s="769"/>
      <c r="KRZ554" s="769"/>
      <c r="KSA554" s="769"/>
      <c r="KSB554" s="769"/>
      <c r="KSC554" s="769"/>
      <c r="KSD554" s="769"/>
      <c r="KSE554" s="769"/>
      <c r="KSF554" s="769"/>
      <c r="KSG554" s="769"/>
      <c r="KSH554" s="769"/>
      <c r="KSI554" s="769"/>
      <c r="KSJ554" s="769"/>
      <c r="KSK554" s="769"/>
      <c r="KSL554" s="769"/>
      <c r="KSM554" s="770"/>
      <c r="KSN554" s="769"/>
      <c r="KSO554" s="771"/>
      <c r="KSP554" s="769"/>
      <c r="KSQ554" s="769"/>
      <c r="KSR554" s="769"/>
      <c r="KSS554" s="769"/>
      <c r="KST554" s="769"/>
      <c r="KSU554" s="769"/>
      <c r="KSV554" s="769"/>
      <c r="KSW554" s="769"/>
      <c r="KSX554" s="772"/>
      <c r="KSY554" s="772"/>
      <c r="KSZ554" s="772"/>
      <c r="KTA554" s="772"/>
      <c r="KTB554" s="769"/>
      <c r="KTC554" s="769"/>
      <c r="KTD554" s="769"/>
      <c r="KTE554" s="769"/>
      <c r="KTF554" s="769"/>
      <c r="KTG554" s="769"/>
      <c r="KTH554" s="769"/>
      <c r="KTI554" s="769"/>
      <c r="KTJ554" s="769"/>
      <c r="KTK554" s="769"/>
      <c r="KTL554" s="769"/>
      <c r="KTM554" s="769"/>
      <c r="KTN554" s="769"/>
      <c r="KTO554" s="769"/>
      <c r="KTP554" s="769"/>
      <c r="KTQ554" s="769"/>
      <c r="KTR554" s="769"/>
      <c r="KTS554" s="769"/>
      <c r="KTT554" s="769"/>
      <c r="KTU554" s="769"/>
      <c r="KTV554" s="769"/>
      <c r="KTW554" s="770"/>
      <c r="KTX554" s="769"/>
      <c r="KTY554" s="771"/>
      <c r="KTZ554" s="769"/>
      <c r="KUA554" s="769"/>
      <c r="KUB554" s="769"/>
      <c r="KUC554" s="769"/>
      <c r="KUD554" s="769"/>
      <c r="KUE554" s="769"/>
      <c r="KUF554" s="769"/>
      <c r="KUG554" s="769"/>
      <c r="KUH554" s="772"/>
      <c r="KUI554" s="772"/>
      <c r="KUJ554" s="772"/>
      <c r="KUK554" s="772"/>
      <c r="KUL554" s="769"/>
      <c r="KUM554" s="769"/>
      <c r="KUN554" s="769"/>
      <c r="KUO554" s="769"/>
      <c r="KUP554" s="769"/>
      <c r="KUQ554" s="769"/>
      <c r="KUR554" s="769"/>
      <c r="KUS554" s="769"/>
      <c r="KUT554" s="769"/>
      <c r="KUU554" s="769"/>
      <c r="KUV554" s="769"/>
      <c r="KUW554" s="769"/>
      <c r="KUX554" s="769"/>
      <c r="KUY554" s="769"/>
      <c r="KUZ554" s="769"/>
      <c r="KVA554" s="769"/>
      <c r="KVB554" s="769"/>
      <c r="KVC554" s="769"/>
      <c r="KVD554" s="769"/>
      <c r="KVE554" s="769"/>
      <c r="KVF554" s="769"/>
      <c r="KVG554" s="770"/>
      <c r="KVH554" s="769"/>
      <c r="KVI554" s="771"/>
      <c r="KVJ554" s="769"/>
      <c r="KVK554" s="769"/>
      <c r="KVL554" s="769"/>
      <c r="KVM554" s="769"/>
      <c r="KVN554" s="769"/>
      <c r="KVO554" s="769"/>
      <c r="KVP554" s="769"/>
      <c r="KVQ554" s="769"/>
      <c r="KVR554" s="772"/>
      <c r="KVS554" s="772"/>
      <c r="KVT554" s="772"/>
      <c r="KVU554" s="772"/>
      <c r="KVV554" s="769"/>
      <c r="KVW554" s="769"/>
      <c r="KVX554" s="769"/>
      <c r="KVY554" s="769"/>
      <c r="KVZ554" s="769"/>
      <c r="KWA554" s="769"/>
      <c r="KWB554" s="769"/>
      <c r="KWC554" s="769"/>
      <c r="KWD554" s="769"/>
      <c r="KWE554" s="769"/>
      <c r="KWF554" s="769"/>
      <c r="KWG554" s="769"/>
      <c r="KWH554" s="769"/>
      <c r="KWI554" s="769"/>
      <c r="KWJ554" s="769"/>
      <c r="KWK554" s="769"/>
      <c r="KWL554" s="769"/>
      <c r="KWM554" s="769"/>
      <c r="KWN554" s="769"/>
      <c r="KWO554" s="769"/>
      <c r="KWP554" s="769"/>
      <c r="KWQ554" s="770"/>
      <c r="KWR554" s="769"/>
      <c r="KWS554" s="771"/>
      <c r="KWT554" s="769"/>
      <c r="KWU554" s="769"/>
      <c r="KWV554" s="769"/>
      <c r="KWW554" s="769"/>
      <c r="KWX554" s="769"/>
      <c r="KWY554" s="769"/>
      <c r="KWZ554" s="769"/>
      <c r="KXA554" s="769"/>
      <c r="KXB554" s="772"/>
      <c r="KXC554" s="772"/>
      <c r="KXD554" s="772"/>
      <c r="KXE554" s="772"/>
      <c r="KXF554" s="769"/>
      <c r="KXG554" s="769"/>
      <c r="KXH554" s="769"/>
      <c r="KXI554" s="769"/>
      <c r="KXJ554" s="769"/>
      <c r="KXK554" s="769"/>
      <c r="KXL554" s="769"/>
      <c r="KXM554" s="769"/>
      <c r="KXN554" s="769"/>
      <c r="KXO554" s="769"/>
      <c r="KXP554" s="769"/>
      <c r="KXQ554" s="769"/>
      <c r="KXR554" s="769"/>
      <c r="KXS554" s="769"/>
      <c r="KXT554" s="769"/>
      <c r="KXU554" s="769"/>
      <c r="KXV554" s="769"/>
      <c r="KXW554" s="769"/>
      <c r="KXX554" s="769"/>
      <c r="KXY554" s="769"/>
      <c r="KXZ554" s="769"/>
      <c r="KYA554" s="770"/>
      <c r="KYB554" s="769"/>
      <c r="KYC554" s="771"/>
      <c r="KYD554" s="769"/>
      <c r="KYE554" s="769"/>
      <c r="KYF554" s="769"/>
      <c r="KYG554" s="769"/>
      <c r="KYH554" s="769"/>
      <c r="KYI554" s="769"/>
      <c r="KYJ554" s="769"/>
      <c r="KYK554" s="769"/>
      <c r="KYL554" s="772"/>
      <c r="KYM554" s="772"/>
      <c r="KYN554" s="772"/>
      <c r="KYO554" s="772"/>
      <c r="KYP554" s="769"/>
      <c r="KYQ554" s="769"/>
      <c r="KYR554" s="769"/>
      <c r="KYS554" s="769"/>
      <c r="KYT554" s="769"/>
      <c r="KYU554" s="769"/>
      <c r="KYV554" s="769"/>
      <c r="KYW554" s="769"/>
      <c r="KYX554" s="769"/>
      <c r="KYY554" s="769"/>
      <c r="KYZ554" s="769"/>
      <c r="KZA554" s="769"/>
      <c r="KZB554" s="769"/>
      <c r="KZC554" s="769"/>
      <c r="KZD554" s="769"/>
      <c r="KZE554" s="769"/>
      <c r="KZF554" s="769"/>
      <c r="KZG554" s="769"/>
      <c r="KZH554" s="769"/>
      <c r="KZI554" s="769"/>
      <c r="KZJ554" s="769"/>
      <c r="KZK554" s="770"/>
      <c r="KZL554" s="769"/>
      <c r="KZM554" s="771"/>
      <c r="KZN554" s="769"/>
      <c r="KZO554" s="769"/>
      <c r="KZP554" s="769"/>
      <c r="KZQ554" s="769"/>
      <c r="KZR554" s="769"/>
      <c r="KZS554" s="769"/>
      <c r="KZT554" s="769"/>
      <c r="KZU554" s="769"/>
      <c r="KZV554" s="772"/>
      <c r="KZW554" s="772"/>
      <c r="KZX554" s="772"/>
      <c r="KZY554" s="772"/>
      <c r="KZZ554" s="769"/>
      <c r="LAA554" s="769"/>
      <c r="LAB554" s="769"/>
      <c r="LAC554" s="769"/>
      <c r="LAD554" s="769"/>
      <c r="LAE554" s="769"/>
      <c r="LAF554" s="769"/>
      <c r="LAG554" s="769"/>
      <c r="LAH554" s="769"/>
      <c r="LAI554" s="769"/>
      <c r="LAJ554" s="769"/>
      <c r="LAK554" s="769"/>
      <c r="LAL554" s="769"/>
      <c r="LAM554" s="769"/>
      <c r="LAN554" s="769"/>
      <c r="LAO554" s="769"/>
      <c r="LAP554" s="769"/>
      <c r="LAQ554" s="769"/>
      <c r="LAR554" s="769"/>
      <c r="LAS554" s="769"/>
      <c r="LAT554" s="769"/>
      <c r="LAU554" s="770"/>
      <c r="LAV554" s="769"/>
      <c r="LAW554" s="771"/>
      <c r="LAX554" s="769"/>
      <c r="LAY554" s="769"/>
      <c r="LAZ554" s="769"/>
      <c r="LBA554" s="769"/>
      <c r="LBB554" s="769"/>
      <c r="LBC554" s="769"/>
      <c r="LBD554" s="769"/>
      <c r="LBE554" s="769"/>
      <c r="LBF554" s="772"/>
      <c r="LBG554" s="772"/>
      <c r="LBH554" s="772"/>
      <c r="LBI554" s="772"/>
      <c r="LBJ554" s="769"/>
      <c r="LBK554" s="769"/>
      <c r="LBL554" s="769"/>
      <c r="LBM554" s="769"/>
      <c r="LBN554" s="769"/>
      <c r="LBO554" s="769"/>
      <c r="LBP554" s="769"/>
      <c r="LBQ554" s="769"/>
      <c r="LBR554" s="769"/>
      <c r="LBS554" s="769"/>
      <c r="LBT554" s="769"/>
      <c r="LBU554" s="769"/>
      <c r="LBV554" s="769"/>
      <c r="LBW554" s="769"/>
      <c r="LBX554" s="769"/>
      <c r="LBY554" s="769"/>
      <c r="LBZ554" s="769"/>
      <c r="LCA554" s="769"/>
      <c r="LCB554" s="769"/>
      <c r="LCC554" s="769"/>
      <c r="LCD554" s="769"/>
      <c r="LCE554" s="770"/>
      <c r="LCF554" s="769"/>
      <c r="LCG554" s="771"/>
      <c r="LCH554" s="769"/>
      <c r="LCI554" s="769"/>
      <c r="LCJ554" s="769"/>
      <c r="LCK554" s="769"/>
      <c r="LCL554" s="769"/>
      <c r="LCM554" s="769"/>
      <c r="LCN554" s="769"/>
      <c r="LCO554" s="769"/>
      <c r="LCP554" s="772"/>
      <c r="LCQ554" s="772"/>
      <c r="LCR554" s="772"/>
      <c r="LCS554" s="772"/>
      <c r="LCT554" s="769"/>
      <c r="LCU554" s="769"/>
      <c r="LCV554" s="769"/>
      <c r="LCW554" s="769"/>
      <c r="LCX554" s="769"/>
      <c r="LCY554" s="769"/>
      <c r="LCZ554" s="769"/>
      <c r="LDA554" s="769"/>
      <c r="LDB554" s="769"/>
      <c r="LDC554" s="769"/>
      <c r="LDD554" s="769"/>
      <c r="LDE554" s="769"/>
      <c r="LDF554" s="769"/>
      <c r="LDG554" s="769"/>
      <c r="LDH554" s="769"/>
      <c r="LDI554" s="769"/>
      <c r="LDJ554" s="769"/>
      <c r="LDK554" s="769"/>
      <c r="LDL554" s="769"/>
      <c r="LDM554" s="769"/>
      <c r="LDN554" s="769"/>
      <c r="LDO554" s="770"/>
      <c r="LDP554" s="769"/>
      <c r="LDQ554" s="771"/>
      <c r="LDR554" s="769"/>
      <c r="LDS554" s="769"/>
      <c r="LDT554" s="769"/>
      <c r="LDU554" s="769"/>
      <c r="LDV554" s="769"/>
      <c r="LDW554" s="769"/>
      <c r="LDX554" s="769"/>
      <c r="LDY554" s="769"/>
      <c r="LDZ554" s="772"/>
      <c r="LEA554" s="772"/>
      <c r="LEB554" s="772"/>
      <c r="LEC554" s="772"/>
      <c r="LED554" s="769"/>
      <c r="LEE554" s="769"/>
      <c r="LEF554" s="769"/>
      <c r="LEG554" s="769"/>
      <c r="LEH554" s="769"/>
      <c r="LEI554" s="769"/>
      <c r="LEJ554" s="769"/>
      <c r="LEK554" s="769"/>
      <c r="LEL554" s="769"/>
      <c r="LEM554" s="769"/>
      <c r="LEN554" s="769"/>
      <c r="LEO554" s="769"/>
      <c r="LEP554" s="769"/>
      <c r="LEQ554" s="769"/>
      <c r="LER554" s="769"/>
      <c r="LES554" s="769"/>
      <c r="LET554" s="769"/>
      <c r="LEU554" s="769"/>
      <c r="LEV554" s="769"/>
      <c r="LEW554" s="769"/>
      <c r="LEX554" s="769"/>
      <c r="LEY554" s="770"/>
      <c r="LEZ554" s="769"/>
      <c r="LFA554" s="771"/>
      <c r="LFB554" s="769"/>
      <c r="LFC554" s="769"/>
      <c r="LFD554" s="769"/>
      <c r="LFE554" s="769"/>
      <c r="LFF554" s="769"/>
      <c r="LFG554" s="769"/>
      <c r="LFH554" s="769"/>
      <c r="LFI554" s="769"/>
      <c r="LFJ554" s="772"/>
      <c r="LFK554" s="772"/>
      <c r="LFL554" s="772"/>
      <c r="LFM554" s="772"/>
      <c r="LFN554" s="769"/>
      <c r="LFO554" s="769"/>
      <c r="LFP554" s="769"/>
      <c r="LFQ554" s="769"/>
      <c r="LFR554" s="769"/>
      <c r="LFS554" s="769"/>
      <c r="LFT554" s="769"/>
      <c r="LFU554" s="769"/>
      <c r="LFV554" s="769"/>
      <c r="LFW554" s="769"/>
      <c r="LFX554" s="769"/>
      <c r="LFY554" s="769"/>
      <c r="LFZ554" s="769"/>
      <c r="LGA554" s="769"/>
      <c r="LGB554" s="769"/>
      <c r="LGC554" s="769"/>
      <c r="LGD554" s="769"/>
      <c r="LGE554" s="769"/>
      <c r="LGF554" s="769"/>
      <c r="LGG554" s="769"/>
      <c r="LGH554" s="769"/>
      <c r="LGI554" s="770"/>
      <c r="LGJ554" s="769"/>
      <c r="LGK554" s="771"/>
      <c r="LGL554" s="769"/>
      <c r="LGM554" s="769"/>
      <c r="LGN554" s="769"/>
      <c r="LGO554" s="769"/>
      <c r="LGP554" s="769"/>
      <c r="LGQ554" s="769"/>
      <c r="LGR554" s="769"/>
      <c r="LGS554" s="769"/>
      <c r="LGT554" s="772"/>
      <c r="LGU554" s="772"/>
      <c r="LGV554" s="772"/>
      <c r="LGW554" s="772"/>
      <c r="LGX554" s="769"/>
      <c r="LGY554" s="769"/>
      <c r="LGZ554" s="769"/>
      <c r="LHA554" s="769"/>
      <c r="LHB554" s="769"/>
      <c r="LHC554" s="769"/>
      <c r="LHD554" s="769"/>
      <c r="LHE554" s="769"/>
      <c r="LHF554" s="769"/>
      <c r="LHG554" s="769"/>
      <c r="LHH554" s="769"/>
      <c r="LHI554" s="769"/>
      <c r="LHJ554" s="769"/>
      <c r="LHK554" s="769"/>
      <c r="LHL554" s="769"/>
      <c r="LHM554" s="769"/>
      <c r="LHN554" s="769"/>
      <c r="LHO554" s="769"/>
      <c r="LHP554" s="769"/>
      <c r="LHQ554" s="769"/>
      <c r="LHR554" s="769"/>
      <c r="LHS554" s="770"/>
      <c r="LHT554" s="769"/>
      <c r="LHU554" s="771"/>
      <c r="LHV554" s="769"/>
      <c r="LHW554" s="769"/>
      <c r="LHX554" s="769"/>
      <c r="LHY554" s="769"/>
      <c r="LHZ554" s="769"/>
      <c r="LIA554" s="769"/>
      <c r="LIB554" s="769"/>
      <c r="LIC554" s="769"/>
      <c r="LID554" s="772"/>
      <c r="LIE554" s="772"/>
      <c r="LIF554" s="772"/>
      <c r="LIG554" s="772"/>
      <c r="LIH554" s="769"/>
      <c r="LII554" s="769"/>
      <c r="LIJ554" s="769"/>
      <c r="LIK554" s="769"/>
      <c r="LIL554" s="769"/>
      <c r="LIM554" s="769"/>
      <c r="LIN554" s="769"/>
      <c r="LIO554" s="769"/>
      <c r="LIP554" s="769"/>
      <c r="LIQ554" s="769"/>
      <c r="LIR554" s="769"/>
      <c r="LIS554" s="769"/>
      <c r="LIT554" s="769"/>
      <c r="LIU554" s="769"/>
      <c r="LIV554" s="769"/>
      <c r="LIW554" s="769"/>
      <c r="LIX554" s="769"/>
      <c r="LIY554" s="769"/>
      <c r="LIZ554" s="769"/>
      <c r="LJA554" s="769"/>
      <c r="LJB554" s="769"/>
      <c r="LJC554" s="770"/>
      <c r="LJD554" s="769"/>
      <c r="LJE554" s="771"/>
      <c r="LJF554" s="769"/>
      <c r="LJG554" s="769"/>
      <c r="LJH554" s="769"/>
      <c r="LJI554" s="769"/>
      <c r="LJJ554" s="769"/>
      <c r="LJK554" s="769"/>
      <c r="LJL554" s="769"/>
      <c r="LJM554" s="769"/>
      <c r="LJN554" s="772"/>
      <c r="LJO554" s="772"/>
      <c r="LJP554" s="772"/>
      <c r="LJQ554" s="772"/>
      <c r="LJR554" s="769"/>
      <c r="LJS554" s="769"/>
      <c r="LJT554" s="769"/>
      <c r="LJU554" s="769"/>
      <c r="LJV554" s="769"/>
      <c r="LJW554" s="769"/>
      <c r="LJX554" s="769"/>
      <c r="LJY554" s="769"/>
      <c r="LJZ554" s="769"/>
      <c r="LKA554" s="769"/>
      <c r="LKB554" s="769"/>
      <c r="LKC554" s="769"/>
      <c r="LKD554" s="769"/>
      <c r="LKE554" s="769"/>
      <c r="LKF554" s="769"/>
      <c r="LKG554" s="769"/>
      <c r="LKH554" s="769"/>
      <c r="LKI554" s="769"/>
      <c r="LKJ554" s="769"/>
      <c r="LKK554" s="769"/>
      <c r="LKL554" s="769"/>
      <c r="LKM554" s="770"/>
      <c r="LKN554" s="769"/>
      <c r="LKO554" s="771"/>
      <c r="LKP554" s="769"/>
      <c r="LKQ554" s="769"/>
      <c r="LKR554" s="769"/>
      <c r="LKS554" s="769"/>
      <c r="LKT554" s="769"/>
      <c r="LKU554" s="769"/>
      <c r="LKV554" s="769"/>
      <c r="LKW554" s="769"/>
      <c r="LKX554" s="772"/>
      <c r="LKY554" s="772"/>
      <c r="LKZ554" s="772"/>
      <c r="LLA554" s="772"/>
      <c r="LLB554" s="769"/>
      <c r="LLC554" s="769"/>
      <c r="LLD554" s="769"/>
      <c r="LLE554" s="769"/>
      <c r="LLF554" s="769"/>
      <c r="LLG554" s="769"/>
      <c r="LLH554" s="769"/>
      <c r="LLI554" s="769"/>
      <c r="LLJ554" s="769"/>
      <c r="LLK554" s="769"/>
      <c r="LLL554" s="769"/>
      <c r="LLM554" s="769"/>
      <c r="LLN554" s="769"/>
      <c r="LLO554" s="769"/>
      <c r="LLP554" s="769"/>
      <c r="LLQ554" s="769"/>
      <c r="LLR554" s="769"/>
      <c r="LLS554" s="769"/>
      <c r="LLT554" s="769"/>
      <c r="LLU554" s="769"/>
      <c r="LLV554" s="769"/>
      <c r="LLW554" s="770"/>
      <c r="LLX554" s="769"/>
      <c r="LLY554" s="771"/>
      <c r="LLZ554" s="769"/>
      <c r="LMA554" s="769"/>
      <c r="LMB554" s="769"/>
      <c r="LMC554" s="769"/>
      <c r="LMD554" s="769"/>
      <c r="LME554" s="769"/>
      <c r="LMF554" s="769"/>
      <c r="LMG554" s="769"/>
      <c r="LMH554" s="772"/>
      <c r="LMI554" s="772"/>
      <c r="LMJ554" s="772"/>
      <c r="LMK554" s="772"/>
      <c r="LML554" s="769"/>
      <c r="LMM554" s="769"/>
      <c r="LMN554" s="769"/>
      <c r="LMO554" s="769"/>
      <c r="LMP554" s="769"/>
      <c r="LMQ554" s="769"/>
      <c r="LMR554" s="769"/>
      <c r="LMS554" s="769"/>
      <c r="LMT554" s="769"/>
      <c r="LMU554" s="769"/>
      <c r="LMV554" s="769"/>
      <c r="LMW554" s="769"/>
      <c r="LMX554" s="769"/>
      <c r="LMY554" s="769"/>
      <c r="LMZ554" s="769"/>
      <c r="LNA554" s="769"/>
      <c r="LNB554" s="769"/>
      <c r="LNC554" s="769"/>
      <c r="LND554" s="769"/>
      <c r="LNE554" s="769"/>
      <c r="LNF554" s="769"/>
      <c r="LNG554" s="770"/>
      <c r="LNH554" s="769"/>
      <c r="LNI554" s="771"/>
      <c r="LNJ554" s="769"/>
      <c r="LNK554" s="769"/>
      <c r="LNL554" s="769"/>
      <c r="LNM554" s="769"/>
      <c r="LNN554" s="769"/>
      <c r="LNO554" s="769"/>
      <c r="LNP554" s="769"/>
      <c r="LNQ554" s="769"/>
      <c r="LNR554" s="772"/>
      <c r="LNS554" s="772"/>
      <c r="LNT554" s="772"/>
      <c r="LNU554" s="772"/>
      <c r="LNV554" s="769"/>
      <c r="LNW554" s="769"/>
      <c r="LNX554" s="769"/>
      <c r="LNY554" s="769"/>
      <c r="LNZ554" s="769"/>
      <c r="LOA554" s="769"/>
      <c r="LOB554" s="769"/>
      <c r="LOC554" s="769"/>
      <c r="LOD554" s="769"/>
      <c r="LOE554" s="769"/>
      <c r="LOF554" s="769"/>
      <c r="LOG554" s="769"/>
      <c r="LOH554" s="769"/>
      <c r="LOI554" s="769"/>
      <c r="LOJ554" s="769"/>
      <c r="LOK554" s="769"/>
      <c r="LOL554" s="769"/>
      <c r="LOM554" s="769"/>
      <c r="LON554" s="769"/>
      <c r="LOO554" s="769"/>
      <c r="LOP554" s="769"/>
      <c r="LOQ554" s="770"/>
      <c r="LOR554" s="769"/>
      <c r="LOS554" s="771"/>
      <c r="LOT554" s="769"/>
      <c r="LOU554" s="769"/>
      <c r="LOV554" s="769"/>
      <c r="LOW554" s="769"/>
      <c r="LOX554" s="769"/>
      <c r="LOY554" s="769"/>
      <c r="LOZ554" s="769"/>
      <c r="LPA554" s="769"/>
      <c r="LPB554" s="772"/>
      <c r="LPC554" s="772"/>
      <c r="LPD554" s="772"/>
      <c r="LPE554" s="772"/>
      <c r="LPF554" s="769"/>
      <c r="LPG554" s="769"/>
      <c r="LPH554" s="769"/>
      <c r="LPI554" s="769"/>
      <c r="LPJ554" s="769"/>
      <c r="LPK554" s="769"/>
      <c r="LPL554" s="769"/>
      <c r="LPM554" s="769"/>
      <c r="LPN554" s="769"/>
      <c r="LPO554" s="769"/>
      <c r="LPP554" s="769"/>
      <c r="LPQ554" s="769"/>
      <c r="LPR554" s="769"/>
      <c r="LPS554" s="769"/>
      <c r="LPT554" s="769"/>
      <c r="LPU554" s="769"/>
      <c r="LPV554" s="769"/>
      <c r="LPW554" s="769"/>
      <c r="LPX554" s="769"/>
      <c r="LPY554" s="769"/>
      <c r="LPZ554" s="769"/>
      <c r="LQA554" s="770"/>
      <c r="LQB554" s="769"/>
      <c r="LQC554" s="771"/>
      <c r="LQD554" s="769"/>
      <c r="LQE554" s="769"/>
      <c r="LQF554" s="769"/>
      <c r="LQG554" s="769"/>
      <c r="LQH554" s="769"/>
      <c r="LQI554" s="769"/>
      <c r="LQJ554" s="769"/>
      <c r="LQK554" s="769"/>
      <c r="LQL554" s="772"/>
      <c r="LQM554" s="772"/>
      <c r="LQN554" s="772"/>
      <c r="LQO554" s="772"/>
      <c r="LQP554" s="769"/>
      <c r="LQQ554" s="769"/>
      <c r="LQR554" s="769"/>
      <c r="LQS554" s="769"/>
      <c r="LQT554" s="769"/>
      <c r="LQU554" s="769"/>
      <c r="LQV554" s="769"/>
      <c r="LQW554" s="769"/>
      <c r="LQX554" s="769"/>
      <c r="LQY554" s="769"/>
      <c r="LQZ554" s="769"/>
      <c r="LRA554" s="769"/>
      <c r="LRB554" s="769"/>
      <c r="LRC554" s="769"/>
      <c r="LRD554" s="769"/>
      <c r="LRE554" s="769"/>
      <c r="LRF554" s="769"/>
      <c r="LRG554" s="769"/>
      <c r="LRH554" s="769"/>
      <c r="LRI554" s="769"/>
      <c r="LRJ554" s="769"/>
      <c r="LRK554" s="770"/>
      <c r="LRL554" s="769"/>
      <c r="LRM554" s="771"/>
      <c r="LRN554" s="769"/>
      <c r="LRO554" s="769"/>
      <c r="LRP554" s="769"/>
      <c r="LRQ554" s="769"/>
      <c r="LRR554" s="769"/>
      <c r="LRS554" s="769"/>
      <c r="LRT554" s="769"/>
      <c r="LRU554" s="769"/>
      <c r="LRV554" s="772"/>
      <c r="LRW554" s="772"/>
      <c r="LRX554" s="772"/>
      <c r="LRY554" s="772"/>
      <c r="LRZ554" s="769"/>
      <c r="LSA554" s="769"/>
      <c r="LSB554" s="769"/>
      <c r="LSC554" s="769"/>
      <c r="LSD554" s="769"/>
      <c r="LSE554" s="769"/>
      <c r="LSF554" s="769"/>
      <c r="LSG554" s="769"/>
      <c r="LSH554" s="769"/>
      <c r="LSI554" s="769"/>
      <c r="LSJ554" s="769"/>
      <c r="LSK554" s="769"/>
      <c r="LSL554" s="769"/>
      <c r="LSM554" s="769"/>
      <c r="LSN554" s="769"/>
      <c r="LSO554" s="769"/>
      <c r="LSP554" s="769"/>
      <c r="LSQ554" s="769"/>
      <c r="LSR554" s="769"/>
      <c r="LSS554" s="769"/>
      <c r="LST554" s="769"/>
      <c r="LSU554" s="770"/>
      <c r="LSV554" s="769"/>
      <c r="LSW554" s="771"/>
      <c r="LSX554" s="769"/>
      <c r="LSY554" s="769"/>
      <c r="LSZ554" s="769"/>
      <c r="LTA554" s="769"/>
      <c r="LTB554" s="769"/>
      <c r="LTC554" s="769"/>
      <c r="LTD554" s="769"/>
      <c r="LTE554" s="769"/>
      <c r="LTF554" s="772"/>
      <c r="LTG554" s="772"/>
      <c r="LTH554" s="772"/>
      <c r="LTI554" s="772"/>
      <c r="LTJ554" s="769"/>
      <c r="LTK554" s="769"/>
      <c r="LTL554" s="769"/>
      <c r="LTM554" s="769"/>
      <c r="LTN554" s="769"/>
      <c r="LTO554" s="769"/>
      <c r="LTP554" s="769"/>
      <c r="LTQ554" s="769"/>
      <c r="LTR554" s="769"/>
      <c r="LTS554" s="769"/>
      <c r="LTT554" s="769"/>
      <c r="LTU554" s="769"/>
      <c r="LTV554" s="769"/>
      <c r="LTW554" s="769"/>
      <c r="LTX554" s="769"/>
      <c r="LTY554" s="769"/>
      <c r="LTZ554" s="769"/>
      <c r="LUA554" s="769"/>
      <c r="LUB554" s="769"/>
      <c r="LUC554" s="769"/>
      <c r="LUD554" s="769"/>
      <c r="LUE554" s="770"/>
      <c r="LUF554" s="769"/>
      <c r="LUG554" s="771"/>
      <c r="LUH554" s="769"/>
      <c r="LUI554" s="769"/>
      <c r="LUJ554" s="769"/>
      <c r="LUK554" s="769"/>
      <c r="LUL554" s="769"/>
      <c r="LUM554" s="769"/>
      <c r="LUN554" s="769"/>
      <c r="LUO554" s="769"/>
      <c r="LUP554" s="772"/>
      <c r="LUQ554" s="772"/>
      <c r="LUR554" s="772"/>
      <c r="LUS554" s="772"/>
      <c r="LUT554" s="769"/>
      <c r="LUU554" s="769"/>
      <c r="LUV554" s="769"/>
      <c r="LUW554" s="769"/>
      <c r="LUX554" s="769"/>
      <c r="LUY554" s="769"/>
      <c r="LUZ554" s="769"/>
      <c r="LVA554" s="769"/>
      <c r="LVB554" s="769"/>
      <c r="LVC554" s="769"/>
      <c r="LVD554" s="769"/>
      <c r="LVE554" s="769"/>
      <c r="LVF554" s="769"/>
      <c r="LVG554" s="769"/>
      <c r="LVH554" s="769"/>
      <c r="LVI554" s="769"/>
      <c r="LVJ554" s="769"/>
      <c r="LVK554" s="769"/>
      <c r="LVL554" s="769"/>
      <c r="LVM554" s="769"/>
      <c r="LVN554" s="769"/>
      <c r="LVO554" s="770"/>
      <c r="LVP554" s="769"/>
      <c r="LVQ554" s="771"/>
      <c r="LVR554" s="769"/>
      <c r="LVS554" s="769"/>
      <c r="LVT554" s="769"/>
      <c r="LVU554" s="769"/>
      <c r="LVV554" s="769"/>
      <c r="LVW554" s="769"/>
      <c r="LVX554" s="769"/>
      <c r="LVY554" s="769"/>
      <c r="LVZ554" s="772"/>
      <c r="LWA554" s="772"/>
      <c r="LWB554" s="772"/>
      <c r="LWC554" s="772"/>
      <c r="LWD554" s="769"/>
      <c r="LWE554" s="769"/>
      <c r="LWF554" s="769"/>
      <c r="LWG554" s="769"/>
      <c r="LWH554" s="769"/>
      <c r="LWI554" s="769"/>
      <c r="LWJ554" s="769"/>
      <c r="LWK554" s="769"/>
      <c r="LWL554" s="769"/>
      <c r="LWM554" s="769"/>
      <c r="LWN554" s="769"/>
      <c r="LWO554" s="769"/>
      <c r="LWP554" s="769"/>
      <c r="LWQ554" s="769"/>
      <c r="LWR554" s="769"/>
      <c r="LWS554" s="769"/>
      <c r="LWT554" s="769"/>
      <c r="LWU554" s="769"/>
      <c r="LWV554" s="769"/>
      <c r="LWW554" s="769"/>
      <c r="LWX554" s="769"/>
      <c r="LWY554" s="770"/>
      <c r="LWZ554" s="769"/>
      <c r="LXA554" s="771"/>
      <c r="LXB554" s="769"/>
      <c r="LXC554" s="769"/>
      <c r="LXD554" s="769"/>
      <c r="LXE554" s="769"/>
      <c r="LXF554" s="769"/>
      <c r="LXG554" s="769"/>
      <c r="LXH554" s="769"/>
      <c r="LXI554" s="769"/>
      <c r="LXJ554" s="772"/>
      <c r="LXK554" s="772"/>
      <c r="LXL554" s="772"/>
      <c r="LXM554" s="772"/>
      <c r="LXN554" s="769"/>
      <c r="LXO554" s="769"/>
      <c r="LXP554" s="769"/>
      <c r="LXQ554" s="769"/>
      <c r="LXR554" s="769"/>
      <c r="LXS554" s="769"/>
      <c r="LXT554" s="769"/>
      <c r="LXU554" s="769"/>
      <c r="LXV554" s="769"/>
      <c r="LXW554" s="769"/>
      <c r="LXX554" s="769"/>
      <c r="LXY554" s="769"/>
      <c r="LXZ554" s="769"/>
      <c r="LYA554" s="769"/>
      <c r="LYB554" s="769"/>
      <c r="LYC554" s="769"/>
      <c r="LYD554" s="769"/>
      <c r="LYE554" s="769"/>
      <c r="LYF554" s="769"/>
      <c r="LYG554" s="769"/>
      <c r="LYH554" s="769"/>
      <c r="LYI554" s="770"/>
      <c r="LYJ554" s="769"/>
      <c r="LYK554" s="771"/>
      <c r="LYL554" s="769"/>
      <c r="LYM554" s="769"/>
      <c r="LYN554" s="769"/>
      <c r="LYO554" s="769"/>
      <c r="LYP554" s="769"/>
      <c r="LYQ554" s="769"/>
      <c r="LYR554" s="769"/>
      <c r="LYS554" s="769"/>
      <c r="LYT554" s="772"/>
      <c r="LYU554" s="772"/>
      <c r="LYV554" s="772"/>
      <c r="LYW554" s="772"/>
      <c r="LYX554" s="769"/>
      <c r="LYY554" s="769"/>
      <c r="LYZ554" s="769"/>
      <c r="LZA554" s="769"/>
      <c r="LZB554" s="769"/>
      <c r="LZC554" s="769"/>
      <c r="LZD554" s="769"/>
      <c r="LZE554" s="769"/>
      <c r="LZF554" s="769"/>
      <c r="LZG554" s="769"/>
      <c r="LZH554" s="769"/>
      <c r="LZI554" s="769"/>
      <c r="LZJ554" s="769"/>
      <c r="LZK554" s="769"/>
      <c r="LZL554" s="769"/>
      <c r="LZM554" s="769"/>
      <c r="LZN554" s="769"/>
      <c r="LZO554" s="769"/>
      <c r="LZP554" s="769"/>
      <c r="LZQ554" s="769"/>
      <c r="LZR554" s="769"/>
      <c r="LZS554" s="770"/>
      <c r="LZT554" s="769"/>
      <c r="LZU554" s="771"/>
      <c r="LZV554" s="769"/>
      <c r="LZW554" s="769"/>
      <c r="LZX554" s="769"/>
      <c r="LZY554" s="769"/>
      <c r="LZZ554" s="769"/>
      <c r="MAA554" s="769"/>
      <c r="MAB554" s="769"/>
      <c r="MAC554" s="769"/>
      <c r="MAD554" s="772"/>
      <c r="MAE554" s="772"/>
      <c r="MAF554" s="772"/>
      <c r="MAG554" s="772"/>
      <c r="MAH554" s="769"/>
      <c r="MAI554" s="769"/>
      <c r="MAJ554" s="769"/>
      <c r="MAK554" s="769"/>
      <c r="MAL554" s="769"/>
      <c r="MAM554" s="769"/>
      <c r="MAN554" s="769"/>
      <c r="MAO554" s="769"/>
      <c r="MAP554" s="769"/>
      <c r="MAQ554" s="769"/>
      <c r="MAR554" s="769"/>
      <c r="MAS554" s="769"/>
      <c r="MAT554" s="769"/>
      <c r="MAU554" s="769"/>
      <c r="MAV554" s="769"/>
      <c r="MAW554" s="769"/>
      <c r="MAX554" s="769"/>
      <c r="MAY554" s="769"/>
      <c r="MAZ554" s="769"/>
      <c r="MBA554" s="769"/>
      <c r="MBB554" s="769"/>
      <c r="MBC554" s="770"/>
      <c r="MBD554" s="769"/>
      <c r="MBE554" s="771"/>
      <c r="MBF554" s="769"/>
      <c r="MBG554" s="769"/>
      <c r="MBH554" s="769"/>
      <c r="MBI554" s="769"/>
      <c r="MBJ554" s="769"/>
      <c r="MBK554" s="769"/>
      <c r="MBL554" s="769"/>
      <c r="MBM554" s="769"/>
      <c r="MBN554" s="772"/>
      <c r="MBO554" s="772"/>
      <c r="MBP554" s="772"/>
      <c r="MBQ554" s="772"/>
      <c r="MBR554" s="769"/>
      <c r="MBS554" s="769"/>
      <c r="MBT554" s="769"/>
      <c r="MBU554" s="769"/>
      <c r="MBV554" s="769"/>
      <c r="MBW554" s="769"/>
      <c r="MBX554" s="769"/>
      <c r="MBY554" s="769"/>
      <c r="MBZ554" s="769"/>
      <c r="MCA554" s="769"/>
      <c r="MCB554" s="769"/>
      <c r="MCC554" s="769"/>
      <c r="MCD554" s="769"/>
      <c r="MCE554" s="769"/>
      <c r="MCF554" s="769"/>
      <c r="MCG554" s="769"/>
      <c r="MCH554" s="769"/>
      <c r="MCI554" s="769"/>
      <c r="MCJ554" s="769"/>
      <c r="MCK554" s="769"/>
      <c r="MCL554" s="769"/>
      <c r="MCM554" s="770"/>
      <c r="MCN554" s="769"/>
      <c r="MCO554" s="771"/>
      <c r="MCP554" s="769"/>
      <c r="MCQ554" s="769"/>
      <c r="MCR554" s="769"/>
      <c r="MCS554" s="769"/>
      <c r="MCT554" s="769"/>
      <c r="MCU554" s="769"/>
      <c r="MCV554" s="769"/>
      <c r="MCW554" s="769"/>
      <c r="MCX554" s="772"/>
      <c r="MCY554" s="772"/>
      <c r="MCZ554" s="772"/>
      <c r="MDA554" s="772"/>
      <c r="MDB554" s="769"/>
      <c r="MDC554" s="769"/>
      <c r="MDD554" s="769"/>
      <c r="MDE554" s="769"/>
      <c r="MDF554" s="769"/>
      <c r="MDG554" s="769"/>
      <c r="MDH554" s="769"/>
      <c r="MDI554" s="769"/>
      <c r="MDJ554" s="769"/>
      <c r="MDK554" s="769"/>
      <c r="MDL554" s="769"/>
      <c r="MDM554" s="769"/>
      <c r="MDN554" s="769"/>
      <c r="MDO554" s="769"/>
      <c r="MDP554" s="769"/>
      <c r="MDQ554" s="769"/>
      <c r="MDR554" s="769"/>
      <c r="MDS554" s="769"/>
      <c r="MDT554" s="769"/>
      <c r="MDU554" s="769"/>
      <c r="MDV554" s="769"/>
      <c r="MDW554" s="770"/>
      <c r="MDX554" s="769"/>
      <c r="MDY554" s="771"/>
      <c r="MDZ554" s="769"/>
      <c r="MEA554" s="769"/>
      <c r="MEB554" s="769"/>
      <c r="MEC554" s="769"/>
      <c r="MED554" s="769"/>
      <c r="MEE554" s="769"/>
      <c r="MEF554" s="769"/>
      <c r="MEG554" s="769"/>
      <c r="MEH554" s="772"/>
      <c r="MEI554" s="772"/>
      <c r="MEJ554" s="772"/>
      <c r="MEK554" s="772"/>
      <c r="MEL554" s="769"/>
      <c r="MEM554" s="769"/>
      <c r="MEN554" s="769"/>
      <c r="MEO554" s="769"/>
      <c r="MEP554" s="769"/>
      <c r="MEQ554" s="769"/>
      <c r="MER554" s="769"/>
      <c r="MES554" s="769"/>
      <c r="MET554" s="769"/>
      <c r="MEU554" s="769"/>
      <c r="MEV554" s="769"/>
      <c r="MEW554" s="769"/>
      <c r="MEX554" s="769"/>
      <c r="MEY554" s="769"/>
      <c r="MEZ554" s="769"/>
      <c r="MFA554" s="769"/>
      <c r="MFB554" s="769"/>
      <c r="MFC554" s="769"/>
      <c r="MFD554" s="769"/>
      <c r="MFE554" s="769"/>
      <c r="MFF554" s="769"/>
      <c r="MFG554" s="770"/>
      <c r="MFH554" s="769"/>
      <c r="MFI554" s="771"/>
      <c r="MFJ554" s="769"/>
      <c r="MFK554" s="769"/>
      <c r="MFL554" s="769"/>
      <c r="MFM554" s="769"/>
      <c r="MFN554" s="769"/>
      <c r="MFO554" s="769"/>
      <c r="MFP554" s="769"/>
      <c r="MFQ554" s="769"/>
      <c r="MFR554" s="772"/>
      <c r="MFS554" s="772"/>
      <c r="MFT554" s="772"/>
      <c r="MFU554" s="772"/>
      <c r="MFV554" s="769"/>
      <c r="MFW554" s="769"/>
      <c r="MFX554" s="769"/>
      <c r="MFY554" s="769"/>
      <c r="MFZ554" s="769"/>
      <c r="MGA554" s="769"/>
      <c r="MGB554" s="769"/>
      <c r="MGC554" s="769"/>
      <c r="MGD554" s="769"/>
      <c r="MGE554" s="769"/>
      <c r="MGF554" s="769"/>
      <c r="MGG554" s="769"/>
      <c r="MGH554" s="769"/>
      <c r="MGI554" s="769"/>
      <c r="MGJ554" s="769"/>
      <c r="MGK554" s="769"/>
      <c r="MGL554" s="769"/>
      <c r="MGM554" s="769"/>
      <c r="MGN554" s="769"/>
      <c r="MGO554" s="769"/>
      <c r="MGP554" s="769"/>
      <c r="MGQ554" s="770"/>
      <c r="MGR554" s="769"/>
      <c r="MGS554" s="771"/>
      <c r="MGT554" s="769"/>
      <c r="MGU554" s="769"/>
      <c r="MGV554" s="769"/>
      <c r="MGW554" s="769"/>
      <c r="MGX554" s="769"/>
      <c r="MGY554" s="769"/>
      <c r="MGZ554" s="769"/>
      <c r="MHA554" s="769"/>
      <c r="MHB554" s="772"/>
      <c r="MHC554" s="772"/>
      <c r="MHD554" s="772"/>
      <c r="MHE554" s="772"/>
      <c r="MHF554" s="769"/>
      <c r="MHG554" s="769"/>
      <c r="MHH554" s="769"/>
      <c r="MHI554" s="769"/>
      <c r="MHJ554" s="769"/>
      <c r="MHK554" s="769"/>
      <c r="MHL554" s="769"/>
      <c r="MHM554" s="769"/>
      <c r="MHN554" s="769"/>
      <c r="MHO554" s="769"/>
      <c r="MHP554" s="769"/>
      <c r="MHQ554" s="769"/>
      <c r="MHR554" s="769"/>
      <c r="MHS554" s="769"/>
      <c r="MHT554" s="769"/>
      <c r="MHU554" s="769"/>
      <c r="MHV554" s="769"/>
      <c r="MHW554" s="769"/>
      <c r="MHX554" s="769"/>
      <c r="MHY554" s="769"/>
      <c r="MHZ554" s="769"/>
      <c r="MIA554" s="770"/>
      <c r="MIB554" s="769"/>
      <c r="MIC554" s="771"/>
      <c r="MID554" s="769"/>
      <c r="MIE554" s="769"/>
      <c r="MIF554" s="769"/>
      <c r="MIG554" s="769"/>
      <c r="MIH554" s="769"/>
      <c r="MII554" s="769"/>
      <c r="MIJ554" s="769"/>
      <c r="MIK554" s="769"/>
      <c r="MIL554" s="772"/>
      <c r="MIM554" s="772"/>
      <c r="MIN554" s="772"/>
      <c r="MIO554" s="772"/>
      <c r="MIP554" s="769"/>
      <c r="MIQ554" s="769"/>
      <c r="MIR554" s="769"/>
      <c r="MIS554" s="769"/>
      <c r="MIT554" s="769"/>
      <c r="MIU554" s="769"/>
      <c r="MIV554" s="769"/>
      <c r="MIW554" s="769"/>
      <c r="MIX554" s="769"/>
      <c r="MIY554" s="769"/>
      <c r="MIZ554" s="769"/>
      <c r="MJA554" s="769"/>
      <c r="MJB554" s="769"/>
      <c r="MJC554" s="769"/>
      <c r="MJD554" s="769"/>
      <c r="MJE554" s="769"/>
      <c r="MJF554" s="769"/>
      <c r="MJG554" s="769"/>
      <c r="MJH554" s="769"/>
      <c r="MJI554" s="769"/>
      <c r="MJJ554" s="769"/>
      <c r="MJK554" s="770"/>
      <c r="MJL554" s="769"/>
      <c r="MJM554" s="771"/>
      <c r="MJN554" s="769"/>
      <c r="MJO554" s="769"/>
      <c r="MJP554" s="769"/>
      <c r="MJQ554" s="769"/>
      <c r="MJR554" s="769"/>
      <c r="MJS554" s="769"/>
      <c r="MJT554" s="769"/>
      <c r="MJU554" s="769"/>
      <c r="MJV554" s="772"/>
      <c r="MJW554" s="772"/>
      <c r="MJX554" s="772"/>
      <c r="MJY554" s="772"/>
      <c r="MJZ554" s="769"/>
      <c r="MKA554" s="769"/>
      <c r="MKB554" s="769"/>
      <c r="MKC554" s="769"/>
      <c r="MKD554" s="769"/>
      <c r="MKE554" s="769"/>
      <c r="MKF554" s="769"/>
      <c r="MKG554" s="769"/>
      <c r="MKH554" s="769"/>
      <c r="MKI554" s="769"/>
      <c r="MKJ554" s="769"/>
      <c r="MKK554" s="769"/>
      <c r="MKL554" s="769"/>
      <c r="MKM554" s="769"/>
      <c r="MKN554" s="769"/>
      <c r="MKO554" s="769"/>
      <c r="MKP554" s="769"/>
      <c r="MKQ554" s="769"/>
      <c r="MKR554" s="769"/>
      <c r="MKS554" s="769"/>
      <c r="MKT554" s="769"/>
      <c r="MKU554" s="770"/>
      <c r="MKV554" s="769"/>
      <c r="MKW554" s="771"/>
      <c r="MKX554" s="769"/>
      <c r="MKY554" s="769"/>
      <c r="MKZ554" s="769"/>
      <c r="MLA554" s="769"/>
      <c r="MLB554" s="769"/>
      <c r="MLC554" s="769"/>
      <c r="MLD554" s="769"/>
      <c r="MLE554" s="769"/>
      <c r="MLF554" s="772"/>
      <c r="MLG554" s="772"/>
      <c r="MLH554" s="772"/>
      <c r="MLI554" s="772"/>
      <c r="MLJ554" s="769"/>
      <c r="MLK554" s="769"/>
      <c r="MLL554" s="769"/>
      <c r="MLM554" s="769"/>
      <c r="MLN554" s="769"/>
      <c r="MLO554" s="769"/>
      <c r="MLP554" s="769"/>
      <c r="MLQ554" s="769"/>
      <c r="MLR554" s="769"/>
      <c r="MLS554" s="769"/>
      <c r="MLT554" s="769"/>
      <c r="MLU554" s="769"/>
      <c r="MLV554" s="769"/>
      <c r="MLW554" s="769"/>
      <c r="MLX554" s="769"/>
      <c r="MLY554" s="769"/>
      <c r="MLZ554" s="769"/>
      <c r="MMA554" s="769"/>
      <c r="MMB554" s="769"/>
      <c r="MMC554" s="769"/>
      <c r="MMD554" s="769"/>
      <c r="MME554" s="770"/>
      <c r="MMF554" s="769"/>
      <c r="MMG554" s="771"/>
      <c r="MMH554" s="769"/>
      <c r="MMI554" s="769"/>
      <c r="MMJ554" s="769"/>
      <c r="MMK554" s="769"/>
      <c r="MML554" s="769"/>
      <c r="MMM554" s="769"/>
      <c r="MMN554" s="769"/>
      <c r="MMO554" s="769"/>
      <c r="MMP554" s="772"/>
      <c r="MMQ554" s="772"/>
      <c r="MMR554" s="772"/>
      <c r="MMS554" s="772"/>
      <c r="MMT554" s="769"/>
      <c r="MMU554" s="769"/>
      <c r="MMV554" s="769"/>
      <c r="MMW554" s="769"/>
      <c r="MMX554" s="769"/>
      <c r="MMY554" s="769"/>
      <c r="MMZ554" s="769"/>
      <c r="MNA554" s="769"/>
      <c r="MNB554" s="769"/>
      <c r="MNC554" s="769"/>
      <c r="MND554" s="769"/>
      <c r="MNE554" s="769"/>
      <c r="MNF554" s="769"/>
      <c r="MNG554" s="769"/>
      <c r="MNH554" s="769"/>
      <c r="MNI554" s="769"/>
      <c r="MNJ554" s="769"/>
      <c r="MNK554" s="769"/>
      <c r="MNL554" s="769"/>
      <c r="MNM554" s="769"/>
      <c r="MNN554" s="769"/>
      <c r="MNO554" s="770"/>
      <c r="MNP554" s="769"/>
      <c r="MNQ554" s="771"/>
      <c r="MNR554" s="769"/>
      <c r="MNS554" s="769"/>
      <c r="MNT554" s="769"/>
      <c r="MNU554" s="769"/>
      <c r="MNV554" s="769"/>
      <c r="MNW554" s="769"/>
      <c r="MNX554" s="769"/>
      <c r="MNY554" s="769"/>
      <c r="MNZ554" s="772"/>
      <c r="MOA554" s="772"/>
      <c r="MOB554" s="772"/>
      <c r="MOC554" s="772"/>
      <c r="MOD554" s="769"/>
      <c r="MOE554" s="769"/>
      <c r="MOF554" s="769"/>
      <c r="MOG554" s="769"/>
      <c r="MOH554" s="769"/>
      <c r="MOI554" s="769"/>
      <c r="MOJ554" s="769"/>
      <c r="MOK554" s="769"/>
      <c r="MOL554" s="769"/>
      <c r="MOM554" s="769"/>
      <c r="MON554" s="769"/>
      <c r="MOO554" s="769"/>
      <c r="MOP554" s="769"/>
      <c r="MOQ554" s="769"/>
      <c r="MOR554" s="769"/>
      <c r="MOS554" s="769"/>
      <c r="MOT554" s="769"/>
      <c r="MOU554" s="769"/>
      <c r="MOV554" s="769"/>
      <c r="MOW554" s="769"/>
      <c r="MOX554" s="769"/>
      <c r="MOY554" s="770"/>
      <c r="MOZ554" s="769"/>
      <c r="MPA554" s="771"/>
      <c r="MPB554" s="769"/>
      <c r="MPC554" s="769"/>
      <c r="MPD554" s="769"/>
      <c r="MPE554" s="769"/>
      <c r="MPF554" s="769"/>
      <c r="MPG554" s="769"/>
      <c r="MPH554" s="769"/>
      <c r="MPI554" s="769"/>
      <c r="MPJ554" s="772"/>
      <c r="MPK554" s="772"/>
      <c r="MPL554" s="772"/>
      <c r="MPM554" s="772"/>
      <c r="MPN554" s="769"/>
      <c r="MPO554" s="769"/>
      <c r="MPP554" s="769"/>
      <c r="MPQ554" s="769"/>
      <c r="MPR554" s="769"/>
      <c r="MPS554" s="769"/>
      <c r="MPT554" s="769"/>
      <c r="MPU554" s="769"/>
      <c r="MPV554" s="769"/>
      <c r="MPW554" s="769"/>
      <c r="MPX554" s="769"/>
      <c r="MPY554" s="769"/>
      <c r="MPZ554" s="769"/>
      <c r="MQA554" s="769"/>
      <c r="MQB554" s="769"/>
      <c r="MQC554" s="769"/>
      <c r="MQD554" s="769"/>
      <c r="MQE554" s="769"/>
      <c r="MQF554" s="769"/>
      <c r="MQG554" s="769"/>
      <c r="MQH554" s="769"/>
      <c r="MQI554" s="770"/>
      <c r="MQJ554" s="769"/>
      <c r="MQK554" s="771"/>
      <c r="MQL554" s="769"/>
      <c r="MQM554" s="769"/>
      <c r="MQN554" s="769"/>
      <c r="MQO554" s="769"/>
      <c r="MQP554" s="769"/>
      <c r="MQQ554" s="769"/>
      <c r="MQR554" s="769"/>
      <c r="MQS554" s="769"/>
      <c r="MQT554" s="772"/>
      <c r="MQU554" s="772"/>
      <c r="MQV554" s="772"/>
      <c r="MQW554" s="772"/>
      <c r="MQX554" s="769"/>
      <c r="MQY554" s="769"/>
      <c r="MQZ554" s="769"/>
      <c r="MRA554" s="769"/>
      <c r="MRB554" s="769"/>
      <c r="MRC554" s="769"/>
      <c r="MRD554" s="769"/>
      <c r="MRE554" s="769"/>
      <c r="MRF554" s="769"/>
      <c r="MRG554" s="769"/>
      <c r="MRH554" s="769"/>
      <c r="MRI554" s="769"/>
      <c r="MRJ554" s="769"/>
      <c r="MRK554" s="769"/>
      <c r="MRL554" s="769"/>
      <c r="MRM554" s="769"/>
      <c r="MRN554" s="769"/>
      <c r="MRO554" s="769"/>
      <c r="MRP554" s="769"/>
      <c r="MRQ554" s="769"/>
      <c r="MRR554" s="769"/>
      <c r="MRS554" s="770"/>
      <c r="MRT554" s="769"/>
      <c r="MRU554" s="771"/>
      <c r="MRV554" s="769"/>
      <c r="MRW554" s="769"/>
      <c r="MRX554" s="769"/>
      <c r="MRY554" s="769"/>
      <c r="MRZ554" s="769"/>
      <c r="MSA554" s="769"/>
      <c r="MSB554" s="769"/>
      <c r="MSC554" s="769"/>
      <c r="MSD554" s="772"/>
      <c r="MSE554" s="772"/>
      <c r="MSF554" s="772"/>
      <c r="MSG554" s="772"/>
      <c r="MSH554" s="769"/>
      <c r="MSI554" s="769"/>
      <c r="MSJ554" s="769"/>
      <c r="MSK554" s="769"/>
      <c r="MSL554" s="769"/>
      <c r="MSM554" s="769"/>
      <c r="MSN554" s="769"/>
      <c r="MSO554" s="769"/>
      <c r="MSP554" s="769"/>
      <c r="MSQ554" s="769"/>
      <c r="MSR554" s="769"/>
      <c r="MSS554" s="769"/>
      <c r="MST554" s="769"/>
      <c r="MSU554" s="769"/>
      <c r="MSV554" s="769"/>
      <c r="MSW554" s="769"/>
      <c r="MSX554" s="769"/>
      <c r="MSY554" s="769"/>
      <c r="MSZ554" s="769"/>
      <c r="MTA554" s="769"/>
      <c r="MTB554" s="769"/>
      <c r="MTC554" s="770"/>
      <c r="MTD554" s="769"/>
      <c r="MTE554" s="771"/>
      <c r="MTF554" s="769"/>
      <c r="MTG554" s="769"/>
      <c r="MTH554" s="769"/>
      <c r="MTI554" s="769"/>
      <c r="MTJ554" s="769"/>
      <c r="MTK554" s="769"/>
      <c r="MTL554" s="769"/>
      <c r="MTM554" s="769"/>
      <c r="MTN554" s="772"/>
      <c r="MTO554" s="772"/>
      <c r="MTP554" s="772"/>
      <c r="MTQ554" s="772"/>
      <c r="MTR554" s="769"/>
      <c r="MTS554" s="769"/>
      <c r="MTT554" s="769"/>
      <c r="MTU554" s="769"/>
      <c r="MTV554" s="769"/>
      <c r="MTW554" s="769"/>
      <c r="MTX554" s="769"/>
      <c r="MTY554" s="769"/>
      <c r="MTZ554" s="769"/>
      <c r="MUA554" s="769"/>
      <c r="MUB554" s="769"/>
      <c r="MUC554" s="769"/>
      <c r="MUD554" s="769"/>
      <c r="MUE554" s="769"/>
      <c r="MUF554" s="769"/>
      <c r="MUG554" s="769"/>
      <c r="MUH554" s="769"/>
      <c r="MUI554" s="769"/>
      <c r="MUJ554" s="769"/>
      <c r="MUK554" s="769"/>
      <c r="MUL554" s="769"/>
      <c r="MUM554" s="770"/>
      <c r="MUN554" s="769"/>
      <c r="MUO554" s="771"/>
      <c r="MUP554" s="769"/>
      <c r="MUQ554" s="769"/>
      <c r="MUR554" s="769"/>
      <c r="MUS554" s="769"/>
      <c r="MUT554" s="769"/>
      <c r="MUU554" s="769"/>
      <c r="MUV554" s="769"/>
      <c r="MUW554" s="769"/>
      <c r="MUX554" s="772"/>
      <c r="MUY554" s="772"/>
      <c r="MUZ554" s="772"/>
      <c r="MVA554" s="772"/>
      <c r="MVB554" s="769"/>
      <c r="MVC554" s="769"/>
      <c r="MVD554" s="769"/>
      <c r="MVE554" s="769"/>
      <c r="MVF554" s="769"/>
      <c r="MVG554" s="769"/>
      <c r="MVH554" s="769"/>
      <c r="MVI554" s="769"/>
      <c r="MVJ554" s="769"/>
      <c r="MVK554" s="769"/>
      <c r="MVL554" s="769"/>
      <c r="MVM554" s="769"/>
      <c r="MVN554" s="769"/>
      <c r="MVO554" s="769"/>
      <c r="MVP554" s="769"/>
      <c r="MVQ554" s="769"/>
      <c r="MVR554" s="769"/>
      <c r="MVS554" s="769"/>
      <c r="MVT554" s="769"/>
      <c r="MVU554" s="769"/>
      <c r="MVV554" s="769"/>
      <c r="MVW554" s="770"/>
      <c r="MVX554" s="769"/>
      <c r="MVY554" s="771"/>
      <c r="MVZ554" s="769"/>
      <c r="MWA554" s="769"/>
      <c r="MWB554" s="769"/>
      <c r="MWC554" s="769"/>
      <c r="MWD554" s="769"/>
      <c r="MWE554" s="769"/>
      <c r="MWF554" s="769"/>
      <c r="MWG554" s="769"/>
      <c r="MWH554" s="772"/>
      <c r="MWI554" s="772"/>
      <c r="MWJ554" s="772"/>
      <c r="MWK554" s="772"/>
      <c r="MWL554" s="769"/>
      <c r="MWM554" s="769"/>
      <c r="MWN554" s="769"/>
      <c r="MWO554" s="769"/>
      <c r="MWP554" s="769"/>
      <c r="MWQ554" s="769"/>
      <c r="MWR554" s="769"/>
      <c r="MWS554" s="769"/>
      <c r="MWT554" s="769"/>
      <c r="MWU554" s="769"/>
      <c r="MWV554" s="769"/>
      <c r="MWW554" s="769"/>
      <c r="MWX554" s="769"/>
      <c r="MWY554" s="769"/>
      <c r="MWZ554" s="769"/>
      <c r="MXA554" s="769"/>
      <c r="MXB554" s="769"/>
      <c r="MXC554" s="769"/>
      <c r="MXD554" s="769"/>
      <c r="MXE554" s="769"/>
      <c r="MXF554" s="769"/>
      <c r="MXG554" s="770"/>
      <c r="MXH554" s="769"/>
      <c r="MXI554" s="771"/>
      <c r="MXJ554" s="769"/>
      <c r="MXK554" s="769"/>
      <c r="MXL554" s="769"/>
      <c r="MXM554" s="769"/>
      <c r="MXN554" s="769"/>
      <c r="MXO554" s="769"/>
      <c r="MXP554" s="769"/>
      <c r="MXQ554" s="769"/>
      <c r="MXR554" s="772"/>
      <c r="MXS554" s="772"/>
      <c r="MXT554" s="772"/>
      <c r="MXU554" s="772"/>
      <c r="MXV554" s="769"/>
      <c r="MXW554" s="769"/>
      <c r="MXX554" s="769"/>
      <c r="MXY554" s="769"/>
      <c r="MXZ554" s="769"/>
      <c r="MYA554" s="769"/>
      <c r="MYB554" s="769"/>
      <c r="MYC554" s="769"/>
      <c r="MYD554" s="769"/>
      <c r="MYE554" s="769"/>
      <c r="MYF554" s="769"/>
      <c r="MYG554" s="769"/>
      <c r="MYH554" s="769"/>
      <c r="MYI554" s="769"/>
      <c r="MYJ554" s="769"/>
      <c r="MYK554" s="769"/>
      <c r="MYL554" s="769"/>
      <c r="MYM554" s="769"/>
      <c r="MYN554" s="769"/>
      <c r="MYO554" s="769"/>
      <c r="MYP554" s="769"/>
      <c r="MYQ554" s="770"/>
      <c r="MYR554" s="769"/>
      <c r="MYS554" s="771"/>
      <c r="MYT554" s="769"/>
      <c r="MYU554" s="769"/>
      <c r="MYV554" s="769"/>
      <c r="MYW554" s="769"/>
      <c r="MYX554" s="769"/>
      <c r="MYY554" s="769"/>
      <c r="MYZ554" s="769"/>
      <c r="MZA554" s="769"/>
      <c r="MZB554" s="772"/>
      <c r="MZC554" s="772"/>
      <c r="MZD554" s="772"/>
      <c r="MZE554" s="772"/>
      <c r="MZF554" s="769"/>
      <c r="MZG554" s="769"/>
      <c r="MZH554" s="769"/>
      <c r="MZI554" s="769"/>
      <c r="MZJ554" s="769"/>
      <c r="MZK554" s="769"/>
      <c r="MZL554" s="769"/>
      <c r="MZM554" s="769"/>
      <c r="MZN554" s="769"/>
      <c r="MZO554" s="769"/>
      <c r="MZP554" s="769"/>
      <c r="MZQ554" s="769"/>
      <c r="MZR554" s="769"/>
      <c r="MZS554" s="769"/>
      <c r="MZT554" s="769"/>
      <c r="MZU554" s="769"/>
      <c r="MZV554" s="769"/>
      <c r="MZW554" s="769"/>
      <c r="MZX554" s="769"/>
      <c r="MZY554" s="769"/>
      <c r="MZZ554" s="769"/>
      <c r="NAA554" s="770"/>
      <c r="NAB554" s="769"/>
      <c r="NAC554" s="771"/>
      <c r="NAD554" s="769"/>
      <c r="NAE554" s="769"/>
      <c r="NAF554" s="769"/>
      <c r="NAG554" s="769"/>
      <c r="NAH554" s="769"/>
      <c r="NAI554" s="769"/>
      <c r="NAJ554" s="769"/>
      <c r="NAK554" s="769"/>
      <c r="NAL554" s="772"/>
      <c r="NAM554" s="772"/>
      <c r="NAN554" s="772"/>
      <c r="NAO554" s="772"/>
      <c r="NAP554" s="769"/>
      <c r="NAQ554" s="769"/>
      <c r="NAR554" s="769"/>
      <c r="NAS554" s="769"/>
      <c r="NAT554" s="769"/>
      <c r="NAU554" s="769"/>
      <c r="NAV554" s="769"/>
      <c r="NAW554" s="769"/>
      <c r="NAX554" s="769"/>
      <c r="NAY554" s="769"/>
      <c r="NAZ554" s="769"/>
      <c r="NBA554" s="769"/>
      <c r="NBB554" s="769"/>
      <c r="NBC554" s="769"/>
      <c r="NBD554" s="769"/>
      <c r="NBE554" s="769"/>
      <c r="NBF554" s="769"/>
      <c r="NBG554" s="769"/>
      <c r="NBH554" s="769"/>
      <c r="NBI554" s="769"/>
      <c r="NBJ554" s="769"/>
      <c r="NBK554" s="770"/>
      <c r="NBL554" s="769"/>
      <c r="NBM554" s="771"/>
      <c r="NBN554" s="769"/>
      <c r="NBO554" s="769"/>
      <c r="NBP554" s="769"/>
      <c r="NBQ554" s="769"/>
      <c r="NBR554" s="769"/>
      <c r="NBS554" s="769"/>
      <c r="NBT554" s="769"/>
      <c r="NBU554" s="769"/>
      <c r="NBV554" s="772"/>
      <c r="NBW554" s="772"/>
      <c r="NBX554" s="772"/>
      <c r="NBY554" s="772"/>
      <c r="NBZ554" s="769"/>
      <c r="NCA554" s="769"/>
      <c r="NCB554" s="769"/>
      <c r="NCC554" s="769"/>
      <c r="NCD554" s="769"/>
      <c r="NCE554" s="769"/>
      <c r="NCF554" s="769"/>
      <c r="NCG554" s="769"/>
      <c r="NCH554" s="769"/>
      <c r="NCI554" s="769"/>
      <c r="NCJ554" s="769"/>
      <c r="NCK554" s="769"/>
      <c r="NCL554" s="769"/>
      <c r="NCM554" s="769"/>
      <c r="NCN554" s="769"/>
      <c r="NCO554" s="769"/>
      <c r="NCP554" s="769"/>
      <c r="NCQ554" s="769"/>
      <c r="NCR554" s="769"/>
      <c r="NCS554" s="769"/>
      <c r="NCT554" s="769"/>
      <c r="NCU554" s="770"/>
      <c r="NCV554" s="769"/>
      <c r="NCW554" s="771"/>
      <c r="NCX554" s="769"/>
      <c r="NCY554" s="769"/>
      <c r="NCZ554" s="769"/>
      <c r="NDA554" s="769"/>
      <c r="NDB554" s="769"/>
      <c r="NDC554" s="769"/>
      <c r="NDD554" s="769"/>
      <c r="NDE554" s="769"/>
      <c r="NDF554" s="772"/>
      <c r="NDG554" s="772"/>
      <c r="NDH554" s="772"/>
      <c r="NDI554" s="772"/>
      <c r="NDJ554" s="769"/>
      <c r="NDK554" s="769"/>
      <c r="NDL554" s="769"/>
      <c r="NDM554" s="769"/>
      <c r="NDN554" s="769"/>
      <c r="NDO554" s="769"/>
      <c r="NDP554" s="769"/>
      <c r="NDQ554" s="769"/>
      <c r="NDR554" s="769"/>
      <c r="NDS554" s="769"/>
      <c r="NDT554" s="769"/>
      <c r="NDU554" s="769"/>
      <c r="NDV554" s="769"/>
      <c r="NDW554" s="769"/>
      <c r="NDX554" s="769"/>
      <c r="NDY554" s="769"/>
      <c r="NDZ554" s="769"/>
      <c r="NEA554" s="769"/>
      <c r="NEB554" s="769"/>
      <c r="NEC554" s="769"/>
      <c r="NED554" s="769"/>
      <c r="NEE554" s="770"/>
      <c r="NEF554" s="769"/>
      <c r="NEG554" s="771"/>
      <c r="NEH554" s="769"/>
      <c r="NEI554" s="769"/>
      <c r="NEJ554" s="769"/>
      <c r="NEK554" s="769"/>
      <c r="NEL554" s="769"/>
      <c r="NEM554" s="769"/>
      <c r="NEN554" s="769"/>
      <c r="NEO554" s="769"/>
      <c r="NEP554" s="772"/>
      <c r="NEQ554" s="772"/>
      <c r="NER554" s="772"/>
      <c r="NES554" s="772"/>
      <c r="NET554" s="769"/>
      <c r="NEU554" s="769"/>
      <c r="NEV554" s="769"/>
      <c r="NEW554" s="769"/>
      <c r="NEX554" s="769"/>
      <c r="NEY554" s="769"/>
      <c r="NEZ554" s="769"/>
      <c r="NFA554" s="769"/>
      <c r="NFB554" s="769"/>
      <c r="NFC554" s="769"/>
      <c r="NFD554" s="769"/>
      <c r="NFE554" s="769"/>
      <c r="NFF554" s="769"/>
      <c r="NFG554" s="769"/>
      <c r="NFH554" s="769"/>
      <c r="NFI554" s="769"/>
      <c r="NFJ554" s="769"/>
      <c r="NFK554" s="769"/>
      <c r="NFL554" s="769"/>
      <c r="NFM554" s="769"/>
      <c r="NFN554" s="769"/>
      <c r="NFO554" s="770"/>
      <c r="NFP554" s="769"/>
      <c r="NFQ554" s="771"/>
      <c r="NFR554" s="769"/>
      <c r="NFS554" s="769"/>
      <c r="NFT554" s="769"/>
      <c r="NFU554" s="769"/>
      <c r="NFV554" s="769"/>
      <c r="NFW554" s="769"/>
      <c r="NFX554" s="769"/>
      <c r="NFY554" s="769"/>
      <c r="NFZ554" s="772"/>
      <c r="NGA554" s="772"/>
      <c r="NGB554" s="772"/>
      <c r="NGC554" s="772"/>
      <c r="NGD554" s="769"/>
      <c r="NGE554" s="769"/>
      <c r="NGF554" s="769"/>
      <c r="NGG554" s="769"/>
      <c r="NGH554" s="769"/>
      <c r="NGI554" s="769"/>
      <c r="NGJ554" s="769"/>
      <c r="NGK554" s="769"/>
      <c r="NGL554" s="769"/>
      <c r="NGM554" s="769"/>
      <c r="NGN554" s="769"/>
      <c r="NGO554" s="769"/>
      <c r="NGP554" s="769"/>
      <c r="NGQ554" s="769"/>
      <c r="NGR554" s="769"/>
      <c r="NGS554" s="769"/>
      <c r="NGT554" s="769"/>
      <c r="NGU554" s="769"/>
      <c r="NGV554" s="769"/>
      <c r="NGW554" s="769"/>
      <c r="NGX554" s="769"/>
      <c r="NGY554" s="770"/>
      <c r="NGZ554" s="769"/>
      <c r="NHA554" s="771"/>
      <c r="NHB554" s="769"/>
      <c r="NHC554" s="769"/>
      <c r="NHD554" s="769"/>
      <c r="NHE554" s="769"/>
      <c r="NHF554" s="769"/>
      <c r="NHG554" s="769"/>
      <c r="NHH554" s="769"/>
      <c r="NHI554" s="769"/>
      <c r="NHJ554" s="772"/>
      <c r="NHK554" s="772"/>
      <c r="NHL554" s="772"/>
      <c r="NHM554" s="772"/>
      <c r="NHN554" s="769"/>
      <c r="NHO554" s="769"/>
      <c r="NHP554" s="769"/>
      <c r="NHQ554" s="769"/>
      <c r="NHR554" s="769"/>
      <c r="NHS554" s="769"/>
      <c r="NHT554" s="769"/>
      <c r="NHU554" s="769"/>
      <c r="NHV554" s="769"/>
      <c r="NHW554" s="769"/>
      <c r="NHX554" s="769"/>
      <c r="NHY554" s="769"/>
      <c r="NHZ554" s="769"/>
      <c r="NIA554" s="769"/>
      <c r="NIB554" s="769"/>
      <c r="NIC554" s="769"/>
      <c r="NID554" s="769"/>
      <c r="NIE554" s="769"/>
      <c r="NIF554" s="769"/>
      <c r="NIG554" s="769"/>
      <c r="NIH554" s="769"/>
      <c r="NII554" s="770"/>
      <c r="NIJ554" s="769"/>
      <c r="NIK554" s="771"/>
      <c r="NIL554" s="769"/>
      <c r="NIM554" s="769"/>
      <c r="NIN554" s="769"/>
      <c r="NIO554" s="769"/>
      <c r="NIP554" s="769"/>
      <c r="NIQ554" s="769"/>
      <c r="NIR554" s="769"/>
      <c r="NIS554" s="769"/>
      <c r="NIT554" s="772"/>
      <c r="NIU554" s="772"/>
      <c r="NIV554" s="772"/>
      <c r="NIW554" s="772"/>
      <c r="NIX554" s="769"/>
      <c r="NIY554" s="769"/>
      <c r="NIZ554" s="769"/>
      <c r="NJA554" s="769"/>
      <c r="NJB554" s="769"/>
      <c r="NJC554" s="769"/>
      <c r="NJD554" s="769"/>
      <c r="NJE554" s="769"/>
      <c r="NJF554" s="769"/>
      <c r="NJG554" s="769"/>
      <c r="NJH554" s="769"/>
      <c r="NJI554" s="769"/>
      <c r="NJJ554" s="769"/>
      <c r="NJK554" s="769"/>
      <c r="NJL554" s="769"/>
      <c r="NJM554" s="769"/>
      <c r="NJN554" s="769"/>
      <c r="NJO554" s="769"/>
      <c r="NJP554" s="769"/>
      <c r="NJQ554" s="769"/>
      <c r="NJR554" s="769"/>
      <c r="NJS554" s="770"/>
      <c r="NJT554" s="769"/>
      <c r="NJU554" s="771"/>
      <c r="NJV554" s="769"/>
      <c r="NJW554" s="769"/>
      <c r="NJX554" s="769"/>
      <c r="NJY554" s="769"/>
      <c r="NJZ554" s="769"/>
      <c r="NKA554" s="769"/>
      <c r="NKB554" s="769"/>
      <c r="NKC554" s="769"/>
      <c r="NKD554" s="772"/>
      <c r="NKE554" s="772"/>
      <c r="NKF554" s="772"/>
      <c r="NKG554" s="772"/>
      <c r="NKH554" s="769"/>
      <c r="NKI554" s="769"/>
      <c r="NKJ554" s="769"/>
      <c r="NKK554" s="769"/>
      <c r="NKL554" s="769"/>
      <c r="NKM554" s="769"/>
      <c r="NKN554" s="769"/>
      <c r="NKO554" s="769"/>
      <c r="NKP554" s="769"/>
      <c r="NKQ554" s="769"/>
      <c r="NKR554" s="769"/>
      <c r="NKS554" s="769"/>
      <c r="NKT554" s="769"/>
      <c r="NKU554" s="769"/>
      <c r="NKV554" s="769"/>
      <c r="NKW554" s="769"/>
      <c r="NKX554" s="769"/>
      <c r="NKY554" s="769"/>
      <c r="NKZ554" s="769"/>
      <c r="NLA554" s="769"/>
      <c r="NLB554" s="769"/>
      <c r="NLC554" s="770"/>
      <c r="NLD554" s="769"/>
      <c r="NLE554" s="771"/>
      <c r="NLF554" s="769"/>
      <c r="NLG554" s="769"/>
      <c r="NLH554" s="769"/>
      <c r="NLI554" s="769"/>
      <c r="NLJ554" s="769"/>
      <c r="NLK554" s="769"/>
      <c r="NLL554" s="769"/>
      <c r="NLM554" s="769"/>
      <c r="NLN554" s="772"/>
      <c r="NLO554" s="772"/>
      <c r="NLP554" s="772"/>
      <c r="NLQ554" s="772"/>
      <c r="NLR554" s="769"/>
      <c r="NLS554" s="769"/>
      <c r="NLT554" s="769"/>
      <c r="NLU554" s="769"/>
      <c r="NLV554" s="769"/>
      <c r="NLW554" s="769"/>
      <c r="NLX554" s="769"/>
      <c r="NLY554" s="769"/>
      <c r="NLZ554" s="769"/>
      <c r="NMA554" s="769"/>
      <c r="NMB554" s="769"/>
      <c r="NMC554" s="769"/>
      <c r="NMD554" s="769"/>
      <c r="NME554" s="769"/>
      <c r="NMF554" s="769"/>
      <c r="NMG554" s="769"/>
      <c r="NMH554" s="769"/>
      <c r="NMI554" s="769"/>
      <c r="NMJ554" s="769"/>
      <c r="NMK554" s="769"/>
      <c r="NML554" s="769"/>
      <c r="NMM554" s="770"/>
      <c r="NMN554" s="769"/>
      <c r="NMO554" s="771"/>
      <c r="NMP554" s="769"/>
      <c r="NMQ554" s="769"/>
      <c r="NMR554" s="769"/>
      <c r="NMS554" s="769"/>
      <c r="NMT554" s="769"/>
      <c r="NMU554" s="769"/>
      <c r="NMV554" s="769"/>
      <c r="NMW554" s="769"/>
      <c r="NMX554" s="772"/>
      <c r="NMY554" s="772"/>
      <c r="NMZ554" s="772"/>
      <c r="NNA554" s="772"/>
      <c r="NNB554" s="769"/>
      <c r="NNC554" s="769"/>
      <c r="NND554" s="769"/>
      <c r="NNE554" s="769"/>
      <c r="NNF554" s="769"/>
      <c r="NNG554" s="769"/>
      <c r="NNH554" s="769"/>
      <c r="NNI554" s="769"/>
      <c r="NNJ554" s="769"/>
      <c r="NNK554" s="769"/>
      <c r="NNL554" s="769"/>
      <c r="NNM554" s="769"/>
      <c r="NNN554" s="769"/>
      <c r="NNO554" s="769"/>
      <c r="NNP554" s="769"/>
      <c r="NNQ554" s="769"/>
      <c r="NNR554" s="769"/>
      <c r="NNS554" s="769"/>
      <c r="NNT554" s="769"/>
      <c r="NNU554" s="769"/>
      <c r="NNV554" s="769"/>
      <c r="NNW554" s="770"/>
      <c r="NNX554" s="769"/>
      <c r="NNY554" s="771"/>
      <c r="NNZ554" s="769"/>
      <c r="NOA554" s="769"/>
      <c r="NOB554" s="769"/>
      <c r="NOC554" s="769"/>
      <c r="NOD554" s="769"/>
      <c r="NOE554" s="769"/>
      <c r="NOF554" s="769"/>
      <c r="NOG554" s="769"/>
      <c r="NOH554" s="772"/>
      <c r="NOI554" s="772"/>
      <c r="NOJ554" s="772"/>
      <c r="NOK554" s="772"/>
      <c r="NOL554" s="769"/>
      <c r="NOM554" s="769"/>
      <c r="NON554" s="769"/>
      <c r="NOO554" s="769"/>
      <c r="NOP554" s="769"/>
      <c r="NOQ554" s="769"/>
      <c r="NOR554" s="769"/>
      <c r="NOS554" s="769"/>
      <c r="NOT554" s="769"/>
      <c r="NOU554" s="769"/>
      <c r="NOV554" s="769"/>
      <c r="NOW554" s="769"/>
      <c r="NOX554" s="769"/>
      <c r="NOY554" s="769"/>
      <c r="NOZ554" s="769"/>
      <c r="NPA554" s="769"/>
      <c r="NPB554" s="769"/>
      <c r="NPC554" s="769"/>
      <c r="NPD554" s="769"/>
      <c r="NPE554" s="769"/>
      <c r="NPF554" s="769"/>
      <c r="NPG554" s="770"/>
      <c r="NPH554" s="769"/>
      <c r="NPI554" s="771"/>
      <c r="NPJ554" s="769"/>
      <c r="NPK554" s="769"/>
      <c r="NPL554" s="769"/>
      <c r="NPM554" s="769"/>
      <c r="NPN554" s="769"/>
      <c r="NPO554" s="769"/>
      <c r="NPP554" s="769"/>
      <c r="NPQ554" s="769"/>
      <c r="NPR554" s="772"/>
      <c r="NPS554" s="772"/>
      <c r="NPT554" s="772"/>
      <c r="NPU554" s="772"/>
      <c r="NPV554" s="769"/>
      <c r="NPW554" s="769"/>
      <c r="NPX554" s="769"/>
      <c r="NPY554" s="769"/>
      <c r="NPZ554" s="769"/>
      <c r="NQA554" s="769"/>
      <c r="NQB554" s="769"/>
      <c r="NQC554" s="769"/>
      <c r="NQD554" s="769"/>
      <c r="NQE554" s="769"/>
      <c r="NQF554" s="769"/>
      <c r="NQG554" s="769"/>
      <c r="NQH554" s="769"/>
      <c r="NQI554" s="769"/>
      <c r="NQJ554" s="769"/>
      <c r="NQK554" s="769"/>
      <c r="NQL554" s="769"/>
      <c r="NQM554" s="769"/>
      <c r="NQN554" s="769"/>
      <c r="NQO554" s="769"/>
      <c r="NQP554" s="769"/>
      <c r="NQQ554" s="770"/>
      <c r="NQR554" s="769"/>
      <c r="NQS554" s="771"/>
      <c r="NQT554" s="769"/>
      <c r="NQU554" s="769"/>
      <c r="NQV554" s="769"/>
      <c r="NQW554" s="769"/>
      <c r="NQX554" s="769"/>
      <c r="NQY554" s="769"/>
      <c r="NQZ554" s="769"/>
      <c r="NRA554" s="769"/>
      <c r="NRB554" s="772"/>
      <c r="NRC554" s="772"/>
      <c r="NRD554" s="772"/>
      <c r="NRE554" s="772"/>
      <c r="NRF554" s="769"/>
      <c r="NRG554" s="769"/>
      <c r="NRH554" s="769"/>
      <c r="NRI554" s="769"/>
      <c r="NRJ554" s="769"/>
      <c r="NRK554" s="769"/>
      <c r="NRL554" s="769"/>
      <c r="NRM554" s="769"/>
      <c r="NRN554" s="769"/>
      <c r="NRO554" s="769"/>
      <c r="NRP554" s="769"/>
      <c r="NRQ554" s="769"/>
      <c r="NRR554" s="769"/>
      <c r="NRS554" s="769"/>
      <c r="NRT554" s="769"/>
      <c r="NRU554" s="769"/>
      <c r="NRV554" s="769"/>
      <c r="NRW554" s="769"/>
      <c r="NRX554" s="769"/>
      <c r="NRY554" s="769"/>
      <c r="NRZ554" s="769"/>
      <c r="NSA554" s="770"/>
      <c r="NSB554" s="769"/>
      <c r="NSC554" s="771"/>
      <c r="NSD554" s="769"/>
      <c r="NSE554" s="769"/>
      <c r="NSF554" s="769"/>
      <c r="NSG554" s="769"/>
      <c r="NSH554" s="769"/>
      <c r="NSI554" s="769"/>
      <c r="NSJ554" s="769"/>
      <c r="NSK554" s="769"/>
      <c r="NSL554" s="772"/>
      <c r="NSM554" s="772"/>
      <c r="NSN554" s="772"/>
      <c r="NSO554" s="772"/>
      <c r="NSP554" s="769"/>
      <c r="NSQ554" s="769"/>
      <c r="NSR554" s="769"/>
      <c r="NSS554" s="769"/>
      <c r="NST554" s="769"/>
      <c r="NSU554" s="769"/>
      <c r="NSV554" s="769"/>
      <c r="NSW554" s="769"/>
      <c r="NSX554" s="769"/>
      <c r="NSY554" s="769"/>
      <c r="NSZ554" s="769"/>
      <c r="NTA554" s="769"/>
      <c r="NTB554" s="769"/>
      <c r="NTC554" s="769"/>
      <c r="NTD554" s="769"/>
      <c r="NTE554" s="769"/>
      <c r="NTF554" s="769"/>
      <c r="NTG554" s="769"/>
      <c r="NTH554" s="769"/>
      <c r="NTI554" s="769"/>
      <c r="NTJ554" s="769"/>
      <c r="NTK554" s="770"/>
      <c r="NTL554" s="769"/>
      <c r="NTM554" s="771"/>
      <c r="NTN554" s="769"/>
      <c r="NTO554" s="769"/>
      <c r="NTP554" s="769"/>
      <c r="NTQ554" s="769"/>
      <c r="NTR554" s="769"/>
      <c r="NTS554" s="769"/>
      <c r="NTT554" s="769"/>
      <c r="NTU554" s="769"/>
      <c r="NTV554" s="772"/>
      <c r="NTW554" s="772"/>
      <c r="NTX554" s="772"/>
      <c r="NTY554" s="772"/>
      <c r="NTZ554" s="769"/>
      <c r="NUA554" s="769"/>
      <c r="NUB554" s="769"/>
      <c r="NUC554" s="769"/>
      <c r="NUD554" s="769"/>
      <c r="NUE554" s="769"/>
      <c r="NUF554" s="769"/>
      <c r="NUG554" s="769"/>
      <c r="NUH554" s="769"/>
      <c r="NUI554" s="769"/>
      <c r="NUJ554" s="769"/>
      <c r="NUK554" s="769"/>
      <c r="NUL554" s="769"/>
      <c r="NUM554" s="769"/>
      <c r="NUN554" s="769"/>
      <c r="NUO554" s="769"/>
      <c r="NUP554" s="769"/>
      <c r="NUQ554" s="769"/>
      <c r="NUR554" s="769"/>
      <c r="NUS554" s="769"/>
      <c r="NUT554" s="769"/>
      <c r="NUU554" s="770"/>
      <c r="NUV554" s="769"/>
      <c r="NUW554" s="771"/>
      <c r="NUX554" s="769"/>
      <c r="NUY554" s="769"/>
      <c r="NUZ554" s="769"/>
      <c r="NVA554" s="769"/>
      <c r="NVB554" s="769"/>
      <c r="NVC554" s="769"/>
      <c r="NVD554" s="769"/>
      <c r="NVE554" s="769"/>
      <c r="NVF554" s="772"/>
      <c r="NVG554" s="772"/>
      <c r="NVH554" s="772"/>
      <c r="NVI554" s="772"/>
      <c r="NVJ554" s="769"/>
      <c r="NVK554" s="769"/>
      <c r="NVL554" s="769"/>
      <c r="NVM554" s="769"/>
      <c r="NVN554" s="769"/>
      <c r="NVO554" s="769"/>
      <c r="NVP554" s="769"/>
      <c r="NVQ554" s="769"/>
      <c r="NVR554" s="769"/>
      <c r="NVS554" s="769"/>
      <c r="NVT554" s="769"/>
      <c r="NVU554" s="769"/>
      <c r="NVV554" s="769"/>
      <c r="NVW554" s="769"/>
      <c r="NVX554" s="769"/>
      <c r="NVY554" s="769"/>
      <c r="NVZ554" s="769"/>
      <c r="NWA554" s="769"/>
      <c r="NWB554" s="769"/>
      <c r="NWC554" s="769"/>
      <c r="NWD554" s="769"/>
      <c r="NWE554" s="770"/>
      <c r="NWF554" s="769"/>
      <c r="NWG554" s="771"/>
      <c r="NWH554" s="769"/>
      <c r="NWI554" s="769"/>
      <c r="NWJ554" s="769"/>
      <c r="NWK554" s="769"/>
      <c r="NWL554" s="769"/>
      <c r="NWM554" s="769"/>
      <c r="NWN554" s="769"/>
      <c r="NWO554" s="769"/>
      <c r="NWP554" s="772"/>
      <c r="NWQ554" s="772"/>
      <c r="NWR554" s="772"/>
      <c r="NWS554" s="772"/>
      <c r="NWT554" s="769"/>
      <c r="NWU554" s="769"/>
      <c r="NWV554" s="769"/>
      <c r="NWW554" s="769"/>
      <c r="NWX554" s="769"/>
      <c r="NWY554" s="769"/>
      <c r="NWZ554" s="769"/>
      <c r="NXA554" s="769"/>
      <c r="NXB554" s="769"/>
      <c r="NXC554" s="769"/>
      <c r="NXD554" s="769"/>
      <c r="NXE554" s="769"/>
      <c r="NXF554" s="769"/>
      <c r="NXG554" s="769"/>
      <c r="NXH554" s="769"/>
      <c r="NXI554" s="769"/>
      <c r="NXJ554" s="769"/>
      <c r="NXK554" s="769"/>
      <c r="NXL554" s="769"/>
      <c r="NXM554" s="769"/>
      <c r="NXN554" s="769"/>
      <c r="NXO554" s="770"/>
      <c r="NXP554" s="769"/>
      <c r="NXQ554" s="771"/>
      <c r="NXR554" s="769"/>
      <c r="NXS554" s="769"/>
      <c r="NXT554" s="769"/>
      <c r="NXU554" s="769"/>
      <c r="NXV554" s="769"/>
      <c r="NXW554" s="769"/>
      <c r="NXX554" s="769"/>
      <c r="NXY554" s="769"/>
      <c r="NXZ554" s="772"/>
      <c r="NYA554" s="772"/>
      <c r="NYB554" s="772"/>
      <c r="NYC554" s="772"/>
      <c r="NYD554" s="769"/>
      <c r="NYE554" s="769"/>
      <c r="NYF554" s="769"/>
      <c r="NYG554" s="769"/>
      <c r="NYH554" s="769"/>
      <c r="NYI554" s="769"/>
      <c r="NYJ554" s="769"/>
      <c r="NYK554" s="769"/>
      <c r="NYL554" s="769"/>
      <c r="NYM554" s="769"/>
      <c r="NYN554" s="769"/>
      <c r="NYO554" s="769"/>
      <c r="NYP554" s="769"/>
      <c r="NYQ554" s="769"/>
      <c r="NYR554" s="769"/>
      <c r="NYS554" s="769"/>
      <c r="NYT554" s="769"/>
      <c r="NYU554" s="769"/>
      <c r="NYV554" s="769"/>
      <c r="NYW554" s="769"/>
      <c r="NYX554" s="769"/>
      <c r="NYY554" s="770"/>
      <c r="NYZ554" s="769"/>
      <c r="NZA554" s="771"/>
      <c r="NZB554" s="769"/>
      <c r="NZC554" s="769"/>
      <c r="NZD554" s="769"/>
      <c r="NZE554" s="769"/>
      <c r="NZF554" s="769"/>
      <c r="NZG554" s="769"/>
      <c r="NZH554" s="769"/>
      <c r="NZI554" s="769"/>
      <c r="NZJ554" s="772"/>
      <c r="NZK554" s="772"/>
      <c r="NZL554" s="772"/>
      <c r="NZM554" s="772"/>
      <c r="NZN554" s="769"/>
      <c r="NZO554" s="769"/>
      <c r="NZP554" s="769"/>
      <c r="NZQ554" s="769"/>
      <c r="NZR554" s="769"/>
      <c r="NZS554" s="769"/>
      <c r="NZT554" s="769"/>
      <c r="NZU554" s="769"/>
      <c r="NZV554" s="769"/>
      <c r="NZW554" s="769"/>
      <c r="NZX554" s="769"/>
      <c r="NZY554" s="769"/>
      <c r="NZZ554" s="769"/>
      <c r="OAA554" s="769"/>
      <c r="OAB554" s="769"/>
      <c r="OAC554" s="769"/>
      <c r="OAD554" s="769"/>
      <c r="OAE554" s="769"/>
      <c r="OAF554" s="769"/>
      <c r="OAG554" s="769"/>
      <c r="OAH554" s="769"/>
      <c r="OAI554" s="770"/>
      <c r="OAJ554" s="769"/>
      <c r="OAK554" s="771"/>
      <c r="OAL554" s="769"/>
      <c r="OAM554" s="769"/>
      <c r="OAN554" s="769"/>
      <c r="OAO554" s="769"/>
      <c r="OAP554" s="769"/>
      <c r="OAQ554" s="769"/>
      <c r="OAR554" s="769"/>
      <c r="OAS554" s="769"/>
      <c r="OAT554" s="772"/>
      <c r="OAU554" s="772"/>
      <c r="OAV554" s="772"/>
      <c r="OAW554" s="772"/>
      <c r="OAX554" s="769"/>
      <c r="OAY554" s="769"/>
      <c r="OAZ554" s="769"/>
      <c r="OBA554" s="769"/>
      <c r="OBB554" s="769"/>
      <c r="OBC554" s="769"/>
      <c r="OBD554" s="769"/>
      <c r="OBE554" s="769"/>
      <c r="OBF554" s="769"/>
      <c r="OBG554" s="769"/>
      <c r="OBH554" s="769"/>
      <c r="OBI554" s="769"/>
      <c r="OBJ554" s="769"/>
      <c r="OBK554" s="769"/>
      <c r="OBL554" s="769"/>
      <c r="OBM554" s="769"/>
      <c r="OBN554" s="769"/>
      <c r="OBO554" s="769"/>
      <c r="OBP554" s="769"/>
      <c r="OBQ554" s="769"/>
      <c r="OBR554" s="769"/>
      <c r="OBS554" s="770"/>
      <c r="OBT554" s="769"/>
      <c r="OBU554" s="771"/>
      <c r="OBV554" s="769"/>
      <c r="OBW554" s="769"/>
      <c r="OBX554" s="769"/>
      <c r="OBY554" s="769"/>
      <c r="OBZ554" s="769"/>
      <c r="OCA554" s="769"/>
      <c r="OCB554" s="769"/>
      <c r="OCC554" s="769"/>
      <c r="OCD554" s="772"/>
      <c r="OCE554" s="772"/>
      <c r="OCF554" s="772"/>
      <c r="OCG554" s="772"/>
      <c r="OCH554" s="769"/>
      <c r="OCI554" s="769"/>
      <c r="OCJ554" s="769"/>
      <c r="OCK554" s="769"/>
      <c r="OCL554" s="769"/>
      <c r="OCM554" s="769"/>
      <c r="OCN554" s="769"/>
      <c r="OCO554" s="769"/>
      <c r="OCP554" s="769"/>
      <c r="OCQ554" s="769"/>
      <c r="OCR554" s="769"/>
      <c r="OCS554" s="769"/>
      <c r="OCT554" s="769"/>
      <c r="OCU554" s="769"/>
      <c r="OCV554" s="769"/>
      <c r="OCW554" s="769"/>
      <c r="OCX554" s="769"/>
      <c r="OCY554" s="769"/>
      <c r="OCZ554" s="769"/>
      <c r="ODA554" s="769"/>
      <c r="ODB554" s="769"/>
      <c r="ODC554" s="770"/>
      <c r="ODD554" s="769"/>
      <c r="ODE554" s="771"/>
      <c r="ODF554" s="769"/>
      <c r="ODG554" s="769"/>
      <c r="ODH554" s="769"/>
      <c r="ODI554" s="769"/>
      <c r="ODJ554" s="769"/>
      <c r="ODK554" s="769"/>
      <c r="ODL554" s="769"/>
      <c r="ODM554" s="769"/>
      <c r="ODN554" s="772"/>
      <c r="ODO554" s="772"/>
      <c r="ODP554" s="772"/>
      <c r="ODQ554" s="772"/>
      <c r="ODR554" s="769"/>
      <c r="ODS554" s="769"/>
      <c r="ODT554" s="769"/>
      <c r="ODU554" s="769"/>
      <c r="ODV554" s="769"/>
      <c r="ODW554" s="769"/>
      <c r="ODX554" s="769"/>
      <c r="ODY554" s="769"/>
      <c r="ODZ554" s="769"/>
      <c r="OEA554" s="769"/>
      <c r="OEB554" s="769"/>
      <c r="OEC554" s="769"/>
      <c r="OED554" s="769"/>
      <c r="OEE554" s="769"/>
      <c r="OEF554" s="769"/>
      <c r="OEG554" s="769"/>
      <c r="OEH554" s="769"/>
      <c r="OEI554" s="769"/>
      <c r="OEJ554" s="769"/>
      <c r="OEK554" s="769"/>
      <c r="OEL554" s="769"/>
      <c r="OEM554" s="770"/>
      <c r="OEN554" s="769"/>
      <c r="OEO554" s="771"/>
      <c r="OEP554" s="769"/>
      <c r="OEQ554" s="769"/>
      <c r="OER554" s="769"/>
      <c r="OES554" s="769"/>
      <c r="OET554" s="769"/>
      <c r="OEU554" s="769"/>
      <c r="OEV554" s="769"/>
      <c r="OEW554" s="769"/>
      <c r="OEX554" s="772"/>
      <c r="OEY554" s="772"/>
      <c r="OEZ554" s="772"/>
      <c r="OFA554" s="772"/>
      <c r="OFB554" s="769"/>
      <c r="OFC554" s="769"/>
      <c r="OFD554" s="769"/>
      <c r="OFE554" s="769"/>
      <c r="OFF554" s="769"/>
      <c r="OFG554" s="769"/>
      <c r="OFH554" s="769"/>
      <c r="OFI554" s="769"/>
      <c r="OFJ554" s="769"/>
      <c r="OFK554" s="769"/>
      <c r="OFL554" s="769"/>
      <c r="OFM554" s="769"/>
      <c r="OFN554" s="769"/>
      <c r="OFO554" s="769"/>
      <c r="OFP554" s="769"/>
      <c r="OFQ554" s="769"/>
      <c r="OFR554" s="769"/>
      <c r="OFS554" s="769"/>
      <c r="OFT554" s="769"/>
      <c r="OFU554" s="769"/>
      <c r="OFV554" s="769"/>
      <c r="OFW554" s="770"/>
      <c r="OFX554" s="769"/>
      <c r="OFY554" s="771"/>
      <c r="OFZ554" s="769"/>
      <c r="OGA554" s="769"/>
      <c r="OGB554" s="769"/>
      <c r="OGC554" s="769"/>
      <c r="OGD554" s="769"/>
      <c r="OGE554" s="769"/>
      <c r="OGF554" s="769"/>
      <c r="OGG554" s="769"/>
      <c r="OGH554" s="772"/>
      <c r="OGI554" s="772"/>
      <c r="OGJ554" s="772"/>
      <c r="OGK554" s="772"/>
      <c r="OGL554" s="769"/>
      <c r="OGM554" s="769"/>
      <c r="OGN554" s="769"/>
      <c r="OGO554" s="769"/>
      <c r="OGP554" s="769"/>
      <c r="OGQ554" s="769"/>
      <c r="OGR554" s="769"/>
      <c r="OGS554" s="769"/>
      <c r="OGT554" s="769"/>
      <c r="OGU554" s="769"/>
      <c r="OGV554" s="769"/>
      <c r="OGW554" s="769"/>
      <c r="OGX554" s="769"/>
      <c r="OGY554" s="769"/>
      <c r="OGZ554" s="769"/>
      <c r="OHA554" s="769"/>
      <c r="OHB554" s="769"/>
      <c r="OHC554" s="769"/>
      <c r="OHD554" s="769"/>
      <c r="OHE554" s="769"/>
      <c r="OHF554" s="769"/>
      <c r="OHG554" s="770"/>
      <c r="OHH554" s="769"/>
      <c r="OHI554" s="771"/>
      <c r="OHJ554" s="769"/>
      <c r="OHK554" s="769"/>
      <c r="OHL554" s="769"/>
      <c r="OHM554" s="769"/>
      <c r="OHN554" s="769"/>
      <c r="OHO554" s="769"/>
      <c r="OHP554" s="769"/>
      <c r="OHQ554" s="769"/>
      <c r="OHR554" s="772"/>
      <c r="OHS554" s="772"/>
      <c r="OHT554" s="772"/>
      <c r="OHU554" s="772"/>
      <c r="OHV554" s="769"/>
      <c r="OHW554" s="769"/>
      <c r="OHX554" s="769"/>
      <c r="OHY554" s="769"/>
      <c r="OHZ554" s="769"/>
      <c r="OIA554" s="769"/>
      <c r="OIB554" s="769"/>
      <c r="OIC554" s="769"/>
      <c r="OID554" s="769"/>
      <c r="OIE554" s="769"/>
      <c r="OIF554" s="769"/>
      <c r="OIG554" s="769"/>
      <c r="OIH554" s="769"/>
      <c r="OII554" s="769"/>
      <c r="OIJ554" s="769"/>
      <c r="OIK554" s="769"/>
      <c r="OIL554" s="769"/>
      <c r="OIM554" s="769"/>
      <c r="OIN554" s="769"/>
      <c r="OIO554" s="769"/>
      <c r="OIP554" s="769"/>
      <c r="OIQ554" s="770"/>
      <c r="OIR554" s="769"/>
      <c r="OIS554" s="771"/>
      <c r="OIT554" s="769"/>
      <c r="OIU554" s="769"/>
      <c r="OIV554" s="769"/>
      <c r="OIW554" s="769"/>
      <c r="OIX554" s="769"/>
      <c r="OIY554" s="769"/>
      <c r="OIZ554" s="769"/>
      <c r="OJA554" s="769"/>
      <c r="OJB554" s="772"/>
      <c r="OJC554" s="772"/>
      <c r="OJD554" s="772"/>
      <c r="OJE554" s="772"/>
      <c r="OJF554" s="769"/>
      <c r="OJG554" s="769"/>
      <c r="OJH554" s="769"/>
      <c r="OJI554" s="769"/>
      <c r="OJJ554" s="769"/>
      <c r="OJK554" s="769"/>
      <c r="OJL554" s="769"/>
      <c r="OJM554" s="769"/>
      <c r="OJN554" s="769"/>
      <c r="OJO554" s="769"/>
      <c r="OJP554" s="769"/>
      <c r="OJQ554" s="769"/>
      <c r="OJR554" s="769"/>
      <c r="OJS554" s="769"/>
      <c r="OJT554" s="769"/>
      <c r="OJU554" s="769"/>
      <c r="OJV554" s="769"/>
      <c r="OJW554" s="769"/>
      <c r="OJX554" s="769"/>
      <c r="OJY554" s="769"/>
      <c r="OJZ554" s="769"/>
      <c r="OKA554" s="770"/>
      <c r="OKB554" s="769"/>
      <c r="OKC554" s="771"/>
      <c r="OKD554" s="769"/>
      <c r="OKE554" s="769"/>
      <c r="OKF554" s="769"/>
      <c r="OKG554" s="769"/>
      <c r="OKH554" s="769"/>
      <c r="OKI554" s="769"/>
      <c r="OKJ554" s="769"/>
      <c r="OKK554" s="769"/>
      <c r="OKL554" s="772"/>
      <c r="OKM554" s="772"/>
      <c r="OKN554" s="772"/>
      <c r="OKO554" s="772"/>
      <c r="OKP554" s="769"/>
      <c r="OKQ554" s="769"/>
      <c r="OKR554" s="769"/>
      <c r="OKS554" s="769"/>
      <c r="OKT554" s="769"/>
      <c r="OKU554" s="769"/>
      <c r="OKV554" s="769"/>
      <c r="OKW554" s="769"/>
      <c r="OKX554" s="769"/>
      <c r="OKY554" s="769"/>
      <c r="OKZ554" s="769"/>
      <c r="OLA554" s="769"/>
      <c r="OLB554" s="769"/>
      <c r="OLC554" s="769"/>
      <c r="OLD554" s="769"/>
      <c r="OLE554" s="769"/>
      <c r="OLF554" s="769"/>
      <c r="OLG554" s="769"/>
      <c r="OLH554" s="769"/>
      <c r="OLI554" s="769"/>
      <c r="OLJ554" s="769"/>
      <c r="OLK554" s="770"/>
      <c r="OLL554" s="769"/>
      <c r="OLM554" s="771"/>
      <c r="OLN554" s="769"/>
      <c r="OLO554" s="769"/>
      <c r="OLP554" s="769"/>
      <c r="OLQ554" s="769"/>
      <c r="OLR554" s="769"/>
      <c r="OLS554" s="769"/>
      <c r="OLT554" s="769"/>
      <c r="OLU554" s="769"/>
      <c r="OLV554" s="772"/>
      <c r="OLW554" s="772"/>
      <c r="OLX554" s="772"/>
      <c r="OLY554" s="772"/>
      <c r="OLZ554" s="769"/>
      <c r="OMA554" s="769"/>
      <c r="OMB554" s="769"/>
      <c r="OMC554" s="769"/>
      <c r="OMD554" s="769"/>
      <c r="OME554" s="769"/>
      <c r="OMF554" s="769"/>
      <c r="OMG554" s="769"/>
      <c r="OMH554" s="769"/>
      <c r="OMI554" s="769"/>
      <c r="OMJ554" s="769"/>
      <c r="OMK554" s="769"/>
      <c r="OML554" s="769"/>
      <c r="OMM554" s="769"/>
      <c r="OMN554" s="769"/>
      <c r="OMO554" s="769"/>
      <c r="OMP554" s="769"/>
      <c r="OMQ554" s="769"/>
      <c r="OMR554" s="769"/>
      <c r="OMS554" s="769"/>
      <c r="OMT554" s="769"/>
      <c r="OMU554" s="770"/>
      <c r="OMV554" s="769"/>
      <c r="OMW554" s="771"/>
      <c r="OMX554" s="769"/>
      <c r="OMY554" s="769"/>
      <c r="OMZ554" s="769"/>
      <c r="ONA554" s="769"/>
      <c r="ONB554" s="769"/>
      <c r="ONC554" s="769"/>
      <c r="OND554" s="769"/>
      <c r="ONE554" s="769"/>
      <c r="ONF554" s="772"/>
      <c r="ONG554" s="772"/>
      <c r="ONH554" s="772"/>
      <c r="ONI554" s="772"/>
      <c r="ONJ554" s="769"/>
      <c r="ONK554" s="769"/>
      <c r="ONL554" s="769"/>
      <c r="ONM554" s="769"/>
      <c r="ONN554" s="769"/>
      <c r="ONO554" s="769"/>
      <c r="ONP554" s="769"/>
      <c r="ONQ554" s="769"/>
      <c r="ONR554" s="769"/>
      <c r="ONS554" s="769"/>
      <c r="ONT554" s="769"/>
      <c r="ONU554" s="769"/>
      <c r="ONV554" s="769"/>
      <c r="ONW554" s="769"/>
      <c r="ONX554" s="769"/>
      <c r="ONY554" s="769"/>
      <c r="ONZ554" s="769"/>
      <c r="OOA554" s="769"/>
      <c r="OOB554" s="769"/>
      <c r="OOC554" s="769"/>
      <c r="OOD554" s="769"/>
      <c r="OOE554" s="770"/>
      <c r="OOF554" s="769"/>
      <c r="OOG554" s="771"/>
      <c r="OOH554" s="769"/>
      <c r="OOI554" s="769"/>
      <c r="OOJ554" s="769"/>
      <c r="OOK554" s="769"/>
      <c r="OOL554" s="769"/>
      <c r="OOM554" s="769"/>
      <c r="OON554" s="769"/>
      <c r="OOO554" s="769"/>
      <c r="OOP554" s="772"/>
      <c r="OOQ554" s="772"/>
      <c r="OOR554" s="772"/>
      <c r="OOS554" s="772"/>
      <c r="OOT554" s="769"/>
      <c r="OOU554" s="769"/>
      <c r="OOV554" s="769"/>
      <c r="OOW554" s="769"/>
      <c r="OOX554" s="769"/>
      <c r="OOY554" s="769"/>
      <c r="OOZ554" s="769"/>
      <c r="OPA554" s="769"/>
      <c r="OPB554" s="769"/>
      <c r="OPC554" s="769"/>
      <c r="OPD554" s="769"/>
      <c r="OPE554" s="769"/>
      <c r="OPF554" s="769"/>
      <c r="OPG554" s="769"/>
      <c r="OPH554" s="769"/>
      <c r="OPI554" s="769"/>
      <c r="OPJ554" s="769"/>
      <c r="OPK554" s="769"/>
      <c r="OPL554" s="769"/>
      <c r="OPM554" s="769"/>
      <c r="OPN554" s="769"/>
      <c r="OPO554" s="770"/>
      <c r="OPP554" s="769"/>
      <c r="OPQ554" s="771"/>
      <c r="OPR554" s="769"/>
      <c r="OPS554" s="769"/>
      <c r="OPT554" s="769"/>
      <c r="OPU554" s="769"/>
      <c r="OPV554" s="769"/>
      <c r="OPW554" s="769"/>
      <c r="OPX554" s="769"/>
      <c r="OPY554" s="769"/>
      <c r="OPZ554" s="772"/>
      <c r="OQA554" s="772"/>
      <c r="OQB554" s="772"/>
      <c r="OQC554" s="772"/>
      <c r="OQD554" s="769"/>
      <c r="OQE554" s="769"/>
      <c r="OQF554" s="769"/>
      <c r="OQG554" s="769"/>
      <c r="OQH554" s="769"/>
      <c r="OQI554" s="769"/>
      <c r="OQJ554" s="769"/>
      <c r="OQK554" s="769"/>
      <c r="OQL554" s="769"/>
      <c r="OQM554" s="769"/>
      <c r="OQN554" s="769"/>
      <c r="OQO554" s="769"/>
      <c r="OQP554" s="769"/>
      <c r="OQQ554" s="769"/>
      <c r="OQR554" s="769"/>
      <c r="OQS554" s="769"/>
      <c r="OQT554" s="769"/>
      <c r="OQU554" s="769"/>
      <c r="OQV554" s="769"/>
      <c r="OQW554" s="769"/>
      <c r="OQX554" s="769"/>
      <c r="OQY554" s="770"/>
      <c r="OQZ554" s="769"/>
      <c r="ORA554" s="771"/>
      <c r="ORB554" s="769"/>
      <c r="ORC554" s="769"/>
      <c r="ORD554" s="769"/>
      <c r="ORE554" s="769"/>
      <c r="ORF554" s="769"/>
      <c r="ORG554" s="769"/>
      <c r="ORH554" s="769"/>
      <c r="ORI554" s="769"/>
      <c r="ORJ554" s="772"/>
      <c r="ORK554" s="772"/>
      <c r="ORL554" s="772"/>
      <c r="ORM554" s="772"/>
      <c r="ORN554" s="769"/>
      <c r="ORO554" s="769"/>
      <c r="ORP554" s="769"/>
      <c r="ORQ554" s="769"/>
      <c r="ORR554" s="769"/>
      <c r="ORS554" s="769"/>
      <c r="ORT554" s="769"/>
      <c r="ORU554" s="769"/>
      <c r="ORV554" s="769"/>
      <c r="ORW554" s="769"/>
      <c r="ORX554" s="769"/>
      <c r="ORY554" s="769"/>
      <c r="ORZ554" s="769"/>
      <c r="OSA554" s="769"/>
      <c r="OSB554" s="769"/>
      <c r="OSC554" s="769"/>
      <c r="OSD554" s="769"/>
      <c r="OSE554" s="769"/>
      <c r="OSF554" s="769"/>
      <c r="OSG554" s="769"/>
      <c r="OSH554" s="769"/>
      <c r="OSI554" s="770"/>
      <c r="OSJ554" s="769"/>
      <c r="OSK554" s="771"/>
      <c r="OSL554" s="769"/>
      <c r="OSM554" s="769"/>
      <c r="OSN554" s="769"/>
      <c r="OSO554" s="769"/>
      <c r="OSP554" s="769"/>
      <c r="OSQ554" s="769"/>
      <c r="OSR554" s="769"/>
      <c r="OSS554" s="769"/>
      <c r="OST554" s="772"/>
      <c r="OSU554" s="772"/>
      <c r="OSV554" s="772"/>
      <c r="OSW554" s="772"/>
      <c r="OSX554" s="769"/>
      <c r="OSY554" s="769"/>
      <c r="OSZ554" s="769"/>
      <c r="OTA554" s="769"/>
      <c r="OTB554" s="769"/>
      <c r="OTC554" s="769"/>
      <c r="OTD554" s="769"/>
      <c r="OTE554" s="769"/>
      <c r="OTF554" s="769"/>
      <c r="OTG554" s="769"/>
      <c r="OTH554" s="769"/>
      <c r="OTI554" s="769"/>
      <c r="OTJ554" s="769"/>
      <c r="OTK554" s="769"/>
      <c r="OTL554" s="769"/>
      <c r="OTM554" s="769"/>
      <c r="OTN554" s="769"/>
      <c r="OTO554" s="769"/>
      <c r="OTP554" s="769"/>
      <c r="OTQ554" s="769"/>
      <c r="OTR554" s="769"/>
      <c r="OTS554" s="770"/>
      <c r="OTT554" s="769"/>
      <c r="OTU554" s="771"/>
      <c r="OTV554" s="769"/>
      <c r="OTW554" s="769"/>
      <c r="OTX554" s="769"/>
      <c r="OTY554" s="769"/>
      <c r="OTZ554" s="769"/>
      <c r="OUA554" s="769"/>
      <c r="OUB554" s="769"/>
      <c r="OUC554" s="769"/>
      <c r="OUD554" s="772"/>
      <c r="OUE554" s="772"/>
      <c r="OUF554" s="772"/>
      <c r="OUG554" s="772"/>
      <c r="OUH554" s="769"/>
      <c r="OUI554" s="769"/>
      <c r="OUJ554" s="769"/>
      <c r="OUK554" s="769"/>
      <c r="OUL554" s="769"/>
      <c r="OUM554" s="769"/>
      <c r="OUN554" s="769"/>
      <c r="OUO554" s="769"/>
      <c r="OUP554" s="769"/>
      <c r="OUQ554" s="769"/>
      <c r="OUR554" s="769"/>
      <c r="OUS554" s="769"/>
      <c r="OUT554" s="769"/>
      <c r="OUU554" s="769"/>
      <c r="OUV554" s="769"/>
      <c r="OUW554" s="769"/>
      <c r="OUX554" s="769"/>
      <c r="OUY554" s="769"/>
      <c r="OUZ554" s="769"/>
      <c r="OVA554" s="769"/>
      <c r="OVB554" s="769"/>
      <c r="OVC554" s="770"/>
      <c r="OVD554" s="769"/>
      <c r="OVE554" s="771"/>
      <c r="OVF554" s="769"/>
      <c r="OVG554" s="769"/>
      <c r="OVH554" s="769"/>
      <c r="OVI554" s="769"/>
      <c r="OVJ554" s="769"/>
      <c r="OVK554" s="769"/>
      <c r="OVL554" s="769"/>
      <c r="OVM554" s="769"/>
      <c r="OVN554" s="772"/>
      <c r="OVO554" s="772"/>
      <c r="OVP554" s="772"/>
      <c r="OVQ554" s="772"/>
      <c r="OVR554" s="769"/>
      <c r="OVS554" s="769"/>
      <c r="OVT554" s="769"/>
      <c r="OVU554" s="769"/>
      <c r="OVV554" s="769"/>
      <c r="OVW554" s="769"/>
      <c r="OVX554" s="769"/>
      <c r="OVY554" s="769"/>
      <c r="OVZ554" s="769"/>
      <c r="OWA554" s="769"/>
      <c r="OWB554" s="769"/>
      <c r="OWC554" s="769"/>
      <c r="OWD554" s="769"/>
      <c r="OWE554" s="769"/>
      <c r="OWF554" s="769"/>
      <c r="OWG554" s="769"/>
      <c r="OWH554" s="769"/>
      <c r="OWI554" s="769"/>
      <c r="OWJ554" s="769"/>
      <c r="OWK554" s="769"/>
      <c r="OWL554" s="769"/>
      <c r="OWM554" s="770"/>
      <c r="OWN554" s="769"/>
      <c r="OWO554" s="771"/>
      <c r="OWP554" s="769"/>
      <c r="OWQ554" s="769"/>
      <c r="OWR554" s="769"/>
      <c r="OWS554" s="769"/>
      <c r="OWT554" s="769"/>
      <c r="OWU554" s="769"/>
      <c r="OWV554" s="769"/>
      <c r="OWW554" s="769"/>
      <c r="OWX554" s="772"/>
      <c r="OWY554" s="772"/>
      <c r="OWZ554" s="772"/>
      <c r="OXA554" s="772"/>
      <c r="OXB554" s="769"/>
      <c r="OXC554" s="769"/>
      <c r="OXD554" s="769"/>
      <c r="OXE554" s="769"/>
      <c r="OXF554" s="769"/>
      <c r="OXG554" s="769"/>
      <c r="OXH554" s="769"/>
      <c r="OXI554" s="769"/>
      <c r="OXJ554" s="769"/>
      <c r="OXK554" s="769"/>
      <c r="OXL554" s="769"/>
      <c r="OXM554" s="769"/>
      <c r="OXN554" s="769"/>
      <c r="OXO554" s="769"/>
      <c r="OXP554" s="769"/>
      <c r="OXQ554" s="769"/>
      <c r="OXR554" s="769"/>
      <c r="OXS554" s="769"/>
      <c r="OXT554" s="769"/>
      <c r="OXU554" s="769"/>
      <c r="OXV554" s="769"/>
      <c r="OXW554" s="770"/>
      <c r="OXX554" s="769"/>
      <c r="OXY554" s="771"/>
      <c r="OXZ554" s="769"/>
      <c r="OYA554" s="769"/>
      <c r="OYB554" s="769"/>
      <c r="OYC554" s="769"/>
      <c r="OYD554" s="769"/>
      <c r="OYE554" s="769"/>
      <c r="OYF554" s="769"/>
      <c r="OYG554" s="769"/>
      <c r="OYH554" s="772"/>
      <c r="OYI554" s="772"/>
      <c r="OYJ554" s="772"/>
      <c r="OYK554" s="772"/>
      <c r="OYL554" s="769"/>
      <c r="OYM554" s="769"/>
      <c r="OYN554" s="769"/>
      <c r="OYO554" s="769"/>
      <c r="OYP554" s="769"/>
      <c r="OYQ554" s="769"/>
      <c r="OYR554" s="769"/>
      <c r="OYS554" s="769"/>
      <c r="OYT554" s="769"/>
      <c r="OYU554" s="769"/>
      <c r="OYV554" s="769"/>
      <c r="OYW554" s="769"/>
      <c r="OYX554" s="769"/>
      <c r="OYY554" s="769"/>
      <c r="OYZ554" s="769"/>
      <c r="OZA554" s="769"/>
      <c r="OZB554" s="769"/>
      <c r="OZC554" s="769"/>
      <c r="OZD554" s="769"/>
      <c r="OZE554" s="769"/>
      <c r="OZF554" s="769"/>
      <c r="OZG554" s="770"/>
      <c r="OZH554" s="769"/>
      <c r="OZI554" s="771"/>
      <c r="OZJ554" s="769"/>
      <c r="OZK554" s="769"/>
      <c r="OZL554" s="769"/>
      <c r="OZM554" s="769"/>
      <c r="OZN554" s="769"/>
      <c r="OZO554" s="769"/>
      <c r="OZP554" s="769"/>
      <c r="OZQ554" s="769"/>
      <c r="OZR554" s="772"/>
      <c r="OZS554" s="772"/>
      <c r="OZT554" s="772"/>
      <c r="OZU554" s="772"/>
      <c r="OZV554" s="769"/>
      <c r="OZW554" s="769"/>
      <c r="OZX554" s="769"/>
      <c r="OZY554" s="769"/>
      <c r="OZZ554" s="769"/>
      <c r="PAA554" s="769"/>
      <c r="PAB554" s="769"/>
      <c r="PAC554" s="769"/>
      <c r="PAD554" s="769"/>
      <c r="PAE554" s="769"/>
      <c r="PAF554" s="769"/>
      <c r="PAG554" s="769"/>
      <c r="PAH554" s="769"/>
      <c r="PAI554" s="769"/>
      <c r="PAJ554" s="769"/>
      <c r="PAK554" s="769"/>
      <c r="PAL554" s="769"/>
      <c r="PAM554" s="769"/>
      <c r="PAN554" s="769"/>
      <c r="PAO554" s="769"/>
      <c r="PAP554" s="769"/>
      <c r="PAQ554" s="770"/>
      <c r="PAR554" s="769"/>
      <c r="PAS554" s="771"/>
      <c r="PAT554" s="769"/>
      <c r="PAU554" s="769"/>
      <c r="PAV554" s="769"/>
      <c r="PAW554" s="769"/>
      <c r="PAX554" s="769"/>
      <c r="PAY554" s="769"/>
      <c r="PAZ554" s="769"/>
      <c r="PBA554" s="769"/>
      <c r="PBB554" s="772"/>
      <c r="PBC554" s="772"/>
      <c r="PBD554" s="772"/>
      <c r="PBE554" s="772"/>
      <c r="PBF554" s="769"/>
      <c r="PBG554" s="769"/>
      <c r="PBH554" s="769"/>
      <c r="PBI554" s="769"/>
      <c r="PBJ554" s="769"/>
      <c r="PBK554" s="769"/>
      <c r="PBL554" s="769"/>
      <c r="PBM554" s="769"/>
      <c r="PBN554" s="769"/>
      <c r="PBO554" s="769"/>
      <c r="PBP554" s="769"/>
      <c r="PBQ554" s="769"/>
      <c r="PBR554" s="769"/>
      <c r="PBS554" s="769"/>
      <c r="PBT554" s="769"/>
      <c r="PBU554" s="769"/>
      <c r="PBV554" s="769"/>
      <c r="PBW554" s="769"/>
      <c r="PBX554" s="769"/>
      <c r="PBY554" s="769"/>
      <c r="PBZ554" s="769"/>
      <c r="PCA554" s="770"/>
      <c r="PCB554" s="769"/>
      <c r="PCC554" s="771"/>
      <c r="PCD554" s="769"/>
      <c r="PCE554" s="769"/>
      <c r="PCF554" s="769"/>
      <c r="PCG554" s="769"/>
      <c r="PCH554" s="769"/>
      <c r="PCI554" s="769"/>
      <c r="PCJ554" s="769"/>
      <c r="PCK554" s="769"/>
      <c r="PCL554" s="772"/>
      <c r="PCM554" s="772"/>
      <c r="PCN554" s="772"/>
      <c r="PCO554" s="772"/>
      <c r="PCP554" s="769"/>
      <c r="PCQ554" s="769"/>
      <c r="PCR554" s="769"/>
      <c r="PCS554" s="769"/>
      <c r="PCT554" s="769"/>
      <c r="PCU554" s="769"/>
      <c r="PCV554" s="769"/>
      <c r="PCW554" s="769"/>
      <c r="PCX554" s="769"/>
      <c r="PCY554" s="769"/>
      <c r="PCZ554" s="769"/>
      <c r="PDA554" s="769"/>
      <c r="PDB554" s="769"/>
      <c r="PDC554" s="769"/>
      <c r="PDD554" s="769"/>
      <c r="PDE554" s="769"/>
      <c r="PDF554" s="769"/>
      <c r="PDG554" s="769"/>
      <c r="PDH554" s="769"/>
      <c r="PDI554" s="769"/>
      <c r="PDJ554" s="769"/>
      <c r="PDK554" s="770"/>
      <c r="PDL554" s="769"/>
      <c r="PDM554" s="771"/>
      <c r="PDN554" s="769"/>
      <c r="PDO554" s="769"/>
      <c r="PDP554" s="769"/>
      <c r="PDQ554" s="769"/>
      <c r="PDR554" s="769"/>
      <c r="PDS554" s="769"/>
      <c r="PDT554" s="769"/>
      <c r="PDU554" s="769"/>
      <c r="PDV554" s="772"/>
      <c r="PDW554" s="772"/>
      <c r="PDX554" s="772"/>
      <c r="PDY554" s="772"/>
      <c r="PDZ554" s="769"/>
      <c r="PEA554" s="769"/>
      <c r="PEB554" s="769"/>
      <c r="PEC554" s="769"/>
      <c r="PED554" s="769"/>
      <c r="PEE554" s="769"/>
      <c r="PEF554" s="769"/>
      <c r="PEG554" s="769"/>
      <c r="PEH554" s="769"/>
      <c r="PEI554" s="769"/>
      <c r="PEJ554" s="769"/>
      <c r="PEK554" s="769"/>
      <c r="PEL554" s="769"/>
      <c r="PEM554" s="769"/>
      <c r="PEN554" s="769"/>
      <c r="PEO554" s="769"/>
      <c r="PEP554" s="769"/>
      <c r="PEQ554" s="769"/>
      <c r="PER554" s="769"/>
      <c r="PES554" s="769"/>
      <c r="PET554" s="769"/>
      <c r="PEU554" s="770"/>
      <c r="PEV554" s="769"/>
      <c r="PEW554" s="771"/>
      <c r="PEX554" s="769"/>
      <c r="PEY554" s="769"/>
      <c r="PEZ554" s="769"/>
      <c r="PFA554" s="769"/>
      <c r="PFB554" s="769"/>
      <c r="PFC554" s="769"/>
      <c r="PFD554" s="769"/>
      <c r="PFE554" s="769"/>
      <c r="PFF554" s="772"/>
      <c r="PFG554" s="772"/>
      <c r="PFH554" s="772"/>
      <c r="PFI554" s="772"/>
      <c r="PFJ554" s="769"/>
      <c r="PFK554" s="769"/>
      <c r="PFL554" s="769"/>
      <c r="PFM554" s="769"/>
      <c r="PFN554" s="769"/>
      <c r="PFO554" s="769"/>
      <c r="PFP554" s="769"/>
      <c r="PFQ554" s="769"/>
      <c r="PFR554" s="769"/>
      <c r="PFS554" s="769"/>
      <c r="PFT554" s="769"/>
      <c r="PFU554" s="769"/>
      <c r="PFV554" s="769"/>
      <c r="PFW554" s="769"/>
      <c r="PFX554" s="769"/>
      <c r="PFY554" s="769"/>
      <c r="PFZ554" s="769"/>
      <c r="PGA554" s="769"/>
      <c r="PGB554" s="769"/>
      <c r="PGC554" s="769"/>
      <c r="PGD554" s="769"/>
      <c r="PGE554" s="770"/>
      <c r="PGF554" s="769"/>
      <c r="PGG554" s="771"/>
      <c r="PGH554" s="769"/>
      <c r="PGI554" s="769"/>
      <c r="PGJ554" s="769"/>
      <c r="PGK554" s="769"/>
      <c r="PGL554" s="769"/>
      <c r="PGM554" s="769"/>
      <c r="PGN554" s="769"/>
      <c r="PGO554" s="769"/>
      <c r="PGP554" s="772"/>
      <c r="PGQ554" s="772"/>
      <c r="PGR554" s="772"/>
      <c r="PGS554" s="772"/>
      <c r="PGT554" s="769"/>
      <c r="PGU554" s="769"/>
      <c r="PGV554" s="769"/>
      <c r="PGW554" s="769"/>
      <c r="PGX554" s="769"/>
      <c r="PGY554" s="769"/>
      <c r="PGZ554" s="769"/>
      <c r="PHA554" s="769"/>
      <c r="PHB554" s="769"/>
      <c r="PHC554" s="769"/>
      <c r="PHD554" s="769"/>
      <c r="PHE554" s="769"/>
      <c r="PHF554" s="769"/>
      <c r="PHG554" s="769"/>
      <c r="PHH554" s="769"/>
      <c r="PHI554" s="769"/>
      <c r="PHJ554" s="769"/>
      <c r="PHK554" s="769"/>
      <c r="PHL554" s="769"/>
      <c r="PHM554" s="769"/>
      <c r="PHN554" s="769"/>
      <c r="PHO554" s="770"/>
      <c r="PHP554" s="769"/>
      <c r="PHQ554" s="771"/>
      <c r="PHR554" s="769"/>
      <c r="PHS554" s="769"/>
      <c r="PHT554" s="769"/>
      <c r="PHU554" s="769"/>
      <c r="PHV554" s="769"/>
      <c r="PHW554" s="769"/>
      <c r="PHX554" s="769"/>
      <c r="PHY554" s="769"/>
      <c r="PHZ554" s="772"/>
      <c r="PIA554" s="772"/>
      <c r="PIB554" s="772"/>
      <c r="PIC554" s="772"/>
      <c r="PID554" s="769"/>
      <c r="PIE554" s="769"/>
      <c r="PIF554" s="769"/>
      <c r="PIG554" s="769"/>
      <c r="PIH554" s="769"/>
      <c r="PII554" s="769"/>
      <c r="PIJ554" s="769"/>
      <c r="PIK554" s="769"/>
      <c r="PIL554" s="769"/>
      <c r="PIM554" s="769"/>
      <c r="PIN554" s="769"/>
      <c r="PIO554" s="769"/>
      <c r="PIP554" s="769"/>
      <c r="PIQ554" s="769"/>
      <c r="PIR554" s="769"/>
      <c r="PIS554" s="769"/>
      <c r="PIT554" s="769"/>
      <c r="PIU554" s="769"/>
      <c r="PIV554" s="769"/>
      <c r="PIW554" s="769"/>
      <c r="PIX554" s="769"/>
      <c r="PIY554" s="770"/>
      <c r="PIZ554" s="769"/>
      <c r="PJA554" s="771"/>
      <c r="PJB554" s="769"/>
      <c r="PJC554" s="769"/>
      <c r="PJD554" s="769"/>
      <c r="PJE554" s="769"/>
      <c r="PJF554" s="769"/>
      <c r="PJG554" s="769"/>
      <c r="PJH554" s="769"/>
      <c r="PJI554" s="769"/>
      <c r="PJJ554" s="772"/>
      <c r="PJK554" s="772"/>
      <c r="PJL554" s="772"/>
      <c r="PJM554" s="772"/>
      <c r="PJN554" s="769"/>
      <c r="PJO554" s="769"/>
      <c r="PJP554" s="769"/>
      <c r="PJQ554" s="769"/>
      <c r="PJR554" s="769"/>
      <c r="PJS554" s="769"/>
      <c r="PJT554" s="769"/>
      <c r="PJU554" s="769"/>
      <c r="PJV554" s="769"/>
      <c r="PJW554" s="769"/>
      <c r="PJX554" s="769"/>
      <c r="PJY554" s="769"/>
      <c r="PJZ554" s="769"/>
      <c r="PKA554" s="769"/>
      <c r="PKB554" s="769"/>
      <c r="PKC554" s="769"/>
      <c r="PKD554" s="769"/>
      <c r="PKE554" s="769"/>
      <c r="PKF554" s="769"/>
      <c r="PKG554" s="769"/>
      <c r="PKH554" s="769"/>
      <c r="PKI554" s="770"/>
      <c r="PKJ554" s="769"/>
      <c r="PKK554" s="771"/>
      <c r="PKL554" s="769"/>
      <c r="PKM554" s="769"/>
      <c r="PKN554" s="769"/>
      <c r="PKO554" s="769"/>
      <c r="PKP554" s="769"/>
      <c r="PKQ554" s="769"/>
      <c r="PKR554" s="769"/>
      <c r="PKS554" s="769"/>
      <c r="PKT554" s="772"/>
      <c r="PKU554" s="772"/>
      <c r="PKV554" s="772"/>
      <c r="PKW554" s="772"/>
      <c r="PKX554" s="769"/>
      <c r="PKY554" s="769"/>
      <c r="PKZ554" s="769"/>
      <c r="PLA554" s="769"/>
      <c r="PLB554" s="769"/>
      <c r="PLC554" s="769"/>
      <c r="PLD554" s="769"/>
      <c r="PLE554" s="769"/>
      <c r="PLF554" s="769"/>
      <c r="PLG554" s="769"/>
      <c r="PLH554" s="769"/>
      <c r="PLI554" s="769"/>
      <c r="PLJ554" s="769"/>
      <c r="PLK554" s="769"/>
      <c r="PLL554" s="769"/>
      <c r="PLM554" s="769"/>
      <c r="PLN554" s="769"/>
      <c r="PLO554" s="769"/>
      <c r="PLP554" s="769"/>
      <c r="PLQ554" s="769"/>
      <c r="PLR554" s="769"/>
      <c r="PLS554" s="770"/>
      <c r="PLT554" s="769"/>
      <c r="PLU554" s="771"/>
      <c r="PLV554" s="769"/>
      <c r="PLW554" s="769"/>
      <c r="PLX554" s="769"/>
      <c r="PLY554" s="769"/>
      <c r="PLZ554" s="769"/>
      <c r="PMA554" s="769"/>
      <c r="PMB554" s="769"/>
      <c r="PMC554" s="769"/>
      <c r="PMD554" s="772"/>
      <c r="PME554" s="772"/>
      <c r="PMF554" s="772"/>
      <c r="PMG554" s="772"/>
      <c r="PMH554" s="769"/>
      <c r="PMI554" s="769"/>
      <c r="PMJ554" s="769"/>
      <c r="PMK554" s="769"/>
      <c r="PML554" s="769"/>
      <c r="PMM554" s="769"/>
      <c r="PMN554" s="769"/>
      <c r="PMO554" s="769"/>
      <c r="PMP554" s="769"/>
      <c r="PMQ554" s="769"/>
      <c r="PMR554" s="769"/>
      <c r="PMS554" s="769"/>
      <c r="PMT554" s="769"/>
      <c r="PMU554" s="769"/>
      <c r="PMV554" s="769"/>
      <c r="PMW554" s="769"/>
      <c r="PMX554" s="769"/>
      <c r="PMY554" s="769"/>
      <c r="PMZ554" s="769"/>
      <c r="PNA554" s="769"/>
      <c r="PNB554" s="769"/>
      <c r="PNC554" s="770"/>
      <c r="PND554" s="769"/>
      <c r="PNE554" s="771"/>
      <c r="PNF554" s="769"/>
      <c r="PNG554" s="769"/>
      <c r="PNH554" s="769"/>
      <c r="PNI554" s="769"/>
      <c r="PNJ554" s="769"/>
      <c r="PNK554" s="769"/>
      <c r="PNL554" s="769"/>
      <c r="PNM554" s="769"/>
      <c r="PNN554" s="772"/>
      <c r="PNO554" s="772"/>
      <c r="PNP554" s="772"/>
      <c r="PNQ554" s="772"/>
      <c r="PNR554" s="769"/>
      <c r="PNS554" s="769"/>
      <c r="PNT554" s="769"/>
      <c r="PNU554" s="769"/>
      <c r="PNV554" s="769"/>
      <c r="PNW554" s="769"/>
      <c r="PNX554" s="769"/>
      <c r="PNY554" s="769"/>
      <c r="PNZ554" s="769"/>
      <c r="POA554" s="769"/>
      <c r="POB554" s="769"/>
      <c r="POC554" s="769"/>
      <c r="POD554" s="769"/>
      <c r="POE554" s="769"/>
      <c r="POF554" s="769"/>
      <c r="POG554" s="769"/>
      <c r="POH554" s="769"/>
      <c r="POI554" s="769"/>
      <c r="POJ554" s="769"/>
      <c r="POK554" s="769"/>
      <c r="POL554" s="769"/>
      <c r="POM554" s="770"/>
      <c r="PON554" s="769"/>
      <c r="POO554" s="771"/>
      <c r="POP554" s="769"/>
      <c r="POQ554" s="769"/>
      <c r="POR554" s="769"/>
      <c r="POS554" s="769"/>
      <c r="POT554" s="769"/>
      <c r="POU554" s="769"/>
      <c r="POV554" s="769"/>
      <c r="POW554" s="769"/>
      <c r="POX554" s="772"/>
      <c r="POY554" s="772"/>
      <c r="POZ554" s="772"/>
      <c r="PPA554" s="772"/>
      <c r="PPB554" s="769"/>
      <c r="PPC554" s="769"/>
      <c r="PPD554" s="769"/>
      <c r="PPE554" s="769"/>
      <c r="PPF554" s="769"/>
      <c r="PPG554" s="769"/>
      <c r="PPH554" s="769"/>
      <c r="PPI554" s="769"/>
      <c r="PPJ554" s="769"/>
      <c r="PPK554" s="769"/>
      <c r="PPL554" s="769"/>
      <c r="PPM554" s="769"/>
      <c r="PPN554" s="769"/>
      <c r="PPO554" s="769"/>
      <c r="PPP554" s="769"/>
      <c r="PPQ554" s="769"/>
      <c r="PPR554" s="769"/>
      <c r="PPS554" s="769"/>
      <c r="PPT554" s="769"/>
      <c r="PPU554" s="769"/>
      <c r="PPV554" s="769"/>
      <c r="PPW554" s="770"/>
      <c r="PPX554" s="769"/>
      <c r="PPY554" s="771"/>
      <c r="PPZ554" s="769"/>
      <c r="PQA554" s="769"/>
      <c r="PQB554" s="769"/>
      <c r="PQC554" s="769"/>
      <c r="PQD554" s="769"/>
      <c r="PQE554" s="769"/>
      <c r="PQF554" s="769"/>
      <c r="PQG554" s="769"/>
      <c r="PQH554" s="772"/>
      <c r="PQI554" s="772"/>
      <c r="PQJ554" s="772"/>
      <c r="PQK554" s="772"/>
      <c r="PQL554" s="769"/>
      <c r="PQM554" s="769"/>
      <c r="PQN554" s="769"/>
      <c r="PQO554" s="769"/>
      <c r="PQP554" s="769"/>
      <c r="PQQ554" s="769"/>
      <c r="PQR554" s="769"/>
      <c r="PQS554" s="769"/>
      <c r="PQT554" s="769"/>
      <c r="PQU554" s="769"/>
      <c r="PQV554" s="769"/>
      <c r="PQW554" s="769"/>
      <c r="PQX554" s="769"/>
      <c r="PQY554" s="769"/>
      <c r="PQZ554" s="769"/>
      <c r="PRA554" s="769"/>
      <c r="PRB554" s="769"/>
      <c r="PRC554" s="769"/>
      <c r="PRD554" s="769"/>
      <c r="PRE554" s="769"/>
      <c r="PRF554" s="769"/>
      <c r="PRG554" s="770"/>
      <c r="PRH554" s="769"/>
      <c r="PRI554" s="771"/>
      <c r="PRJ554" s="769"/>
      <c r="PRK554" s="769"/>
      <c r="PRL554" s="769"/>
      <c r="PRM554" s="769"/>
      <c r="PRN554" s="769"/>
      <c r="PRO554" s="769"/>
      <c r="PRP554" s="769"/>
      <c r="PRQ554" s="769"/>
      <c r="PRR554" s="772"/>
      <c r="PRS554" s="772"/>
      <c r="PRT554" s="772"/>
      <c r="PRU554" s="772"/>
      <c r="PRV554" s="769"/>
      <c r="PRW554" s="769"/>
      <c r="PRX554" s="769"/>
      <c r="PRY554" s="769"/>
      <c r="PRZ554" s="769"/>
      <c r="PSA554" s="769"/>
      <c r="PSB554" s="769"/>
      <c r="PSC554" s="769"/>
      <c r="PSD554" s="769"/>
      <c r="PSE554" s="769"/>
      <c r="PSF554" s="769"/>
      <c r="PSG554" s="769"/>
      <c r="PSH554" s="769"/>
      <c r="PSI554" s="769"/>
      <c r="PSJ554" s="769"/>
      <c r="PSK554" s="769"/>
      <c r="PSL554" s="769"/>
      <c r="PSM554" s="769"/>
      <c r="PSN554" s="769"/>
      <c r="PSO554" s="769"/>
      <c r="PSP554" s="769"/>
      <c r="PSQ554" s="770"/>
      <c r="PSR554" s="769"/>
      <c r="PSS554" s="771"/>
      <c r="PST554" s="769"/>
      <c r="PSU554" s="769"/>
      <c r="PSV554" s="769"/>
      <c r="PSW554" s="769"/>
      <c r="PSX554" s="769"/>
      <c r="PSY554" s="769"/>
      <c r="PSZ554" s="769"/>
      <c r="PTA554" s="769"/>
      <c r="PTB554" s="772"/>
      <c r="PTC554" s="772"/>
      <c r="PTD554" s="772"/>
      <c r="PTE554" s="772"/>
      <c r="PTF554" s="769"/>
      <c r="PTG554" s="769"/>
      <c r="PTH554" s="769"/>
      <c r="PTI554" s="769"/>
      <c r="PTJ554" s="769"/>
      <c r="PTK554" s="769"/>
      <c r="PTL554" s="769"/>
      <c r="PTM554" s="769"/>
      <c r="PTN554" s="769"/>
      <c r="PTO554" s="769"/>
      <c r="PTP554" s="769"/>
      <c r="PTQ554" s="769"/>
      <c r="PTR554" s="769"/>
      <c r="PTS554" s="769"/>
      <c r="PTT554" s="769"/>
      <c r="PTU554" s="769"/>
      <c r="PTV554" s="769"/>
      <c r="PTW554" s="769"/>
      <c r="PTX554" s="769"/>
      <c r="PTY554" s="769"/>
      <c r="PTZ554" s="769"/>
      <c r="PUA554" s="770"/>
      <c r="PUB554" s="769"/>
      <c r="PUC554" s="771"/>
      <c r="PUD554" s="769"/>
      <c r="PUE554" s="769"/>
      <c r="PUF554" s="769"/>
      <c r="PUG554" s="769"/>
      <c r="PUH554" s="769"/>
      <c r="PUI554" s="769"/>
      <c r="PUJ554" s="769"/>
      <c r="PUK554" s="769"/>
      <c r="PUL554" s="772"/>
      <c r="PUM554" s="772"/>
      <c r="PUN554" s="772"/>
      <c r="PUO554" s="772"/>
      <c r="PUP554" s="769"/>
      <c r="PUQ554" s="769"/>
      <c r="PUR554" s="769"/>
      <c r="PUS554" s="769"/>
      <c r="PUT554" s="769"/>
      <c r="PUU554" s="769"/>
      <c r="PUV554" s="769"/>
      <c r="PUW554" s="769"/>
      <c r="PUX554" s="769"/>
      <c r="PUY554" s="769"/>
      <c r="PUZ554" s="769"/>
      <c r="PVA554" s="769"/>
      <c r="PVB554" s="769"/>
      <c r="PVC554" s="769"/>
      <c r="PVD554" s="769"/>
      <c r="PVE554" s="769"/>
      <c r="PVF554" s="769"/>
      <c r="PVG554" s="769"/>
      <c r="PVH554" s="769"/>
      <c r="PVI554" s="769"/>
      <c r="PVJ554" s="769"/>
      <c r="PVK554" s="770"/>
      <c r="PVL554" s="769"/>
      <c r="PVM554" s="771"/>
      <c r="PVN554" s="769"/>
      <c r="PVO554" s="769"/>
      <c r="PVP554" s="769"/>
      <c r="PVQ554" s="769"/>
      <c r="PVR554" s="769"/>
      <c r="PVS554" s="769"/>
      <c r="PVT554" s="769"/>
      <c r="PVU554" s="769"/>
      <c r="PVV554" s="772"/>
      <c r="PVW554" s="772"/>
      <c r="PVX554" s="772"/>
      <c r="PVY554" s="772"/>
      <c r="PVZ554" s="769"/>
      <c r="PWA554" s="769"/>
      <c r="PWB554" s="769"/>
      <c r="PWC554" s="769"/>
      <c r="PWD554" s="769"/>
      <c r="PWE554" s="769"/>
      <c r="PWF554" s="769"/>
      <c r="PWG554" s="769"/>
      <c r="PWH554" s="769"/>
      <c r="PWI554" s="769"/>
      <c r="PWJ554" s="769"/>
      <c r="PWK554" s="769"/>
      <c r="PWL554" s="769"/>
      <c r="PWM554" s="769"/>
      <c r="PWN554" s="769"/>
      <c r="PWO554" s="769"/>
      <c r="PWP554" s="769"/>
      <c r="PWQ554" s="769"/>
      <c r="PWR554" s="769"/>
      <c r="PWS554" s="769"/>
      <c r="PWT554" s="769"/>
      <c r="PWU554" s="770"/>
      <c r="PWV554" s="769"/>
      <c r="PWW554" s="771"/>
      <c r="PWX554" s="769"/>
      <c r="PWY554" s="769"/>
      <c r="PWZ554" s="769"/>
      <c r="PXA554" s="769"/>
      <c r="PXB554" s="769"/>
      <c r="PXC554" s="769"/>
      <c r="PXD554" s="769"/>
      <c r="PXE554" s="769"/>
      <c r="PXF554" s="772"/>
      <c r="PXG554" s="772"/>
      <c r="PXH554" s="772"/>
      <c r="PXI554" s="772"/>
      <c r="PXJ554" s="769"/>
      <c r="PXK554" s="769"/>
      <c r="PXL554" s="769"/>
      <c r="PXM554" s="769"/>
      <c r="PXN554" s="769"/>
      <c r="PXO554" s="769"/>
      <c r="PXP554" s="769"/>
      <c r="PXQ554" s="769"/>
      <c r="PXR554" s="769"/>
      <c r="PXS554" s="769"/>
      <c r="PXT554" s="769"/>
      <c r="PXU554" s="769"/>
      <c r="PXV554" s="769"/>
      <c r="PXW554" s="769"/>
      <c r="PXX554" s="769"/>
      <c r="PXY554" s="769"/>
      <c r="PXZ554" s="769"/>
      <c r="PYA554" s="769"/>
      <c r="PYB554" s="769"/>
      <c r="PYC554" s="769"/>
      <c r="PYD554" s="769"/>
      <c r="PYE554" s="770"/>
      <c r="PYF554" s="769"/>
      <c r="PYG554" s="771"/>
      <c r="PYH554" s="769"/>
      <c r="PYI554" s="769"/>
      <c r="PYJ554" s="769"/>
      <c r="PYK554" s="769"/>
      <c r="PYL554" s="769"/>
      <c r="PYM554" s="769"/>
      <c r="PYN554" s="769"/>
      <c r="PYO554" s="769"/>
      <c r="PYP554" s="772"/>
      <c r="PYQ554" s="772"/>
      <c r="PYR554" s="772"/>
      <c r="PYS554" s="772"/>
      <c r="PYT554" s="769"/>
      <c r="PYU554" s="769"/>
      <c r="PYV554" s="769"/>
      <c r="PYW554" s="769"/>
      <c r="PYX554" s="769"/>
      <c r="PYY554" s="769"/>
      <c r="PYZ554" s="769"/>
      <c r="PZA554" s="769"/>
      <c r="PZB554" s="769"/>
      <c r="PZC554" s="769"/>
      <c r="PZD554" s="769"/>
      <c r="PZE554" s="769"/>
      <c r="PZF554" s="769"/>
      <c r="PZG554" s="769"/>
      <c r="PZH554" s="769"/>
      <c r="PZI554" s="769"/>
      <c r="PZJ554" s="769"/>
      <c r="PZK554" s="769"/>
      <c r="PZL554" s="769"/>
      <c r="PZM554" s="769"/>
      <c r="PZN554" s="769"/>
      <c r="PZO554" s="770"/>
      <c r="PZP554" s="769"/>
      <c r="PZQ554" s="771"/>
      <c r="PZR554" s="769"/>
      <c r="PZS554" s="769"/>
      <c r="PZT554" s="769"/>
      <c r="PZU554" s="769"/>
      <c r="PZV554" s="769"/>
      <c r="PZW554" s="769"/>
      <c r="PZX554" s="769"/>
      <c r="PZY554" s="769"/>
      <c r="PZZ554" s="772"/>
      <c r="QAA554" s="772"/>
      <c r="QAB554" s="772"/>
      <c r="QAC554" s="772"/>
      <c r="QAD554" s="769"/>
      <c r="QAE554" s="769"/>
      <c r="QAF554" s="769"/>
      <c r="QAG554" s="769"/>
      <c r="QAH554" s="769"/>
      <c r="QAI554" s="769"/>
      <c r="QAJ554" s="769"/>
      <c r="QAK554" s="769"/>
      <c r="QAL554" s="769"/>
      <c r="QAM554" s="769"/>
      <c r="QAN554" s="769"/>
      <c r="QAO554" s="769"/>
      <c r="QAP554" s="769"/>
      <c r="QAQ554" s="769"/>
      <c r="QAR554" s="769"/>
      <c r="QAS554" s="769"/>
      <c r="QAT554" s="769"/>
      <c r="QAU554" s="769"/>
      <c r="QAV554" s="769"/>
      <c r="QAW554" s="769"/>
      <c r="QAX554" s="769"/>
      <c r="QAY554" s="770"/>
      <c r="QAZ554" s="769"/>
      <c r="QBA554" s="771"/>
      <c r="QBB554" s="769"/>
      <c r="QBC554" s="769"/>
      <c r="QBD554" s="769"/>
      <c r="QBE554" s="769"/>
      <c r="QBF554" s="769"/>
      <c r="QBG554" s="769"/>
      <c r="QBH554" s="769"/>
      <c r="QBI554" s="769"/>
      <c r="QBJ554" s="772"/>
      <c r="QBK554" s="772"/>
      <c r="QBL554" s="772"/>
      <c r="QBM554" s="772"/>
      <c r="QBN554" s="769"/>
      <c r="QBO554" s="769"/>
      <c r="QBP554" s="769"/>
      <c r="QBQ554" s="769"/>
      <c r="QBR554" s="769"/>
      <c r="QBS554" s="769"/>
      <c r="QBT554" s="769"/>
      <c r="QBU554" s="769"/>
      <c r="QBV554" s="769"/>
      <c r="QBW554" s="769"/>
      <c r="QBX554" s="769"/>
      <c r="QBY554" s="769"/>
      <c r="QBZ554" s="769"/>
      <c r="QCA554" s="769"/>
      <c r="QCB554" s="769"/>
      <c r="QCC554" s="769"/>
      <c r="QCD554" s="769"/>
      <c r="QCE554" s="769"/>
      <c r="QCF554" s="769"/>
      <c r="QCG554" s="769"/>
      <c r="QCH554" s="769"/>
      <c r="QCI554" s="770"/>
      <c r="QCJ554" s="769"/>
      <c r="QCK554" s="771"/>
      <c r="QCL554" s="769"/>
      <c r="QCM554" s="769"/>
      <c r="QCN554" s="769"/>
      <c r="QCO554" s="769"/>
      <c r="QCP554" s="769"/>
      <c r="QCQ554" s="769"/>
      <c r="QCR554" s="769"/>
      <c r="QCS554" s="769"/>
      <c r="QCT554" s="772"/>
      <c r="QCU554" s="772"/>
      <c r="QCV554" s="772"/>
      <c r="QCW554" s="772"/>
      <c r="QCX554" s="769"/>
      <c r="QCY554" s="769"/>
      <c r="QCZ554" s="769"/>
      <c r="QDA554" s="769"/>
      <c r="QDB554" s="769"/>
      <c r="QDC554" s="769"/>
      <c r="QDD554" s="769"/>
      <c r="QDE554" s="769"/>
      <c r="QDF554" s="769"/>
      <c r="QDG554" s="769"/>
      <c r="QDH554" s="769"/>
      <c r="QDI554" s="769"/>
      <c r="QDJ554" s="769"/>
      <c r="QDK554" s="769"/>
      <c r="QDL554" s="769"/>
      <c r="QDM554" s="769"/>
      <c r="QDN554" s="769"/>
      <c r="QDO554" s="769"/>
      <c r="QDP554" s="769"/>
      <c r="QDQ554" s="769"/>
      <c r="QDR554" s="769"/>
      <c r="QDS554" s="770"/>
      <c r="QDT554" s="769"/>
      <c r="QDU554" s="771"/>
      <c r="QDV554" s="769"/>
      <c r="QDW554" s="769"/>
      <c r="QDX554" s="769"/>
      <c r="QDY554" s="769"/>
      <c r="QDZ554" s="769"/>
      <c r="QEA554" s="769"/>
      <c r="QEB554" s="769"/>
      <c r="QEC554" s="769"/>
      <c r="QED554" s="772"/>
      <c r="QEE554" s="772"/>
      <c r="QEF554" s="772"/>
      <c r="QEG554" s="772"/>
      <c r="QEH554" s="769"/>
      <c r="QEI554" s="769"/>
      <c r="QEJ554" s="769"/>
      <c r="QEK554" s="769"/>
      <c r="QEL554" s="769"/>
      <c r="QEM554" s="769"/>
      <c r="QEN554" s="769"/>
      <c r="QEO554" s="769"/>
      <c r="QEP554" s="769"/>
      <c r="QEQ554" s="769"/>
      <c r="QER554" s="769"/>
      <c r="QES554" s="769"/>
      <c r="QET554" s="769"/>
      <c r="QEU554" s="769"/>
      <c r="QEV554" s="769"/>
      <c r="QEW554" s="769"/>
      <c r="QEX554" s="769"/>
      <c r="QEY554" s="769"/>
      <c r="QEZ554" s="769"/>
      <c r="QFA554" s="769"/>
      <c r="QFB554" s="769"/>
      <c r="QFC554" s="770"/>
      <c r="QFD554" s="769"/>
      <c r="QFE554" s="771"/>
      <c r="QFF554" s="769"/>
      <c r="QFG554" s="769"/>
      <c r="QFH554" s="769"/>
      <c r="QFI554" s="769"/>
      <c r="QFJ554" s="769"/>
      <c r="QFK554" s="769"/>
      <c r="QFL554" s="769"/>
      <c r="QFM554" s="769"/>
      <c r="QFN554" s="772"/>
      <c r="QFO554" s="772"/>
      <c r="QFP554" s="772"/>
      <c r="QFQ554" s="772"/>
      <c r="QFR554" s="769"/>
      <c r="QFS554" s="769"/>
      <c r="QFT554" s="769"/>
      <c r="QFU554" s="769"/>
      <c r="QFV554" s="769"/>
      <c r="QFW554" s="769"/>
      <c r="QFX554" s="769"/>
      <c r="QFY554" s="769"/>
      <c r="QFZ554" s="769"/>
      <c r="QGA554" s="769"/>
      <c r="QGB554" s="769"/>
      <c r="QGC554" s="769"/>
      <c r="QGD554" s="769"/>
      <c r="QGE554" s="769"/>
      <c r="QGF554" s="769"/>
      <c r="QGG554" s="769"/>
      <c r="QGH554" s="769"/>
      <c r="QGI554" s="769"/>
      <c r="QGJ554" s="769"/>
      <c r="QGK554" s="769"/>
      <c r="QGL554" s="769"/>
      <c r="QGM554" s="770"/>
      <c r="QGN554" s="769"/>
      <c r="QGO554" s="771"/>
      <c r="QGP554" s="769"/>
      <c r="QGQ554" s="769"/>
      <c r="QGR554" s="769"/>
      <c r="QGS554" s="769"/>
      <c r="QGT554" s="769"/>
      <c r="QGU554" s="769"/>
      <c r="QGV554" s="769"/>
      <c r="QGW554" s="769"/>
      <c r="QGX554" s="772"/>
      <c r="QGY554" s="772"/>
      <c r="QGZ554" s="772"/>
      <c r="QHA554" s="772"/>
      <c r="QHB554" s="769"/>
      <c r="QHC554" s="769"/>
      <c r="QHD554" s="769"/>
      <c r="QHE554" s="769"/>
      <c r="QHF554" s="769"/>
      <c r="QHG554" s="769"/>
      <c r="QHH554" s="769"/>
      <c r="QHI554" s="769"/>
      <c r="QHJ554" s="769"/>
      <c r="QHK554" s="769"/>
      <c r="QHL554" s="769"/>
      <c r="QHM554" s="769"/>
      <c r="QHN554" s="769"/>
      <c r="QHO554" s="769"/>
      <c r="QHP554" s="769"/>
      <c r="QHQ554" s="769"/>
      <c r="QHR554" s="769"/>
      <c r="QHS554" s="769"/>
      <c r="QHT554" s="769"/>
      <c r="QHU554" s="769"/>
      <c r="QHV554" s="769"/>
      <c r="QHW554" s="770"/>
      <c r="QHX554" s="769"/>
      <c r="QHY554" s="771"/>
      <c r="QHZ554" s="769"/>
      <c r="QIA554" s="769"/>
      <c r="QIB554" s="769"/>
      <c r="QIC554" s="769"/>
      <c r="QID554" s="769"/>
      <c r="QIE554" s="769"/>
      <c r="QIF554" s="769"/>
      <c r="QIG554" s="769"/>
      <c r="QIH554" s="772"/>
      <c r="QII554" s="772"/>
      <c r="QIJ554" s="772"/>
      <c r="QIK554" s="772"/>
      <c r="QIL554" s="769"/>
      <c r="QIM554" s="769"/>
      <c r="QIN554" s="769"/>
      <c r="QIO554" s="769"/>
      <c r="QIP554" s="769"/>
      <c r="QIQ554" s="769"/>
      <c r="QIR554" s="769"/>
      <c r="QIS554" s="769"/>
      <c r="QIT554" s="769"/>
      <c r="QIU554" s="769"/>
      <c r="QIV554" s="769"/>
      <c r="QIW554" s="769"/>
      <c r="QIX554" s="769"/>
      <c r="QIY554" s="769"/>
      <c r="QIZ554" s="769"/>
      <c r="QJA554" s="769"/>
      <c r="QJB554" s="769"/>
      <c r="QJC554" s="769"/>
      <c r="QJD554" s="769"/>
      <c r="QJE554" s="769"/>
      <c r="QJF554" s="769"/>
      <c r="QJG554" s="770"/>
      <c r="QJH554" s="769"/>
      <c r="QJI554" s="771"/>
      <c r="QJJ554" s="769"/>
      <c r="QJK554" s="769"/>
      <c r="QJL554" s="769"/>
      <c r="QJM554" s="769"/>
      <c r="QJN554" s="769"/>
      <c r="QJO554" s="769"/>
      <c r="QJP554" s="769"/>
      <c r="QJQ554" s="769"/>
      <c r="QJR554" s="772"/>
      <c r="QJS554" s="772"/>
      <c r="QJT554" s="772"/>
      <c r="QJU554" s="772"/>
      <c r="QJV554" s="769"/>
      <c r="QJW554" s="769"/>
      <c r="QJX554" s="769"/>
      <c r="QJY554" s="769"/>
      <c r="QJZ554" s="769"/>
      <c r="QKA554" s="769"/>
      <c r="QKB554" s="769"/>
      <c r="QKC554" s="769"/>
      <c r="QKD554" s="769"/>
      <c r="QKE554" s="769"/>
      <c r="QKF554" s="769"/>
      <c r="QKG554" s="769"/>
      <c r="QKH554" s="769"/>
      <c r="QKI554" s="769"/>
      <c r="QKJ554" s="769"/>
      <c r="QKK554" s="769"/>
      <c r="QKL554" s="769"/>
      <c r="QKM554" s="769"/>
      <c r="QKN554" s="769"/>
      <c r="QKO554" s="769"/>
      <c r="QKP554" s="769"/>
      <c r="QKQ554" s="770"/>
      <c r="QKR554" s="769"/>
      <c r="QKS554" s="771"/>
      <c r="QKT554" s="769"/>
      <c r="QKU554" s="769"/>
      <c r="QKV554" s="769"/>
      <c r="QKW554" s="769"/>
      <c r="QKX554" s="769"/>
      <c r="QKY554" s="769"/>
      <c r="QKZ554" s="769"/>
      <c r="QLA554" s="769"/>
      <c r="QLB554" s="772"/>
      <c r="QLC554" s="772"/>
      <c r="QLD554" s="772"/>
      <c r="QLE554" s="772"/>
      <c r="QLF554" s="769"/>
      <c r="QLG554" s="769"/>
      <c r="QLH554" s="769"/>
      <c r="QLI554" s="769"/>
      <c r="QLJ554" s="769"/>
      <c r="QLK554" s="769"/>
      <c r="QLL554" s="769"/>
      <c r="QLM554" s="769"/>
      <c r="QLN554" s="769"/>
      <c r="QLO554" s="769"/>
      <c r="QLP554" s="769"/>
      <c r="QLQ554" s="769"/>
      <c r="QLR554" s="769"/>
      <c r="QLS554" s="769"/>
      <c r="QLT554" s="769"/>
      <c r="QLU554" s="769"/>
      <c r="QLV554" s="769"/>
      <c r="QLW554" s="769"/>
      <c r="QLX554" s="769"/>
      <c r="QLY554" s="769"/>
      <c r="QLZ554" s="769"/>
      <c r="QMA554" s="770"/>
      <c r="QMB554" s="769"/>
      <c r="QMC554" s="771"/>
      <c r="QMD554" s="769"/>
      <c r="QME554" s="769"/>
      <c r="QMF554" s="769"/>
      <c r="QMG554" s="769"/>
      <c r="QMH554" s="769"/>
      <c r="QMI554" s="769"/>
      <c r="QMJ554" s="769"/>
      <c r="QMK554" s="769"/>
      <c r="QML554" s="772"/>
      <c r="QMM554" s="772"/>
      <c r="QMN554" s="772"/>
      <c r="QMO554" s="772"/>
      <c r="QMP554" s="769"/>
      <c r="QMQ554" s="769"/>
      <c r="QMR554" s="769"/>
      <c r="QMS554" s="769"/>
      <c r="QMT554" s="769"/>
      <c r="QMU554" s="769"/>
      <c r="QMV554" s="769"/>
      <c r="QMW554" s="769"/>
      <c r="QMX554" s="769"/>
      <c r="QMY554" s="769"/>
      <c r="QMZ554" s="769"/>
      <c r="QNA554" s="769"/>
      <c r="QNB554" s="769"/>
      <c r="QNC554" s="769"/>
      <c r="QND554" s="769"/>
      <c r="QNE554" s="769"/>
      <c r="QNF554" s="769"/>
      <c r="QNG554" s="769"/>
      <c r="QNH554" s="769"/>
      <c r="QNI554" s="769"/>
      <c r="QNJ554" s="769"/>
      <c r="QNK554" s="770"/>
      <c r="QNL554" s="769"/>
      <c r="QNM554" s="771"/>
      <c r="QNN554" s="769"/>
      <c r="QNO554" s="769"/>
      <c r="QNP554" s="769"/>
      <c r="QNQ554" s="769"/>
      <c r="QNR554" s="769"/>
      <c r="QNS554" s="769"/>
      <c r="QNT554" s="769"/>
      <c r="QNU554" s="769"/>
      <c r="QNV554" s="772"/>
      <c r="QNW554" s="772"/>
      <c r="QNX554" s="772"/>
      <c r="QNY554" s="772"/>
      <c r="QNZ554" s="769"/>
      <c r="QOA554" s="769"/>
      <c r="QOB554" s="769"/>
      <c r="QOC554" s="769"/>
      <c r="QOD554" s="769"/>
      <c r="QOE554" s="769"/>
      <c r="QOF554" s="769"/>
      <c r="QOG554" s="769"/>
      <c r="QOH554" s="769"/>
      <c r="QOI554" s="769"/>
      <c r="QOJ554" s="769"/>
      <c r="QOK554" s="769"/>
      <c r="QOL554" s="769"/>
      <c r="QOM554" s="769"/>
      <c r="QON554" s="769"/>
      <c r="QOO554" s="769"/>
      <c r="QOP554" s="769"/>
      <c r="QOQ554" s="769"/>
      <c r="QOR554" s="769"/>
      <c r="QOS554" s="769"/>
      <c r="QOT554" s="769"/>
      <c r="QOU554" s="770"/>
      <c r="QOV554" s="769"/>
      <c r="QOW554" s="771"/>
      <c r="QOX554" s="769"/>
      <c r="QOY554" s="769"/>
      <c r="QOZ554" s="769"/>
      <c r="QPA554" s="769"/>
      <c r="QPB554" s="769"/>
      <c r="QPC554" s="769"/>
      <c r="QPD554" s="769"/>
      <c r="QPE554" s="769"/>
      <c r="QPF554" s="772"/>
      <c r="QPG554" s="772"/>
      <c r="QPH554" s="772"/>
      <c r="QPI554" s="772"/>
      <c r="QPJ554" s="769"/>
      <c r="QPK554" s="769"/>
      <c r="QPL554" s="769"/>
      <c r="QPM554" s="769"/>
      <c r="QPN554" s="769"/>
      <c r="QPO554" s="769"/>
      <c r="QPP554" s="769"/>
      <c r="QPQ554" s="769"/>
      <c r="QPR554" s="769"/>
      <c r="QPS554" s="769"/>
      <c r="QPT554" s="769"/>
      <c r="QPU554" s="769"/>
      <c r="QPV554" s="769"/>
      <c r="QPW554" s="769"/>
      <c r="QPX554" s="769"/>
      <c r="QPY554" s="769"/>
      <c r="QPZ554" s="769"/>
      <c r="QQA554" s="769"/>
      <c r="QQB554" s="769"/>
      <c r="QQC554" s="769"/>
      <c r="QQD554" s="769"/>
      <c r="QQE554" s="770"/>
      <c r="QQF554" s="769"/>
      <c r="QQG554" s="771"/>
      <c r="QQH554" s="769"/>
      <c r="QQI554" s="769"/>
      <c r="QQJ554" s="769"/>
      <c r="QQK554" s="769"/>
      <c r="QQL554" s="769"/>
      <c r="QQM554" s="769"/>
      <c r="QQN554" s="769"/>
      <c r="QQO554" s="769"/>
      <c r="QQP554" s="772"/>
      <c r="QQQ554" s="772"/>
      <c r="QQR554" s="772"/>
      <c r="QQS554" s="772"/>
      <c r="QQT554" s="769"/>
      <c r="QQU554" s="769"/>
      <c r="QQV554" s="769"/>
      <c r="QQW554" s="769"/>
      <c r="QQX554" s="769"/>
      <c r="QQY554" s="769"/>
      <c r="QQZ554" s="769"/>
      <c r="QRA554" s="769"/>
      <c r="QRB554" s="769"/>
      <c r="QRC554" s="769"/>
      <c r="QRD554" s="769"/>
      <c r="QRE554" s="769"/>
      <c r="QRF554" s="769"/>
      <c r="QRG554" s="769"/>
      <c r="QRH554" s="769"/>
      <c r="QRI554" s="769"/>
      <c r="QRJ554" s="769"/>
      <c r="QRK554" s="769"/>
      <c r="QRL554" s="769"/>
      <c r="QRM554" s="769"/>
      <c r="QRN554" s="769"/>
      <c r="QRO554" s="770"/>
      <c r="QRP554" s="769"/>
      <c r="QRQ554" s="771"/>
      <c r="QRR554" s="769"/>
      <c r="QRS554" s="769"/>
      <c r="QRT554" s="769"/>
      <c r="QRU554" s="769"/>
      <c r="QRV554" s="769"/>
      <c r="QRW554" s="769"/>
      <c r="QRX554" s="769"/>
      <c r="QRY554" s="769"/>
      <c r="QRZ554" s="772"/>
      <c r="QSA554" s="772"/>
      <c r="QSB554" s="772"/>
      <c r="QSC554" s="772"/>
      <c r="QSD554" s="769"/>
      <c r="QSE554" s="769"/>
      <c r="QSF554" s="769"/>
      <c r="QSG554" s="769"/>
      <c r="QSH554" s="769"/>
      <c r="QSI554" s="769"/>
      <c r="QSJ554" s="769"/>
      <c r="QSK554" s="769"/>
      <c r="QSL554" s="769"/>
      <c r="QSM554" s="769"/>
      <c r="QSN554" s="769"/>
      <c r="QSO554" s="769"/>
      <c r="QSP554" s="769"/>
      <c r="QSQ554" s="769"/>
      <c r="QSR554" s="769"/>
      <c r="QSS554" s="769"/>
      <c r="QST554" s="769"/>
      <c r="QSU554" s="769"/>
      <c r="QSV554" s="769"/>
      <c r="QSW554" s="769"/>
      <c r="QSX554" s="769"/>
      <c r="QSY554" s="770"/>
      <c r="QSZ554" s="769"/>
      <c r="QTA554" s="771"/>
      <c r="QTB554" s="769"/>
      <c r="QTC554" s="769"/>
      <c r="QTD554" s="769"/>
      <c r="QTE554" s="769"/>
      <c r="QTF554" s="769"/>
      <c r="QTG554" s="769"/>
      <c r="QTH554" s="769"/>
      <c r="QTI554" s="769"/>
      <c r="QTJ554" s="772"/>
      <c r="QTK554" s="772"/>
      <c r="QTL554" s="772"/>
      <c r="QTM554" s="772"/>
      <c r="QTN554" s="769"/>
      <c r="QTO554" s="769"/>
      <c r="QTP554" s="769"/>
      <c r="QTQ554" s="769"/>
      <c r="QTR554" s="769"/>
      <c r="QTS554" s="769"/>
      <c r="QTT554" s="769"/>
      <c r="QTU554" s="769"/>
      <c r="QTV554" s="769"/>
      <c r="QTW554" s="769"/>
      <c r="QTX554" s="769"/>
      <c r="QTY554" s="769"/>
      <c r="QTZ554" s="769"/>
      <c r="QUA554" s="769"/>
      <c r="QUB554" s="769"/>
      <c r="QUC554" s="769"/>
      <c r="QUD554" s="769"/>
      <c r="QUE554" s="769"/>
      <c r="QUF554" s="769"/>
      <c r="QUG554" s="769"/>
      <c r="QUH554" s="769"/>
      <c r="QUI554" s="770"/>
      <c r="QUJ554" s="769"/>
      <c r="QUK554" s="771"/>
      <c r="QUL554" s="769"/>
      <c r="QUM554" s="769"/>
      <c r="QUN554" s="769"/>
      <c r="QUO554" s="769"/>
      <c r="QUP554" s="769"/>
      <c r="QUQ554" s="769"/>
      <c r="QUR554" s="769"/>
      <c r="QUS554" s="769"/>
      <c r="QUT554" s="772"/>
      <c r="QUU554" s="772"/>
      <c r="QUV554" s="772"/>
      <c r="QUW554" s="772"/>
      <c r="QUX554" s="769"/>
      <c r="QUY554" s="769"/>
      <c r="QUZ554" s="769"/>
      <c r="QVA554" s="769"/>
      <c r="QVB554" s="769"/>
      <c r="QVC554" s="769"/>
      <c r="QVD554" s="769"/>
      <c r="QVE554" s="769"/>
      <c r="QVF554" s="769"/>
      <c r="QVG554" s="769"/>
      <c r="QVH554" s="769"/>
      <c r="QVI554" s="769"/>
      <c r="QVJ554" s="769"/>
      <c r="QVK554" s="769"/>
      <c r="QVL554" s="769"/>
      <c r="QVM554" s="769"/>
      <c r="QVN554" s="769"/>
      <c r="QVO554" s="769"/>
      <c r="QVP554" s="769"/>
      <c r="QVQ554" s="769"/>
      <c r="QVR554" s="769"/>
      <c r="QVS554" s="770"/>
      <c r="QVT554" s="769"/>
      <c r="QVU554" s="771"/>
      <c r="QVV554" s="769"/>
      <c r="QVW554" s="769"/>
      <c r="QVX554" s="769"/>
      <c r="QVY554" s="769"/>
      <c r="QVZ554" s="769"/>
      <c r="QWA554" s="769"/>
      <c r="QWB554" s="769"/>
      <c r="QWC554" s="769"/>
      <c r="QWD554" s="772"/>
      <c r="QWE554" s="772"/>
      <c r="QWF554" s="772"/>
      <c r="QWG554" s="772"/>
      <c r="QWH554" s="769"/>
      <c r="QWI554" s="769"/>
      <c r="QWJ554" s="769"/>
      <c r="QWK554" s="769"/>
      <c r="QWL554" s="769"/>
      <c r="QWM554" s="769"/>
      <c r="QWN554" s="769"/>
      <c r="QWO554" s="769"/>
      <c r="QWP554" s="769"/>
      <c r="QWQ554" s="769"/>
      <c r="QWR554" s="769"/>
      <c r="QWS554" s="769"/>
      <c r="QWT554" s="769"/>
      <c r="QWU554" s="769"/>
      <c r="QWV554" s="769"/>
      <c r="QWW554" s="769"/>
      <c r="QWX554" s="769"/>
      <c r="QWY554" s="769"/>
      <c r="QWZ554" s="769"/>
      <c r="QXA554" s="769"/>
      <c r="QXB554" s="769"/>
      <c r="QXC554" s="770"/>
      <c r="QXD554" s="769"/>
      <c r="QXE554" s="771"/>
      <c r="QXF554" s="769"/>
      <c r="QXG554" s="769"/>
      <c r="QXH554" s="769"/>
      <c r="QXI554" s="769"/>
      <c r="QXJ554" s="769"/>
      <c r="QXK554" s="769"/>
      <c r="QXL554" s="769"/>
      <c r="QXM554" s="769"/>
      <c r="QXN554" s="772"/>
      <c r="QXO554" s="772"/>
      <c r="QXP554" s="772"/>
      <c r="QXQ554" s="772"/>
      <c r="QXR554" s="769"/>
      <c r="QXS554" s="769"/>
      <c r="QXT554" s="769"/>
      <c r="QXU554" s="769"/>
      <c r="QXV554" s="769"/>
      <c r="QXW554" s="769"/>
      <c r="QXX554" s="769"/>
      <c r="QXY554" s="769"/>
      <c r="QXZ554" s="769"/>
      <c r="QYA554" s="769"/>
      <c r="QYB554" s="769"/>
      <c r="QYC554" s="769"/>
      <c r="QYD554" s="769"/>
      <c r="QYE554" s="769"/>
      <c r="QYF554" s="769"/>
      <c r="QYG554" s="769"/>
      <c r="QYH554" s="769"/>
      <c r="QYI554" s="769"/>
      <c r="QYJ554" s="769"/>
      <c r="QYK554" s="769"/>
      <c r="QYL554" s="769"/>
      <c r="QYM554" s="770"/>
      <c r="QYN554" s="769"/>
      <c r="QYO554" s="771"/>
      <c r="QYP554" s="769"/>
      <c r="QYQ554" s="769"/>
      <c r="QYR554" s="769"/>
      <c r="QYS554" s="769"/>
      <c r="QYT554" s="769"/>
      <c r="QYU554" s="769"/>
      <c r="QYV554" s="769"/>
      <c r="QYW554" s="769"/>
      <c r="QYX554" s="772"/>
      <c r="QYY554" s="772"/>
      <c r="QYZ554" s="772"/>
      <c r="QZA554" s="772"/>
      <c r="QZB554" s="769"/>
      <c r="QZC554" s="769"/>
      <c r="QZD554" s="769"/>
      <c r="QZE554" s="769"/>
      <c r="QZF554" s="769"/>
      <c r="QZG554" s="769"/>
      <c r="QZH554" s="769"/>
      <c r="QZI554" s="769"/>
      <c r="QZJ554" s="769"/>
      <c r="QZK554" s="769"/>
      <c r="QZL554" s="769"/>
      <c r="QZM554" s="769"/>
      <c r="QZN554" s="769"/>
      <c r="QZO554" s="769"/>
      <c r="QZP554" s="769"/>
      <c r="QZQ554" s="769"/>
      <c r="QZR554" s="769"/>
      <c r="QZS554" s="769"/>
      <c r="QZT554" s="769"/>
      <c r="QZU554" s="769"/>
      <c r="QZV554" s="769"/>
      <c r="QZW554" s="770"/>
      <c r="QZX554" s="769"/>
      <c r="QZY554" s="771"/>
      <c r="QZZ554" s="769"/>
      <c r="RAA554" s="769"/>
      <c r="RAB554" s="769"/>
      <c r="RAC554" s="769"/>
      <c r="RAD554" s="769"/>
      <c r="RAE554" s="769"/>
      <c r="RAF554" s="769"/>
      <c r="RAG554" s="769"/>
      <c r="RAH554" s="772"/>
      <c r="RAI554" s="772"/>
      <c r="RAJ554" s="772"/>
      <c r="RAK554" s="772"/>
      <c r="RAL554" s="769"/>
      <c r="RAM554" s="769"/>
      <c r="RAN554" s="769"/>
      <c r="RAO554" s="769"/>
      <c r="RAP554" s="769"/>
      <c r="RAQ554" s="769"/>
      <c r="RAR554" s="769"/>
      <c r="RAS554" s="769"/>
      <c r="RAT554" s="769"/>
      <c r="RAU554" s="769"/>
      <c r="RAV554" s="769"/>
      <c r="RAW554" s="769"/>
      <c r="RAX554" s="769"/>
      <c r="RAY554" s="769"/>
      <c r="RAZ554" s="769"/>
      <c r="RBA554" s="769"/>
      <c r="RBB554" s="769"/>
      <c r="RBC554" s="769"/>
      <c r="RBD554" s="769"/>
      <c r="RBE554" s="769"/>
      <c r="RBF554" s="769"/>
      <c r="RBG554" s="770"/>
      <c r="RBH554" s="769"/>
      <c r="RBI554" s="771"/>
      <c r="RBJ554" s="769"/>
      <c r="RBK554" s="769"/>
      <c r="RBL554" s="769"/>
      <c r="RBM554" s="769"/>
      <c r="RBN554" s="769"/>
      <c r="RBO554" s="769"/>
      <c r="RBP554" s="769"/>
      <c r="RBQ554" s="769"/>
      <c r="RBR554" s="772"/>
      <c r="RBS554" s="772"/>
      <c r="RBT554" s="772"/>
      <c r="RBU554" s="772"/>
      <c r="RBV554" s="769"/>
      <c r="RBW554" s="769"/>
      <c r="RBX554" s="769"/>
      <c r="RBY554" s="769"/>
      <c r="RBZ554" s="769"/>
      <c r="RCA554" s="769"/>
      <c r="RCB554" s="769"/>
      <c r="RCC554" s="769"/>
      <c r="RCD554" s="769"/>
      <c r="RCE554" s="769"/>
      <c r="RCF554" s="769"/>
      <c r="RCG554" s="769"/>
      <c r="RCH554" s="769"/>
      <c r="RCI554" s="769"/>
      <c r="RCJ554" s="769"/>
      <c r="RCK554" s="769"/>
      <c r="RCL554" s="769"/>
      <c r="RCM554" s="769"/>
      <c r="RCN554" s="769"/>
      <c r="RCO554" s="769"/>
      <c r="RCP554" s="769"/>
      <c r="RCQ554" s="770"/>
      <c r="RCR554" s="769"/>
      <c r="RCS554" s="771"/>
      <c r="RCT554" s="769"/>
      <c r="RCU554" s="769"/>
      <c r="RCV554" s="769"/>
      <c r="RCW554" s="769"/>
      <c r="RCX554" s="769"/>
      <c r="RCY554" s="769"/>
      <c r="RCZ554" s="769"/>
      <c r="RDA554" s="769"/>
      <c r="RDB554" s="772"/>
      <c r="RDC554" s="772"/>
      <c r="RDD554" s="772"/>
      <c r="RDE554" s="772"/>
      <c r="RDF554" s="769"/>
      <c r="RDG554" s="769"/>
      <c r="RDH554" s="769"/>
      <c r="RDI554" s="769"/>
      <c r="RDJ554" s="769"/>
      <c r="RDK554" s="769"/>
      <c r="RDL554" s="769"/>
      <c r="RDM554" s="769"/>
      <c r="RDN554" s="769"/>
      <c r="RDO554" s="769"/>
      <c r="RDP554" s="769"/>
      <c r="RDQ554" s="769"/>
      <c r="RDR554" s="769"/>
      <c r="RDS554" s="769"/>
      <c r="RDT554" s="769"/>
      <c r="RDU554" s="769"/>
      <c r="RDV554" s="769"/>
      <c r="RDW554" s="769"/>
      <c r="RDX554" s="769"/>
      <c r="RDY554" s="769"/>
      <c r="RDZ554" s="769"/>
      <c r="REA554" s="770"/>
      <c r="REB554" s="769"/>
      <c r="REC554" s="771"/>
      <c r="RED554" s="769"/>
      <c r="REE554" s="769"/>
      <c r="REF554" s="769"/>
      <c r="REG554" s="769"/>
      <c r="REH554" s="769"/>
      <c r="REI554" s="769"/>
      <c r="REJ554" s="769"/>
      <c r="REK554" s="769"/>
      <c r="REL554" s="772"/>
      <c r="REM554" s="772"/>
      <c r="REN554" s="772"/>
      <c r="REO554" s="772"/>
      <c r="REP554" s="769"/>
      <c r="REQ554" s="769"/>
      <c r="RER554" s="769"/>
      <c r="RES554" s="769"/>
      <c r="RET554" s="769"/>
      <c r="REU554" s="769"/>
      <c r="REV554" s="769"/>
      <c r="REW554" s="769"/>
      <c r="REX554" s="769"/>
      <c r="REY554" s="769"/>
      <c r="REZ554" s="769"/>
      <c r="RFA554" s="769"/>
      <c r="RFB554" s="769"/>
      <c r="RFC554" s="769"/>
      <c r="RFD554" s="769"/>
      <c r="RFE554" s="769"/>
      <c r="RFF554" s="769"/>
      <c r="RFG554" s="769"/>
      <c r="RFH554" s="769"/>
      <c r="RFI554" s="769"/>
      <c r="RFJ554" s="769"/>
      <c r="RFK554" s="770"/>
      <c r="RFL554" s="769"/>
      <c r="RFM554" s="771"/>
      <c r="RFN554" s="769"/>
      <c r="RFO554" s="769"/>
      <c r="RFP554" s="769"/>
      <c r="RFQ554" s="769"/>
      <c r="RFR554" s="769"/>
      <c r="RFS554" s="769"/>
      <c r="RFT554" s="769"/>
      <c r="RFU554" s="769"/>
      <c r="RFV554" s="772"/>
      <c r="RFW554" s="772"/>
      <c r="RFX554" s="772"/>
      <c r="RFY554" s="772"/>
      <c r="RFZ554" s="769"/>
      <c r="RGA554" s="769"/>
      <c r="RGB554" s="769"/>
      <c r="RGC554" s="769"/>
      <c r="RGD554" s="769"/>
      <c r="RGE554" s="769"/>
      <c r="RGF554" s="769"/>
      <c r="RGG554" s="769"/>
      <c r="RGH554" s="769"/>
      <c r="RGI554" s="769"/>
      <c r="RGJ554" s="769"/>
      <c r="RGK554" s="769"/>
      <c r="RGL554" s="769"/>
      <c r="RGM554" s="769"/>
      <c r="RGN554" s="769"/>
      <c r="RGO554" s="769"/>
      <c r="RGP554" s="769"/>
      <c r="RGQ554" s="769"/>
      <c r="RGR554" s="769"/>
      <c r="RGS554" s="769"/>
      <c r="RGT554" s="769"/>
      <c r="RGU554" s="770"/>
      <c r="RGV554" s="769"/>
      <c r="RGW554" s="771"/>
      <c r="RGX554" s="769"/>
      <c r="RGY554" s="769"/>
      <c r="RGZ554" s="769"/>
      <c r="RHA554" s="769"/>
      <c r="RHB554" s="769"/>
      <c r="RHC554" s="769"/>
      <c r="RHD554" s="769"/>
      <c r="RHE554" s="769"/>
      <c r="RHF554" s="772"/>
      <c r="RHG554" s="772"/>
      <c r="RHH554" s="772"/>
      <c r="RHI554" s="772"/>
      <c r="RHJ554" s="769"/>
      <c r="RHK554" s="769"/>
      <c r="RHL554" s="769"/>
      <c r="RHM554" s="769"/>
      <c r="RHN554" s="769"/>
      <c r="RHO554" s="769"/>
      <c r="RHP554" s="769"/>
      <c r="RHQ554" s="769"/>
      <c r="RHR554" s="769"/>
      <c r="RHS554" s="769"/>
      <c r="RHT554" s="769"/>
      <c r="RHU554" s="769"/>
      <c r="RHV554" s="769"/>
      <c r="RHW554" s="769"/>
      <c r="RHX554" s="769"/>
      <c r="RHY554" s="769"/>
      <c r="RHZ554" s="769"/>
      <c r="RIA554" s="769"/>
      <c r="RIB554" s="769"/>
      <c r="RIC554" s="769"/>
      <c r="RID554" s="769"/>
      <c r="RIE554" s="770"/>
      <c r="RIF554" s="769"/>
      <c r="RIG554" s="771"/>
      <c r="RIH554" s="769"/>
      <c r="RII554" s="769"/>
      <c r="RIJ554" s="769"/>
      <c r="RIK554" s="769"/>
      <c r="RIL554" s="769"/>
      <c r="RIM554" s="769"/>
      <c r="RIN554" s="769"/>
      <c r="RIO554" s="769"/>
      <c r="RIP554" s="772"/>
      <c r="RIQ554" s="772"/>
      <c r="RIR554" s="772"/>
      <c r="RIS554" s="772"/>
      <c r="RIT554" s="769"/>
      <c r="RIU554" s="769"/>
      <c r="RIV554" s="769"/>
      <c r="RIW554" s="769"/>
      <c r="RIX554" s="769"/>
      <c r="RIY554" s="769"/>
      <c r="RIZ554" s="769"/>
      <c r="RJA554" s="769"/>
      <c r="RJB554" s="769"/>
      <c r="RJC554" s="769"/>
      <c r="RJD554" s="769"/>
      <c r="RJE554" s="769"/>
      <c r="RJF554" s="769"/>
      <c r="RJG554" s="769"/>
      <c r="RJH554" s="769"/>
      <c r="RJI554" s="769"/>
      <c r="RJJ554" s="769"/>
      <c r="RJK554" s="769"/>
      <c r="RJL554" s="769"/>
      <c r="RJM554" s="769"/>
      <c r="RJN554" s="769"/>
      <c r="RJO554" s="770"/>
      <c r="RJP554" s="769"/>
      <c r="RJQ554" s="771"/>
      <c r="RJR554" s="769"/>
      <c r="RJS554" s="769"/>
      <c r="RJT554" s="769"/>
      <c r="RJU554" s="769"/>
      <c r="RJV554" s="769"/>
      <c r="RJW554" s="769"/>
      <c r="RJX554" s="769"/>
      <c r="RJY554" s="769"/>
      <c r="RJZ554" s="772"/>
      <c r="RKA554" s="772"/>
      <c r="RKB554" s="772"/>
      <c r="RKC554" s="772"/>
      <c r="RKD554" s="769"/>
      <c r="RKE554" s="769"/>
      <c r="RKF554" s="769"/>
      <c r="RKG554" s="769"/>
      <c r="RKH554" s="769"/>
      <c r="RKI554" s="769"/>
      <c r="RKJ554" s="769"/>
      <c r="RKK554" s="769"/>
      <c r="RKL554" s="769"/>
      <c r="RKM554" s="769"/>
      <c r="RKN554" s="769"/>
      <c r="RKO554" s="769"/>
      <c r="RKP554" s="769"/>
      <c r="RKQ554" s="769"/>
      <c r="RKR554" s="769"/>
      <c r="RKS554" s="769"/>
      <c r="RKT554" s="769"/>
      <c r="RKU554" s="769"/>
      <c r="RKV554" s="769"/>
      <c r="RKW554" s="769"/>
      <c r="RKX554" s="769"/>
      <c r="RKY554" s="770"/>
      <c r="RKZ554" s="769"/>
      <c r="RLA554" s="771"/>
      <c r="RLB554" s="769"/>
      <c r="RLC554" s="769"/>
      <c r="RLD554" s="769"/>
      <c r="RLE554" s="769"/>
      <c r="RLF554" s="769"/>
      <c r="RLG554" s="769"/>
      <c r="RLH554" s="769"/>
      <c r="RLI554" s="769"/>
      <c r="RLJ554" s="772"/>
      <c r="RLK554" s="772"/>
      <c r="RLL554" s="772"/>
      <c r="RLM554" s="772"/>
      <c r="RLN554" s="769"/>
      <c r="RLO554" s="769"/>
      <c r="RLP554" s="769"/>
      <c r="RLQ554" s="769"/>
      <c r="RLR554" s="769"/>
      <c r="RLS554" s="769"/>
      <c r="RLT554" s="769"/>
      <c r="RLU554" s="769"/>
      <c r="RLV554" s="769"/>
      <c r="RLW554" s="769"/>
      <c r="RLX554" s="769"/>
      <c r="RLY554" s="769"/>
      <c r="RLZ554" s="769"/>
      <c r="RMA554" s="769"/>
      <c r="RMB554" s="769"/>
      <c r="RMC554" s="769"/>
      <c r="RMD554" s="769"/>
      <c r="RME554" s="769"/>
      <c r="RMF554" s="769"/>
      <c r="RMG554" s="769"/>
      <c r="RMH554" s="769"/>
      <c r="RMI554" s="770"/>
      <c r="RMJ554" s="769"/>
      <c r="RMK554" s="771"/>
      <c r="RML554" s="769"/>
      <c r="RMM554" s="769"/>
      <c r="RMN554" s="769"/>
      <c r="RMO554" s="769"/>
      <c r="RMP554" s="769"/>
      <c r="RMQ554" s="769"/>
      <c r="RMR554" s="769"/>
      <c r="RMS554" s="769"/>
      <c r="RMT554" s="772"/>
      <c r="RMU554" s="772"/>
      <c r="RMV554" s="772"/>
      <c r="RMW554" s="772"/>
      <c r="RMX554" s="769"/>
      <c r="RMY554" s="769"/>
      <c r="RMZ554" s="769"/>
      <c r="RNA554" s="769"/>
      <c r="RNB554" s="769"/>
      <c r="RNC554" s="769"/>
      <c r="RND554" s="769"/>
      <c r="RNE554" s="769"/>
      <c r="RNF554" s="769"/>
      <c r="RNG554" s="769"/>
      <c r="RNH554" s="769"/>
      <c r="RNI554" s="769"/>
      <c r="RNJ554" s="769"/>
      <c r="RNK554" s="769"/>
      <c r="RNL554" s="769"/>
      <c r="RNM554" s="769"/>
      <c r="RNN554" s="769"/>
      <c r="RNO554" s="769"/>
      <c r="RNP554" s="769"/>
      <c r="RNQ554" s="769"/>
      <c r="RNR554" s="769"/>
      <c r="RNS554" s="770"/>
      <c r="RNT554" s="769"/>
      <c r="RNU554" s="771"/>
      <c r="RNV554" s="769"/>
      <c r="RNW554" s="769"/>
      <c r="RNX554" s="769"/>
      <c r="RNY554" s="769"/>
      <c r="RNZ554" s="769"/>
      <c r="ROA554" s="769"/>
      <c r="ROB554" s="769"/>
      <c r="ROC554" s="769"/>
      <c r="ROD554" s="772"/>
      <c r="ROE554" s="772"/>
      <c r="ROF554" s="772"/>
      <c r="ROG554" s="772"/>
      <c r="ROH554" s="769"/>
      <c r="ROI554" s="769"/>
      <c r="ROJ554" s="769"/>
      <c r="ROK554" s="769"/>
      <c r="ROL554" s="769"/>
      <c r="ROM554" s="769"/>
      <c r="RON554" s="769"/>
      <c r="ROO554" s="769"/>
      <c r="ROP554" s="769"/>
      <c r="ROQ554" s="769"/>
      <c r="ROR554" s="769"/>
      <c r="ROS554" s="769"/>
      <c r="ROT554" s="769"/>
      <c r="ROU554" s="769"/>
      <c r="ROV554" s="769"/>
      <c r="ROW554" s="769"/>
      <c r="ROX554" s="769"/>
      <c r="ROY554" s="769"/>
      <c r="ROZ554" s="769"/>
      <c r="RPA554" s="769"/>
      <c r="RPB554" s="769"/>
      <c r="RPC554" s="770"/>
      <c r="RPD554" s="769"/>
      <c r="RPE554" s="771"/>
      <c r="RPF554" s="769"/>
      <c r="RPG554" s="769"/>
      <c r="RPH554" s="769"/>
      <c r="RPI554" s="769"/>
      <c r="RPJ554" s="769"/>
      <c r="RPK554" s="769"/>
      <c r="RPL554" s="769"/>
      <c r="RPM554" s="769"/>
      <c r="RPN554" s="772"/>
      <c r="RPO554" s="772"/>
      <c r="RPP554" s="772"/>
      <c r="RPQ554" s="772"/>
      <c r="RPR554" s="769"/>
      <c r="RPS554" s="769"/>
      <c r="RPT554" s="769"/>
      <c r="RPU554" s="769"/>
      <c r="RPV554" s="769"/>
      <c r="RPW554" s="769"/>
      <c r="RPX554" s="769"/>
      <c r="RPY554" s="769"/>
      <c r="RPZ554" s="769"/>
      <c r="RQA554" s="769"/>
      <c r="RQB554" s="769"/>
      <c r="RQC554" s="769"/>
      <c r="RQD554" s="769"/>
      <c r="RQE554" s="769"/>
      <c r="RQF554" s="769"/>
      <c r="RQG554" s="769"/>
      <c r="RQH554" s="769"/>
      <c r="RQI554" s="769"/>
      <c r="RQJ554" s="769"/>
      <c r="RQK554" s="769"/>
      <c r="RQL554" s="769"/>
      <c r="RQM554" s="770"/>
      <c r="RQN554" s="769"/>
      <c r="RQO554" s="771"/>
      <c r="RQP554" s="769"/>
      <c r="RQQ554" s="769"/>
      <c r="RQR554" s="769"/>
      <c r="RQS554" s="769"/>
      <c r="RQT554" s="769"/>
      <c r="RQU554" s="769"/>
      <c r="RQV554" s="769"/>
      <c r="RQW554" s="769"/>
      <c r="RQX554" s="772"/>
      <c r="RQY554" s="772"/>
      <c r="RQZ554" s="772"/>
      <c r="RRA554" s="772"/>
      <c r="RRB554" s="769"/>
      <c r="RRC554" s="769"/>
      <c r="RRD554" s="769"/>
      <c r="RRE554" s="769"/>
      <c r="RRF554" s="769"/>
      <c r="RRG554" s="769"/>
      <c r="RRH554" s="769"/>
      <c r="RRI554" s="769"/>
      <c r="RRJ554" s="769"/>
      <c r="RRK554" s="769"/>
      <c r="RRL554" s="769"/>
      <c r="RRM554" s="769"/>
      <c r="RRN554" s="769"/>
      <c r="RRO554" s="769"/>
      <c r="RRP554" s="769"/>
      <c r="RRQ554" s="769"/>
      <c r="RRR554" s="769"/>
      <c r="RRS554" s="769"/>
      <c r="RRT554" s="769"/>
      <c r="RRU554" s="769"/>
      <c r="RRV554" s="769"/>
      <c r="RRW554" s="770"/>
      <c r="RRX554" s="769"/>
      <c r="RRY554" s="771"/>
      <c r="RRZ554" s="769"/>
      <c r="RSA554" s="769"/>
      <c r="RSB554" s="769"/>
      <c r="RSC554" s="769"/>
      <c r="RSD554" s="769"/>
      <c r="RSE554" s="769"/>
      <c r="RSF554" s="769"/>
      <c r="RSG554" s="769"/>
      <c r="RSH554" s="772"/>
      <c r="RSI554" s="772"/>
      <c r="RSJ554" s="772"/>
      <c r="RSK554" s="772"/>
      <c r="RSL554" s="769"/>
      <c r="RSM554" s="769"/>
      <c r="RSN554" s="769"/>
      <c r="RSO554" s="769"/>
      <c r="RSP554" s="769"/>
      <c r="RSQ554" s="769"/>
      <c r="RSR554" s="769"/>
      <c r="RSS554" s="769"/>
      <c r="RST554" s="769"/>
      <c r="RSU554" s="769"/>
      <c r="RSV554" s="769"/>
      <c r="RSW554" s="769"/>
      <c r="RSX554" s="769"/>
      <c r="RSY554" s="769"/>
      <c r="RSZ554" s="769"/>
      <c r="RTA554" s="769"/>
      <c r="RTB554" s="769"/>
      <c r="RTC554" s="769"/>
      <c r="RTD554" s="769"/>
      <c r="RTE554" s="769"/>
      <c r="RTF554" s="769"/>
      <c r="RTG554" s="770"/>
      <c r="RTH554" s="769"/>
      <c r="RTI554" s="771"/>
      <c r="RTJ554" s="769"/>
      <c r="RTK554" s="769"/>
      <c r="RTL554" s="769"/>
      <c r="RTM554" s="769"/>
      <c r="RTN554" s="769"/>
      <c r="RTO554" s="769"/>
      <c r="RTP554" s="769"/>
      <c r="RTQ554" s="769"/>
      <c r="RTR554" s="772"/>
      <c r="RTS554" s="772"/>
      <c r="RTT554" s="772"/>
      <c r="RTU554" s="772"/>
      <c r="RTV554" s="769"/>
      <c r="RTW554" s="769"/>
      <c r="RTX554" s="769"/>
      <c r="RTY554" s="769"/>
      <c r="RTZ554" s="769"/>
      <c r="RUA554" s="769"/>
      <c r="RUB554" s="769"/>
      <c r="RUC554" s="769"/>
      <c r="RUD554" s="769"/>
      <c r="RUE554" s="769"/>
      <c r="RUF554" s="769"/>
      <c r="RUG554" s="769"/>
      <c r="RUH554" s="769"/>
      <c r="RUI554" s="769"/>
      <c r="RUJ554" s="769"/>
      <c r="RUK554" s="769"/>
      <c r="RUL554" s="769"/>
      <c r="RUM554" s="769"/>
      <c r="RUN554" s="769"/>
      <c r="RUO554" s="769"/>
      <c r="RUP554" s="769"/>
      <c r="RUQ554" s="770"/>
      <c r="RUR554" s="769"/>
      <c r="RUS554" s="771"/>
      <c r="RUT554" s="769"/>
      <c r="RUU554" s="769"/>
      <c r="RUV554" s="769"/>
      <c r="RUW554" s="769"/>
      <c r="RUX554" s="769"/>
      <c r="RUY554" s="769"/>
      <c r="RUZ554" s="769"/>
      <c r="RVA554" s="769"/>
      <c r="RVB554" s="772"/>
      <c r="RVC554" s="772"/>
      <c r="RVD554" s="772"/>
      <c r="RVE554" s="772"/>
      <c r="RVF554" s="769"/>
      <c r="RVG554" s="769"/>
      <c r="RVH554" s="769"/>
      <c r="RVI554" s="769"/>
      <c r="RVJ554" s="769"/>
      <c r="RVK554" s="769"/>
      <c r="RVL554" s="769"/>
      <c r="RVM554" s="769"/>
      <c r="RVN554" s="769"/>
      <c r="RVO554" s="769"/>
      <c r="RVP554" s="769"/>
      <c r="RVQ554" s="769"/>
      <c r="RVR554" s="769"/>
      <c r="RVS554" s="769"/>
      <c r="RVT554" s="769"/>
      <c r="RVU554" s="769"/>
      <c r="RVV554" s="769"/>
      <c r="RVW554" s="769"/>
      <c r="RVX554" s="769"/>
      <c r="RVY554" s="769"/>
      <c r="RVZ554" s="769"/>
      <c r="RWA554" s="770"/>
      <c r="RWB554" s="769"/>
      <c r="RWC554" s="771"/>
      <c r="RWD554" s="769"/>
      <c r="RWE554" s="769"/>
      <c r="RWF554" s="769"/>
      <c r="RWG554" s="769"/>
      <c r="RWH554" s="769"/>
      <c r="RWI554" s="769"/>
      <c r="RWJ554" s="769"/>
      <c r="RWK554" s="769"/>
      <c r="RWL554" s="772"/>
      <c r="RWM554" s="772"/>
      <c r="RWN554" s="772"/>
      <c r="RWO554" s="772"/>
      <c r="RWP554" s="769"/>
      <c r="RWQ554" s="769"/>
      <c r="RWR554" s="769"/>
      <c r="RWS554" s="769"/>
      <c r="RWT554" s="769"/>
      <c r="RWU554" s="769"/>
      <c r="RWV554" s="769"/>
      <c r="RWW554" s="769"/>
      <c r="RWX554" s="769"/>
      <c r="RWY554" s="769"/>
      <c r="RWZ554" s="769"/>
      <c r="RXA554" s="769"/>
      <c r="RXB554" s="769"/>
      <c r="RXC554" s="769"/>
      <c r="RXD554" s="769"/>
      <c r="RXE554" s="769"/>
      <c r="RXF554" s="769"/>
      <c r="RXG554" s="769"/>
      <c r="RXH554" s="769"/>
      <c r="RXI554" s="769"/>
      <c r="RXJ554" s="769"/>
      <c r="RXK554" s="770"/>
      <c r="RXL554" s="769"/>
      <c r="RXM554" s="771"/>
      <c r="RXN554" s="769"/>
      <c r="RXO554" s="769"/>
      <c r="RXP554" s="769"/>
      <c r="RXQ554" s="769"/>
      <c r="RXR554" s="769"/>
      <c r="RXS554" s="769"/>
      <c r="RXT554" s="769"/>
      <c r="RXU554" s="769"/>
      <c r="RXV554" s="772"/>
      <c r="RXW554" s="772"/>
      <c r="RXX554" s="772"/>
      <c r="RXY554" s="772"/>
      <c r="RXZ554" s="769"/>
      <c r="RYA554" s="769"/>
      <c r="RYB554" s="769"/>
      <c r="RYC554" s="769"/>
      <c r="RYD554" s="769"/>
      <c r="RYE554" s="769"/>
      <c r="RYF554" s="769"/>
      <c r="RYG554" s="769"/>
      <c r="RYH554" s="769"/>
      <c r="RYI554" s="769"/>
      <c r="RYJ554" s="769"/>
      <c r="RYK554" s="769"/>
      <c r="RYL554" s="769"/>
      <c r="RYM554" s="769"/>
      <c r="RYN554" s="769"/>
      <c r="RYO554" s="769"/>
      <c r="RYP554" s="769"/>
      <c r="RYQ554" s="769"/>
      <c r="RYR554" s="769"/>
      <c r="RYS554" s="769"/>
      <c r="RYT554" s="769"/>
      <c r="RYU554" s="770"/>
      <c r="RYV554" s="769"/>
      <c r="RYW554" s="771"/>
      <c r="RYX554" s="769"/>
      <c r="RYY554" s="769"/>
      <c r="RYZ554" s="769"/>
      <c r="RZA554" s="769"/>
      <c r="RZB554" s="769"/>
      <c r="RZC554" s="769"/>
      <c r="RZD554" s="769"/>
      <c r="RZE554" s="769"/>
      <c r="RZF554" s="772"/>
      <c r="RZG554" s="772"/>
      <c r="RZH554" s="772"/>
      <c r="RZI554" s="772"/>
      <c r="RZJ554" s="769"/>
      <c r="RZK554" s="769"/>
      <c r="RZL554" s="769"/>
      <c r="RZM554" s="769"/>
      <c r="RZN554" s="769"/>
      <c r="RZO554" s="769"/>
      <c r="RZP554" s="769"/>
      <c r="RZQ554" s="769"/>
      <c r="RZR554" s="769"/>
      <c r="RZS554" s="769"/>
      <c r="RZT554" s="769"/>
      <c r="RZU554" s="769"/>
      <c r="RZV554" s="769"/>
      <c r="RZW554" s="769"/>
      <c r="RZX554" s="769"/>
      <c r="RZY554" s="769"/>
      <c r="RZZ554" s="769"/>
      <c r="SAA554" s="769"/>
      <c r="SAB554" s="769"/>
      <c r="SAC554" s="769"/>
      <c r="SAD554" s="769"/>
      <c r="SAE554" s="770"/>
      <c r="SAF554" s="769"/>
      <c r="SAG554" s="771"/>
      <c r="SAH554" s="769"/>
      <c r="SAI554" s="769"/>
      <c r="SAJ554" s="769"/>
      <c r="SAK554" s="769"/>
      <c r="SAL554" s="769"/>
      <c r="SAM554" s="769"/>
      <c r="SAN554" s="769"/>
      <c r="SAO554" s="769"/>
      <c r="SAP554" s="772"/>
      <c r="SAQ554" s="772"/>
      <c r="SAR554" s="772"/>
      <c r="SAS554" s="772"/>
      <c r="SAT554" s="769"/>
      <c r="SAU554" s="769"/>
      <c r="SAV554" s="769"/>
      <c r="SAW554" s="769"/>
      <c r="SAX554" s="769"/>
      <c r="SAY554" s="769"/>
      <c r="SAZ554" s="769"/>
      <c r="SBA554" s="769"/>
      <c r="SBB554" s="769"/>
      <c r="SBC554" s="769"/>
      <c r="SBD554" s="769"/>
      <c r="SBE554" s="769"/>
      <c r="SBF554" s="769"/>
      <c r="SBG554" s="769"/>
      <c r="SBH554" s="769"/>
      <c r="SBI554" s="769"/>
      <c r="SBJ554" s="769"/>
      <c r="SBK554" s="769"/>
      <c r="SBL554" s="769"/>
      <c r="SBM554" s="769"/>
      <c r="SBN554" s="769"/>
      <c r="SBO554" s="770"/>
      <c r="SBP554" s="769"/>
      <c r="SBQ554" s="771"/>
      <c r="SBR554" s="769"/>
      <c r="SBS554" s="769"/>
      <c r="SBT554" s="769"/>
      <c r="SBU554" s="769"/>
      <c r="SBV554" s="769"/>
      <c r="SBW554" s="769"/>
      <c r="SBX554" s="769"/>
      <c r="SBY554" s="769"/>
      <c r="SBZ554" s="772"/>
      <c r="SCA554" s="772"/>
      <c r="SCB554" s="772"/>
      <c r="SCC554" s="772"/>
      <c r="SCD554" s="769"/>
      <c r="SCE554" s="769"/>
      <c r="SCF554" s="769"/>
      <c r="SCG554" s="769"/>
      <c r="SCH554" s="769"/>
      <c r="SCI554" s="769"/>
      <c r="SCJ554" s="769"/>
      <c r="SCK554" s="769"/>
      <c r="SCL554" s="769"/>
      <c r="SCM554" s="769"/>
      <c r="SCN554" s="769"/>
      <c r="SCO554" s="769"/>
      <c r="SCP554" s="769"/>
      <c r="SCQ554" s="769"/>
      <c r="SCR554" s="769"/>
      <c r="SCS554" s="769"/>
      <c r="SCT554" s="769"/>
      <c r="SCU554" s="769"/>
      <c r="SCV554" s="769"/>
      <c r="SCW554" s="769"/>
      <c r="SCX554" s="769"/>
      <c r="SCY554" s="770"/>
      <c r="SCZ554" s="769"/>
      <c r="SDA554" s="771"/>
      <c r="SDB554" s="769"/>
      <c r="SDC554" s="769"/>
      <c r="SDD554" s="769"/>
      <c r="SDE554" s="769"/>
      <c r="SDF554" s="769"/>
      <c r="SDG554" s="769"/>
      <c r="SDH554" s="769"/>
      <c r="SDI554" s="769"/>
      <c r="SDJ554" s="772"/>
      <c r="SDK554" s="772"/>
      <c r="SDL554" s="772"/>
      <c r="SDM554" s="772"/>
      <c r="SDN554" s="769"/>
      <c r="SDO554" s="769"/>
      <c r="SDP554" s="769"/>
      <c r="SDQ554" s="769"/>
      <c r="SDR554" s="769"/>
      <c r="SDS554" s="769"/>
      <c r="SDT554" s="769"/>
      <c r="SDU554" s="769"/>
      <c r="SDV554" s="769"/>
      <c r="SDW554" s="769"/>
      <c r="SDX554" s="769"/>
      <c r="SDY554" s="769"/>
      <c r="SDZ554" s="769"/>
      <c r="SEA554" s="769"/>
      <c r="SEB554" s="769"/>
      <c r="SEC554" s="769"/>
      <c r="SED554" s="769"/>
      <c r="SEE554" s="769"/>
      <c r="SEF554" s="769"/>
      <c r="SEG554" s="769"/>
      <c r="SEH554" s="769"/>
      <c r="SEI554" s="770"/>
      <c r="SEJ554" s="769"/>
      <c r="SEK554" s="771"/>
      <c r="SEL554" s="769"/>
      <c r="SEM554" s="769"/>
      <c r="SEN554" s="769"/>
      <c r="SEO554" s="769"/>
      <c r="SEP554" s="769"/>
      <c r="SEQ554" s="769"/>
      <c r="SER554" s="769"/>
      <c r="SES554" s="769"/>
      <c r="SET554" s="772"/>
      <c r="SEU554" s="772"/>
      <c r="SEV554" s="772"/>
      <c r="SEW554" s="772"/>
      <c r="SEX554" s="769"/>
      <c r="SEY554" s="769"/>
      <c r="SEZ554" s="769"/>
      <c r="SFA554" s="769"/>
      <c r="SFB554" s="769"/>
      <c r="SFC554" s="769"/>
      <c r="SFD554" s="769"/>
      <c r="SFE554" s="769"/>
      <c r="SFF554" s="769"/>
      <c r="SFG554" s="769"/>
      <c r="SFH554" s="769"/>
      <c r="SFI554" s="769"/>
      <c r="SFJ554" s="769"/>
      <c r="SFK554" s="769"/>
      <c r="SFL554" s="769"/>
      <c r="SFM554" s="769"/>
      <c r="SFN554" s="769"/>
      <c r="SFO554" s="769"/>
      <c r="SFP554" s="769"/>
      <c r="SFQ554" s="769"/>
      <c r="SFR554" s="769"/>
      <c r="SFS554" s="770"/>
      <c r="SFT554" s="769"/>
      <c r="SFU554" s="771"/>
      <c r="SFV554" s="769"/>
      <c r="SFW554" s="769"/>
      <c r="SFX554" s="769"/>
      <c r="SFY554" s="769"/>
      <c r="SFZ554" s="769"/>
      <c r="SGA554" s="769"/>
      <c r="SGB554" s="769"/>
      <c r="SGC554" s="769"/>
      <c r="SGD554" s="772"/>
      <c r="SGE554" s="772"/>
      <c r="SGF554" s="772"/>
      <c r="SGG554" s="772"/>
      <c r="SGH554" s="769"/>
      <c r="SGI554" s="769"/>
      <c r="SGJ554" s="769"/>
      <c r="SGK554" s="769"/>
      <c r="SGL554" s="769"/>
      <c r="SGM554" s="769"/>
      <c r="SGN554" s="769"/>
      <c r="SGO554" s="769"/>
      <c r="SGP554" s="769"/>
      <c r="SGQ554" s="769"/>
      <c r="SGR554" s="769"/>
      <c r="SGS554" s="769"/>
      <c r="SGT554" s="769"/>
      <c r="SGU554" s="769"/>
      <c r="SGV554" s="769"/>
      <c r="SGW554" s="769"/>
      <c r="SGX554" s="769"/>
      <c r="SGY554" s="769"/>
      <c r="SGZ554" s="769"/>
      <c r="SHA554" s="769"/>
      <c r="SHB554" s="769"/>
      <c r="SHC554" s="770"/>
      <c r="SHD554" s="769"/>
      <c r="SHE554" s="771"/>
      <c r="SHF554" s="769"/>
      <c r="SHG554" s="769"/>
      <c r="SHH554" s="769"/>
      <c r="SHI554" s="769"/>
      <c r="SHJ554" s="769"/>
      <c r="SHK554" s="769"/>
      <c r="SHL554" s="769"/>
      <c r="SHM554" s="769"/>
      <c r="SHN554" s="772"/>
      <c r="SHO554" s="772"/>
      <c r="SHP554" s="772"/>
      <c r="SHQ554" s="772"/>
      <c r="SHR554" s="769"/>
      <c r="SHS554" s="769"/>
      <c r="SHT554" s="769"/>
      <c r="SHU554" s="769"/>
      <c r="SHV554" s="769"/>
      <c r="SHW554" s="769"/>
      <c r="SHX554" s="769"/>
      <c r="SHY554" s="769"/>
      <c r="SHZ554" s="769"/>
      <c r="SIA554" s="769"/>
      <c r="SIB554" s="769"/>
      <c r="SIC554" s="769"/>
      <c r="SID554" s="769"/>
      <c r="SIE554" s="769"/>
      <c r="SIF554" s="769"/>
      <c r="SIG554" s="769"/>
      <c r="SIH554" s="769"/>
      <c r="SII554" s="769"/>
      <c r="SIJ554" s="769"/>
      <c r="SIK554" s="769"/>
      <c r="SIL554" s="769"/>
      <c r="SIM554" s="770"/>
      <c r="SIN554" s="769"/>
      <c r="SIO554" s="771"/>
      <c r="SIP554" s="769"/>
      <c r="SIQ554" s="769"/>
      <c r="SIR554" s="769"/>
      <c r="SIS554" s="769"/>
      <c r="SIT554" s="769"/>
      <c r="SIU554" s="769"/>
      <c r="SIV554" s="769"/>
      <c r="SIW554" s="769"/>
      <c r="SIX554" s="772"/>
      <c r="SIY554" s="772"/>
      <c r="SIZ554" s="772"/>
      <c r="SJA554" s="772"/>
      <c r="SJB554" s="769"/>
      <c r="SJC554" s="769"/>
      <c r="SJD554" s="769"/>
      <c r="SJE554" s="769"/>
      <c r="SJF554" s="769"/>
      <c r="SJG554" s="769"/>
      <c r="SJH554" s="769"/>
      <c r="SJI554" s="769"/>
      <c r="SJJ554" s="769"/>
      <c r="SJK554" s="769"/>
      <c r="SJL554" s="769"/>
      <c r="SJM554" s="769"/>
      <c r="SJN554" s="769"/>
      <c r="SJO554" s="769"/>
      <c r="SJP554" s="769"/>
      <c r="SJQ554" s="769"/>
      <c r="SJR554" s="769"/>
      <c r="SJS554" s="769"/>
      <c r="SJT554" s="769"/>
      <c r="SJU554" s="769"/>
      <c r="SJV554" s="769"/>
      <c r="SJW554" s="770"/>
      <c r="SJX554" s="769"/>
      <c r="SJY554" s="771"/>
      <c r="SJZ554" s="769"/>
      <c r="SKA554" s="769"/>
      <c r="SKB554" s="769"/>
      <c r="SKC554" s="769"/>
      <c r="SKD554" s="769"/>
      <c r="SKE554" s="769"/>
      <c r="SKF554" s="769"/>
      <c r="SKG554" s="769"/>
      <c r="SKH554" s="772"/>
      <c r="SKI554" s="772"/>
      <c r="SKJ554" s="772"/>
      <c r="SKK554" s="772"/>
      <c r="SKL554" s="769"/>
      <c r="SKM554" s="769"/>
      <c r="SKN554" s="769"/>
      <c r="SKO554" s="769"/>
      <c r="SKP554" s="769"/>
      <c r="SKQ554" s="769"/>
      <c r="SKR554" s="769"/>
      <c r="SKS554" s="769"/>
      <c r="SKT554" s="769"/>
      <c r="SKU554" s="769"/>
      <c r="SKV554" s="769"/>
      <c r="SKW554" s="769"/>
      <c r="SKX554" s="769"/>
      <c r="SKY554" s="769"/>
      <c r="SKZ554" s="769"/>
      <c r="SLA554" s="769"/>
      <c r="SLB554" s="769"/>
      <c r="SLC554" s="769"/>
      <c r="SLD554" s="769"/>
      <c r="SLE554" s="769"/>
      <c r="SLF554" s="769"/>
      <c r="SLG554" s="770"/>
      <c r="SLH554" s="769"/>
      <c r="SLI554" s="771"/>
      <c r="SLJ554" s="769"/>
      <c r="SLK554" s="769"/>
      <c r="SLL554" s="769"/>
      <c r="SLM554" s="769"/>
      <c r="SLN554" s="769"/>
      <c r="SLO554" s="769"/>
      <c r="SLP554" s="769"/>
      <c r="SLQ554" s="769"/>
      <c r="SLR554" s="772"/>
      <c r="SLS554" s="772"/>
      <c r="SLT554" s="772"/>
      <c r="SLU554" s="772"/>
      <c r="SLV554" s="769"/>
      <c r="SLW554" s="769"/>
      <c r="SLX554" s="769"/>
      <c r="SLY554" s="769"/>
      <c r="SLZ554" s="769"/>
      <c r="SMA554" s="769"/>
      <c r="SMB554" s="769"/>
      <c r="SMC554" s="769"/>
      <c r="SMD554" s="769"/>
      <c r="SME554" s="769"/>
      <c r="SMF554" s="769"/>
      <c r="SMG554" s="769"/>
      <c r="SMH554" s="769"/>
      <c r="SMI554" s="769"/>
      <c r="SMJ554" s="769"/>
      <c r="SMK554" s="769"/>
      <c r="SML554" s="769"/>
      <c r="SMM554" s="769"/>
      <c r="SMN554" s="769"/>
      <c r="SMO554" s="769"/>
      <c r="SMP554" s="769"/>
      <c r="SMQ554" s="770"/>
      <c r="SMR554" s="769"/>
      <c r="SMS554" s="771"/>
      <c r="SMT554" s="769"/>
      <c r="SMU554" s="769"/>
      <c r="SMV554" s="769"/>
      <c r="SMW554" s="769"/>
      <c r="SMX554" s="769"/>
      <c r="SMY554" s="769"/>
      <c r="SMZ554" s="769"/>
      <c r="SNA554" s="769"/>
      <c r="SNB554" s="772"/>
      <c r="SNC554" s="772"/>
      <c r="SND554" s="772"/>
      <c r="SNE554" s="772"/>
      <c r="SNF554" s="769"/>
      <c r="SNG554" s="769"/>
      <c r="SNH554" s="769"/>
      <c r="SNI554" s="769"/>
      <c r="SNJ554" s="769"/>
      <c r="SNK554" s="769"/>
      <c r="SNL554" s="769"/>
      <c r="SNM554" s="769"/>
      <c r="SNN554" s="769"/>
      <c r="SNO554" s="769"/>
      <c r="SNP554" s="769"/>
      <c r="SNQ554" s="769"/>
      <c r="SNR554" s="769"/>
      <c r="SNS554" s="769"/>
      <c r="SNT554" s="769"/>
      <c r="SNU554" s="769"/>
      <c r="SNV554" s="769"/>
      <c r="SNW554" s="769"/>
      <c r="SNX554" s="769"/>
      <c r="SNY554" s="769"/>
      <c r="SNZ554" s="769"/>
      <c r="SOA554" s="770"/>
      <c r="SOB554" s="769"/>
      <c r="SOC554" s="771"/>
      <c r="SOD554" s="769"/>
      <c r="SOE554" s="769"/>
      <c r="SOF554" s="769"/>
      <c r="SOG554" s="769"/>
      <c r="SOH554" s="769"/>
      <c r="SOI554" s="769"/>
      <c r="SOJ554" s="769"/>
      <c r="SOK554" s="769"/>
      <c r="SOL554" s="772"/>
      <c r="SOM554" s="772"/>
      <c r="SON554" s="772"/>
      <c r="SOO554" s="772"/>
      <c r="SOP554" s="769"/>
      <c r="SOQ554" s="769"/>
      <c r="SOR554" s="769"/>
      <c r="SOS554" s="769"/>
      <c r="SOT554" s="769"/>
      <c r="SOU554" s="769"/>
      <c r="SOV554" s="769"/>
      <c r="SOW554" s="769"/>
      <c r="SOX554" s="769"/>
      <c r="SOY554" s="769"/>
      <c r="SOZ554" s="769"/>
      <c r="SPA554" s="769"/>
      <c r="SPB554" s="769"/>
      <c r="SPC554" s="769"/>
      <c r="SPD554" s="769"/>
      <c r="SPE554" s="769"/>
      <c r="SPF554" s="769"/>
      <c r="SPG554" s="769"/>
      <c r="SPH554" s="769"/>
      <c r="SPI554" s="769"/>
      <c r="SPJ554" s="769"/>
      <c r="SPK554" s="770"/>
      <c r="SPL554" s="769"/>
      <c r="SPM554" s="771"/>
      <c r="SPN554" s="769"/>
      <c r="SPO554" s="769"/>
      <c r="SPP554" s="769"/>
      <c r="SPQ554" s="769"/>
      <c r="SPR554" s="769"/>
      <c r="SPS554" s="769"/>
      <c r="SPT554" s="769"/>
      <c r="SPU554" s="769"/>
      <c r="SPV554" s="772"/>
      <c r="SPW554" s="772"/>
      <c r="SPX554" s="772"/>
      <c r="SPY554" s="772"/>
      <c r="SPZ554" s="769"/>
      <c r="SQA554" s="769"/>
      <c r="SQB554" s="769"/>
      <c r="SQC554" s="769"/>
      <c r="SQD554" s="769"/>
      <c r="SQE554" s="769"/>
      <c r="SQF554" s="769"/>
      <c r="SQG554" s="769"/>
      <c r="SQH554" s="769"/>
      <c r="SQI554" s="769"/>
      <c r="SQJ554" s="769"/>
      <c r="SQK554" s="769"/>
      <c r="SQL554" s="769"/>
      <c r="SQM554" s="769"/>
      <c r="SQN554" s="769"/>
      <c r="SQO554" s="769"/>
      <c r="SQP554" s="769"/>
      <c r="SQQ554" s="769"/>
      <c r="SQR554" s="769"/>
      <c r="SQS554" s="769"/>
      <c r="SQT554" s="769"/>
      <c r="SQU554" s="770"/>
      <c r="SQV554" s="769"/>
      <c r="SQW554" s="771"/>
      <c r="SQX554" s="769"/>
      <c r="SQY554" s="769"/>
      <c r="SQZ554" s="769"/>
      <c r="SRA554" s="769"/>
      <c r="SRB554" s="769"/>
      <c r="SRC554" s="769"/>
      <c r="SRD554" s="769"/>
      <c r="SRE554" s="769"/>
      <c r="SRF554" s="772"/>
      <c r="SRG554" s="772"/>
      <c r="SRH554" s="772"/>
      <c r="SRI554" s="772"/>
      <c r="SRJ554" s="769"/>
      <c r="SRK554" s="769"/>
      <c r="SRL554" s="769"/>
      <c r="SRM554" s="769"/>
      <c r="SRN554" s="769"/>
      <c r="SRO554" s="769"/>
      <c r="SRP554" s="769"/>
      <c r="SRQ554" s="769"/>
      <c r="SRR554" s="769"/>
      <c r="SRS554" s="769"/>
      <c r="SRT554" s="769"/>
      <c r="SRU554" s="769"/>
      <c r="SRV554" s="769"/>
      <c r="SRW554" s="769"/>
      <c r="SRX554" s="769"/>
      <c r="SRY554" s="769"/>
      <c r="SRZ554" s="769"/>
      <c r="SSA554" s="769"/>
      <c r="SSB554" s="769"/>
      <c r="SSC554" s="769"/>
      <c r="SSD554" s="769"/>
      <c r="SSE554" s="770"/>
      <c r="SSF554" s="769"/>
      <c r="SSG554" s="771"/>
      <c r="SSH554" s="769"/>
      <c r="SSI554" s="769"/>
      <c r="SSJ554" s="769"/>
      <c r="SSK554" s="769"/>
      <c r="SSL554" s="769"/>
      <c r="SSM554" s="769"/>
      <c r="SSN554" s="769"/>
      <c r="SSO554" s="769"/>
      <c r="SSP554" s="772"/>
      <c r="SSQ554" s="772"/>
      <c r="SSR554" s="772"/>
      <c r="SSS554" s="772"/>
      <c r="SST554" s="769"/>
      <c r="SSU554" s="769"/>
      <c r="SSV554" s="769"/>
      <c r="SSW554" s="769"/>
      <c r="SSX554" s="769"/>
      <c r="SSY554" s="769"/>
      <c r="SSZ554" s="769"/>
      <c r="STA554" s="769"/>
      <c r="STB554" s="769"/>
      <c r="STC554" s="769"/>
      <c r="STD554" s="769"/>
      <c r="STE554" s="769"/>
      <c r="STF554" s="769"/>
      <c r="STG554" s="769"/>
      <c r="STH554" s="769"/>
      <c r="STI554" s="769"/>
      <c r="STJ554" s="769"/>
      <c r="STK554" s="769"/>
      <c r="STL554" s="769"/>
      <c r="STM554" s="769"/>
      <c r="STN554" s="769"/>
      <c r="STO554" s="770"/>
      <c r="STP554" s="769"/>
      <c r="STQ554" s="771"/>
      <c r="STR554" s="769"/>
      <c r="STS554" s="769"/>
      <c r="STT554" s="769"/>
      <c r="STU554" s="769"/>
      <c r="STV554" s="769"/>
      <c r="STW554" s="769"/>
      <c r="STX554" s="769"/>
      <c r="STY554" s="769"/>
      <c r="STZ554" s="772"/>
      <c r="SUA554" s="772"/>
      <c r="SUB554" s="772"/>
      <c r="SUC554" s="772"/>
      <c r="SUD554" s="769"/>
      <c r="SUE554" s="769"/>
      <c r="SUF554" s="769"/>
      <c r="SUG554" s="769"/>
      <c r="SUH554" s="769"/>
      <c r="SUI554" s="769"/>
      <c r="SUJ554" s="769"/>
      <c r="SUK554" s="769"/>
      <c r="SUL554" s="769"/>
      <c r="SUM554" s="769"/>
      <c r="SUN554" s="769"/>
      <c r="SUO554" s="769"/>
      <c r="SUP554" s="769"/>
      <c r="SUQ554" s="769"/>
      <c r="SUR554" s="769"/>
      <c r="SUS554" s="769"/>
      <c r="SUT554" s="769"/>
      <c r="SUU554" s="769"/>
      <c r="SUV554" s="769"/>
      <c r="SUW554" s="769"/>
      <c r="SUX554" s="769"/>
      <c r="SUY554" s="770"/>
      <c r="SUZ554" s="769"/>
      <c r="SVA554" s="771"/>
      <c r="SVB554" s="769"/>
      <c r="SVC554" s="769"/>
      <c r="SVD554" s="769"/>
      <c r="SVE554" s="769"/>
      <c r="SVF554" s="769"/>
      <c r="SVG554" s="769"/>
      <c r="SVH554" s="769"/>
      <c r="SVI554" s="769"/>
      <c r="SVJ554" s="772"/>
      <c r="SVK554" s="772"/>
      <c r="SVL554" s="772"/>
      <c r="SVM554" s="772"/>
      <c r="SVN554" s="769"/>
      <c r="SVO554" s="769"/>
      <c r="SVP554" s="769"/>
      <c r="SVQ554" s="769"/>
      <c r="SVR554" s="769"/>
      <c r="SVS554" s="769"/>
      <c r="SVT554" s="769"/>
      <c r="SVU554" s="769"/>
      <c r="SVV554" s="769"/>
      <c r="SVW554" s="769"/>
      <c r="SVX554" s="769"/>
      <c r="SVY554" s="769"/>
      <c r="SVZ554" s="769"/>
      <c r="SWA554" s="769"/>
      <c r="SWB554" s="769"/>
      <c r="SWC554" s="769"/>
      <c r="SWD554" s="769"/>
      <c r="SWE554" s="769"/>
      <c r="SWF554" s="769"/>
      <c r="SWG554" s="769"/>
      <c r="SWH554" s="769"/>
      <c r="SWI554" s="770"/>
      <c r="SWJ554" s="769"/>
      <c r="SWK554" s="771"/>
      <c r="SWL554" s="769"/>
      <c r="SWM554" s="769"/>
      <c r="SWN554" s="769"/>
      <c r="SWO554" s="769"/>
      <c r="SWP554" s="769"/>
      <c r="SWQ554" s="769"/>
      <c r="SWR554" s="769"/>
      <c r="SWS554" s="769"/>
      <c r="SWT554" s="772"/>
      <c r="SWU554" s="772"/>
      <c r="SWV554" s="772"/>
      <c r="SWW554" s="772"/>
      <c r="SWX554" s="769"/>
      <c r="SWY554" s="769"/>
      <c r="SWZ554" s="769"/>
      <c r="SXA554" s="769"/>
      <c r="SXB554" s="769"/>
      <c r="SXC554" s="769"/>
      <c r="SXD554" s="769"/>
      <c r="SXE554" s="769"/>
      <c r="SXF554" s="769"/>
      <c r="SXG554" s="769"/>
      <c r="SXH554" s="769"/>
      <c r="SXI554" s="769"/>
      <c r="SXJ554" s="769"/>
      <c r="SXK554" s="769"/>
      <c r="SXL554" s="769"/>
      <c r="SXM554" s="769"/>
      <c r="SXN554" s="769"/>
      <c r="SXO554" s="769"/>
      <c r="SXP554" s="769"/>
      <c r="SXQ554" s="769"/>
      <c r="SXR554" s="769"/>
      <c r="SXS554" s="770"/>
      <c r="SXT554" s="769"/>
      <c r="SXU554" s="771"/>
      <c r="SXV554" s="769"/>
      <c r="SXW554" s="769"/>
      <c r="SXX554" s="769"/>
      <c r="SXY554" s="769"/>
      <c r="SXZ554" s="769"/>
      <c r="SYA554" s="769"/>
      <c r="SYB554" s="769"/>
      <c r="SYC554" s="769"/>
      <c r="SYD554" s="772"/>
      <c r="SYE554" s="772"/>
      <c r="SYF554" s="772"/>
      <c r="SYG554" s="772"/>
      <c r="SYH554" s="769"/>
      <c r="SYI554" s="769"/>
      <c r="SYJ554" s="769"/>
      <c r="SYK554" s="769"/>
      <c r="SYL554" s="769"/>
      <c r="SYM554" s="769"/>
      <c r="SYN554" s="769"/>
      <c r="SYO554" s="769"/>
      <c r="SYP554" s="769"/>
      <c r="SYQ554" s="769"/>
      <c r="SYR554" s="769"/>
      <c r="SYS554" s="769"/>
      <c r="SYT554" s="769"/>
      <c r="SYU554" s="769"/>
      <c r="SYV554" s="769"/>
      <c r="SYW554" s="769"/>
      <c r="SYX554" s="769"/>
      <c r="SYY554" s="769"/>
      <c r="SYZ554" s="769"/>
      <c r="SZA554" s="769"/>
      <c r="SZB554" s="769"/>
      <c r="SZC554" s="770"/>
      <c r="SZD554" s="769"/>
      <c r="SZE554" s="771"/>
      <c r="SZF554" s="769"/>
      <c r="SZG554" s="769"/>
      <c r="SZH554" s="769"/>
      <c r="SZI554" s="769"/>
      <c r="SZJ554" s="769"/>
      <c r="SZK554" s="769"/>
      <c r="SZL554" s="769"/>
      <c r="SZM554" s="769"/>
      <c r="SZN554" s="772"/>
      <c r="SZO554" s="772"/>
      <c r="SZP554" s="772"/>
      <c r="SZQ554" s="772"/>
      <c r="SZR554" s="769"/>
      <c r="SZS554" s="769"/>
      <c r="SZT554" s="769"/>
      <c r="SZU554" s="769"/>
      <c r="SZV554" s="769"/>
      <c r="SZW554" s="769"/>
      <c r="SZX554" s="769"/>
      <c r="SZY554" s="769"/>
      <c r="SZZ554" s="769"/>
      <c r="TAA554" s="769"/>
      <c r="TAB554" s="769"/>
      <c r="TAC554" s="769"/>
      <c r="TAD554" s="769"/>
      <c r="TAE554" s="769"/>
      <c r="TAF554" s="769"/>
      <c r="TAG554" s="769"/>
      <c r="TAH554" s="769"/>
      <c r="TAI554" s="769"/>
      <c r="TAJ554" s="769"/>
      <c r="TAK554" s="769"/>
      <c r="TAL554" s="769"/>
      <c r="TAM554" s="770"/>
      <c r="TAN554" s="769"/>
      <c r="TAO554" s="771"/>
      <c r="TAP554" s="769"/>
      <c r="TAQ554" s="769"/>
      <c r="TAR554" s="769"/>
      <c r="TAS554" s="769"/>
      <c r="TAT554" s="769"/>
      <c r="TAU554" s="769"/>
      <c r="TAV554" s="769"/>
      <c r="TAW554" s="769"/>
      <c r="TAX554" s="772"/>
      <c r="TAY554" s="772"/>
      <c r="TAZ554" s="772"/>
      <c r="TBA554" s="772"/>
      <c r="TBB554" s="769"/>
      <c r="TBC554" s="769"/>
      <c r="TBD554" s="769"/>
      <c r="TBE554" s="769"/>
      <c r="TBF554" s="769"/>
      <c r="TBG554" s="769"/>
      <c r="TBH554" s="769"/>
      <c r="TBI554" s="769"/>
      <c r="TBJ554" s="769"/>
      <c r="TBK554" s="769"/>
      <c r="TBL554" s="769"/>
      <c r="TBM554" s="769"/>
      <c r="TBN554" s="769"/>
      <c r="TBO554" s="769"/>
      <c r="TBP554" s="769"/>
      <c r="TBQ554" s="769"/>
      <c r="TBR554" s="769"/>
      <c r="TBS554" s="769"/>
      <c r="TBT554" s="769"/>
      <c r="TBU554" s="769"/>
      <c r="TBV554" s="769"/>
      <c r="TBW554" s="770"/>
      <c r="TBX554" s="769"/>
      <c r="TBY554" s="771"/>
      <c r="TBZ554" s="769"/>
      <c r="TCA554" s="769"/>
      <c r="TCB554" s="769"/>
      <c r="TCC554" s="769"/>
      <c r="TCD554" s="769"/>
      <c r="TCE554" s="769"/>
      <c r="TCF554" s="769"/>
      <c r="TCG554" s="769"/>
      <c r="TCH554" s="772"/>
      <c r="TCI554" s="772"/>
      <c r="TCJ554" s="772"/>
      <c r="TCK554" s="772"/>
      <c r="TCL554" s="769"/>
      <c r="TCM554" s="769"/>
      <c r="TCN554" s="769"/>
      <c r="TCO554" s="769"/>
      <c r="TCP554" s="769"/>
      <c r="TCQ554" s="769"/>
      <c r="TCR554" s="769"/>
      <c r="TCS554" s="769"/>
      <c r="TCT554" s="769"/>
      <c r="TCU554" s="769"/>
      <c r="TCV554" s="769"/>
      <c r="TCW554" s="769"/>
      <c r="TCX554" s="769"/>
      <c r="TCY554" s="769"/>
      <c r="TCZ554" s="769"/>
      <c r="TDA554" s="769"/>
      <c r="TDB554" s="769"/>
      <c r="TDC554" s="769"/>
      <c r="TDD554" s="769"/>
      <c r="TDE554" s="769"/>
      <c r="TDF554" s="769"/>
      <c r="TDG554" s="770"/>
      <c r="TDH554" s="769"/>
      <c r="TDI554" s="771"/>
      <c r="TDJ554" s="769"/>
      <c r="TDK554" s="769"/>
      <c r="TDL554" s="769"/>
      <c r="TDM554" s="769"/>
      <c r="TDN554" s="769"/>
      <c r="TDO554" s="769"/>
      <c r="TDP554" s="769"/>
      <c r="TDQ554" s="769"/>
      <c r="TDR554" s="772"/>
      <c r="TDS554" s="772"/>
      <c r="TDT554" s="772"/>
      <c r="TDU554" s="772"/>
      <c r="TDV554" s="769"/>
      <c r="TDW554" s="769"/>
      <c r="TDX554" s="769"/>
      <c r="TDY554" s="769"/>
      <c r="TDZ554" s="769"/>
      <c r="TEA554" s="769"/>
      <c r="TEB554" s="769"/>
      <c r="TEC554" s="769"/>
      <c r="TED554" s="769"/>
      <c r="TEE554" s="769"/>
      <c r="TEF554" s="769"/>
      <c r="TEG554" s="769"/>
      <c r="TEH554" s="769"/>
      <c r="TEI554" s="769"/>
      <c r="TEJ554" s="769"/>
      <c r="TEK554" s="769"/>
      <c r="TEL554" s="769"/>
      <c r="TEM554" s="769"/>
      <c r="TEN554" s="769"/>
      <c r="TEO554" s="769"/>
      <c r="TEP554" s="769"/>
      <c r="TEQ554" s="770"/>
      <c r="TER554" s="769"/>
      <c r="TES554" s="771"/>
      <c r="TET554" s="769"/>
      <c r="TEU554" s="769"/>
      <c r="TEV554" s="769"/>
      <c r="TEW554" s="769"/>
      <c r="TEX554" s="769"/>
      <c r="TEY554" s="769"/>
      <c r="TEZ554" s="769"/>
      <c r="TFA554" s="769"/>
      <c r="TFB554" s="772"/>
      <c r="TFC554" s="772"/>
      <c r="TFD554" s="772"/>
      <c r="TFE554" s="772"/>
      <c r="TFF554" s="769"/>
      <c r="TFG554" s="769"/>
      <c r="TFH554" s="769"/>
      <c r="TFI554" s="769"/>
      <c r="TFJ554" s="769"/>
      <c r="TFK554" s="769"/>
      <c r="TFL554" s="769"/>
      <c r="TFM554" s="769"/>
      <c r="TFN554" s="769"/>
      <c r="TFO554" s="769"/>
      <c r="TFP554" s="769"/>
      <c r="TFQ554" s="769"/>
      <c r="TFR554" s="769"/>
      <c r="TFS554" s="769"/>
      <c r="TFT554" s="769"/>
      <c r="TFU554" s="769"/>
      <c r="TFV554" s="769"/>
      <c r="TFW554" s="769"/>
      <c r="TFX554" s="769"/>
      <c r="TFY554" s="769"/>
      <c r="TFZ554" s="769"/>
      <c r="TGA554" s="770"/>
      <c r="TGB554" s="769"/>
      <c r="TGC554" s="771"/>
      <c r="TGD554" s="769"/>
      <c r="TGE554" s="769"/>
      <c r="TGF554" s="769"/>
      <c r="TGG554" s="769"/>
      <c r="TGH554" s="769"/>
      <c r="TGI554" s="769"/>
      <c r="TGJ554" s="769"/>
      <c r="TGK554" s="769"/>
      <c r="TGL554" s="772"/>
      <c r="TGM554" s="772"/>
      <c r="TGN554" s="772"/>
      <c r="TGO554" s="772"/>
      <c r="TGP554" s="769"/>
      <c r="TGQ554" s="769"/>
      <c r="TGR554" s="769"/>
      <c r="TGS554" s="769"/>
      <c r="TGT554" s="769"/>
      <c r="TGU554" s="769"/>
      <c r="TGV554" s="769"/>
      <c r="TGW554" s="769"/>
      <c r="TGX554" s="769"/>
      <c r="TGY554" s="769"/>
      <c r="TGZ554" s="769"/>
      <c r="THA554" s="769"/>
      <c r="THB554" s="769"/>
      <c r="THC554" s="769"/>
      <c r="THD554" s="769"/>
      <c r="THE554" s="769"/>
      <c r="THF554" s="769"/>
      <c r="THG554" s="769"/>
      <c r="THH554" s="769"/>
      <c r="THI554" s="769"/>
      <c r="THJ554" s="769"/>
      <c r="THK554" s="770"/>
      <c r="THL554" s="769"/>
      <c r="THM554" s="771"/>
      <c r="THN554" s="769"/>
      <c r="THO554" s="769"/>
      <c r="THP554" s="769"/>
      <c r="THQ554" s="769"/>
      <c r="THR554" s="769"/>
      <c r="THS554" s="769"/>
      <c r="THT554" s="769"/>
      <c r="THU554" s="769"/>
      <c r="THV554" s="772"/>
      <c r="THW554" s="772"/>
      <c r="THX554" s="772"/>
      <c r="THY554" s="772"/>
      <c r="THZ554" s="769"/>
      <c r="TIA554" s="769"/>
      <c r="TIB554" s="769"/>
      <c r="TIC554" s="769"/>
      <c r="TID554" s="769"/>
      <c r="TIE554" s="769"/>
      <c r="TIF554" s="769"/>
      <c r="TIG554" s="769"/>
      <c r="TIH554" s="769"/>
      <c r="TII554" s="769"/>
      <c r="TIJ554" s="769"/>
      <c r="TIK554" s="769"/>
      <c r="TIL554" s="769"/>
      <c r="TIM554" s="769"/>
      <c r="TIN554" s="769"/>
      <c r="TIO554" s="769"/>
      <c r="TIP554" s="769"/>
      <c r="TIQ554" s="769"/>
      <c r="TIR554" s="769"/>
      <c r="TIS554" s="769"/>
      <c r="TIT554" s="769"/>
      <c r="TIU554" s="770"/>
      <c r="TIV554" s="769"/>
      <c r="TIW554" s="771"/>
      <c r="TIX554" s="769"/>
      <c r="TIY554" s="769"/>
      <c r="TIZ554" s="769"/>
      <c r="TJA554" s="769"/>
      <c r="TJB554" s="769"/>
      <c r="TJC554" s="769"/>
      <c r="TJD554" s="769"/>
      <c r="TJE554" s="769"/>
      <c r="TJF554" s="772"/>
      <c r="TJG554" s="772"/>
      <c r="TJH554" s="772"/>
      <c r="TJI554" s="772"/>
      <c r="TJJ554" s="769"/>
      <c r="TJK554" s="769"/>
      <c r="TJL554" s="769"/>
      <c r="TJM554" s="769"/>
      <c r="TJN554" s="769"/>
      <c r="TJO554" s="769"/>
      <c r="TJP554" s="769"/>
      <c r="TJQ554" s="769"/>
      <c r="TJR554" s="769"/>
      <c r="TJS554" s="769"/>
      <c r="TJT554" s="769"/>
      <c r="TJU554" s="769"/>
      <c r="TJV554" s="769"/>
      <c r="TJW554" s="769"/>
      <c r="TJX554" s="769"/>
      <c r="TJY554" s="769"/>
      <c r="TJZ554" s="769"/>
      <c r="TKA554" s="769"/>
      <c r="TKB554" s="769"/>
      <c r="TKC554" s="769"/>
      <c r="TKD554" s="769"/>
      <c r="TKE554" s="770"/>
      <c r="TKF554" s="769"/>
      <c r="TKG554" s="771"/>
      <c r="TKH554" s="769"/>
      <c r="TKI554" s="769"/>
      <c r="TKJ554" s="769"/>
      <c r="TKK554" s="769"/>
      <c r="TKL554" s="769"/>
      <c r="TKM554" s="769"/>
      <c r="TKN554" s="769"/>
      <c r="TKO554" s="769"/>
      <c r="TKP554" s="772"/>
      <c r="TKQ554" s="772"/>
      <c r="TKR554" s="772"/>
      <c r="TKS554" s="772"/>
      <c r="TKT554" s="769"/>
      <c r="TKU554" s="769"/>
      <c r="TKV554" s="769"/>
      <c r="TKW554" s="769"/>
      <c r="TKX554" s="769"/>
      <c r="TKY554" s="769"/>
      <c r="TKZ554" s="769"/>
      <c r="TLA554" s="769"/>
      <c r="TLB554" s="769"/>
      <c r="TLC554" s="769"/>
      <c r="TLD554" s="769"/>
      <c r="TLE554" s="769"/>
      <c r="TLF554" s="769"/>
      <c r="TLG554" s="769"/>
      <c r="TLH554" s="769"/>
      <c r="TLI554" s="769"/>
      <c r="TLJ554" s="769"/>
      <c r="TLK554" s="769"/>
      <c r="TLL554" s="769"/>
      <c r="TLM554" s="769"/>
      <c r="TLN554" s="769"/>
      <c r="TLO554" s="770"/>
      <c r="TLP554" s="769"/>
      <c r="TLQ554" s="771"/>
      <c r="TLR554" s="769"/>
      <c r="TLS554" s="769"/>
      <c r="TLT554" s="769"/>
      <c r="TLU554" s="769"/>
      <c r="TLV554" s="769"/>
      <c r="TLW554" s="769"/>
      <c r="TLX554" s="769"/>
      <c r="TLY554" s="769"/>
      <c r="TLZ554" s="772"/>
      <c r="TMA554" s="772"/>
      <c r="TMB554" s="772"/>
      <c r="TMC554" s="772"/>
      <c r="TMD554" s="769"/>
      <c r="TME554" s="769"/>
      <c r="TMF554" s="769"/>
      <c r="TMG554" s="769"/>
      <c r="TMH554" s="769"/>
      <c r="TMI554" s="769"/>
      <c r="TMJ554" s="769"/>
      <c r="TMK554" s="769"/>
      <c r="TML554" s="769"/>
      <c r="TMM554" s="769"/>
      <c r="TMN554" s="769"/>
      <c r="TMO554" s="769"/>
      <c r="TMP554" s="769"/>
      <c r="TMQ554" s="769"/>
      <c r="TMR554" s="769"/>
      <c r="TMS554" s="769"/>
      <c r="TMT554" s="769"/>
      <c r="TMU554" s="769"/>
      <c r="TMV554" s="769"/>
      <c r="TMW554" s="769"/>
      <c r="TMX554" s="769"/>
      <c r="TMY554" s="770"/>
      <c r="TMZ554" s="769"/>
      <c r="TNA554" s="771"/>
      <c r="TNB554" s="769"/>
      <c r="TNC554" s="769"/>
      <c r="TND554" s="769"/>
      <c r="TNE554" s="769"/>
      <c r="TNF554" s="769"/>
      <c r="TNG554" s="769"/>
      <c r="TNH554" s="769"/>
      <c r="TNI554" s="769"/>
      <c r="TNJ554" s="772"/>
      <c r="TNK554" s="772"/>
      <c r="TNL554" s="772"/>
      <c r="TNM554" s="772"/>
      <c r="TNN554" s="769"/>
      <c r="TNO554" s="769"/>
      <c r="TNP554" s="769"/>
      <c r="TNQ554" s="769"/>
      <c r="TNR554" s="769"/>
      <c r="TNS554" s="769"/>
      <c r="TNT554" s="769"/>
      <c r="TNU554" s="769"/>
      <c r="TNV554" s="769"/>
      <c r="TNW554" s="769"/>
      <c r="TNX554" s="769"/>
      <c r="TNY554" s="769"/>
      <c r="TNZ554" s="769"/>
      <c r="TOA554" s="769"/>
      <c r="TOB554" s="769"/>
      <c r="TOC554" s="769"/>
      <c r="TOD554" s="769"/>
      <c r="TOE554" s="769"/>
      <c r="TOF554" s="769"/>
      <c r="TOG554" s="769"/>
      <c r="TOH554" s="769"/>
      <c r="TOI554" s="770"/>
      <c r="TOJ554" s="769"/>
      <c r="TOK554" s="771"/>
      <c r="TOL554" s="769"/>
      <c r="TOM554" s="769"/>
      <c r="TON554" s="769"/>
      <c r="TOO554" s="769"/>
      <c r="TOP554" s="769"/>
      <c r="TOQ554" s="769"/>
      <c r="TOR554" s="769"/>
      <c r="TOS554" s="769"/>
      <c r="TOT554" s="772"/>
      <c r="TOU554" s="772"/>
      <c r="TOV554" s="772"/>
      <c r="TOW554" s="772"/>
      <c r="TOX554" s="769"/>
      <c r="TOY554" s="769"/>
      <c r="TOZ554" s="769"/>
      <c r="TPA554" s="769"/>
      <c r="TPB554" s="769"/>
      <c r="TPC554" s="769"/>
      <c r="TPD554" s="769"/>
      <c r="TPE554" s="769"/>
      <c r="TPF554" s="769"/>
      <c r="TPG554" s="769"/>
      <c r="TPH554" s="769"/>
      <c r="TPI554" s="769"/>
      <c r="TPJ554" s="769"/>
      <c r="TPK554" s="769"/>
      <c r="TPL554" s="769"/>
      <c r="TPM554" s="769"/>
      <c r="TPN554" s="769"/>
      <c r="TPO554" s="769"/>
      <c r="TPP554" s="769"/>
      <c r="TPQ554" s="769"/>
      <c r="TPR554" s="769"/>
      <c r="TPS554" s="770"/>
      <c r="TPT554" s="769"/>
      <c r="TPU554" s="771"/>
      <c r="TPV554" s="769"/>
      <c r="TPW554" s="769"/>
      <c r="TPX554" s="769"/>
      <c r="TPY554" s="769"/>
      <c r="TPZ554" s="769"/>
      <c r="TQA554" s="769"/>
      <c r="TQB554" s="769"/>
      <c r="TQC554" s="769"/>
      <c r="TQD554" s="772"/>
      <c r="TQE554" s="772"/>
      <c r="TQF554" s="772"/>
      <c r="TQG554" s="772"/>
      <c r="TQH554" s="769"/>
      <c r="TQI554" s="769"/>
      <c r="TQJ554" s="769"/>
      <c r="TQK554" s="769"/>
      <c r="TQL554" s="769"/>
      <c r="TQM554" s="769"/>
      <c r="TQN554" s="769"/>
      <c r="TQO554" s="769"/>
      <c r="TQP554" s="769"/>
      <c r="TQQ554" s="769"/>
      <c r="TQR554" s="769"/>
      <c r="TQS554" s="769"/>
      <c r="TQT554" s="769"/>
      <c r="TQU554" s="769"/>
      <c r="TQV554" s="769"/>
      <c r="TQW554" s="769"/>
      <c r="TQX554" s="769"/>
      <c r="TQY554" s="769"/>
      <c r="TQZ554" s="769"/>
      <c r="TRA554" s="769"/>
      <c r="TRB554" s="769"/>
      <c r="TRC554" s="770"/>
      <c r="TRD554" s="769"/>
      <c r="TRE554" s="771"/>
      <c r="TRF554" s="769"/>
      <c r="TRG554" s="769"/>
      <c r="TRH554" s="769"/>
      <c r="TRI554" s="769"/>
      <c r="TRJ554" s="769"/>
      <c r="TRK554" s="769"/>
      <c r="TRL554" s="769"/>
      <c r="TRM554" s="769"/>
      <c r="TRN554" s="772"/>
      <c r="TRO554" s="772"/>
      <c r="TRP554" s="772"/>
      <c r="TRQ554" s="772"/>
      <c r="TRR554" s="769"/>
      <c r="TRS554" s="769"/>
      <c r="TRT554" s="769"/>
      <c r="TRU554" s="769"/>
      <c r="TRV554" s="769"/>
      <c r="TRW554" s="769"/>
      <c r="TRX554" s="769"/>
      <c r="TRY554" s="769"/>
      <c r="TRZ554" s="769"/>
      <c r="TSA554" s="769"/>
      <c r="TSB554" s="769"/>
      <c r="TSC554" s="769"/>
      <c r="TSD554" s="769"/>
      <c r="TSE554" s="769"/>
      <c r="TSF554" s="769"/>
      <c r="TSG554" s="769"/>
      <c r="TSH554" s="769"/>
      <c r="TSI554" s="769"/>
      <c r="TSJ554" s="769"/>
      <c r="TSK554" s="769"/>
      <c r="TSL554" s="769"/>
      <c r="TSM554" s="770"/>
      <c r="TSN554" s="769"/>
      <c r="TSO554" s="771"/>
      <c r="TSP554" s="769"/>
      <c r="TSQ554" s="769"/>
      <c r="TSR554" s="769"/>
      <c r="TSS554" s="769"/>
      <c r="TST554" s="769"/>
      <c r="TSU554" s="769"/>
      <c r="TSV554" s="769"/>
      <c r="TSW554" s="769"/>
      <c r="TSX554" s="772"/>
      <c r="TSY554" s="772"/>
      <c r="TSZ554" s="772"/>
      <c r="TTA554" s="772"/>
      <c r="TTB554" s="769"/>
      <c r="TTC554" s="769"/>
      <c r="TTD554" s="769"/>
      <c r="TTE554" s="769"/>
      <c r="TTF554" s="769"/>
      <c r="TTG554" s="769"/>
      <c r="TTH554" s="769"/>
      <c r="TTI554" s="769"/>
      <c r="TTJ554" s="769"/>
      <c r="TTK554" s="769"/>
      <c r="TTL554" s="769"/>
      <c r="TTM554" s="769"/>
      <c r="TTN554" s="769"/>
      <c r="TTO554" s="769"/>
      <c r="TTP554" s="769"/>
      <c r="TTQ554" s="769"/>
      <c r="TTR554" s="769"/>
      <c r="TTS554" s="769"/>
      <c r="TTT554" s="769"/>
      <c r="TTU554" s="769"/>
      <c r="TTV554" s="769"/>
      <c r="TTW554" s="770"/>
      <c r="TTX554" s="769"/>
      <c r="TTY554" s="771"/>
      <c r="TTZ554" s="769"/>
      <c r="TUA554" s="769"/>
      <c r="TUB554" s="769"/>
      <c r="TUC554" s="769"/>
      <c r="TUD554" s="769"/>
      <c r="TUE554" s="769"/>
      <c r="TUF554" s="769"/>
      <c r="TUG554" s="769"/>
      <c r="TUH554" s="772"/>
      <c r="TUI554" s="772"/>
      <c r="TUJ554" s="772"/>
      <c r="TUK554" s="772"/>
      <c r="TUL554" s="769"/>
      <c r="TUM554" s="769"/>
      <c r="TUN554" s="769"/>
      <c r="TUO554" s="769"/>
      <c r="TUP554" s="769"/>
      <c r="TUQ554" s="769"/>
      <c r="TUR554" s="769"/>
      <c r="TUS554" s="769"/>
      <c r="TUT554" s="769"/>
      <c r="TUU554" s="769"/>
      <c r="TUV554" s="769"/>
      <c r="TUW554" s="769"/>
      <c r="TUX554" s="769"/>
      <c r="TUY554" s="769"/>
      <c r="TUZ554" s="769"/>
      <c r="TVA554" s="769"/>
      <c r="TVB554" s="769"/>
      <c r="TVC554" s="769"/>
      <c r="TVD554" s="769"/>
      <c r="TVE554" s="769"/>
      <c r="TVF554" s="769"/>
      <c r="TVG554" s="770"/>
      <c r="TVH554" s="769"/>
      <c r="TVI554" s="771"/>
      <c r="TVJ554" s="769"/>
      <c r="TVK554" s="769"/>
      <c r="TVL554" s="769"/>
      <c r="TVM554" s="769"/>
      <c r="TVN554" s="769"/>
      <c r="TVO554" s="769"/>
      <c r="TVP554" s="769"/>
      <c r="TVQ554" s="769"/>
      <c r="TVR554" s="772"/>
      <c r="TVS554" s="772"/>
      <c r="TVT554" s="772"/>
      <c r="TVU554" s="772"/>
      <c r="TVV554" s="769"/>
      <c r="TVW554" s="769"/>
      <c r="TVX554" s="769"/>
      <c r="TVY554" s="769"/>
      <c r="TVZ554" s="769"/>
      <c r="TWA554" s="769"/>
      <c r="TWB554" s="769"/>
      <c r="TWC554" s="769"/>
      <c r="TWD554" s="769"/>
      <c r="TWE554" s="769"/>
      <c r="TWF554" s="769"/>
      <c r="TWG554" s="769"/>
      <c r="TWH554" s="769"/>
      <c r="TWI554" s="769"/>
      <c r="TWJ554" s="769"/>
      <c r="TWK554" s="769"/>
      <c r="TWL554" s="769"/>
      <c r="TWM554" s="769"/>
      <c r="TWN554" s="769"/>
      <c r="TWO554" s="769"/>
      <c r="TWP554" s="769"/>
      <c r="TWQ554" s="770"/>
      <c r="TWR554" s="769"/>
      <c r="TWS554" s="771"/>
      <c r="TWT554" s="769"/>
      <c r="TWU554" s="769"/>
      <c r="TWV554" s="769"/>
      <c r="TWW554" s="769"/>
      <c r="TWX554" s="769"/>
      <c r="TWY554" s="769"/>
      <c r="TWZ554" s="769"/>
      <c r="TXA554" s="769"/>
      <c r="TXB554" s="772"/>
      <c r="TXC554" s="772"/>
      <c r="TXD554" s="772"/>
      <c r="TXE554" s="772"/>
      <c r="TXF554" s="769"/>
      <c r="TXG554" s="769"/>
      <c r="TXH554" s="769"/>
      <c r="TXI554" s="769"/>
      <c r="TXJ554" s="769"/>
      <c r="TXK554" s="769"/>
      <c r="TXL554" s="769"/>
      <c r="TXM554" s="769"/>
      <c r="TXN554" s="769"/>
      <c r="TXO554" s="769"/>
      <c r="TXP554" s="769"/>
      <c r="TXQ554" s="769"/>
      <c r="TXR554" s="769"/>
      <c r="TXS554" s="769"/>
      <c r="TXT554" s="769"/>
      <c r="TXU554" s="769"/>
      <c r="TXV554" s="769"/>
      <c r="TXW554" s="769"/>
      <c r="TXX554" s="769"/>
      <c r="TXY554" s="769"/>
      <c r="TXZ554" s="769"/>
      <c r="TYA554" s="770"/>
      <c r="TYB554" s="769"/>
      <c r="TYC554" s="771"/>
      <c r="TYD554" s="769"/>
      <c r="TYE554" s="769"/>
      <c r="TYF554" s="769"/>
      <c r="TYG554" s="769"/>
      <c r="TYH554" s="769"/>
      <c r="TYI554" s="769"/>
      <c r="TYJ554" s="769"/>
      <c r="TYK554" s="769"/>
      <c r="TYL554" s="772"/>
      <c r="TYM554" s="772"/>
      <c r="TYN554" s="772"/>
      <c r="TYO554" s="772"/>
      <c r="TYP554" s="769"/>
      <c r="TYQ554" s="769"/>
      <c r="TYR554" s="769"/>
      <c r="TYS554" s="769"/>
      <c r="TYT554" s="769"/>
      <c r="TYU554" s="769"/>
      <c r="TYV554" s="769"/>
      <c r="TYW554" s="769"/>
      <c r="TYX554" s="769"/>
      <c r="TYY554" s="769"/>
      <c r="TYZ554" s="769"/>
      <c r="TZA554" s="769"/>
      <c r="TZB554" s="769"/>
      <c r="TZC554" s="769"/>
      <c r="TZD554" s="769"/>
      <c r="TZE554" s="769"/>
      <c r="TZF554" s="769"/>
      <c r="TZG554" s="769"/>
      <c r="TZH554" s="769"/>
      <c r="TZI554" s="769"/>
      <c r="TZJ554" s="769"/>
      <c r="TZK554" s="770"/>
      <c r="TZL554" s="769"/>
      <c r="TZM554" s="771"/>
      <c r="TZN554" s="769"/>
      <c r="TZO554" s="769"/>
      <c r="TZP554" s="769"/>
      <c r="TZQ554" s="769"/>
      <c r="TZR554" s="769"/>
      <c r="TZS554" s="769"/>
      <c r="TZT554" s="769"/>
      <c r="TZU554" s="769"/>
      <c r="TZV554" s="772"/>
      <c r="TZW554" s="772"/>
      <c r="TZX554" s="772"/>
      <c r="TZY554" s="772"/>
      <c r="TZZ554" s="769"/>
      <c r="UAA554" s="769"/>
      <c r="UAB554" s="769"/>
      <c r="UAC554" s="769"/>
      <c r="UAD554" s="769"/>
      <c r="UAE554" s="769"/>
      <c r="UAF554" s="769"/>
      <c r="UAG554" s="769"/>
      <c r="UAH554" s="769"/>
      <c r="UAI554" s="769"/>
      <c r="UAJ554" s="769"/>
      <c r="UAK554" s="769"/>
      <c r="UAL554" s="769"/>
      <c r="UAM554" s="769"/>
      <c r="UAN554" s="769"/>
      <c r="UAO554" s="769"/>
      <c r="UAP554" s="769"/>
      <c r="UAQ554" s="769"/>
      <c r="UAR554" s="769"/>
      <c r="UAS554" s="769"/>
      <c r="UAT554" s="769"/>
      <c r="UAU554" s="770"/>
      <c r="UAV554" s="769"/>
      <c r="UAW554" s="771"/>
      <c r="UAX554" s="769"/>
      <c r="UAY554" s="769"/>
      <c r="UAZ554" s="769"/>
      <c r="UBA554" s="769"/>
      <c r="UBB554" s="769"/>
      <c r="UBC554" s="769"/>
      <c r="UBD554" s="769"/>
      <c r="UBE554" s="769"/>
      <c r="UBF554" s="772"/>
      <c r="UBG554" s="772"/>
      <c r="UBH554" s="772"/>
      <c r="UBI554" s="772"/>
      <c r="UBJ554" s="769"/>
      <c r="UBK554" s="769"/>
      <c r="UBL554" s="769"/>
      <c r="UBM554" s="769"/>
      <c r="UBN554" s="769"/>
      <c r="UBO554" s="769"/>
      <c r="UBP554" s="769"/>
      <c r="UBQ554" s="769"/>
      <c r="UBR554" s="769"/>
      <c r="UBS554" s="769"/>
      <c r="UBT554" s="769"/>
      <c r="UBU554" s="769"/>
      <c r="UBV554" s="769"/>
      <c r="UBW554" s="769"/>
      <c r="UBX554" s="769"/>
      <c r="UBY554" s="769"/>
      <c r="UBZ554" s="769"/>
      <c r="UCA554" s="769"/>
      <c r="UCB554" s="769"/>
      <c r="UCC554" s="769"/>
      <c r="UCD554" s="769"/>
      <c r="UCE554" s="770"/>
      <c r="UCF554" s="769"/>
      <c r="UCG554" s="771"/>
      <c r="UCH554" s="769"/>
      <c r="UCI554" s="769"/>
      <c r="UCJ554" s="769"/>
      <c r="UCK554" s="769"/>
      <c r="UCL554" s="769"/>
      <c r="UCM554" s="769"/>
      <c r="UCN554" s="769"/>
      <c r="UCO554" s="769"/>
      <c r="UCP554" s="772"/>
      <c r="UCQ554" s="772"/>
      <c r="UCR554" s="772"/>
      <c r="UCS554" s="772"/>
      <c r="UCT554" s="769"/>
      <c r="UCU554" s="769"/>
      <c r="UCV554" s="769"/>
      <c r="UCW554" s="769"/>
      <c r="UCX554" s="769"/>
      <c r="UCY554" s="769"/>
      <c r="UCZ554" s="769"/>
      <c r="UDA554" s="769"/>
      <c r="UDB554" s="769"/>
      <c r="UDC554" s="769"/>
      <c r="UDD554" s="769"/>
      <c r="UDE554" s="769"/>
      <c r="UDF554" s="769"/>
      <c r="UDG554" s="769"/>
      <c r="UDH554" s="769"/>
      <c r="UDI554" s="769"/>
      <c r="UDJ554" s="769"/>
      <c r="UDK554" s="769"/>
      <c r="UDL554" s="769"/>
      <c r="UDM554" s="769"/>
      <c r="UDN554" s="769"/>
      <c r="UDO554" s="770"/>
      <c r="UDP554" s="769"/>
      <c r="UDQ554" s="771"/>
      <c r="UDR554" s="769"/>
      <c r="UDS554" s="769"/>
      <c r="UDT554" s="769"/>
      <c r="UDU554" s="769"/>
      <c r="UDV554" s="769"/>
      <c r="UDW554" s="769"/>
      <c r="UDX554" s="769"/>
      <c r="UDY554" s="769"/>
      <c r="UDZ554" s="772"/>
      <c r="UEA554" s="772"/>
      <c r="UEB554" s="772"/>
      <c r="UEC554" s="772"/>
      <c r="UED554" s="769"/>
      <c r="UEE554" s="769"/>
      <c r="UEF554" s="769"/>
      <c r="UEG554" s="769"/>
      <c r="UEH554" s="769"/>
      <c r="UEI554" s="769"/>
      <c r="UEJ554" s="769"/>
      <c r="UEK554" s="769"/>
      <c r="UEL554" s="769"/>
      <c r="UEM554" s="769"/>
      <c r="UEN554" s="769"/>
      <c r="UEO554" s="769"/>
      <c r="UEP554" s="769"/>
      <c r="UEQ554" s="769"/>
      <c r="UER554" s="769"/>
      <c r="UES554" s="769"/>
      <c r="UET554" s="769"/>
      <c r="UEU554" s="769"/>
      <c r="UEV554" s="769"/>
      <c r="UEW554" s="769"/>
      <c r="UEX554" s="769"/>
      <c r="UEY554" s="770"/>
      <c r="UEZ554" s="769"/>
      <c r="UFA554" s="771"/>
      <c r="UFB554" s="769"/>
      <c r="UFC554" s="769"/>
      <c r="UFD554" s="769"/>
      <c r="UFE554" s="769"/>
      <c r="UFF554" s="769"/>
      <c r="UFG554" s="769"/>
      <c r="UFH554" s="769"/>
      <c r="UFI554" s="769"/>
      <c r="UFJ554" s="772"/>
      <c r="UFK554" s="772"/>
      <c r="UFL554" s="772"/>
      <c r="UFM554" s="772"/>
      <c r="UFN554" s="769"/>
      <c r="UFO554" s="769"/>
      <c r="UFP554" s="769"/>
      <c r="UFQ554" s="769"/>
      <c r="UFR554" s="769"/>
      <c r="UFS554" s="769"/>
      <c r="UFT554" s="769"/>
      <c r="UFU554" s="769"/>
      <c r="UFV554" s="769"/>
      <c r="UFW554" s="769"/>
      <c r="UFX554" s="769"/>
      <c r="UFY554" s="769"/>
      <c r="UFZ554" s="769"/>
      <c r="UGA554" s="769"/>
      <c r="UGB554" s="769"/>
      <c r="UGC554" s="769"/>
      <c r="UGD554" s="769"/>
      <c r="UGE554" s="769"/>
      <c r="UGF554" s="769"/>
      <c r="UGG554" s="769"/>
      <c r="UGH554" s="769"/>
      <c r="UGI554" s="770"/>
      <c r="UGJ554" s="769"/>
      <c r="UGK554" s="771"/>
      <c r="UGL554" s="769"/>
      <c r="UGM554" s="769"/>
      <c r="UGN554" s="769"/>
      <c r="UGO554" s="769"/>
      <c r="UGP554" s="769"/>
      <c r="UGQ554" s="769"/>
      <c r="UGR554" s="769"/>
      <c r="UGS554" s="769"/>
      <c r="UGT554" s="772"/>
      <c r="UGU554" s="772"/>
      <c r="UGV554" s="772"/>
      <c r="UGW554" s="772"/>
      <c r="UGX554" s="769"/>
      <c r="UGY554" s="769"/>
      <c r="UGZ554" s="769"/>
      <c r="UHA554" s="769"/>
      <c r="UHB554" s="769"/>
      <c r="UHC554" s="769"/>
      <c r="UHD554" s="769"/>
      <c r="UHE554" s="769"/>
      <c r="UHF554" s="769"/>
      <c r="UHG554" s="769"/>
      <c r="UHH554" s="769"/>
      <c r="UHI554" s="769"/>
      <c r="UHJ554" s="769"/>
      <c r="UHK554" s="769"/>
      <c r="UHL554" s="769"/>
      <c r="UHM554" s="769"/>
      <c r="UHN554" s="769"/>
      <c r="UHO554" s="769"/>
      <c r="UHP554" s="769"/>
      <c r="UHQ554" s="769"/>
      <c r="UHR554" s="769"/>
      <c r="UHS554" s="770"/>
      <c r="UHT554" s="769"/>
      <c r="UHU554" s="771"/>
      <c r="UHV554" s="769"/>
      <c r="UHW554" s="769"/>
      <c r="UHX554" s="769"/>
      <c r="UHY554" s="769"/>
      <c r="UHZ554" s="769"/>
      <c r="UIA554" s="769"/>
      <c r="UIB554" s="769"/>
      <c r="UIC554" s="769"/>
      <c r="UID554" s="772"/>
      <c r="UIE554" s="772"/>
      <c r="UIF554" s="772"/>
      <c r="UIG554" s="772"/>
      <c r="UIH554" s="769"/>
      <c r="UII554" s="769"/>
      <c r="UIJ554" s="769"/>
      <c r="UIK554" s="769"/>
      <c r="UIL554" s="769"/>
      <c r="UIM554" s="769"/>
      <c r="UIN554" s="769"/>
      <c r="UIO554" s="769"/>
      <c r="UIP554" s="769"/>
      <c r="UIQ554" s="769"/>
      <c r="UIR554" s="769"/>
      <c r="UIS554" s="769"/>
      <c r="UIT554" s="769"/>
      <c r="UIU554" s="769"/>
      <c r="UIV554" s="769"/>
      <c r="UIW554" s="769"/>
      <c r="UIX554" s="769"/>
      <c r="UIY554" s="769"/>
      <c r="UIZ554" s="769"/>
      <c r="UJA554" s="769"/>
      <c r="UJB554" s="769"/>
      <c r="UJC554" s="770"/>
      <c r="UJD554" s="769"/>
      <c r="UJE554" s="771"/>
      <c r="UJF554" s="769"/>
      <c r="UJG554" s="769"/>
      <c r="UJH554" s="769"/>
      <c r="UJI554" s="769"/>
      <c r="UJJ554" s="769"/>
      <c r="UJK554" s="769"/>
      <c r="UJL554" s="769"/>
      <c r="UJM554" s="769"/>
      <c r="UJN554" s="772"/>
      <c r="UJO554" s="772"/>
      <c r="UJP554" s="772"/>
      <c r="UJQ554" s="772"/>
      <c r="UJR554" s="769"/>
      <c r="UJS554" s="769"/>
      <c r="UJT554" s="769"/>
      <c r="UJU554" s="769"/>
      <c r="UJV554" s="769"/>
      <c r="UJW554" s="769"/>
      <c r="UJX554" s="769"/>
      <c r="UJY554" s="769"/>
      <c r="UJZ554" s="769"/>
      <c r="UKA554" s="769"/>
      <c r="UKB554" s="769"/>
      <c r="UKC554" s="769"/>
      <c r="UKD554" s="769"/>
      <c r="UKE554" s="769"/>
      <c r="UKF554" s="769"/>
      <c r="UKG554" s="769"/>
      <c r="UKH554" s="769"/>
      <c r="UKI554" s="769"/>
      <c r="UKJ554" s="769"/>
      <c r="UKK554" s="769"/>
      <c r="UKL554" s="769"/>
      <c r="UKM554" s="770"/>
      <c r="UKN554" s="769"/>
      <c r="UKO554" s="771"/>
      <c r="UKP554" s="769"/>
      <c r="UKQ554" s="769"/>
      <c r="UKR554" s="769"/>
      <c r="UKS554" s="769"/>
      <c r="UKT554" s="769"/>
      <c r="UKU554" s="769"/>
      <c r="UKV554" s="769"/>
      <c r="UKW554" s="769"/>
      <c r="UKX554" s="772"/>
      <c r="UKY554" s="772"/>
      <c r="UKZ554" s="772"/>
      <c r="ULA554" s="772"/>
      <c r="ULB554" s="769"/>
      <c r="ULC554" s="769"/>
      <c r="ULD554" s="769"/>
      <c r="ULE554" s="769"/>
      <c r="ULF554" s="769"/>
      <c r="ULG554" s="769"/>
      <c r="ULH554" s="769"/>
      <c r="ULI554" s="769"/>
      <c r="ULJ554" s="769"/>
      <c r="ULK554" s="769"/>
      <c r="ULL554" s="769"/>
      <c r="ULM554" s="769"/>
      <c r="ULN554" s="769"/>
      <c r="ULO554" s="769"/>
      <c r="ULP554" s="769"/>
      <c r="ULQ554" s="769"/>
      <c r="ULR554" s="769"/>
      <c r="ULS554" s="769"/>
      <c r="ULT554" s="769"/>
      <c r="ULU554" s="769"/>
      <c r="ULV554" s="769"/>
      <c r="ULW554" s="770"/>
      <c r="ULX554" s="769"/>
      <c r="ULY554" s="771"/>
      <c r="ULZ554" s="769"/>
      <c r="UMA554" s="769"/>
      <c r="UMB554" s="769"/>
      <c r="UMC554" s="769"/>
      <c r="UMD554" s="769"/>
      <c r="UME554" s="769"/>
      <c r="UMF554" s="769"/>
      <c r="UMG554" s="769"/>
      <c r="UMH554" s="772"/>
      <c r="UMI554" s="772"/>
      <c r="UMJ554" s="772"/>
      <c r="UMK554" s="772"/>
      <c r="UML554" s="769"/>
      <c r="UMM554" s="769"/>
      <c r="UMN554" s="769"/>
      <c r="UMO554" s="769"/>
      <c r="UMP554" s="769"/>
      <c r="UMQ554" s="769"/>
      <c r="UMR554" s="769"/>
      <c r="UMS554" s="769"/>
      <c r="UMT554" s="769"/>
      <c r="UMU554" s="769"/>
      <c r="UMV554" s="769"/>
      <c r="UMW554" s="769"/>
      <c r="UMX554" s="769"/>
      <c r="UMY554" s="769"/>
      <c r="UMZ554" s="769"/>
      <c r="UNA554" s="769"/>
      <c r="UNB554" s="769"/>
      <c r="UNC554" s="769"/>
      <c r="UND554" s="769"/>
      <c r="UNE554" s="769"/>
      <c r="UNF554" s="769"/>
      <c r="UNG554" s="770"/>
      <c r="UNH554" s="769"/>
      <c r="UNI554" s="771"/>
      <c r="UNJ554" s="769"/>
      <c r="UNK554" s="769"/>
      <c r="UNL554" s="769"/>
      <c r="UNM554" s="769"/>
      <c r="UNN554" s="769"/>
      <c r="UNO554" s="769"/>
      <c r="UNP554" s="769"/>
      <c r="UNQ554" s="769"/>
      <c r="UNR554" s="772"/>
      <c r="UNS554" s="772"/>
      <c r="UNT554" s="772"/>
      <c r="UNU554" s="772"/>
      <c r="UNV554" s="769"/>
      <c r="UNW554" s="769"/>
      <c r="UNX554" s="769"/>
      <c r="UNY554" s="769"/>
      <c r="UNZ554" s="769"/>
      <c r="UOA554" s="769"/>
      <c r="UOB554" s="769"/>
      <c r="UOC554" s="769"/>
      <c r="UOD554" s="769"/>
      <c r="UOE554" s="769"/>
      <c r="UOF554" s="769"/>
      <c r="UOG554" s="769"/>
      <c r="UOH554" s="769"/>
      <c r="UOI554" s="769"/>
      <c r="UOJ554" s="769"/>
      <c r="UOK554" s="769"/>
      <c r="UOL554" s="769"/>
      <c r="UOM554" s="769"/>
      <c r="UON554" s="769"/>
      <c r="UOO554" s="769"/>
      <c r="UOP554" s="769"/>
      <c r="UOQ554" s="770"/>
      <c r="UOR554" s="769"/>
      <c r="UOS554" s="771"/>
      <c r="UOT554" s="769"/>
      <c r="UOU554" s="769"/>
      <c r="UOV554" s="769"/>
      <c r="UOW554" s="769"/>
      <c r="UOX554" s="769"/>
      <c r="UOY554" s="769"/>
      <c r="UOZ554" s="769"/>
      <c r="UPA554" s="769"/>
      <c r="UPB554" s="772"/>
      <c r="UPC554" s="772"/>
      <c r="UPD554" s="772"/>
      <c r="UPE554" s="772"/>
      <c r="UPF554" s="769"/>
      <c r="UPG554" s="769"/>
      <c r="UPH554" s="769"/>
      <c r="UPI554" s="769"/>
      <c r="UPJ554" s="769"/>
      <c r="UPK554" s="769"/>
      <c r="UPL554" s="769"/>
      <c r="UPM554" s="769"/>
      <c r="UPN554" s="769"/>
      <c r="UPO554" s="769"/>
      <c r="UPP554" s="769"/>
      <c r="UPQ554" s="769"/>
      <c r="UPR554" s="769"/>
      <c r="UPS554" s="769"/>
      <c r="UPT554" s="769"/>
      <c r="UPU554" s="769"/>
      <c r="UPV554" s="769"/>
      <c r="UPW554" s="769"/>
      <c r="UPX554" s="769"/>
      <c r="UPY554" s="769"/>
      <c r="UPZ554" s="769"/>
      <c r="UQA554" s="770"/>
      <c r="UQB554" s="769"/>
      <c r="UQC554" s="771"/>
      <c r="UQD554" s="769"/>
      <c r="UQE554" s="769"/>
      <c r="UQF554" s="769"/>
      <c r="UQG554" s="769"/>
      <c r="UQH554" s="769"/>
      <c r="UQI554" s="769"/>
      <c r="UQJ554" s="769"/>
      <c r="UQK554" s="769"/>
      <c r="UQL554" s="772"/>
      <c r="UQM554" s="772"/>
      <c r="UQN554" s="772"/>
      <c r="UQO554" s="772"/>
      <c r="UQP554" s="769"/>
      <c r="UQQ554" s="769"/>
      <c r="UQR554" s="769"/>
      <c r="UQS554" s="769"/>
      <c r="UQT554" s="769"/>
      <c r="UQU554" s="769"/>
      <c r="UQV554" s="769"/>
      <c r="UQW554" s="769"/>
      <c r="UQX554" s="769"/>
      <c r="UQY554" s="769"/>
      <c r="UQZ554" s="769"/>
      <c r="URA554" s="769"/>
      <c r="URB554" s="769"/>
      <c r="URC554" s="769"/>
      <c r="URD554" s="769"/>
      <c r="URE554" s="769"/>
      <c r="URF554" s="769"/>
      <c r="URG554" s="769"/>
      <c r="URH554" s="769"/>
      <c r="URI554" s="769"/>
      <c r="URJ554" s="769"/>
      <c r="URK554" s="770"/>
      <c r="URL554" s="769"/>
      <c r="URM554" s="771"/>
      <c r="URN554" s="769"/>
      <c r="URO554" s="769"/>
      <c r="URP554" s="769"/>
      <c r="URQ554" s="769"/>
      <c r="URR554" s="769"/>
      <c r="URS554" s="769"/>
      <c r="URT554" s="769"/>
      <c r="URU554" s="769"/>
      <c r="URV554" s="772"/>
      <c r="URW554" s="772"/>
      <c r="URX554" s="772"/>
      <c r="URY554" s="772"/>
      <c r="URZ554" s="769"/>
      <c r="USA554" s="769"/>
      <c r="USB554" s="769"/>
      <c r="USC554" s="769"/>
      <c r="USD554" s="769"/>
      <c r="USE554" s="769"/>
      <c r="USF554" s="769"/>
      <c r="USG554" s="769"/>
      <c r="USH554" s="769"/>
      <c r="USI554" s="769"/>
      <c r="USJ554" s="769"/>
      <c r="USK554" s="769"/>
      <c r="USL554" s="769"/>
      <c r="USM554" s="769"/>
      <c r="USN554" s="769"/>
      <c r="USO554" s="769"/>
      <c r="USP554" s="769"/>
      <c r="USQ554" s="769"/>
      <c r="USR554" s="769"/>
      <c r="USS554" s="769"/>
      <c r="UST554" s="769"/>
      <c r="USU554" s="770"/>
      <c r="USV554" s="769"/>
      <c r="USW554" s="771"/>
      <c r="USX554" s="769"/>
      <c r="USY554" s="769"/>
      <c r="USZ554" s="769"/>
      <c r="UTA554" s="769"/>
      <c r="UTB554" s="769"/>
      <c r="UTC554" s="769"/>
      <c r="UTD554" s="769"/>
      <c r="UTE554" s="769"/>
      <c r="UTF554" s="772"/>
      <c r="UTG554" s="772"/>
      <c r="UTH554" s="772"/>
      <c r="UTI554" s="772"/>
      <c r="UTJ554" s="769"/>
      <c r="UTK554" s="769"/>
      <c r="UTL554" s="769"/>
      <c r="UTM554" s="769"/>
      <c r="UTN554" s="769"/>
      <c r="UTO554" s="769"/>
      <c r="UTP554" s="769"/>
      <c r="UTQ554" s="769"/>
      <c r="UTR554" s="769"/>
      <c r="UTS554" s="769"/>
      <c r="UTT554" s="769"/>
      <c r="UTU554" s="769"/>
      <c r="UTV554" s="769"/>
      <c r="UTW554" s="769"/>
      <c r="UTX554" s="769"/>
      <c r="UTY554" s="769"/>
      <c r="UTZ554" s="769"/>
      <c r="UUA554" s="769"/>
      <c r="UUB554" s="769"/>
      <c r="UUC554" s="769"/>
      <c r="UUD554" s="769"/>
      <c r="UUE554" s="770"/>
      <c r="UUF554" s="769"/>
      <c r="UUG554" s="771"/>
      <c r="UUH554" s="769"/>
      <c r="UUI554" s="769"/>
      <c r="UUJ554" s="769"/>
      <c r="UUK554" s="769"/>
      <c r="UUL554" s="769"/>
      <c r="UUM554" s="769"/>
      <c r="UUN554" s="769"/>
      <c r="UUO554" s="769"/>
      <c r="UUP554" s="772"/>
      <c r="UUQ554" s="772"/>
      <c r="UUR554" s="772"/>
      <c r="UUS554" s="772"/>
      <c r="UUT554" s="769"/>
      <c r="UUU554" s="769"/>
      <c r="UUV554" s="769"/>
      <c r="UUW554" s="769"/>
      <c r="UUX554" s="769"/>
      <c r="UUY554" s="769"/>
      <c r="UUZ554" s="769"/>
      <c r="UVA554" s="769"/>
      <c r="UVB554" s="769"/>
      <c r="UVC554" s="769"/>
      <c r="UVD554" s="769"/>
      <c r="UVE554" s="769"/>
      <c r="UVF554" s="769"/>
      <c r="UVG554" s="769"/>
      <c r="UVH554" s="769"/>
      <c r="UVI554" s="769"/>
      <c r="UVJ554" s="769"/>
      <c r="UVK554" s="769"/>
      <c r="UVL554" s="769"/>
      <c r="UVM554" s="769"/>
      <c r="UVN554" s="769"/>
      <c r="UVO554" s="770"/>
      <c r="UVP554" s="769"/>
      <c r="UVQ554" s="771"/>
      <c r="UVR554" s="769"/>
      <c r="UVS554" s="769"/>
      <c r="UVT554" s="769"/>
      <c r="UVU554" s="769"/>
      <c r="UVV554" s="769"/>
      <c r="UVW554" s="769"/>
      <c r="UVX554" s="769"/>
      <c r="UVY554" s="769"/>
      <c r="UVZ554" s="772"/>
      <c r="UWA554" s="772"/>
      <c r="UWB554" s="772"/>
      <c r="UWC554" s="772"/>
      <c r="UWD554" s="769"/>
      <c r="UWE554" s="769"/>
      <c r="UWF554" s="769"/>
      <c r="UWG554" s="769"/>
      <c r="UWH554" s="769"/>
      <c r="UWI554" s="769"/>
      <c r="UWJ554" s="769"/>
      <c r="UWK554" s="769"/>
      <c r="UWL554" s="769"/>
      <c r="UWM554" s="769"/>
      <c r="UWN554" s="769"/>
      <c r="UWO554" s="769"/>
      <c r="UWP554" s="769"/>
      <c r="UWQ554" s="769"/>
      <c r="UWR554" s="769"/>
      <c r="UWS554" s="769"/>
      <c r="UWT554" s="769"/>
      <c r="UWU554" s="769"/>
      <c r="UWV554" s="769"/>
      <c r="UWW554" s="769"/>
      <c r="UWX554" s="769"/>
      <c r="UWY554" s="770"/>
      <c r="UWZ554" s="769"/>
      <c r="UXA554" s="771"/>
      <c r="UXB554" s="769"/>
      <c r="UXC554" s="769"/>
      <c r="UXD554" s="769"/>
      <c r="UXE554" s="769"/>
      <c r="UXF554" s="769"/>
      <c r="UXG554" s="769"/>
      <c r="UXH554" s="769"/>
      <c r="UXI554" s="769"/>
      <c r="UXJ554" s="772"/>
      <c r="UXK554" s="772"/>
      <c r="UXL554" s="772"/>
      <c r="UXM554" s="772"/>
      <c r="UXN554" s="769"/>
      <c r="UXO554" s="769"/>
      <c r="UXP554" s="769"/>
      <c r="UXQ554" s="769"/>
      <c r="UXR554" s="769"/>
      <c r="UXS554" s="769"/>
      <c r="UXT554" s="769"/>
      <c r="UXU554" s="769"/>
      <c r="UXV554" s="769"/>
      <c r="UXW554" s="769"/>
      <c r="UXX554" s="769"/>
      <c r="UXY554" s="769"/>
      <c r="UXZ554" s="769"/>
      <c r="UYA554" s="769"/>
      <c r="UYB554" s="769"/>
      <c r="UYC554" s="769"/>
      <c r="UYD554" s="769"/>
      <c r="UYE554" s="769"/>
      <c r="UYF554" s="769"/>
      <c r="UYG554" s="769"/>
      <c r="UYH554" s="769"/>
      <c r="UYI554" s="770"/>
      <c r="UYJ554" s="769"/>
      <c r="UYK554" s="771"/>
      <c r="UYL554" s="769"/>
      <c r="UYM554" s="769"/>
      <c r="UYN554" s="769"/>
      <c r="UYO554" s="769"/>
      <c r="UYP554" s="769"/>
      <c r="UYQ554" s="769"/>
      <c r="UYR554" s="769"/>
      <c r="UYS554" s="769"/>
      <c r="UYT554" s="772"/>
      <c r="UYU554" s="772"/>
      <c r="UYV554" s="772"/>
      <c r="UYW554" s="772"/>
      <c r="UYX554" s="769"/>
      <c r="UYY554" s="769"/>
      <c r="UYZ554" s="769"/>
      <c r="UZA554" s="769"/>
      <c r="UZB554" s="769"/>
      <c r="UZC554" s="769"/>
      <c r="UZD554" s="769"/>
      <c r="UZE554" s="769"/>
      <c r="UZF554" s="769"/>
      <c r="UZG554" s="769"/>
      <c r="UZH554" s="769"/>
      <c r="UZI554" s="769"/>
      <c r="UZJ554" s="769"/>
      <c r="UZK554" s="769"/>
      <c r="UZL554" s="769"/>
      <c r="UZM554" s="769"/>
      <c r="UZN554" s="769"/>
      <c r="UZO554" s="769"/>
      <c r="UZP554" s="769"/>
      <c r="UZQ554" s="769"/>
      <c r="UZR554" s="769"/>
      <c r="UZS554" s="770"/>
      <c r="UZT554" s="769"/>
      <c r="UZU554" s="771"/>
      <c r="UZV554" s="769"/>
      <c r="UZW554" s="769"/>
      <c r="UZX554" s="769"/>
      <c r="UZY554" s="769"/>
      <c r="UZZ554" s="769"/>
      <c r="VAA554" s="769"/>
      <c r="VAB554" s="769"/>
      <c r="VAC554" s="769"/>
      <c r="VAD554" s="772"/>
      <c r="VAE554" s="772"/>
      <c r="VAF554" s="772"/>
      <c r="VAG554" s="772"/>
      <c r="VAH554" s="769"/>
      <c r="VAI554" s="769"/>
      <c r="VAJ554" s="769"/>
      <c r="VAK554" s="769"/>
      <c r="VAL554" s="769"/>
      <c r="VAM554" s="769"/>
      <c r="VAN554" s="769"/>
      <c r="VAO554" s="769"/>
      <c r="VAP554" s="769"/>
      <c r="VAQ554" s="769"/>
      <c r="VAR554" s="769"/>
      <c r="VAS554" s="769"/>
      <c r="VAT554" s="769"/>
      <c r="VAU554" s="769"/>
      <c r="VAV554" s="769"/>
      <c r="VAW554" s="769"/>
      <c r="VAX554" s="769"/>
      <c r="VAY554" s="769"/>
      <c r="VAZ554" s="769"/>
      <c r="VBA554" s="769"/>
      <c r="VBB554" s="769"/>
      <c r="VBC554" s="770"/>
      <c r="VBD554" s="769"/>
      <c r="VBE554" s="771"/>
      <c r="VBF554" s="769"/>
      <c r="VBG554" s="769"/>
      <c r="VBH554" s="769"/>
      <c r="VBI554" s="769"/>
      <c r="VBJ554" s="769"/>
      <c r="VBK554" s="769"/>
      <c r="VBL554" s="769"/>
      <c r="VBM554" s="769"/>
      <c r="VBN554" s="772"/>
      <c r="VBO554" s="772"/>
      <c r="VBP554" s="772"/>
      <c r="VBQ554" s="772"/>
      <c r="VBR554" s="769"/>
      <c r="VBS554" s="769"/>
      <c r="VBT554" s="769"/>
      <c r="VBU554" s="769"/>
      <c r="VBV554" s="769"/>
      <c r="VBW554" s="769"/>
      <c r="VBX554" s="769"/>
      <c r="VBY554" s="769"/>
      <c r="VBZ554" s="769"/>
      <c r="VCA554" s="769"/>
      <c r="VCB554" s="769"/>
      <c r="VCC554" s="769"/>
      <c r="VCD554" s="769"/>
      <c r="VCE554" s="769"/>
      <c r="VCF554" s="769"/>
      <c r="VCG554" s="769"/>
      <c r="VCH554" s="769"/>
      <c r="VCI554" s="769"/>
      <c r="VCJ554" s="769"/>
      <c r="VCK554" s="769"/>
      <c r="VCL554" s="769"/>
      <c r="VCM554" s="770"/>
      <c r="VCN554" s="769"/>
      <c r="VCO554" s="771"/>
      <c r="VCP554" s="769"/>
      <c r="VCQ554" s="769"/>
      <c r="VCR554" s="769"/>
      <c r="VCS554" s="769"/>
      <c r="VCT554" s="769"/>
      <c r="VCU554" s="769"/>
      <c r="VCV554" s="769"/>
      <c r="VCW554" s="769"/>
      <c r="VCX554" s="772"/>
      <c r="VCY554" s="772"/>
      <c r="VCZ554" s="772"/>
      <c r="VDA554" s="772"/>
      <c r="VDB554" s="769"/>
      <c r="VDC554" s="769"/>
      <c r="VDD554" s="769"/>
      <c r="VDE554" s="769"/>
      <c r="VDF554" s="769"/>
      <c r="VDG554" s="769"/>
      <c r="VDH554" s="769"/>
      <c r="VDI554" s="769"/>
      <c r="VDJ554" s="769"/>
      <c r="VDK554" s="769"/>
      <c r="VDL554" s="769"/>
      <c r="VDM554" s="769"/>
      <c r="VDN554" s="769"/>
      <c r="VDO554" s="769"/>
      <c r="VDP554" s="769"/>
      <c r="VDQ554" s="769"/>
      <c r="VDR554" s="769"/>
      <c r="VDS554" s="769"/>
      <c r="VDT554" s="769"/>
      <c r="VDU554" s="769"/>
      <c r="VDV554" s="769"/>
      <c r="VDW554" s="770"/>
      <c r="VDX554" s="769"/>
      <c r="VDY554" s="771"/>
      <c r="VDZ554" s="769"/>
      <c r="VEA554" s="769"/>
      <c r="VEB554" s="769"/>
      <c r="VEC554" s="769"/>
      <c r="VED554" s="769"/>
      <c r="VEE554" s="769"/>
      <c r="VEF554" s="769"/>
      <c r="VEG554" s="769"/>
      <c r="VEH554" s="772"/>
      <c r="VEI554" s="772"/>
      <c r="VEJ554" s="772"/>
      <c r="VEK554" s="772"/>
      <c r="VEL554" s="769"/>
      <c r="VEM554" s="769"/>
      <c r="VEN554" s="769"/>
      <c r="VEO554" s="769"/>
      <c r="VEP554" s="769"/>
      <c r="VEQ554" s="769"/>
      <c r="VER554" s="769"/>
      <c r="VES554" s="769"/>
      <c r="VET554" s="769"/>
      <c r="VEU554" s="769"/>
      <c r="VEV554" s="769"/>
      <c r="VEW554" s="769"/>
      <c r="VEX554" s="769"/>
      <c r="VEY554" s="769"/>
      <c r="VEZ554" s="769"/>
      <c r="VFA554" s="769"/>
      <c r="VFB554" s="769"/>
      <c r="VFC554" s="769"/>
      <c r="VFD554" s="769"/>
      <c r="VFE554" s="769"/>
      <c r="VFF554" s="769"/>
      <c r="VFG554" s="770"/>
      <c r="VFH554" s="769"/>
      <c r="VFI554" s="771"/>
      <c r="VFJ554" s="769"/>
      <c r="VFK554" s="769"/>
      <c r="VFL554" s="769"/>
      <c r="VFM554" s="769"/>
      <c r="VFN554" s="769"/>
      <c r="VFO554" s="769"/>
      <c r="VFP554" s="769"/>
      <c r="VFQ554" s="769"/>
      <c r="VFR554" s="772"/>
      <c r="VFS554" s="772"/>
      <c r="VFT554" s="772"/>
      <c r="VFU554" s="772"/>
      <c r="VFV554" s="769"/>
      <c r="VFW554" s="769"/>
      <c r="VFX554" s="769"/>
      <c r="VFY554" s="769"/>
      <c r="VFZ554" s="769"/>
      <c r="VGA554" s="769"/>
      <c r="VGB554" s="769"/>
      <c r="VGC554" s="769"/>
      <c r="VGD554" s="769"/>
      <c r="VGE554" s="769"/>
      <c r="VGF554" s="769"/>
      <c r="VGG554" s="769"/>
      <c r="VGH554" s="769"/>
      <c r="VGI554" s="769"/>
      <c r="VGJ554" s="769"/>
      <c r="VGK554" s="769"/>
      <c r="VGL554" s="769"/>
      <c r="VGM554" s="769"/>
      <c r="VGN554" s="769"/>
      <c r="VGO554" s="769"/>
      <c r="VGP554" s="769"/>
      <c r="VGQ554" s="770"/>
      <c r="VGR554" s="769"/>
      <c r="VGS554" s="771"/>
      <c r="VGT554" s="769"/>
      <c r="VGU554" s="769"/>
      <c r="VGV554" s="769"/>
      <c r="VGW554" s="769"/>
      <c r="VGX554" s="769"/>
      <c r="VGY554" s="769"/>
      <c r="VGZ554" s="769"/>
      <c r="VHA554" s="769"/>
      <c r="VHB554" s="772"/>
      <c r="VHC554" s="772"/>
      <c r="VHD554" s="772"/>
      <c r="VHE554" s="772"/>
      <c r="VHF554" s="769"/>
      <c r="VHG554" s="769"/>
      <c r="VHH554" s="769"/>
      <c r="VHI554" s="769"/>
      <c r="VHJ554" s="769"/>
      <c r="VHK554" s="769"/>
      <c r="VHL554" s="769"/>
      <c r="VHM554" s="769"/>
      <c r="VHN554" s="769"/>
      <c r="VHO554" s="769"/>
      <c r="VHP554" s="769"/>
      <c r="VHQ554" s="769"/>
      <c r="VHR554" s="769"/>
      <c r="VHS554" s="769"/>
      <c r="VHT554" s="769"/>
      <c r="VHU554" s="769"/>
      <c r="VHV554" s="769"/>
      <c r="VHW554" s="769"/>
      <c r="VHX554" s="769"/>
      <c r="VHY554" s="769"/>
      <c r="VHZ554" s="769"/>
      <c r="VIA554" s="770"/>
      <c r="VIB554" s="769"/>
      <c r="VIC554" s="771"/>
      <c r="VID554" s="769"/>
      <c r="VIE554" s="769"/>
      <c r="VIF554" s="769"/>
      <c r="VIG554" s="769"/>
      <c r="VIH554" s="769"/>
      <c r="VII554" s="769"/>
      <c r="VIJ554" s="769"/>
      <c r="VIK554" s="769"/>
      <c r="VIL554" s="772"/>
      <c r="VIM554" s="772"/>
      <c r="VIN554" s="772"/>
      <c r="VIO554" s="772"/>
      <c r="VIP554" s="769"/>
      <c r="VIQ554" s="769"/>
      <c r="VIR554" s="769"/>
      <c r="VIS554" s="769"/>
      <c r="VIT554" s="769"/>
      <c r="VIU554" s="769"/>
      <c r="VIV554" s="769"/>
      <c r="VIW554" s="769"/>
      <c r="VIX554" s="769"/>
      <c r="VIY554" s="769"/>
      <c r="VIZ554" s="769"/>
      <c r="VJA554" s="769"/>
      <c r="VJB554" s="769"/>
      <c r="VJC554" s="769"/>
      <c r="VJD554" s="769"/>
      <c r="VJE554" s="769"/>
      <c r="VJF554" s="769"/>
      <c r="VJG554" s="769"/>
      <c r="VJH554" s="769"/>
      <c r="VJI554" s="769"/>
      <c r="VJJ554" s="769"/>
      <c r="VJK554" s="770"/>
      <c r="VJL554" s="769"/>
      <c r="VJM554" s="771"/>
      <c r="VJN554" s="769"/>
      <c r="VJO554" s="769"/>
      <c r="VJP554" s="769"/>
      <c r="VJQ554" s="769"/>
      <c r="VJR554" s="769"/>
      <c r="VJS554" s="769"/>
      <c r="VJT554" s="769"/>
      <c r="VJU554" s="769"/>
      <c r="VJV554" s="772"/>
      <c r="VJW554" s="772"/>
      <c r="VJX554" s="772"/>
      <c r="VJY554" s="772"/>
      <c r="VJZ554" s="769"/>
      <c r="VKA554" s="769"/>
      <c r="VKB554" s="769"/>
      <c r="VKC554" s="769"/>
      <c r="VKD554" s="769"/>
      <c r="VKE554" s="769"/>
      <c r="VKF554" s="769"/>
      <c r="VKG554" s="769"/>
      <c r="VKH554" s="769"/>
      <c r="VKI554" s="769"/>
      <c r="VKJ554" s="769"/>
      <c r="VKK554" s="769"/>
      <c r="VKL554" s="769"/>
      <c r="VKM554" s="769"/>
      <c r="VKN554" s="769"/>
      <c r="VKO554" s="769"/>
      <c r="VKP554" s="769"/>
      <c r="VKQ554" s="769"/>
      <c r="VKR554" s="769"/>
      <c r="VKS554" s="769"/>
      <c r="VKT554" s="769"/>
      <c r="VKU554" s="770"/>
      <c r="VKV554" s="769"/>
      <c r="VKW554" s="771"/>
      <c r="VKX554" s="769"/>
      <c r="VKY554" s="769"/>
      <c r="VKZ554" s="769"/>
      <c r="VLA554" s="769"/>
      <c r="VLB554" s="769"/>
      <c r="VLC554" s="769"/>
      <c r="VLD554" s="769"/>
      <c r="VLE554" s="769"/>
      <c r="VLF554" s="772"/>
      <c r="VLG554" s="772"/>
      <c r="VLH554" s="772"/>
      <c r="VLI554" s="772"/>
      <c r="VLJ554" s="769"/>
      <c r="VLK554" s="769"/>
      <c r="VLL554" s="769"/>
      <c r="VLM554" s="769"/>
      <c r="VLN554" s="769"/>
      <c r="VLO554" s="769"/>
      <c r="VLP554" s="769"/>
      <c r="VLQ554" s="769"/>
      <c r="VLR554" s="769"/>
      <c r="VLS554" s="769"/>
      <c r="VLT554" s="769"/>
      <c r="VLU554" s="769"/>
      <c r="VLV554" s="769"/>
      <c r="VLW554" s="769"/>
      <c r="VLX554" s="769"/>
      <c r="VLY554" s="769"/>
      <c r="VLZ554" s="769"/>
      <c r="VMA554" s="769"/>
      <c r="VMB554" s="769"/>
      <c r="VMC554" s="769"/>
      <c r="VMD554" s="769"/>
      <c r="VME554" s="770"/>
      <c r="VMF554" s="769"/>
      <c r="VMG554" s="771"/>
      <c r="VMH554" s="769"/>
      <c r="VMI554" s="769"/>
      <c r="VMJ554" s="769"/>
      <c r="VMK554" s="769"/>
      <c r="VML554" s="769"/>
      <c r="VMM554" s="769"/>
      <c r="VMN554" s="769"/>
      <c r="VMO554" s="769"/>
      <c r="VMP554" s="772"/>
      <c r="VMQ554" s="772"/>
      <c r="VMR554" s="772"/>
      <c r="VMS554" s="772"/>
      <c r="VMT554" s="769"/>
      <c r="VMU554" s="769"/>
      <c r="VMV554" s="769"/>
      <c r="VMW554" s="769"/>
      <c r="VMX554" s="769"/>
      <c r="VMY554" s="769"/>
      <c r="VMZ554" s="769"/>
      <c r="VNA554" s="769"/>
      <c r="VNB554" s="769"/>
      <c r="VNC554" s="769"/>
      <c r="VND554" s="769"/>
      <c r="VNE554" s="769"/>
      <c r="VNF554" s="769"/>
      <c r="VNG554" s="769"/>
      <c r="VNH554" s="769"/>
      <c r="VNI554" s="769"/>
      <c r="VNJ554" s="769"/>
      <c r="VNK554" s="769"/>
      <c r="VNL554" s="769"/>
      <c r="VNM554" s="769"/>
      <c r="VNN554" s="769"/>
      <c r="VNO554" s="770"/>
      <c r="VNP554" s="769"/>
      <c r="VNQ554" s="771"/>
      <c r="VNR554" s="769"/>
      <c r="VNS554" s="769"/>
      <c r="VNT554" s="769"/>
      <c r="VNU554" s="769"/>
      <c r="VNV554" s="769"/>
      <c r="VNW554" s="769"/>
      <c r="VNX554" s="769"/>
      <c r="VNY554" s="769"/>
      <c r="VNZ554" s="772"/>
      <c r="VOA554" s="772"/>
      <c r="VOB554" s="772"/>
      <c r="VOC554" s="772"/>
      <c r="VOD554" s="769"/>
      <c r="VOE554" s="769"/>
      <c r="VOF554" s="769"/>
      <c r="VOG554" s="769"/>
      <c r="VOH554" s="769"/>
      <c r="VOI554" s="769"/>
      <c r="VOJ554" s="769"/>
      <c r="VOK554" s="769"/>
      <c r="VOL554" s="769"/>
      <c r="VOM554" s="769"/>
      <c r="VON554" s="769"/>
      <c r="VOO554" s="769"/>
      <c r="VOP554" s="769"/>
      <c r="VOQ554" s="769"/>
      <c r="VOR554" s="769"/>
      <c r="VOS554" s="769"/>
      <c r="VOT554" s="769"/>
      <c r="VOU554" s="769"/>
      <c r="VOV554" s="769"/>
      <c r="VOW554" s="769"/>
      <c r="VOX554" s="769"/>
      <c r="VOY554" s="770"/>
      <c r="VOZ554" s="769"/>
      <c r="VPA554" s="771"/>
      <c r="VPB554" s="769"/>
      <c r="VPC554" s="769"/>
      <c r="VPD554" s="769"/>
      <c r="VPE554" s="769"/>
      <c r="VPF554" s="769"/>
      <c r="VPG554" s="769"/>
      <c r="VPH554" s="769"/>
      <c r="VPI554" s="769"/>
      <c r="VPJ554" s="772"/>
      <c r="VPK554" s="772"/>
      <c r="VPL554" s="772"/>
      <c r="VPM554" s="772"/>
      <c r="VPN554" s="769"/>
      <c r="VPO554" s="769"/>
      <c r="VPP554" s="769"/>
      <c r="VPQ554" s="769"/>
      <c r="VPR554" s="769"/>
      <c r="VPS554" s="769"/>
      <c r="VPT554" s="769"/>
      <c r="VPU554" s="769"/>
      <c r="VPV554" s="769"/>
      <c r="VPW554" s="769"/>
      <c r="VPX554" s="769"/>
      <c r="VPY554" s="769"/>
      <c r="VPZ554" s="769"/>
      <c r="VQA554" s="769"/>
      <c r="VQB554" s="769"/>
      <c r="VQC554" s="769"/>
      <c r="VQD554" s="769"/>
      <c r="VQE554" s="769"/>
      <c r="VQF554" s="769"/>
      <c r="VQG554" s="769"/>
      <c r="VQH554" s="769"/>
      <c r="VQI554" s="770"/>
      <c r="VQJ554" s="769"/>
      <c r="VQK554" s="771"/>
      <c r="VQL554" s="769"/>
      <c r="VQM554" s="769"/>
      <c r="VQN554" s="769"/>
      <c r="VQO554" s="769"/>
      <c r="VQP554" s="769"/>
      <c r="VQQ554" s="769"/>
      <c r="VQR554" s="769"/>
      <c r="VQS554" s="769"/>
      <c r="VQT554" s="772"/>
      <c r="VQU554" s="772"/>
      <c r="VQV554" s="772"/>
      <c r="VQW554" s="772"/>
      <c r="VQX554" s="769"/>
      <c r="VQY554" s="769"/>
      <c r="VQZ554" s="769"/>
      <c r="VRA554" s="769"/>
      <c r="VRB554" s="769"/>
      <c r="VRC554" s="769"/>
      <c r="VRD554" s="769"/>
      <c r="VRE554" s="769"/>
      <c r="VRF554" s="769"/>
      <c r="VRG554" s="769"/>
      <c r="VRH554" s="769"/>
      <c r="VRI554" s="769"/>
      <c r="VRJ554" s="769"/>
      <c r="VRK554" s="769"/>
      <c r="VRL554" s="769"/>
      <c r="VRM554" s="769"/>
      <c r="VRN554" s="769"/>
      <c r="VRO554" s="769"/>
      <c r="VRP554" s="769"/>
      <c r="VRQ554" s="769"/>
      <c r="VRR554" s="769"/>
      <c r="VRS554" s="770"/>
      <c r="VRT554" s="769"/>
      <c r="VRU554" s="771"/>
      <c r="VRV554" s="769"/>
      <c r="VRW554" s="769"/>
      <c r="VRX554" s="769"/>
      <c r="VRY554" s="769"/>
      <c r="VRZ554" s="769"/>
      <c r="VSA554" s="769"/>
      <c r="VSB554" s="769"/>
      <c r="VSC554" s="769"/>
      <c r="VSD554" s="772"/>
      <c r="VSE554" s="772"/>
      <c r="VSF554" s="772"/>
      <c r="VSG554" s="772"/>
      <c r="VSH554" s="769"/>
      <c r="VSI554" s="769"/>
      <c r="VSJ554" s="769"/>
      <c r="VSK554" s="769"/>
      <c r="VSL554" s="769"/>
      <c r="VSM554" s="769"/>
      <c r="VSN554" s="769"/>
      <c r="VSO554" s="769"/>
      <c r="VSP554" s="769"/>
      <c r="VSQ554" s="769"/>
      <c r="VSR554" s="769"/>
      <c r="VSS554" s="769"/>
      <c r="VST554" s="769"/>
      <c r="VSU554" s="769"/>
      <c r="VSV554" s="769"/>
      <c r="VSW554" s="769"/>
      <c r="VSX554" s="769"/>
      <c r="VSY554" s="769"/>
      <c r="VSZ554" s="769"/>
      <c r="VTA554" s="769"/>
      <c r="VTB554" s="769"/>
      <c r="VTC554" s="770"/>
      <c r="VTD554" s="769"/>
      <c r="VTE554" s="771"/>
      <c r="VTF554" s="769"/>
      <c r="VTG554" s="769"/>
      <c r="VTH554" s="769"/>
      <c r="VTI554" s="769"/>
      <c r="VTJ554" s="769"/>
      <c r="VTK554" s="769"/>
      <c r="VTL554" s="769"/>
      <c r="VTM554" s="769"/>
      <c r="VTN554" s="772"/>
      <c r="VTO554" s="772"/>
      <c r="VTP554" s="772"/>
      <c r="VTQ554" s="772"/>
      <c r="VTR554" s="769"/>
      <c r="VTS554" s="769"/>
      <c r="VTT554" s="769"/>
      <c r="VTU554" s="769"/>
      <c r="VTV554" s="769"/>
      <c r="VTW554" s="769"/>
      <c r="VTX554" s="769"/>
      <c r="VTY554" s="769"/>
      <c r="VTZ554" s="769"/>
      <c r="VUA554" s="769"/>
      <c r="VUB554" s="769"/>
      <c r="VUC554" s="769"/>
      <c r="VUD554" s="769"/>
      <c r="VUE554" s="769"/>
      <c r="VUF554" s="769"/>
      <c r="VUG554" s="769"/>
      <c r="VUH554" s="769"/>
      <c r="VUI554" s="769"/>
      <c r="VUJ554" s="769"/>
      <c r="VUK554" s="769"/>
      <c r="VUL554" s="769"/>
      <c r="VUM554" s="770"/>
      <c r="VUN554" s="769"/>
      <c r="VUO554" s="771"/>
      <c r="VUP554" s="769"/>
      <c r="VUQ554" s="769"/>
      <c r="VUR554" s="769"/>
      <c r="VUS554" s="769"/>
      <c r="VUT554" s="769"/>
      <c r="VUU554" s="769"/>
      <c r="VUV554" s="769"/>
      <c r="VUW554" s="769"/>
      <c r="VUX554" s="772"/>
      <c r="VUY554" s="772"/>
      <c r="VUZ554" s="772"/>
      <c r="VVA554" s="772"/>
      <c r="VVB554" s="769"/>
      <c r="VVC554" s="769"/>
      <c r="VVD554" s="769"/>
      <c r="VVE554" s="769"/>
      <c r="VVF554" s="769"/>
      <c r="VVG554" s="769"/>
      <c r="VVH554" s="769"/>
      <c r="VVI554" s="769"/>
      <c r="VVJ554" s="769"/>
      <c r="VVK554" s="769"/>
      <c r="VVL554" s="769"/>
      <c r="VVM554" s="769"/>
      <c r="VVN554" s="769"/>
      <c r="VVO554" s="769"/>
      <c r="VVP554" s="769"/>
      <c r="VVQ554" s="769"/>
      <c r="VVR554" s="769"/>
      <c r="VVS554" s="769"/>
      <c r="VVT554" s="769"/>
      <c r="VVU554" s="769"/>
      <c r="VVV554" s="769"/>
      <c r="VVW554" s="770"/>
      <c r="VVX554" s="769"/>
      <c r="VVY554" s="771"/>
      <c r="VVZ554" s="769"/>
      <c r="VWA554" s="769"/>
      <c r="VWB554" s="769"/>
      <c r="VWC554" s="769"/>
      <c r="VWD554" s="769"/>
      <c r="VWE554" s="769"/>
      <c r="VWF554" s="769"/>
      <c r="VWG554" s="769"/>
      <c r="VWH554" s="772"/>
      <c r="VWI554" s="772"/>
      <c r="VWJ554" s="772"/>
      <c r="VWK554" s="772"/>
      <c r="VWL554" s="769"/>
      <c r="VWM554" s="769"/>
      <c r="VWN554" s="769"/>
      <c r="VWO554" s="769"/>
      <c r="VWP554" s="769"/>
      <c r="VWQ554" s="769"/>
      <c r="VWR554" s="769"/>
      <c r="VWS554" s="769"/>
      <c r="VWT554" s="769"/>
      <c r="VWU554" s="769"/>
      <c r="VWV554" s="769"/>
      <c r="VWW554" s="769"/>
      <c r="VWX554" s="769"/>
      <c r="VWY554" s="769"/>
      <c r="VWZ554" s="769"/>
      <c r="VXA554" s="769"/>
      <c r="VXB554" s="769"/>
      <c r="VXC554" s="769"/>
      <c r="VXD554" s="769"/>
      <c r="VXE554" s="769"/>
      <c r="VXF554" s="769"/>
      <c r="VXG554" s="770"/>
      <c r="VXH554" s="769"/>
      <c r="VXI554" s="771"/>
      <c r="VXJ554" s="769"/>
      <c r="VXK554" s="769"/>
      <c r="VXL554" s="769"/>
      <c r="VXM554" s="769"/>
      <c r="VXN554" s="769"/>
      <c r="VXO554" s="769"/>
      <c r="VXP554" s="769"/>
      <c r="VXQ554" s="769"/>
      <c r="VXR554" s="772"/>
      <c r="VXS554" s="772"/>
      <c r="VXT554" s="772"/>
      <c r="VXU554" s="772"/>
      <c r="VXV554" s="769"/>
      <c r="VXW554" s="769"/>
      <c r="VXX554" s="769"/>
      <c r="VXY554" s="769"/>
      <c r="VXZ554" s="769"/>
      <c r="VYA554" s="769"/>
      <c r="VYB554" s="769"/>
      <c r="VYC554" s="769"/>
      <c r="VYD554" s="769"/>
      <c r="VYE554" s="769"/>
      <c r="VYF554" s="769"/>
      <c r="VYG554" s="769"/>
      <c r="VYH554" s="769"/>
      <c r="VYI554" s="769"/>
      <c r="VYJ554" s="769"/>
      <c r="VYK554" s="769"/>
      <c r="VYL554" s="769"/>
      <c r="VYM554" s="769"/>
      <c r="VYN554" s="769"/>
      <c r="VYO554" s="769"/>
      <c r="VYP554" s="769"/>
      <c r="VYQ554" s="770"/>
      <c r="VYR554" s="769"/>
      <c r="VYS554" s="771"/>
      <c r="VYT554" s="769"/>
      <c r="VYU554" s="769"/>
      <c r="VYV554" s="769"/>
      <c r="VYW554" s="769"/>
      <c r="VYX554" s="769"/>
      <c r="VYY554" s="769"/>
      <c r="VYZ554" s="769"/>
      <c r="VZA554" s="769"/>
      <c r="VZB554" s="772"/>
      <c r="VZC554" s="772"/>
      <c r="VZD554" s="772"/>
      <c r="VZE554" s="772"/>
      <c r="VZF554" s="769"/>
      <c r="VZG554" s="769"/>
      <c r="VZH554" s="769"/>
      <c r="VZI554" s="769"/>
      <c r="VZJ554" s="769"/>
      <c r="VZK554" s="769"/>
      <c r="VZL554" s="769"/>
      <c r="VZM554" s="769"/>
      <c r="VZN554" s="769"/>
      <c r="VZO554" s="769"/>
      <c r="VZP554" s="769"/>
      <c r="VZQ554" s="769"/>
      <c r="VZR554" s="769"/>
      <c r="VZS554" s="769"/>
      <c r="VZT554" s="769"/>
      <c r="VZU554" s="769"/>
      <c r="VZV554" s="769"/>
      <c r="VZW554" s="769"/>
      <c r="VZX554" s="769"/>
      <c r="VZY554" s="769"/>
      <c r="VZZ554" s="769"/>
      <c r="WAA554" s="770"/>
      <c r="WAB554" s="769"/>
      <c r="WAC554" s="771"/>
      <c r="WAD554" s="769"/>
      <c r="WAE554" s="769"/>
      <c r="WAF554" s="769"/>
      <c r="WAG554" s="769"/>
      <c r="WAH554" s="769"/>
      <c r="WAI554" s="769"/>
      <c r="WAJ554" s="769"/>
      <c r="WAK554" s="769"/>
      <c r="WAL554" s="772"/>
      <c r="WAM554" s="772"/>
      <c r="WAN554" s="772"/>
      <c r="WAO554" s="772"/>
      <c r="WAP554" s="769"/>
      <c r="WAQ554" s="769"/>
      <c r="WAR554" s="769"/>
      <c r="WAS554" s="769"/>
      <c r="WAT554" s="769"/>
      <c r="WAU554" s="769"/>
      <c r="WAV554" s="769"/>
      <c r="WAW554" s="769"/>
      <c r="WAX554" s="769"/>
      <c r="WAY554" s="769"/>
      <c r="WAZ554" s="769"/>
      <c r="WBA554" s="769"/>
      <c r="WBB554" s="769"/>
      <c r="WBC554" s="769"/>
      <c r="WBD554" s="769"/>
      <c r="WBE554" s="769"/>
      <c r="WBF554" s="769"/>
      <c r="WBG554" s="769"/>
      <c r="WBH554" s="769"/>
      <c r="WBI554" s="769"/>
      <c r="WBJ554" s="769"/>
      <c r="WBK554" s="770"/>
      <c r="WBL554" s="769"/>
      <c r="WBM554" s="771"/>
      <c r="WBN554" s="769"/>
      <c r="WBO554" s="769"/>
      <c r="WBP554" s="769"/>
      <c r="WBQ554" s="769"/>
      <c r="WBR554" s="769"/>
      <c r="WBS554" s="769"/>
      <c r="WBT554" s="769"/>
      <c r="WBU554" s="769"/>
      <c r="WBV554" s="772"/>
      <c r="WBW554" s="772"/>
      <c r="WBX554" s="772"/>
      <c r="WBY554" s="772"/>
      <c r="WBZ554" s="769"/>
      <c r="WCA554" s="769"/>
      <c r="WCB554" s="769"/>
      <c r="WCC554" s="769"/>
      <c r="WCD554" s="769"/>
      <c r="WCE554" s="769"/>
      <c r="WCF554" s="769"/>
      <c r="WCG554" s="769"/>
      <c r="WCH554" s="769"/>
      <c r="WCI554" s="769"/>
      <c r="WCJ554" s="769"/>
      <c r="WCK554" s="769"/>
      <c r="WCL554" s="769"/>
      <c r="WCM554" s="769"/>
      <c r="WCN554" s="769"/>
      <c r="WCO554" s="769"/>
      <c r="WCP554" s="769"/>
      <c r="WCQ554" s="769"/>
      <c r="WCR554" s="769"/>
      <c r="WCS554" s="769"/>
      <c r="WCT554" s="769"/>
      <c r="WCU554" s="770"/>
      <c r="WCV554" s="769"/>
      <c r="WCW554" s="771"/>
      <c r="WCX554" s="769"/>
      <c r="WCY554" s="769"/>
      <c r="WCZ554" s="769"/>
      <c r="WDA554" s="769"/>
      <c r="WDB554" s="769"/>
      <c r="WDC554" s="769"/>
      <c r="WDD554" s="769"/>
      <c r="WDE554" s="769"/>
      <c r="WDF554" s="772"/>
      <c r="WDG554" s="772"/>
      <c r="WDH554" s="772"/>
      <c r="WDI554" s="772"/>
      <c r="WDJ554" s="769"/>
      <c r="WDK554" s="769"/>
      <c r="WDL554" s="769"/>
      <c r="WDM554" s="769"/>
      <c r="WDN554" s="769"/>
      <c r="WDO554" s="769"/>
      <c r="WDP554" s="769"/>
      <c r="WDQ554" s="769"/>
      <c r="WDR554" s="769"/>
      <c r="WDS554" s="769"/>
      <c r="WDT554" s="769"/>
      <c r="WDU554" s="769"/>
      <c r="WDV554" s="769"/>
      <c r="WDW554" s="769"/>
      <c r="WDX554" s="769"/>
      <c r="WDY554" s="769"/>
      <c r="WDZ554" s="769"/>
      <c r="WEA554" s="769"/>
      <c r="WEB554" s="769"/>
      <c r="WEC554" s="769"/>
      <c r="WED554" s="769"/>
      <c r="WEE554" s="770"/>
      <c r="WEF554" s="769"/>
      <c r="WEG554" s="771"/>
      <c r="WEH554" s="769"/>
      <c r="WEI554" s="769"/>
      <c r="WEJ554" s="769"/>
      <c r="WEK554" s="769"/>
      <c r="WEL554" s="769"/>
      <c r="WEM554" s="769"/>
      <c r="WEN554" s="769"/>
      <c r="WEO554" s="769"/>
      <c r="WEP554" s="772"/>
      <c r="WEQ554" s="772"/>
      <c r="WER554" s="772"/>
      <c r="WES554" s="772"/>
      <c r="WET554" s="769"/>
      <c r="WEU554" s="769"/>
      <c r="WEV554" s="769"/>
      <c r="WEW554" s="769"/>
      <c r="WEX554" s="769"/>
      <c r="WEY554" s="769"/>
      <c r="WEZ554" s="769"/>
      <c r="WFA554" s="769"/>
      <c r="WFB554" s="769"/>
      <c r="WFC554" s="769"/>
      <c r="WFD554" s="769"/>
      <c r="WFE554" s="769"/>
      <c r="WFF554" s="769"/>
      <c r="WFG554" s="769"/>
      <c r="WFH554" s="769"/>
      <c r="WFI554" s="769"/>
      <c r="WFJ554" s="769"/>
      <c r="WFK554" s="769"/>
      <c r="WFL554" s="769"/>
      <c r="WFM554" s="769"/>
      <c r="WFN554" s="769"/>
      <c r="WFO554" s="770"/>
      <c r="WFP554" s="769"/>
      <c r="WFQ554" s="771"/>
      <c r="WFR554" s="769"/>
      <c r="WFS554" s="769"/>
      <c r="WFT554" s="769"/>
      <c r="WFU554" s="769"/>
      <c r="WFV554" s="769"/>
      <c r="WFW554" s="769"/>
      <c r="WFX554" s="769"/>
      <c r="WFY554" s="769"/>
      <c r="WFZ554" s="772"/>
      <c r="WGA554" s="772"/>
      <c r="WGB554" s="772"/>
      <c r="WGC554" s="772"/>
      <c r="WGD554" s="769"/>
      <c r="WGE554" s="769"/>
      <c r="WGF554" s="769"/>
      <c r="WGG554" s="769"/>
      <c r="WGH554" s="769"/>
      <c r="WGI554" s="769"/>
      <c r="WGJ554" s="769"/>
      <c r="WGK554" s="769"/>
      <c r="WGL554" s="769"/>
      <c r="WGM554" s="769"/>
      <c r="WGN554" s="769"/>
      <c r="WGO554" s="769"/>
      <c r="WGP554" s="769"/>
      <c r="WGQ554" s="769"/>
      <c r="WGR554" s="769"/>
      <c r="WGS554" s="769"/>
      <c r="WGT554" s="769"/>
      <c r="WGU554" s="769"/>
      <c r="WGV554" s="769"/>
      <c r="WGW554" s="769"/>
      <c r="WGX554" s="769"/>
      <c r="WGY554" s="770"/>
      <c r="WGZ554" s="769"/>
      <c r="WHA554" s="771"/>
      <c r="WHB554" s="769"/>
      <c r="WHC554" s="769"/>
      <c r="WHD554" s="769"/>
      <c r="WHE554" s="769"/>
      <c r="WHF554" s="769"/>
      <c r="WHG554" s="769"/>
      <c r="WHH554" s="769"/>
      <c r="WHI554" s="769"/>
      <c r="WHJ554" s="772"/>
      <c r="WHK554" s="772"/>
      <c r="WHL554" s="772"/>
      <c r="WHM554" s="772"/>
      <c r="WHN554" s="769"/>
      <c r="WHO554" s="769"/>
      <c r="WHP554" s="769"/>
      <c r="WHQ554" s="769"/>
      <c r="WHR554" s="769"/>
      <c r="WHS554" s="769"/>
      <c r="WHT554" s="769"/>
      <c r="WHU554" s="769"/>
      <c r="WHV554" s="769"/>
      <c r="WHW554" s="769"/>
      <c r="WHX554" s="769"/>
      <c r="WHY554" s="769"/>
      <c r="WHZ554" s="769"/>
      <c r="WIA554" s="769"/>
      <c r="WIB554" s="769"/>
      <c r="WIC554" s="769"/>
      <c r="WID554" s="769"/>
      <c r="WIE554" s="769"/>
      <c r="WIF554" s="769"/>
      <c r="WIG554" s="769"/>
      <c r="WIH554" s="769"/>
      <c r="WII554" s="770"/>
      <c r="WIJ554" s="769"/>
      <c r="WIK554" s="771"/>
      <c r="WIL554" s="769"/>
      <c r="WIM554" s="769"/>
      <c r="WIN554" s="769"/>
      <c r="WIO554" s="769"/>
      <c r="WIP554" s="769"/>
      <c r="WIQ554" s="769"/>
      <c r="WIR554" s="769"/>
      <c r="WIS554" s="769"/>
      <c r="WIT554" s="772"/>
      <c r="WIU554" s="772"/>
      <c r="WIV554" s="772"/>
      <c r="WIW554" s="772"/>
      <c r="WIX554" s="769"/>
      <c r="WIY554" s="769"/>
      <c r="WIZ554" s="769"/>
      <c r="WJA554" s="769"/>
      <c r="WJB554" s="769"/>
      <c r="WJC554" s="769"/>
      <c r="WJD554" s="769"/>
      <c r="WJE554" s="769"/>
      <c r="WJF554" s="769"/>
      <c r="WJG554" s="769"/>
      <c r="WJH554" s="769"/>
      <c r="WJI554" s="769"/>
      <c r="WJJ554" s="769"/>
      <c r="WJK554" s="769"/>
      <c r="WJL554" s="769"/>
      <c r="WJM554" s="769"/>
      <c r="WJN554" s="769"/>
      <c r="WJO554" s="769"/>
      <c r="WJP554" s="769"/>
      <c r="WJQ554" s="769"/>
      <c r="WJR554" s="769"/>
      <c r="WJS554" s="770"/>
      <c r="WJT554" s="769"/>
      <c r="WJU554" s="771"/>
      <c r="WJV554" s="769"/>
      <c r="WJW554" s="769"/>
      <c r="WJX554" s="769"/>
      <c r="WJY554" s="769"/>
      <c r="WJZ554" s="769"/>
      <c r="WKA554" s="769"/>
      <c r="WKB554" s="769"/>
      <c r="WKC554" s="769"/>
      <c r="WKD554" s="772"/>
      <c r="WKE554" s="772"/>
      <c r="WKF554" s="772"/>
      <c r="WKG554" s="772"/>
      <c r="WKH554" s="769"/>
      <c r="WKI554" s="769"/>
      <c r="WKJ554" s="769"/>
      <c r="WKK554" s="769"/>
      <c r="WKL554" s="769"/>
      <c r="WKM554" s="769"/>
      <c r="WKN554" s="769"/>
      <c r="WKO554" s="769"/>
      <c r="WKP554" s="769"/>
      <c r="WKQ554" s="769"/>
      <c r="WKR554" s="769"/>
      <c r="WKS554" s="769"/>
      <c r="WKT554" s="769"/>
      <c r="WKU554" s="769"/>
      <c r="WKV554" s="769"/>
      <c r="WKW554" s="769"/>
      <c r="WKX554" s="769"/>
      <c r="WKY554" s="769"/>
      <c r="WKZ554" s="769"/>
      <c r="WLA554" s="769"/>
      <c r="WLB554" s="769"/>
      <c r="WLC554" s="770"/>
      <c r="WLD554" s="769"/>
      <c r="WLE554" s="771"/>
      <c r="WLF554" s="769"/>
      <c r="WLG554" s="769"/>
      <c r="WLH554" s="769"/>
      <c r="WLI554" s="769"/>
      <c r="WLJ554" s="769"/>
      <c r="WLK554" s="769"/>
      <c r="WLL554" s="769"/>
      <c r="WLM554" s="769"/>
      <c r="WLN554" s="772"/>
      <c r="WLO554" s="772"/>
      <c r="WLP554" s="772"/>
      <c r="WLQ554" s="772"/>
      <c r="WLR554" s="769"/>
      <c r="WLS554" s="769"/>
      <c r="WLT554" s="769"/>
      <c r="WLU554" s="769"/>
      <c r="WLV554" s="769"/>
      <c r="WLW554" s="769"/>
      <c r="WLX554" s="769"/>
      <c r="WLY554" s="769"/>
      <c r="WLZ554" s="769"/>
      <c r="WMA554" s="769"/>
      <c r="WMB554" s="769"/>
      <c r="WMC554" s="769"/>
      <c r="WMD554" s="769"/>
      <c r="WME554" s="769"/>
      <c r="WMF554" s="769"/>
      <c r="WMG554" s="769"/>
      <c r="WMH554" s="769"/>
      <c r="WMI554" s="769"/>
      <c r="WMJ554" s="769"/>
      <c r="WMK554" s="769"/>
      <c r="WML554" s="769"/>
      <c r="WMM554" s="770"/>
      <c r="WMN554" s="769"/>
      <c r="WMO554" s="771"/>
      <c r="WMP554" s="769"/>
      <c r="WMQ554" s="769"/>
      <c r="WMR554" s="769"/>
      <c r="WMS554" s="769"/>
      <c r="WMT554" s="769"/>
      <c r="WMU554" s="769"/>
      <c r="WMV554" s="769"/>
      <c r="WMW554" s="769"/>
      <c r="WMX554" s="772"/>
      <c r="WMY554" s="772"/>
      <c r="WMZ554" s="772"/>
      <c r="WNA554" s="772"/>
      <c r="WNB554" s="769"/>
      <c r="WNC554" s="769"/>
      <c r="WND554" s="769"/>
      <c r="WNE554" s="769"/>
      <c r="WNF554" s="769"/>
      <c r="WNG554" s="769"/>
      <c r="WNH554" s="769"/>
      <c r="WNI554" s="769"/>
      <c r="WNJ554" s="769"/>
      <c r="WNK554" s="769"/>
      <c r="WNL554" s="769"/>
      <c r="WNM554" s="769"/>
      <c r="WNN554" s="769"/>
      <c r="WNO554" s="769"/>
      <c r="WNP554" s="769"/>
      <c r="WNQ554" s="769"/>
      <c r="WNR554" s="769"/>
      <c r="WNS554" s="769"/>
      <c r="WNT554" s="769"/>
      <c r="WNU554" s="769"/>
      <c r="WNV554" s="769"/>
      <c r="WNW554" s="770"/>
      <c r="WNX554" s="769"/>
      <c r="WNY554" s="771"/>
      <c r="WNZ554" s="769"/>
      <c r="WOA554" s="769"/>
      <c r="WOB554" s="769"/>
      <c r="WOC554" s="769"/>
      <c r="WOD554" s="769"/>
      <c r="WOE554" s="769"/>
      <c r="WOF554" s="769"/>
      <c r="WOG554" s="769"/>
      <c r="WOH554" s="772"/>
      <c r="WOI554" s="772"/>
      <c r="WOJ554" s="772"/>
      <c r="WOK554" s="772"/>
      <c r="WOL554" s="769"/>
      <c r="WOM554" s="769"/>
      <c r="WON554" s="769"/>
      <c r="WOO554" s="769"/>
      <c r="WOP554" s="769"/>
      <c r="WOQ554" s="769"/>
      <c r="WOR554" s="769"/>
      <c r="WOS554" s="769"/>
      <c r="WOT554" s="769"/>
      <c r="WOU554" s="769"/>
      <c r="WOV554" s="769"/>
      <c r="WOW554" s="769"/>
      <c r="WOX554" s="769"/>
      <c r="WOY554" s="769"/>
      <c r="WOZ554" s="769"/>
      <c r="WPA554" s="769"/>
      <c r="WPB554" s="769"/>
      <c r="WPC554" s="769"/>
      <c r="WPD554" s="769"/>
      <c r="WPE554" s="769"/>
      <c r="WPF554" s="769"/>
      <c r="WPG554" s="770"/>
      <c r="WPH554" s="769"/>
      <c r="WPI554" s="771"/>
      <c r="WPJ554" s="769"/>
      <c r="WPK554" s="769"/>
      <c r="WPL554" s="769"/>
      <c r="WPM554" s="769"/>
      <c r="WPN554" s="769"/>
      <c r="WPO554" s="769"/>
      <c r="WPP554" s="769"/>
      <c r="WPQ554" s="769"/>
      <c r="WPR554" s="772"/>
      <c r="WPS554" s="772"/>
      <c r="WPT554" s="772"/>
      <c r="WPU554" s="772"/>
      <c r="WPV554" s="769"/>
      <c r="WPW554" s="769"/>
      <c r="WPX554" s="769"/>
      <c r="WPY554" s="769"/>
      <c r="WPZ554" s="769"/>
      <c r="WQA554" s="769"/>
      <c r="WQB554" s="769"/>
      <c r="WQC554" s="769"/>
      <c r="WQD554" s="769"/>
      <c r="WQE554" s="769"/>
      <c r="WQF554" s="769"/>
      <c r="WQG554" s="769"/>
      <c r="WQH554" s="769"/>
      <c r="WQI554" s="769"/>
      <c r="WQJ554" s="769"/>
      <c r="WQK554" s="769"/>
      <c r="WQL554" s="769"/>
      <c r="WQM554" s="769"/>
      <c r="WQN554" s="769"/>
      <c r="WQO554" s="769"/>
      <c r="WQP554" s="769"/>
      <c r="WQQ554" s="770"/>
      <c r="WQR554" s="769"/>
      <c r="WQS554" s="771"/>
      <c r="WQT554" s="769"/>
      <c r="WQU554" s="769"/>
      <c r="WQV554" s="769"/>
      <c r="WQW554" s="769"/>
      <c r="WQX554" s="769"/>
      <c r="WQY554" s="769"/>
      <c r="WQZ554" s="769"/>
      <c r="WRA554" s="769"/>
      <c r="WRB554" s="772"/>
      <c r="WRC554" s="772"/>
      <c r="WRD554" s="772"/>
      <c r="WRE554" s="772"/>
      <c r="WRF554" s="769"/>
      <c r="WRG554" s="769"/>
      <c r="WRH554" s="769"/>
      <c r="WRI554" s="769"/>
      <c r="WRJ554" s="769"/>
      <c r="WRK554" s="769"/>
      <c r="WRL554" s="769"/>
      <c r="WRM554" s="769"/>
      <c r="WRN554" s="769"/>
      <c r="WRO554" s="769"/>
      <c r="WRP554" s="769"/>
      <c r="WRQ554" s="769"/>
      <c r="WRR554" s="769"/>
      <c r="WRS554" s="769"/>
      <c r="WRT554" s="769"/>
      <c r="WRU554" s="769"/>
      <c r="WRV554" s="769"/>
      <c r="WRW554" s="769"/>
      <c r="WRX554" s="769"/>
      <c r="WRY554" s="769"/>
      <c r="WRZ554" s="769"/>
      <c r="WSA554" s="770"/>
      <c r="WSB554" s="769"/>
      <c r="WSC554" s="771"/>
      <c r="WSD554" s="769"/>
      <c r="WSE554" s="769"/>
      <c r="WSF554" s="769"/>
      <c r="WSG554" s="769"/>
      <c r="WSH554" s="769"/>
      <c r="WSI554" s="769"/>
      <c r="WSJ554" s="769"/>
      <c r="WSK554" s="769"/>
      <c r="WSL554" s="772"/>
      <c r="WSM554" s="772"/>
      <c r="WSN554" s="772"/>
      <c r="WSO554" s="772"/>
      <c r="WSP554" s="769"/>
      <c r="WSQ554" s="769"/>
      <c r="WSR554" s="769"/>
      <c r="WSS554" s="769"/>
      <c r="WST554" s="769"/>
      <c r="WSU554" s="769"/>
      <c r="WSV554" s="769"/>
      <c r="WSW554" s="769"/>
      <c r="WSX554" s="769"/>
      <c r="WSY554" s="769"/>
      <c r="WSZ554" s="769"/>
      <c r="WTA554" s="769"/>
      <c r="WTB554" s="769"/>
      <c r="WTC554" s="769"/>
      <c r="WTD554" s="769"/>
      <c r="WTE554" s="769"/>
      <c r="WTF554" s="769"/>
      <c r="WTG554" s="769"/>
      <c r="WTH554" s="769"/>
      <c r="WTI554" s="769"/>
      <c r="WTJ554" s="769"/>
      <c r="WTK554" s="770"/>
      <c r="WTL554" s="769"/>
      <c r="WTM554" s="771"/>
      <c r="WTN554" s="769"/>
      <c r="WTO554" s="769"/>
      <c r="WTP554" s="769"/>
      <c r="WTQ554" s="769"/>
      <c r="WTR554" s="769"/>
      <c r="WTS554" s="769"/>
      <c r="WTT554" s="769"/>
      <c r="WTU554" s="769"/>
      <c r="WTV554" s="772"/>
      <c r="WTW554" s="772"/>
      <c r="WTX554" s="772"/>
      <c r="WTY554" s="772"/>
      <c r="WTZ554" s="769"/>
      <c r="WUA554" s="769"/>
      <c r="WUB554" s="769"/>
      <c r="WUC554" s="769"/>
      <c r="WUD554" s="769"/>
      <c r="WUE554" s="769"/>
      <c r="WUF554" s="769"/>
      <c r="WUG554" s="769"/>
      <c r="WUH554" s="769"/>
      <c r="WUI554" s="769"/>
      <c r="WUJ554" s="769"/>
      <c r="WUK554" s="769"/>
      <c r="WUL554" s="769"/>
      <c r="WUM554" s="769"/>
      <c r="WUN554" s="769"/>
      <c r="WUO554" s="769"/>
      <c r="WUP554" s="769"/>
      <c r="WUQ554" s="769"/>
      <c r="WUR554" s="769"/>
      <c r="WUS554" s="769"/>
      <c r="WUT554" s="769"/>
      <c r="WUU554" s="770"/>
      <c r="WUV554" s="769"/>
      <c r="WUW554" s="771"/>
      <c r="WUX554" s="769"/>
      <c r="WUY554" s="769"/>
      <c r="WUZ554" s="769"/>
      <c r="WVA554" s="769"/>
      <c r="WVB554" s="769"/>
      <c r="WVC554" s="769"/>
      <c r="WVD554" s="769"/>
      <c r="WVE554" s="769"/>
      <c r="WVF554" s="772"/>
      <c r="WVG554" s="772"/>
      <c r="WVH554" s="772"/>
      <c r="WVI554" s="772"/>
      <c r="WVJ554" s="769"/>
      <c r="WVK554" s="769"/>
      <c r="WVL554" s="769"/>
      <c r="WVM554" s="769"/>
      <c r="WVN554" s="769"/>
      <c r="WVO554" s="769"/>
      <c r="WVP554" s="769"/>
      <c r="WVQ554" s="769"/>
      <c r="WVR554" s="769"/>
      <c r="WVS554" s="769"/>
      <c r="WVT554" s="769"/>
      <c r="WVU554" s="769"/>
      <c r="WVV554" s="769"/>
      <c r="WVW554" s="769"/>
      <c r="WVX554" s="769"/>
      <c r="WVY554" s="769"/>
      <c r="WVZ554" s="769"/>
      <c r="WWA554" s="769"/>
      <c r="WWB554" s="769"/>
      <c r="WWC554" s="769"/>
      <c r="WWD554" s="769"/>
      <c r="WWE554" s="770"/>
      <c r="WWF554" s="769"/>
      <c r="WWG554" s="771"/>
      <c r="WWH554" s="769"/>
      <c r="WWI554" s="769"/>
      <c r="WWJ554" s="769"/>
      <c r="WWK554" s="769"/>
      <c r="WWL554" s="769"/>
      <c r="WWM554" s="769"/>
      <c r="WWN554" s="769"/>
      <c r="WWO554" s="769"/>
      <c r="WWP554" s="772"/>
      <c r="WWQ554" s="772"/>
      <c r="WWR554" s="772"/>
      <c r="WWS554" s="772"/>
      <c r="WWT554" s="769"/>
      <c r="WWU554" s="769"/>
      <c r="WWV554" s="769"/>
      <c r="WWW554" s="769"/>
      <c r="WWX554" s="769"/>
      <c r="WWY554" s="769"/>
      <c r="WWZ554" s="769"/>
      <c r="WXA554" s="769"/>
      <c r="WXB554" s="769"/>
      <c r="WXC554" s="769"/>
      <c r="WXD554" s="769"/>
      <c r="WXE554" s="769"/>
      <c r="WXF554" s="769"/>
      <c r="WXG554" s="769"/>
      <c r="WXH554" s="769"/>
      <c r="WXI554" s="769"/>
      <c r="WXJ554" s="769"/>
      <c r="WXK554" s="769"/>
      <c r="WXL554" s="769"/>
      <c r="WXM554" s="769"/>
      <c r="WXN554" s="769"/>
      <c r="WXO554" s="770"/>
      <c r="WXP554" s="769"/>
      <c r="WXQ554" s="771"/>
      <c r="WXR554" s="769"/>
      <c r="WXS554" s="769"/>
      <c r="WXT554" s="769"/>
      <c r="WXU554" s="769"/>
      <c r="WXV554" s="769"/>
      <c r="WXW554" s="769"/>
      <c r="WXX554" s="769"/>
      <c r="WXY554" s="769"/>
      <c r="WXZ554" s="772"/>
      <c r="WYA554" s="772"/>
      <c r="WYB554" s="772"/>
      <c r="WYC554" s="772"/>
      <c r="WYD554" s="769"/>
      <c r="WYE554" s="769"/>
      <c r="WYF554" s="769"/>
      <c r="WYG554" s="769"/>
      <c r="WYH554" s="769"/>
      <c r="WYI554" s="769"/>
      <c r="WYJ554" s="769"/>
      <c r="WYK554" s="769"/>
      <c r="WYL554" s="769"/>
      <c r="WYM554" s="769"/>
      <c r="WYN554" s="769"/>
      <c r="WYO554" s="769"/>
      <c r="WYP554" s="769"/>
      <c r="WYQ554" s="769"/>
      <c r="WYR554" s="769"/>
      <c r="WYS554" s="769"/>
      <c r="WYT554" s="769"/>
      <c r="WYU554" s="769"/>
      <c r="WYV554" s="769"/>
      <c r="WYW554" s="769"/>
      <c r="WYX554" s="769"/>
      <c r="WYY554" s="770"/>
      <c r="WYZ554" s="769"/>
      <c r="WZA554" s="771"/>
      <c r="WZB554" s="769"/>
      <c r="WZC554" s="769"/>
      <c r="WZD554" s="769"/>
      <c r="WZE554" s="769"/>
      <c r="WZF554" s="769"/>
      <c r="WZG554" s="769"/>
      <c r="WZH554" s="769"/>
      <c r="WZI554" s="769"/>
      <c r="WZJ554" s="772"/>
      <c r="WZK554" s="772"/>
      <c r="WZL554" s="772"/>
      <c r="WZM554" s="772"/>
      <c r="WZN554" s="769"/>
      <c r="WZO554" s="769"/>
      <c r="WZP554" s="769"/>
      <c r="WZQ554" s="769"/>
      <c r="WZR554" s="769"/>
      <c r="WZS554" s="769"/>
      <c r="WZT554" s="769"/>
      <c r="WZU554" s="769"/>
      <c r="WZV554" s="769"/>
      <c r="WZW554" s="769"/>
      <c r="WZX554" s="769"/>
      <c r="WZY554" s="769"/>
      <c r="WZZ554" s="769"/>
      <c r="XAA554" s="769"/>
      <c r="XAB554" s="769"/>
      <c r="XAC554" s="769"/>
      <c r="XAD554" s="769"/>
      <c r="XAE554" s="769"/>
      <c r="XAF554" s="769"/>
      <c r="XAG554" s="769"/>
      <c r="XAH554" s="769"/>
      <c r="XAI554" s="770"/>
      <c r="XAJ554" s="769"/>
      <c r="XAK554" s="771"/>
      <c r="XAL554" s="769"/>
      <c r="XAM554" s="769"/>
      <c r="XAN554" s="769"/>
      <c r="XAO554" s="769"/>
      <c r="XAP554" s="769"/>
      <c r="XAQ554" s="769"/>
      <c r="XAR554" s="769"/>
      <c r="XAS554" s="769"/>
      <c r="XAT554" s="772"/>
      <c r="XAU554" s="772"/>
      <c r="XAV554" s="772"/>
      <c r="XAW554" s="772"/>
      <c r="XAX554" s="769"/>
      <c r="XAY554" s="769"/>
      <c r="XAZ554" s="769"/>
      <c r="XBA554" s="769"/>
      <c r="XBB554" s="769"/>
      <c r="XBC554" s="769"/>
      <c r="XBD554" s="769"/>
      <c r="XBE554" s="769"/>
      <c r="XBF554" s="769"/>
      <c r="XBG554" s="769"/>
      <c r="XBH554" s="769"/>
      <c r="XBI554" s="769"/>
      <c r="XBJ554" s="769"/>
      <c r="XBK554" s="769"/>
      <c r="XBL554" s="769"/>
      <c r="XBM554" s="769"/>
      <c r="XBN554" s="769"/>
      <c r="XBO554" s="769"/>
      <c r="XBP554" s="769"/>
      <c r="XBQ554" s="769"/>
      <c r="XBR554" s="769"/>
      <c r="XBS554" s="770"/>
      <c r="XBT554" s="769"/>
      <c r="XBU554" s="771"/>
      <c r="XBV554" s="769"/>
      <c r="XBW554" s="769"/>
      <c r="XBX554" s="769"/>
      <c r="XBY554" s="769"/>
      <c r="XBZ554" s="769"/>
      <c r="XCA554" s="769"/>
      <c r="XCB554" s="769"/>
      <c r="XCC554" s="769"/>
      <c r="XCD554" s="772"/>
      <c r="XCE554" s="772"/>
      <c r="XCF554" s="772"/>
      <c r="XCG554" s="772"/>
      <c r="XCH554" s="769"/>
      <c r="XCI554" s="769"/>
      <c r="XCJ554" s="769"/>
      <c r="XCK554" s="769"/>
      <c r="XCL554" s="769"/>
      <c r="XCM554" s="769"/>
      <c r="XCN554" s="769"/>
      <c r="XCO554" s="769"/>
      <c r="XCP554" s="769"/>
      <c r="XCQ554" s="769"/>
      <c r="XCR554" s="769"/>
      <c r="XCS554" s="769"/>
      <c r="XCT554" s="769"/>
      <c r="XCU554" s="769"/>
      <c r="XCV554" s="769"/>
      <c r="XCW554" s="769"/>
      <c r="XCX554" s="769"/>
      <c r="XCY554" s="769"/>
      <c r="XCZ554" s="769"/>
      <c r="XDA554" s="769"/>
      <c r="XDB554" s="769"/>
      <c r="XDC554" s="770"/>
      <c r="XDD554" s="769"/>
      <c r="XDE554" s="771"/>
      <c r="XDF554" s="769"/>
      <c r="XDG554" s="769"/>
      <c r="XDH554" s="769"/>
      <c r="XDI554" s="769"/>
      <c r="XDJ554" s="769"/>
      <c r="XDK554" s="769"/>
      <c r="XDL554" s="769"/>
      <c r="XDM554" s="769"/>
      <c r="XDN554" s="772"/>
      <c r="XDO554" s="772"/>
      <c r="XDP554" s="772"/>
      <c r="XDQ554" s="772"/>
      <c r="XDR554" s="769"/>
      <c r="XDS554" s="769"/>
      <c r="XDT554" s="769"/>
      <c r="XDU554" s="769"/>
      <c r="XDV554" s="769"/>
      <c r="XDW554" s="769"/>
      <c r="XDX554" s="769"/>
      <c r="XDY554" s="769"/>
      <c r="XDZ554" s="769"/>
      <c r="XEA554" s="769"/>
      <c r="XEB554" s="769"/>
      <c r="XEC554" s="769"/>
      <c r="XED554" s="769"/>
      <c r="XEE554" s="769"/>
      <c r="XEF554" s="769"/>
      <c r="XEG554" s="769"/>
      <c r="XEH554" s="769"/>
      <c r="XEI554" s="769"/>
      <c r="XEJ554" s="769"/>
      <c r="XEK554" s="769"/>
      <c r="XEL554" s="769"/>
      <c r="XEM554" s="770"/>
      <c r="XEN554" s="769"/>
      <c r="XEO554" s="771"/>
      <c r="XEP554" s="769"/>
      <c r="XEQ554" s="769"/>
      <c r="XER554" s="769"/>
      <c r="XES554" s="769"/>
      <c r="XET554" s="769"/>
      <c r="XEU554" s="769"/>
      <c r="XEV554" s="769"/>
      <c r="XEW554" s="769"/>
      <c r="XEX554" s="772"/>
      <c r="XEY554" s="772"/>
      <c r="XEZ554" s="772"/>
      <c r="XFA554" s="772"/>
      <c r="XFB554" s="769"/>
      <c r="XFC554" s="769"/>
      <c r="XFD554" s="769"/>
    </row>
    <row r="555" spans="1:16384" hidden="1">
      <c r="A555" s="773" t="s">
        <v>8280</v>
      </c>
      <c r="B555" s="773"/>
      <c r="C555" s="773"/>
      <c r="D555" s="773"/>
      <c r="E555" s="773" t="s">
        <v>10026</v>
      </c>
      <c r="F555" s="773" t="s">
        <v>10025</v>
      </c>
      <c r="G555" s="773" t="s">
        <v>8166</v>
      </c>
      <c r="H555" s="773" t="s">
        <v>237</v>
      </c>
      <c r="I555" s="773" t="s">
        <v>224</v>
      </c>
      <c r="J555" s="773" t="s">
        <v>225</v>
      </c>
      <c r="K555" s="773" t="s">
        <v>11035</v>
      </c>
      <c r="L555" s="1117"/>
      <c r="M555" s="773"/>
      <c r="N555" s="773"/>
      <c r="O555" s="773" t="s">
        <v>4434</v>
      </c>
      <c r="P555" s="773" t="s">
        <v>6826</v>
      </c>
      <c r="Q555" s="773"/>
      <c r="R555" s="769"/>
      <c r="S555" s="769"/>
      <c r="T555" s="769"/>
      <c r="U555" s="769"/>
      <c r="V555" s="769"/>
      <c r="W555" s="770"/>
      <c r="X555" s="769"/>
      <c r="Y555" s="771"/>
      <c r="Z555" s="769"/>
      <c r="AA555" s="769"/>
      <c r="AB555" s="769"/>
      <c r="AC555" s="769"/>
      <c r="AD555" s="769"/>
      <c r="AE555" s="770"/>
      <c r="AF555" s="769"/>
      <c r="AG555" s="769"/>
      <c r="AH555" s="772"/>
      <c r="AI555" s="772"/>
      <c r="AJ555" s="772"/>
      <c r="AK555" s="772"/>
      <c r="AL555" s="918"/>
      <c r="AM555" s="769"/>
      <c r="AN555" s="769"/>
      <c r="AO555" s="769"/>
      <c r="AP555" s="769"/>
      <c r="AQ555" s="769"/>
      <c r="AR555" s="769"/>
      <c r="AS555" s="769"/>
      <c r="AT555" s="769"/>
      <c r="AU555" s="769"/>
      <c r="AV555" s="769"/>
      <c r="AW555" s="769"/>
      <c r="AX555" s="769"/>
      <c r="AY555" s="769"/>
      <c r="AZ555" s="769"/>
      <c r="BA555" s="769"/>
      <c r="BB555" s="769"/>
      <c r="BC555" s="769"/>
      <c r="BD555" s="769"/>
      <c r="BE555" s="769"/>
      <c r="BF555" s="769"/>
      <c r="BG555" s="770"/>
      <c r="BH555" s="769"/>
      <c r="BI555" s="771"/>
      <c r="BJ555" s="769"/>
      <c r="BK555" s="769"/>
      <c r="BL555" s="769"/>
      <c r="BM555" s="769"/>
      <c r="BN555" s="769"/>
      <c r="BO555" s="769"/>
      <c r="BP555" s="769"/>
      <c r="BQ555" s="769"/>
      <c r="BR555" s="772"/>
      <c r="BS555" s="772"/>
      <c r="BT555" s="772"/>
      <c r="BU555" s="772"/>
      <c r="BV555" s="769"/>
      <c r="BW555" s="769"/>
      <c r="BX555" s="769"/>
      <c r="BY555" s="769"/>
      <c r="BZ555" s="769"/>
      <c r="CA555" s="769"/>
      <c r="CB555" s="769"/>
      <c r="CC555" s="769"/>
      <c r="CD555" s="769"/>
      <c r="CE555" s="769"/>
      <c r="CF555" s="769"/>
      <c r="CG555" s="769"/>
      <c r="CH555" s="769"/>
      <c r="CI555" s="769"/>
      <c r="CJ555" s="769"/>
      <c r="CK555" s="769"/>
      <c r="CL555" s="769"/>
      <c r="CM555" s="769"/>
      <c r="CN555" s="769"/>
      <c r="CO555" s="769"/>
      <c r="CP555" s="769"/>
      <c r="CQ555" s="770"/>
      <c r="CR555" s="769"/>
      <c r="CS555" s="771"/>
      <c r="CT555" s="769"/>
      <c r="CU555" s="769"/>
      <c r="CV555" s="769"/>
      <c r="CW555" s="769"/>
      <c r="CX555" s="769"/>
      <c r="CY555" s="769"/>
      <c r="CZ555" s="769"/>
      <c r="DA555" s="769"/>
      <c r="DB555" s="772"/>
      <c r="DC555" s="772"/>
      <c r="DD555" s="772"/>
      <c r="DE555" s="772"/>
      <c r="DF555" s="769"/>
      <c r="DG555" s="769"/>
      <c r="DH555" s="769"/>
      <c r="DI555" s="769"/>
      <c r="DJ555" s="769"/>
      <c r="DK555" s="769"/>
      <c r="DL555" s="769"/>
      <c r="DM555" s="769"/>
      <c r="DN555" s="769"/>
      <c r="DO555" s="769"/>
      <c r="DP555" s="769"/>
      <c r="DQ555" s="769"/>
      <c r="DR555" s="769"/>
      <c r="DS555" s="769"/>
      <c r="DT555" s="769"/>
      <c r="DU555" s="769"/>
      <c r="DV555" s="769"/>
      <c r="DW555" s="769"/>
      <c r="DX555" s="769"/>
      <c r="DY555" s="769"/>
      <c r="DZ555" s="769"/>
      <c r="EA555" s="770"/>
      <c r="EB555" s="769"/>
      <c r="EC555" s="771"/>
      <c r="ED555" s="769"/>
      <c r="EE555" s="769"/>
      <c r="EF555" s="769"/>
      <c r="EG555" s="769"/>
      <c r="EH555" s="769"/>
      <c r="EI555" s="769"/>
      <c r="EJ555" s="769"/>
      <c r="EK555" s="769"/>
      <c r="EL555" s="772"/>
      <c r="EM555" s="772"/>
      <c r="EN555" s="772"/>
      <c r="EO555" s="772"/>
      <c r="EP555" s="769"/>
      <c r="EQ555" s="769"/>
      <c r="ER555" s="769"/>
      <c r="ES555" s="769"/>
      <c r="ET555" s="769"/>
      <c r="EU555" s="769"/>
      <c r="EV555" s="769"/>
      <c r="EW555" s="769"/>
      <c r="EX555" s="769"/>
      <c r="EY555" s="769"/>
      <c r="EZ555" s="769"/>
      <c r="FA555" s="769"/>
      <c r="FB555" s="769"/>
      <c r="FC555" s="769"/>
      <c r="FD555" s="769"/>
      <c r="FE555" s="769"/>
      <c r="FF555" s="769"/>
      <c r="FG555" s="769"/>
      <c r="FH555" s="769"/>
      <c r="FI555" s="769"/>
      <c r="FJ555" s="769"/>
      <c r="FK555" s="770"/>
      <c r="FL555" s="769"/>
      <c r="FM555" s="771"/>
      <c r="FN555" s="769"/>
      <c r="FO555" s="769"/>
      <c r="FP555" s="769"/>
      <c r="FQ555" s="769"/>
      <c r="FR555" s="769"/>
      <c r="FS555" s="769"/>
      <c r="FT555" s="769"/>
      <c r="FU555" s="769"/>
      <c r="FV555" s="772"/>
      <c r="FW555" s="772"/>
      <c r="FX555" s="772"/>
      <c r="FY555" s="772"/>
      <c r="FZ555" s="769"/>
      <c r="GA555" s="769"/>
      <c r="GB555" s="769"/>
      <c r="GC555" s="769"/>
      <c r="GD555" s="769"/>
      <c r="GE555" s="769"/>
      <c r="GF555" s="769"/>
      <c r="GG555" s="769"/>
      <c r="GH555" s="769"/>
      <c r="GI555" s="769"/>
      <c r="GJ555" s="769"/>
      <c r="GK555" s="769"/>
      <c r="GL555" s="769"/>
      <c r="GM555" s="769"/>
      <c r="GN555" s="769"/>
      <c r="GO555" s="769"/>
      <c r="GP555" s="769"/>
      <c r="GQ555" s="769"/>
      <c r="GR555" s="769"/>
      <c r="GS555" s="769"/>
      <c r="GT555" s="769"/>
      <c r="GU555" s="770"/>
      <c r="GV555" s="769"/>
      <c r="GW555" s="771"/>
      <c r="GX555" s="769"/>
      <c r="GY555" s="769"/>
      <c r="GZ555" s="769"/>
      <c r="HA555" s="769"/>
      <c r="HB555" s="769"/>
      <c r="HC555" s="769"/>
      <c r="HD555" s="769"/>
      <c r="HE555" s="769"/>
      <c r="HF555" s="772"/>
      <c r="HG555" s="772"/>
      <c r="HH555" s="772"/>
      <c r="HI555" s="772"/>
      <c r="HJ555" s="769"/>
      <c r="HK555" s="769"/>
      <c r="HL555" s="769"/>
      <c r="HM555" s="769"/>
      <c r="HN555" s="769"/>
      <c r="HO555" s="769"/>
      <c r="HP555" s="769"/>
      <c r="HQ555" s="769"/>
      <c r="HR555" s="769"/>
      <c r="HS555" s="769"/>
      <c r="HT555" s="769"/>
      <c r="HU555" s="769"/>
      <c r="HV555" s="769"/>
      <c r="HW555" s="769"/>
      <c r="HX555" s="769"/>
      <c r="HY555" s="769"/>
      <c r="HZ555" s="769"/>
      <c r="IA555" s="769"/>
      <c r="IB555" s="769"/>
      <c r="IC555" s="769"/>
      <c r="ID555" s="769"/>
      <c r="IE555" s="770"/>
      <c r="IF555" s="769"/>
      <c r="IG555" s="771"/>
      <c r="IH555" s="769"/>
      <c r="II555" s="769"/>
      <c r="IJ555" s="769"/>
      <c r="IK555" s="769"/>
      <c r="IL555" s="769"/>
      <c r="IM555" s="769"/>
      <c r="IN555" s="769"/>
      <c r="IO555" s="769"/>
      <c r="IP555" s="772"/>
      <c r="IQ555" s="772"/>
      <c r="IR555" s="772"/>
      <c r="IS555" s="772"/>
      <c r="IT555" s="769"/>
      <c r="IU555" s="769"/>
      <c r="IV555" s="769"/>
      <c r="IW555" s="769"/>
      <c r="IX555" s="769"/>
      <c r="IY555" s="769"/>
      <c r="IZ555" s="769"/>
      <c r="JA555" s="769"/>
      <c r="JB555" s="769"/>
      <c r="JC555" s="769"/>
      <c r="JD555" s="769"/>
      <c r="JE555" s="769"/>
      <c r="JF555" s="769"/>
      <c r="JG555" s="769"/>
      <c r="JH555" s="769"/>
      <c r="JI555" s="769"/>
      <c r="JJ555" s="769"/>
      <c r="JK555" s="769"/>
      <c r="JL555" s="769"/>
      <c r="JM555" s="769"/>
      <c r="JN555" s="769"/>
      <c r="JO555" s="770"/>
      <c r="JP555" s="769"/>
      <c r="JQ555" s="771"/>
      <c r="JR555" s="769"/>
      <c r="JS555" s="769"/>
      <c r="JT555" s="769"/>
      <c r="JU555" s="769"/>
      <c r="JV555" s="769"/>
      <c r="JW555" s="769"/>
      <c r="JX555" s="769"/>
      <c r="JY555" s="769"/>
      <c r="JZ555" s="772"/>
      <c r="KA555" s="772"/>
      <c r="KB555" s="772"/>
      <c r="KC555" s="772"/>
      <c r="KD555" s="769"/>
      <c r="KE555" s="769"/>
      <c r="KF555" s="769"/>
      <c r="KG555" s="769"/>
      <c r="KH555" s="769"/>
      <c r="KI555" s="769"/>
      <c r="KJ555" s="769"/>
      <c r="KK555" s="769"/>
      <c r="KL555" s="769"/>
      <c r="KM555" s="769"/>
      <c r="KN555" s="769"/>
      <c r="KO555" s="769"/>
      <c r="KP555" s="769"/>
      <c r="KQ555" s="769"/>
      <c r="KR555" s="769"/>
      <c r="KS555" s="769"/>
      <c r="KT555" s="769"/>
      <c r="KU555" s="769"/>
      <c r="KV555" s="769"/>
      <c r="KW555" s="769"/>
      <c r="KX555" s="769"/>
      <c r="KY555" s="770"/>
      <c r="KZ555" s="769"/>
      <c r="LA555" s="771"/>
      <c r="LB555" s="769"/>
      <c r="LC555" s="769"/>
      <c r="LD555" s="769"/>
      <c r="LE555" s="769"/>
      <c r="LF555" s="769"/>
      <c r="LG555" s="769"/>
      <c r="LH555" s="769"/>
      <c r="LI555" s="769"/>
      <c r="LJ555" s="772"/>
      <c r="LK555" s="772"/>
      <c r="LL555" s="772"/>
      <c r="LM555" s="772"/>
      <c r="LN555" s="769"/>
      <c r="LO555" s="769"/>
      <c r="LP555" s="769"/>
      <c r="LQ555" s="769"/>
      <c r="LR555" s="769"/>
      <c r="LS555" s="769"/>
      <c r="LT555" s="769"/>
      <c r="LU555" s="769"/>
      <c r="LV555" s="769"/>
      <c r="LW555" s="769"/>
      <c r="LX555" s="769"/>
      <c r="LY555" s="769"/>
      <c r="LZ555" s="769"/>
      <c r="MA555" s="769"/>
      <c r="MB555" s="769"/>
      <c r="MC555" s="769"/>
      <c r="MD555" s="769"/>
      <c r="ME555" s="769"/>
      <c r="MF555" s="769"/>
      <c r="MG555" s="769"/>
      <c r="MH555" s="769"/>
      <c r="MI555" s="770"/>
      <c r="MJ555" s="769"/>
      <c r="MK555" s="771"/>
      <c r="ML555" s="769"/>
      <c r="MM555" s="769"/>
      <c r="MN555" s="769"/>
      <c r="MO555" s="769"/>
      <c r="MP555" s="769"/>
      <c r="MQ555" s="769"/>
      <c r="MR555" s="769"/>
      <c r="MS555" s="769"/>
      <c r="MT555" s="772"/>
      <c r="MU555" s="772"/>
      <c r="MV555" s="772"/>
      <c r="MW555" s="772"/>
      <c r="MX555" s="769"/>
      <c r="MY555" s="769"/>
      <c r="MZ555" s="769"/>
      <c r="NA555" s="769"/>
      <c r="NB555" s="769"/>
      <c r="NC555" s="769"/>
      <c r="ND555" s="769"/>
      <c r="NE555" s="769"/>
      <c r="NF555" s="769"/>
      <c r="NG555" s="769"/>
      <c r="NH555" s="769"/>
      <c r="NI555" s="769"/>
      <c r="NJ555" s="769"/>
      <c r="NK555" s="769"/>
      <c r="NL555" s="769"/>
      <c r="NM555" s="769"/>
      <c r="NN555" s="769"/>
      <c r="NO555" s="769"/>
      <c r="NP555" s="769"/>
      <c r="NQ555" s="769"/>
      <c r="NR555" s="769"/>
      <c r="NS555" s="770"/>
      <c r="NT555" s="769"/>
      <c r="NU555" s="771"/>
      <c r="NV555" s="769"/>
      <c r="NW555" s="769"/>
      <c r="NX555" s="769"/>
      <c r="NY555" s="769"/>
      <c r="NZ555" s="769"/>
      <c r="OA555" s="769"/>
      <c r="OB555" s="769"/>
      <c r="OC555" s="769"/>
      <c r="OD555" s="772"/>
      <c r="OE555" s="772"/>
      <c r="OF555" s="772"/>
      <c r="OG555" s="772"/>
      <c r="OH555" s="769"/>
      <c r="OI555" s="769"/>
      <c r="OJ555" s="769"/>
      <c r="OK555" s="769"/>
      <c r="OL555" s="769"/>
      <c r="OM555" s="769"/>
      <c r="ON555" s="769"/>
      <c r="OO555" s="769"/>
      <c r="OP555" s="769"/>
      <c r="OQ555" s="769"/>
      <c r="OR555" s="769"/>
      <c r="OS555" s="769"/>
      <c r="OT555" s="769"/>
      <c r="OU555" s="769"/>
      <c r="OV555" s="769"/>
      <c r="OW555" s="769"/>
      <c r="OX555" s="769"/>
      <c r="OY555" s="769"/>
      <c r="OZ555" s="769"/>
      <c r="PA555" s="769"/>
      <c r="PB555" s="769"/>
      <c r="PC555" s="770"/>
      <c r="PD555" s="769"/>
      <c r="PE555" s="771"/>
      <c r="PF555" s="769"/>
      <c r="PG555" s="769"/>
      <c r="PH555" s="769"/>
      <c r="PI555" s="769"/>
      <c r="PJ555" s="769"/>
      <c r="PK555" s="769"/>
      <c r="PL555" s="769"/>
      <c r="PM555" s="769"/>
      <c r="PN555" s="772"/>
      <c r="PO555" s="772"/>
      <c r="PP555" s="772"/>
      <c r="PQ555" s="772"/>
      <c r="PR555" s="769"/>
      <c r="PS555" s="769"/>
      <c r="PT555" s="769"/>
      <c r="PU555" s="769"/>
      <c r="PV555" s="769"/>
      <c r="PW555" s="769"/>
      <c r="PX555" s="769"/>
      <c r="PY555" s="769"/>
      <c r="PZ555" s="769"/>
      <c r="QA555" s="769"/>
      <c r="QB555" s="769"/>
      <c r="QC555" s="769"/>
      <c r="QD555" s="769"/>
      <c r="QE555" s="769"/>
      <c r="QF555" s="769"/>
      <c r="QG555" s="769"/>
      <c r="QH555" s="769"/>
      <c r="QI555" s="769"/>
      <c r="QJ555" s="769"/>
      <c r="QK555" s="769"/>
      <c r="QL555" s="769"/>
      <c r="QM555" s="770"/>
      <c r="QN555" s="769"/>
      <c r="QO555" s="771"/>
      <c r="QP555" s="769"/>
      <c r="QQ555" s="769"/>
      <c r="QR555" s="769"/>
      <c r="QS555" s="769"/>
      <c r="QT555" s="769"/>
      <c r="QU555" s="769"/>
      <c r="QV555" s="769"/>
      <c r="QW555" s="769"/>
      <c r="QX555" s="772"/>
      <c r="QY555" s="772"/>
      <c r="QZ555" s="772"/>
      <c r="RA555" s="772"/>
      <c r="RB555" s="769"/>
      <c r="RC555" s="769"/>
      <c r="RD555" s="769"/>
      <c r="RE555" s="769"/>
      <c r="RF555" s="769"/>
      <c r="RG555" s="769"/>
      <c r="RH555" s="769"/>
      <c r="RI555" s="769"/>
      <c r="RJ555" s="769"/>
      <c r="RK555" s="769"/>
      <c r="RL555" s="769"/>
      <c r="RM555" s="769"/>
      <c r="RN555" s="769"/>
      <c r="RO555" s="769"/>
      <c r="RP555" s="769"/>
      <c r="RQ555" s="769"/>
      <c r="RR555" s="769"/>
      <c r="RS555" s="769"/>
      <c r="RT555" s="769"/>
      <c r="RU555" s="769"/>
      <c r="RV555" s="769"/>
      <c r="RW555" s="770"/>
      <c r="RX555" s="769"/>
      <c r="RY555" s="771"/>
      <c r="RZ555" s="769"/>
      <c r="SA555" s="769"/>
      <c r="SB555" s="769"/>
      <c r="SC555" s="769"/>
      <c r="SD555" s="769"/>
      <c r="SE555" s="769"/>
      <c r="SF555" s="769"/>
      <c r="SG555" s="769"/>
      <c r="SH555" s="772"/>
      <c r="SI555" s="772"/>
      <c r="SJ555" s="772"/>
      <c r="SK555" s="772"/>
      <c r="SL555" s="769"/>
      <c r="SM555" s="769"/>
      <c r="SN555" s="769"/>
      <c r="SO555" s="769"/>
      <c r="SP555" s="769"/>
      <c r="SQ555" s="769"/>
      <c r="SR555" s="769"/>
      <c r="SS555" s="769"/>
      <c r="ST555" s="769"/>
      <c r="SU555" s="769"/>
      <c r="SV555" s="769"/>
      <c r="SW555" s="769"/>
      <c r="SX555" s="769"/>
      <c r="SY555" s="769"/>
      <c r="SZ555" s="769"/>
      <c r="TA555" s="769"/>
      <c r="TB555" s="769"/>
      <c r="TC555" s="769"/>
      <c r="TD555" s="769"/>
      <c r="TE555" s="769"/>
      <c r="TF555" s="769"/>
      <c r="TG555" s="770"/>
      <c r="TH555" s="769"/>
      <c r="TI555" s="771"/>
      <c r="TJ555" s="769"/>
      <c r="TK555" s="769"/>
      <c r="TL555" s="769"/>
      <c r="TM555" s="769"/>
      <c r="TN555" s="769"/>
      <c r="TO555" s="769"/>
      <c r="TP555" s="769"/>
      <c r="TQ555" s="769"/>
      <c r="TR555" s="772"/>
      <c r="TS555" s="772"/>
      <c r="TT555" s="772"/>
      <c r="TU555" s="772"/>
      <c r="TV555" s="769"/>
      <c r="TW555" s="769"/>
      <c r="TX555" s="769"/>
      <c r="TY555" s="769"/>
      <c r="TZ555" s="769"/>
      <c r="UA555" s="769"/>
      <c r="UB555" s="769"/>
      <c r="UC555" s="769"/>
      <c r="UD555" s="769"/>
      <c r="UE555" s="769"/>
      <c r="UF555" s="769"/>
      <c r="UG555" s="769"/>
      <c r="UH555" s="769"/>
      <c r="UI555" s="769"/>
      <c r="UJ555" s="769"/>
      <c r="UK555" s="769"/>
      <c r="UL555" s="769"/>
      <c r="UM555" s="769"/>
      <c r="UN555" s="769"/>
      <c r="UO555" s="769"/>
      <c r="UP555" s="769"/>
      <c r="UQ555" s="770"/>
      <c r="UR555" s="769"/>
      <c r="US555" s="771"/>
      <c r="UT555" s="769"/>
      <c r="UU555" s="769"/>
      <c r="UV555" s="769"/>
      <c r="UW555" s="769"/>
      <c r="UX555" s="769"/>
      <c r="UY555" s="769"/>
      <c r="UZ555" s="769"/>
      <c r="VA555" s="769"/>
      <c r="VB555" s="772"/>
      <c r="VC555" s="772"/>
      <c r="VD555" s="772"/>
      <c r="VE555" s="772"/>
      <c r="VF555" s="769"/>
      <c r="VG555" s="769"/>
      <c r="VH555" s="769"/>
      <c r="VI555" s="769"/>
      <c r="VJ555" s="769"/>
      <c r="VK555" s="769"/>
      <c r="VL555" s="769"/>
      <c r="VM555" s="769"/>
      <c r="VN555" s="769"/>
      <c r="VO555" s="769"/>
      <c r="VP555" s="769"/>
      <c r="VQ555" s="769"/>
      <c r="VR555" s="769"/>
      <c r="VS555" s="769"/>
      <c r="VT555" s="769"/>
      <c r="VU555" s="769"/>
      <c r="VV555" s="769"/>
      <c r="VW555" s="769"/>
      <c r="VX555" s="769"/>
      <c r="VY555" s="769"/>
      <c r="VZ555" s="769"/>
      <c r="WA555" s="770"/>
      <c r="WB555" s="769"/>
      <c r="WC555" s="771"/>
      <c r="WD555" s="769"/>
      <c r="WE555" s="769"/>
      <c r="WF555" s="769"/>
      <c r="WG555" s="769"/>
      <c r="WH555" s="769"/>
      <c r="WI555" s="769"/>
      <c r="WJ555" s="769"/>
      <c r="WK555" s="769"/>
      <c r="WL555" s="772"/>
      <c r="WM555" s="772"/>
      <c r="WN555" s="772"/>
      <c r="WO555" s="772"/>
      <c r="WP555" s="769"/>
      <c r="WQ555" s="769"/>
      <c r="WR555" s="769"/>
      <c r="WS555" s="769"/>
      <c r="WT555" s="769"/>
      <c r="WU555" s="769"/>
      <c r="WV555" s="769"/>
      <c r="WW555" s="769"/>
      <c r="WX555" s="769"/>
      <c r="WY555" s="769"/>
      <c r="WZ555" s="769"/>
      <c r="XA555" s="769"/>
      <c r="XB555" s="769"/>
      <c r="XC555" s="769"/>
      <c r="XD555" s="769"/>
      <c r="XE555" s="769"/>
      <c r="XF555" s="769"/>
      <c r="XG555" s="769"/>
      <c r="XH555" s="769"/>
      <c r="XI555" s="769"/>
      <c r="XJ555" s="769"/>
      <c r="XK555" s="770"/>
      <c r="XL555" s="769"/>
      <c r="XM555" s="771"/>
      <c r="XN555" s="769"/>
      <c r="XO555" s="769"/>
      <c r="XP555" s="769"/>
      <c r="XQ555" s="769"/>
      <c r="XR555" s="769"/>
      <c r="XS555" s="769"/>
      <c r="XT555" s="769"/>
      <c r="XU555" s="769"/>
      <c r="XV555" s="772"/>
      <c r="XW555" s="772"/>
      <c r="XX555" s="772"/>
      <c r="XY555" s="772"/>
      <c r="XZ555" s="769"/>
      <c r="YA555" s="769"/>
      <c r="YB555" s="769"/>
      <c r="YC555" s="769"/>
      <c r="YD555" s="769"/>
      <c r="YE555" s="769"/>
      <c r="YF555" s="769"/>
      <c r="YG555" s="769"/>
      <c r="YH555" s="769"/>
      <c r="YI555" s="769"/>
      <c r="YJ555" s="769"/>
      <c r="YK555" s="769"/>
      <c r="YL555" s="769"/>
      <c r="YM555" s="769"/>
      <c r="YN555" s="769"/>
      <c r="YO555" s="769"/>
      <c r="YP555" s="769"/>
      <c r="YQ555" s="769"/>
      <c r="YR555" s="769"/>
      <c r="YS555" s="769"/>
      <c r="YT555" s="769"/>
      <c r="YU555" s="770"/>
      <c r="YV555" s="769"/>
      <c r="YW555" s="771"/>
      <c r="YX555" s="769"/>
      <c r="YY555" s="769"/>
      <c r="YZ555" s="769"/>
      <c r="ZA555" s="769"/>
      <c r="ZB555" s="769"/>
      <c r="ZC555" s="769"/>
      <c r="ZD555" s="769"/>
      <c r="ZE555" s="769"/>
      <c r="ZF555" s="772"/>
      <c r="ZG555" s="772"/>
      <c r="ZH555" s="772"/>
      <c r="ZI555" s="772"/>
      <c r="ZJ555" s="769"/>
      <c r="ZK555" s="769"/>
      <c r="ZL555" s="769"/>
      <c r="ZM555" s="769"/>
      <c r="ZN555" s="769"/>
      <c r="ZO555" s="769"/>
      <c r="ZP555" s="769"/>
      <c r="ZQ555" s="769"/>
      <c r="ZR555" s="769"/>
      <c r="ZS555" s="769"/>
      <c r="ZT555" s="769"/>
      <c r="ZU555" s="769"/>
      <c r="ZV555" s="769"/>
      <c r="ZW555" s="769"/>
      <c r="ZX555" s="769"/>
      <c r="ZY555" s="769"/>
      <c r="ZZ555" s="769"/>
      <c r="AAA555" s="769"/>
      <c r="AAB555" s="769"/>
      <c r="AAC555" s="769"/>
      <c r="AAD555" s="769"/>
      <c r="AAE555" s="770"/>
      <c r="AAF555" s="769"/>
      <c r="AAG555" s="771"/>
      <c r="AAH555" s="769"/>
      <c r="AAI555" s="769"/>
      <c r="AAJ555" s="769"/>
      <c r="AAK555" s="769"/>
      <c r="AAL555" s="769"/>
      <c r="AAM555" s="769"/>
      <c r="AAN555" s="769"/>
      <c r="AAO555" s="769"/>
      <c r="AAP555" s="772"/>
      <c r="AAQ555" s="772"/>
      <c r="AAR555" s="772"/>
      <c r="AAS555" s="772"/>
      <c r="AAT555" s="769"/>
      <c r="AAU555" s="769"/>
      <c r="AAV555" s="769"/>
      <c r="AAW555" s="769"/>
      <c r="AAX555" s="769"/>
      <c r="AAY555" s="769"/>
      <c r="AAZ555" s="769"/>
      <c r="ABA555" s="769"/>
      <c r="ABB555" s="769"/>
      <c r="ABC555" s="769"/>
      <c r="ABD555" s="769"/>
      <c r="ABE555" s="769"/>
      <c r="ABF555" s="769"/>
      <c r="ABG555" s="769"/>
      <c r="ABH555" s="769"/>
      <c r="ABI555" s="769"/>
      <c r="ABJ555" s="769"/>
      <c r="ABK555" s="769"/>
      <c r="ABL555" s="769"/>
      <c r="ABM555" s="769"/>
      <c r="ABN555" s="769"/>
      <c r="ABO555" s="770"/>
      <c r="ABP555" s="769"/>
      <c r="ABQ555" s="771"/>
      <c r="ABR555" s="769"/>
      <c r="ABS555" s="769"/>
      <c r="ABT555" s="769"/>
      <c r="ABU555" s="769"/>
      <c r="ABV555" s="769"/>
      <c r="ABW555" s="769"/>
      <c r="ABX555" s="769"/>
      <c r="ABY555" s="769"/>
      <c r="ABZ555" s="772"/>
      <c r="ACA555" s="772"/>
      <c r="ACB555" s="772"/>
      <c r="ACC555" s="772"/>
      <c r="ACD555" s="769"/>
      <c r="ACE555" s="769"/>
      <c r="ACF555" s="769"/>
      <c r="ACG555" s="769"/>
      <c r="ACH555" s="769"/>
      <c r="ACI555" s="769"/>
      <c r="ACJ555" s="769"/>
      <c r="ACK555" s="769"/>
      <c r="ACL555" s="769"/>
      <c r="ACM555" s="769"/>
      <c r="ACN555" s="769"/>
      <c r="ACO555" s="769"/>
      <c r="ACP555" s="769"/>
      <c r="ACQ555" s="769"/>
      <c r="ACR555" s="769"/>
      <c r="ACS555" s="769"/>
      <c r="ACT555" s="769"/>
      <c r="ACU555" s="769"/>
      <c r="ACV555" s="769"/>
      <c r="ACW555" s="769"/>
      <c r="ACX555" s="769"/>
      <c r="ACY555" s="770"/>
      <c r="ACZ555" s="769"/>
      <c r="ADA555" s="771"/>
      <c r="ADB555" s="769"/>
      <c r="ADC555" s="769"/>
      <c r="ADD555" s="769"/>
      <c r="ADE555" s="769"/>
      <c r="ADF555" s="769"/>
      <c r="ADG555" s="769"/>
      <c r="ADH555" s="769"/>
      <c r="ADI555" s="769"/>
      <c r="ADJ555" s="772"/>
      <c r="ADK555" s="772"/>
      <c r="ADL555" s="772"/>
      <c r="ADM555" s="772"/>
      <c r="ADN555" s="769"/>
      <c r="ADO555" s="769"/>
      <c r="ADP555" s="769"/>
      <c r="ADQ555" s="769"/>
      <c r="ADR555" s="769"/>
      <c r="ADS555" s="769"/>
      <c r="ADT555" s="769"/>
      <c r="ADU555" s="769"/>
      <c r="ADV555" s="769"/>
      <c r="ADW555" s="769"/>
      <c r="ADX555" s="769"/>
      <c r="ADY555" s="769"/>
      <c r="ADZ555" s="769"/>
      <c r="AEA555" s="769"/>
      <c r="AEB555" s="769"/>
      <c r="AEC555" s="769"/>
      <c r="AED555" s="769"/>
      <c r="AEE555" s="769"/>
      <c r="AEF555" s="769"/>
      <c r="AEG555" s="769"/>
      <c r="AEH555" s="769"/>
      <c r="AEI555" s="770"/>
      <c r="AEJ555" s="769"/>
      <c r="AEK555" s="771"/>
      <c r="AEL555" s="769"/>
      <c r="AEM555" s="769"/>
      <c r="AEN555" s="769"/>
      <c r="AEO555" s="769"/>
      <c r="AEP555" s="769"/>
      <c r="AEQ555" s="769"/>
      <c r="AER555" s="769"/>
      <c r="AES555" s="769"/>
      <c r="AET555" s="772"/>
      <c r="AEU555" s="772"/>
      <c r="AEV555" s="772"/>
      <c r="AEW555" s="772"/>
      <c r="AEX555" s="769"/>
      <c r="AEY555" s="769"/>
      <c r="AEZ555" s="769"/>
      <c r="AFA555" s="769"/>
      <c r="AFB555" s="769"/>
      <c r="AFC555" s="769"/>
      <c r="AFD555" s="769"/>
      <c r="AFE555" s="769"/>
      <c r="AFF555" s="769"/>
      <c r="AFG555" s="769"/>
      <c r="AFH555" s="769"/>
      <c r="AFI555" s="769"/>
      <c r="AFJ555" s="769"/>
      <c r="AFK555" s="769"/>
      <c r="AFL555" s="769"/>
      <c r="AFM555" s="769"/>
      <c r="AFN555" s="769"/>
      <c r="AFO555" s="769"/>
      <c r="AFP555" s="769"/>
      <c r="AFQ555" s="769"/>
      <c r="AFR555" s="769"/>
      <c r="AFS555" s="770"/>
      <c r="AFT555" s="769"/>
      <c r="AFU555" s="771"/>
      <c r="AFV555" s="769"/>
      <c r="AFW555" s="769"/>
      <c r="AFX555" s="769"/>
      <c r="AFY555" s="769"/>
      <c r="AFZ555" s="769"/>
      <c r="AGA555" s="769"/>
      <c r="AGB555" s="769"/>
      <c r="AGC555" s="769"/>
      <c r="AGD555" s="772"/>
      <c r="AGE555" s="772"/>
      <c r="AGF555" s="772"/>
      <c r="AGG555" s="772"/>
      <c r="AGH555" s="769"/>
      <c r="AGI555" s="769"/>
      <c r="AGJ555" s="769"/>
      <c r="AGK555" s="769"/>
      <c r="AGL555" s="769"/>
      <c r="AGM555" s="769"/>
      <c r="AGN555" s="769"/>
      <c r="AGO555" s="769"/>
      <c r="AGP555" s="769"/>
      <c r="AGQ555" s="769"/>
      <c r="AGR555" s="769"/>
      <c r="AGS555" s="769"/>
      <c r="AGT555" s="769"/>
      <c r="AGU555" s="769"/>
      <c r="AGV555" s="769"/>
      <c r="AGW555" s="769"/>
      <c r="AGX555" s="769"/>
      <c r="AGY555" s="769"/>
      <c r="AGZ555" s="769"/>
      <c r="AHA555" s="769"/>
      <c r="AHB555" s="769"/>
      <c r="AHC555" s="770"/>
      <c r="AHD555" s="769"/>
      <c r="AHE555" s="771"/>
      <c r="AHF555" s="769"/>
      <c r="AHG555" s="769"/>
      <c r="AHH555" s="769"/>
      <c r="AHI555" s="769"/>
      <c r="AHJ555" s="769"/>
      <c r="AHK555" s="769"/>
      <c r="AHL555" s="769"/>
      <c r="AHM555" s="769"/>
      <c r="AHN555" s="772"/>
      <c r="AHO555" s="772"/>
      <c r="AHP555" s="772"/>
      <c r="AHQ555" s="772"/>
      <c r="AHR555" s="769"/>
      <c r="AHS555" s="769"/>
      <c r="AHT555" s="769"/>
      <c r="AHU555" s="769"/>
      <c r="AHV555" s="769"/>
      <c r="AHW555" s="769"/>
      <c r="AHX555" s="769"/>
      <c r="AHY555" s="769"/>
      <c r="AHZ555" s="769"/>
      <c r="AIA555" s="769"/>
      <c r="AIB555" s="769"/>
      <c r="AIC555" s="769"/>
      <c r="AID555" s="769"/>
      <c r="AIE555" s="769"/>
      <c r="AIF555" s="769"/>
      <c r="AIG555" s="769"/>
      <c r="AIH555" s="769"/>
      <c r="AII555" s="769"/>
      <c r="AIJ555" s="769"/>
      <c r="AIK555" s="769"/>
      <c r="AIL555" s="769"/>
      <c r="AIM555" s="770"/>
      <c r="AIN555" s="769"/>
      <c r="AIO555" s="771"/>
      <c r="AIP555" s="769"/>
      <c r="AIQ555" s="769"/>
      <c r="AIR555" s="769"/>
      <c r="AIS555" s="769"/>
      <c r="AIT555" s="769"/>
      <c r="AIU555" s="769"/>
      <c r="AIV555" s="769"/>
      <c r="AIW555" s="769"/>
      <c r="AIX555" s="772"/>
      <c r="AIY555" s="772"/>
      <c r="AIZ555" s="772"/>
      <c r="AJA555" s="772"/>
      <c r="AJB555" s="769"/>
      <c r="AJC555" s="769"/>
      <c r="AJD555" s="769"/>
      <c r="AJE555" s="769"/>
      <c r="AJF555" s="769"/>
      <c r="AJG555" s="769"/>
      <c r="AJH555" s="769"/>
      <c r="AJI555" s="769"/>
      <c r="AJJ555" s="769"/>
      <c r="AJK555" s="769"/>
      <c r="AJL555" s="769"/>
      <c r="AJM555" s="769"/>
      <c r="AJN555" s="769"/>
      <c r="AJO555" s="769"/>
      <c r="AJP555" s="769"/>
      <c r="AJQ555" s="769"/>
      <c r="AJR555" s="769"/>
      <c r="AJS555" s="769"/>
      <c r="AJT555" s="769"/>
      <c r="AJU555" s="769"/>
      <c r="AJV555" s="769"/>
      <c r="AJW555" s="770"/>
      <c r="AJX555" s="769"/>
      <c r="AJY555" s="771"/>
      <c r="AJZ555" s="769"/>
      <c r="AKA555" s="769"/>
      <c r="AKB555" s="769"/>
      <c r="AKC555" s="769"/>
      <c r="AKD555" s="769"/>
      <c r="AKE555" s="769"/>
      <c r="AKF555" s="769"/>
      <c r="AKG555" s="769"/>
      <c r="AKH555" s="772"/>
      <c r="AKI555" s="772"/>
      <c r="AKJ555" s="772"/>
      <c r="AKK555" s="772"/>
      <c r="AKL555" s="769"/>
      <c r="AKM555" s="769"/>
      <c r="AKN555" s="769"/>
      <c r="AKO555" s="769"/>
      <c r="AKP555" s="769"/>
      <c r="AKQ555" s="769"/>
      <c r="AKR555" s="769"/>
      <c r="AKS555" s="769"/>
      <c r="AKT555" s="769"/>
      <c r="AKU555" s="769"/>
      <c r="AKV555" s="769"/>
      <c r="AKW555" s="769"/>
      <c r="AKX555" s="769"/>
      <c r="AKY555" s="769"/>
      <c r="AKZ555" s="769"/>
      <c r="ALA555" s="769"/>
      <c r="ALB555" s="769"/>
      <c r="ALC555" s="769"/>
      <c r="ALD555" s="769"/>
      <c r="ALE555" s="769"/>
      <c r="ALF555" s="769"/>
      <c r="ALG555" s="770"/>
      <c r="ALH555" s="769"/>
      <c r="ALI555" s="771"/>
      <c r="ALJ555" s="769"/>
      <c r="ALK555" s="769"/>
      <c r="ALL555" s="769"/>
      <c r="ALM555" s="769"/>
      <c r="ALN555" s="769"/>
      <c r="ALO555" s="769"/>
      <c r="ALP555" s="769"/>
      <c r="ALQ555" s="769"/>
      <c r="ALR555" s="772"/>
      <c r="ALS555" s="772"/>
      <c r="ALT555" s="772"/>
      <c r="ALU555" s="772"/>
      <c r="ALV555" s="769"/>
      <c r="ALW555" s="769"/>
      <c r="ALX555" s="769"/>
      <c r="ALY555" s="769"/>
      <c r="ALZ555" s="769"/>
      <c r="AMA555" s="769"/>
      <c r="AMB555" s="769"/>
      <c r="AMC555" s="769"/>
      <c r="AMD555" s="769"/>
      <c r="AME555" s="769"/>
      <c r="AMF555" s="769"/>
      <c r="AMG555" s="769"/>
      <c r="AMH555" s="769"/>
      <c r="AMI555" s="769"/>
      <c r="AMJ555" s="769"/>
      <c r="AMK555" s="769"/>
      <c r="AML555" s="769"/>
      <c r="AMM555" s="769"/>
      <c r="AMN555" s="769"/>
      <c r="AMO555" s="769"/>
      <c r="AMP555" s="769"/>
      <c r="AMQ555" s="770"/>
      <c r="AMR555" s="769"/>
      <c r="AMS555" s="771"/>
      <c r="AMT555" s="769"/>
      <c r="AMU555" s="769"/>
      <c r="AMV555" s="769"/>
      <c r="AMW555" s="769"/>
      <c r="AMX555" s="769"/>
      <c r="AMY555" s="769"/>
      <c r="AMZ555" s="769"/>
      <c r="ANA555" s="769"/>
      <c r="ANB555" s="772"/>
      <c r="ANC555" s="772"/>
      <c r="AND555" s="772"/>
      <c r="ANE555" s="772"/>
      <c r="ANF555" s="769"/>
      <c r="ANG555" s="769"/>
      <c r="ANH555" s="769"/>
      <c r="ANI555" s="769"/>
      <c r="ANJ555" s="769"/>
      <c r="ANK555" s="769"/>
      <c r="ANL555" s="769"/>
      <c r="ANM555" s="769"/>
      <c r="ANN555" s="769"/>
      <c r="ANO555" s="769"/>
      <c r="ANP555" s="769"/>
      <c r="ANQ555" s="769"/>
      <c r="ANR555" s="769"/>
      <c r="ANS555" s="769"/>
      <c r="ANT555" s="769"/>
      <c r="ANU555" s="769"/>
      <c r="ANV555" s="769"/>
      <c r="ANW555" s="769"/>
      <c r="ANX555" s="769"/>
      <c r="ANY555" s="769"/>
      <c r="ANZ555" s="769"/>
      <c r="AOA555" s="770"/>
      <c r="AOB555" s="769"/>
      <c r="AOC555" s="771"/>
      <c r="AOD555" s="769"/>
      <c r="AOE555" s="769"/>
      <c r="AOF555" s="769"/>
      <c r="AOG555" s="769"/>
      <c r="AOH555" s="769"/>
      <c r="AOI555" s="769"/>
      <c r="AOJ555" s="769"/>
      <c r="AOK555" s="769"/>
      <c r="AOL555" s="772"/>
      <c r="AOM555" s="772"/>
      <c r="AON555" s="772"/>
      <c r="AOO555" s="772"/>
      <c r="AOP555" s="769"/>
      <c r="AOQ555" s="769"/>
      <c r="AOR555" s="769"/>
      <c r="AOS555" s="769"/>
      <c r="AOT555" s="769"/>
      <c r="AOU555" s="769"/>
      <c r="AOV555" s="769"/>
      <c r="AOW555" s="769"/>
      <c r="AOX555" s="769"/>
      <c r="AOY555" s="769"/>
      <c r="AOZ555" s="769"/>
      <c r="APA555" s="769"/>
      <c r="APB555" s="769"/>
      <c r="APC555" s="769"/>
      <c r="APD555" s="769"/>
      <c r="APE555" s="769"/>
      <c r="APF555" s="769"/>
      <c r="APG555" s="769"/>
      <c r="APH555" s="769"/>
      <c r="API555" s="769"/>
      <c r="APJ555" s="769"/>
      <c r="APK555" s="770"/>
      <c r="APL555" s="769"/>
      <c r="APM555" s="771"/>
      <c r="APN555" s="769"/>
      <c r="APO555" s="769"/>
      <c r="APP555" s="769"/>
      <c r="APQ555" s="769"/>
      <c r="APR555" s="769"/>
      <c r="APS555" s="769"/>
      <c r="APT555" s="769"/>
      <c r="APU555" s="769"/>
      <c r="APV555" s="772"/>
      <c r="APW555" s="772"/>
      <c r="APX555" s="772"/>
      <c r="APY555" s="772"/>
      <c r="APZ555" s="769"/>
      <c r="AQA555" s="769"/>
      <c r="AQB555" s="769"/>
      <c r="AQC555" s="769"/>
      <c r="AQD555" s="769"/>
      <c r="AQE555" s="769"/>
      <c r="AQF555" s="769"/>
      <c r="AQG555" s="769"/>
      <c r="AQH555" s="769"/>
      <c r="AQI555" s="769"/>
      <c r="AQJ555" s="769"/>
      <c r="AQK555" s="769"/>
      <c r="AQL555" s="769"/>
      <c r="AQM555" s="769"/>
      <c r="AQN555" s="769"/>
      <c r="AQO555" s="769"/>
      <c r="AQP555" s="769"/>
      <c r="AQQ555" s="769"/>
      <c r="AQR555" s="769"/>
      <c r="AQS555" s="769"/>
      <c r="AQT555" s="769"/>
      <c r="AQU555" s="770"/>
      <c r="AQV555" s="769"/>
      <c r="AQW555" s="771"/>
      <c r="AQX555" s="769"/>
      <c r="AQY555" s="769"/>
      <c r="AQZ555" s="769"/>
      <c r="ARA555" s="769"/>
      <c r="ARB555" s="769"/>
      <c r="ARC555" s="769"/>
      <c r="ARD555" s="769"/>
      <c r="ARE555" s="769"/>
      <c r="ARF555" s="772"/>
      <c r="ARG555" s="772"/>
      <c r="ARH555" s="772"/>
      <c r="ARI555" s="772"/>
      <c r="ARJ555" s="769"/>
      <c r="ARK555" s="769"/>
      <c r="ARL555" s="769"/>
      <c r="ARM555" s="769"/>
      <c r="ARN555" s="769"/>
      <c r="ARO555" s="769"/>
      <c r="ARP555" s="769"/>
      <c r="ARQ555" s="769"/>
      <c r="ARR555" s="769"/>
      <c r="ARS555" s="769"/>
      <c r="ART555" s="769"/>
      <c r="ARU555" s="769"/>
      <c r="ARV555" s="769"/>
      <c r="ARW555" s="769"/>
      <c r="ARX555" s="769"/>
      <c r="ARY555" s="769"/>
      <c r="ARZ555" s="769"/>
      <c r="ASA555" s="769"/>
      <c r="ASB555" s="769"/>
      <c r="ASC555" s="769"/>
      <c r="ASD555" s="769"/>
      <c r="ASE555" s="770"/>
      <c r="ASF555" s="769"/>
      <c r="ASG555" s="771"/>
      <c r="ASH555" s="769"/>
      <c r="ASI555" s="769"/>
      <c r="ASJ555" s="769"/>
      <c r="ASK555" s="769"/>
      <c r="ASL555" s="769"/>
      <c r="ASM555" s="769"/>
      <c r="ASN555" s="769"/>
      <c r="ASO555" s="769"/>
      <c r="ASP555" s="772"/>
      <c r="ASQ555" s="772"/>
      <c r="ASR555" s="772"/>
      <c r="ASS555" s="772"/>
      <c r="AST555" s="769"/>
      <c r="ASU555" s="769"/>
      <c r="ASV555" s="769"/>
      <c r="ASW555" s="769"/>
      <c r="ASX555" s="769"/>
      <c r="ASY555" s="769"/>
      <c r="ASZ555" s="769"/>
      <c r="ATA555" s="769"/>
      <c r="ATB555" s="769"/>
      <c r="ATC555" s="769"/>
      <c r="ATD555" s="769"/>
      <c r="ATE555" s="769"/>
      <c r="ATF555" s="769"/>
      <c r="ATG555" s="769"/>
      <c r="ATH555" s="769"/>
      <c r="ATI555" s="769"/>
      <c r="ATJ555" s="769"/>
      <c r="ATK555" s="769"/>
      <c r="ATL555" s="769"/>
      <c r="ATM555" s="769"/>
      <c r="ATN555" s="769"/>
      <c r="ATO555" s="770"/>
      <c r="ATP555" s="769"/>
      <c r="ATQ555" s="771"/>
      <c r="ATR555" s="769"/>
      <c r="ATS555" s="769"/>
      <c r="ATT555" s="769"/>
      <c r="ATU555" s="769"/>
      <c r="ATV555" s="769"/>
      <c r="ATW555" s="769"/>
      <c r="ATX555" s="769"/>
      <c r="ATY555" s="769"/>
      <c r="ATZ555" s="772"/>
      <c r="AUA555" s="772"/>
      <c r="AUB555" s="772"/>
      <c r="AUC555" s="772"/>
      <c r="AUD555" s="769"/>
      <c r="AUE555" s="769"/>
      <c r="AUF555" s="769"/>
      <c r="AUG555" s="769"/>
      <c r="AUH555" s="769"/>
      <c r="AUI555" s="769"/>
      <c r="AUJ555" s="769"/>
      <c r="AUK555" s="769"/>
      <c r="AUL555" s="769"/>
      <c r="AUM555" s="769"/>
      <c r="AUN555" s="769"/>
      <c r="AUO555" s="769"/>
      <c r="AUP555" s="769"/>
      <c r="AUQ555" s="769"/>
      <c r="AUR555" s="769"/>
      <c r="AUS555" s="769"/>
      <c r="AUT555" s="769"/>
      <c r="AUU555" s="769"/>
      <c r="AUV555" s="769"/>
      <c r="AUW555" s="769"/>
      <c r="AUX555" s="769"/>
      <c r="AUY555" s="770"/>
      <c r="AUZ555" s="769"/>
      <c r="AVA555" s="771"/>
      <c r="AVB555" s="769"/>
      <c r="AVC555" s="769"/>
      <c r="AVD555" s="769"/>
      <c r="AVE555" s="769"/>
      <c r="AVF555" s="769"/>
      <c r="AVG555" s="769"/>
      <c r="AVH555" s="769"/>
      <c r="AVI555" s="769"/>
      <c r="AVJ555" s="772"/>
      <c r="AVK555" s="772"/>
      <c r="AVL555" s="772"/>
      <c r="AVM555" s="772"/>
      <c r="AVN555" s="769"/>
      <c r="AVO555" s="769"/>
      <c r="AVP555" s="769"/>
      <c r="AVQ555" s="769"/>
      <c r="AVR555" s="769"/>
      <c r="AVS555" s="769"/>
      <c r="AVT555" s="769"/>
      <c r="AVU555" s="769"/>
      <c r="AVV555" s="769"/>
      <c r="AVW555" s="769"/>
      <c r="AVX555" s="769"/>
      <c r="AVY555" s="769"/>
      <c r="AVZ555" s="769"/>
      <c r="AWA555" s="769"/>
      <c r="AWB555" s="769"/>
      <c r="AWC555" s="769"/>
      <c r="AWD555" s="769"/>
      <c r="AWE555" s="769"/>
      <c r="AWF555" s="769"/>
      <c r="AWG555" s="769"/>
      <c r="AWH555" s="769"/>
      <c r="AWI555" s="770"/>
      <c r="AWJ555" s="769"/>
      <c r="AWK555" s="771"/>
      <c r="AWL555" s="769"/>
      <c r="AWM555" s="769"/>
      <c r="AWN555" s="769"/>
      <c r="AWO555" s="769"/>
      <c r="AWP555" s="769"/>
      <c r="AWQ555" s="769"/>
      <c r="AWR555" s="769"/>
      <c r="AWS555" s="769"/>
      <c r="AWT555" s="772"/>
      <c r="AWU555" s="772"/>
      <c r="AWV555" s="772"/>
      <c r="AWW555" s="772"/>
      <c r="AWX555" s="769"/>
      <c r="AWY555" s="769"/>
      <c r="AWZ555" s="769"/>
      <c r="AXA555" s="769"/>
      <c r="AXB555" s="769"/>
      <c r="AXC555" s="769"/>
      <c r="AXD555" s="769"/>
      <c r="AXE555" s="769"/>
      <c r="AXF555" s="769"/>
      <c r="AXG555" s="769"/>
      <c r="AXH555" s="769"/>
      <c r="AXI555" s="769"/>
      <c r="AXJ555" s="769"/>
      <c r="AXK555" s="769"/>
      <c r="AXL555" s="769"/>
      <c r="AXM555" s="769"/>
      <c r="AXN555" s="769"/>
      <c r="AXO555" s="769"/>
      <c r="AXP555" s="769"/>
      <c r="AXQ555" s="769"/>
      <c r="AXR555" s="769"/>
      <c r="AXS555" s="770"/>
      <c r="AXT555" s="769"/>
      <c r="AXU555" s="771"/>
      <c r="AXV555" s="769"/>
      <c r="AXW555" s="769"/>
      <c r="AXX555" s="769"/>
      <c r="AXY555" s="769"/>
      <c r="AXZ555" s="769"/>
      <c r="AYA555" s="769"/>
      <c r="AYB555" s="769"/>
      <c r="AYC555" s="769"/>
      <c r="AYD555" s="772"/>
      <c r="AYE555" s="772"/>
      <c r="AYF555" s="772"/>
      <c r="AYG555" s="772"/>
      <c r="AYH555" s="769"/>
      <c r="AYI555" s="769"/>
      <c r="AYJ555" s="769"/>
      <c r="AYK555" s="769"/>
      <c r="AYL555" s="769"/>
      <c r="AYM555" s="769"/>
      <c r="AYN555" s="769"/>
      <c r="AYO555" s="769"/>
      <c r="AYP555" s="769"/>
      <c r="AYQ555" s="769"/>
      <c r="AYR555" s="769"/>
      <c r="AYS555" s="769"/>
      <c r="AYT555" s="769"/>
      <c r="AYU555" s="769"/>
      <c r="AYV555" s="769"/>
      <c r="AYW555" s="769"/>
      <c r="AYX555" s="769"/>
      <c r="AYY555" s="769"/>
      <c r="AYZ555" s="769"/>
      <c r="AZA555" s="769"/>
      <c r="AZB555" s="769"/>
      <c r="AZC555" s="770"/>
      <c r="AZD555" s="769"/>
      <c r="AZE555" s="771"/>
      <c r="AZF555" s="769"/>
      <c r="AZG555" s="769"/>
      <c r="AZH555" s="769"/>
      <c r="AZI555" s="769"/>
      <c r="AZJ555" s="769"/>
      <c r="AZK555" s="769"/>
      <c r="AZL555" s="769"/>
      <c r="AZM555" s="769"/>
      <c r="AZN555" s="772"/>
      <c r="AZO555" s="772"/>
      <c r="AZP555" s="772"/>
      <c r="AZQ555" s="772"/>
      <c r="AZR555" s="769"/>
      <c r="AZS555" s="769"/>
      <c r="AZT555" s="769"/>
      <c r="AZU555" s="769"/>
      <c r="AZV555" s="769"/>
      <c r="AZW555" s="769"/>
      <c r="AZX555" s="769"/>
      <c r="AZY555" s="769"/>
      <c r="AZZ555" s="769"/>
      <c r="BAA555" s="769"/>
      <c r="BAB555" s="769"/>
      <c r="BAC555" s="769"/>
      <c r="BAD555" s="769"/>
      <c r="BAE555" s="769"/>
      <c r="BAF555" s="769"/>
      <c r="BAG555" s="769"/>
      <c r="BAH555" s="769"/>
      <c r="BAI555" s="769"/>
      <c r="BAJ555" s="769"/>
      <c r="BAK555" s="769"/>
      <c r="BAL555" s="769"/>
      <c r="BAM555" s="770"/>
      <c r="BAN555" s="769"/>
      <c r="BAO555" s="771"/>
      <c r="BAP555" s="769"/>
      <c r="BAQ555" s="769"/>
      <c r="BAR555" s="769"/>
      <c r="BAS555" s="769"/>
      <c r="BAT555" s="769"/>
      <c r="BAU555" s="769"/>
      <c r="BAV555" s="769"/>
      <c r="BAW555" s="769"/>
      <c r="BAX555" s="772"/>
      <c r="BAY555" s="772"/>
      <c r="BAZ555" s="772"/>
      <c r="BBA555" s="772"/>
      <c r="BBB555" s="769"/>
      <c r="BBC555" s="769"/>
      <c r="BBD555" s="769"/>
      <c r="BBE555" s="769"/>
      <c r="BBF555" s="769"/>
      <c r="BBG555" s="769"/>
      <c r="BBH555" s="769"/>
      <c r="BBI555" s="769"/>
      <c r="BBJ555" s="769"/>
      <c r="BBK555" s="769"/>
      <c r="BBL555" s="769"/>
      <c r="BBM555" s="769"/>
      <c r="BBN555" s="769"/>
      <c r="BBO555" s="769"/>
      <c r="BBP555" s="769"/>
      <c r="BBQ555" s="769"/>
      <c r="BBR555" s="769"/>
      <c r="BBS555" s="769"/>
      <c r="BBT555" s="769"/>
      <c r="BBU555" s="769"/>
      <c r="BBV555" s="769"/>
      <c r="BBW555" s="770"/>
      <c r="BBX555" s="769"/>
      <c r="BBY555" s="771"/>
      <c r="BBZ555" s="769"/>
      <c r="BCA555" s="769"/>
      <c r="BCB555" s="769"/>
      <c r="BCC555" s="769"/>
      <c r="BCD555" s="769"/>
      <c r="BCE555" s="769"/>
      <c r="BCF555" s="769"/>
      <c r="BCG555" s="769"/>
      <c r="BCH555" s="772"/>
      <c r="BCI555" s="772"/>
      <c r="BCJ555" s="772"/>
      <c r="BCK555" s="772"/>
      <c r="BCL555" s="769"/>
      <c r="BCM555" s="769"/>
      <c r="BCN555" s="769"/>
      <c r="BCO555" s="769"/>
      <c r="BCP555" s="769"/>
      <c r="BCQ555" s="769"/>
      <c r="BCR555" s="769"/>
      <c r="BCS555" s="769"/>
      <c r="BCT555" s="769"/>
      <c r="BCU555" s="769"/>
      <c r="BCV555" s="769"/>
      <c r="BCW555" s="769"/>
      <c r="BCX555" s="769"/>
      <c r="BCY555" s="769"/>
      <c r="BCZ555" s="769"/>
      <c r="BDA555" s="769"/>
      <c r="BDB555" s="769"/>
      <c r="BDC555" s="769"/>
      <c r="BDD555" s="769"/>
      <c r="BDE555" s="769"/>
      <c r="BDF555" s="769"/>
      <c r="BDG555" s="770"/>
      <c r="BDH555" s="769"/>
      <c r="BDI555" s="771"/>
      <c r="BDJ555" s="769"/>
      <c r="BDK555" s="769"/>
      <c r="BDL555" s="769"/>
      <c r="BDM555" s="769"/>
      <c r="BDN555" s="769"/>
      <c r="BDO555" s="769"/>
      <c r="BDP555" s="769"/>
      <c r="BDQ555" s="769"/>
      <c r="BDR555" s="772"/>
      <c r="BDS555" s="772"/>
      <c r="BDT555" s="772"/>
      <c r="BDU555" s="772"/>
      <c r="BDV555" s="769"/>
      <c r="BDW555" s="769"/>
      <c r="BDX555" s="769"/>
      <c r="BDY555" s="769"/>
      <c r="BDZ555" s="769"/>
      <c r="BEA555" s="769"/>
      <c r="BEB555" s="769"/>
      <c r="BEC555" s="769"/>
      <c r="BED555" s="769"/>
      <c r="BEE555" s="769"/>
      <c r="BEF555" s="769"/>
      <c r="BEG555" s="769"/>
      <c r="BEH555" s="769"/>
      <c r="BEI555" s="769"/>
      <c r="BEJ555" s="769"/>
      <c r="BEK555" s="769"/>
      <c r="BEL555" s="769"/>
      <c r="BEM555" s="769"/>
      <c r="BEN555" s="769"/>
      <c r="BEO555" s="769"/>
      <c r="BEP555" s="769"/>
      <c r="BEQ555" s="770"/>
      <c r="BER555" s="769"/>
      <c r="BES555" s="771"/>
      <c r="BET555" s="769"/>
      <c r="BEU555" s="769"/>
      <c r="BEV555" s="769"/>
      <c r="BEW555" s="769"/>
      <c r="BEX555" s="769"/>
      <c r="BEY555" s="769"/>
      <c r="BEZ555" s="769"/>
      <c r="BFA555" s="769"/>
      <c r="BFB555" s="772"/>
      <c r="BFC555" s="772"/>
      <c r="BFD555" s="772"/>
      <c r="BFE555" s="772"/>
      <c r="BFF555" s="769"/>
      <c r="BFG555" s="769"/>
      <c r="BFH555" s="769"/>
      <c r="BFI555" s="769"/>
      <c r="BFJ555" s="769"/>
      <c r="BFK555" s="769"/>
      <c r="BFL555" s="769"/>
      <c r="BFM555" s="769"/>
      <c r="BFN555" s="769"/>
      <c r="BFO555" s="769"/>
      <c r="BFP555" s="769"/>
      <c r="BFQ555" s="769"/>
      <c r="BFR555" s="769"/>
      <c r="BFS555" s="769"/>
      <c r="BFT555" s="769"/>
      <c r="BFU555" s="769"/>
      <c r="BFV555" s="769"/>
      <c r="BFW555" s="769"/>
      <c r="BFX555" s="769"/>
      <c r="BFY555" s="769"/>
      <c r="BFZ555" s="769"/>
      <c r="BGA555" s="770"/>
      <c r="BGB555" s="769"/>
      <c r="BGC555" s="771"/>
      <c r="BGD555" s="769"/>
      <c r="BGE555" s="769"/>
      <c r="BGF555" s="769"/>
      <c r="BGG555" s="769"/>
      <c r="BGH555" s="769"/>
      <c r="BGI555" s="769"/>
      <c r="BGJ555" s="769"/>
      <c r="BGK555" s="769"/>
      <c r="BGL555" s="772"/>
      <c r="BGM555" s="772"/>
      <c r="BGN555" s="772"/>
      <c r="BGO555" s="772"/>
      <c r="BGP555" s="769"/>
      <c r="BGQ555" s="769"/>
      <c r="BGR555" s="769"/>
      <c r="BGS555" s="769"/>
      <c r="BGT555" s="769"/>
      <c r="BGU555" s="769"/>
      <c r="BGV555" s="769"/>
      <c r="BGW555" s="769"/>
      <c r="BGX555" s="769"/>
      <c r="BGY555" s="769"/>
      <c r="BGZ555" s="769"/>
      <c r="BHA555" s="769"/>
      <c r="BHB555" s="769"/>
      <c r="BHC555" s="769"/>
      <c r="BHD555" s="769"/>
      <c r="BHE555" s="769"/>
      <c r="BHF555" s="769"/>
      <c r="BHG555" s="769"/>
      <c r="BHH555" s="769"/>
      <c r="BHI555" s="769"/>
      <c r="BHJ555" s="769"/>
      <c r="BHK555" s="770"/>
      <c r="BHL555" s="769"/>
      <c r="BHM555" s="771"/>
      <c r="BHN555" s="769"/>
      <c r="BHO555" s="769"/>
      <c r="BHP555" s="769"/>
      <c r="BHQ555" s="769"/>
      <c r="BHR555" s="769"/>
      <c r="BHS555" s="769"/>
      <c r="BHT555" s="769"/>
      <c r="BHU555" s="769"/>
      <c r="BHV555" s="772"/>
      <c r="BHW555" s="772"/>
      <c r="BHX555" s="772"/>
      <c r="BHY555" s="772"/>
      <c r="BHZ555" s="769"/>
      <c r="BIA555" s="769"/>
      <c r="BIB555" s="769"/>
      <c r="BIC555" s="769"/>
      <c r="BID555" s="769"/>
      <c r="BIE555" s="769"/>
      <c r="BIF555" s="769"/>
      <c r="BIG555" s="769"/>
      <c r="BIH555" s="769"/>
      <c r="BII555" s="769"/>
      <c r="BIJ555" s="769"/>
      <c r="BIK555" s="769"/>
      <c r="BIL555" s="769"/>
      <c r="BIM555" s="769"/>
      <c r="BIN555" s="769"/>
      <c r="BIO555" s="769"/>
      <c r="BIP555" s="769"/>
      <c r="BIQ555" s="769"/>
      <c r="BIR555" s="769"/>
      <c r="BIS555" s="769"/>
      <c r="BIT555" s="769"/>
      <c r="BIU555" s="770"/>
      <c r="BIV555" s="769"/>
      <c r="BIW555" s="771"/>
      <c r="BIX555" s="769"/>
      <c r="BIY555" s="769"/>
      <c r="BIZ555" s="769"/>
      <c r="BJA555" s="769"/>
      <c r="BJB555" s="769"/>
      <c r="BJC555" s="769"/>
      <c r="BJD555" s="769"/>
      <c r="BJE555" s="769"/>
      <c r="BJF555" s="772"/>
      <c r="BJG555" s="772"/>
      <c r="BJH555" s="772"/>
      <c r="BJI555" s="772"/>
      <c r="BJJ555" s="769"/>
      <c r="BJK555" s="769"/>
      <c r="BJL555" s="769"/>
      <c r="BJM555" s="769"/>
      <c r="BJN555" s="769"/>
      <c r="BJO555" s="769"/>
      <c r="BJP555" s="769"/>
      <c r="BJQ555" s="769"/>
      <c r="BJR555" s="769"/>
      <c r="BJS555" s="769"/>
      <c r="BJT555" s="769"/>
      <c r="BJU555" s="769"/>
      <c r="BJV555" s="769"/>
      <c r="BJW555" s="769"/>
      <c r="BJX555" s="769"/>
      <c r="BJY555" s="769"/>
      <c r="BJZ555" s="769"/>
      <c r="BKA555" s="769"/>
      <c r="BKB555" s="769"/>
      <c r="BKC555" s="769"/>
      <c r="BKD555" s="769"/>
      <c r="BKE555" s="770"/>
      <c r="BKF555" s="769"/>
      <c r="BKG555" s="771"/>
      <c r="BKH555" s="769"/>
      <c r="BKI555" s="769"/>
      <c r="BKJ555" s="769"/>
      <c r="BKK555" s="769"/>
      <c r="BKL555" s="769"/>
      <c r="BKM555" s="769"/>
      <c r="BKN555" s="769"/>
      <c r="BKO555" s="769"/>
      <c r="BKP555" s="772"/>
      <c r="BKQ555" s="772"/>
      <c r="BKR555" s="772"/>
      <c r="BKS555" s="772"/>
      <c r="BKT555" s="769"/>
      <c r="BKU555" s="769"/>
      <c r="BKV555" s="769"/>
      <c r="BKW555" s="769"/>
      <c r="BKX555" s="769"/>
      <c r="BKY555" s="769"/>
      <c r="BKZ555" s="769"/>
      <c r="BLA555" s="769"/>
      <c r="BLB555" s="769"/>
      <c r="BLC555" s="769"/>
      <c r="BLD555" s="769"/>
      <c r="BLE555" s="769"/>
      <c r="BLF555" s="769"/>
      <c r="BLG555" s="769"/>
      <c r="BLH555" s="769"/>
      <c r="BLI555" s="769"/>
      <c r="BLJ555" s="769"/>
      <c r="BLK555" s="769"/>
      <c r="BLL555" s="769"/>
      <c r="BLM555" s="769"/>
      <c r="BLN555" s="769"/>
      <c r="BLO555" s="770"/>
      <c r="BLP555" s="769"/>
      <c r="BLQ555" s="771"/>
      <c r="BLR555" s="769"/>
      <c r="BLS555" s="769"/>
      <c r="BLT555" s="769"/>
      <c r="BLU555" s="769"/>
      <c r="BLV555" s="769"/>
      <c r="BLW555" s="769"/>
      <c r="BLX555" s="769"/>
      <c r="BLY555" s="769"/>
      <c r="BLZ555" s="772"/>
      <c r="BMA555" s="772"/>
      <c r="BMB555" s="772"/>
      <c r="BMC555" s="772"/>
      <c r="BMD555" s="769"/>
      <c r="BME555" s="769"/>
      <c r="BMF555" s="769"/>
      <c r="BMG555" s="769"/>
      <c r="BMH555" s="769"/>
      <c r="BMI555" s="769"/>
      <c r="BMJ555" s="769"/>
      <c r="BMK555" s="769"/>
      <c r="BML555" s="769"/>
      <c r="BMM555" s="769"/>
      <c r="BMN555" s="769"/>
      <c r="BMO555" s="769"/>
      <c r="BMP555" s="769"/>
      <c r="BMQ555" s="769"/>
      <c r="BMR555" s="769"/>
      <c r="BMS555" s="769"/>
      <c r="BMT555" s="769"/>
      <c r="BMU555" s="769"/>
      <c r="BMV555" s="769"/>
      <c r="BMW555" s="769"/>
      <c r="BMX555" s="769"/>
      <c r="BMY555" s="770"/>
      <c r="BMZ555" s="769"/>
      <c r="BNA555" s="771"/>
      <c r="BNB555" s="769"/>
      <c r="BNC555" s="769"/>
      <c r="BND555" s="769"/>
      <c r="BNE555" s="769"/>
      <c r="BNF555" s="769"/>
      <c r="BNG555" s="769"/>
      <c r="BNH555" s="769"/>
      <c r="BNI555" s="769"/>
      <c r="BNJ555" s="772"/>
      <c r="BNK555" s="772"/>
      <c r="BNL555" s="772"/>
      <c r="BNM555" s="772"/>
      <c r="BNN555" s="769"/>
      <c r="BNO555" s="769"/>
      <c r="BNP555" s="769"/>
      <c r="BNQ555" s="769"/>
      <c r="BNR555" s="769"/>
      <c r="BNS555" s="769"/>
      <c r="BNT555" s="769"/>
      <c r="BNU555" s="769"/>
      <c r="BNV555" s="769"/>
      <c r="BNW555" s="769"/>
      <c r="BNX555" s="769"/>
      <c r="BNY555" s="769"/>
      <c r="BNZ555" s="769"/>
      <c r="BOA555" s="769"/>
      <c r="BOB555" s="769"/>
      <c r="BOC555" s="769"/>
      <c r="BOD555" s="769"/>
      <c r="BOE555" s="769"/>
      <c r="BOF555" s="769"/>
      <c r="BOG555" s="769"/>
      <c r="BOH555" s="769"/>
      <c r="BOI555" s="770"/>
      <c r="BOJ555" s="769"/>
      <c r="BOK555" s="771"/>
      <c r="BOL555" s="769"/>
      <c r="BOM555" s="769"/>
      <c r="BON555" s="769"/>
      <c r="BOO555" s="769"/>
      <c r="BOP555" s="769"/>
      <c r="BOQ555" s="769"/>
      <c r="BOR555" s="769"/>
      <c r="BOS555" s="769"/>
      <c r="BOT555" s="772"/>
      <c r="BOU555" s="772"/>
      <c r="BOV555" s="772"/>
      <c r="BOW555" s="772"/>
      <c r="BOX555" s="769"/>
      <c r="BOY555" s="769"/>
      <c r="BOZ555" s="769"/>
      <c r="BPA555" s="769"/>
      <c r="BPB555" s="769"/>
      <c r="BPC555" s="769"/>
      <c r="BPD555" s="769"/>
      <c r="BPE555" s="769"/>
      <c r="BPF555" s="769"/>
      <c r="BPG555" s="769"/>
      <c r="BPH555" s="769"/>
      <c r="BPI555" s="769"/>
      <c r="BPJ555" s="769"/>
      <c r="BPK555" s="769"/>
      <c r="BPL555" s="769"/>
      <c r="BPM555" s="769"/>
      <c r="BPN555" s="769"/>
      <c r="BPO555" s="769"/>
      <c r="BPP555" s="769"/>
      <c r="BPQ555" s="769"/>
      <c r="BPR555" s="769"/>
      <c r="BPS555" s="770"/>
      <c r="BPT555" s="769"/>
      <c r="BPU555" s="771"/>
      <c r="BPV555" s="769"/>
      <c r="BPW555" s="769"/>
      <c r="BPX555" s="769"/>
      <c r="BPY555" s="769"/>
      <c r="BPZ555" s="769"/>
      <c r="BQA555" s="769"/>
      <c r="BQB555" s="769"/>
      <c r="BQC555" s="769"/>
      <c r="BQD555" s="772"/>
      <c r="BQE555" s="772"/>
      <c r="BQF555" s="772"/>
      <c r="BQG555" s="772"/>
      <c r="BQH555" s="769"/>
      <c r="BQI555" s="769"/>
      <c r="BQJ555" s="769"/>
      <c r="BQK555" s="769"/>
      <c r="BQL555" s="769"/>
      <c r="BQM555" s="769"/>
      <c r="BQN555" s="769"/>
      <c r="BQO555" s="769"/>
      <c r="BQP555" s="769"/>
      <c r="BQQ555" s="769"/>
      <c r="BQR555" s="769"/>
      <c r="BQS555" s="769"/>
      <c r="BQT555" s="769"/>
      <c r="BQU555" s="769"/>
      <c r="BQV555" s="769"/>
      <c r="BQW555" s="769"/>
      <c r="BQX555" s="769"/>
      <c r="BQY555" s="769"/>
      <c r="BQZ555" s="769"/>
      <c r="BRA555" s="769"/>
      <c r="BRB555" s="769"/>
      <c r="BRC555" s="770"/>
      <c r="BRD555" s="769"/>
      <c r="BRE555" s="771"/>
      <c r="BRF555" s="769"/>
      <c r="BRG555" s="769"/>
      <c r="BRH555" s="769"/>
      <c r="BRI555" s="769"/>
      <c r="BRJ555" s="769"/>
      <c r="BRK555" s="769"/>
      <c r="BRL555" s="769"/>
      <c r="BRM555" s="769"/>
      <c r="BRN555" s="772"/>
      <c r="BRO555" s="772"/>
      <c r="BRP555" s="772"/>
      <c r="BRQ555" s="772"/>
      <c r="BRR555" s="769"/>
      <c r="BRS555" s="769"/>
      <c r="BRT555" s="769"/>
      <c r="BRU555" s="769"/>
      <c r="BRV555" s="769"/>
      <c r="BRW555" s="769"/>
      <c r="BRX555" s="769"/>
      <c r="BRY555" s="769"/>
      <c r="BRZ555" s="769"/>
      <c r="BSA555" s="769"/>
      <c r="BSB555" s="769"/>
      <c r="BSC555" s="769"/>
      <c r="BSD555" s="769"/>
      <c r="BSE555" s="769"/>
      <c r="BSF555" s="769"/>
      <c r="BSG555" s="769"/>
      <c r="BSH555" s="769"/>
      <c r="BSI555" s="769"/>
      <c r="BSJ555" s="769"/>
      <c r="BSK555" s="769"/>
      <c r="BSL555" s="769"/>
      <c r="BSM555" s="770"/>
      <c r="BSN555" s="769"/>
      <c r="BSO555" s="771"/>
      <c r="BSP555" s="769"/>
      <c r="BSQ555" s="769"/>
      <c r="BSR555" s="769"/>
      <c r="BSS555" s="769"/>
      <c r="BST555" s="769"/>
      <c r="BSU555" s="769"/>
      <c r="BSV555" s="769"/>
      <c r="BSW555" s="769"/>
      <c r="BSX555" s="772"/>
      <c r="BSY555" s="772"/>
      <c r="BSZ555" s="772"/>
      <c r="BTA555" s="772"/>
      <c r="BTB555" s="769"/>
      <c r="BTC555" s="769"/>
      <c r="BTD555" s="769"/>
      <c r="BTE555" s="769"/>
      <c r="BTF555" s="769"/>
      <c r="BTG555" s="769"/>
      <c r="BTH555" s="769"/>
      <c r="BTI555" s="769"/>
      <c r="BTJ555" s="769"/>
      <c r="BTK555" s="769"/>
      <c r="BTL555" s="769"/>
      <c r="BTM555" s="769"/>
      <c r="BTN555" s="769"/>
      <c r="BTO555" s="769"/>
      <c r="BTP555" s="769"/>
      <c r="BTQ555" s="769"/>
      <c r="BTR555" s="769"/>
      <c r="BTS555" s="769"/>
      <c r="BTT555" s="769"/>
      <c r="BTU555" s="769"/>
      <c r="BTV555" s="769"/>
      <c r="BTW555" s="770"/>
      <c r="BTX555" s="769"/>
      <c r="BTY555" s="771"/>
      <c r="BTZ555" s="769"/>
      <c r="BUA555" s="769"/>
      <c r="BUB555" s="769"/>
      <c r="BUC555" s="769"/>
      <c r="BUD555" s="769"/>
      <c r="BUE555" s="769"/>
      <c r="BUF555" s="769"/>
      <c r="BUG555" s="769"/>
      <c r="BUH555" s="772"/>
      <c r="BUI555" s="772"/>
      <c r="BUJ555" s="772"/>
      <c r="BUK555" s="772"/>
      <c r="BUL555" s="769"/>
      <c r="BUM555" s="769"/>
      <c r="BUN555" s="769"/>
      <c r="BUO555" s="769"/>
      <c r="BUP555" s="769"/>
      <c r="BUQ555" s="769"/>
      <c r="BUR555" s="769"/>
      <c r="BUS555" s="769"/>
      <c r="BUT555" s="769"/>
      <c r="BUU555" s="769"/>
      <c r="BUV555" s="769"/>
      <c r="BUW555" s="769"/>
      <c r="BUX555" s="769"/>
      <c r="BUY555" s="769"/>
      <c r="BUZ555" s="769"/>
      <c r="BVA555" s="769"/>
      <c r="BVB555" s="769"/>
      <c r="BVC555" s="769"/>
      <c r="BVD555" s="769"/>
      <c r="BVE555" s="769"/>
      <c r="BVF555" s="769"/>
      <c r="BVG555" s="770"/>
      <c r="BVH555" s="769"/>
      <c r="BVI555" s="771"/>
      <c r="BVJ555" s="769"/>
      <c r="BVK555" s="769"/>
      <c r="BVL555" s="769"/>
      <c r="BVM555" s="769"/>
      <c r="BVN555" s="769"/>
      <c r="BVO555" s="769"/>
      <c r="BVP555" s="769"/>
      <c r="BVQ555" s="769"/>
      <c r="BVR555" s="772"/>
      <c r="BVS555" s="772"/>
      <c r="BVT555" s="772"/>
      <c r="BVU555" s="772"/>
      <c r="BVV555" s="769"/>
      <c r="BVW555" s="769"/>
      <c r="BVX555" s="769"/>
      <c r="BVY555" s="769"/>
      <c r="BVZ555" s="769"/>
      <c r="BWA555" s="769"/>
      <c r="BWB555" s="769"/>
      <c r="BWC555" s="769"/>
      <c r="BWD555" s="769"/>
      <c r="BWE555" s="769"/>
      <c r="BWF555" s="769"/>
      <c r="BWG555" s="769"/>
      <c r="BWH555" s="769"/>
      <c r="BWI555" s="769"/>
      <c r="BWJ555" s="769"/>
      <c r="BWK555" s="769"/>
      <c r="BWL555" s="769"/>
      <c r="BWM555" s="769"/>
      <c r="BWN555" s="769"/>
      <c r="BWO555" s="769"/>
      <c r="BWP555" s="769"/>
      <c r="BWQ555" s="770"/>
      <c r="BWR555" s="769"/>
      <c r="BWS555" s="771"/>
      <c r="BWT555" s="769"/>
      <c r="BWU555" s="769"/>
      <c r="BWV555" s="769"/>
      <c r="BWW555" s="769"/>
      <c r="BWX555" s="769"/>
      <c r="BWY555" s="769"/>
      <c r="BWZ555" s="769"/>
      <c r="BXA555" s="769"/>
      <c r="BXB555" s="772"/>
      <c r="BXC555" s="772"/>
      <c r="BXD555" s="772"/>
      <c r="BXE555" s="772"/>
      <c r="BXF555" s="769"/>
      <c r="BXG555" s="769"/>
      <c r="BXH555" s="769"/>
      <c r="BXI555" s="769"/>
      <c r="BXJ555" s="769"/>
      <c r="BXK555" s="769"/>
      <c r="BXL555" s="769"/>
      <c r="BXM555" s="769"/>
      <c r="BXN555" s="769"/>
      <c r="BXO555" s="769"/>
      <c r="BXP555" s="769"/>
      <c r="BXQ555" s="769"/>
      <c r="BXR555" s="769"/>
      <c r="BXS555" s="769"/>
      <c r="BXT555" s="769"/>
      <c r="BXU555" s="769"/>
      <c r="BXV555" s="769"/>
      <c r="BXW555" s="769"/>
      <c r="BXX555" s="769"/>
      <c r="BXY555" s="769"/>
      <c r="BXZ555" s="769"/>
      <c r="BYA555" s="770"/>
      <c r="BYB555" s="769"/>
      <c r="BYC555" s="771"/>
      <c r="BYD555" s="769"/>
      <c r="BYE555" s="769"/>
      <c r="BYF555" s="769"/>
      <c r="BYG555" s="769"/>
      <c r="BYH555" s="769"/>
      <c r="BYI555" s="769"/>
      <c r="BYJ555" s="769"/>
      <c r="BYK555" s="769"/>
      <c r="BYL555" s="772"/>
      <c r="BYM555" s="772"/>
      <c r="BYN555" s="772"/>
      <c r="BYO555" s="772"/>
      <c r="BYP555" s="769"/>
      <c r="BYQ555" s="769"/>
      <c r="BYR555" s="769"/>
      <c r="BYS555" s="769"/>
      <c r="BYT555" s="769"/>
      <c r="BYU555" s="769"/>
      <c r="BYV555" s="769"/>
      <c r="BYW555" s="769"/>
      <c r="BYX555" s="769"/>
      <c r="BYY555" s="769"/>
      <c r="BYZ555" s="769"/>
      <c r="BZA555" s="769"/>
      <c r="BZB555" s="769"/>
      <c r="BZC555" s="769"/>
      <c r="BZD555" s="769"/>
      <c r="BZE555" s="769"/>
      <c r="BZF555" s="769"/>
      <c r="BZG555" s="769"/>
      <c r="BZH555" s="769"/>
      <c r="BZI555" s="769"/>
      <c r="BZJ555" s="769"/>
      <c r="BZK555" s="770"/>
      <c r="BZL555" s="769"/>
      <c r="BZM555" s="771"/>
      <c r="BZN555" s="769"/>
      <c r="BZO555" s="769"/>
      <c r="BZP555" s="769"/>
      <c r="BZQ555" s="769"/>
      <c r="BZR555" s="769"/>
      <c r="BZS555" s="769"/>
      <c r="BZT555" s="769"/>
      <c r="BZU555" s="769"/>
      <c r="BZV555" s="772"/>
      <c r="BZW555" s="772"/>
      <c r="BZX555" s="772"/>
      <c r="BZY555" s="772"/>
      <c r="BZZ555" s="769"/>
      <c r="CAA555" s="769"/>
      <c r="CAB555" s="769"/>
      <c r="CAC555" s="769"/>
      <c r="CAD555" s="769"/>
      <c r="CAE555" s="769"/>
      <c r="CAF555" s="769"/>
      <c r="CAG555" s="769"/>
      <c r="CAH555" s="769"/>
      <c r="CAI555" s="769"/>
      <c r="CAJ555" s="769"/>
      <c r="CAK555" s="769"/>
      <c r="CAL555" s="769"/>
      <c r="CAM555" s="769"/>
      <c r="CAN555" s="769"/>
      <c r="CAO555" s="769"/>
      <c r="CAP555" s="769"/>
      <c r="CAQ555" s="769"/>
      <c r="CAR555" s="769"/>
      <c r="CAS555" s="769"/>
      <c r="CAT555" s="769"/>
      <c r="CAU555" s="770"/>
      <c r="CAV555" s="769"/>
      <c r="CAW555" s="771"/>
      <c r="CAX555" s="769"/>
      <c r="CAY555" s="769"/>
      <c r="CAZ555" s="769"/>
      <c r="CBA555" s="769"/>
      <c r="CBB555" s="769"/>
      <c r="CBC555" s="769"/>
      <c r="CBD555" s="769"/>
      <c r="CBE555" s="769"/>
      <c r="CBF555" s="772"/>
      <c r="CBG555" s="772"/>
      <c r="CBH555" s="772"/>
      <c r="CBI555" s="772"/>
      <c r="CBJ555" s="769"/>
      <c r="CBK555" s="769"/>
      <c r="CBL555" s="769"/>
      <c r="CBM555" s="769"/>
      <c r="CBN555" s="769"/>
      <c r="CBO555" s="769"/>
      <c r="CBP555" s="769"/>
      <c r="CBQ555" s="769"/>
      <c r="CBR555" s="769"/>
      <c r="CBS555" s="769"/>
      <c r="CBT555" s="769"/>
      <c r="CBU555" s="769"/>
      <c r="CBV555" s="769"/>
      <c r="CBW555" s="769"/>
      <c r="CBX555" s="769"/>
      <c r="CBY555" s="769"/>
      <c r="CBZ555" s="769"/>
      <c r="CCA555" s="769"/>
      <c r="CCB555" s="769"/>
      <c r="CCC555" s="769"/>
      <c r="CCD555" s="769"/>
      <c r="CCE555" s="770"/>
      <c r="CCF555" s="769"/>
      <c r="CCG555" s="771"/>
      <c r="CCH555" s="769"/>
      <c r="CCI555" s="769"/>
      <c r="CCJ555" s="769"/>
      <c r="CCK555" s="769"/>
      <c r="CCL555" s="769"/>
      <c r="CCM555" s="769"/>
      <c r="CCN555" s="769"/>
      <c r="CCO555" s="769"/>
      <c r="CCP555" s="772"/>
      <c r="CCQ555" s="772"/>
      <c r="CCR555" s="772"/>
      <c r="CCS555" s="772"/>
      <c r="CCT555" s="769"/>
      <c r="CCU555" s="769"/>
      <c r="CCV555" s="769"/>
      <c r="CCW555" s="769"/>
      <c r="CCX555" s="769"/>
      <c r="CCY555" s="769"/>
      <c r="CCZ555" s="769"/>
      <c r="CDA555" s="769"/>
      <c r="CDB555" s="769"/>
      <c r="CDC555" s="769"/>
      <c r="CDD555" s="769"/>
      <c r="CDE555" s="769"/>
      <c r="CDF555" s="769"/>
      <c r="CDG555" s="769"/>
      <c r="CDH555" s="769"/>
      <c r="CDI555" s="769"/>
      <c r="CDJ555" s="769"/>
      <c r="CDK555" s="769"/>
      <c r="CDL555" s="769"/>
      <c r="CDM555" s="769"/>
      <c r="CDN555" s="769"/>
      <c r="CDO555" s="770"/>
      <c r="CDP555" s="769"/>
      <c r="CDQ555" s="771"/>
      <c r="CDR555" s="769"/>
      <c r="CDS555" s="769"/>
      <c r="CDT555" s="769"/>
      <c r="CDU555" s="769"/>
      <c r="CDV555" s="769"/>
      <c r="CDW555" s="769"/>
      <c r="CDX555" s="769"/>
      <c r="CDY555" s="769"/>
      <c r="CDZ555" s="772"/>
      <c r="CEA555" s="772"/>
      <c r="CEB555" s="772"/>
      <c r="CEC555" s="772"/>
      <c r="CED555" s="769"/>
      <c r="CEE555" s="769"/>
      <c r="CEF555" s="769"/>
      <c r="CEG555" s="769"/>
      <c r="CEH555" s="769"/>
      <c r="CEI555" s="769"/>
      <c r="CEJ555" s="769"/>
      <c r="CEK555" s="769"/>
      <c r="CEL555" s="769"/>
      <c r="CEM555" s="769"/>
      <c r="CEN555" s="769"/>
      <c r="CEO555" s="769"/>
      <c r="CEP555" s="769"/>
      <c r="CEQ555" s="769"/>
      <c r="CER555" s="769"/>
      <c r="CES555" s="769"/>
      <c r="CET555" s="769"/>
      <c r="CEU555" s="769"/>
      <c r="CEV555" s="769"/>
      <c r="CEW555" s="769"/>
      <c r="CEX555" s="769"/>
      <c r="CEY555" s="770"/>
      <c r="CEZ555" s="769"/>
      <c r="CFA555" s="771"/>
      <c r="CFB555" s="769"/>
      <c r="CFC555" s="769"/>
      <c r="CFD555" s="769"/>
      <c r="CFE555" s="769"/>
      <c r="CFF555" s="769"/>
      <c r="CFG555" s="769"/>
      <c r="CFH555" s="769"/>
      <c r="CFI555" s="769"/>
      <c r="CFJ555" s="772"/>
      <c r="CFK555" s="772"/>
      <c r="CFL555" s="772"/>
      <c r="CFM555" s="772"/>
      <c r="CFN555" s="769"/>
      <c r="CFO555" s="769"/>
      <c r="CFP555" s="769"/>
      <c r="CFQ555" s="769"/>
      <c r="CFR555" s="769"/>
      <c r="CFS555" s="769"/>
      <c r="CFT555" s="769"/>
      <c r="CFU555" s="769"/>
      <c r="CFV555" s="769"/>
      <c r="CFW555" s="769"/>
      <c r="CFX555" s="769"/>
      <c r="CFY555" s="769"/>
      <c r="CFZ555" s="769"/>
      <c r="CGA555" s="769"/>
      <c r="CGB555" s="769"/>
      <c r="CGC555" s="769"/>
      <c r="CGD555" s="769"/>
      <c r="CGE555" s="769"/>
      <c r="CGF555" s="769"/>
      <c r="CGG555" s="769"/>
      <c r="CGH555" s="769"/>
      <c r="CGI555" s="770"/>
      <c r="CGJ555" s="769"/>
      <c r="CGK555" s="771"/>
      <c r="CGL555" s="769"/>
      <c r="CGM555" s="769"/>
      <c r="CGN555" s="769"/>
      <c r="CGO555" s="769"/>
      <c r="CGP555" s="769"/>
      <c r="CGQ555" s="769"/>
      <c r="CGR555" s="769"/>
      <c r="CGS555" s="769"/>
      <c r="CGT555" s="772"/>
      <c r="CGU555" s="772"/>
      <c r="CGV555" s="772"/>
      <c r="CGW555" s="772"/>
      <c r="CGX555" s="769"/>
      <c r="CGY555" s="769"/>
      <c r="CGZ555" s="769"/>
      <c r="CHA555" s="769"/>
      <c r="CHB555" s="769"/>
      <c r="CHC555" s="769"/>
      <c r="CHD555" s="769"/>
      <c r="CHE555" s="769"/>
      <c r="CHF555" s="769"/>
      <c r="CHG555" s="769"/>
      <c r="CHH555" s="769"/>
      <c r="CHI555" s="769"/>
      <c r="CHJ555" s="769"/>
      <c r="CHK555" s="769"/>
      <c r="CHL555" s="769"/>
      <c r="CHM555" s="769"/>
      <c r="CHN555" s="769"/>
      <c r="CHO555" s="769"/>
      <c r="CHP555" s="769"/>
      <c r="CHQ555" s="769"/>
      <c r="CHR555" s="769"/>
      <c r="CHS555" s="770"/>
      <c r="CHT555" s="769"/>
      <c r="CHU555" s="771"/>
      <c r="CHV555" s="769"/>
      <c r="CHW555" s="769"/>
      <c r="CHX555" s="769"/>
      <c r="CHY555" s="769"/>
      <c r="CHZ555" s="769"/>
      <c r="CIA555" s="769"/>
      <c r="CIB555" s="769"/>
      <c r="CIC555" s="769"/>
      <c r="CID555" s="772"/>
      <c r="CIE555" s="772"/>
      <c r="CIF555" s="772"/>
      <c r="CIG555" s="772"/>
      <c r="CIH555" s="769"/>
      <c r="CII555" s="769"/>
      <c r="CIJ555" s="769"/>
      <c r="CIK555" s="769"/>
      <c r="CIL555" s="769"/>
      <c r="CIM555" s="769"/>
      <c r="CIN555" s="769"/>
      <c r="CIO555" s="769"/>
      <c r="CIP555" s="769"/>
      <c r="CIQ555" s="769"/>
      <c r="CIR555" s="769"/>
      <c r="CIS555" s="769"/>
      <c r="CIT555" s="769"/>
      <c r="CIU555" s="769"/>
      <c r="CIV555" s="769"/>
      <c r="CIW555" s="769"/>
      <c r="CIX555" s="769"/>
      <c r="CIY555" s="769"/>
      <c r="CIZ555" s="769"/>
      <c r="CJA555" s="769"/>
      <c r="CJB555" s="769"/>
      <c r="CJC555" s="770"/>
      <c r="CJD555" s="769"/>
      <c r="CJE555" s="771"/>
      <c r="CJF555" s="769"/>
      <c r="CJG555" s="769"/>
      <c r="CJH555" s="769"/>
      <c r="CJI555" s="769"/>
      <c r="CJJ555" s="769"/>
      <c r="CJK555" s="769"/>
      <c r="CJL555" s="769"/>
      <c r="CJM555" s="769"/>
      <c r="CJN555" s="772"/>
      <c r="CJO555" s="772"/>
      <c r="CJP555" s="772"/>
      <c r="CJQ555" s="772"/>
      <c r="CJR555" s="769"/>
      <c r="CJS555" s="769"/>
      <c r="CJT555" s="769"/>
      <c r="CJU555" s="769"/>
      <c r="CJV555" s="769"/>
      <c r="CJW555" s="769"/>
      <c r="CJX555" s="769"/>
      <c r="CJY555" s="769"/>
      <c r="CJZ555" s="769"/>
      <c r="CKA555" s="769"/>
      <c r="CKB555" s="769"/>
      <c r="CKC555" s="769"/>
      <c r="CKD555" s="769"/>
      <c r="CKE555" s="769"/>
      <c r="CKF555" s="769"/>
      <c r="CKG555" s="769"/>
      <c r="CKH555" s="769"/>
      <c r="CKI555" s="769"/>
      <c r="CKJ555" s="769"/>
      <c r="CKK555" s="769"/>
      <c r="CKL555" s="769"/>
      <c r="CKM555" s="770"/>
      <c r="CKN555" s="769"/>
      <c r="CKO555" s="771"/>
      <c r="CKP555" s="769"/>
      <c r="CKQ555" s="769"/>
      <c r="CKR555" s="769"/>
      <c r="CKS555" s="769"/>
      <c r="CKT555" s="769"/>
      <c r="CKU555" s="769"/>
      <c r="CKV555" s="769"/>
      <c r="CKW555" s="769"/>
      <c r="CKX555" s="772"/>
      <c r="CKY555" s="772"/>
      <c r="CKZ555" s="772"/>
      <c r="CLA555" s="772"/>
      <c r="CLB555" s="769"/>
      <c r="CLC555" s="769"/>
      <c r="CLD555" s="769"/>
      <c r="CLE555" s="769"/>
      <c r="CLF555" s="769"/>
      <c r="CLG555" s="769"/>
      <c r="CLH555" s="769"/>
      <c r="CLI555" s="769"/>
      <c r="CLJ555" s="769"/>
      <c r="CLK555" s="769"/>
      <c r="CLL555" s="769"/>
      <c r="CLM555" s="769"/>
      <c r="CLN555" s="769"/>
      <c r="CLO555" s="769"/>
      <c r="CLP555" s="769"/>
      <c r="CLQ555" s="769"/>
      <c r="CLR555" s="769"/>
      <c r="CLS555" s="769"/>
      <c r="CLT555" s="769"/>
      <c r="CLU555" s="769"/>
      <c r="CLV555" s="769"/>
      <c r="CLW555" s="770"/>
      <c r="CLX555" s="769"/>
      <c r="CLY555" s="771"/>
      <c r="CLZ555" s="769"/>
      <c r="CMA555" s="769"/>
      <c r="CMB555" s="769"/>
      <c r="CMC555" s="769"/>
      <c r="CMD555" s="769"/>
      <c r="CME555" s="769"/>
      <c r="CMF555" s="769"/>
      <c r="CMG555" s="769"/>
      <c r="CMH555" s="772"/>
      <c r="CMI555" s="772"/>
      <c r="CMJ555" s="772"/>
      <c r="CMK555" s="772"/>
      <c r="CML555" s="769"/>
      <c r="CMM555" s="769"/>
      <c r="CMN555" s="769"/>
      <c r="CMO555" s="769"/>
      <c r="CMP555" s="769"/>
      <c r="CMQ555" s="769"/>
      <c r="CMR555" s="769"/>
      <c r="CMS555" s="769"/>
      <c r="CMT555" s="769"/>
      <c r="CMU555" s="769"/>
      <c r="CMV555" s="769"/>
      <c r="CMW555" s="769"/>
      <c r="CMX555" s="769"/>
      <c r="CMY555" s="769"/>
      <c r="CMZ555" s="769"/>
      <c r="CNA555" s="769"/>
      <c r="CNB555" s="769"/>
      <c r="CNC555" s="769"/>
      <c r="CND555" s="769"/>
      <c r="CNE555" s="769"/>
      <c r="CNF555" s="769"/>
      <c r="CNG555" s="770"/>
      <c r="CNH555" s="769"/>
      <c r="CNI555" s="771"/>
      <c r="CNJ555" s="769"/>
      <c r="CNK555" s="769"/>
      <c r="CNL555" s="769"/>
      <c r="CNM555" s="769"/>
      <c r="CNN555" s="769"/>
      <c r="CNO555" s="769"/>
      <c r="CNP555" s="769"/>
      <c r="CNQ555" s="769"/>
      <c r="CNR555" s="772"/>
      <c r="CNS555" s="772"/>
      <c r="CNT555" s="772"/>
      <c r="CNU555" s="772"/>
      <c r="CNV555" s="769"/>
      <c r="CNW555" s="769"/>
      <c r="CNX555" s="769"/>
      <c r="CNY555" s="769"/>
      <c r="CNZ555" s="769"/>
      <c r="COA555" s="769"/>
      <c r="COB555" s="769"/>
      <c r="COC555" s="769"/>
      <c r="COD555" s="769"/>
      <c r="COE555" s="769"/>
      <c r="COF555" s="769"/>
      <c r="COG555" s="769"/>
      <c r="COH555" s="769"/>
      <c r="COI555" s="769"/>
      <c r="COJ555" s="769"/>
      <c r="COK555" s="769"/>
      <c r="COL555" s="769"/>
      <c r="COM555" s="769"/>
      <c r="CON555" s="769"/>
      <c r="COO555" s="769"/>
      <c r="COP555" s="769"/>
      <c r="COQ555" s="770"/>
      <c r="COR555" s="769"/>
      <c r="COS555" s="771"/>
      <c r="COT555" s="769"/>
      <c r="COU555" s="769"/>
      <c r="COV555" s="769"/>
      <c r="COW555" s="769"/>
      <c r="COX555" s="769"/>
      <c r="COY555" s="769"/>
      <c r="COZ555" s="769"/>
      <c r="CPA555" s="769"/>
      <c r="CPB555" s="772"/>
      <c r="CPC555" s="772"/>
      <c r="CPD555" s="772"/>
      <c r="CPE555" s="772"/>
      <c r="CPF555" s="769"/>
      <c r="CPG555" s="769"/>
      <c r="CPH555" s="769"/>
      <c r="CPI555" s="769"/>
      <c r="CPJ555" s="769"/>
      <c r="CPK555" s="769"/>
      <c r="CPL555" s="769"/>
      <c r="CPM555" s="769"/>
      <c r="CPN555" s="769"/>
      <c r="CPO555" s="769"/>
      <c r="CPP555" s="769"/>
      <c r="CPQ555" s="769"/>
      <c r="CPR555" s="769"/>
      <c r="CPS555" s="769"/>
      <c r="CPT555" s="769"/>
      <c r="CPU555" s="769"/>
      <c r="CPV555" s="769"/>
      <c r="CPW555" s="769"/>
      <c r="CPX555" s="769"/>
      <c r="CPY555" s="769"/>
      <c r="CPZ555" s="769"/>
      <c r="CQA555" s="770"/>
      <c r="CQB555" s="769"/>
      <c r="CQC555" s="771"/>
      <c r="CQD555" s="769"/>
      <c r="CQE555" s="769"/>
      <c r="CQF555" s="769"/>
      <c r="CQG555" s="769"/>
      <c r="CQH555" s="769"/>
      <c r="CQI555" s="769"/>
      <c r="CQJ555" s="769"/>
      <c r="CQK555" s="769"/>
      <c r="CQL555" s="772"/>
      <c r="CQM555" s="772"/>
      <c r="CQN555" s="772"/>
      <c r="CQO555" s="772"/>
      <c r="CQP555" s="769"/>
      <c r="CQQ555" s="769"/>
      <c r="CQR555" s="769"/>
      <c r="CQS555" s="769"/>
      <c r="CQT555" s="769"/>
      <c r="CQU555" s="769"/>
      <c r="CQV555" s="769"/>
      <c r="CQW555" s="769"/>
      <c r="CQX555" s="769"/>
      <c r="CQY555" s="769"/>
      <c r="CQZ555" s="769"/>
      <c r="CRA555" s="769"/>
      <c r="CRB555" s="769"/>
      <c r="CRC555" s="769"/>
      <c r="CRD555" s="769"/>
      <c r="CRE555" s="769"/>
      <c r="CRF555" s="769"/>
      <c r="CRG555" s="769"/>
      <c r="CRH555" s="769"/>
      <c r="CRI555" s="769"/>
      <c r="CRJ555" s="769"/>
      <c r="CRK555" s="770"/>
      <c r="CRL555" s="769"/>
      <c r="CRM555" s="771"/>
      <c r="CRN555" s="769"/>
      <c r="CRO555" s="769"/>
      <c r="CRP555" s="769"/>
      <c r="CRQ555" s="769"/>
      <c r="CRR555" s="769"/>
      <c r="CRS555" s="769"/>
      <c r="CRT555" s="769"/>
      <c r="CRU555" s="769"/>
      <c r="CRV555" s="772"/>
      <c r="CRW555" s="772"/>
      <c r="CRX555" s="772"/>
      <c r="CRY555" s="772"/>
      <c r="CRZ555" s="769"/>
      <c r="CSA555" s="769"/>
      <c r="CSB555" s="769"/>
      <c r="CSC555" s="769"/>
      <c r="CSD555" s="769"/>
      <c r="CSE555" s="769"/>
      <c r="CSF555" s="769"/>
      <c r="CSG555" s="769"/>
      <c r="CSH555" s="769"/>
      <c r="CSI555" s="769"/>
      <c r="CSJ555" s="769"/>
      <c r="CSK555" s="769"/>
      <c r="CSL555" s="769"/>
      <c r="CSM555" s="769"/>
      <c r="CSN555" s="769"/>
      <c r="CSO555" s="769"/>
      <c r="CSP555" s="769"/>
      <c r="CSQ555" s="769"/>
      <c r="CSR555" s="769"/>
      <c r="CSS555" s="769"/>
      <c r="CST555" s="769"/>
      <c r="CSU555" s="770"/>
      <c r="CSV555" s="769"/>
      <c r="CSW555" s="771"/>
      <c r="CSX555" s="769"/>
      <c r="CSY555" s="769"/>
      <c r="CSZ555" s="769"/>
      <c r="CTA555" s="769"/>
      <c r="CTB555" s="769"/>
      <c r="CTC555" s="769"/>
      <c r="CTD555" s="769"/>
      <c r="CTE555" s="769"/>
      <c r="CTF555" s="772"/>
      <c r="CTG555" s="772"/>
      <c r="CTH555" s="772"/>
      <c r="CTI555" s="772"/>
      <c r="CTJ555" s="769"/>
      <c r="CTK555" s="769"/>
      <c r="CTL555" s="769"/>
      <c r="CTM555" s="769"/>
      <c r="CTN555" s="769"/>
      <c r="CTO555" s="769"/>
      <c r="CTP555" s="769"/>
      <c r="CTQ555" s="769"/>
      <c r="CTR555" s="769"/>
      <c r="CTS555" s="769"/>
      <c r="CTT555" s="769"/>
      <c r="CTU555" s="769"/>
      <c r="CTV555" s="769"/>
      <c r="CTW555" s="769"/>
      <c r="CTX555" s="769"/>
      <c r="CTY555" s="769"/>
      <c r="CTZ555" s="769"/>
      <c r="CUA555" s="769"/>
      <c r="CUB555" s="769"/>
      <c r="CUC555" s="769"/>
      <c r="CUD555" s="769"/>
      <c r="CUE555" s="770"/>
      <c r="CUF555" s="769"/>
      <c r="CUG555" s="771"/>
      <c r="CUH555" s="769"/>
      <c r="CUI555" s="769"/>
      <c r="CUJ555" s="769"/>
      <c r="CUK555" s="769"/>
      <c r="CUL555" s="769"/>
      <c r="CUM555" s="769"/>
      <c r="CUN555" s="769"/>
      <c r="CUO555" s="769"/>
      <c r="CUP555" s="772"/>
      <c r="CUQ555" s="772"/>
      <c r="CUR555" s="772"/>
      <c r="CUS555" s="772"/>
      <c r="CUT555" s="769"/>
      <c r="CUU555" s="769"/>
      <c r="CUV555" s="769"/>
      <c r="CUW555" s="769"/>
      <c r="CUX555" s="769"/>
      <c r="CUY555" s="769"/>
      <c r="CUZ555" s="769"/>
      <c r="CVA555" s="769"/>
      <c r="CVB555" s="769"/>
      <c r="CVC555" s="769"/>
      <c r="CVD555" s="769"/>
      <c r="CVE555" s="769"/>
      <c r="CVF555" s="769"/>
      <c r="CVG555" s="769"/>
      <c r="CVH555" s="769"/>
      <c r="CVI555" s="769"/>
      <c r="CVJ555" s="769"/>
      <c r="CVK555" s="769"/>
      <c r="CVL555" s="769"/>
      <c r="CVM555" s="769"/>
      <c r="CVN555" s="769"/>
      <c r="CVO555" s="770"/>
      <c r="CVP555" s="769"/>
      <c r="CVQ555" s="771"/>
      <c r="CVR555" s="769"/>
      <c r="CVS555" s="769"/>
      <c r="CVT555" s="769"/>
      <c r="CVU555" s="769"/>
      <c r="CVV555" s="769"/>
      <c r="CVW555" s="769"/>
      <c r="CVX555" s="769"/>
      <c r="CVY555" s="769"/>
      <c r="CVZ555" s="772"/>
      <c r="CWA555" s="772"/>
      <c r="CWB555" s="772"/>
      <c r="CWC555" s="772"/>
      <c r="CWD555" s="769"/>
      <c r="CWE555" s="769"/>
      <c r="CWF555" s="769"/>
      <c r="CWG555" s="769"/>
      <c r="CWH555" s="769"/>
      <c r="CWI555" s="769"/>
      <c r="CWJ555" s="769"/>
      <c r="CWK555" s="769"/>
      <c r="CWL555" s="769"/>
      <c r="CWM555" s="769"/>
      <c r="CWN555" s="769"/>
      <c r="CWO555" s="769"/>
      <c r="CWP555" s="769"/>
      <c r="CWQ555" s="769"/>
      <c r="CWR555" s="769"/>
      <c r="CWS555" s="769"/>
      <c r="CWT555" s="769"/>
      <c r="CWU555" s="769"/>
      <c r="CWV555" s="769"/>
      <c r="CWW555" s="769"/>
      <c r="CWX555" s="769"/>
      <c r="CWY555" s="770"/>
      <c r="CWZ555" s="769"/>
      <c r="CXA555" s="771"/>
      <c r="CXB555" s="769"/>
      <c r="CXC555" s="769"/>
      <c r="CXD555" s="769"/>
      <c r="CXE555" s="769"/>
      <c r="CXF555" s="769"/>
      <c r="CXG555" s="769"/>
      <c r="CXH555" s="769"/>
      <c r="CXI555" s="769"/>
      <c r="CXJ555" s="772"/>
      <c r="CXK555" s="772"/>
      <c r="CXL555" s="772"/>
      <c r="CXM555" s="772"/>
      <c r="CXN555" s="769"/>
      <c r="CXO555" s="769"/>
      <c r="CXP555" s="769"/>
      <c r="CXQ555" s="769"/>
      <c r="CXR555" s="769"/>
      <c r="CXS555" s="769"/>
      <c r="CXT555" s="769"/>
      <c r="CXU555" s="769"/>
      <c r="CXV555" s="769"/>
      <c r="CXW555" s="769"/>
      <c r="CXX555" s="769"/>
      <c r="CXY555" s="769"/>
      <c r="CXZ555" s="769"/>
      <c r="CYA555" s="769"/>
      <c r="CYB555" s="769"/>
      <c r="CYC555" s="769"/>
      <c r="CYD555" s="769"/>
      <c r="CYE555" s="769"/>
      <c r="CYF555" s="769"/>
      <c r="CYG555" s="769"/>
      <c r="CYH555" s="769"/>
      <c r="CYI555" s="770"/>
      <c r="CYJ555" s="769"/>
      <c r="CYK555" s="771"/>
      <c r="CYL555" s="769"/>
      <c r="CYM555" s="769"/>
      <c r="CYN555" s="769"/>
      <c r="CYO555" s="769"/>
      <c r="CYP555" s="769"/>
      <c r="CYQ555" s="769"/>
      <c r="CYR555" s="769"/>
      <c r="CYS555" s="769"/>
      <c r="CYT555" s="772"/>
      <c r="CYU555" s="772"/>
      <c r="CYV555" s="772"/>
      <c r="CYW555" s="772"/>
      <c r="CYX555" s="769"/>
      <c r="CYY555" s="769"/>
      <c r="CYZ555" s="769"/>
      <c r="CZA555" s="769"/>
      <c r="CZB555" s="769"/>
      <c r="CZC555" s="769"/>
      <c r="CZD555" s="769"/>
      <c r="CZE555" s="769"/>
      <c r="CZF555" s="769"/>
      <c r="CZG555" s="769"/>
      <c r="CZH555" s="769"/>
      <c r="CZI555" s="769"/>
      <c r="CZJ555" s="769"/>
      <c r="CZK555" s="769"/>
      <c r="CZL555" s="769"/>
      <c r="CZM555" s="769"/>
      <c r="CZN555" s="769"/>
      <c r="CZO555" s="769"/>
      <c r="CZP555" s="769"/>
      <c r="CZQ555" s="769"/>
      <c r="CZR555" s="769"/>
      <c r="CZS555" s="770"/>
      <c r="CZT555" s="769"/>
      <c r="CZU555" s="771"/>
      <c r="CZV555" s="769"/>
      <c r="CZW555" s="769"/>
      <c r="CZX555" s="769"/>
      <c r="CZY555" s="769"/>
      <c r="CZZ555" s="769"/>
      <c r="DAA555" s="769"/>
      <c r="DAB555" s="769"/>
      <c r="DAC555" s="769"/>
      <c r="DAD555" s="772"/>
      <c r="DAE555" s="772"/>
      <c r="DAF555" s="772"/>
      <c r="DAG555" s="772"/>
      <c r="DAH555" s="769"/>
      <c r="DAI555" s="769"/>
      <c r="DAJ555" s="769"/>
      <c r="DAK555" s="769"/>
      <c r="DAL555" s="769"/>
      <c r="DAM555" s="769"/>
      <c r="DAN555" s="769"/>
      <c r="DAO555" s="769"/>
      <c r="DAP555" s="769"/>
      <c r="DAQ555" s="769"/>
      <c r="DAR555" s="769"/>
      <c r="DAS555" s="769"/>
      <c r="DAT555" s="769"/>
      <c r="DAU555" s="769"/>
      <c r="DAV555" s="769"/>
      <c r="DAW555" s="769"/>
      <c r="DAX555" s="769"/>
      <c r="DAY555" s="769"/>
      <c r="DAZ555" s="769"/>
      <c r="DBA555" s="769"/>
      <c r="DBB555" s="769"/>
      <c r="DBC555" s="770"/>
      <c r="DBD555" s="769"/>
      <c r="DBE555" s="771"/>
      <c r="DBF555" s="769"/>
      <c r="DBG555" s="769"/>
      <c r="DBH555" s="769"/>
      <c r="DBI555" s="769"/>
      <c r="DBJ555" s="769"/>
      <c r="DBK555" s="769"/>
      <c r="DBL555" s="769"/>
      <c r="DBM555" s="769"/>
      <c r="DBN555" s="772"/>
      <c r="DBO555" s="772"/>
      <c r="DBP555" s="772"/>
      <c r="DBQ555" s="772"/>
      <c r="DBR555" s="769"/>
      <c r="DBS555" s="769"/>
      <c r="DBT555" s="769"/>
      <c r="DBU555" s="769"/>
      <c r="DBV555" s="769"/>
      <c r="DBW555" s="769"/>
      <c r="DBX555" s="769"/>
      <c r="DBY555" s="769"/>
      <c r="DBZ555" s="769"/>
      <c r="DCA555" s="769"/>
      <c r="DCB555" s="769"/>
      <c r="DCC555" s="769"/>
      <c r="DCD555" s="769"/>
      <c r="DCE555" s="769"/>
      <c r="DCF555" s="769"/>
      <c r="DCG555" s="769"/>
      <c r="DCH555" s="769"/>
      <c r="DCI555" s="769"/>
      <c r="DCJ555" s="769"/>
      <c r="DCK555" s="769"/>
      <c r="DCL555" s="769"/>
      <c r="DCM555" s="770"/>
      <c r="DCN555" s="769"/>
      <c r="DCO555" s="771"/>
      <c r="DCP555" s="769"/>
      <c r="DCQ555" s="769"/>
      <c r="DCR555" s="769"/>
      <c r="DCS555" s="769"/>
      <c r="DCT555" s="769"/>
      <c r="DCU555" s="769"/>
      <c r="DCV555" s="769"/>
      <c r="DCW555" s="769"/>
      <c r="DCX555" s="772"/>
      <c r="DCY555" s="772"/>
      <c r="DCZ555" s="772"/>
      <c r="DDA555" s="772"/>
      <c r="DDB555" s="769"/>
      <c r="DDC555" s="769"/>
      <c r="DDD555" s="769"/>
      <c r="DDE555" s="769"/>
      <c r="DDF555" s="769"/>
      <c r="DDG555" s="769"/>
      <c r="DDH555" s="769"/>
      <c r="DDI555" s="769"/>
      <c r="DDJ555" s="769"/>
      <c r="DDK555" s="769"/>
      <c r="DDL555" s="769"/>
      <c r="DDM555" s="769"/>
      <c r="DDN555" s="769"/>
      <c r="DDO555" s="769"/>
      <c r="DDP555" s="769"/>
      <c r="DDQ555" s="769"/>
      <c r="DDR555" s="769"/>
      <c r="DDS555" s="769"/>
      <c r="DDT555" s="769"/>
      <c r="DDU555" s="769"/>
      <c r="DDV555" s="769"/>
      <c r="DDW555" s="770"/>
      <c r="DDX555" s="769"/>
      <c r="DDY555" s="771"/>
      <c r="DDZ555" s="769"/>
      <c r="DEA555" s="769"/>
      <c r="DEB555" s="769"/>
      <c r="DEC555" s="769"/>
      <c r="DED555" s="769"/>
      <c r="DEE555" s="769"/>
      <c r="DEF555" s="769"/>
      <c r="DEG555" s="769"/>
      <c r="DEH555" s="772"/>
      <c r="DEI555" s="772"/>
      <c r="DEJ555" s="772"/>
      <c r="DEK555" s="772"/>
      <c r="DEL555" s="769"/>
      <c r="DEM555" s="769"/>
      <c r="DEN555" s="769"/>
      <c r="DEO555" s="769"/>
      <c r="DEP555" s="769"/>
      <c r="DEQ555" s="769"/>
      <c r="DER555" s="769"/>
      <c r="DES555" s="769"/>
      <c r="DET555" s="769"/>
      <c r="DEU555" s="769"/>
      <c r="DEV555" s="769"/>
      <c r="DEW555" s="769"/>
      <c r="DEX555" s="769"/>
      <c r="DEY555" s="769"/>
      <c r="DEZ555" s="769"/>
      <c r="DFA555" s="769"/>
      <c r="DFB555" s="769"/>
      <c r="DFC555" s="769"/>
      <c r="DFD555" s="769"/>
      <c r="DFE555" s="769"/>
      <c r="DFF555" s="769"/>
      <c r="DFG555" s="770"/>
      <c r="DFH555" s="769"/>
      <c r="DFI555" s="771"/>
      <c r="DFJ555" s="769"/>
      <c r="DFK555" s="769"/>
      <c r="DFL555" s="769"/>
      <c r="DFM555" s="769"/>
      <c r="DFN555" s="769"/>
      <c r="DFO555" s="769"/>
      <c r="DFP555" s="769"/>
      <c r="DFQ555" s="769"/>
      <c r="DFR555" s="772"/>
      <c r="DFS555" s="772"/>
      <c r="DFT555" s="772"/>
      <c r="DFU555" s="772"/>
      <c r="DFV555" s="769"/>
      <c r="DFW555" s="769"/>
      <c r="DFX555" s="769"/>
      <c r="DFY555" s="769"/>
      <c r="DFZ555" s="769"/>
      <c r="DGA555" s="769"/>
      <c r="DGB555" s="769"/>
      <c r="DGC555" s="769"/>
      <c r="DGD555" s="769"/>
      <c r="DGE555" s="769"/>
      <c r="DGF555" s="769"/>
      <c r="DGG555" s="769"/>
      <c r="DGH555" s="769"/>
      <c r="DGI555" s="769"/>
      <c r="DGJ555" s="769"/>
      <c r="DGK555" s="769"/>
      <c r="DGL555" s="769"/>
      <c r="DGM555" s="769"/>
      <c r="DGN555" s="769"/>
      <c r="DGO555" s="769"/>
      <c r="DGP555" s="769"/>
      <c r="DGQ555" s="770"/>
      <c r="DGR555" s="769"/>
      <c r="DGS555" s="771"/>
      <c r="DGT555" s="769"/>
      <c r="DGU555" s="769"/>
      <c r="DGV555" s="769"/>
      <c r="DGW555" s="769"/>
      <c r="DGX555" s="769"/>
      <c r="DGY555" s="769"/>
      <c r="DGZ555" s="769"/>
      <c r="DHA555" s="769"/>
      <c r="DHB555" s="772"/>
      <c r="DHC555" s="772"/>
      <c r="DHD555" s="772"/>
      <c r="DHE555" s="772"/>
      <c r="DHF555" s="769"/>
      <c r="DHG555" s="769"/>
      <c r="DHH555" s="769"/>
      <c r="DHI555" s="769"/>
      <c r="DHJ555" s="769"/>
      <c r="DHK555" s="769"/>
      <c r="DHL555" s="769"/>
      <c r="DHM555" s="769"/>
      <c r="DHN555" s="769"/>
      <c r="DHO555" s="769"/>
      <c r="DHP555" s="769"/>
      <c r="DHQ555" s="769"/>
      <c r="DHR555" s="769"/>
      <c r="DHS555" s="769"/>
      <c r="DHT555" s="769"/>
      <c r="DHU555" s="769"/>
      <c r="DHV555" s="769"/>
      <c r="DHW555" s="769"/>
      <c r="DHX555" s="769"/>
      <c r="DHY555" s="769"/>
      <c r="DHZ555" s="769"/>
      <c r="DIA555" s="770"/>
      <c r="DIB555" s="769"/>
      <c r="DIC555" s="771"/>
      <c r="DID555" s="769"/>
      <c r="DIE555" s="769"/>
      <c r="DIF555" s="769"/>
      <c r="DIG555" s="769"/>
      <c r="DIH555" s="769"/>
      <c r="DII555" s="769"/>
      <c r="DIJ555" s="769"/>
      <c r="DIK555" s="769"/>
      <c r="DIL555" s="772"/>
      <c r="DIM555" s="772"/>
      <c r="DIN555" s="772"/>
      <c r="DIO555" s="772"/>
      <c r="DIP555" s="769"/>
      <c r="DIQ555" s="769"/>
      <c r="DIR555" s="769"/>
      <c r="DIS555" s="769"/>
      <c r="DIT555" s="769"/>
      <c r="DIU555" s="769"/>
      <c r="DIV555" s="769"/>
      <c r="DIW555" s="769"/>
      <c r="DIX555" s="769"/>
      <c r="DIY555" s="769"/>
      <c r="DIZ555" s="769"/>
      <c r="DJA555" s="769"/>
      <c r="DJB555" s="769"/>
      <c r="DJC555" s="769"/>
      <c r="DJD555" s="769"/>
      <c r="DJE555" s="769"/>
      <c r="DJF555" s="769"/>
      <c r="DJG555" s="769"/>
      <c r="DJH555" s="769"/>
      <c r="DJI555" s="769"/>
      <c r="DJJ555" s="769"/>
      <c r="DJK555" s="770"/>
      <c r="DJL555" s="769"/>
      <c r="DJM555" s="771"/>
      <c r="DJN555" s="769"/>
      <c r="DJO555" s="769"/>
      <c r="DJP555" s="769"/>
      <c r="DJQ555" s="769"/>
      <c r="DJR555" s="769"/>
      <c r="DJS555" s="769"/>
      <c r="DJT555" s="769"/>
      <c r="DJU555" s="769"/>
      <c r="DJV555" s="772"/>
      <c r="DJW555" s="772"/>
      <c r="DJX555" s="772"/>
      <c r="DJY555" s="772"/>
      <c r="DJZ555" s="769"/>
      <c r="DKA555" s="769"/>
      <c r="DKB555" s="769"/>
      <c r="DKC555" s="769"/>
      <c r="DKD555" s="769"/>
      <c r="DKE555" s="769"/>
      <c r="DKF555" s="769"/>
      <c r="DKG555" s="769"/>
      <c r="DKH555" s="769"/>
      <c r="DKI555" s="769"/>
      <c r="DKJ555" s="769"/>
      <c r="DKK555" s="769"/>
      <c r="DKL555" s="769"/>
      <c r="DKM555" s="769"/>
      <c r="DKN555" s="769"/>
      <c r="DKO555" s="769"/>
      <c r="DKP555" s="769"/>
      <c r="DKQ555" s="769"/>
      <c r="DKR555" s="769"/>
      <c r="DKS555" s="769"/>
      <c r="DKT555" s="769"/>
      <c r="DKU555" s="770"/>
      <c r="DKV555" s="769"/>
      <c r="DKW555" s="771"/>
      <c r="DKX555" s="769"/>
      <c r="DKY555" s="769"/>
      <c r="DKZ555" s="769"/>
      <c r="DLA555" s="769"/>
      <c r="DLB555" s="769"/>
      <c r="DLC555" s="769"/>
      <c r="DLD555" s="769"/>
      <c r="DLE555" s="769"/>
      <c r="DLF555" s="772"/>
      <c r="DLG555" s="772"/>
      <c r="DLH555" s="772"/>
      <c r="DLI555" s="772"/>
      <c r="DLJ555" s="769"/>
      <c r="DLK555" s="769"/>
      <c r="DLL555" s="769"/>
      <c r="DLM555" s="769"/>
      <c r="DLN555" s="769"/>
      <c r="DLO555" s="769"/>
      <c r="DLP555" s="769"/>
      <c r="DLQ555" s="769"/>
      <c r="DLR555" s="769"/>
      <c r="DLS555" s="769"/>
      <c r="DLT555" s="769"/>
      <c r="DLU555" s="769"/>
      <c r="DLV555" s="769"/>
      <c r="DLW555" s="769"/>
      <c r="DLX555" s="769"/>
      <c r="DLY555" s="769"/>
      <c r="DLZ555" s="769"/>
      <c r="DMA555" s="769"/>
      <c r="DMB555" s="769"/>
      <c r="DMC555" s="769"/>
      <c r="DMD555" s="769"/>
      <c r="DME555" s="770"/>
      <c r="DMF555" s="769"/>
      <c r="DMG555" s="771"/>
      <c r="DMH555" s="769"/>
      <c r="DMI555" s="769"/>
      <c r="DMJ555" s="769"/>
      <c r="DMK555" s="769"/>
      <c r="DML555" s="769"/>
      <c r="DMM555" s="769"/>
      <c r="DMN555" s="769"/>
      <c r="DMO555" s="769"/>
      <c r="DMP555" s="772"/>
      <c r="DMQ555" s="772"/>
      <c r="DMR555" s="772"/>
      <c r="DMS555" s="772"/>
      <c r="DMT555" s="769"/>
      <c r="DMU555" s="769"/>
      <c r="DMV555" s="769"/>
      <c r="DMW555" s="769"/>
      <c r="DMX555" s="769"/>
      <c r="DMY555" s="769"/>
      <c r="DMZ555" s="769"/>
      <c r="DNA555" s="769"/>
      <c r="DNB555" s="769"/>
      <c r="DNC555" s="769"/>
      <c r="DND555" s="769"/>
      <c r="DNE555" s="769"/>
      <c r="DNF555" s="769"/>
      <c r="DNG555" s="769"/>
      <c r="DNH555" s="769"/>
      <c r="DNI555" s="769"/>
      <c r="DNJ555" s="769"/>
      <c r="DNK555" s="769"/>
      <c r="DNL555" s="769"/>
      <c r="DNM555" s="769"/>
      <c r="DNN555" s="769"/>
      <c r="DNO555" s="770"/>
      <c r="DNP555" s="769"/>
      <c r="DNQ555" s="771"/>
      <c r="DNR555" s="769"/>
      <c r="DNS555" s="769"/>
      <c r="DNT555" s="769"/>
      <c r="DNU555" s="769"/>
      <c r="DNV555" s="769"/>
      <c r="DNW555" s="769"/>
      <c r="DNX555" s="769"/>
      <c r="DNY555" s="769"/>
      <c r="DNZ555" s="772"/>
      <c r="DOA555" s="772"/>
      <c r="DOB555" s="772"/>
      <c r="DOC555" s="772"/>
      <c r="DOD555" s="769"/>
      <c r="DOE555" s="769"/>
      <c r="DOF555" s="769"/>
      <c r="DOG555" s="769"/>
      <c r="DOH555" s="769"/>
      <c r="DOI555" s="769"/>
      <c r="DOJ555" s="769"/>
      <c r="DOK555" s="769"/>
      <c r="DOL555" s="769"/>
      <c r="DOM555" s="769"/>
      <c r="DON555" s="769"/>
      <c r="DOO555" s="769"/>
      <c r="DOP555" s="769"/>
      <c r="DOQ555" s="769"/>
      <c r="DOR555" s="769"/>
      <c r="DOS555" s="769"/>
      <c r="DOT555" s="769"/>
      <c r="DOU555" s="769"/>
      <c r="DOV555" s="769"/>
      <c r="DOW555" s="769"/>
      <c r="DOX555" s="769"/>
      <c r="DOY555" s="770"/>
      <c r="DOZ555" s="769"/>
      <c r="DPA555" s="771"/>
      <c r="DPB555" s="769"/>
      <c r="DPC555" s="769"/>
      <c r="DPD555" s="769"/>
      <c r="DPE555" s="769"/>
      <c r="DPF555" s="769"/>
      <c r="DPG555" s="769"/>
      <c r="DPH555" s="769"/>
      <c r="DPI555" s="769"/>
      <c r="DPJ555" s="772"/>
      <c r="DPK555" s="772"/>
      <c r="DPL555" s="772"/>
      <c r="DPM555" s="772"/>
      <c r="DPN555" s="769"/>
      <c r="DPO555" s="769"/>
      <c r="DPP555" s="769"/>
      <c r="DPQ555" s="769"/>
      <c r="DPR555" s="769"/>
      <c r="DPS555" s="769"/>
      <c r="DPT555" s="769"/>
      <c r="DPU555" s="769"/>
      <c r="DPV555" s="769"/>
      <c r="DPW555" s="769"/>
      <c r="DPX555" s="769"/>
      <c r="DPY555" s="769"/>
      <c r="DPZ555" s="769"/>
      <c r="DQA555" s="769"/>
      <c r="DQB555" s="769"/>
      <c r="DQC555" s="769"/>
      <c r="DQD555" s="769"/>
      <c r="DQE555" s="769"/>
      <c r="DQF555" s="769"/>
      <c r="DQG555" s="769"/>
      <c r="DQH555" s="769"/>
      <c r="DQI555" s="770"/>
      <c r="DQJ555" s="769"/>
      <c r="DQK555" s="771"/>
      <c r="DQL555" s="769"/>
      <c r="DQM555" s="769"/>
      <c r="DQN555" s="769"/>
      <c r="DQO555" s="769"/>
      <c r="DQP555" s="769"/>
      <c r="DQQ555" s="769"/>
      <c r="DQR555" s="769"/>
      <c r="DQS555" s="769"/>
      <c r="DQT555" s="772"/>
      <c r="DQU555" s="772"/>
      <c r="DQV555" s="772"/>
      <c r="DQW555" s="772"/>
      <c r="DQX555" s="769"/>
      <c r="DQY555" s="769"/>
      <c r="DQZ555" s="769"/>
      <c r="DRA555" s="769"/>
      <c r="DRB555" s="769"/>
      <c r="DRC555" s="769"/>
      <c r="DRD555" s="769"/>
      <c r="DRE555" s="769"/>
      <c r="DRF555" s="769"/>
      <c r="DRG555" s="769"/>
      <c r="DRH555" s="769"/>
      <c r="DRI555" s="769"/>
      <c r="DRJ555" s="769"/>
      <c r="DRK555" s="769"/>
      <c r="DRL555" s="769"/>
      <c r="DRM555" s="769"/>
      <c r="DRN555" s="769"/>
      <c r="DRO555" s="769"/>
      <c r="DRP555" s="769"/>
      <c r="DRQ555" s="769"/>
      <c r="DRR555" s="769"/>
      <c r="DRS555" s="770"/>
      <c r="DRT555" s="769"/>
      <c r="DRU555" s="771"/>
      <c r="DRV555" s="769"/>
      <c r="DRW555" s="769"/>
      <c r="DRX555" s="769"/>
      <c r="DRY555" s="769"/>
      <c r="DRZ555" s="769"/>
      <c r="DSA555" s="769"/>
      <c r="DSB555" s="769"/>
      <c r="DSC555" s="769"/>
      <c r="DSD555" s="772"/>
      <c r="DSE555" s="772"/>
      <c r="DSF555" s="772"/>
      <c r="DSG555" s="772"/>
      <c r="DSH555" s="769"/>
      <c r="DSI555" s="769"/>
      <c r="DSJ555" s="769"/>
      <c r="DSK555" s="769"/>
      <c r="DSL555" s="769"/>
      <c r="DSM555" s="769"/>
      <c r="DSN555" s="769"/>
      <c r="DSO555" s="769"/>
      <c r="DSP555" s="769"/>
      <c r="DSQ555" s="769"/>
      <c r="DSR555" s="769"/>
      <c r="DSS555" s="769"/>
      <c r="DST555" s="769"/>
      <c r="DSU555" s="769"/>
      <c r="DSV555" s="769"/>
      <c r="DSW555" s="769"/>
      <c r="DSX555" s="769"/>
      <c r="DSY555" s="769"/>
      <c r="DSZ555" s="769"/>
      <c r="DTA555" s="769"/>
      <c r="DTB555" s="769"/>
      <c r="DTC555" s="770"/>
      <c r="DTD555" s="769"/>
      <c r="DTE555" s="771"/>
      <c r="DTF555" s="769"/>
      <c r="DTG555" s="769"/>
      <c r="DTH555" s="769"/>
      <c r="DTI555" s="769"/>
      <c r="DTJ555" s="769"/>
      <c r="DTK555" s="769"/>
      <c r="DTL555" s="769"/>
      <c r="DTM555" s="769"/>
      <c r="DTN555" s="772"/>
      <c r="DTO555" s="772"/>
      <c r="DTP555" s="772"/>
      <c r="DTQ555" s="772"/>
      <c r="DTR555" s="769"/>
      <c r="DTS555" s="769"/>
      <c r="DTT555" s="769"/>
      <c r="DTU555" s="769"/>
      <c r="DTV555" s="769"/>
      <c r="DTW555" s="769"/>
      <c r="DTX555" s="769"/>
      <c r="DTY555" s="769"/>
      <c r="DTZ555" s="769"/>
      <c r="DUA555" s="769"/>
      <c r="DUB555" s="769"/>
      <c r="DUC555" s="769"/>
      <c r="DUD555" s="769"/>
      <c r="DUE555" s="769"/>
      <c r="DUF555" s="769"/>
      <c r="DUG555" s="769"/>
      <c r="DUH555" s="769"/>
      <c r="DUI555" s="769"/>
      <c r="DUJ555" s="769"/>
      <c r="DUK555" s="769"/>
      <c r="DUL555" s="769"/>
      <c r="DUM555" s="770"/>
      <c r="DUN555" s="769"/>
      <c r="DUO555" s="771"/>
      <c r="DUP555" s="769"/>
      <c r="DUQ555" s="769"/>
      <c r="DUR555" s="769"/>
      <c r="DUS555" s="769"/>
      <c r="DUT555" s="769"/>
      <c r="DUU555" s="769"/>
      <c r="DUV555" s="769"/>
      <c r="DUW555" s="769"/>
      <c r="DUX555" s="772"/>
      <c r="DUY555" s="772"/>
      <c r="DUZ555" s="772"/>
      <c r="DVA555" s="772"/>
      <c r="DVB555" s="769"/>
      <c r="DVC555" s="769"/>
      <c r="DVD555" s="769"/>
      <c r="DVE555" s="769"/>
      <c r="DVF555" s="769"/>
      <c r="DVG555" s="769"/>
      <c r="DVH555" s="769"/>
      <c r="DVI555" s="769"/>
      <c r="DVJ555" s="769"/>
      <c r="DVK555" s="769"/>
      <c r="DVL555" s="769"/>
      <c r="DVM555" s="769"/>
      <c r="DVN555" s="769"/>
      <c r="DVO555" s="769"/>
      <c r="DVP555" s="769"/>
      <c r="DVQ555" s="769"/>
      <c r="DVR555" s="769"/>
      <c r="DVS555" s="769"/>
      <c r="DVT555" s="769"/>
      <c r="DVU555" s="769"/>
      <c r="DVV555" s="769"/>
      <c r="DVW555" s="770"/>
      <c r="DVX555" s="769"/>
      <c r="DVY555" s="771"/>
      <c r="DVZ555" s="769"/>
      <c r="DWA555" s="769"/>
      <c r="DWB555" s="769"/>
      <c r="DWC555" s="769"/>
      <c r="DWD555" s="769"/>
      <c r="DWE555" s="769"/>
      <c r="DWF555" s="769"/>
      <c r="DWG555" s="769"/>
      <c r="DWH555" s="772"/>
      <c r="DWI555" s="772"/>
      <c r="DWJ555" s="772"/>
      <c r="DWK555" s="772"/>
      <c r="DWL555" s="769"/>
      <c r="DWM555" s="769"/>
      <c r="DWN555" s="769"/>
      <c r="DWO555" s="769"/>
      <c r="DWP555" s="769"/>
      <c r="DWQ555" s="769"/>
      <c r="DWR555" s="769"/>
      <c r="DWS555" s="769"/>
      <c r="DWT555" s="769"/>
      <c r="DWU555" s="769"/>
      <c r="DWV555" s="769"/>
      <c r="DWW555" s="769"/>
      <c r="DWX555" s="769"/>
      <c r="DWY555" s="769"/>
      <c r="DWZ555" s="769"/>
      <c r="DXA555" s="769"/>
      <c r="DXB555" s="769"/>
      <c r="DXC555" s="769"/>
      <c r="DXD555" s="769"/>
      <c r="DXE555" s="769"/>
      <c r="DXF555" s="769"/>
      <c r="DXG555" s="770"/>
      <c r="DXH555" s="769"/>
      <c r="DXI555" s="771"/>
      <c r="DXJ555" s="769"/>
      <c r="DXK555" s="769"/>
      <c r="DXL555" s="769"/>
      <c r="DXM555" s="769"/>
      <c r="DXN555" s="769"/>
      <c r="DXO555" s="769"/>
      <c r="DXP555" s="769"/>
      <c r="DXQ555" s="769"/>
      <c r="DXR555" s="772"/>
      <c r="DXS555" s="772"/>
      <c r="DXT555" s="772"/>
      <c r="DXU555" s="772"/>
      <c r="DXV555" s="769"/>
      <c r="DXW555" s="769"/>
      <c r="DXX555" s="769"/>
      <c r="DXY555" s="769"/>
      <c r="DXZ555" s="769"/>
      <c r="DYA555" s="769"/>
      <c r="DYB555" s="769"/>
      <c r="DYC555" s="769"/>
      <c r="DYD555" s="769"/>
      <c r="DYE555" s="769"/>
      <c r="DYF555" s="769"/>
      <c r="DYG555" s="769"/>
      <c r="DYH555" s="769"/>
      <c r="DYI555" s="769"/>
      <c r="DYJ555" s="769"/>
      <c r="DYK555" s="769"/>
      <c r="DYL555" s="769"/>
      <c r="DYM555" s="769"/>
      <c r="DYN555" s="769"/>
      <c r="DYO555" s="769"/>
      <c r="DYP555" s="769"/>
      <c r="DYQ555" s="770"/>
      <c r="DYR555" s="769"/>
      <c r="DYS555" s="771"/>
      <c r="DYT555" s="769"/>
      <c r="DYU555" s="769"/>
      <c r="DYV555" s="769"/>
      <c r="DYW555" s="769"/>
      <c r="DYX555" s="769"/>
      <c r="DYY555" s="769"/>
      <c r="DYZ555" s="769"/>
      <c r="DZA555" s="769"/>
      <c r="DZB555" s="772"/>
      <c r="DZC555" s="772"/>
      <c r="DZD555" s="772"/>
      <c r="DZE555" s="772"/>
      <c r="DZF555" s="769"/>
      <c r="DZG555" s="769"/>
      <c r="DZH555" s="769"/>
      <c r="DZI555" s="769"/>
      <c r="DZJ555" s="769"/>
      <c r="DZK555" s="769"/>
      <c r="DZL555" s="769"/>
      <c r="DZM555" s="769"/>
      <c r="DZN555" s="769"/>
      <c r="DZO555" s="769"/>
      <c r="DZP555" s="769"/>
      <c r="DZQ555" s="769"/>
      <c r="DZR555" s="769"/>
      <c r="DZS555" s="769"/>
      <c r="DZT555" s="769"/>
      <c r="DZU555" s="769"/>
      <c r="DZV555" s="769"/>
      <c r="DZW555" s="769"/>
      <c r="DZX555" s="769"/>
      <c r="DZY555" s="769"/>
      <c r="DZZ555" s="769"/>
      <c r="EAA555" s="770"/>
      <c r="EAB555" s="769"/>
      <c r="EAC555" s="771"/>
      <c r="EAD555" s="769"/>
      <c r="EAE555" s="769"/>
      <c r="EAF555" s="769"/>
      <c r="EAG555" s="769"/>
      <c r="EAH555" s="769"/>
      <c r="EAI555" s="769"/>
      <c r="EAJ555" s="769"/>
      <c r="EAK555" s="769"/>
      <c r="EAL555" s="772"/>
      <c r="EAM555" s="772"/>
      <c r="EAN555" s="772"/>
      <c r="EAO555" s="772"/>
      <c r="EAP555" s="769"/>
      <c r="EAQ555" s="769"/>
      <c r="EAR555" s="769"/>
      <c r="EAS555" s="769"/>
      <c r="EAT555" s="769"/>
      <c r="EAU555" s="769"/>
      <c r="EAV555" s="769"/>
      <c r="EAW555" s="769"/>
      <c r="EAX555" s="769"/>
      <c r="EAY555" s="769"/>
      <c r="EAZ555" s="769"/>
      <c r="EBA555" s="769"/>
      <c r="EBB555" s="769"/>
      <c r="EBC555" s="769"/>
      <c r="EBD555" s="769"/>
      <c r="EBE555" s="769"/>
      <c r="EBF555" s="769"/>
      <c r="EBG555" s="769"/>
      <c r="EBH555" s="769"/>
      <c r="EBI555" s="769"/>
      <c r="EBJ555" s="769"/>
      <c r="EBK555" s="770"/>
      <c r="EBL555" s="769"/>
      <c r="EBM555" s="771"/>
      <c r="EBN555" s="769"/>
      <c r="EBO555" s="769"/>
      <c r="EBP555" s="769"/>
      <c r="EBQ555" s="769"/>
      <c r="EBR555" s="769"/>
      <c r="EBS555" s="769"/>
      <c r="EBT555" s="769"/>
      <c r="EBU555" s="769"/>
      <c r="EBV555" s="772"/>
      <c r="EBW555" s="772"/>
      <c r="EBX555" s="772"/>
      <c r="EBY555" s="772"/>
      <c r="EBZ555" s="769"/>
      <c r="ECA555" s="769"/>
      <c r="ECB555" s="769"/>
      <c r="ECC555" s="769"/>
      <c r="ECD555" s="769"/>
      <c r="ECE555" s="769"/>
      <c r="ECF555" s="769"/>
      <c r="ECG555" s="769"/>
      <c r="ECH555" s="769"/>
      <c r="ECI555" s="769"/>
      <c r="ECJ555" s="769"/>
      <c r="ECK555" s="769"/>
      <c r="ECL555" s="769"/>
      <c r="ECM555" s="769"/>
      <c r="ECN555" s="769"/>
      <c r="ECO555" s="769"/>
      <c r="ECP555" s="769"/>
      <c r="ECQ555" s="769"/>
      <c r="ECR555" s="769"/>
      <c r="ECS555" s="769"/>
      <c r="ECT555" s="769"/>
      <c r="ECU555" s="770"/>
      <c r="ECV555" s="769"/>
      <c r="ECW555" s="771"/>
      <c r="ECX555" s="769"/>
      <c r="ECY555" s="769"/>
      <c r="ECZ555" s="769"/>
      <c r="EDA555" s="769"/>
      <c r="EDB555" s="769"/>
      <c r="EDC555" s="769"/>
      <c r="EDD555" s="769"/>
      <c r="EDE555" s="769"/>
      <c r="EDF555" s="772"/>
      <c r="EDG555" s="772"/>
      <c r="EDH555" s="772"/>
      <c r="EDI555" s="772"/>
      <c r="EDJ555" s="769"/>
      <c r="EDK555" s="769"/>
      <c r="EDL555" s="769"/>
      <c r="EDM555" s="769"/>
      <c r="EDN555" s="769"/>
      <c r="EDO555" s="769"/>
      <c r="EDP555" s="769"/>
      <c r="EDQ555" s="769"/>
      <c r="EDR555" s="769"/>
      <c r="EDS555" s="769"/>
      <c r="EDT555" s="769"/>
      <c r="EDU555" s="769"/>
      <c r="EDV555" s="769"/>
      <c r="EDW555" s="769"/>
      <c r="EDX555" s="769"/>
      <c r="EDY555" s="769"/>
      <c r="EDZ555" s="769"/>
      <c r="EEA555" s="769"/>
      <c r="EEB555" s="769"/>
      <c r="EEC555" s="769"/>
      <c r="EED555" s="769"/>
      <c r="EEE555" s="770"/>
      <c r="EEF555" s="769"/>
      <c r="EEG555" s="771"/>
      <c r="EEH555" s="769"/>
      <c r="EEI555" s="769"/>
      <c r="EEJ555" s="769"/>
      <c r="EEK555" s="769"/>
      <c r="EEL555" s="769"/>
      <c r="EEM555" s="769"/>
      <c r="EEN555" s="769"/>
      <c r="EEO555" s="769"/>
      <c r="EEP555" s="772"/>
      <c r="EEQ555" s="772"/>
      <c r="EER555" s="772"/>
      <c r="EES555" s="772"/>
      <c r="EET555" s="769"/>
      <c r="EEU555" s="769"/>
      <c r="EEV555" s="769"/>
      <c r="EEW555" s="769"/>
      <c r="EEX555" s="769"/>
      <c r="EEY555" s="769"/>
      <c r="EEZ555" s="769"/>
      <c r="EFA555" s="769"/>
      <c r="EFB555" s="769"/>
      <c r="EFC555" s="769"/>
      <c r="EFD555" s="769"/>
      <c r="EFE555" s="769"/>
      <c r="EFF555" s="769"/>
      <c r="EFG555" s="769"/>
      <c r="EFH555" s="769"/>
      <c r="EFI555" s="769"/>
      <c r="EFJ555" s="769"/>
      <c r="EFK555" s="769"/>
      <c r="EFL555" s="769"/>
      <c r="EFM555" s="769"/>
      <c r="EFN555" s="769"/>
      <c r="EFO555" s="770"/>
      <c r="EFP555" s="769"/>
      <c r="EFQ555" s="771"/>
      <c r="EFR555" s="769"/>
      <c r="EFS555" s="769"/>
      <c r="EFT555" s="769"/>
      <c r="EFU555" s="769"/>
      <c r="EFV555" s="769"/>
      <c r="EFW555" s="769"/>
      <c r="EFX555" s="769"/>
      <c r="EFY555" s="769"/>
      <c r="EFZ555" s="772"/>
      <c r="EGA555" s="772"/>
      <c r="EGB555" s="772"/>
      <c r="EGC555" s="772"/>
      <c r="EGD555" s="769"/>
      <c r="EGE555" s="769"/>
      <c r="EGF555" s="769"/>
      <c r="EGG555" s="769"/>
      <c r="EGH555" s="769"/>
      <c r="EGI555" s="769"/>
      <c r="EGJ555" s="769"/>
      <c r="EGK555" s="769"/>
      <c r="EGL555" s="769"/>
      <c r="EGM555" s="769"/>
      <c r="EGN555" s="769"/>
      <c r="EGO555" s="769"/>
      <c r="EGP555" s="769"/>
      <c r="EGQ555" s="769"/>
      <c r="EGR555" s="769"/>
      <c r="EGS555" s="769"/>
      <c r="EGT555" s="769"/>
      <c r="EGU555" s="769"/>
      <c r="EGV555" s="769"/>
      <c r="EGW555" s="769"/>
      <c r="EGX555" s="769"/>
      <c r="EGY555" s="770"/>
      <c r="EGZ555" s="769"/>
      <c r="EHA555" s="771"/>
      <c r="EHB555" s="769"/>
      <c r="EHC555" s="769"/>
      <c r="EHD555" s="769"/>
      <c r="EHE555" s="769"/>
      <c r="EHF555" s="769"/>
      <c r="EHG555" s="769"/>
      <c r="EHH555" s="769"/>
      <c r="EHI555" s="769"/>
      <c r="EHJ555" s="772"/>
      <c r="EHK555" s="772"/>
      <c r="EHL555" s="772"/>
      <c r="EHM555" s="772"/>
      <c r="EHN555" s="769"/>
      <c r="EHO555" s="769"/>
      <c r="EHP555" s="769"/>
      <c r="EHQ555" s="769"/>
      <c r="EHR555" s="769"/>
      <c r="EHS555" s="769"/>
      <c r="EHT555" s="769"/>
      <c r="EHU555" s="769"/>
      <c r="EHV555" s="769"/>
      <c r="EHW555" s="769"/>
      <c r="EHX555" s="769"/>
      <c r="EHY555" s="769"/>
      <c r="EHZ555" s="769"/>
      <c r="EIA555" s="769"/>
      <c r="EIB555" s="769"/>
      <c r="EIC555" s="769"/>
      <c r="EID555" s="769"/>
      <c r="EIE555" s="769"/>
      <c r="EIF555" s="769"/>
      <c r="EIG555" s="769"/>
      <c r="EIH555" s="769"/>
      <c r="EII555" s="770"/>
      <c r="EIJ555" s="769"/>
      <c r="EIK555" s="771"/>
      <c r="EIL555" s="769"/>
      <c r="EIM555" s="769"/>
      <c r="EIN555" s="769"/>
      <c r="EIO555" s="769"/>
      <c r="EIP555" s="769"/>
      <c r="EIQ555" s="769"/>
      <c r="EIR555" s="769"/>
      <c r="EIS555" s="769"/>
      <c r="EIT555" s="772"/>
      <c r="EIU555" s="772"/>
      <c r="EIV555" s="772"/>
      <c r="EIW555" s="772"/>
      <c r="EIX555" s="769"/>
      <c r="EIY555" s="769"/>
      <c r="EIZ555" s="769"/>
      <c r="EJA555" s="769"/>
      <c r="EJB555" s="769"/>
      <c r="EJC555" s="769"/>
      <c r="EJD555" s="769"/>
      <c r="EJE555" s="769"/>
      <c r="EJF555" s="769"/>
      <c r="EJG555" s="769"/>
      <c r="EJH555" s="769"/>
      <c r="EJI555" s="769"/>
      <c r="EJJ555" s="769"/>
      <c r="EJK555" s="769"/>
      <c r="EJL555" s="769"/>
      <c r="EJM555" s="769"/>
      <c r="EJN555" s="769"/>
      <c r="EJO555" s="769"/>
      <c r="EJP555" s="769"/>
      <c r="EJQ555" s="769"/>
      <c r="EJR555" s="769"/>
      <c r="EJS555" s="770"/>
      <c r="EJT555" s="769"/>
      <c r="EJU555" s="771"/>
      <c r="EJV555" s="769"/>
      <c r="EJW555" s="769"/>
      <c r="EJX555" s="769"/>
      <c r="EJY555" s="769"/>
      <c r="EJZ555" s="769"/>
      <c r="EKA555" s="769"/>
      <c r="EKB555" s="769"/>
      <c r="EKC555" s="769"/>
      <c r="EKD555" s="772"/>
      <c r="EKE555" s="772"/>
      <c r="EKF555" s="772"/>
      <c r="EKG555" s="772"/>
      <c r="EKH555" s="769"/>
      <c r="EKI555" s="769"/>
      <c r="EKJ555" s="769"/>
      <c r="EKK555" s="769"/>
      <c r="EKL555" s="769"/>
      <c r="EKM555" s="769"/>
      <c r="EKN555" s="769"/>
      <c r="EKO555" s="769"/>
      <c r="EKP555" s="769"/>
      <c r="EKQ555" s="769"/>
      <c r="EKR555" s="769"/>
      <c r="EKS555" s="769"/>
      <c r="EKT555" s="769"/>
      <c r="EKU555" s="769"/>
      <c r="EKV555" s="769"/>
      <c r="EKW555" s="769"/>
      <c r="EKX555" s="769"/>
      <c r="EKY555" s="769"/>
      <c r="EKZ555" s="769"/>
      <c r="ELA555" s="769"/>
      <c r="ELB555" s="769"/>
      <c r="ELC555" s="770"/>
      <c r="ELD555" s="769"/>
      <c r="ELE555" s="771"/>
      <c r="ELF555" s="769"/>
      <c r="ELG555" s="769"/>
      <c r="ELH555" s="769"/>
      <c r="ELI555" s="769"/>
      <c r="ELJ555" s="769"/>
      <c r="ELK555" s="769"/>
      <c r="ELL555" s="769"/>
      <c r="ELM555" s="769"/>
      <c r="ELN555" s="772"/>
      <c r="ELO555" s="772"/>
      <c r="ELP555" s="772"/>
      <c r="ELQ555" s="772"/>
      <c r="ELR555" s="769"/>
      <c r="ELS555" s="769"/>
      <c r="ELT555" s="769"/>
      <c r="ELU555" s="769"/>
      <c r="ELV555" s="769"/>
      <c r="ELW555" s="769"/>
      <c r="ELX555" s="769"/>
      <c r="ELY555" s="769"/>
      <c r="ELZ555" s="769"/>
      <c r="EMA555" s="769"/>
      <c r="EMB555" s="769"/>
      <c r="EMC555" s="769"/>
      <c r="EMD555" s="769"/>
      <c r="EME555" s="769"/>
      <c r="EMF555" s="769"/>
      <c r="EMG555" s="769"/>
      <c r="EMH555" s="769"/>
      <c r="EMI555" s="769"/>
      <c r="EMJ555" s="769"/>
      <c r="EMK555" s="769"/>
      <c r="EML555" s="769"/>
      <c r="EMM555" s="770"/>
      <c r="EMN555" s="769"/>
      <c r="EMO555" s="771"/>
      <c r="EMP555" s="769"/>
      <c r="EMQ555" s="769"/>
      <c r="EMR555" s="769"/>
      <c r="EMS555" s="769"/>
      <c r="EMT555" s="769"/>
      <c r="EMU555" s="769"/>
      <c r="EMV555" s="769"/>
      <c r="EMW555" s="769"/>
      <c r="EMX555" s="772"/>
      <c r="EMY555" s="772"/>
      <c r="EMZ555" s="772"/>
      <c r="ENA555" s="772"/>
      <c r="ENB555" s="769"/>
      <c r="ENC555" s="769"/>
      <c r="END555" s="769"/>
      <c r="ENE555" s="769"/>
      <c r="ENF555" s="769"/>
      <c r="ENG555" s="769"/>
      <c r="ENH555" s="769"/>
      <c r="ENI555" s="769"/>
      <c r="ENJ555" s="769"/>
      <c r="ENK555" s="769"/>
      <c r="ENL555" s="769"/>
      <c r="ENM555" s="769"/>
      <c r="ENN555" s="769"/>
      <c r="ENO555" s="769"/>
      <c r="ENP555" s="769"/>
      <c r="ENQ555" s="769"/>
      <c r="ENR555" s="769"/>
      <c r="ENS555" s="769"/>
      <c r="ENT555" s="769"/>
      <c r="ENU555" s="769"/>
      <c r="ENV555" s="769"/>
      <c r="ENW555" s="770"/>
      <c r="ENX555" s="769"/>
      <c r="ENY555" s="771"/>
      <c r="ENZ555" s="769"/>
      <c r="EOA555" s="769"/>
      <c r="EOB555" s="769"/>
      <c r="EOC555" s="769"/>
      <c r="EOD555" s="769"/>
      <c r="EOE555" s="769"/>
      <c r="EOF555" s="769"/>
      <c r="EOG555" s="769"/>
      <c r="EOH555" s="772"/>
      <c r="EOI555" s="772"/>
      <c r="EOJ555" s="772"/>
      <c r="EOK555" s="772"/>
      <c r="EOL555" s="769"/>
      <c r="EOM555" s="769"/>
      <c r="EON555" s="769"/>
      <c r="EOO555" s="769"/>
      <c r="EOP555" s="769"/>
      <c r="EOQ555" s="769"/>
      <c r="EOR555" s="769"/>
      <c r="EOS555" s="769"/>
      <c r="EOT555" s="769"/>
      <c r="EOU555" s="769"/>
      <c r="EOV555" s="769"/>
      <c r="EOW555" s="769"/>
      <c r="EOX555" s="769"/>
      <c r="EOY555" s="769"/>
      <c r="EOZ555" s="769"/>
      <c r="EPA555" s="769"/>
      <c r="EPB555" s="769"/>
      <c r="EPC555" s="769"/>
      <c r="EPD555" s="769"/>
      <c r="EPE555" s="769"/>
      <c r="EPF555" s="769"/>
      <c r="EPG555" s="770"/>
      <c r="EPH555" s="769"/>
      <c r="EPI555" s="771"/>
      <c r="EPJ555" s="769"/>
      <c r="EPK555" s="769"/>
      <c r="EPL555" s="769"/>
      <c r="EPM555" s="769"/>
      <c r="EPN555" s="769"/>
      <c r="EPO555" s="769"/>
      <c r="EPP555" s="769"/>
      <c r="EPQ555" s="769"/>
      <c r="EPR555" s="772"/>
      <c r="EPS555" s="772"/>
      <c r="EPT555" s="772"/>
      <c r="EPU555" s="772"/>
      <c r="EPV555" s="769"/>
      <c r="EPW555" s="769"/>
      <c r="EPX555" s="769"/>
      <c r="EPY555" s="769"/>
      <c r="EPZ555" s="769"/>
      <c r="EQA555" s="769"/>
      <c r="EQB555" s="769"/>
      <c r="EQC555" s="769"/>
      <c r="EQD555" s="769"/>
      <c r="EQE555" s="769"/>
      <c r="EQF555" s="769"/>
      <c r="EQG555" s="769"/>
      <c r="EQH555" s="769"/>
      <c r="EQI555" s="769"/>
      <c r="EQJ555" s="769"/>
      <c r="EQK555" s="769"/>
      <c r="EQL555" s="769"/>
      <c r="EQM555" s="769"/>
      <c r="EQN555" s="769"/>
      <c r="EQO555" s="769"/>
      <c r="EQP555" s="769"/>
      <c r="EQQ555" s="770"/>
      <c r="EQR555" s="769"/>
      <c r="EQS555" s="771"/>
      <c r="EQT555" s="769"/>
      <c r="EQU555" s="769"/>
      <c r="EQV555" s="769"/>
      <c r="EQW555" s="769"/>
      <c r="EQX555" s="769"/>
      <c r="EQY555" s="769"/>
      <c r="EQZ555" s="769"/>
      <c r="ERA555" s="769"/>
      <c r="ERB555" s="772"/>
      <c r="ERC555" s="772"/>
      <c r="ERD555" s="772"/>
      <c r="ERE555" s="772"/>
      <c r="ERF555" s="769"/>
      <c r="ERG555" s="769"/>
      <c r="ERH555" s="769"/>
      <c r="ERI555" s="769"/>
      <c r="ERJ555" s="769"/>
      <c r="ERK555" s="769"/>
      <c r="ERL555" s="769"/>
      <c r="ERM555" s="769"/>
      <c r="ERN555" s="769"/>
      <c r="ERO555" s="769"/>
      <c r="ERP555" s="769"/>
      <c r="ERQ555" s="769"/>
      <c r="ERR555" s="769"/>
      <c r="ERS555" s="769"/>
      <c r="ERT555" s="769"/>
      <c r="ERU555" s="769"/>
      <c r="ERV555" s="769"/>
      <c r="ERW555" s="769"/>
      <c r="ERX555" s="769"/>
      <c r="ERY555" s="769"/>
      <c r="ERZ555" s="769"/>
      <c r="ESA555" s="770"/>
      <c r="ESB555" s="769"/>
      <c r="ESC555" s="771"/>
      <c r="ESD555" s="769"/>
      <c r="ESE555" s="769"/>
      <c r="ESF555" s="769"/>
      <c r="ESG555" s="769"/>
      <c r="ESH555" s="769"/>
      <c r="ESI555" s="769"/>
      <c r="ESJ555" s="769"/>
      <c r="ESK555" s="769"/>
      <c r="ESL555" s="772"/>
      <c r="ESM555" s="772"/>
      <c r="ESN555" s="772"/>
      <c r="ESO555" s="772"/>
      <c r="ESP555" s="769"/>
      <c r="ESQ555" s="769"/>
      <c r="ESR555" s="769"/>
      <c r="ESS555" s="769"/>
      <c r="EST555" s="769"/>
      <c r="ESU555" s="769"/>
      <c r="ESV555" s="769"/>
      <c r="ESW555" s="769"/>
      <c r="ESX555" s="769"/>
      <c r="ESY555" s="769"/>
      <c r="ESZ555" s="769"/>
      <c r="ETA555" s="769"/>
      <c r="ETB555" s="769"/>
      <c r="ETC555" s="769"/>
      <c r="ETD555" s="769"/>
      <c r="ETE555" s="769"/>
      <c r="ETF555" s="769"/>
      <c r="ETG555" s="769"/>
      <c r="ETH555" s="769"/>
      <c r="ETI555" s="769"/>
      <c r="ETJ555" s="769"/>
      <c r="ETK555" s="770"/>
      <c r="ETL555" s="769"/>
      <c r="ETM555" s="771"/>
      <c r="ETN555" s="769"/>
      <c r="ETO555" s="769"/>
      <c r="ETP555" s="769"/>
      <c r="ETQ555" s="769"/>
      <c r="ETR555" s="769"/>
      <c r="ETS555" s="769"/>
      <c r="ETT555" s="769"/>
      <c r="ETU555" s="769"/>
      <c r="ETV555" s="772"/>
      <c r="ETW555" s="772"/>
      <c r="ETX555" s="772"/>
      <c r="ETY555" s="772"/>
      <c r="ETZ555" s="769"/>
      <c r="EUA555" s="769"/>
      <c r="EUB555" s="769"/>
      <c r="EUC555" s="769"/>
      <c r="EUD555" s="769"/>
      <c r="EUE555" s="769"/>
      <c r="EUF555" s="769"/>
      <c r="EUG555" s="769"/>
      <c r="EUH555" s="769"/>
      <c r="EUI555" s="769"/>
      <c r="EUJ555" s="769"/>
      <c r="EUK555" s="769"/>
      <c r="EUL555" s="769"/>
      <c r="EUM555" s="769"/>
      <c r="EUN555" s="769"/>
      <c r="EUO555" s="769"/>
      <c r="EUP555" s="769"/>
      <c r="EUQ555" s="769"/>
      <c r="EUR555" s="769"/>
      <c r="EUS555" s="769"/>
      <c r="EUT555" s="769"/>
      <c r="EUU555" s="770"/>
      <c r="EUV555" s="769"/>
      <c r="EUW555" s="771"/>
      <c r="EUX555" s="769"/>
      <c r="EUY555" s="769"/>
      <c r="EUZ555" s="769"/>
      <c r="EVA555" s="769"/>
      <c r="EVB555" s="769"/>
      <c r="EVC555" s="769"/>
      <c r="EVD555" s="769"/>
      <c r="EVE555" s="769"/>
      <c r="EVF555" s="772"/>
      <c r="EVG555" s="772"/>
      <c r="EVH555" s="772"/>
      <c r="EVI555" s="772"/>
      <c r="EVJ555" s="769"/>
      <c r="EVK555" s="769"/>
      <c r="EVL555" s="769"/>
      <c r="EVM555" s="769"/>
      <c r="EVN555" s="769"/>
      <c r="EVO555" s="769"/>
      <c r="EVP555" s="769"/>
      <c r="EVQ555" s="769"/>
      <c r="EVR555" s="769"/>
      <c r="EVS555" s="769"/>
      <c r="EVT555" s="769"/>
      <c r="EVU555" s="769"/>
      <c r="EVV555" s="769"/>
      <c r="EVW555" s="769"/>
      <c r="EVX555" s="769"/>
      <c r="EVY555" s="769"/>
      <c r="EVZ555" s="769"/>
      <c r="EWA555" s="769"/>
      <c r="EWB555" s="769"/>
      <c r="EWC555" s="769"/>
      <c r="EWD555" s="769"/>
      <c r="EWE555" s="770"/>
      <c r="EWF555" s="769"/>
      <c r="EWG555" s="771"/>
      <c r="EWH555" s="769"/>
      <c r="EWI555" s="769"/>
      <c r="EWJ555" s="769"/>
      <c r="EWK555" s="769"/>
      <c r="EWL555" s="769"/>
      <c r="EWM555" s="769"/>
      <c r="EWN555" s="769"/>
      <c r="EWO555" s="769"/>
      <c r="EWP555" s="772"/>
      <c r="EWQ555" s="772"/>
      <c r="EWR555" s="772"/>
      <c r="EWS555" s="772"/>
      <c r="EWT555" s="769"/>
      <c r="EWU555" s="769"/>
      <c r="EWV555" s="769"/>
      <c r="EWW555" s="769"/>
      <c r="EWX555" s="769"/>
      <c r="EWY555" s="769"/>
      <c r="EWZ555" s="769"/>
      <c r="EXA555" s="769"/>
      <c r="EXB555" s="769"/>
      <c r="EXC555" s="769"/>
      <c r="EXD555" s="769"/>
      <c r="EXE555" s="769"/>
      <c r="EXF555" s="769"/>
      <c r="EXG555" s="769"/>
      <c r="EXH555" s="769"/>
      <c r="EXI555" s="769"/>
      <c r="EXJ555" s="769"/>
      <c r="EXK555" s="769"/>
      <c r="EXL555" s="769"/>
      <c r="EXM555" s="769"/>
      <c r="EXN555" s="769"/>
      <c r="EXO555" s="770"/>
      <c r="EXP555" s="769"/>
      <c r="EXQ555" s="771"/>
      <c r="EXR555" s="769"/>
      <c r="EXS555" s="769"/>
      <c r="EXT555" s="769"/>
      <c r="EXU555" s="769"/>
      <c r="EXV555" s="769"/>
      <c r="EXW555" s="769"/>
      <c r="EXX555" s="769"/>
      <c r="EXY555" s="769"/>
      <c r="EXZ555" s="772"/>
      <c r="EYA555" s="772"/>
      <c r="EYB555" s="772"/>
      <c r="EYC555" s="772"/>
      <c r="EYD555" s="769"/>
      <c r="EYE555" s="769"/>
      <c r="EYF555" s="769"/>
      <c r="EYG555" s="769"/>
      <c r="EYH555" s="769"/>
      <c r="EYI555" s="769"/>
      <c r="EYJ555" s="769"/>
      <c r="EYK555" s="769"/>
      <c r="EYL555" s="769"/>
      <c r="EYM555" s="769"/>
      <c r="EYN555" s="769"/>
      <c r="EYO555" s="769"/>
      <c r="EYP555" s="769"/>
      <c r="EYQ555" s="769"/>
      <c r="EYR555" s="769"/>
      <c r="EYS555" s="769"/>
      <c r="EYT555" s="769"/>
      <c r="EYU555" s="769"/>
      <c r="EYV555" s="769"/>
      <c r="EYW555" s="769"/>
      <c r="EYX555" s="769"/>
      <c r="EYY555" s="770"/>
      <c r="EYZ555" s="769"/>
      <c r="EZA555" s="771"/>
      <c r="EZB555" s="769"/>
      <c r="EZC555" s="769"/>
      <c r="EZD555" s="769"/>
      <c r="EZE555" s="769"/>
      <c r="EZF555" s="769"/>
      <c r="EZG555" s="769"/>
      <c r="EZH555" s="769"/>
      <c r="EZI555" s="769"/>
      <c r="EZJ555" s="772"/>
      <c r="EZK555" s="772"/>
      <c r="EZL555" s="772"/>
      <c r="EZM555" s="772"/>
      <c r="EZN555" s="769"/>
      <c r="EZO555" s="769"/>
      <c r="EZP555" s="769"/>
      <c r="EZQ555" s="769"/>
      <c r="EZR555" s="769"/>
      <c r="EZS555" s="769"/>
      <c r="EZT555" s="769"/>
      <c r="EZU555" s="769"/>
      <c r="EZV555" s="769"/>
      <c r="EZW555" s="769"/>
      <c r="EZX555" s="769"/>
      <c r="EZY555" s="769"/>
      <c r="EZZ555" s="769"/>
      <c r="FAA555" s="769"/>
      <c r="FAB555" s="769"/>
      <c r="FAC555" s="769"/>
      <c r="FAD555" s="769"/>
      <c r="FAE555" s="769"/>
      <c r="FAF555" s="769"/>
      <c r="FAG555" s="769"/>
      <c r="FAH555" s="769"/>
      <c r="FAI555" s="770"/>
      <c r="FAJ555" s="769"/>
      <c r="FAK555" s="771"/>
      <c r="FAL555" s="769"/>
      <c r="FAM555" s="769"/>
      <c r="FAN555" s="769"/>
      <c r="FAO555" s="769"/>
      <c r="FAP555" s="769"/>
      <c r="FAQ555" s="769"/>
      <c r="FAR555" s="769"/>
      <c r="FAS555" s="769"/>
      <c r="FAT555" s="772"/>
      <c r="FAU555" s="772"/>
      <c r="FAV555" s="772"/>
      <c r="FAW555" s="772"/>
      <c r="FAX555" s="769"/>
      <c r="FAY555" s="769"/>
      <c r="FAZ555" s="769"/>
      <c r="FBA555" s="769"/>
      <c r="FBB555" s="769"/>
      <c r="FBC555" s="769"/>
      <c r="FBD555" s="769"/>
      <c r="FBE555" s="769"/>
      <c r="FBF555" s="769"/>
      <c r="FBG555" s="769"/>
      <c r="FBH555" s="769"/>
      <c r="FBI555" s="769"/>
      <c r="FBJ555" s="769"/>
      <c r="FBK555" s="769"/>
      <c r="FBL555" s="769"/>
      <c r="FBM555" s="769"/>
      <c r="FBN555" s="769"/>
      <c r="FBO555" s="769"/>
      <c r="FBP555" s="769"/>
      <c r="FBQ555" s="769"/>
      <c r="FBR555" s="769"/>
      <c r="FBS555" s="770"/>
      <c r="FBT555" s="769"/>
      <c r="FBU555" s="771"/>
      <c r="FBV555" s="769"/>
      <c r="FBW555" s="769"/>
      <c r="FBX555" s="769"/>
      <c r="FBY555" s="769"/>
      <c r="FBZ555" s="769"/>
      <c r="FCA555" s="769"/>
      <c r="FCB555" s="769"/>
      <c r="FCC555" s="769"/>
      <c r="FCD555" s="772"/>
      <c r="FCE555" s="772"/>
      <c r="FCF555" s="772"/>
      <c r="FCG555" s="772"/>
      <c r="FCH555" s="769"/>
      <c r="FCI555" s="769"/>
      <c r="FCJ555" s="769"/>
      <c r="FCK555" s="769"/>
      <c r="FCL555" s="769"/>
      <c r="FCM555" s="769"/>
      <c r="FCN555" s="769"/>
      <c r="FCO555" s="769"/>
      <c r="FCP555" s="769"/>
      <c r="FCQ555" s="769"/>
      <c r="FCR555" s="769"/>
      <c r="FCS555" s="769"/>
      <c r="FCT555" s="769"/>
      <c r="FCU555" s="769"/>
      <c r="FCV555" s="769"/>
      <c r="FCW555" s="769"/>
      <c r="FCX555" s="769"/>
      <c r="FCY555" s="769"/>
      <c r="FCZ555" s="769"/>
      <c r="FDA555" s="769"/>
      <c r="FDB555" s="769"/>
      <c r="FDC555" s="770"/>
      <c r="FDD555" s="769"/>
      <c r="FDE555" s="771"/>
      <c r="FDF555" s="769"/>
      <c r="FDG555" s="769"/>
      <c r="FDH555" s="769"/>
      <c r="FDI555" s="769"/>
      <c r="FDJ555" s="769"/>
      <c r="FDK555" s="769"/>
      <c r="FDL555" s="769"/>
      <c r="FDM555" s="769"/>
      <c r="FDN555" s="772"/>
      <c r="FDO555" s="772"/>
      <c r="FDP555" s="772"/>
      <c r="FDQ555" s="772"/>
      <c r="FDR555" s="769"/>
      <c r="FDS555" s="769"/>
      <c r="FDT555" s="769"/>
      <c r="FDU555" s="769"/>
      <c r="FDV555" s="769"/>
      <c r="FDW555" s="769"/>
      <c r="FDX555" s="769"/>
      <c r="FDY555" s="769"/>
      <c r="FDZ555" s="769"/>
      <c r="FEA555" s="769"/>
      <c r="FEB555" s="769"/>
      <c r="FEC555" s="769"/>
      <c r="FED555" s="769"/>
      <c r="FEE555" s="769"/>
      <c r="FEF555" s="769"/>
      <c r="FEG555" s="769"/>
      <c r="FEH555" s="769"/>
      <c r="FEI555" s="769"/>
      <c r="FEJ555" s="769"/>
      <c r="FEK555" s="769"/>
      <c r="FEL555" s="769"/>
      <c r="FEM555" s="770"/>
      <c r="FEN555" s="769"/>
      <c r="FEO555" s="771"/>
      <c r="FEP555" s="769"/>
      <c r="FEQ555" s="769"/>
      <c r="FER555" s="769"/>
      <c r="FES555" s="769"/>
      <c r="FET555" s="769"/>
      <c r="FEU555" s="769"/>
      <c r="FEV555" s="769"/>
      <c r="FEW555" s="769"/>
      <c r="FEX555" s="772"/>
      <c r="FEY555" s="772"/>
      <c r="FEZ555" s="772"/>
      <c r="FFA555" s="772"/>
      <c r="FFB555" s="769"/>
      <c r="FFC555" s="769"/>
      <c r="FFD555" s="769"/>
      <c r="FFE555" s="769"/>
      <c r="FFF555" s="769"/>
      <c r="FFG555" s="769"/>
      <c r="FFH555" s="769"/>
      <c r="FFI555" s="769"/>
      <c r="FFJ555" s="769"/>
      <c r="FFK555" s="769"/>
      <c r="FFL555" s="769"/>
      <c r="FFM555" s="769"/>
      <c r="FFN555" s="769"/>
      <c r="FFO555" s="769"/>
      <c r="FFP555" s="769"/>
      <c r="FFQ555" s="769"/>
      <c r="FFR555" s="769"/>
      <c r="FFS555" s="769"/>
      <c r="FFT555" s="769"/>
      <c r="FFU555" s="769"/>
      <c r="FFV555" s="769"/>
      <c r="FFW555" s="770"/>
      <c r="FFX555" s="769"/>
      <c r="FFY555" s="771"/>
      <c r="FFZ555" s="769"/>
      <c r="FGA555" s="769"/>
      <c r="FGB555" s="769"/>
      <c r="FGC555" s="769"/>
      <c r="FGD555" s="769"/>
      <c r="FGE555" s="769"/>
      <c r="FGF555" s="769"/>
      <c r="FGG555" s="769"/>
      <c r="FGH555" s="772"/>
      <c r="FGI555" s="772"/>
      <c r="FGJ555" s="772"/>
      <c r="FGK555" s="772"/>
      <c r="FGL555" s="769"/>
      <c r="FGM555" s="769"/>
      <c r="FGN555" s="769"/>
      <c r="FGO555" s="769"/>
      <c r="FGP555" s="769"/>
      <c r="FGQ555" s="769"/>
      <c r="FGR555" s="769"/>
      <c r="FGS555" s="769"/>
      <c r="FGT555" s="769"/>
      <c r="FGU555" s="769"/>
      <c r="FGV555" s="769"/>
      <c r="FGW555" s="769"/>
      <c r="FGX555" s="769"/>
      <c r="FGY555" s="769"/>
      <c r="FGZ555" s="769"/>
      <c r="FHA555" s="769"/>
      <c r="FHB555" s="769"/>
      <c r="FHC555" s="769"/>
      <c r="FHD555" s="769"/>
      <c r="FHE555" s="769"/>
      <c r="FHF555" s="769"/>
      <c r="FHG555" s="770"/>
      <c r="FHH555" s="769"/>
      <c r="FHI555" s="771"/>
      <c r="FHJ555" s="769"/>
      <c r="FHK555" s="769"/>
      <c r="FHL555" s="769"/>
      <c r="FHM555" s="769"/>
      <c r="FHN555" s="769"/>
      <c r="FHO555" s="769"/>
      <c r="FHP555" s="769"/>
      <c r="FHQ555" s="769"/>
      <c r="FHR555" s="772"/>
      <c r="FHS555" s="772"/>
      <c r="FHT555" s="772"/>
      <c r="FHU555" s="772"/>
      <c r="FHV555" s="769"/>
      <c r="FHW555" s="769"/>
      <c r="FHX555" s="769"/>
      <c r="FHY555" s="769"/>
      <c r="FHZ555" s="769"/>
      <c r="FIA555" s="769"/>
      <c r="FIB555" s="769"/>
      <c r="FIC555" s="769"/>
      <c r="FID555" s="769"/>
      <c r="FIE555" s="769"/>
      <c r="FIF555" s="769"/>
      <c r="FIG555" s="769"/>
      <c r="FIH555" s="769"/>
      <c r="FII555" s="769"/>
      <c r="FIJ555" s="769"/>
      <c r="FIK555" s="769"/>
      <c r="FIL555" s="769"/>
      <c r="FIM555" s="769"/>
      <c r="FIN555" s="769"/>
      <c r="FIO555" s="769"/>
      <c r="FIP555" s="769"/>
      <c r="FIQ555" s="770"/>
      <c r="FIR555" s="769"/>
      <c r="FIS555" s="771"/>
      <c r="FIT555" s="769"/>
      <c r="FIU555" s="769"/>
      <c r="FIV555" s="769"/>
      <c r="FIW555" s="769"/>
      <c r="FIX555" s="769"/>
      <c r="FIY555" s="769"/>
      <c r="FIZ555" s="769"/>
      <c r="FJA555" s="769"/>
      <c r="FJB555" s="772"/>
      <c r="FJC555" s="772"/>
      <c r="FJD555" s="772"/>
      <c r="FJE555" s="772"/>
      <c r="FJF555" s="769"/>
      <c r="FJG555" s="769"/>
      <c r="FJH555" s="769"/>
      <c r="FJI555" s="769"/>
      <c r="FJJ555" s="769"/>
      <c r="FJK555" s="769"/>
      <c r="FJL555" s="769"/>
      <c r="FJM555" s="769"/>
      <c r="FJN555" s="769"/>
      <c r="FJO555" s="769"/>
      <c r="FJP555" s="769"/>
      <c r="FJQ555" s="769"/>
      <c r="FJR555" s="769"/>
      <c r="FJS555" s="769"/>
      <c r="FJT555" s="769"/>
      <c r="FJU555" s="769"/>
      <c r="FJV555" s="769"/>
      <c r="FJW555" s="769"/>
      <c r="FJX555" s="769"/>
      <c r="FJY555" s="769"/>
      <c r="FJZ555" s="769"/>
      <c r="FKA555" s="770"/>
      <c r="FKB555" s="769"/>
      <c r="FKC555" s="771"/>
      <c r="FKD555" s="769"/>
      <c r="FKE555" s="769"/>
      <c r="FKF555" s="769"/>
      <c r="FKG555" s="769"/>
      <c r="FKH555" s="769"/>
      <c r="FKI555" s="769"/>
      <c r="FKJ555" s="769"/>
      <c r="FKK555" s="769"/>
      <c r="FKL555" s="772"/>
      <c r="FKM555" s="772"/>
      <c r="FKN555" s="772"/>
      <c r="FKO555" s="772"/>
      <c r="FKP555" s="769"/>
      <c r="FKQ555" s="769"/>
      <c r="FKR555" s="769"/>
      <c r="FKS555" s="769"/>
      <c r="FKT555" s="769"/>
      <c r="FKU555" s="769"/>
      <c r="FKV555" s="769"/>
      <c r="FKW555" s="769"/>
      <c r="FKX555" s="769"/>
      <c r="FKY555" s="769"/>
      <c r="FKZ555" s="769"/>
      <c r="FLA555" s="769"/>
      <c r="FLB555" s="769"/>
      <c r="FLC555" s="769"/>
      <c r="FLD555" s="769"/>
      <c r="FLE555" s="769"/>
      <c r="FLF555" s="769"/>
      <c r="FLG555" s="769"/>
      <c r="FLH555" s="769"/>
      <c r="FLI555" s="769"/>
      <c r="FLJ555" s="769"/>
      <c r="FLK555" s="770"/>
      <c r="FLL555" s="769"/>
      <c r="FLM555" s="771"/>
      <c r="FLN555" s="769"/>
      <c r="FLO555" s="769"/>
      <c r="FLP555" s="769"/>
      <c r="FLQ555" s="769"/>
      <c r="FLR555" s="769"/>
      <c r="FLS555" s="769"/>
      <c r="FLT555" s="769"/>
      <c r="FLU555" s="769"/>
      <c r="FLV555" s="772"/>
      <c r="FLW555" s="772"/>
      <c r="FLX555" s="772"/>
      <c r="FLY555" s="772"/>
      <c r="FLZ555" s="769"/>
      <c r="FMA555" s="769"/>
      <c r="FMB555" s="769"/>
      <c r="FMC555" s="769"/>
      <c r="FMD555" s="769"/>
      <c r="FME555" s="769"/>
      <c r="FMF555" s="769"/>
      <c r="FMG555" s="769"/>
      <c r="FMH555" s="769"/>
      <c r="FMI555" s="769"/>
      <c r="FMJ555" s="769"/>
      <c r="FMK555" s="769"/>
      <c r="FML555" s="769"/>
      <c r="FMM555" s="769"/>
      <c r="FMN555" s="769"/>
      <c r="FMO555" s="769"/>
      <c r="FMP555" s="769"/>
      <c r="FMQ555" s="769"/>
      <c r="FMR555" s="769"/>
      <c r="FMS555" s="769"/>
      <c r="FMT555" s="769"/>
      <c r="FMU555" s="770"/>
      <c r="FMV555" s="769"/>
      <c r="FMW555" s="771"/>
      <c r="FMX555" s="769"/>
      <c r="FMY555" s="769"/>
      <c r="FMZ555" s="769"/>
      <c r="FNA555" s="769"/>
      <c r="FNB555" s="769"/>
      <c r="FNC555" s="769"/>
      <c r="FND555" s="769"/>
      <c r="FNE555" s="769"/>
      <c r="FNF555" s="772"/>
      <c r="FNG555" s="772"/>
      <c r="FNH555" s="772"/>
      <c r="FNI555" s="772"/>
      <c r="FNJ555" s="769"/>
      <c r="FNK555" s="769"/>
      <c r="FNL555" s="769"/>
      <c r="FNM555" s="769"/>
      <c r="FNN555" s="769"/>
      <c r="FNO555" s="769"/>
      <c r="FNP555" s="769"/>
      <c r="FNQ555" s="769"/>
      <c r="FNR555" s="769"/>
      <c r="FNS555" s="769"/>
      <c r="FNT555" s="769"/>
      <c r="FNU555" s="769"/>
      <c r="FNV555" s="769"/>
      <c r="FNW555" s="769"/>
      <c r="FNX555" s="769"/>
      <c r="FNY555" s="769"/>
      <c r="FNZ555" s="769"/>
      <c r="FOA555" s="769"/>
      <c r="FOB555" s="769"/>
      <c r="FOC555" s="769"/>
      <c r="FOD555" s="769"/>
      <c r="FOE555" s="770"/>
      <c r="FOF555" s="769"/>
      <c r="FOG555" s="771"/>
      <c r="FOH555" s="769"/>
      <c r="FOI555" s="769"/>
      <c r="FOJ555" s="769"/>
      <c r="FOK555" s="769"/>
      <c r="FOL555" s="769"/>
      <c r="FOM555" s="769"/>
      <c r="FON555" s="769"/>
      <c r="FOO555" s="769"/>
      <c r="FOP555" s="772"/>
      <c r="FOQ555" s="772"/>
      <c r="FOR555" s="772"/>
      <c r="FOS555" s="772"/>
      <c r="FOT555" s="769"/>
      <c r="FOU555" s="769"/>
      <c r="FOV555" s="769"/>
      <c r="FOW555" s="769"/>
      <c r="FOX555" s="769"/>
      <c r="FOY555" s="769"/>
      <c r="FOZ555" s="769"/>
      <c r="FPA555" s="769"/>
      <c r="FPB555" s="769"/>
      <c r="FPC555" s="769"/>
      <c r="FPD555" s="769"/>
      <c r="FPE555" s="769"/>
      <c r="FPF555" s="769"/>
      <c r="FPG555" s="769"/>
      <c r="FPH555" s="769"/>
      <c r="FPI555" s="769"/>
      <c r="FPJ555" s="769"/>
      <c r="FPK555" s="769"/>
      <c r="FPL555" s="769"/>
      <c r="FPM555" s="769"/>
      <c r="FPN555" s="769"/>
      <c r="FPO555" s="770"/>
      <c r="FPP555" s="769"/>
      <c r="FPQ555" s="771"/>
      <c r="FPR555" s="769"/>
      <c r="FPS555" s="769"/>
      <c r="FPT555" s="769"/>
      <c r="FPU555" s="769"/>
      <c r="FPV555" s="769"/>
      <c r="FPW555" s="769"/>
      <c r="FPX555" s="769"/>
      <c r="FPY555" s="769"/>
      <c r="FPZ555" s="772"/>
      <c r="FQA555" s="772"/>
      <c r="FQB555" s="772"/>
      <c r="FQC555" s="772"/>
      <c r="FQD555" s="769"/>
      <c r="FQE555" s="769"/>
      <c r="FQF555" s="769"/>
      <c r="FQG555" s="769"/>
      <c r="FQH555" s="769"/>
      <c r="FQI555" s="769"/>
      <c r="FQJ555" s="769"/>
      <c r="FQK555" s="769"/>
      <c r="FQL555" s="769"/>
      <c r="FQM555" s="769"/>
      <c r="FQN555" s="769"/>
      <c r="FQO555" s="769"/>
      <c r="FQP555" s="769"/>
      <c r="FQQ555" s="769"/>
      <c r="FQR555" s="769"/>
      <c r="FQS555" s="769"/>
      <c r="FQT555" s="769"/>
      <c r="FQU555" s="769"/>
      <c r="FQV555" s="769"/>
      <c r="FQW555" s="769"/>
      <c r="FQX555" s="769"/>
      <c r="FQY555" s="770"/>
      <c r="FQZ555" s="769"/>
      <c r="FRA555" s="771"/>
      <c r="FRB555" s="769"/>
      <c r="FRC555" s="769"/>
      <c r="FRD555" s="769"/>
      <c r="FRE555" s="769"/>
      <c r="FRF555" s="769"/>
      <c r="FRG555" s="769"/>
      <c r="FRH555" s="769"/>
      <c r="FRI555" s="769"/>
      <c r="FRJ555" s="772"/>
      <c r="FRK555" s="772"/>
      <c r="FRL555" s="772"/>
      <c r="FRM555" s="772"/>
      <c r="FRN555" s="769"/>
      <c r="FRO555" s="769"/>
      <c r="FRP555" s="769"/>
      <c r="FRQ555" s="769"/>
      <c r="FRR555" s="769"/>
      <c r="FRS555" s="769"/>
      <c r="FRT555" s="769"/>
      <c r="FRU555" s="769"/>
      <c r="FRV555" s="769"/>
      <c r="FRW555" s="769"/>
      <c r="FRX555" s="769"/>
      <c r="FRY555" s="769"/>
      <c r="FRZ555" s="769"/>
      <c r="FSA555" s="769"/>
      <c r="FSB555" s="769"/>
      <c r="FSC555" s="769"/>
      <c r="FSD555" s="769"/>
      <c r="FSE555" s="769"/>
      <c r="FSF555" s="769"/>
      <c r="FSG555" s="769"/>
      <c r="FSH555" s="769"/>
      <c r="FSI555" s="770"/>
      <c r="FSJ555" s="769"/>
      <c r="FSK555" s="771"/>
      <c r="FSL555" s="769"/>
      <c r="FSM555" s="769"/>
      <c r="FSN555" s="769"/>
      <c r="FSO555" s="769"/>
      <c r="FSP555" s="769"/>
      <c r="FSQ555" s="769"/>
      <c r="FSR555" s="769"/>
      <c r="FSS555" s="769"/>
      <c r="FST555" s="772"/>
      <c r="FSU555" s="772"/>
      <c r="FSV555" s="772"/>
      <c r="FSW555" s="772"/>
      <c r="FSX555" s="769"/>
      <c r="FSY555" s="769"/>
      <c r="FSZ555" s="769"/>
      <c r="FTA555" s="769"/>
      <c r="FTB555" s="769"/>
      <c r="FTC555" s="769"/>
      <c r="FTD555" s="769"/>
      <c r="FTE555" s="769"/>
      <c r="FTF555" s="769"/>
      <c r="FTG555" s="769"/>
      <c r="FTH555" s="769"/>
      <c r="FTI555" s="769"/>
      <c r="FTJ555" s="769"/>
      <c r="FTK555" s="769"/>
      <c r="FTL555" s="769"/>
      <c r="FTM555" s="769"/>
      <c r="FTN555" s="769"/>
      <c r="FTO555" s="769"/>
      <c r="FTP555" s="769"/>
      <c r="FTQ555" s="769"/>
      <c r="FTR555" s="769"/>
      <c r="FTS555" s="770"/>
      <c r="FTT555" s="769"/>
      <c r="FTU555" s="771"/>
      <c r="FTV555" s="769"/>
      <c r="FTW555" s="769"/>
      <c r="FTX555" s="769"/>
      <c r="FTY555" s="769"/>
      <c r="FTZ555" s="769"/>
      <c r="FUA555" s="769"/>
      <c r="FUB555" s="769"/>
      <c r="FUC555" s="769"/>
      <c r="FUD555" s="772"/>
      <c r="FUE555" s="772"/>
      <c r="FUF555" s="772"/>
      <c r="FUG555" s="772"/>
      <c r="FUH555" s="769"/>
      <c r="FUI555" s="769"/>
      <c r="FUJ555" s="769"/>
      <c r="FUK555" s="769"/>
      <c r="FUL555" s="769"/>
      <c r="FUM555" s="769"/>
      <c r="FUN555" s="769"/>
      <c r="FUO555" s="769"/>
      <c r="FUP555" s="769"/>
      <c r="FUQ555" s="769"/>
      <c r="FUR555" s="769"/>
      <c r="FUS555" s="769"/>
      <c r="FUT555" s="769"/>
      <c r="FUU555" s="769"/>
      <c r="FUV555" s="769"/>
      <c r="FUW555" s="769"/>
      <c r="FUX555" s="769"/>
      <c r="FUY555" s="769"/>
      <c r="FUZ555" s="769"/>
      <c r="FVA555" s="769"/>
      <c r="FVB555" s="769"/>
      <c r="FVC555" s="770"/>
      <c r="FVD555" s="769"/>
      <c r="FVE555" s="771"/>
      <c r="FVF555" s="769"/>
      <c r="FVG555" s="769"/>
      <c r="FVH555" s="769"/>
      <c r="FVI555" s="769"/>
      <c r="FVJ555" s="769"/>
      <c r="FVK555" s="769"/>
      <c r="FVL555" s="769"/>
      <c r="FVM555" s="769"/>
      <c r="FVN555" s="772"/>
      <c r="FVO555" s="772"/>
      <c r="FVP555" s="772"/>
      <c r="FVQ555" s="772"/>
      <c r="FVR555" s="769"/>
      <c r="FVS555" s="769"/>
      <c r="FVT555" s="769"/>
      <c r="FVU555" s="769"/>
      <c r="FVV555" s="769"/>
      <c r="FVW555" s="769"/>
      <c r="FVX555" s="769"/>
      <c r="FVY555" s="769"/>
      <c r="FVZ555" s="769"/>
      <c r="FWA555" s="769"/>
      <c r="FWB555" s="769"/>
      <c r="FWC555" s="769"/>
      <c r="FWD555" s="769"/>
      <c r="FWE555" s="769"/>
      <c r="FWF555" s="769"/>
      <c r="FWG555" s="769"/>
      <c r="FWH555" s="769"/>
      <c r="FWI555" s="769"/>
      <c r="FWJ555" s="769"/>
      <c r="FWK555" s="769"/>
      <c r="FWL555" s="769"/>
      <c r="FWM555" s="770"/>
      <c r="FWN555" s="769"/>
      <c r="FWO555" s="771"/>
      <c r="FWP555" s="769"/>
      <c r="FWQ555" s="769"/>
      <c r="FWR555" s="769"/>
      <c r="FWS555" s="769"/>
      <c r="FWT555" s="769"/>
      <c r="FWU555" s="769"/>
      <c r="FWV555" s="769"/>
      <c r="FWW555" s="769"/>
      <c r="FWX555" s="772"/>
      <c r="FWY555" s="772"/>
      <c r="FWZ555" s="772"/>
      <c r="FXA555" s="772"/>
      <c r="FXB555" s="769"/>
      <c r="FXC555" s="769"/>
      <c r="FXD555" s="769"/>
      <c r="FXE555" s="769"/>
      <c r="FXF555" s="769"/>
      <c r="FXG555" s="769"/>
      <c r="FXH555" s="769"/>
      <c r="FXI555" s="769"/>
      <c r="FXJ555" s="769"/>
      <c r="FXK555" s="769"/>
      <c r="FXL555" s="769"/>
      <c r="FXM555" s="769"/>
      <c r="FXN555" s="769"/>
      <c r="FXO555" s="769"/>
      <c r="FXP555" s="769"/>
      <c r="FXQ555" s="769"/>
      <c r="FXR555" s="769"/>
      <c r="FXS555" s="769"/>
      <c r="FXT555" s="769"/>
      <c r="FXU555" s="769"/>
      <c r="FXV555" s="769"/>
      <c r="FXW555" s="770"/>
      <c r="FXX555" s="769"/>
      <c r="FXY555" s="771"/>
      <c r="FXZ555" s="769"/>
      <c r="FYA555" s="769"/>
      <c r="FYB555" s="769"/>
      <c r="FYC555" s="769"/>
      <c r="FYD555" s="769"/>
      <c r="FYE555" s="769"/>
      <c r="FYF555" s="769"/>
      <c r="FYG555" s="769"/>
      <c r="FYH555" s="772"/>
      <c r="FYI555" s="772"/>
      <c r="FYJ555" s="772"/>
      <c r="FYK555" s="772"/>
      <c r="FYL555" s="769"/>
      <c r="FYM555" s="769"/>
      <c r="FYN555" s="769"/>
      <c r="FYO555" s="769"/>
      <c r="FYP555" s="769"/>
      <c r="FYQ555" s="769"/>
      <c r="FYR555" s="769"/>
      <c r="FYS555" s="769"/>
      <c r="FYT555" s="769"/>
      <c r="FYU555" s="769"/>
      <c r="FYV555" s="769"/>
      <c r="FYW555" s="769"/>
      <c r="FYX555" s="769"/>
      <c r="FYY555" s="769"/>
      <c r="FYZ555" s="769"/>
      <c r="FZA555" s="769"/>
      <c r="FZB555" s="769"/>
      <c r="FZC555" s="769"/>
      <c r="FZD555" s="769"/>
      <c r="FZE555" s="769"/>
      <c r="FZF555" s="769"/>
      <c r="FZG555" s="770"/>
      <c r="FZH555" s="769"/>
      <c r="FZI555" s="771"/>
      <c r="FZJ555" s="769"/>
      <c r="FZK555" s="769"/>
      <c r="FZL555" s="769"/>
      <c r="FZM555" s="769"/>
      <c r="FZN555" s="769"/>
      <c r="FZO555" s="769"/>
      <c r="FZP555" s="769"/>
      <c r="FZQ555" s="769"/>
      <c r="FZR555" s="772"/>
      <c r="FZS555" s="772"/>
      <c r="FZT555" s="772"/>
      <c r="FZU555" s="772"/>
      <c r="FZV555" s="769"/>
      <c r="FZW555" s="769"/>
      <c r="FZX555" s="769"/>
      <c r="FZY555" s="769"/>
      <c r="FZZ555" s="769"/>
      <c r="GAA555" s="769"/>
      <c r="GAB555" s="769"/>
      <c r="GAC555" s="769"/>
      <c r="GAD555" s="769"/>
      <c r="GAE555" s="769"/>
      <c r="GAF555" s="769"/>
      <c r="GAG555" s="769"/>
      <c r="GAH555" s="769"/>
      <c r="GAI555" s="769"/>
      <c r="GAJ555" s="769"/>
      <c r="GAK555" s="769"/>
      <c r="GAL555" s="769"/>
      <c r="GAM555" s="769"/>
      <c r="GAN555" s="769"/>
      <c r="GAO555" s="769"/>
      <c r="GAP555" s="769"/>
      <c r="GAQ555" s="770"/>
      <c r="GAR555" s="769"/>
      <c r="GAS555" s="771"/>
      <c r="GAT555" s="769"/>
      <c r="GAU555" s="769"/>
      <c r="GAV555" s="769"/>
      <c r="GAW555" s="769"/>
      <c r="GAX555" s="769"/>
      <c r="GAY555" s="769"/>
      <c r="GAZ555" s="769"/>
      <c r="GBA555" s="769"/>
      <c r="GBB555" s="772"/>
      <c r="GBC555" s="772"/>
      <c r="GBD555" s="772"/>
      <c r="GBE555" s="772"/>
      <c r="GBF555" s="769"/>
      <c r="GBG555" s="769"/>
      <c r="GBH555" s="769"/>
      <c r="GBI555" s="769"/>
      <c r="GBJ555" s="769"/>
      <c r="GBK555" s="769"/>
      <c r="GBL555" s="769"/>
      <c r="GBM555" s="769"/>
      <c r="GBN555" s="769"/>
      <c r="GBO555" s="769"/>
      <c r="GBP555" s="769"/>
      <c r="GBQ555" s="769"/>
      <c r="GBR555" s="769"/>
      <c r="GBS555" s="769"/>
      <c r="GBT555" s="769"/>
      <c r="GBU555" s="769"/>
      <c r="GBV555" s="769"/>
      <c r="GBW555" s="769"/>
      <c r="GBX555" s="769"/>
      <c r="GBY555" s="769"/>
      <c r="GBZ555" s="769"/>
      <c r="GCA555" s="770"/>
      <c r="GCB555" s="769"/>
      <c r="GCC555" s="771"/>
      <c r="GCD555" s="769"/>
      <c r="GCE555" s="769"/>
      <c r="GCF555" s="769"/>
      <c r="GCG555" s="769"/>
      <c r="GCH555" s="769"/>
      <c r="GCI555" s="769"/>
      <c r="GCJ555" s="769"/>
      <c r="GCK555" s="769"/>
      <c r="GCL555" s="772"/>
      <c r="GCM555" s="772"/>
      <c r="GCN555" s="772"/>
      <c r="GCO555" s="772"/>
      <c r="GCP555" s="769"/>
      <c r="GCQ555" s="769"/>
      <c r="GCR555" s="769"/>
      <c r="GCS555" s="769"/>
      <c r="GCT555" s="769"/>
      <c r="GCU555" s="769"/>
      <c r="GCV555" s="769"/>
      <c r="GCW555" s="769"/>
      <c r="GCX555" s="769"/>
      <c r="GCY555" s="769"/>
      <c r="GCZ555" s="769"/>
      <c r="GDA555" s="769"/>
      <c r="GDB555" s="769"/>
      <c r="GDC555" s="769"/>
      <c r="GDD555" s="769"/>
      <c r="GDE555" s="769"/>
      <c r="GDF555" s="769"/>
      <c r="GDG555" s="769"/>
      <c r="GDH555" s="769"/>
      <c r="GDI555" s="769"/>
      <c r="GDJ555" s="769"/>
      <c r="GDK555" s="770"/>
      <c r="GDL555" s="769"/>
      <c r="GDM555" s="771"/>
      <c r="GDN555" s="769"/>
      <c r="GDO555" s="769"/>
      <c r="GDP555" s="769"/>
      <c r="GDQ555" s="769"/>
      <c r="GDR555" s="769"/>
      <c r="GDS555" s="769"/>
      <c r="GDT555" s="769"/>
      <c r="GDU555" s="769"/>
      <c r="GDV555" s="772"/>
      <c r="GDW555" s="772"/>
      <c r="GDX555" s="772"/>
      <c r="GDY555" s="772"/>
      <c r="GDZ555" s="769"/>
      <c r="GEA555" s="769"/>
      <c r="GEB555" s="769"/>
      <c r="GEC555" s="769"/>
      <c r="GED555" s="769"/>
      <c r="GEE555" s="769"/>
      <c r="GEF555" s="769"/>
      <c r="GEG555" s="769"/>
      <c r="GEH555" s="769"/>
      <c r="GEI555" s="769"/>
      <c r="GEJ555" s="769"/>
      <c r="GEK555" s="769"/>
      <c r="GEL555" s="769"/>
      <c r="GEM555" s="769"/>
      <c r="GEN555" s="769"/>
      <c r="GEO555" s="769"/>
      <c r="GEP555" s="769"/>
      <c r="GEQ555" s="769"/>
      <c r="GER555" s="769"/>
      <c r="GES555" s="769"/>
      <c r="GET555" s="769"/>
      <c r="GEU555" s="770"/>
      <c r="GEV555" s="769"/>
      <c r="GEW555" s="771"/>
      <c r="GEX555" s="769"/>
      <c r="GEY555" s="769"/>
      <c r="GEZ555" s="769"/>
      <c r="GFA555" s="769"/>
      <c r="GFB555" s="769"/>
      <c r="GFC555" s="769"/>
      <c r="GFD555" s="769"/>
      <c r="GFE555" s="769"/>
      <c r="GFF555" s="772"/>
      <c r="GFG555" s="772"/>
      <c r="GFH555" s="772"/>
      <c r="GFI555" s="772"/>
      <c r="GFJ555" s="769"/>
      <c r="GFK555" s="769"/>
      <c r="GFL555" s="769"/>
      <c r="GFM555" s="769"/>
      <c r="GFN555" s="769"/>
      <c r="GFO555" s="769"/>
      <c r="GFP555" s="769"/>
      <c r="GFQ555" s="769"/>
      <c r="GFR555" s="769"/>
      <c r="GFS555" s="769"/>
      <c r="GFT555" s="769"/>
      <c r="GFU555" s="769"/>
      <c r="GFV555" s="769"/>
      <c r="GFW555" s="769"/>
      <c r="GFX555" s="769"/>
      <c r="GFY555" s="769"/>
      <c r="GFZ555" s="769"/>
      <c r="GGA555" s="769"/>
      <c r="GGB555" s="769"/>
      <c r="GGC555" s="769"/>
      <c r="GGD555" s="769"/>
      <c r="GGE555" s="770"/>
      <c r="GGF555" s="769"/>
      <c r="GGG555" s="771"/>
      <c r="GGH555" s="769"/>
      <c r="GGI555" s="769"/>
      <c r="GGJ555" s="769"/>
      <c r="GGK555" s="769"/>
      <c r="GGL555" s="769"/>
      <c r="GGM555" s="769"/>
      <c r="GGN555" s="769"/>
      <c r="GGO555" s="769"/>
      <c r="GGP555" s="772"/>
      <c r="GGQ555" s="772"/>
      <c r="GGR555" s="772"/>
      <c r="GGS555" s="772"/>
      <c r="GGT555" s="769"/>
      <c r="GGU555" s="769"/>
      <c r="GGV555" s="769"/>
      <c r="GGW555" s="769"/>
      <c r="GGX555" s="769"/>
      <c r="GGY555" s="769"/>
      <c r="GGZ555" s="769"/>
      <c r="GHA555" s="769"/>
      <c r="GHB555" s="769"/>
      <c r="GHC555" s="769"/>
      <c r="GHD555" s="769"/>
      <c r="GHE555" s="769"/>
      <c r="GHF555" s="769"/>
      <c r="GHG555" s="769"/>
      <c r="GHH555" s="769"/>
      <c r="GHI555" s="769"/>
      <c r="GHJ555" s="769"/>
      <c r="GHK555" s="769"/>
      <c r="GHL555" s="769"/>
      <c r="GHM555" s="769"/>
      <c r="GHN555" s="769"/>
      <c r="GHO555" s="770"/>
      <c r="GHP555" s="769"/>
      <c r="GHQ555" s="771"/>
      <c r="GHR555" s="769"/>
      <c r="GHS555" s="769"/>
      <c r="GHT555" s="769"/>
      <c r="GHU555" s="769"/>
      <c r="GHV555" s="769"/>
      <c r="GHW555" s="769"/>
      <c r="GHX555" s="769"/>
      <c r="GHY555" s="769"/>
      <c r="GHZ555" s="772"/>
      <c r="GIA555" s="772"/>
      <c r="GIB555" s="772"/>
      <c r="GIC555" s="772"/>
      <c r="GID555" s="769"/>
      <c r="GIE555" s="769"/>
      <c r="GIF555" s="769"/>
      <c r="GIG555" s="769"/>
      <c r="GIH555" s="769"/>
      <c r="GII555" s="769"/>
      <c r="GIJ555" s="769"/>
      <c r="GIK555" s="769"/>
      <c r="GIL555" s="769"/>
      <c r="GIM555" s="769"/>
      <c r="GIN555" s="769"/>
      <c r="GIO555" s="769"/>
      <c r="GIP555" s="769"/>
      <c r="GIQ555" s="769"/>
      <c r="GIR555" s="769"/>
      <c r="GIS555" s="769"/>
      <c r="GIT555" s="769"/>
      <c r="GIU555" s="769"/>
      <c r="GIV555" s="769"/>
      <c r="GIW555" s="769"/>
      <c r="GIX555" s="769"/>
      <c r="GIY555" s="770"/>
      <c r="GIZ555" s="769"/>
      <c r="GJA555" s="771"/>
      <c r="GJB555" s="769"/>
      <c r="GJC555" s="769"/>
      <c r="GJD555" s="769"/>
      <c r="GJE555" s="769"/>
      <c r="GJF555" s="769"/>
      <c r="GJG555" s="769"/>
      <c r="GJH555" s="769"/>
      <c r="GJI555" s="769"/>
      <c r="GJJ555" s="772"/>
      <c r="GJK555" s="772"/>
      <c r="GJL555" s="772"/>
      <c r="GJM555" s="772"/>
      <c r="GJN555" s="769"/>
      <c r="GJO555" s="769"/>
      <c r="GJP555" s="769"/>
      <c r="GJQ555" s="769"/>
      <c r="GJR555" s="769"/>
      <c r="GJS555" s="769"/>
      <c r="GJT555" s="769"/>
      <c r="GJU555" s="769"/>
      <c r="GJV555" s="769"/>
      <c r="GJW555" s="769"/>
      <c r="GJX555" s="769"/>
      <c r="GJY555" s="769"/>
      <c r="GJZ555" s="769"/>
      <c r="GKA555" s="769"/>
      <c r="GKB555" s="769"/>
      <c r="GKC555" s="769"/>
      <c r="GKD555" s="769"/>
      <c r="GKE555" s="769"/>
      <c r="GKF555" s="769"/>
      <c r="GKG555" s="769"/>
      <c r="GKH555" s="769"/>
      <c r="GKI555" s="770"/>
      <c r="GKJ555" s="769"/>
      <c r="GKK555" s="771"/>
      <c r="GKL555" s="769"/>
      <c r="GKM555" s="769"/>
      <c r="GKN555" s="769"/>
      <c r="GKO555" s="769"/>
      <c r="GKP555" s="769"/>
      <c r="GKQ555" s="769"/>
      <c r="GKR555" s="769"/>
      <c r="GKS555" s="769"/>
      <c r="GKT555" s="772"/>
      <c r="GKU555" s="772"/>
      <c r="GKV555" s="772"/>
      <c r="GKW555" s="772"/>
      <c r="GKX555" s="769"/>
      <c r="GKY555" s="769"/>
      <c r="GKZ555" s="769"/>
      <c r="GLA555" s="769"/>
      <c r="GLB555" s="769"/>
      <c r="GLC555" s="769"/>
      <c r="GLD555" s="769"/>
      <c r="GLE555" s="769"/>
      <c r="GLF555" s="769"/>
      <c r="GLG555" s="769"/>
      <c r="GLH555" s="769"/>
      <c r="GLI555" s="769"/>
      <c r="GLJ555" s="769"/>
      <c r="GLK555" s="769"/>
      <c r="GLL555" s="769"/>
      <c r="GLM555" s="769"/>
      <c r="GLN555" s="769"/>
      <c r="GLO555" s="769"/>
      <c r="GLP555" s="769"/>
      <c r="GLQ555" s="769"/>
      <c r="GLR555" s="769"/>
      <c r="GLS555" s="770"/>
      <c r="GLT555" s="769"/>
      <c r="GLU555" s="771"/>
      <c r="GLV555" s="769"/>
      <c r="GLW555" s="769"/>
      <c r="GLX555" s="769"/>
      <c r="GLY555" s="769"/>
      <c r="GLZ555" s="769"/>
      <c r="GMA555" s="769"/>
      <c r="GMB555" s="769"/>
      <c r="GMC555" s="769"/>
      <c r="GMD555" s="772"/>
      <c r="GME555" s="772"/>
      <c r="GMF555" s="772"/>
      <c r="GMG555" s="772"/>
      <c r="GMH555" s="769"/>
      <c r="GMI555" s="769"/>
      <c r="GMJ555" s="769"/>
      <c r="GMK555" s="769"/>
      <c r="GML555" s="769"/>
      <c r="GMM555" s="769"/>
      <c r="GMN555" s="769"/>
      <c r="GMO555" s="769"/>
      <c r="GMP555" s="769"/>
      <c r="GMQ555" s="769"/>
      <c r="GMR555" s="769"/>
      <c r="GMS555" s="769"/>
      <c r="GMT555" s="769"/>
      <c r="GMU555" s="769"/>
      <c r="GMV555" s="769"/>
      <c r="GMW555" s="769"/>
      <c r="GMX555" s="769"/>
      <c r="GMY555" s="769"/>
      <c r="GMZ555" s="769"/>
      <c r="GNA555" s="769"/>
      <c r="GNB555" s="769"/>
      <c r="GNC555" s="770"/>
      <c r="GND555" s="769"/>
      <c r="GNE555" s="771"/>
      <c r="GNF555" s="769"/>
      <c r="GNG555" s="769"/>
      <c r="GNH555" s="769"/>
      <c r="GNI555" s="769"/>
      <c r="GNJ555" s="769"/>
      <c r="GNK555" s="769"/>
      <c r="GNL555" s="769"/>
      <c r="GNM555" s="769"/>
      <c r="GNN555" s="772"/>
      <c r="GNO555" s="772"/>
      <c r="GNP555" s="772"/>
      <c r="GNQ555" s="772"/>
      <c r="GNR555" s="769"/>
      <c r="GNS555" s="769"/>
      <c r="GNT555" s="769"/>
      <c r="GNU555" s="769"/>
      <c r="GNV555" s="769"/>
      <c r="GNW555" s="769"/>
      <c r="GNX555" s="769"/>
      <c r="GNY555" s="769"/>
      <c r="GNZ555" s="769"/>
      <c r="GOA555" s="769"/>
      <c r="GOB555" s="769"/>
      <c r="GOC555" s="769"/>
      <c r="GOD555" s="769"/>
      <c r="GOE555" s="769"/>
      <c r="GOF555" s="769"/>
      <c r="GOG555" s="769"/>
      <c r="GOH555" s="769"/>
      <c r="GOI555" s="769"/>
      <c r="GOJ555" s="769"/>
      <c r="GOK555" s="769"/>
      <c r="GOL555" s="769"/>
      <c r="GOM555" s="770"/>
      <c r="GON555" s="769"/>
      <c r="GOO555" s="771"/>
      <c r="GOP555" s="769"/>
      <c r="GOQ555" s="769"/>
      <c r="GOR555" s="769"/>
      <c r="GOS555" s="769"/>
      <c r="GOT555" s="769"/>
      <c r="GOU555" s="769"/>
      <c r="GOV555" s="769"/>
      <c r="GOW555" s="769"/>
      <c r="GOX555" s="772"/>
      <c r="GOY555" s="772"/>
      <c r="GOZ555" s="772"/>
      <c r="GPA555" s="772"/>
      <c r="GPB555" s="769"/>
      <c r="GPC555" s="769"/>
      <c r="GPD555" s="769"/>
      <c r="GPE555" s="769"/>
      <c r="GPF555" s="769"/>
      <c r="GPG555" s="769"/>
      <c r="GPH555" s="769"/>
      <c r="GPI555" s="769"/>
      <c r="GPJ555" s="769"/>
      <c r="GPK555" s="769"/>
      <c r="GPL555" s="769"/>
      <c r="GPM555" s="769"/>
      <c r="GPN555" s="769"/>
      <c r="GPO555" s="769"/>
      <c r="GPP555" s="769"/>
      <c r="GPQ555" s="769"/>
      <c r="GPR555" s="769"/>
      <c r="GPS555" s="769"/>
      <c r="GPT555" s="769"/>
      <c r="GPU555" s="769"/>
      <c r="GPV555" s="769"/>
      <c r="GPW555" s="770"/>
      <c r="GPX555" s="769"/>
      <c r="GPY555" s="771"/>
      <c r="GPZ555" s="769"/>
      <c r="GQA555" s="769"/>
      <c r="GQB555" s="769"/>
      <c r="GQC555" s="769"/>
      <c r="GQD555" s="769"/>
      <c r="GQE555" s="769"/>
      <c r="GQF555" s="769"/>
      <c r="GQG555" s="769"/>
      <c r="GQH555" s="772"/>
      <c r="GQI555" s="772"/>
      <c r="GQJ555" s="772"/>
      <c r="GQK555" s="772"/>
      <c r="GQL555" s="769"/>
      <c r="GQM555" s="769"/>
      <c r="GQN555" s="769"/>
      <c r="GQO555" s="769"/>
      <c r="GQP555" s="769"/>
      <c r="GQQ555" s="769"/>
      <c r="GQR555" s="769"/>
      <c r="GQS555" s="769"/>
      <c r="GQT555" s="769"/>
      <c r="GQU555" s="769"/>
      <c r="GQV555" s="769"/>
      <c r="GQW555" s="769"/>
      <c r="GQX555" s="769"/>
      <c r="GQY555" s="769"/>
      <c r="GQZ555" s="769"/>
      <c r="GRA555" s="769"/>
      <c r="GRB555" s="769"/>
      <c r="GRC555" s="769"/>
      <c r="GRD555" s="769"/>
      <c r="GRE555" s="769"/>
      <c r="GRF555" s="769"/>
      <c r="GRG555" s="770"/>
      <c r="GRH555" s="769"/>
      <c r="GRI555" s="771"/>
      <c r="GRJ555" s="769"/>
      <c r="GRK555" s="769"/>
      <c r="GRL555" s="769"/>
      <c r="GRM555" s="769"/>
      <c r="GRN555" s="769"/>
      <c r="GRO555" s="769"/>
      <c r="GRP555" s="769"/>
      <c r="GRQ555" s="769"/>
      <c r="GRR555" s="772"/>
      <c r="GRS555" s="772"/>
      <c r="GRT555" s="772"/>
      <c r="GRU555" s="772"/>
      <c r="GRV555" s="769"/>
      <c r="GRW555" s="769"/>
      <c r="GRX555" s="769"/>
      <c r="GRY555" s="769"/>
      <c r="GRZ555" s="769"/>
      <c r="GSA555" s="769"/>
      <c r="GSB555" s="769"/>
      <c r="GSC555" s="769"/>
      <c r="GSD555" s="769"/>
      <c r="GSE555" s="769"/>
      <c r="GSF555" s="769"/>
      <c r="GSG555" s="769"/>
      <c r="GSH555" s="769"/>
      <c r="GSI555" s="769"/>
      <c r="GSJ555" s="769"/>
      <c r="GSK555" s="769"/>
      <c r="GSL555" s="769"/>
      <c r="GSM555" s="769"/>
      <c r="GSN555" s="769"/>
      <c r="GSO555" s="769"/>
      <c r="GSP555" s="769"/>
      <c r="GSQ555" s="770"/>
      <c r="GSR555" s="769"/>
      <c r="GSS555" s="771"/>
      <c r="GST555" s="769"/>
      <c r="GSU555" s="769"/>
      <c r="GSV555" s="769"/>
      <c r="GSW555" s="769"/>
      <c r="GSX555" s="769"/>
      <c r="GSY555" s="769"/>
      <c r="GSZ555" s="769"/>
      <c r="GTA555" s="769"/>
      <c r="GTB555" s="772"/>
      <c r="GTC555" s="772"/>
      <c r="GTD555" s="772"/>
      <c r="GTE555" s="772"/>
      <c r="GTF555" s="769"/>
      <c r="GTG555" s="769"/>
      <c r="GTH555" s="769"/>
      <c r="GTI555" s="769"/>
      <c r="GTJ555" s="769"/>
      <c r="GTK555" s="769"/>
      <c r="GTL555" s="769"/>
      <c r="GTM555" s="769"/>
      <c r="GTN555" s="769"/>
      <c r="GTO555" s="769"/>
      <c r="GTP555" s="769"/>
      <c r="GTQ555" s="769"/>
      <c r="GTR555" s="769"/>
      <c r="GTS555" s="769"/>
      <c r="GTT555" s="769"/>
      <c r="GTU555" s="769"/>
      <c r="GTV555" s="769"/>
      <c r="GTW555" s="769"/>
      <c r="GTX555" s="769"/>
      <c r="GTY555" s="769"/>
      <c r="GTZ555" s="769"/>
      <c r="GUA555" s="770"/>
      <c r="GUB555" s="769"/>
      <c r="GUC555" s="771"/>
      <c r="GUD555" s="769"/>
      <c r="GUE555" s="769"/>
      <c r="GUF555" s="769"/>
      <c r="GUG555" s="769"/>
      <c r="GUH555" s="769"/>
      <c r="GUI555" s="769"/>
      <c r="GUJ555" s="769"/>
      <c r="GUK555" s="769"/>
      <c r="GUL555" s="772"/>
      <c r="GUM555" s="772"/>
      <c r="GUN555" s="772"/>
      <c r="GUO555" s="772"/>
      <c r="GUP555" s="769"/>
      <c r="GUQ555" s="769"/>
      <c r="GUR555" s="769"/>
      <c r="GUS555" s="769"/>
      <c r="GUT555" s="769"/>
      <c r="GUU555" s="769"/>
      <c r="GUV555" s="769"/>
      <c r="GUW555" s="769"/>
      <c r="GUX555" s="769"/>
      <c r="GUY555" s="769"/>
      <c r="GUZ555" s="769"/>
      <c r="GVA555" s="769"/>
      <c r="GVB555" s="769"/>
      <c r="GVC555" s="769"/>
      <c r="GVD555" s="769"/>
      <c r="GVE555" s="769"/>
      <c r="GVF555" s="769"/>
      <c r="GVG555" s="769"/>
      <c r="GVH555" s="769"/>
      <c r="GVI555" s="769"/>
      <c r="GVJ555" s="769"/>
      <c r="GVK555" s="770"/>
      <c r="GVL555" s="769"/>
      <c r="GVM555" s="771"/>
      <c r="GVN555" s="769"/>
      <c r="GVO555" s="769"/>
      <c r="GVP555" s="769"/>
      <c r="GVQ555" s="769"/>
      <c r="GVR555" s="769"/>
      <c r="GVS555" s="769"/>
      <c r="GVT555" s="769"/>
      <c r="GVU555" s="769"/>
      <c r="GVV555" s="772"/>
      <c r="GVW555" s="772"/>
      <c r="GVX555" s="772"/>
      <c r="GVY555" s="772"/>
      <c r="GVZ555" s="769"/>
      <c r="GWA555" s="769"/>
      <c r="GWB555" s="769"/>
      <c r="GWC555" s="769"/>
      <c r="GWD555" s="769"/>
      <c r="GWE555" s="769"/>
      <c r="GWF555" s="769"/>
      <c r="GWG555" s="769"/>
      <c r="GWH555" s="769"/>
      <c r="GWI555" s="769"/>
      <c r="GWJ555" s="769"/>
      <c r="GWK555" s="769"/>
      <c r="GWL555" s="769"/>
      <c r="GWM555" s="769"/>
      <c r="GWN555" s="769"/>
      <c r="GWO555" s="769"/>
      <c r="GWP555" s="769"/>
      <c r="GWQ555" s="769"/>
      <c r="GWR555" s="769"/>
      <c r="GWS555" s="769"/>
      <c r="GWT555" s="769"/>
      <c r="GWU555" s="770"/>
      <c r="GWV555" s="769"/>
      <c r="GWW555" s="771"/>
      <c r="GWX555" s="769"/>
      <c r="GWY555" s="769"/>
      <c r="GWZ555" s="769"/>
      <c r="GXA555" s="769"/>
      <c r="GXB555" s="769"/>
      <c r="GXC555" s="769"/>
      <c r="GXD555" s="769"/>
      <c r="GXE555" s="769"/>
      <c r="GXF555" s="772"/>
      <c r="GXG555" s="772"/>
      <c r="GXH555" s="772"/>
      <c r="GXI555" s="772"/>
      <c r="GXJ555" s="769"/>
      <c r="GXK555" s="769"/>
      <c r="GXL555" s="769"/>
      <c r="GXM555" s="769"/>
      <c r="GXN555" s="769"/>
      <c r="GXO555" s="769"/>
      <c r="GXP555" s="769"/>
      <c r="GXQ555" s="769"/>
      <c r="GXR555" s="769"/>
      <c r="GXS555" s="769"/>
      <c r="GXT555" s="769"/>
      <c r="GXU555" s="769"/>
      <c r="GXV555" s="769"/>
      <c r="GXW555" s="769"/>
      <c r="GXX555" s="769"/>
      <c r="GXY555" s="769"/>
      <c r="GXZ555" s="769"/>
      <c r="GYA555" s="769"/>
      <c r="GYB555" s="769"/>
      <c r="GYC555" s="769"/>
      <c r="GYD555" s="769"/>
      <c r="GYE555" s="770"/>
      <c r="GYF555" s="769"/>
      <c r="GYG555" s="771"/>
      <c r="GYH555" s="769"/>
      <c r="GYI555" s="769"/>
      <c r="GYJ555" s="769"/>
      <c r="GYK555" s="769"/>
      <c r="GYL555" s="769"/>
      <c r="GYM555" s="769"/>
      <c r="GYN555" s="769"/>
      <c r="GYO555" s="769"/>
      <c r="GYP555" s="772"/>
      <c r="GYQ555" s="772"/>
      <c r="GYR555" s="772"/>
      <c r="GYS555" s="772"/>
      <c r="GYT555" s="769"/>
      <c r="GYU555" s="769"/>
      <c r="GYV555" s="769"/>
      <c r="GYW555" s="769"/>
      <c r="GYX555" s="769"/>
      <c r="GYY555" s="769"/>
      <c r="GYZ555" s="769"/>
      <c r="GZA555" s="769"/>
      <c r="GZB555" s="769"/>
      <c r="GZC555" s="769"/>
      <c r="GZD555" s="769"/>
      <c r="GZE555" s="769"/>
      <c r="GZF555" s="769"/>
      <c r="GZG555" s="769"/>
      <c r="GZH555" s="769"/>
      <c r="GZI555" s="769"/>
      <c r="GZJ555" s="769"/>
      <c r="GZK555" s="769"/>
      <c r="GZL555" s="769"/>
      <c r="GZM555" s="769"/>
      <c r="GZN555" s="769"/>
      <c r="GZO555" s="770"/>
      <c r="GZP555" s="769"/>
      <c r="GZQ555" s="771"/>
      <c r="GZR555" s="769"/>
      <c r="GZS555" s="769"/>
      <c r="GZT555" s="769"/>
      <c r="GZU555" s="769"/>
      <c r="GZV555" s="769"/>
      <c r="GZW555" s="769"/>
      <c r="GZX555" s="769"/>
      <c r="GZY555" s="769"/>
      <c r="GZZ555" s="772"/>
      <c r="HAA555" s="772"/>
      <c r="HAB555" s="772"/>
      <c r="HAC555" s="772"/>
      <c r="HAD555" s="769"/>
      <c r="HAE555" s="769"/>
      <c r="HAF555" s="769"/>
      <c r="HAG555" s="769"/>
      <c r="HAH555" s="769"/>
      <c r="HAI555" s="769"/>
      <c r="HAJ555" s="769"/>
      <c r="HAK555" s="769"/>
      <c r="HAL555" s="769"/>
      <c r="HAM555" s="769"/>
      <c r="HAN555" s="769"/>
      <c r="HAO555" s="769"/>
      <c r="HAP555" s="769"/>
      <c r="HAQ555" s="769"/>
      <c r="HAR555" s="769"/>
      <c r="HAS555" s="769"/>
      <c r="HAT555" s="769"/>
      <c r="HAU555" s="769"/>
      <c r="HAV555" s="769"/>
      <c r="HAW555" s="769"/>
      <c r="HAX555" s="769"/>
      <c r="HAY555" s="770"/>
      <c r="HAZ555" s="769"/>
      <c r="HBA555" s="771"/>
      <c r="HBB555" s="769"/>
      <c r="HBC555" s="769"/>
      <c r="HBD555" s="769"/>
      <c r="HBE555" s="769"/>
      <c r="HBF555" s="769"/>
      <c r="HBG555" s="769"/>
      <c r="HBH555" s="769"/>
      <c r="HBI555" s="769"/>
      <c r="HBJ555" s="772"/>
      <c r="HBK555" s="772"/>
      <c r="HBL555" s="772"/>
      <c r="HBM555" s="772"/>
      <c r="HBN555" s="769"/>
      <c r="HBO555" s="769"/>
      <c r="HBP555" s="769"/>
      <c r="HBQ555" s="769"/>
      <c r="HBR555" s="769"/>
      <c r="HBS555" s="769"/>
      <c r="HBT555" s="769"/>
      <c r="HBU555" s="769"/>
      <c r="HBV555" s="769"/>
      <c r="HBW555" s="769"/>
      <c r="HBX555" s="769"/>
      <c r="HBY555" s="769"/>
      <c r="HBZ555" s="769"/>
      <c r="HCA555" s="769"/>
      <c r="HCB555" s="769"/>
      <c r="HCC555" s="769"/>
      <c r="HCD555" s="769"/>
      <c r="HCE555" s="769"/>
      <c r="HCF555" s="769"/>
      <c r="HCG555" s="769"/>
      <c r="HCH555" s="769"/>
      <c r="HCI555" s="770"/>
      <c r="HCJ555" s="769"/>
      <c r="HCK555" s="771"/>
      <c r="HCL555" s="769"/>
      <c r="HCM555" s="769"/>
      <c r="HCN555" s="769"/>
      <c r="HCO555" s="769"/>
      <c r="HCP555" s="769"/>
      <c r="HCQ555" s="769"/>
      <c r="HCR555" s="769"/>
      <c r="HCS555" s="769"/>
      <c r="HCT555" s="772"/>
      <c r="HCU555" s="772"/>
      <c r="HCV555" s="772"/>
      <c r="HCW555" s="772"/>
      <c r="HCX555" s="769"/>
      <c r="HCY555" s="769"/>
      <c r="HCZ555" s="769"/>
      <c r="HDA555" s="769"/>
      <c r="HDB555" s="769"/>
      <c r="HDC555" s="769"/>
      <c r="HDD555" s="769"/>
      <c r="HDE555" s="769"/>
      <c r="HDF555" s="769"/>
      <c r="HDG555" s="769"/>
      <c r="HDH555" s="769"/>
      <c r="HDI555" s="769"/>
      <c r="HDJ555" s="769"/>
      <c r="HDK555" s="769"/>
      <c r="HDL555" s="769"/>
      <c r="HDM555" s="769"/>
      <c r="HDN555" s="769"/>
      <c r="HDO555" s="769"/>
      <c r="HDP555" s="769"/>
      <c r="HDQ555" s="769"/>
      <c r="HDR555" s="769"/>
      <c r="HDS555" s="770"/>
      <c r="HDT555" s="769"/>
      <c r="HDU555" s="771"/>
      <c r="HDV555" s="769"/>
      <c r="HDW555" s="769"/>
      <c r="HDX555" s="769"/>
      <c r="HDY555" s="769"/>
      <c r="HDZ555" s="769"/>
      <c r="HEA555" s="769"/>
      <c r="HEB555" s="769"/>
      <c r="HEC555" s="769"/>
      <c r="HED555" s="772"/>
      <c r="HEE555" s="772"/>
      <c r="HEF555" s="772"/>
      <c r="HEG555" s="772"/>
      <c r="HEH555" s="769"/>
      <c r="HEI555" s="769"/>
      <c r="HEJ555" s="769"/>
      <c r="HEK555" s="769"/>
      <c r="HEL555" s="769"/>
      <c r="HEM555" s="769"/>
      <c r="HEN555" s="769"/>
      <c r="HEO555" s="769"/>
      <c r="HEP555" s="769"/>
      <c r="HEQ555" s="769"/>
      <c r="HER555" s="769"/>
      <c r="HES555" s="769"/>
      <c r="HET555" s="769"/>
      <c r="HEU555" s="769"/>
      <c r="HEV555" s="769"/>
      <c r="HEW555" s="769"/>
      <c r="HEX555" s="769"/>
      <c r="HEY555" s="769"/>
      <c r="HEZ555" s="769"/>
      <c r="HFA555" s="769"/>
      <c r="HFB555" s="769"/>
      <c r="HFC555" s="770"/>
      <c r="HFD555" s="769"/>
      <c r="HFE555" s="771"/>
      <c r="HFF555" s="769"/>
      <c r="HFG555" s="769"/>
      <c r="HFH555" s="769"/>
      <c r="HFI555" s="769"/>
      <c r="HFJ555" s="769"/>
      <c r="HFK555" s="769"/>
      <c r="HFL555" s="769"/>
      <c r="HFM555" s="769"/>
      <c r="HFN555" s="772"/>
      <c r="HFO555" s="772"/>
      <c r="HFP555" s="772"/>
      <c r="HFQ555" s="772"/>
      <c r="HFR555" s="769"/>
      <c r="HFS555" s="769"/>
      <c r="HFT555" s="769"/>
      <c r="HFU555" s="769"/>
      <c r="HFV555" s="769"/>
      <c r="HFW555" s="769"/>
      <c r="HFX555" s="769"/>
      <c r="HFY555" s="769"/>
      <c r="HFZ555" s="769"/>
      <c r="HGA555" s="769"/>
      <c r="HGB555" s="769"/>
      <c r="HGC555" s="769"/>
      <c r="HGD555" s="769"/>
      <c r="HGE555" s="769"/>
      <c r="HGF555" s="769"/>
      <c r="HGG555" s="769"/>
      <c r="HGH555" s="769"/>
      <c r="HGI555" s="769"/>
      <c r="HGJ555" s="769"/>
      <c r="HGK555" s="769"/>
      <c r="HGL555" s="769"/>
      <c r="HGM555" s="770"/>
      <c r="HGN555" s="769"/>
      <c r="HGO555" s="771"/>
      <c r="HGP555" s="769"/>
      <c r="HGQ555" s="769"/>
      <c r="HGR555" s="769"/>
      <c r="HGS555" s="769"/>
      <c r="HGT555" s="769"/>
      <c r="HGU555" s="769"/>
      <c r="HGV555" s="769"/>
      <c r="HGW555" s="769"/>
      <c r="HGX555" s="772"/>
      <c r="HGY555" s="772"/>
      <c r="HGZ555" s="772"/>
      <c r="HHA555" s="772"/>
      <c r="HHB555" s="769"/>
      <c r="HHC555" s="769"/>
      <c r="HHD555" s="769"/>
      <c r="HHE555" s="769"/>
      <c r="HHF555" s="769"/>
      <c r="HHG555" s="769"/>
      <c r="HHH555" s="769"/>
      <c r="HHI555" s="769"/>
      <c r="HHJ555" s="769"/>
      <c r="HHK555" s="769"/>
      <c r="HHL555" s="769"/>
      <c r="HHM555" s="769"/>
      <c r="HHN555" s="769"/>
      <c r="HHO555" s="769"/>
      <c r="HHP555" s="769"/>
      <c r="HHQ555" s="769"/>
      <c r="HHR555" s="769"/>
      <c r="HHS555" s="769"/>
      <c r="HHT555" s="769"/>
      <c r="HHU555" s="769"/>
      <c r="HHV555" s="769"/>
      <c r="HHW555" s="770"/>
      <c r="HHX555" s="769"/>
      <c r="HHY555" s="771"/>
      <c r="HHZ555" s="769"/>
      <c r="HIA555" s="769"/>
      <c r="HIB555" s="769"/>
      <c r="HIC555" s="769"/>
      <c r="HID555" s="769"/>
      <c r="HIE555" s="769"/>
      <c r="HIF555" s="769"/>
      <c r="HIG555" s="769"/>
      <c r="HIH555" s="772"/>
      <c r="HII555" s="772"/>
      <c r="HIJ555" s="772"/>
      <c r="HIK555" s="772"/>
      <c r="HIL555" s="769"/>
      <c r="HIM555" s="769"/>
      <c r="HIN555" s="769"/>
      <c r="HIO555" s="769"/>
      <c r="HIP555" s="769"/>
      <c r="HIQ555" s="769"/>
      <c r="HIR555" s="769"/>
      <c r="HIS555" s="769"/>
      <c r="HIT555" s="769"/>
      <c r="HIU555" s="769"/>
      <c r="HIV555" s="769"/>
      <c r="HIW555" s="769"/>
      <c r="HIX555" s="769"/>
      <c r="HIY555" s="769"/>
      <c r="HIZ555" s="769"/>
      <c r="HJA555" s="769"/>
      <c r="HJB555" s="769"/>
      <c r="HJC555" s="769"/>
      <c r="HJD555" s="769"/>
      <c r="HJE555" s="769"/>
      <c r="HJF555" s="769"/>
      <c r="HJG555" s="770"/>
      <c r="HJH555" s="769"/>
      <c r="HJI555" s="771"/>
      <c r="HJJ555" s="769"/>
      <c r="HJK555" s="769"/>
      <c r="HJL555" s="769"/>
      <c r="HJM555" s="769"/>
      <c r="HJN555" s="769"/>
      <c r="HJO555" s="769"/>
      <c r="HJP555" s="769"/>
      <c r="HJQ555" s="769"/>
      <c r="HJR555" s="772"/>
      <c r="HJS555" s="772"/>
      <c r="HJT555" s="772"/>
      <c r="HJU555" s="772"/>
      <c r="HJV555" s="769"/>
      <c r="HJW555" s="769"/>
      <c r="HJX555" s="769"/>
      <c r="HJY555" s="769"/>
      <c r="HJZ555" s="769"/>
      <c r="HKA555" s="769"/>
      <c r="HKB555" s="769"/>
      <c r="HKC555" s="769"/>
      <c r="HKD555" s="769"/>
      <c r="HKE555" s="769"/>
      <c r="HKF555" s="769"/>
      <c r="HKG555" s="769"/>
      <c r="HKH555" s="769"/>
      <c r="HKI555" s="769"/>
      <c r="HKJ555" s="769"/>
      <c r="HKK555" s="769"/>
      <c r="HKL555" s="769"/>
      <c r="HKM555" s="769"/>
      <c r="HKN555" s="769"/>
      <c r="HKO555" s="769"/>
      <c r="HKP555" s="769"/>
      <c r="HKQ555" s="770"/>
      <c r="HKR555" s="769"/>
      <c r="HKS555" s="771"/>
      <c r="HKT555" s="769"/>
      <c r="HKU555" s="769"/>
      <c r="HKV555" s="769"/>
      <c r="HKW555" s="769"/>
      <c r="HKX555" s="769"/>
      <c r="HKY555" s="769"/>
      <c r="HKZ555" s="769"/>
      <c r="HLA555" s="769"/>
      <c r="HLB555" s="772"/>
      <c r="HLC555" s="772"/>
      <c r="HLD555" s="772"/>
      <c r="HLE555" s="772"/>
      <c r="HLF555" s="769"/>
      <c r="HLG555" s="769"/>
      <c r="HLH555" s="769"/>
      <c r="HLI555" s="769"/>
      <c r="HLJ555" s="769"/>
      <c r="HLK555" s="769"/>
      <c r="HLL555" s="769"/>
      <c r="HLM555" s="769"/>
      <c r="HLN555" s="769"/>
      <c r="HLO555" s="769"/>
      <c r="HLP555" s="769"/>
      <c r="HLQ555" s="769"/>
      <c r="HLR555" s="769"/>
      <c r="HLS555" s="769"/>
      <c r="HLT555" s="769"/>
      <c r="HLU555" s="769"/>
      <c r="HLV555" s="769"/>
      <c r="HLW555" s="769"/>
      <c r="HLX555" s="769"/>
      <c r="HLY555" s="769"/>
      <c r="HLZ555" s="769"/>
      <c r="HMA555" s="770"/>
      <c r="HMB555" s="769"/>
      <c r="HMC555" s="771"/>
      <c r="HMD555" s="769"/>
      <c r="HME555" s="769"/>
      <c r="HMF555" s="769"/>
      <c r="HMG555" s="769"/>
      <c r="HMH555" s="769"/>
      <c r="HMI555" s="769"/>
      <c r="HMJ555" s="769"/>
      <c r="HMK555" s="769"/>
      <c r="HML555" s="772"/>
      <c r="HMM555" s="772"/>
      <c r="HMN555" s="772"/>
      <c r="HMO555" s="772"/>
      <c r="HMP555" s="769"/>
      <c r="HMQ555" s="769"/>
      <c r="HMR555" s="769"/>
      <c r="HMS555" s="769"/>
      <c r="HMT555" s="769"/>
      <c r="HMU555" s="769"/>
      <c r="HMV555" s="769"/>
      <c r="HMW555" s="769"/>
      <c r="HMX555" s="769"/>
      <c r="HMY555" s="769"/>
      <c r="HMZ555" s="769"/>
      <c r="HNA555" s="769"/>
      <c r="HNB555" s="769"/>
      <c r="HNC555" s="769"/>
      <c r="HND555" s="769"/>
      <c r="HNE555" s="769"/>
      <c r="HNF555" s="769"/>
      <c r="HNG555" s="769"/>
      <c r="HNH555" s="769"/>
      <c r="HNI555" s="769"/>
      <c r="HNJ555" s="769"/>
      <c r="HNK555" s="770"/>
      <c r="HNL555" s="769"/>
      <c r="HNM555" s="771"/>
      <c r="HNN555" s="769"/>
      <c r="HNO555" s="769"/>
      <c r="HNP555" s="769"/>
      <c r="HNQ555" s="769"/>
      <c r="HNR555" s="769"/>
      <c r="HNS555" s="769"/>
      <c r="HNT555" s="769"/>
      <c r="HNU555" s="769"/>
      <c r="HNV555" s="772"/>
      <c r="HNW555" s="772"/>
      <c r="HNX555" s="772"/>
      <c r="HNY555" s="772"/>
      <c r="HNZ555" s="769"/>
      <c r="HOA555" s="769"/>
      <c r="HOB555" s="769"/>
      <c r="HOC555" s="769"/>
      <c r="HOD555" s="769"/>
      <c r="HOE555" s="769"/>
      <c r="HOF555" s="769"/>
      <c r="HOG555" s="769"/>
      <c r="HOH555" s="769"/>
      <c r="HOI555" s="769"/>
      <c r="HOJ555" s="769"/>
      <c r="HOK555" s="769"/>
      <c r="HOL555" s="769"/>
      <c r="HOM555" s="769"/>
      <c r="HON555" s="769"/>
      <c r="HOO555" s="769"/>
      <c r="HOP555" s="769"/>
      <c r="HOQ555" s="769"/>
      <c r="HOR555" s="769"/>
      <c r="HOS555" s="769"/>
      <c r="HOT555" s="769"/>
      <c r="HOU555" s="770"/>
      <c r="HOV555" s="769"/>
      <c r="HOW555" s="771"/>
      <c r="HOX555" s="769"/>
      <c r="HOY555" s="769"/>
      <c r="HOZ555" s="769"/>
      <c r="HPA555" s="769"/>
      <c r="HPB555" s="769"/>
      <c r="HPC555" s="769"/>
      <c r="HPD555" s="769"/>
      <c r="HPE555" s="769"/>
      <c r="HPF555" s="772"/>
      <c r="HPG555" s="772"/>
      <c r="HPH555" s="772"/>
      <c r="HPI555" s="772"/>
      <c r="HPJ555" s="769"/>
      <c r="HPK555" s="769"/>
      <c r="HPL555" s="769"/>
      <c r="HPM555" s="769"/>
      <c r="HPN555" s="769"/>
      <c r="HPO555" s="769"/>
      <c r="HPP555" s="769"/>
      <c r="HPQ555" s="769"/>
      <c r="HPR555" s="769"/>
      <c r="HPS555" s="769"/>
      <c r="HPT555" s="769"/>
      <c r="HPU555" s="769"/>
      <c r="HPV555" s="769"/>
      <c r="HPW555" s="769"/>
      <c r="HPX555" s="769"/>
      <c r="HPY555" s="769"/>
      <c r="HPZ555" s="769"/>
      <c r="HQA555" s="769"/>
      <c r="HQB555" s="769"/>
      <c r="HQC555" s="769"/>
      <c r="HQD555" s="769"/>
      <c r="HQE555" s="770"/>
      <c r="HQF555" s="769"/>
      <c r="HQG555" s="771"/>
      <c r="HQH555" s="769"/>
      <c r="HQI555" s="769"/>
      <c r="HQJ555" s="769"/>
      <c r="HQK555" s="769"/>
      <c r="HQL555" s="769"/>
      <c r="HQM555" s="769"/>
      <c r="HQN555" s="769"/>
      <c r="HQO555" s="769"/>
      <c r="HQP555" s="772"/>
      <c r="HQQ555" s="772"/>
      <c r="HQR555" s="772"/>
      <c r="HQS555" s="772"/>
      <c r="HQT555" s="769"/>
      <c r="HQU555" s="769"/>
      <c r="HQV555" s="769"/>
      <c r="HQW555" s="769"/>
      <c r="HQX555" s="769"/>
      <c r="HQY555" s="769"/>
      <c r="HQZ555" s="769"/>
      <c r="HRA555" s="769"/>
      <c r="HRB555" s="769"/>
      <c r="HRC555" s="769"/>
      <c r="HRD555" s="769"/>
      <c r="HRE555" s="769"/>
      <c r="HRF555" s="769"/>
      <c r="HRG555" s="769"/>
      <c r="HRH555" s="769"/>
      <c r="HRI555" s="769"/>
      <c r="HRJ555" s="769"/>
      <c r="HRK555" s="769"/>
      <c r="HRL555" s="769"/>
      <c r="HRM555" s="769"/>
      <c r="HRN555" s="769"/>
      <c r="HRO555" s="770"/>
      <c r="HRP555" s="769"/>
      <c r="HRQ555" s="771"/>
      <c r="HRR555" s="769"/>
      <c r="HRS555" s="769"/>
      <c r="HRT555" s="769"/>
      <c r="HRU555" s="769"/>
      <c r="HRV555" s="769"/>
      <c r="HRW555" s="769"/>
      <c r="HRX555" s="769"/>
      <c r="HRY555" s="769"/>
      <c r="HRZ555" s="772"/>
      <c r="HSA555" s="772"/>
      <c r="HSB555" s="772"/>
      <c r="HSC555" s="772"/>
      <c r="HSD555" s="769"/>
      <c r="HSE555" s="769"/>
      <c r="HSF555" s="769"/>
      <c r="HSG555" s="769"/>
      <c r="HSH555" s="769"/>
      <c r="HSI555" s="769"/>
      <c r="HSJ555" s="769"/>
      <c r="HSK555" s="769"/>
      <c r="HSL555" s="769"/>
      <c r="HSM555" s="769"/>
      <c r="HSN555" s="769"/>
      <c r="HSO555" s="769"/>
      <c r="HSP555" s="769"/>
      <c r="HSQ555" s="769"/>
      <c r="HSR555" s="769"/>
      <c r="HSS555" s="769"/>
      <c r="HST555" s="769"/>
      <c r="HSU555" s="769"/>
      <c r="HSV555" s="769"/>
      <c r="HSW555" s="769"/>
      <c r="HSX555" s="769"/>
      <c r="HSY555" s="770"/>
      <c r="HSZ555" s="769"/>
      <c r="HTA555" s="771"/>
      <c r="HTB555" s="769"/>
      <c r="HTC555" s="769"/>
      <c r="HTD555" s="769"/>
      <c r="HTE555" s="769"/>
      <c r="HTF555" s="769"/>
      <c r="HTG555" s="769"/>
      <c r="HTH555" s="769"/>
      <c r="HTI555" s="769"/>
      <c r="HTJ555" s="772"/>
      <c r="HTK555" s="772"/>
      <c r="HTL555" s="772"/>
      <c r="HTM555" s="772"/>
      <c r="HTN555" s="769"/>
      <c r="HTO555" s="769"/>
      <c r="HTP555" s="769"/>
      <c r="HTQ555" s="769"/>
      <c r="HTR555" s="769"/>
      <c r="HTS555" s="769"/>
      <c r="HTT555" s="769"/>
      <c r="HTU555" s="769"/>
      <c r="HTV555" s="769"/>
      <c r="HTW555" s="769"/>
      <c r="HTX555" s="769"/>
      <c r="HTY555" s="769"/>
      <c r="HTZ555" s="769"/>
      <c r="HUA555" s="769"/>
      <c r="HUB555" s="769"/>
      <c r="HUC555" s="769"/>
      <c r="HUD555" s="769"/>
      <c r="HUE555" s="769"/>
      <c r="HUF555" s="769"/>
      <c r="HUG555" s="769"/>
      <c r="HUH555" s="769"/>
      <c r="HUI555" s="770"/>
      <c r="HUJ555" s="769"/>
      <c r="HUK555" s="771"/>
      <c r="HUL555" s="769"/>
      <c r="HUM555" s="769"/>
      <c r="HUN555" s="769"/>
      <c r="HUO555" s="769"/>
      <c r="HUP555" s="769"/>
      <c r="HUQ555" s="769"/>
      <c r="HUR555" s="769"/>
      <c r="HUS555" s="769"/>
      <c r="HUT555" s="772"/>
      <c r="HUU555" s="772"/>
      <c r="HUV555" s="772"/>
      <c r="HUW555" s="772"/>
      <c r="HUX555" s="769"/>
      <c r="HUY555" s="769"/>
      <c r="HUZ555" s="769"/>
      <c r="HVA555" s="769"/>
      <c r="HVB555" s="769"/>
      <c r="HVC555" s="769"/>
      <c r="HVD555" s="769"/>
      <c r="HVE555" s="769"/>
      <c r="HVF555" s="769"/>
      <c r="HVG555" s="769"/>
      <c r="HVH555" s="769"/>
      <c r="HVI555" s="769"/>
      <c r="HVJ555" s="769"/>
      <c r="HVK555" s="769"/>
      <c r="HVL555" s="769"/>
      <c r="HVM555" s="769"/>
      <c r="HVN555" s="769"/>
      <c r="HVO555" s="769"/>
      <c r="HVP555" s="769"/>
      <c r="HVQ555" s="769"/>
      <c r="HVR555" s="769"/>
      <c r="HVS555" s="770"/>
      <c r="HVT555" s="769"/>
      <c r="HVU555" s="771"/>
      <c r="HVV555" s="769"/>
      <c r="HVW555" s="769"/>
      <c r="HVX555" s="769"/>
      <c r="HVY555" s="769"/>
      <c r="HVZ555" s="769"/>
      <c r="HWA555" s="769"/>
      <c r="HWB555" s="769"/>
      <c r="HWC555" s="769"/>
      <c r="HWD555" s="772"/>
      <c r="HWE555" s="772"/>
      <c r="HWF555" s="772"/>
      <c r="HWG555" s="772"/>
      <c r="HWH555" s="769"/>
      <c r="HWI555" s="769"/>
      <c r="HWJ555" s="769"/>
      <c r="HWK555" s="769"/>
      <c r="HWL555" s="769"/>
      <c r="HWM555" s="769"/>
      <c r="HWN555" s="769"/>
      <c r="HWO555" s="769"/>
      <c r="HWP555" s="769"/>
      <c r="HWQ555" s="769"/>
      <c r="HWR555" s="769"/>
      <c r="HWS555" s="769"/>
      <c r="HWT555" s="769"/>
      <c r="HWU555" s="769"/>
      <c r="HWV555" s="769"/>
      <c r="HWW555" s="769"/>
      <c r="HWX555" s="769"/>
      <c r="HWY555" s="769"/>
      <c r="HWZ555" s="769"/>
      <c r="HXA555" s="769"/>
      <c r="HXB555" s="769"/>
      <c r="HXC555" s="770"/>
      <c r="HXD555" s="769"/>
      <c r="HXE555" s="771"/>
      <c r="HXF555" s="769"/>
      <c r="HXG555" s="769"/>
      <c r="HXH555" s="769"/>
      <c r="HXI555" s="769"/>
      <c r="HXJ555" s="769"/>
      <c r="HXK555" s="769"/>
      <c r="HXL555" s="769"/>
      <c r="HXM555" s="769"/>
      <c r="HXN555" s="772"/>
      <c r="HXO555" s="772"/>
      <c r="HXP555" s="772"/>
      <c r="HXQ555" s="772"/>
      <c r="HXR555" s="769"/>
      <c r="HXS555" s="769"/>
      <c r="HXT555" s="769"/>
      <c r="HXU555" s="769"/>
      <c r="HXV555" s="769"/>
      <c r="HXW555" s="769"/>
      <c r="HXX555" s="769"/>
      <c r="HXY555" s="769"/>
      <c r="HXZ555" s="769"/>
      <c r="HYA555" s="769"/>
      <c r="HYB555" s="769"/>
      <c r="HYC555" s="769"/>
      <c r="HYD555" s="769"/>
      <c r="HYE555" s="769"/>
      <c r="HYF555" s="769"/>
      <c r="HYG555" s="769"/>
      <c r="HYH555" s="769"/>
      <c r="HYI555" s="769"/>
      <c r="HYJ555" s="769"/>
      <c r="HYK555" s="769"/>
      <c r="HYL555" s="769"/>
      <c r="HYM555" s="770"/>
      <c r="HYN555" s="769"/>
      <c r="HYO555" s="771"/>
      <c r="HYP555" s="769"/>
      <c r="HYQ555" s="769"/>
      <c r="HYR555" s="769"/>
      <c r="HYS555" s="769"/>
      <c r="HYT555" s="769"/>
      <c r="HYU555" s="769"/>
      <c r="HYV555" s="769"/>
      <c r="HYW555" s="769"/>
      <c r="HYX555" s="772"/>
      <c r="HYY555" s="772"/>
      <c r="HYZ555" s="772"/>
      <c r="HZA555" s="772"/>
      <c r="HZB555" s="769"/>
      <c r="HZC555" s="769"/>
      <c r="HZD555" s="769"/>
      <c r="HZE555" s="769"/>
      <c r="HZF555" s="769"/>
      <c r="HZG555" s="769"/>
      <c r="HZH555" s="769"/>
      <c r="HZI555" s="769"/>
      <c r="HZJ555" s="769"/>
      <c r="HZK555" s="769"/>
      <c r="HZL555" s="769"/>
      <c r="HZM555" s="769"/>
      <c r="HZN555" s="769"/>
      <c r="HZO555" s="769"/>
      <c r="HZP555" s="769"/>
      <c r="HZQ555" s="769"/>
      <c r="HZR555" s="769"/>
      <c r="HZS555" s="769"/>
      <c r="HZT555" s="769"/>
      <c r="HZU555" s="769"/>
      <c r="HZV555" s="769"/>
      <c r="HZW555" s="770"/>
      <c r="HZX555" s="769"/>
      <c r="HZY555" s="771"/>
      <c r="HZZ555" s="769"/>
      <c r="IAA555" s="769"/>
      <c r="IAB555" s="769"/>
      <c r="IAC555" s="769"/>
      <c r="IAD555" s="769"/>
      <c r="IAE555" s="769"/>
      <c r="IAF555" s="769"/>
      <c r="IAG555" s="769"/>
      <c r="IAH555" s="772"/>
      <c r="IAI555" s="772"/>
      <c r="IAJ555" s="772"/>
      <c r="IAK555" s="772"/>
      <c r="IAL555" s="769"/>
      <c r="IAM555" s="769"/>
      <c r="IAN555" s="769"/>
      <c r="IAO555" s="769"/>
      <c r="IAP555" s="769"/>
      <c r="IAQ555" s="769"/>
      <c r="IAR555" s="769"/>
      <c r="IAS555" s="769"/>
      <c r="IAT555" s="769"/>
      <c r="IAU555" s="769"/>
      <c r="IAV555" s="769"/>
      <c r="IAW555" s="769"/>
      <c r="IAX555" s="769"/>
      <c r="IAY555" s="769"/>
      <c r="IAZ555" s="769"/>
      <c r="IBA555" s="769"/>
      <c r="IBB555" s="769"/>
      <c r="IBC555" s="769"/>
      <c r="IBD555" s="769"/>
      <c r="IBE555" s="769"/>
      <c r="IBF555" s="769"/>
      <c r="IBG555" s="770"/>
      <c r="IBH555" s="769"/>
      <c r="IBI555" s="771"/>
      <c r="IBJ555" s="769"/>
      <c r="IBK555" s="769"/>
      <c r="IBL555" s="769"/>
      <c r="IBM555" s="769"/>
      <c r="IBN555" s="769"/>
      <c r="IBO555" s="769"/>
      <c r="IBP555" s="769"/>
      <c r="IBQ555" s="769"/>
      <c r="IBR555" s="772"/>
      <c r="IBS555" s="772"/>
      <c r="IBT555" s="772"/>
      <c r="IBU555" s="772"/>
      <c r="IBV555" s="769"/>
      <c r="IBW555" s="769"/>
      <c r="IBX555" s="769"/>
      <c r="IBY555" s="769"/>
      <c r="IBZ555" s="769"/>
      <c r="ICA555" s="769"/>
      <c r="ICB555" s="769"/>
      <c r="ICC555" s="769"/>
      <c r="ICD555" s="769"/>
      <c r="ICE555" s="769"/>
      <c r="ICF555" s="769"/>
      <c r="ICG555" s="769"/>
      <c r="ICH555" s="769"/>
      <c r="ICI555" s="769"/>
      <c r="ICJ555" s="769"/>
      <c r="ICK555" s="769"/>
      <c r="ICL555" s="769"/>
      <c r="ICM555" s="769"/>
      <c r="ICN555" s="769"/>
      <c r="ICO555" s="769"/>
      <c r="ICP555" s="769"/>
      <c r="ICQ555" s="770"/>
      <c r="ICR555" s="769"/>
      <c r="ICS555" s="771"/>
      <c r="ICT555" s="769"/>
      <c r="ICU555" s="769"/>
      <c r="ICV555" s="769"/>
      <c r="ICW555" s="769"/>
      <c r="ICX555" s="769"/>
      <c r="ICY555" s="769"/>
      <c r="ICZ555" s="769"/>
      <c r="IDA555" s="769"/>
      <c r="IDB555" s="772"/>
      <c r="IDC555" s="772"/>
      <c r="IDD555" s="772"/>
      <c r="IDE555" s="772"/>
      <c r="IDF555" s="769"/>
      <c r="IDG555" s="769"/>
      <c r="IDH555" s="769"/>
      <c r="IDI555" s="769"/>
      <c r="IDJ555" s="769"/>
      <c r="IDK555" s="769"/>
      <c r="IDL555" s="769"/>
      <c r="IDM555" s="769"/>
      <c r="IDN555" s="769"/>
      <c r="IDO555" s="769"/>
      <c r="IDP555" s="769"/>
      <c r="IDQ555" s="769"/>
      <c r="IDR555" s="769"/>
      <c r="IDS555" s="769"/>
      <c r="IDT555" s="769"/>
      <c r="IDU555" s="769"/>
      <c r="IDV555" s="769"/>
      <c r="IDW555" s="769"/>
      <c r="IDX555" s="769"/>
      <c r="IDY555" s="769"/>
      <c r="IDZ555" s="769"/>
      <c r="IEA555" s="770"/>
      <c r="IEB555" s="769"/>
      <c r="IEC555" s="771"/>
      <c r="IED555" s="769"/>
      <c r="IEE555" s="769"/>
      <c r="IEF555" s="769"/>
      <c r="IEG555" s="769"/>
      <c r="IEH555" s="769"/>
      <c r="IEI555" s="769"/>
      <c r="IEJ555" s="769"/>
      <c r="IEK555" s="769"/>
      <c r="IEL555" s="772"/>
      <c r="IEM555" s="772"/>
      <c r="IEN555" s="772"/>
      <c r="IEO555" s="772"/>
      <c r="IEP555" s="769"/>
      <c r="IEQ555" s="769"/>
      <c r="IER555" s="769"/>
      <c r="IES555" s="769"/>
      <c r="IET555" s="769"/>
      <c r="IEU555" s="769"/>
      <c r="IEV555" s="769"/>
      <c r="IEW555" s="769"/>
      <c r="IEX555" s="769"/>
      <c r="IEY555" s="769"/>
      <c r="IEZ555" s="769"/>
      <c r="IFA555" s="769"/>
      <c r="IFB555" s="769"/>
      <c r="IFC555" s="769"/>
      <c r="IFD555" s="769"/>
      <c r="IFE555" s="769"/>
      <c r="IFF555" s="769"/>
      <c r="IFG555" s="769"/>
      <c r="IFH555" s="769"/>
      <c r="IFI555" s="769"/>
      <c r="IFJ555" s="769"/>
      <c r="IFK555" s="770"/>
      <c r="IFL555" s="769"/>
      <c r="IFM555" s="771"/>
      <c r="IFN555" s="769"/>
      <c r="IFO555" s="769"/>
      <c r="IFP555" s="769"/>
      <c r="IFQ555" s="769"/>
      <c r="IFR555" s="769"/>
      <c r="IFS555" s="769"/>
      <c r="IFT555" s="769"/>
      <c r="IFU555" s="769"/>
      <c r="IFV555" s="772"/>
      <c r="IFW555" s="772"/>
      <c r="IFX555" s="772"/>
      <c r="IFY555" s="772"/>
      <c r="IFZ555" s="769"/>
      <c r="IGA555" s="769"/>
      <c r="IGB555" s="769"/>
      <c r="IGC555" s="769"/>
      <c r="IGD555" s="769"/>
      <c r="IGE555" s="769"/>
      <c r="IGF555" s="769"/>
      <c r="IGG555" s="769"/>
      <c r="IGH555" s="769"/>
      <c r="IGI555" s="769"/>
      <c r="IGJ555" s="769"/>
      <c r="IGK555" s="769"/>
      <c r="IGL555" s="769"/>
      <c r="IGM555" s="769"/>
      <c r="IGN555" s="769"/>
      <c r="IGO555" s="769"/>
      <c r="IGP555" s="769"/>
      <c r="IGQ555" s="769"/>
      <c r="IGR555" s="769"/>
      <c r="IGS555" s="769"/>
      <c r="IGT555" s="769"/>
      <c r="IGU555" s="770"/>
      <c r="IGV555" s="769"/>
      <c r="IGW555" s="771"/>
      <c r="IGX555" s="769"/>
      <c r="IGY555" s="769"/>
      <c r="IGZ555" s="769"/>
      <c r="IHA555" s="769"/>
      <c r="IHB555" s="769"/>
      <c r="IHC555" s="769"/>
      <c r="IHD555" s="769"/>
      <c r="IHE555" s="769"/>
      <c r="IHF555" s="772"/>
      <c r="IHG555" s="772"/>
      <c r="IHH555" s="772"/>
      <c r="IHI555" s="772"/>
      <c r="IHJ555" s="769"/>
      <c r="IHK555" s="769"/>
      <c r="IHL555" s="769"/>
      <c r="IHM555" s="769"/>
      <c r="IHN555" s="769"/>
      <c r="IHO555" s="769"/>
      <c r="IHP555" s="769"/>
      <c r="IHQ555" s="769"/>
      <c r="IHR555" s="769"/>
      <c r="IHS555" s="769"/>
      <c r="IHT555" s="769"/>
      <c r="IHU555" s="769"/>
      <c r="IHV555" s="769"/>
      <c r="IHW555" s="769"/>
      <c r="IHX555" s="769"/>
      <c r="IHY555" s="769"/>
      <c r="IHZ555" s="769"/>
      <c r="IIA555" s="769"/>
      <c r="IIB555" s="769"/>
      <c r="IIC555" s="769"/>
      <c r="IID555" s="769"/>
      <c r="IIE555" s="770"/>
      <c r="IIF555" s="769"/>
      <c r="IIG555" s="771"/>
      <c r="IIH555" s="769"/>
      <c r="III555" s="769"/>
      <c r="IIJ555" s="769"/>
      <c r="IIK555" s="769"/>
      <c r="IIL555" s="769"/>
      <c r="IIM555" s="769"/>
      <c r="IIN555" s="769"/>
      <c r="IIO555" s="769"/>
      <c r="IIP555" s="772"/>
      <c r="IIQ555" s="772"/>
      <c r="IIR555" s="772"/>
      <c r="IIS555" s="772"/>
      <c r="IIT555" s="769"/>
      <c r="IIU555" s="769"/>
      <c r="IIV555" s="769"/>
      <c r="IIW555" s="769"/>
      <c r="IIX555" s="769"/>
      <c r="IIY555" s="769"/>
      <c r="IIZ555" s="769"/>
      <c r="IJA555" s="769"/>
      <c r="IJB555" s="769"/>
      <c r="IJC555" s="769"/>
      <c r="IJD555" s="769"/>
      <c r="IJE555" s="769"/>
      <c r="IJF555" s="769"/>
      <c r="IJG555" s="769"/>
      <c r="IJH555" s="769"/>
      <c r="IJI555" s="769"/>
      <c r="IJJ555" s="769"/>
      <c r="IJK555" s="769"/>
      <c r="IJL555" s="769"/>
      <c r="IJM555" s="769"/>
      <c r="IJN555" s="769"/>
      <c r="IJO555" s="770"/>
      <c r="IJP555" s="769"/>
      <c r="IJQ555" s="771"/>
      <c r="IJR555" s="769"/>
      <c r="IJS555" s="769"/>
      <c r="IJT555" s="769"/>
      <c r="IJU555" s="769"/>
      <c r="IJV555" s="769"/>
      <c r="IJW555" s="769"/>
      <c r="IJX555" s="769"/>
      <c r="IJY555" s="769"/>
      <c r="IJZ555" s="772"/>
      <c r="IKA555" s="772"/>
      <c r="IKB555" s="772"/>
      <c r="IKC555" s="772"/>
      <c r="IKD555" s="769"/>
      <c r="IKE555" s="769"/>
      <c r="IKF555" s="769"/>
      <c r="IKG555" s="769"/>
      <c r="IKH555" s="769"/>
      <c r="IKI555" s="769"/>
      <c r="IKJ555" s="769"/>
      <c r="IKK555" s="769"/>
      <c r="IKL555" s="769"/>
      <c r="IKM555" s="769"/>
      <c r="IKN555" s="769"/>
      <c r="IKO555" s="769"/>
      <c r="IKP555" s="769"/>
      <c r="IKQ555" s="769"/>
      <c r="IKR555" s="769"/>
      <c r="IKS555" s="769"/>
      <c r="IKT555" s="769"/>
      <c r="IKU555" s="769"/>
      <c r="IKV555" s="769"/>
      <c r="IKW555" s="769"/>
      <c r="IKX555" s="769"/>
      <c r="IKY555" s="770"/>
      <c r="IKZ555" s="769"/>
      <c r="ILA555" s="771"/>
      <c r="ILB555" s="769"/>
      <c r="ILC555" s="769"/>
      <c r="ILD555" s="769"/>
      <c r="ILE555" s="769"/>
      <c r="ILF555" s="769"/>
      <c r="ILG555" s="769"/>
      <c r="ILH555" s="769"/>
      <c r="ILI555" s="769"/>
      <c r="ILJ555" s="772"/>
      <c r="ILK555" s="772"/>
      <c r="ILL555" s="772"/>
      <c r="ILM555" s="772"/>
      <c r="ILN555" s="769"/>
      <c r="ILO555" s="769"/>
      <c r="ILP555" s="769"/>
      <c r="ILQ555" s="769"/>
      <c r="ILR555" s="769"/>
      <c r="ILS555" s="769"/>
      <c r="ILT555" s="769"/>
      <c r="ILU555" s="769"/>
      <c r="ILV555" s="769"/>
      <c r="ILW555" s="769"/>
      <c r="ILX555" s="769"/>
      <c r="ILY555" s="769"/>
      <c r="ILZ555" s="769"/>
      <c r="IMA555" s="769"/>
      <c r="IMB555" s="769"/>
      <c r="IMC555" s="769"/>
      <c r="IMD555" s="769"/>
      <c r="IME555" s="769"/>
      <c r="IMF555" s="769"/>
      <c r="IMG555" s="769"/>
      <c r="IMH555" s="769"/>
      <c r="IMI555" s="770"/>
      <c r="IMJ555" s="769"/>
      <c r="IMK555" s="771"/>
      <c r="IML555" s="769"/>
      <c r="IMM555" s="769"/>
      <c r="IMN555" s="769"/>
      <c r="IMO555" s="769"/>
      <c r="IMP555" s="769"/>
      <c r="IMQ555" s="769"/>
      <c r="IMR555" s="769"/>
      <c r="IMS555" s="769"/>
      <c r="IMT555" s="772"/>
      <c r="IMU555" s="772"/>
      <c r="IMV555" s="772"/>
      <c r="IMW555" s="772"/>
      <c r="IMX555" s="769"/>
      <c r="IMY555" s="769"/>
      <c r="IMZ555" s="769"/>
      <c r="INA555" s="769"/>
      <c r="INB555" s="769"/>
      <c r="INC555" s="769"/>
      <c r="IND555" s="769"/>
      <c r="INE555" s="769"/>
      <c r="INF555" s="769"/>
      <c r="ING555" s="769"/>
      <c r="INH555" s="769"/>
      <c r="INI555" s="769"/>
      <c r="INJ555" s="769"/>
      <c r="INK555" s="769"/>
      <c r="INL555" s="769"/>
      <c r="INM555" s="769"/>
      <c r="INN555" s="769"/>
      <c r="INO555" s="769"/>
      <c r="INP555" s="769"/>
      <c r="INQ555" s="769"/>
      <c r="INR555" s="769"/>
      <c r="INS555" s="770"/>
      <c r="INT555" s="769"/>
      <c r="INU555" s="771"/>
      <c r="INV555" s="769"/>
      <c r="INW555" s="769"/>
      <c r="INX555" s="769"/>
      <c r="INY555" s="769"/>
      <c r="INZ555" s="769"/>
      <c r="IOA555" s="769"/>
      <c r="IOB555" s="769"/>
      <c r="IOC555" s="769"/>
      <c r="IOD555" s="772"/>
      <c r="IOE555" s="772"/>
      <c r="IOF555" s="772"/>
      <c r="IOG555" s="772"/>
      <c r="IOH555" s="769"/>
      <c r="IOI555" s="769"/>
      <c r="IOJ555" s="769"/>
      <c r="IOK555" s="769"/>
      <c r="IOL555" s="769"/>
      <c r="IOM555" s="769"/>
      <c r="ION555" s="769"/>
      <c r="IOO555" s="769"/>
      <c r="IOP555" s="769"/>
      <c r="IOQ555" s="769"/>
      <c r="IOR555" s="769"/>
      <c r="IOS555" s="769"/>
      <c r="IOT555" s="769"/>
      <c r="IOU555" s="769"/>
      <c r="IOV555" s="769"/>
      <c r="IOW555" s="769"/>
      <c r="IOX555" s="769"/>
      <c r="IOY555" s="769"/>
      <c r="IOZ555" s="769"/>
      <c r="IPA555" s="769"/>
      <c r="IPB555" s="769"/>
      <c r="IPC555" s="770"/>
      <c r="IPD555" s="769"/>
      <c r="IPE555" s="771"/>
      <c r="IPF555" s="769"/>
      <c r="IPG555" s="769"/>
      <c r="IPH555" s="769"/>
      <c r="IPI555" s="769"/>
      <c r="IPJ555" s="769"/>
      <c r="IPK555" s="769"/>
      <c r="IPL555" s="769"/>
      <c r="IPM555" s="769"/>
      <c r="IPN555" s="772"/>
      <c r="IPO555" s="772"/>
      <c r="IPP555" s="772"/>
      <c r="IPQ555" s="772"/>
      <c r="IPR555" s="769"/>
      <c r="IPS555" s="769"/>
      <c r="IPT555" s="769"/>
      <c r="IPU555" s="769"/>
      <c r="IPV555" s="769"/>
      <c r="IPW555" s="769"/>
      <c r="IPX555" s="769"/>
      <c r="IPY555" s="769"/>
      <c r="IPZ555" s="769"/>
      <c r="IQA555" s="769"/>
      <c r="IQB555" s="769"/>
      <c r="IQC555" s="769"/>
      <c r="IQD555" s="769"/>
      <c r="IQE555" s="769"/>
      <c r="IQF555" s="769"/>
      <c r="IQG555" s="769"/>
      <c r="IQH555" s="769"/>
      <c r="IQI555" s="769"/>
      <c r="IQJ555" s="769"/>
      <c r="IQK555" s="769"/>
      <c r="IQL555" s="769"/>
      <c r="IQM555" s="770"/>
      <c r="IQN555" s="769"/>
      <c r="IQO555" s="771"/>
      <c r="IQP555" s="769"/>
      <c r="IQQ555" s="769"/>
      <c r="IQR555" s="769"/>
      <c r="IQS555" s="769"/>
      <c r="IQT555" s="769"/>
      <c r="IQU555" s="769"/>
      <c r="IQV555" s="769"/>
      <c r="IQW555" s="769"/>
      <c r="IQX555" s="772"/>
      <c r="IQY555" s="772"/>
      <c r="IQZ555" s="772"/>
      <c r="IRA555" s="772"/>
      <c r="IRB555" s="769"/>
      <c r="IRC555" s="769"/>
      <c r="IRD555" s="769"/>
      <c r="IRE555" s="769"/>
      <c r="IRF555" s="769"/>
      <c r="IRG555" s="769"/>
      <c r="IRH555" s="769"/>
      <c r="IRI555" s="769"/>
      <c r="IRJ555" s="769"/>
      <c r="IRK555" s="769"/>
      <c r="IRL555" s="769"/>
      <c r="IRM555" s="769"/>
      <c r="IRN555" s="769"/>
      <c r="IRO555" s="769"/>
      <c r="IRP555" s="769"/>
      <c r="IRQ555" s="769"/>
      <c r="IRR555" s="769"/>
      <c r="IRS555" s="769"/>
      <c r="IRT555" s="769"/>
      <c r="IRU555" s="769"/>
      <c r="IRV555" s="769"/>
      <c r="IRW555" s="770"/>
      <c r="IRX555" s="769"/>
      <c r="IRY555" s="771"/>
      <c r="IRZ555" s="769"/>
      <c r="ISA555" s="769"/>
      <c r="ISB555" s="769"/>
      <c r="ISC555" s="769"/>
      <c r="ISD555" s="769"/>
      <c r="ISE555" s="769"/>
      <c r="ISF555" s="769"/>
      <c r="ISG555" s="769"/>
      <c r="ISH555" s="772"/>
      <c r="ISI555" s="772"/>
      <c r="ISJ555" s="772"/>
      <c r="ISK555" s="772"/>
      <c r="ISL555" s="769"/>
      <c r="ISM555" s="769"/>
      <c r="ISN555" s="769"/>
      <c r="ISO555" s="769"/>
      <c r="ISP555" s="769"/>
      <c r="ISQ555" s="769"/>
      <c r="ISR555" s="769"/>
      <c r="ISS555" s="769"/>
      <c r="IST555" s="769"/>
      <c r="ISU555" s="769"/>
      <c r="ISV555" s="769"/>
      <c r="ISW555" s="769"/>
      <c r="ISX555" s="769"/>
      <c r="ISY555" s="769"/>
      <c r="ISZ555" s="769"/>
      <c r="ITA555" s="769"/>
      <c r="ITB555" s="769"/>
      <c r="ITC555" s="769"/>
      <c r="ITD555" s="769"/>
      <c r="ITE555" s="769"/>
      <c r="ITF555" s="769"/>
      <c r="ITG555" s="770"/>
      <c r="ITH555" s="769"/>
      <c r="ITI555" s="771"/>
      <c r="ITJ555" s="769"/>
      <c r="ITK555" s="769"/>
      <c r="ITL555" s="769"/>
      <c r="ITM555" s="769"/>
      <c r="ITN555" s="769"/>
      <c r="ITO555" s="769"/>
      <c r="ITP555" s="769"/>
      <c r="ITQ555" s="769"/>
      <c r="ITR555" s="772"/>
      <c r="ITS555" s="772"/>
      <c r="ITT555" s="772"/>
      <c r="ITU555" s="772"/>
      <c r="ITV555" s="769"/>
      <c r="ITW555" s="769"/>
      <c r="ITX555" s="769"/>
      <c r="ITY555" s="769"/>
      <c r="ITZ555" s="769"/>
      <c r="IUA555" s="769"/>
      <c r="IUB555" s="769"/>
      <c r="IUC555" s="769"/>
      <c r="IUD555" s="769"/>
      <c r="IUE555" s="769"/>
      <c r="IUF555" s="769"/>
      <c r="IUG555" s="769"/>
      <c r="IUH555" s="769"/>
      <c r="IUI555" s="769"/>
      <c r="IUJ555" s="769"/>
      <c r="IUK555" s="769"/>
      <c r="IUL555" s="769"/>
      <c r="IUM555" s="769"/>
      <c r="IUN555" s="769"/>
      <c r="IUO555" s="769"/>
      <c r="IUP555" s="769"/>
      <c r="IUQ555" s="770"/>
      <c r="IUR555" s="769"/>
      <c r="IUS555" s="771"/>
      <c r="IUT555" s="769"/>
      <c r="IUU555" s="769"/>
      <c r="IUV555" s="769"/>
      <c r="IUW555" s="769"/>
      <c r="IUX555" s="769"/>
      <c r="IUY555" s="769"/>
      <c r="IUZ555" s="769"/>
      <c r="IVA555" s="769"/>
      <c r="IVB555" s="772"/>
      <c r="IVC555" s="772"/>
      <c r="IVD555" s="772"/>
      <c r="IVE555" s="772"/>
      <c r="IVF555" s="769"/>
      <c r="IVG555" s="769"/>
      <c r="IVH555" s="769"/>
      <c r="IVI555" s="769"/>
      <c r="IVJ555" s="769"/>
      <c r="IVK555" s="769"/>
      <c r="IVL555" s="769"/>
      <c r="IVM555" s="769"/>
      <c r="IVN555" s="769"/>
      <c r="IVO555" s="769"/>
      <c r="IVP555" s="769"/>
      <c r="IVQ555" s="769"/>
      <c r="IVR555" s="769"/>
      <c r="IVS555" s="769"/>
      <c r="IVT555" s="769"/>
      <c r="IVU555" s="769"/>
      <c r="IVV555" s="769"/>
      <c r="IVW555" s="769"/>
      <c r="IVX555" s="769"/>
      <c r="IVY555" s="769"/>
      <c r="IVZ555" s="769"/>
      <c r="IWA555" s="770"/>
      <c r="IWB555" s="769"/>
      <c r="IWC555" s="771"/>
      <c r="IWD555" s="769"/>
      <c r="IWE555" s="769"/>
      <c r="IWF555" s="769"/>
      <c r="IWG555" s="769"/>
      <c r="IWH555" s="769"/>
      <c r="IWI555" s="769"/>
      <c r="IWJ555" s="769"/>
      <c r="IWK555" s="769"/>
      <c r="IWL555" s="772"/>
      <c r="IWM555" s="772"/>
      <c r="IWN555" s="772"/>
      <c r="IWO555" s="772"/>
      <c r="IWP555" s="769"/>
      <c r="IWQ555" s="769"/>
      <c r="IWR555" s="769"/>
      <c r="IWS555" s="769"/>
      <c r="IWT555" s="769"/>
      <c r="IWU555" s="769"/>
      <c r="IWV555" s="769"/>
      <c r="IWW555" s="769"/>
      <c r="IWX555" s="769"/>
      <c r="IWY555" s="769"/>
      <c r="IWZ555" s="769"/>
      <c r="IXA555" s="769"/>
      <c r="IXB555" s="769"/>
      <c r="IXC555" s="769"/>
      <c r="IXD555" s="769"/>
      <c r="IXE555" s="769"/>
      <c r="IXF555" s="769"/>
      <c r="IXG555" s="769"/>
      <c r="IXH555" s="769"/>
      <c r="IXI555" s="769"/>
      <c r="IXJ555" s="769"/>
      <c r="IXK555" s="770"/>
      <c r="IXL555" s="769"/>
      <c r="IXM555" s="771"/>
      <c r="IXN555" s="769"/>
      <c r="IXO555" s="769"/>
      <c r="IXP555" s="769"/>
      <c r="IXQ555" s="769"/>
      <c r="IXR555" s="769"/>
      <c r="IXS555" s="769"/>
      <c r="IXT555" s="769"/>
      <c r="IXU555" s="769"/>
      <c r="IXV555" s="772"/>
      <c r="IXW555" s="772"/>
      <c r="IXX555" s="772"/>
      <c r="IXY555" s="772"/>
      <c r="IXZ555" s="769"/>
      <c r="IYA555" s="769"/>
      <c r="IYB555" s="769"/>
      <c r="IYC555" s="769"/>
      <c r="IYD555" s="769"/>
      <c r="IYE555" s="769"/>
      <c r="IYF555" s="769"/>
      <c r="IYG555" s="769"/>
      <c r="IYH555" s="769"/>
      <c r="IYI555" s="769"/>
      <c r="IYJ555" s="769"/>
      <c r="IYK555" s="769"/>
      <c r="IYL555" s="769"/>
      <c r="IYM555" s="769"/>
      <c r="IYN555" s="769"/>
      <c r="IYO555" s="769"/>
      <c r="IYP555" s="769"/>
      <c r="IYQ555" s="769"/>
      <c r="IYR555" s="769"/>
      <c r="IYS555" s="769"/>
      <c r="IYT555" s="769"/>
      <c r="IYU555" s="770"/>
      <c r="IYV555" s="769"/>
      <c r="IYW555" s="771"/>
      <c r="IYX555" s="769"/>
      <c r="IYY555" s="769"/>
      <c r="IYZ555" s="769"/>
      <c r="IZA555" s="769"/>
      <c r="IZB555" s="769"/>
      <c r="IZC555" s="769"/>
      <c r="IZD555" s="769"/>
      <c r="IZE555" s="769"/>
      <c r="IZF555" s="772"/>
      <c r="IZG555" s="772"/>
      <c r="IZH555" s="772"/>
      <c r="IZI555" s="772"/>
      <c r="IZJ555" s="769"/>
      <c r="IZK555" s="769"/>
      <c r="IZL555" s="769"/>
      <c r="IZM555" s="769"/>
      <c r="IZN555" s="769"/>
      <c r="IZO555" s="769"/>
      <c r="IZP555" s="769"/>
      <c r="IZQ555" s="769"/>
      <c r="IZR555" s="769"/>
      <c r="IZS555" s="769"/>
      <c r="IZT555" s="769"/>
      <c r="IZU555" s="769"/>
      <c r="IZV555" s="769"/>
      <c r="IZW555" s="769"/>
      <c r="IZX555" s="769"/>
      <c r="IZY555" s="769"/>
      <c r="IZZ555" s="769"/>
      <c r="JAA555" s="769"/>
      <c r="JAB555" s="769"/>
      <c r="JAC555" s="769"/>
      <c r="JAD555" s="769"/>
      <c r="JAE555" s="770"/>
      <c r="JAF555" s="769"/>
      <c r="JAG555" s="771"/>
      <c r="JAH555" s="769"/>
      <c r="JAI555" s="769"/>
      <c r="JAJ555" s="769"/>
      <c r="JAK555" s="769"/>
      <c r="JAL555" s="769"/>
      <c r="JAM555" s="769"/>
      <c r="JAN555" s="769"/>
      <c r="JAO555" s="769"/>
      <c r="JAP555" s="772"/>
      <c r="JAQ555" s="772"/>
      <c r="JAR555" s="772"/>
      <c r="JAS555" s="772"/>
      <c r="JAT555" s="769"/>
      <c r="JAU555" s="769"/>
      <c r="JAV555" s="769"/>
      <c r="JAW555" s="769"/>
      <c r="JAX555" s="769"/>
      <c r="JAY555" s="769"/>
      <c r="JAZ555" s="769"/>
      <c r="JBA555" s="769"/>
      <c r="JBB555" s="769"/>
      <c r="JBC555" s="769"/>
      <c r="JBD555" s="769"/>
      <c r="JBE555" s="769"/>
      <c r="JBF555" s="769"/>
      <c r="JBG555" s="769"/>
      <c r="JBH555" s="769"/>
      <c r="JBI555" s="769"/>
      <c r="JBJ555" s="769"/>
      <c r="JBK555" s="769"/>
      <c r="JBL555" s="769"/>
      <c r="JBM555" s="769"/>
      <c r="JBN555" s="769"/>
      <c r="JBO555" s="770"/>
      <c r="JBP555" s="769"/>
      <c r="JBQ555" s="771"/>
      <c r="JBR555" s="769"/>
      <c r="JBS555" s="769"/>
      <c r="JBT555" s="769"/>
      <c r="JBU555" s="769"/>
      <c r="JBV555" s="769"/>
      <c r="JBW555" s="769"/>
      <c r="JBX555" s="769"/>
      <c r="JBY555" s="769"/>
      <c r="JBZ555" s="772"/>
      <c r="JCA555" s="772"/>
      <c r="JCB555" s="772"/>
      <c r="JCC555" s="772"/>
      <c r="JCD555" s="769"/>
      <c r="JCE555" s="769"/>
      <c r="JCF555" s="769"/>
      <c r="JCG555" s="769"/>
      <c r="JCH555" s="769"/>
      <c r="JCI555" s="769"/>
      <c r="JCJ555" s="769"/>
      <c r="JCK555" s="769"/>
      <c r="JCL555" s="769"/>
      <c r="JCM555" s="769"/>
      <c r="JCN555" s="769"/>
      <c r="JCO555" s="769"/>
      <c r="JCP555" s="769"/>
      <c r="JCQ555" s="769"/>
      <c r="JCR555" s="769"/>
      <c r="JCS555" s="769"/>
      <c r="JCT555" s="769"/>
      <c r="JCU555" s="769"/>
      <c r="JCV555" s="769"/>
      <c r="JCW555" s="769"/>
      <c r="JCX555" s="769"/>
      <c r="JCY555" s="770"/>
      <c r="JCZ555" s="769"/>
      <c r="JDA555" s="771"/>
      <c r="JDB555" s="769"/>
      <c r="JDC555" s="769"/>
      <c r="JDD555" s="769"/>
      <c r="JDE555" s="769"/>
      <c r="JDF555" s="769"/>
      <c r="JDG555" s="769"/>
      <c r="JDH555" s="769"/>
      <c r="JDI555" s="769"/>
      <c r="JDJ555" s="772"/>
      <c r="JDK555" s="772"/>
      <c r="JDL555" s="772"/>
      <c r="JDM555" s="772"/>
      <c r="JDN555" s="769"/>
      <c r="JDO555" s="769"/>
      <c r="JDP555" s="769"/>
      <c r="JDQ555" s="769"/>
      <c r="JDR555" s="769"/>
      <c r="JDS555" s="769"/>
      <c r="JDT555" s="769"/>
      <c r="JDU555" s="769"/>
      <c r="JDV555" s="769"/>
      <c r="JDW555" s="769"/>
      <c r="JDX555" s="769"/>
      <c r="JDY555" s="769"/>
      <c r="JDZ555" s="769"/>
      <c r="JEA555" s="769"/>
      <c r="JEB555" s="769"/>
      <c r="JEC555" s="769"/>
      <c r="JED555" s="769"/>
      <c r="JEE555" s="769"/>
      <c r="JEF555" s="769"/>
      <c r="JEG555" s="769"/>
      <c r="JEH555" s="769"/>
      <c r="JEI555" s="770"/>
      <c r="JEJ555" s="769"/>
      <c r="JEK555" s="771"/>
      <c r="JEL555" s="769"/>
      <c r="JEM555" s="769"/>
      <c r="JEN555" s="769"/>
      <c r="JEO555" s="769"/>
      <c r="JEP555" s="769"/>
      <c r="JEQ555" s="769"/>
      <c r="JER555" s="769"/>
      <c r="JES555" s="769"/>
      <c r="JET555" s="772"/>
      <c r="JEU555" s="772"/>
      <c r="JEV555" s="772"/>
      <c r="JEW555" s="772"/>
      <c r="JEX555" s="769"/>
      <c r="JEY555" s="769"/>
      <c r="JEZ555" s="769"/>
      <c r="JFA555" s="769"/>
      <c r="JFB555" s="769"/>
      <c r="JFC555" s="769"/>
      <c r="JFD555" s="769"/>
      <c r="JFE555" s="769"/>
      <c r="JFF555" s="769"/>
      <c r="JFG555" s="769"/>
      <c r="JFH555" s="769"/>
      <c r="JFI555" s="769"/>
      <c r="JFJ555" s="769"/>
      <c r="JFK555" s="769"/>
      <c r="JFL555" s="769"/>
      <c r="JFM555" s="769"/>
      <c r="JFN555" s="769"/>
      <c r="JFO555" s="769"/>
      <c r="JFP555" s="769"/>
      <c r="JFQ555" s="769"/>
      <c r="JFR555" s="769"/>
      <c r="JFS555" s="770"/>
      <c r="JFT555" s="769"/>
      <c r="JFU555" s="771"/>
      <c r="JFV555" s="769"/>
      <c r="JFW555" s="769"/>
      <c r="JFX555" s="769"/>
      <c r="JFY555" s="769"/>
      <c r="JFZ555" s="769"/>
      <c r="JGA555" s="769"/>
      <c r="JGB555" s="769"/>
      <c r="JGC555" s="769"/>
      <c r="JGD555" s="772"/>
      <c r="JGE555" s="772"/>
      <c r="JGF555" s="772"/>
      <c r="JGG555" s="772"/>
      <c r="JGH555" s="769"/>
      <c r="JGI555" s="769"/>
      <c r="JGJ555" s="769"/>
      <c r="JGK555" s="769"/>
      <c r="JGL555" s="769"/>
      <c r="JGM555" s="769"/>
      <c r="JGN555" s="769"/>
      <c r="JGO555" s="769"/>
      <c r="JGP555" s="769"/>
      <c r="JGQ555" s="769"/>
      <c r="JGR555" s="769"/>
      <c r="JGS555" s="769"/>
      <c r="JGT555" s="769"/>
      <c r="JGU555" s="769"/>
      <c r="JGV555" s="769"/>
      <c r="JGW555" s="769"/>
      <c r="JGX555" s="769"/>
      <c r="JGY555" s="769"/>
      <c r="JGZ555" s="769"/>
      <c r="JHA555" s="769"/>
      <c r="JHB555" s="769"/>
      <c r="JHC555" s="770"/>
      <c r="JHD555" s="769"/>
      <c r="JHE555" s="771"/>
      <c r="JHF555" s="769"/>
      <c r="JHG555" s="769"/>
      <c r="JHH555" s="769"/>
      <c r="JHI555" s="769"/>
      <c r="JHJ555" s="769"/>
      <c r="JHK555" s="769"/>
      <c r="JHL555" s="769"/>
      <c r="JHM555" s="769"/>
      <c r="JHN555" s="772"/>
      <c r="JHO555" s="772"/>
      <c r="JHP555" s="772"/>
      <c r="JHQ555" s="772"/>
      <c r="JHR555" s="769"/>
      <c r="JHS555" s="769"/>
      <c r="JHT555" s="769"/>
      <c r="JHU555" s="769"/>
      <c r="JHV555" s="769"/>
      <c r="JHW555" s="769"/>
      <c r="JHX555" s="769"/>
      <c r="JHY555" s="769"/>
      <c r="JHZ555" s="769"/>
      <c r="JIA555" s="769"/>
      <c r="JIB555" s="769"/>
      <c r="JIC555" s="769"/>
      <c r="JID555" s="769"/>
      <c r="JIE555" s="769"/>
      <c r="JIF555" s="769"/>
      <c r="JIG555" s="769"/>
      <c r="JIH555" s="769"/>
      <c r="JII555" s="769"/>
      <c r="JIJ555" s="769"/>
      <c r="JIK555" s="769"/>
      <c r="JIL555" s="769"/>
      <c r="JIM555" s="770"/>
      <c r="JIN555" s="769"/>
      <c r="JIO555" s="771"/>
      <c r="JIP555" s="769"/>
      <c r="JIQ555" s="769"/>
      <c r="JIR555" s="769"/>
      <c r="JIS555" s="769"/>
      <c r="JIT555" s="769"/>
      <c r="JIU555" s="769"/>
      <c r="JIV555" s="769"/>
      <c r="JIW555" s="769"/>
      <c r="JIX555" s="772"/>
      <c r="JIY555" s="772"/>
      <c r="JIZ555" s="772"/>
      <c r="JJA555" s="772"/>
      <c r="JJB555" s="769"/>
      <c r="JJC555" s="769"/>
      <c r="JJD555" s="769"/>
      <c r="JJE555" s="769"/>
      <c r="JJF555" s="769"/>
      <c r="JJG555" s="769"/>
      <c r="JJH555" s="769"/>
      <c r="JJI555" s="769"/>
      <c r="JJJ555" s="769"/>
      <c r="JJK555" s="769"/>
      <c r="JJL555" s="769"/>
      <c r="JJM555" s="769"/>
      <c r="JJN555" s="769"/>
      <c r="JJO555" s="769"/>
      <c r="JJP555" s="769"/>
      <c r="JJQ555" s="769"/>
      <c r="JJR555" s="769"/>
      <c r="JJS555" s="769"/>
      <c r="JJT555" s="769"/>
      <c r="JJU555" s="769"/>
      <c r="JJV555" s="769"/>
      <c r="JJW555" s="770"/>
      <c r="JJX555" s="769"/>
      <c r="JJY555" s="771"/>
      <c r="JJZ555" s="769"/>
      <c r="JKA555" s="769"/>
      <c r="JKB555" s="769"/>
      <c r="JKC555" s="769"/>
      <c r="JKD555" s="769"/>
      <c r="JKE555" s="769"/>
      <c r="JKF555" s="769"/>
      <c r="JKG555" s="769"/>
      <c r="JKH555" s="772"/>
      <c r="JKI555" s="772"/>
      <c r="JKJ555" s="772"/>
      <c r="JKK555" s="772"/>
      <c r="JKL555" s="769"/>
      <c r="JKM555" s="769"/>
      <c r="JKN555" s="769"/>
      <c r="JKO555" s="769"/>
      <c r="JKP555" s="769"/>
      <c r="JKQ555" s="769"/>
      <c r="JKR555" s="769"/>
      <c r="JKS555" s="769"/>
      <c r="JKT555" s="769"/>
      <c r="JKU555" s="769"/>
      <c r="JKV555" s="769"/>
      <c r="JKW555" s="769"/>
      <c r="JKX555" s="769"/>
      <c r="JKY555" s="769"/>
      <c r="JKZ555" s="769"/>
      <c r="JLA555" s="769"/>
      <c r="JLB555" s="769"/>
      <c r="JLC555" s="769"/>
      <c r="JLD555" s="769"/>
      <c r="JLE555" s="769"/>
      <c r="JLF555" s="769"/>
      <c r="JLG555" s="770"/>
      <c r="JLH555" s="769"/>
      <c r="JLI555" s="771"/>
      <c r="JLJ555" s="769"/>
      <c r="JLK555" s="769"/>
      <c r="JLL555" s="769"/>
      <c r="JLM555" s="769"/>
      <c r="JLN555" s="769"/>
      <c r="JLO555" s="769"/>
      <c r="JLP555" s="769"/>
      <c r="JLQ555" s="769"/>
      <c r="JLR555" s="772"/>
      <c r="JLS555" s="772"/>
      <c r="JLT555" s="772"/>
      <c r="JLU555" s="772"/>
      <c r="JLV555" s="769"/>
      <c r="JLW555" s="769"/>
      <c r="JLX555" s="769"/>
      <c r="JLY555" s="769"/>
      <c r="JLZ555" s="769"/>
      <c r="JMA555" s="769"/>
      <c r="JMB555" s="769"/>
      <c r="JMC555" s="769"/>
      <c r="JMD555" s="769"/>
      <c r="JME555" s="769"/>
      <c r="JMF555" s="769"/>
      <c r="JMG555" s="769"/>
      <c r="JMH555" s="769"/>
      <c r="JMI555" s="769"/>
      <c r="JMJ555" s="769"/>
      <c r="JMK555" s="769"/>
      <c r="JML555" s="769"/>
      <c r="JMM555" s="769"/>
      <c r="JMN555" s="769"/>
      <c r="JMO555" s="769"/>
      <c r="JMP555" s="769"/>
      <c r="JMQ555" s="770"/>
      <c r="JMR555" s="769"/>
      <c r="JMS555" s="771"/>
      <c r="JMT555" s="769"/>
      <c r="JMU555" s="769"/>
      <c r="JMV555" s="769"/>
      <c r="JMW555" s="769"/>
      <c r="JMX555" s="769"/>
      <c r="JMY555" s="769"/>
      <c r="JMZ555" s="769"/>
      <c r="JNA555" s="769"/>
      <c r="JNB555" s="772"/>
      <c r="JNC555" s="772"/>
      <c r="JND555" s="772"/>
      <c r="JNE555" s="772"/>
      <c r="JNF555" s="769"/>
      <c r="JNG555" s="769"/>
      <c r="JNH555" s="769"/>
      <c r="JNI555" s="769"/>
      <c r="JNJ555" s="769"/>
      <c r="JNK555" s="769"/>
      <c r="JNL555" s="769"/>
      <c r="JNM555" s="769"/>
      <c r="JNN555" s="769"/>
      <c r="JNO555" s="769"/>
      <c r="JNP555" s="769"/>
      <c r="JNQ555" s="769"/>
      <c r="JNR555" s="769"/>
      <c r="JNS555" s="769"/>
      <c r="JNT555" s="769"/>
      <c r="JNU555" s="769"/>
      <c r="JNV555" s="769"/>
      <c r="JNW555" s="769"/>
      <c r="JNX555" s="769"/>
      <c r="JNY555" s="769"/>
      <c r="JNZ555" s="769"/>
      <c r="JOA555" s="770"/>
      <c r="JOB555" s="769"/>
      <c r="JOC555" s="771"/>
      <c r="JOD555" s="769"/>
      <c r="JOE555" s="769"/>
      <c r="JOF555" s="769"/>
      <c r="JOG555" s="769"/>
      <c r="JOH555" s="769"/>
      <c r="JOI555" s="769"/>
      <c r="JOJ555" s="769"/>
      <c r="JOK555" s="769"/>
      <c r="JOL555" s="772"/>
      <c r="JOM555" s="772"/>
      <c r="JON555" s="772"/>
      <c r="JOO555" s="772"/>
      <c r="JOP555" s="769"/>
      <c r="JOQ555" s="769"/>
      <c r="JOR555" s="769"/>
      <c r="JOS555" s="769"/>
      <c r="JOT555" s="769"/>
      <c r="JOU555" s="769"/>
      <c r="JOV555" s="769"/>
      <c r="JOW555" s="769"/>
      <c r="JOX555" s="769"/>
      <c r="JOY555" s="769"/>
      <c r="JOZ555" s="769"/>
      <c r="JPA555" s="769"/>
      <c r="JPB555" s="769"/>
      <c r="JPC555" s="769"/>
      <c r="JPD555" s="769"/>
      <c r="JPE555" s="769"/>
      <c r="JPF555" s="769"/>
      <c r="JPG555" s="769"/>
      <c r="JPH555" s="769"/>
      <c r="JPI555" s="769"/>
      <c r="JPJ555" s="769"/>
      <c r="JPK555" s="770"/>
      <c r="JPL555" s="769"/>
      <c r="JPM555" s="771"/>
      <c r="JPN555" s="769"/>
      <c r="JPO555" s="769"/>
      <c r="JPP555" s="769"/>
      <c r="JPQ555" s="769"/>
      <c r="JPR555" s="769"/>
      <c r="JPS555" s="769"/>
      <c r="JPT555" s="769"/>
      <c r="JPU555" s="769"/>
      <c r="JPV555" s="772"/>
      <c r="JPW555" s="772"/>
      <c r="JPX555" s="772"/>
      <c r="JPY555" s="772"/>
      <c r="JPZ555" s="769"/>
      <c r="JQA555" s="769"/>
      <c r="JQB555" s="769"/>
      <c r="JQC555" s="769"/>
      <c r="JQD555" s="769"/>
      <c r="JQE555" s="769"/>
      <c r="JQF555" s="769"/>
      <c r="JQG555" s="769"/>
      <c r="JQH555" s="769"/>
      <c r="JQI555" s="769"/>
      <c r="JQJ555" s="769"/>
      <c r="JQK555" s="769"/>
      <c r="JQL555" s="769"/>
      <c r="JQM555" s="769"/>
      <c r="JQN555" s="769"/>
      <c r="JQO555" s="769"/>
      <c r="JQP555" s="769"/>
      <c r="JQQ555" s="769"/>
      <c r="JQR555" s="769"/>
      <c r="JQS555" s="769"/>
      <c r="JQT555" s="769"/>
      <c r="JQU555" s="770"/>
      <c r="JQV555" s="769"/>
      <c r="JQW555" s="771"/>
      <c r="JQX555" s="769"/>
      <c r="JQY555" s="769"/>
      <c r="JQZ555" s="769"/>
      <c r="JRA555" s="769"/>
      <c r="JRB555" s="769"/>
      <c r="JRC555" s="769"/>
      <c r="JRD555" s="769"/>
      <c r="JRE555" s="769"/>
      <c r="JRF555" s="772"/>
      <c r="JRG555" s="772"/>
      <c r="JRH555" s="772"/>
      <c r="JRI555" s="772"/>
      <c r="JRJ555" s="769"/>
      <c r="JRK555" s="769"/>
      <c r="JRL555" s="769"/>
      <c r="JRM555" s="769"/>
      <c r="JRN555" s="769"/>
      <c r="JRO555" s="769"/>
      <c r="JRP555" s="769"/>
      <c r="JRQ555" s="769"/>
      <c r="JRR555" s="769"/>
      <c r="JRS555" s="769"/>
      <c r="JRT555" s="769"/>
      <c r="JRU555" s="769"/>
      <c r="JRV555" s="769"/>
      <c r="JRW555" s="769"/>
      <c r="JRX555" s="769"/>
      <c r="JRY555" s="769"/>
      <c r="JRZ555" s="769"/>
      <c r="JSA555" s="769"/>
      <c r="JSB555" s="769"/>
      <c r="JSC555" s="769"/>
      <c r="JSD555" s="769"/>
      <c r="JSE555" s="770"/>
      <c r="JSF555" s="769"/>
      <c r="JSG555" s="771"/>
      <c r="JSH555" s="769"/>
      <c r="JSI555" s="769"/>
      <c r="JSJ555" s="769"/>
      <c r="JSK555" s="769"/>
      <c r="JSL555" s="769"/>
      <c r="JSM555" s="769"/>
      <c r="JSN555" s="769"/>
      <c r="JSO555" s="769"/>
      <c r="JSP555" s="772"/>
      <c r="JSQ555" s="772"/>
      <c r="JSR555" s="772"/>
      <c r="JSS555" s="772"/>
      <c r="JST555" s="769"/>
      <c r="JSU555" s="769"/>
      <c r="JSV555" s="769"/>
      <c r="JSW555" s="769"/>
      <c r="JSX555" s="769"/>
      <c r="JSY555" s="769"/>
      <c r="JSZ555" s="769"/>
      <c r="JTA555" s="769"/>
      <c r="JTB555" s="769"/>
      <c r="JTC555" s="769"/>
      <c r="JTD555" s="769"/>
      <c r="JTE555" s="769"/>
      <c r="JTF555" s="769"/>
      <c r="JTG555" s="769"/>
      <c r="JTH555" s="769"/>
      <c r="JTI555" s="769"/>
      <c r="JTJ555" s="769"/>
      <c r="JTK555" s="769"/>
      <c r="JTL555" s="769"/>
      <c r="JTM555" s="769"/>
      <c r="JTN555" s="769"/>
      <c r="JTO555" s="770"/>
      <c r="JTP555" s="769"/>
      <c r="JTQ555" s="771"/>
      <c r="JTR555" s="769"/>
      <c r="JTS555" s="769"/>
      <c r="JTT555" s="769"/>
      <c r="JTU555" s="769"/>
      <c r="JTV555" s="769"/>
      <c r="JTW555" s="769"/>
      <c r="JTX555" s="769"/>
      <c r="JTY555" s="769"/>
      <c r="JTZ555" s="772"/>
      <c r="JUA555" s="772"/>
      <c r="JUB555" s="772"/>
      <c r="JUC555" s="772"/>
      <c r="JUD555" s="769"/>
      <c r="JUE555" s="769"/>
      <c r="JUF555" s="769"/>
      <c r="JUG555" s="769"/>
      <c r="JUH555" s="769"/>
      <c r="JUI555" s="769"/>
      <c r="JUJ555" s="769"/>
      <c r="JUK555" s="769"/>
      <c r="JUL555" s="769"/>
      <c r="JUM555" s="769"/>
      <c r="JUN555" s="769"/>
      <c r="JUO555" s="769"/>
      <c r="JUP555" s="769"/>
      <c r="JUQ555" s="769"/>
      <c r="JUR555" s="769"/>
      <c r="JUS555" s="769"/>
      <c r="JUT555" s="769"/>
      <c r="JUU555" s="769"/>
      <c r="JUV555" s="769"/>
      <c r="JUW555" s="769"/>
      <c r="JUX555" s="769"/>
      <c r="JUY555" s="770"/>
      <c r="JUZ555" s="769"/>
      <c r="JVA555" s="771"/>
      <c r="JVB555" s="769"/>
      <c r="JVC555" s="769"/>
      <c r="JVD555" s="769"/>
      <c r="JVE555" s="769"/>
      <c r="JVF555" s="769"/>
      <c r="JVG555" s="769"/>
      <c r="JVH555" s="769"/>
      <c r="JVI555" s="769"/>
      <c r="JVJ555" s="772"/>
      <c r="JVK555" s="772"/>
      <c r="JVL555" s="772"/>
      <c r="JVM555" s="772"/>
      <c r="JVN555" s="769"/>
      <c r="JVO555" s="769"/>
      <c r="JVP555" s="769"/>
      <c r="JVQ555" s="769"/>
      <c r="JVR555" s="769"/>
      <c r="JVS555" s="769"/>
      <c r="JVT555" s="769"/>
      <c r="JVU555" s="769"/>
      <c r="JVV555" s="769"/>
      <c r="JVW555" s="769"/>
      <c r="JVX555" s="769"/>
      <c r="JVY555" s="769"/>
      <c r="JVZ555" s="769"/>
      <c r="JWA555" s="769"/>
      <c r="JWB555" s="769"/>
      <c r="JWC555" s="769"/>
      <c r="JWD555" s="769"/>
      <c r="JWE555" s="769"/>
      <c r="JWF555" s="769"/>
      <c r="JWG555" s="769"/>
      <c r="JWH555" s="769"/>
      <c r="JWI555" s="770"/>
      <c r="JWJ555" s="769"/>
      <c r="JWK555" s="771"/>
      <c r="JWL555" s="769"/>
      <c r="JWM555" s="769"/>
      <c r="JWN555" s="769"/>
      <c r="JWO555" s="769"/>
      <c r="JWP555" s="769"/>
      <c r="JWQ555" s="769"/>
      <c r="JWR555" s="769"/>
      <c r="JWS555" s="769"/>
      <c r="JWT555" s="772"/>
      <c r="JWU555" s="772"/>
      <c r="JWV555" s="772"/>
      <c r="JWW555" s="772"/>
      <c r="JWX555" s="769"/>
      <c r="JWY555" s="769"/>
      <c r="JWZ555" s="769"/>
      <c r="JXA555" s="769"/>
      <c r="JXB555" s="769"/>
      <c r="JXC555" s="769"/>
      <c r="JXD555" s="769"/>
      <c r="JXE555" s="769"/>
      <c r="JXF555" s="769"/>
      <c r="JXG555" s="769"/>
      <c r="JXH555" s="769"/>
      <c r="JXI555" s="769"/>
      <c r="JXJ555" s="769"/>
      <c r="JXK555" s="769"/>
      <c r="JXL555" s="769"/>
      <c r="JXM555" s="769"/>
      <c r="JXN555" s="769"/>
      <c r="JXO555" s="769"/>
      <c r="JXP555" s="769"/>
      <c r="JXQ555" s="769"/>
      <c r="JXR555" s="769"/>
      <c r="JXS555" s="770"/>
      <c r="JXT555" s="769"/>
      <c r="JXU555" s="771"/>
      <c r="JXV555" s="769"/>
      <c r="JXW555" s="769"/>
      <c r="JXX555" s="769"/>
      <c r="JXY555" s="769"/>
      <c r="JXZ555" s="769"/>
      <c r="JYA555" s="769"/>
      <c r="JYB555" s="769"/>
      <c r="JYC555" s="769"/>
      <c r="JYD555" s="772"/>
      <c r="JYE555" s="772"/>
      <c r="JYF555" s="772"/>
      <c r="JYG555" s="772"/>
      <c r="JYH555" s="769"/>
      <c r="JYI555" s="769"/>
      <c r="JYJ555" s="769"/>
      <c r="JYK555" s="769"/>
      <c r="JYL555" s="769"/>
      <c r="JYM555" s="769"/>
      <c r="JYN555" s="769"/>
      <c r="JYO555" s="769"/>
      <c r="JYP555" s="769"/>
      <c r="JYQ555" s="769"/>
      <c r="JYR555" s="769"/>
      <c r="JYS555" s="769"/>
      <c r="JYT555" s="769"/>
      <c r="JYU555" s="769"/>
      <c r="JYV555" s="769"/>
      <c r="JYW555" s="769"/>
      <c r="JYX555" s="769"/>
      <c r="JYY555" s="769"/>
      <c r="JYZ555" s="769"/>
      <c r="JZA555" s="769"/>
      <c r="JZB555" s="769"/>
      <c r="JZC555" s="770"/>
      <c r="JZD555" s="769"/>
      <c r="JZE555" s="771"/>
      <c r="JZF555" s="769"/>
      <c r="JZG555" s="769"/>
      <c r="JZH555" s="769"/>
      <c r="JZI555" s="769"/>
      <c r="JZJ555" s="769"/>
      <c r="JZK555" s="769"/>
      <c r="JZL555" s="769"/>
      <c r="JZM555" s="769"/>
      <c r="JZN555" s="772"/>
      <c r="JZO555" s="772"/>
      <c r="JZP555" s="772"/>
      <c r="JZQ555" s="772"/>
      <c r="JZR555" s="769"/>
      <c r="JZS555" s="769"/>
      <c r="JZT555" s="769"/>
      <c r="JZU555" s="769"/>
      <c r="JZV555" s="769"/>
      <c r="JZW555" s="769"/>
      <c r="JZX555" s="769"/>
      <c r="JZY555" s="769"/>
      <c r="JZZ555" s="769"/>
      <c r="KAA555" s="769"/>
      <c r="KAB555" s="769"/>
      <c r="KAC555" s="769"/>
      <c r="KAD555" s="769"/>
      <c r="KAE555" s="769"/>
      <c r="KAF555" s="769"/>
      <c r="KAG555" s="769"/>
      <c r="KAH555" s="769"/>
      <c r="KAI555" s="769"/>
      <c r="KAJ555" s="769"/>
      <c r="KAK555" s="769"/>
      <c r="KAL555" s="769"/>
      <c r="KAM555" s="770"/>
      <c r="KAN555" s="769"/>
      <c r="KAO555" s="771"/>
      <c r="KAP555" s="769"/>
      <c r="KAQ555" s="769"/>
      <c r="KAR555" s="769"/>
      <c r="KAS555" s="769"/>
      <c r="KAT555" s="769"/>
      <c r="KAU555" s="769"/>
      <c r="KAV555" s="769"/>
      <c r="KAW555" s="769"/>
      <c r="KAX555" s="772"/>
      <c r="KAY555" s="772"/>
      <c r="KAZ555" s="772"/>
      <c r="KBA555" s="772"/>
      <c r="KBB555" s="769"/>
      <c r="KBC555" s="769"/>
      <c r="KBD555" s="769"/>
      <c r="KBE555" s="769"/>
      <c r="KBF555" s="769"/>
      <c r="KBG555" s="769"/>
      <c r="KBH555" s="769"/>
      <c r="KBI555" s="769"/>
      <c r="KBJ555" s="769"/>
      <c r="KBK555" s="769"/>
      <c r="KBL555" s="769"/>
      <c r="KBM555" s="769"/>
      <c r="KBN555" s="769"/>
      <c r="KBO555" s="769"/>
      <c r="KBP555" s="769"/>
      <c r="KBQ555" s="769"/>
      <c r="KBR555" s="769"/>
      <c r="KBS555" s="769"/>
      <c r="KBT555" s="769"/>
      <c r="KBU555" s="769"/>
      <c r="KBV555" s="769"/>
      <c r="KBW555" s="770"/>
      <c r="KBX555" s="769"/>
      <c r="KBY555" s="771"/>
      <c r="KBZ555" s="769"/>
      <c r="KCA555" s="769"/>
      <c r="KCB555" s="769"/>
      <c r="KCC555" s="769"/>
      <c r="KCD555" s="769"/>
      <c r="KCE555" s="769"/>
      <c r="KCF555" s="769"/>
      <c r="KCG555" s="769"/>
      <c r="KCH555" s="772"/>
      <c r="KCI555" s="772"/>
      <c r="KCJ555" s="772"/>
      <c r="KCK555" s="772"/>
      <c r="KCL555" s="769"/>
      <c r="KCM555" s="769"/>
      <c r="KCN555" s="769"/>
      <c r="KCO555" s="769"/>
      <c r="KCP555" s="769"/>
      <c r="KCQ555" s="769"/>
      <c r="KCR555" s="769"/>
      <c r="KCS555" s="769"/>
      <c r="KCT555" s="769"/>
      <c r="KCU555" s="769"/>
      <c r="KCV555" s="769"/>
      <c r="KCW555" s="769"/>
      <c r="KCX555" s="769"/>
      <c r="KCY555" s="769"/>
      <c r="KCZ555" s="769"/>
      <c r="KDA555" s="769"/>
      <c r="KDB555" s="769"/>
      <c r="KDC555" s="769"/>
      <c r="KDD555" s="769"/>
      <c r="KDE555" s="769"/>
      <c r="KDF555" s="769"/>
      <c r="KDG555" s="770"/>
      <c r="KDH555" s="769"/>
      <c r="KDI555" s="771"/>
      <c r="KDJ555" s="769"/>
      <c r="KDK555" s="769"/>
      <c r="KDL555" s="769"/>
      <c r="KDM555" s="769"/>
      <c r="KDN555" s="769"/>
      <c r="KDO555" s="769"/>
      <c r="KDP555" s="769"/>
      <c r="KDQ555" s="769"/>
      <c r="KDR555" s="772"/>
      <c r="KDS555" s="772"/>
      <c r="KDT555" s="772"/>
      <c r="KDU555" s="772"/>
      <c r="KDV555" s="769"/>
      <c r="KDW555" s="769"/>
      <c r="KDX555" s="769"/>
      <c r="KDY555" s="769"/>
      <c r="KDZ555" s="769"/>
      <c r="KEA555" s="769"/>
      <c r="KEB555" s="769"/>
      <c r="KEC555" s="769"/>
      <c r="KED555" s="769"/>
      <c r="KEE555" s="769"/>
      <c r="KEF555" s="769"/>
      <c r="KEG555" s="769"/>
      <c r="KEH555" s="769"/>
      <c r="KEI555" s="769"/>
      <c r="KEJ555" s="769"/>
      <c r="KEK555" s="769"/>
      <c r="KEL555" s="769"/>
      <c r="KEM555" s="769"/>
      <c r="KEN555" s="769"/>
      <c r="KEO555" s="769"/>
      <c r="KEP555" s="769"/>
      <c r="KEQ555" s="770"/>
      <c r="KER555" s="769"/>
      <c r="KES555" s="771"/>
      <c r="KET555" s="769"/>
      <c r="KEU555" s="769"/>
      <c r="KEV555" s="769"/>
      <c r="KEW555" s="769"/>
      <c r="KEX555" s="769"/>
      <c r="KEY555" s="769"/>
      <c r="KEZ555" s="769"/>
      <c r="KFA555" s="769"/>
      <c r="KFB555" s="772"/>
      <c r="KFC555" s="772"/>
      <c r="KFD555" s="772"/>
      <c r="KFE555" s="772"/>
      <c r="KFF555" s="769"/>
      <c r="KFG555" s="769"/>
      <c r="KFH555" s="769"/>
      <c r="KFI555" s="769"/>
      <c r="KFJ555" s="769"/>
      <c r="KFK555" s="769"/>
      <c r="KFL555" s="769"/>
      <c r="KFM555" s="769"/>
      <c r="KFN555" s="769"/>
      <c r="KFO555" s="769"/>
      <c r="KFP555" s="769"/>
      <c r="KFQ555" s="769"/>
      <c r="KFR555" s="769"/>
      <c r="KFS555" s="769"/>
      <c r="KFT555" s="769"/>
      <c r="KFU555" s="769"/>
      <c r="KFV555" s="769"/>
      <c r="KFW555" s="769"/>
      <c r="KFX555" s="769"/>
      <c r="KFY555" s="769"/>
      <c r="KFZ555" s="769"/>
      <c r="KGA555" s="770"/>
      <c r="KGB555" s="769"/>
      <c r="KGC555" s="771"/>
      <c r="KGD555" s="769"/>
      <c r="KGE555" s="769"/>
      <c r="KGF555" s="769"/>
      <c r="KGG555" s="769"/>
      <c r="KGH555" s="769"/>
      <c r="KGI555" s="769"/>
      <c r="KGJ555" s="769"/>
      <c r="KGK555" s="769"/>
      <c r="KGL555" s="772"/>
      <c r="KGM555" s="772"/>
      <c r="KGN555" s="772"/>
      <c r="KGO555" s="772"/>
      <c r="KGP555" s="769"/>
      <c r="KGQ555" s="769"/>
      <c r="KGR555" s="769"/>
      <c r="KGS555" s="769"/>
      <c r="KGT555" s="769"/>
      <c r="KGU555" s="769"/>
      <c r="KGV555" s="769"/>
      <c r="KGW555" s="769"/>
      <c r="KGX555" s="769"/>
      <c r="KGY555" s="769"/>
      <c r="KGZ555" s="769"/>
      <c r="KHA555" s="769"/>
      <c r="KHB555" s="769"/>
      <c r="KHC555" s="769"/>
      <c r="KHD555" s="769"/>
      <c r="KHE555" s="769"/>
      <c r="KHF555" s="769"/>
      <c r="KHG555" s="769"/>
      <c r="KHH555" s="769"/>
      <c r="KHI555" s="769"/>
      <c r="KHJ555" s="769"/>
      <c r="KHK555" s="770"/>
      <c r="KHL555" s="769"/>
      <c r="KHM555" s="771"/>
      <c r="KHN555" s="769"/>
      <c r="KHO555" s="769"/>
      <c r="KHP555" s="769"/>
      <c r="KHQ555" s="769"/>
      <c r="KHR555" s="769"/>
      <c r="KHS555" s="769"/>
      <c r="KHT555" s="769"/>
      <c r="KHU555" s="769"/>
      <c r="KHV555" s="772"/>
      <c r="KHW555" s="772"/>
      <c r="KHX555" s="772"/>
      <c r="KHY555" s="772"/>
      <c r="KHZ555" s="769"/>
      <c r="KIA555" s="769"/>
      <c r="KIB555" s="769"/>
      <c r="KIC555" s="769"/>
      <c r="KID555" s="769"/>
      <c r="KIE555" s="769"/>
      <c r="KIF555" s="769"/>
      <c r="KIG555" s="769"/>
      <c r="KIH555" s="769"/>
      <c r="KII555" s="769"/>
      <c r="KIJ555" s="769"/>
      <c r="KIK555" s="769"/>
      <c r="KIL555" s="769"/>
      <c r="KIM555" s="769"/>
      <c r="KIN555" s="769"/>
      <c r="KIO555" s="769"/>
      <c r="KIP555" s="769"/>
      <c r="KIQ555" s="769"/>
      <c r="KIR555" s="769"/>
      <c r="KIS555" s="769"/>
      <c r="KIT555" s="769"/>
      <c r="KIU555" s="770"/>
      <c r="KIV555" s="769"/>
      <c r="KIW555" s="771"/>
      <c r="KIX555" s="769"/>
      <c r="KIY555" s="769"/>
      <c r="KIZ555" s="769"/>
      <c r="KJA555" s="769"/>
      <c r="KJB555" s="769"/>
      <c r="KJC555" s="769"/>
      <c r="KJD555" s="769"/>
      <c r="KJE555" s="769"/>
      <c r="KJF555" s="772"/>
      <c r="KJG555" s="772"/>
      <c r="KJH555" s="772"/>
      <c r="KJI555" s="772"/>
      <c r="KJJ555" s="769"/>
      <c r="KJK555" s="769"/>
      <c r="KJL555" s="769"/>
      <c r="KJM555" s="769"/>
      <c r="KJN555" s="769"/>
      <c r="KJO555" s="769"/>
      <c r="KJP555" s="769"/>
      <c r="KJQ555" s="769"/>
      <c r="KJR555" s="769"/>
      <c r="KJS555" s="769"/>
      <c r="KJT555" s="769"/>
      <c r="KJU555" s="769"/>
      <c r="KJV555" s="769"/>
      <c r="KJW555" s="769"/>
      <c r="KJX555" s="769"/>
      <c r="KJY555" s="769"/>
      <c r="KJZ555" s="769"/>
      <c r="KKA555" s="769"/>
      <c r="KKB555" s="769"/>
      <c r="KKC555" s="769"/>
      <c r="KKD555" s="769"/>
      <c r="KKE555" s="770"/>
      <c r="KKF555" s="769"/>
      <c r="KKG555" s="771"/>
      <c r="KKH555" s="769"/>
      <c r="KKI555" s="769"/>
      <c r="KKJ555" s="769"/>
      <c r="KKK555" s="769"/>
      <c r="KKL555" s="769"/>
      <c r="KKM555" s="769"/>
      <c r="KKN555" s="769"/>
      <c r="KKO555" s="769"/>
      <c r="KKP555" s="772"/>
      <c r="KKQ555" s="772"/>
      <c r="KKR555" s="772"/>
      <c r="KKS555" s="772"/>
      <c r="KKT555" s="769"/>
      <c r="KKU555" s="769"/>
      <c r="KKV555" s="769"/>
      <c r="KKW555" s="769"/>
      <c r="KKX555" s="769"/>
      <c r="KKY555" s="769"/>
      <c r="KKZ555" s="769"/>
      <c r="KLA555" s="769"/>
      <c r="KLB555" s="769"/>
      <c r="KLC555" s="769"/>
      <c r="KLD555" s="769"/>
      <c r="KLE555" s="769"/>
      <c r="KLF555" s="769"/>
      <c r="KLG555" s="769"/>
      <c r="KLH555" s="769"/>
      <c r="KLI555" s="769"/>
      <c r="KLJ555" s="769"/>
      <c r="KLK555" s="769"/>
      <c r="KLL555" s="769"/>
      <c r="KLM555" s="769"/>
      <c r="KLN555" s="769"/>
      <c r="KLO555" s="770"/>
      <c r="KLP555" s="769"/>
      <c r="KLQ555" s="771"/>
      <c r="KLR555" s="769"/>
      <c r="KLS555" s="769"/>
      <c r="KLT555" s="769"/>
      <c r="KLU555" s="769"/>
      <c r="KLV555" s="769"/>
      <c r="KLW555" s="769"/>
      <c r="KLX555" s="769"/>
      <c r="KLY555" s="769"/>
      <c r="KLZ555" s="772"/>
      <c r="KMA555" s="772"/>
      <c r="KMB555" s="772"/>
      <c r="KMC555" s="772"/>
      <c r="KMD555" s="769"/>
      <c r="KME555" s="769"/>
      <c r="KMF555" s="769"/>
      <c r="KMG555" s="769"/>
      <c r="KMH555" s="769"/>
      <c r="KMI555" s="769"/>
      <c r="KMJ555" s="769"/>
      <c r="KMK555" s="769"/>
      <c r="KML555" s="769"/>
      <c r="KMM555" s="769"/>
      <c r="KMN555" s="769"/>
      <c r="KMO555" s="769"/>
      <c r="KMP555" s="769"/>
      <c r="KMQ555" s="769"/>
      <c r="KMR555" s="769"/>
      <c r="KMS555" s="769"/>
      <c r="KMT555" s="769"/>
      <c r="KMU555" s="769"/>
      <c r="KMV555" s="769"/>
      <c r="KMW555" s="769"/>
      <c r="KMX555" s="769"/>
      <c r="KMY555" s="770"/>
      <c r="KMZ555" s="769"/>
      <c r="KNA555" s="771"/>
      <c r="KNB555" s="769"/>
      <c r="KNC555" s="769"/>
      <c r="KND555" s="769"/>
      <c r="KNE555" s="769"/>
      <c r="KNF555" s="769"/>
      <c r="KNG555" s="769"/>
      <c r="KNH555" s="769"/>
      <c r="KNI555" s="769"/>
      <c r="KNJ555" s="772"/>
      <c r="KNK555" s="772"/>
      <c r="KNL555" s="772"/>
      <c r="KNM555" s="772"/>
      <c r="KNN555" s="769"/>
      <c r="KNO555" s="769"/>
      <c r="KNP555" s="769"/>
      <c r="KNQ555" s="769"/>
      <c r="KNR555" s="769"/>
      <c r="KNS555" s="769"/>
      <c r="KNT555" s="769"/>
      <c r="KNU555" s="769"/>
      <c r="KNV555" s="769"/>
      <c r="KNW555" s="769"/>
      <c r="KNX555" s="769"/>
      <c r="KNY555" s="769"/>
      <c r="KNZ555" s="769"/>
      <c r="KOA555" s="769"/>
      <c r="KOB555" s="769"/>
      <c r="KOC555" s="769"/>
      <c r="KOD555" s="769"/>
      <c r="KOE555" s="769"/>
      <c r="KOF555" s="769"/>
      <c r="KOG555" s="769"/>
      <c r="KOH555" s="769"/>
      <c r="KOI555" s="770"/>
      <c r="KOJ555" s="769"/>
      <c r="KOK555" s="771"/>
      <c r="KOL555" s="769"/>
      <c r="KOM555" s="769"/>
      <c r="KON555" s="769"/>
      <c r="KOO555" s="769"/>
      <c r="KOP555" s="769"/>
      <c r="KOQ555" s="769"/>
      <c r="KOR555" s="769"/>
      <c r="KOS555" s="769"/>
      <c r="KOT555" s="772"/>
      <c r="KOU555" s="772"/>
      <c r="KOV555" s="772"/>
      <c r="KOW555" s="772"/>
      <c r="KOX555" s="769"/>
      <c r="KOY555" s="769"/>
      <c r="KOZ555" s="769"/>
      <c r="KPA555" s="769"/>
      <c r="KPB555" s="769"/>
      <c r="KPC555" s="769"/>
      <c r="KPD555" s="769"/>
      <c r="KPE555" s="769"/>
      <c r="KPF555" s="769"/>
      <c r="KPG555" s="769"/>
      <c r="KPH555" s="769"/>
      <c r="KPI555" s="769"/>
      <c r="KPJ555" s="769"/>
      <c r="KPK555" s="769"/>
      <c r="KPL555" s="769"/>
      <c r="KPM555" s="769"/>
      <c r="KPN555" s="769"/>
      <c r="KPO555" s="769"/>
      <c r="KPP555" s="769"/>
      <c r="KPQ555" s="769"/>
      <c r="KPR555" s="769"/>
      <c r="KPS555" s="770"/>
      <c r="KPT555" s="769"/>
      <c r="KPU555" s="771"/>
      <c r="KPV555" s="769"/>
      <c r="KPW555" s="769"/>
      <c r="KPX555" s="769"/>
      <c r="KPY555" s="769"/>
      <c r="KPZ555" s="769"/>
      <c r="KQA555" s="769"/>
      <c r="KQB555" s="769"/>
      <c r="KQC555" s="769"/>
      <c r="KQD555" s="772"/>
      <c r="KQE555" s="772"/>
      <c r="KQF555" s="772"/>
      <c r="KQG555" s="772"/>
      <c r="KQH555" s="769"/>
      <c r="KQI555" s="769"/>
      <c r="KQJ555" s="769"/>
      <c r="KQK555" s="769"/>
      <c r="KQL555" s="769"/>
      <c r="KQM555" s="769"/>
      <c r="KQN555" s="769"/>
      <c r="KQO555" s="769"/>
      <c r="KQP555" s="769"/>
      <c r="KQQ555" s="769"/>
      <c r="KQR555" s="769"/>
      <c r="KQS555" s="769"/>
      <c r="KQT555" s="769"/>
      <c r="KQU555" s="769"/>
      <c r="KQV555" s="769"/>
      <c r="KQW555" s="769"/>
      <c r="KQX555" s="769"/>
      <c r="KQY555" s="769"/>
      <c r="KQZ555" s="769"/>
      <c r="KRA555" s="769"/>
      <c r="KRB555" s="769"/>
      <c r="KRC555" s="770"/>
      <c r="KRD555" s="769"/>
      <c r="KRE555" s="771"/>
      <c r="KRF555" s="769"/>
      <c r="KRG555" s="769"/>
      <c r="KRH555" s="769"/>
      <c r="KRI555" s="769"/>
      <c r="KRJ555" s="769"/>
      <c r="KRK555" s="769"/>
      <c r="KRL555" s="769"/>
      <c r="KRM555" s="769"/>
      <c r="KRN555" s="772"/>
      <c r="KRO555" s="772"/>
      <c r="KRP555" s="772"/>
      <c r="KRQ555" s="772"/>
      <c r="KRR555" s="769"/>
      <c r="KRS555" s="769"/>
      <c r="KRT555" s="769"/>
      <c r="KRU555" s="769"/>
      <c r="KRV555" s="769"/>
      <c r="KRW555" s="769"/>
      <c r="KRX555" s="769"/>
      <c r="KRY555" s="769"/>
      <c r="KRZ555" s="769"/>
      <c r="KSA555" s="769"/>
      <c r="KSB555" s="769"/>
      <c r="KSC555" s="769"/>
      <c r="KSD555" s="769"/>
      <c r="KSE555" s="769"/>
      <c r="KSF555" s="769"/>
      <c r="KSG555" s="769"/>
      <c r="KSH555" s="769"/>
      <c r="KSI555" s="769"/>
      <c r="KSJ555" s="769"/>
      <c r="KSK555" s="769"/>
      <c r="KSL555" s="769"/>
      <c r="KSM555" s="770"/>
      <c r="KSN555" s="769"/>
      <c r="KSO555" s="771"/>
      <c r="KSP555" s="769"/>
      <c r="KSQ555" s="769"/>
      <c r="KSR555" s="769"/>
      <c r="KSS555" s="769"/>
      <c r="KST555" s="769"/>
      <c r="KSU555" s="769"/>
      <c r="KSV555" s="769"/>
      <c r="KSW555" s="769"/>
      <c r="KSX555" s="772"/>
      <c r="KSY555" s="772"/>
      <c r="KSZ555" s="772"/>
      <c r="KTA555" s="772"/>
      <c r="KTB555" s="769"/>
      <c r="KTC555" s="769"/>
      <c r="KTD555" s="769"/>
      <c r="KTE555" s="769"/>
      <c r="KTF555" s="769"/>
      <c r="KTG555" s="769"/>
      <c r="KTH555" s="769"/>
      <c r="KTI555" s="769"/>
      <c r="KTJ555" s="769"/>
      <c r="KTK555" s="769"/>
      <c r="KTL555" s="769"/>
      <c r="KTM555" s="769"/>
      <c r="KTN555" s="769"/>
      <c r="KTO555" s="769"/>
      <c r="KTP555" s="769"/>
      <c r="KTQ555" s="769"/>
      <c r="KTR555" s="769"/>
      <c r="KTS555" s="769"/>
      <c r="KTT555" s="769"/>
      <c r="KTU555" s="769"/>
      <c r="KTV555" s="769"/>
      <c r="KTW555" s="770"/>
      <c r="KTX555" s="769"/>
      <c r="KTY555" s="771"/>
      <c r="KTZ555" s="769"/>
      <c r="KUA555" s="769"/>
      <c r="KUB555" s="769"/>
      <c r="KUC555" s="769"/>
      <c r="KUD555" s="769"/>
      <c r="KUE555" s="769"/>
      <c r="KUF555" s="769"/>
      <c r="KUG555" s="769"/>
      <c r="KUH555" s="772"/>
      <c r="KUI555" s="772"/>
      <c r="KUJ555" s="772"/>
      <c r="KUK555" s="772"/>
      <c r="KUL555" s="769"/>
      <c r="KUM555" s="769"/>
      <c r="KUN555" s="769"/>
      <c r="KUO555" s="769"/>
      <c r="KUP555" s="769"/>
      <c r="KUQ555" s="769"/>
      <c r="KUR555" s="769"/>
      <c r="KUS555" s="769"/>
      <c r="KUT555" s="769"/>
      <c r="KUU555" s="769"/>
      <c r="KUV555" s="769"/>
      <c r="KUW555" s="769"/>
      <c r="KUX555" s="769"/>
      <c r="KUY555" s="769"/>
      <c r="KUZ555" s="769"/>
      <c r="KVA555" s="769"/>
      <c r="KVB555" s="769"/>
      <c r="KVC555" s="769"/>
      <c r="KVD555" s="769"/>
      <c r="KVE555" s="769"/>
      <c r="KVF555" s="769"/>
      <c r="KVG555" s="770"/>
      <c r="KVH555" s="769"/>
      <c r="KVI555" s="771"/>
      <c r="KVJ555" s="769"/>
      <c r="KVK555" s="769"/>
      <c r="KVL555" s="769"/>
      <c r="KVM555" s="769"/>
      <c r="KVN555" s="769"/>
      <c r="KVO555" s="769"/>
      <c r="KVP555" s="769"/>
      <c r="KVQ555" s="769"/>
      <c r="KVR555" s="772"/>
      <c r="KVS555" s="772"/>
      <c r="KVT555" s="772"/>
      <c r="KVU555" s="772"/>
      <c r="KVV555" s="769"/>
      <c r="KVW555" s="769"/>
      <c r="KVX555" s="769"/>
      <c r="KVY555" s="769"/>
      <c r="KVZ555" s="769"/>
      <c r="KWA555" s="769"/>
      <c r="KWB555" s="769"/>
      <c r="KWC555" s="769"/>
      <c r="KWD555" s="769"/>
      <c r="KWE555" s="769"/>
      <c r="KWF555" s="769"/>
      <c r="KWG555" s="769"/>
      <c r="KWH555" s="769"/>
      <c r="KWI555" s="769"/>
      <c r="KWJ555" s="769"/>
      <c r="KWK555" s="769"/>
      <c r="KWL555" s="769"/>
      <c r="KWM555" s="769"/>
      <c r="KWN555" s="769"/>
      <c r="KWO555" s="769"/>
      <c r="KWP555" s="769"/>
      <c r="KWQ555" s="770"/>
      <c r="KWR555" s="769"/>
      <c r="KWS555" s="771"/>
      <c r="KWT555" s="769"/>
      <c r="KWU555" s="769"/>
      <c r="KWV555" s="769"/>
      <c r="KWW555" s="769"/>
      <c r="KWX555" s="769"/>
      <c r="KWY555" s="769"/>
      <c r="KWZ555" s="769"/>
      <c r="KXA555" s="769"/>
      <c r="KXB555" s="772"/>
      <c r="KXC555" s="772"/>
      <c r="KXD555" s="772"/>
      <c r="KXE555" s="772"/>
      <c r="KXF555" s="769"/>
      <c r="KXG555" s="769"/>
      <c r="KXH555" s="769"/>
      <c r="KXI555" s="769"/>
      <c r="KXJ555" s="769"/>
      <c r="KXK555" s="769"/>
      <c r="KXL555" s="769"/>
      <c r="KXM555" s="769"/>
      <c r="KXN555" s="769"/>
      <c r="KXO555" s="769"/>
      <c r="KXP555" s="769"/>
      <c r="KXQ555" s="769"/>
      <c r="KXR555" s="769"/>
      <c r="KXS555" s="769"/>
      <c r="KXT555" s="769"/>
      <c r="KXU555" s="769"/>
      <c r="KXV555" s="769"/>
      <c r="KXW555" s="769"/>
      <c r="KXX555" s="769"/>
      <c r="KXY555" s="769"/>
      <c r="KXZ555" s="769"/>
      <c r="KYA555" s="770"/>
      <c r="KYB555" s="769"/>
      <c r="KYC555" s="771"/>
      <c r="KYD555" s="769"/>
      <c r="KYE555" s="769"/>
      <c r="KYF555" s="769"/>
      <c r="KYG555" s="769"/>
      <c r="KYH555" s="769"/>
      <c r="KYI555" s="769"/>
      <c r="KYJ555" s="769"/>
      <c r="KYK555" s="769"/>
      <c r="KYL555" s="772"/>
      <c r="KYM555" s="772"/>
      <c r="KYN555" s="772"/>
      <c r="KYO555" s="772"/>
      <c r="KYP555" s="769"/>
      <c r="KYQ555" s="769"/>
      <c r="KYR555" s="769"/>
      <c r="KYS555" s="769"/>
      <c r="KYT555" s="769"/>
      <c r="KYU555" s="769"/>
      <c r="KYV555" s="769"/>
      <c r="KYW555" s="769"/>
      <c r="KYX555" s="769"/>
      <c r="KYY555" s="769"/>
      <c r="KYZ555" s="769"/>
      <c r="KZA555" s="769"/>
      <c r="KZB555" s="769"/>
      <c r="KZC555" s="769"/>
      <c r="KZD555" s="769"/>
      <c r="KZE555" s="769"/>
      <c r="KZF555" s="769"/>
      <c r="KZG555" s="769"/>
      <c r="KZH555" s="769"/>
      <c r="KZI555" s="769"/>
      <c r="KZJ555" s="769"/>
      <c r="KZK555" s="770"/>
      <c r="KZL555" s="769"/>
      <c r="KZM555" s="771"/>
      <c r="KZN555" s="769"/>
      <c r="KZO555" s="769"/>
      <c r="KZP555" s="769"/>
      <c r="KZQ555" s="769"/>
      <c r="KZR555" s="769"/>
      <c r="KZS555" s="769"/>
      <c r="KZT555" s="769"/>
      <c r="KZU555" s="769"/>
      <c r="KZV555" s="772"/>
      <c r="KZW555" s="772"/>
      <c r="KZX555" s="772"/>
      <c r="KZY555" s="772"/>
      <c r="KZZ555" s="769"/>
      <c r="LAA555" s="769"/>
      <c r="LAB555" s="769"/>
      <c r="LAC555" s="769"/>
      <c r="LAD555" s="769"/>
      <c r="LAE555" s="769"/>
      <c r="LAF555" s="769"/>
      <c r="LAG555" s="769"/>
      <c r="LAH555" s="769"/>
      <c r="LAI555" s="769"/>
      <c r="LAJ555" s="769"/>
      <c r="LAK555" s="769"/>
      <c r="LAL555" s="769"/>
      <c r="LAM555" s="769"/>
      <c r="LAN555" s="769"/>
      <c r="LAO555" s="769"/>
      <c r="LAP555" s="769"/>
      <c r="LAQ555" s="769"/>
      <c r="LAR555" s="769"/>
      <c r="LAS555" s="769"/>
      <c r="LAT555" s="769"/>
      <c r="LAU555" s="770"/>
      <c r="LAV555" s="769"/>
      <c r="LAW555" s="771"/>
      <c r="LAX555" s="769"/>
      <c r="LAY555" s="769"/>
      <c r="LAZ555" s="769"/>
      <c r="LBA555" s="769"/>
      <c r="LBB555" s="769"/>
      <c r="LBC555" s="769"/>
      <c r="LBD555" s="769"/>
      <c r="LBE555" s="769"/>
      <c r="LBF555" s="772"/>
      <c r="LBG555" s="772"/>
      <c r="LBH555" s="772"/>
      <c r="LBI555" s="772"/>
      <c r="LBJ555" s="769"/>
      <c r="LBK555" s="769"/>
      <c r="LBL555" s="769"/>
      <c r="LBM555" s="769"/>
      <c r="LBN555" s="769"/>
      <c r="LBO555" s="769"/>
      <c r="LBP555" s="769"/>
      <c r="LBQ555" s="769"/>
      <c r="LBR555" s="769"/>
      <c r="LBS555" s="769"/>
      <c r="LBT555" s="769"/>
      <c r="LBU555" s="769"/>
      <c r="LBV555" s="769"/>
      <c r="LBW555" s="769"/>
      <c r="LBX555" s="769"/>
      <c r="LBY555" s="769"/>
      <c r="LBZ555" s="769"/>
      <c r="LCA555" s="769"/>
      <c r="LCB555" s="769"/>
      <c r="LCC555" s="769"/>
      <c r="LCD555" s="769"/>
      <c r="LCE555" s="770"/>
      <c r="LCF555" s="769"/>
      <c r="LCG555" s="771"/>
      <c r="LCH555" s="769"/>
      <c r="LCI555" s="769"/>
      <c r="LCJ555" s="769"/>
      <c r="LCK555" s="769"/>
      <c r="LCL555" s="769"/>
      <c r="LCM555" s="769"/>
      <c r="LCN555" s="769"/>
      <c r="LCO555" s="769"/>
      <c r="LCP555" s="772"/>
      <c r="LCQ555" s="772"/>
      <c r="LCR555" s="772"/>
      <c r="LCS555" s="772"/>
      <c r="LCT555" s="769"/>
      <c r="LCU555" s="769"/>
      <c r="LCV555" s="769"/>
      <c r="LCW555" s="769"/>
      <c r="LCX555" s="769"/>
      <c r="LCY555" s="769"/>
      <c r="LCZ555" s="769"/>
      <c r="LDA555" s="769"/>
      <c r="LDB555" s="769"/>
      <c r="LDC555" s="769"/>
      <c r="LDD555" s="769"/>
      <c r="LDE555" s="769"/>
      <c r="LDF555" s="769"/>
      <c r="LDG555" s="769"/>
      <c r="LDH555" s="769"/>
      <c r="LDI555" s="769"/>
      <c r="LDJ555" s="769"/>
      <c r="LDK555" s="769"/>
      <c r="LDL555" s="769"/>
      <c r="LDM555" s="769"/>
      <c r="LDN555" s="769"/>
      <c r="LDO555" s="770"/>
      <c r="LDP555" s="769"/>
      <c r="LDQ555" s="771"/>
      <c r="LDR555" s="769"/>
      <c r="LDS555" s="769"/>
      <c r="LDT555" s="769"/>
      <c r="LDU555" s="769"/>
      <c r="LDV555" s="769"/>
      <c r="LDW555" s="769"/>
      <c r="LDX555" s="769"/>
      <c r="LDY555" s="769"/>
      <c r="LDZ555" s="772"/>
      <c r="LEA555" s="772"/>
      <c r="LEB555" s="772"/>
      <c r="LEC555" s="772"/>
      <c r="LED555" s="769"/>
      <c r="LEE555" s="769"/>
      <c r="LEF555" s="769"/>
      <c r="LEG555" s="769"/>
      <c r="LEH555" s="769"/>
      <c r="LEI555" s="769"/>
      <c r="LEJ555" s="769"/>
      <c r="LEK555" s="769"/>
      <c r="LEL555" s="769"/>
      <c r="LEM555" s="769"/>
      <c r="LEN555" s="769"/>
      <c r="LEO555" s="769"/>
      <c r="LEP555" s="769"/>
      <c r="LEQ555" s="769"/>
      <c r="LER555" s="769"/>
      <c r="LES555" s="769"/>
      <c r="LET555" s="769"/>
      <c r="LEU555" s="769"/>
      <c r="LEV555" s="769"/>
      <c r="LEW555" s="769"/>
      <c r="LEX555" s="769"/>
      <c r="LEY555" s="770"/>
      <c r="LEZ555" s="769"/>
      <c r="LFA555" s="771"/>
      <c r="LFB555" s="769"/>
      <c r="LFC555" s="769"/>
      <c r="LFD555" s="769"/>
      <c r="LFE555" s="769"/>
      <c r="LFF555" s="769"/>
      <c r="LFG555" s="769"/>
      <c r="LFH555" s="769"/>
      <c r="LFI555" s="769"/>
      <c r="LFJ555" s="772"/>
      <c r="LFK555" s="772"/>
      <c r="LFL555" s="772"/>
      <c r="LFM555" s="772"/>
      <c r="LFN555" s="769"/>
      <c r="LFO555" s="769"/>
      <c r="LFP555" s="769"/>
      <c r="LFQ555" s="769"/>
      <c r="LFR555" s="769"/>
      <c r="LFS555" s="769"/>
      <c r="LFT555" s="769"/>
      <c r="LFU555" s="769"/>
      <c r="LFV555" s="769"/>
      <c r="LFW555" s="769"/>
      <c r="LFX555" s="769"/>
      <c r="LFY555" s="769"/>
      <c r="LFZ555" s="769"/>
      <c r="LGA555" s="769"/>
      <c r="LGB555" s="769"/>
      <c r="LGC555" s="769"/>
      <c r="LGD555" s="769"/>
      <c r="LGE555" s="769"/>
      <c r="LGF555" s="769"/>
      <c r="LGG555" s="769"/>
      <c r="LGH555" s="769"/>
      <c r="LGI555" s="770"/>
      <c r="LGJ555" s="769"/>
      <c r="LGK555" s="771"/>
      <c r="LGL555" s="769"/>
      <c r="LGM555" s="769"/>
      <c r="LGN555" s="769"/>
      <c r="LGO555" s="769"/>
      <c r="LGP555" s="769"/>
      <c r="LGQ555" s="769"/>
      <c r="LGR555" s="769"/>
      <c r="LGS555" s="769"/>
      <c r="LGT555" s="772"/>
      <c r="LGU555" s="772"/>
      <c r="LGV555" s="772"/>
      <c r="LGW555" s="772"/>
      <c r="LGX555" s="769"/>
      <c r="LGY555" s="769"/>
      <c r="LGZ555" s="769"/>
      <c r="LHA555" s="769"/>
      <c r="LHB555" s="769"/>
      <c r="LHC555" s="769"/>
      <c r="LHD555" s="769"/>
      <c r="LHE555" s="769"/>
      <c r="LHF555" s="769"/>
      <c r="LHG555" s="769"/>
      <c r="LHH555" s="769"/>
      <c r="LHI555" s="769"/>
      <c r="LHJ555" s="769"/>
      <c r="LHK555" s="769"/>
      <c r="LHL555" s="769"/>
      <c r="LHM555" s="769"/>
      <c r="LHN555" s="769"/>
      <c r="LHO555" s="769"/>
      <c r="LHP555" s="769"/>
      <c r="LHQ555" s="769"/>
      <c r="LHR555" s="769"/>
      <c r="LHS555" s="770"/>
      <c r="LHT555" s="769"/>
      <c r="LHU555" s="771"/>
      <c r="LHV555" s="769"/>
      <c r="LHW555" s="769"/>
      <c r="LHX555" s="769"/>
      <c r="LHY555" s="769"/>
      <c r="LHZ555" s="769"/>
      <c r="LIA555" s="769"/>
      <c r="LIB555" s="769"/>
      <c r="LIC555" s="769"/>
      <c r="LID555" s="772"/>
      <c r="LIE555" s="772"/>
      <c r="LIF555" s="772"/>
      <c r="LIG555" s="772"/>
      <c r="LIH555" s="769"/>
      <c r="LII555" s="769"/>
      <c r="LIJ555" s="769"/>
      <c r="LIK555" s="769"/>
      <c r="LIL555" s="769"/>
      <c r="LIM555" s="769"/>
      <c r="LIN555" s="769"/>
      <c r="LIO555" s="769"/>
      <c r="LIP555" s="769"/>
      <c r="LIQ555" s="769"/>
      <c r="LIR555" s="769"/>
      <c r="LIS555" s="769"/>
      <c r="LIT555" s="769"/>
      <c r="LIU555" s="769"/>
      <c r="LIV555" s="769"/>
      <c r="LIW555" s="769"/>
      <c r="LIX555" s="769"/>
      <c r="LIY555" s="769"/>
      <c r="LIZ555" s="769"/>
      <c r="LJA555" s="769"/>
      <c r="LJB555" s="769"/>
      <c r="LJC555" s="770"/>
      <c r="LJD555" s="769"/>
      <c r="LJE555" s="771"/>
      <c r="LJF555" s="769"/>
      <c r="LJG555" s="769"/>
      <c r="LJH555" s="769"/>
      <c r="LJI555" s="769"/>
      <c r="LJJ555" s="769"/>
      <c r="LJK555" s="769"/>
      <c r="LJL555" s="769"/>
      <c r="LJM555" s="769"/>
      <c r="LJN555" s="772"/>
      <c r="LJO555" s="772"/>
      <c r="LJP555" s="772"/>
      <c r="LJQ555" s="772"/>
      <c r="LJR555" s="769"/>
      <c r="LJS555" s="769"/>
      <c r="LJT555" s="769"/>
      <c r="LJU555" s="769"/>
      <c r="LJV555" s="769"/>
      <c r="LJW555" s="769"/>
      <c r="LJX555" s="769"/>
      <c r="LJY555" s="769"/>
      <c r="LJZ555" s="769"/>
      <c r="LKA555" s="769"/>
      <c r="LKB555" s="769"/>
      <c r="LKC555" s="769"/>
      <c r="LKD555" s="769"/>
      <c r="LKE555" s="769"/>
      <c r="LKF555" s="769"/>
      <c r="LKG555" s="769"/>
      <c r="LKH555" s="769"/>
      <c r="LKI555" s="769"/>
      <c r="LKJ555" s="769"/>
      <c r="LKK555" s="769"/>
      <c r="LKL555" s="769"/>
      <c r="LKM555" s="770"/>
      <c r="LKN555" s="769"/>
      <c r="LKO555" s="771"/>
      <c r="LKP555" s="769"/>
      <c r="LKQ555" s="769"/>
      <c r="LKR555" s="769"/>
      <c r="LKS555" s="769"/>
      <c r="LKT555" s="769"/>
      <c r="LKU555" s="769"/>
      <c r="LKV555" s="769"/>
      <c r="LKW555" s="769"/>
      <c r="LKX555" s="772"/>
      <c r="LKY555" s="772"/>
      <c r="LKZ555" s="772"/>
      <c r="LLA555" s="772"/>
      <c r="LLB555" s="769"/>
      <c r="LLC555" s="769"/>
      <c r="LLD555" s="769"/>
      <c r="LLE555" s="769"/>
      <c r="LLF555" s="769"/>
      <c r="LLG555" s="769"/>
      <c r="LLH555" s="769"/>
      <c r="LLI555" s="769"/>
      <c r="LLJ555" s="769"/>
      <c r="LLK555" s="769"/>
      <c r="LLL555" s="769"/>
      <c r="LLM555" s="769"/>
      <c r="LLN555" s="769"/>
      <c r="LLO555" s="769"/>
      <c r="LLP555" s="769"/>
      <c r="LLQ555" s="769"/>
      <c r="LLR555" s="769"/>
      <c r="LLS555" s="769"/>
      <c r="LLT555" s="769"/>
      <c r="LLU555" s="769"/>
      <c r="LLV555" s="769"/>
      <c r="LLW555" s="770"/>
      <c r="LLX555" s="769"/>
      <c r="LLY555" s="771"/>
      <c r="LLZ555" s="769"/>
      <c r="LMA555" s="769"/>
      <c r="LMB555" s="769"/>
      <c r="LMC555" s="769"/>
      <c r="LMD555" s="769"/>
      <c r="LME555" s="769"/>
      <c r="LMF555" s="769"/>
      <c r="LMG555" s="769"/>
      <c r="LMH555" s="772"/>
      <c r="LMI555" s="772"/>
      <c r="LMJ555" s="772"/>
      <c r="LMK555" s="772"/>
      <c r="LML555" s="769"/>
      <c r="LMM555" s="769"/>
      <c r="LMN555" s="769"/>
      <c r="LMO555" s="769"/>
      <c r="LMP555" s="769"/>
      <c r="LMQ555" s="769"/>
      <c r="LMR555" s="769"/>
      <c r="LMS555" s="769"/>
      <c r="LMT555" s="769"/>
      <c r="LMU555" s="769"/>
      <c r="LMV555" s="769"/>
      <c r="LMW555" s="769"/>
      <c r="LMX555" s="769"/>
      <c r="LMY555" s="769"/>
      <c r="LMZ555" s="769"/>
      <c r="LNA555" s="769"/>
      <c r="LNB555" s="769"/>
      <c r="LNC555" s="769"/>
      <c r="LND555" s="769"/>
      <c r="LNE555" s="769"/>
      <c r="LNF555" s="769"/>
      <c r="LNG555" s="770"/>
      <c r="LNH555" s="769"/>
      <c r="LNI555" s="771"/>
      <c r="LNJ555" s="769"/>
      <c r="LNK555" s="769"/>
      <c r="LNL555" s="769"/>
      <c r="LNM555" s="769"/>
      <c r="LNN555" s="769"/>
      <c r="LNO555" s="769"/>
      <c r="LNP555" s="769"/>
      <c r="LNQ555" s="769"/>
      <c r="LNR555" s="772"/>
      <c r="LNS555" s="772"/>
      <c r="LNT555" s="772"/>
      <c r="LNU555" s="772"/>
      <c r="LNV555" s="769"/>
      <c r="LNW555" s="769"/>
      <c r="LNX555" s="769"/>
      <c r="LNY555" s="769"/>
      <c r="LNZ555" s="769"/>
      <c r="LOA555" s="769"/>
      <c r="LOB555" s="769"/>
      <c r="LOC555" s="769"/>
      <c r="LOD555" s="769"/>
      <c r="LOE555" s="769"/>
      <c r="LOF555" s="769"/>
      <c r="LOG555" s="769"/>
      <c r="LOH555" s="769"/>
      <c r="LOI555" s="769"/>
      <c r="LOJ555" s="769"/>
      <c r="LOK555" s="769"/>
      <c r="LOL555" s="769"/>
      <c r="LOM555" s="769"/>
      <c r="LON555" s="769"/>
      <c r="LOO555" s="769"/>
      <c r="LOP555" s="769"/>
      <c r="LOQ555" s="770"/>
      <c r="LOR555" s="769"/>
      <c r="LOS555" s="771"/>
      <c r="LOT555" s="769"/>
      <c r="LOU555" s="769"/>
      <c r="LOV555" s="769"/>
      <c r="LOW555" s="769"/>
      <c r="LOX555" s="769"/>
      <c r="LOY555" s="769"/>
      <c r="LOZ555" s="769"/>
      <c r="LPA555" s="769"/>
      <c r="LPB555" s="772"/>
      <c r="LPC555" s="772"/>
      <c r="LPD555" s="772"/>
      <c r="LPE555" s="772"/>
      <c r="LPF555" s="769"/>
      <c r="LPG555" s="769"/>
      <c r="LPH555" s="769"/>
      <c r="LPI555" s="769"/>
      <c r="LPJ555" s="769"/>
      <c r="LPK555" s="769"/>
      <c r="LPL555" s="769"/>
      <c r="LPM555" s="769"/>
      <c r="LPN555" s="769"/>
      <c r="LPO555" s="769"/>
      <c r="LPP555" s="769"/>
      <c r="LPQ555" s="769"/>
      <c r="LPR555" s="769"/>
      <c r="LPS555" s="769"/>
      <c r="LPT555" s="769"/>
      <c r="LPU555" s="769"/>
      <c r="LPV555" s="769"/>
      <c r="LPW555" s="769"/>
      <c r="LPX555" s="769"/>
      <c r="LPY555" s="769"/>
      <c r="LPZ555" s="769"/>
      <c r="LQA555" s="770"/>
      <c r="LQB555" s="769"/>
      <c r="LQC555" s="771"/>
      <c r="LQD555" s="769"/>
      <c r="LQE555" s="769"/>
      <c r="LQF555" s="769"/>
      <c r="LQG555" s="769"/>
      <c r="LQH555" s="769"/>
      <c r="LQI555" s="769"/>
      <c r="LQJ555" s="769"/>
      <c r="LQK555" s="769"/>
      <c r="LQL555" s="772"/>
      <c r="LQM555" s="772"/>
      <c r="LQN555" s="772"/>
      <c r="LQO555" s="772"/>
      <c r="LQP555" s="769"/>
      <c r="LQQ555" s="769"/>
      <c r="LQR555" s="769"/>
      <c r="LQS555" s="769"/>
      <c r="LQT555" s="769"/>
      <c r="LQU555" s="769"/>
      <c r="LQV555" s="769"/>
      <c r="LQW555" s="769"/>
      <c r="LQX555" s="769"/>
      <c r="LQY555" s="769"/>
      <c r="LQZ555" s="769"/>
      <c r="LRA555" s="769"/>
      <c r="LRB555" s="769"/>
      <c r="LRC555" s="769"/>
      <c r="LRD555" s="769"/>
      <c r="LRE555" s="769"/>
      <c r="LRF555" s="769"/>
      <c r="LRG555" s="769"/>
      <c r="LRH555" s="769"/>
      <c r="LRI555" s="769"/>
      <c r="LRJ555" s="769"/>
      <c r="LRK555" s="770"/>
      <c r="LRL555" s="769"/>
      <c r="LRM555" s="771"/>
      <c r="LRN555" s="769"/>
      <c r="LRO555" s="769"/>
      <c r="LRP555" s="769"/>
      <c r="LRQ555" s="769"/>
      <c r="LRR555" s="769"/>
      <c r="LRS555" s="769"/>
      <c r="LRT555" s="769"/>
      <c r="LRU555" s="769"/>
      <c r="LRV555" s="772"/>
      <c r="LRW555" s="772"/>
      <c r="LRX555" s="772"/>
      <c r="LRY555" s="772"/>
      <c r="LRZ555" s="769"/>
      <c r="LSA555" s="769"/>
      <c r="LSB555" s="769"/>
      <c r="LSC555" s="769"/>
      <c r="LSD555" s="769"/>
      <c r="LSE555" s="769"/>
      <c r="LSF555" s="769"/>
      <c r="LSG555" s="769"/>
      <c r="LSH555" s="769"/>
      <c r="LSI555" s="769"/>
      <c r="LSJ555" s="769"/>
      <c r="LSK555" s="769"/>
      <c r="LSL555" s="769"/>
      <c r="LSM555" s="769"/>
      <c r="LSN555" s="769"/>
      <c r="LSO555" s="769"/>
      <c r="LSP555" s="769"/>
      <c r="LSQ555" s="769"/>
      <c r="LSR555" s="769"/>
      <c r="LSS555" s="769"/>
      <c r="LST555" s="769"/>
      <c r="LSU555" s="770"/>
      <c r="LSV555" s="769"/>
      <c r="LSW555" s="771"/>
      <c r="LSX555" s="769"/>
      <c r="LSY555" s="769"/>
      <c r="LSZ555" s="769"/>
      <c r="LTA555" s="769"/>
      <c r="LTB555" s="769"/>
      <c r="LTC555" s="769"/>
      <c r="LTD555" s="769"/>
      <c r="LTE555" s="769"/>
      <c r="LTF555" s="772"/>
      <c r="LTG555" s="772"/>
      <c r="LTH555" s="772"/>
      <c r="LTI555" s="772"/>
      <c r="LTJ555" s="769"/>
      <c r="LTK555" s="769"/>
      <c r="LTL555" s="769"/>
      <c r="LTM555" s="769"/>
      <c r="LTN555" s="769"/>
      <c r="LTO555" s="769"/>
      <c r="LTP555" s="769"/>
      <c r="LTQ555" s="769"/>
      <c r="LTR555" s="769"/>
      <c r="LTS555" s="769"/>
      <c r="LTT555" s="769"/>
      <c r="LTU555" s="769"/>
      <c r="LTV555" s="769"/>
      <c r="LTW555" s="769"/>
      <c r="LTX555" s="769"/>
      <c r="LTY555" s="769"/>
      <c r="LTZ555" s="769"/>
      <c r="LUA555" s="769"/>
      <c r="LUB555" s="769"/>
      <c r="LUC555" s="769"/>
      <c r="LUD555" s="769"/>
      <c r="LUE555" s="770"/>
      <c r="LUF555" s="769"/>
      <c r="LUG555" s="771"/>
      <c r="LUH555" s="769"/>
      <c r="LUI555" s="769"/>
      <c r="LUJ555" s="769"/>
      <c r="LUK555" s="769"/>
      <c r="LUL555" s="769"/>
      <c r="LUM555" s="769"/>
      <c r="LUN555" s="769"/>
      <c r="LUO555" s="769"/>
      <c r="LUP555" s="772"/>
      <c r="LUQ555" s="772"/>
      <c r="LUR555" s="772"/>
      <c r="LUS555" s="772"/>
      <c r="LUT555" s="769"/>
      <c r="LUU555" s="769"/>
      <c r="LUV555" s="769"/>
      <c r="LUW555" s="769"/>
      <c r="LUX555" s="769"/>
      <c r="LUY555" s="769"/>
      <c r="LUZ555" s="769"/>
      <c r="LVA555" s="769"/>
      <c r="LVB555" s="769"/>
      <c r="LVC555" s="769"/>
      <c r="LVD555" s="769"/>
      <c r="LVE555" s="769"/>
      <c r="LVF555" s="769"/>
      <c r="LVG555" s="769"/>
      <c r="LVH555" s="769"/>
      <c r="LVI555" s="769"/>
      <c r="LVJ555" s="769"/>
      <c r="LVK555" s="769"/>
      <c r="LVL555" s="769"/>
      <c r="LVM555" s="769"/>
      <c r="LVN555" s="769"/>
      <c r="LVO555" s="770"/>
      <c r="LVP555" s="769"/>
      <c r="LVQ555" s="771"/>
      <c r="LVR555" s="769"/>
      <c r="LVS555" s="769"/>
      <c r="LVT555" s="769"/>
      <c r="LVU555" s="769"/>
      <c r="LVV555" s="769"/>
      <c r="LVW555" s="769"/>
      <c r="LVX555" s="769"/>
      <c r="LVY555" s="769"/>
      <c r="LVZ555" s="772"/>
      <c r="LWA555" s="772"/>
      <c r="LWB555" s="772"/>
      <c r="LWC555" s="772"/>
      <c r="LWD555" s="769"/>
      <c r="LWE555" s="769"/>
      <c r="LWF555" s="769"/>
      <c r="LWG555" s="769"/>
      <c r="LWH555" s="769"/>
      <c r="LWI555" s="769"/>
      <c r="LWJ555" s="769"/>
      <c r="LWK555" s="769"/>
      <c r="LWL555" s="769"/>
      <c r="LWM555" s="769"/>
      <c r="LWN555" s="769"/>
      <c r="LWO555" s="769"/>
      <c r="LWP555" s="769"/>
      <c r="LWQ555" s="769"/>
      <c r="LWR555" s="769"/>
      <c r="LWS555" s="769"/>
      <c r="LWT555" s="769"/>
      <c r="LWU555" s="769"/>
      <c r="LWV555" s="769"/>
      <c r="LWW555" s="769"/>
      <c r="LWX555" s="769"/>
      <c r="LWY555" s="770"/>
      <c r="LWZ555" s="769"/>
      <c r="LXA555" s="771"/>
      <c r="LXB555" s="769"/>
      <c r="LXC555" s="769"/>
      <c r="LXD555" s="769"/>
      <c r="LXE555" s="769"/>
      <c r="LXF555" s="769"/>
      <c r="LXG555" s="769"/>
      <c r="LXH555" s="769"/>
      <c r="LXI555" s="769"/>
      <c r="LXJ555" s="772"/>
      <c r="LXK555" s="772"/>
      <c r="LXL555" s="772"/>
      <c r="LXM555" s="772"/>
      <c r="LXN555" s="769"/>
      <c r="LXO555" s="769"/>
      <c r="LXP555" s="769"/>
      <c r="LXQ555" s="769"/>
      <c r="LXR555" s="769"/>
      <c r="LXS555" s="769"/>
      <c r="LXT555" s="769"/>
      <c r="LXU555" s="769"/>
      <c r="LXV555" s="769"/>
      <c r="LXW555" s="769"/>
      <c r="LXX555" s="769"/>
      <c r="LXY555" s="769"/>
      <c r="LXZ555" s="769"/>
      <c r="LYA555" s="769"/>
      <c r="LYB555" s="769"/>
      <c r="LYC555" s="769"/>
      <c r="LYD555" s="769"/>
      <c r="LYE555" s="769"/>
      <c r="LYF555" s="769"/>
      <c r="LYG555" s="769"/>
      <c r="LYH555" s="769"/>
      <c r="LYI555" s="770"/>
      <c r="LYJ555" s="769"/>
      <c r="LYK555" s="771"/>
      <c r="LYL555" s="769"/>
      <c r="LYM555" s="769"/>
      <c r="LYN555" s="769"/>
      <c r="LYO555" s="769"/>
      <c r="LYP555" s="769"/>
      <c r="LYQ555" s="769"/>
      <c r="LYR555" s="769"/>
      <c r="LYS555" s="769"/>
      <c r="LYT555" s="772"/>
      <c r="LYU555" s="772"/>
      <c r="LYV555" s="772"/>
      <c r="LYW555" s="772"/>
      <c r="LYX555" s="769"/>
      <c r="LYY555" s="769"/>
      <c r="LYZ555" s="769"/>
      <c r="LZA555" s="769"/>
      <c r="LZB555" s="769"/>
      <c r="LZC555" s="769"/>
      <c r="LZD555" s="769"/>
      <c r="LZE555" s="769"/>
      <c r="LZF555" s="769"/>
      <c r="LZG555" s="769"/>
      <c r="LZH555" s="769"/>
      <c r="LZI555" s="769"/>
      <c r="LZJ555" s="769"/>
      <c r="LZK555" s="769"/>
      <c r="LZL555" s="769"/>
      <c r="LZM555" s="769"/>
      <c r="LZN555" s="769"/>
      <c r="LZO555" s="769"/>
      <c r="LZP555" s="769"/>
      <c r="LZQ555" s="769"/>
      <c r="LZR555" s="769"/>
      <c r="LZS555" s="770"/>
      <c r="LZT555" s="769"/>
      <c r="LZU555" s="771"/>
      <c r="LZV555" s="769"/>
      <c r="LZW555" s="769"/>
      <c r="LZX555" s="769"/>
      <c r="LZY555" s="769"/>
      <c r="LZZ555" s="769"/>
      <c r="MAA555" s="769"/>
      <c r="MAB555" s="769"/>
      <c r="MAC555" s="769"/>
      <c r="MAD555" s="772"/>
      <c r="MAE555" s="772"/>
      <c r="MAF555" s="772"/>
      <c r="MAG555" s="772"/>
      <c r="MAH555" s="769"/>
      <c r="MAI555" s="769"/>
      <c r="MAJ555" s="769"/>
      <c r="MAK555" s="769"/>
      <c r="MAL555" s="769"/>
      <c r="MAM555" s="769"/>
      <c r="MAN555" s="769"/>
      <c r="MAO555" s="769"/>
      <c r="MAP555" s="769"/>
      <c r="MAQ555" s="769"/>
      <c r="MAR555" s="769"/>
      <c r="MAS555" s="769"/>
      <c r="MAT555" s="769"/>
      <c r="MAU555" s="769"/>
      <c r="MAV555" s="769"/>
      <c r="MAW555" s="769"/>
      <c r="MAX555" s="769"/>
      <c r="MAY555" s="769"/>
      <c r="MAZ555" s="769"/>
      <c r="MBA555" s="769"/>
      <c r="MBB555" s="769"/>
      <c r="MBC555" s="770"/>
      <c r="MBD555" s="769"/>
      <c r="MBE555" s="771"/>
      <c r="MBF555" s="769"/>
      <c r="MBG555" s="769"/>
      <c r="MBH555" s="769"/>
      <c r="MBI555" s="769"/>
      <c r="MBJ555" s="769"/>
      <c r="MBK555" s="769"/>
      <c r="MBL555" s="769"/>
      <c r="MBM555" s="769"/>
      <c r="MBN555" s="772"/>
      <c r="MBO555" s="772"/>
      <c r="MBP555" s="772"/>
      <c r="MBQ555" s="772"/>
      <c r="MBR555" s="769"/>
      <c r="MBS555" s="769"/>
      <c r="MBT555" s="769"/>
      <c r="MBU555" s="769"/>
      <c r="MBV555" s="769"/>
      <c r="MBW555" s="769"/>
      <c r="MBX555" s="769"/>
      <c r="MBY555" s="769"/>
      <c r="MBZ555" s="769"/>
      <c r="MCA555" s="769"/>
      <c r="MCB555" s="769"/>
      <c r="MCC555" s="769"/>
      <c r="MCD555" s="769"/>
      <c r="MCE555" s="769"/>
      <c r="MCF555" s="769"/>
      <c r="MCG555" s="769"/>
      <c r="MCH555" s="769"/>
      <c r="MCI555" s="769"/>
      <c r="MCJ555" s="769"/>
      <c r="MCK555" s="769"/>
      <c r="MCL555" s="769"/>
      <c r="MCM555" s="770"/>
      <c r="MCN555" s="769"/>
      <c r="MCO555" s="771"/>
      <c r="MCP555" s="769"/>
      <c r="MCQ555" s="769"/>
      <c r="MCR555" s="769"/>
      <c r="MCS555" s="769"/>
      <c r="MCT555" s="769"/>
      <c r="MCU555" s="769"/>
      <c r="MCV555" s="769"/>
      <c r="MCW555" s="769"/>
      <c r="MCX555" s="772"/>
      <c r="MCY555" s="772"/>
      <c r="MCZ555" s="772"/>
      <c r="MDA555" s="772"/>
      <c r="MDB555" s="769"/>
      <c r="MDC555" s="769"/>
      <c r="MDD555" s="769"/>
      <c r="MDE555" s="769"/>
      <c r="MDF555" s="769"/>
      <c r="MDG555" s="769"/>
      <c r="MDH555" s="769"/>
      <c r="MDI555" s="769"/>
      <c r="MDJ555" s="769"/>
      <c r="MDK555" s="769"/>
      <c r="MDL555" s="769"/>
      <c r="MDM555" s="769"/>
      <c r="MDN555" s="769"/>
      <c r="MDO555" s="769"/>
      <c r="MDP555" s="769"/>
      <c r="MDQ555" s="769"/>
      <c r="MDR555" s="769"/>
      <c r="MDS555" s="769"/>
      <c r="MDT555" s="769"/>
      <c r="MDU555" s="769"/>
      <c r="MDV555" s="769"/>
      <c r="MDW555" s="770"/>
      <c r="MDX555" s="769"/>
      <c r="MDY555" s="771"/>
      <c r="MDZ555" s="769"/>
      <c r="MEA555" s="769"/>
      <c r="MEB555" s="769"/>
      <c r="MEC555" s="769"/>
      <c r="MED555" s="769"/>
      <c r="MEE555" s="769"/>
      <c r="MEF555" s="769"/>
      <c r="MEG555" s="769"/>
      <c r="MEH555" s="772"/>
      <c r="MEI555" s="772"/>
      <c r="MEJ555" s="772"/>
      <c r="MEK555" s="772"/>
      <c r="MEL555" s="769"/>
      <c r="MEM555" s="769"/>
      <c r="MEN555" s="769"/>
      <c r="MEO555" s="769"/>
      <c r="MEP555" s="769"/>
      <c r="MEQ555" s="769"/>
      <c r="MER555" s="769"/>
      <c r="MES555" s="769"/>
      <c r="MET555" s="769"/>
      <c r="MEU555" s="769"/>
      <c r="MEV555" s="769"/>
      <c r="MEW555" s="769"/>
      <c r="MEX555" s="769"/>
      <c r="MEY555" s="769"/>
      <c r="MEZ555" s="769"/>
      <c r="MFA555" s="769"/>
      <c r="MFB555" s="769"/>
      <c r="MFC555" s="769"/>
      <c r="MFD555" s="769"/>
      <c r="MFE555" s="769"/>
      <c r="MFF555" s="769"/>
      <c r="MFG555" s="770"/>
      <c r="MFH555" s="769"/>
      <c r="MFI555" s="771"/>
      <c r="MFJ555" s="769"/>
      <c r="MFK555" s="769"/>
      <c r="MFL555" s="769"/>
      <c r="MFM555" s="769"/>
      <c r="MFN555" s="769"/>
      <c r="MFO555" s="769"/>
      <c r="MFP555" s="769"/>
      <c r="MFQ555" s="769"/>
      <c r="MFR555" s="772"/>
      <c r="MFS555" s="772"/>
      <c r="MFT555" s="772"/>
      <c r="MFU555" s="772"/>
      <c r="MFV555" s="769"/>
      <c r="MFW555" s="769"/>
      <c r="MFX555" s="769"/>
      <c r="MFY555" s="769"/>
      <c r="MFZ555" s="769"/>
      <c r="MGA555" s="769"/>
      <c r="MGB555" s="769"/>
      <c r="MGC555" s="769"/>
      <c r="MGD555" s="769"/>
      <c r="MGE555" s="769"/>
      <c r="MGF555" s="769"/>
      <c r="MGG555" s="769"/>
      <c r="MGH555" s="769"/>
      <c r="MGI555" s="769"/>
      <c r="MGJ555" s="769"/>
      <c r="MGK555" s="769"/>
      <c r="MGL555" s="769"/>
      <c r="MGM555" s="769"/>
      <c r="MGN555" s="769"/>
      <c r="MGO555" s="769"/>
      <c r="MGP555" s="769"/>
      <c r="MGQ555" s="770"/>
      <c r="MGR555" s="769"/>
      <c r="MGS555" s="771"/>
      <c r="MGT555" s="769"/>
      <c r="MGU555" s="769"/>
      <c r="MGV555" s="769"/>
      <c r="MGW555" s="769"/>
      <c r="MGX555" s="769"/>
      <c r="MGY555" s="769"/>
      <c r="MGZ555" s="769"/>
      <c r="MHA555" s="769"/>
      <c r="MHB555" s="772"/>
      <c r="MHC555" s="772"/>
      <c r="MHD555" s="772"/>
      <c r="MHE555" s="772"/>
      <c r="MHF555" s="769"/>
      <c r="MHG555" s="769"/>
      <c r="MHH555" s="769"/>
      <c r="MHI555" s="769"/>
      <c r="MHJ555" s="769"/>
      <c r="MHK555" s="769"/>
      <c r="MHL555" s="769"/>
      <c r="MHM555" s="769"/>
      <c r="MHN555" s="769"/>
      <c r="MHO555" s="769"/>
      <c r="MHP555" s="769"/>
      <c r="MHQ555" s="769"/>
      <c r="MHR555" s="769"/>
      <c r="MHS555" s="769"/>
      <c r="MHT555" s="769"/>
      <c r="MHU555" s="769"/>
      <c r="MHV555" s="769"/>
      <c r="MHW555" s="769"/>
      <c r="MHX555" s="769"/>
      <c r="MHY555" s="769"/>
      <c r="MHZ555" s="769"/>
      <c r="MIA555" s="770"/>
      <c r="MIB555" s="769"/>
      <c r="MIC555" s="771"/>
      <c r="MID555" s="769"/>
      <c r="MIE555" s="769"/>
      <c r="MIF555" s="769"/>
      <c r="MIG555" s="769"/>
      <c r="MIH555" s="769"/>
      <c r="MII555" s="769"/>
      <c r="MIJ555" s="769"/>
      <c r="MIK555" s="769"/>
      <c r="MIL555" s="772"/>
      <c r="MIM555" s="772"/>
      <c r="MIN555" s="772"/>
      <c r="MIO555" s="772"/>
      <c r="MIP555" s="769"/>
      <c r="MIQ555" s="769"/>
      <c r="MIR555" s="769"/>
      <c r="MIS555" s="769"/>
      <c r="MIT555" s="769"/>
      <c r="MIU555" s="769"/>
      <c r="MIV555" s="769"/>
      <c r="MIW555" s="769"/>
      <c r="MIX555" s="769"/>
      <c r="MIY555" s="769"/>
      <c r="MIZ555" s="769"/>
      <c r="MJA555" s="769"/>
      <c r="MJB555" s="769"/>
      <c r="MJC555" s="769"/>
      <c r="MJD555" s="769"/>
      <c r="MJE555" s="769"/>
      <c r="MJF555" s="769"/>
      <c r="MJG555" s="769"/>
      <c r="MJH555" s="769"/>
      <c r="MJI555" s="769"/>
      <c r="MJJ555" s="769"/>
      <c r="MJK555" s="770"/>
      <c r="MJL555" s="769"/>
      <c r="MJM555" s="771"/>
      <c r="MJN555" s="769"/>
      <c r="MJO555" s="769"/>
      <c r="MJP555" s="769"/>
      <c r="MJQ555" s="769"/>
      <c r="MJR555" s="769"/>
      <c r="MJS555" s="769"/>
      <c r="MJT555" s="769"/>
      <c r="MJU555" s="769"/>
      <c r="MJV555" s="772"/>
      <c r="MJW555" s="772"/>
      <c r="MJX555" s="772"/>
      <c r="MJY555" s="772"/>
      <c r="MJZ555" s="769"/>
      <c r="MKA555" s="769"/>
      <c r="MKB555" s="769"/>
      <c r="MKC555" s="769"/>
      <c r="MKD555" s="769"/>
      <c r="MKE555" s="769"/>
      <c r="MKF555" s="769"/>
      <c r="MKG555" s="769"/>
      <c r="MKH555" s="769"/>
      <c r="MKI555" s="769"/>
      <c r="MKJ555" s="769"/>
      <c r="MKK555" s="769"/>
      <c r="MKL555" s="769"/>
      <c r="MKM555" s="769"/>
      <c r="MKN555" s="769"/>
      <c r="MKO555" s="769"/>
      <c r="MKP555" s="769"/>
      <c r="MKQ555" s="769"/>
      <c r="MKR555" s="769"/>
      <c r="MKS555" s="769"/>
      <c r="MKT555" s="769"/>
      <c r="MKU555" s="770"/>
      <c r="MKV555" s="769"/>
      <c r="MKW555" s="771"/>
      <c r="MKX555" s="769"/>
      <c r="MKY555" s="769"/>
      <c r="MKZ555" s="769"/>
      <c r="MLA555" s="769"/>
      <c r="MLB555" s="769"/>
      <c r="MLC555" s="769"/>
      <c r="MLD555" s="769"/>
      <c r="MLE555" s="769"/>
      <c r="MLF555" s="772"/>
      <c r="MLG555" s="772"/>
      <c r="MLH555" s="772"/>
      <c r="MLI555" s="772"/>
      <c r="MLJ555" s="769"/>
      <c r="MLK555" s="769"/>
      <c r="MLL555" s="769"/>
      <c r="MLM555" s="769"/>
      <c r="MLN555" s="769"/>
      <c r="MLO555" s="769"/>
      <c r="MLP555" s="769"/>
      <c r="MLQ555" s="769"/>
      <c r="MLR555" s="769"/>
      <c r="MLS555" s="769"/>
      <c r="MLT555" s="769"/>
      <c r="MLU555" s="769"/>
      <c r="MLV555" s="769"/>
      <c r="MLW555" s="769"/>
      <c r="MLX555" s="769"/>
      <c r="MLY555" s="769"/>
      <c r="MLZ555" s="769"/>
      <c r="MMA555" s="769"/>
      <c r="MMB555" s="769"/>
      <c r="MMC555" s="769"/>
      <c r="MMD555" s="769"/>
      <c r="MME555" s="770"/>
      <c r="MMF555" s="769"/>
      <c r="MMG555" s="771"/>
      <c r="MMH555" s="769"/>
      <c r="MMI555" s="769"/>
      <c r="MMJ555" s="769"/>
      <c r="MMK555" s="769"/>
      <c r="MML555" s="769"/>
      <c r="MMM555" s="769"/>
      <c r="MMN555" s="769"/>
      <c r="MMO555" s="769"/>
      <c r="MMP555" s="772"/>
      <c r="MMQ555" s="772"/>
      <c r="MMR555" s="772"/>
      <c r="MMS555" s="772"/>
      <c r="MMT555" s="769"/>
      <c r="MMU555" s="769"/>
      <c r="MMV555" s="769"/>
      <c r="MMW555" s="769"/>
      <c r="MMX555" s="769"/>
      <c r="MMY555" s="769"/>
      <c r="MMZ555" s="769"/>
      <c r="MNA555" s="769"/>
      <c r="MNB555" s="769"/>
      <c r="MNC555" s="769"/>
      <c r="MND555" s="769"/>
      <c r="MNE555" s="769"/>
      <c r="MNF555" s="769"/>
      <c r="MNG555" s="769"/>
      <c r="MNH555" s="769"/>
      <c r="MNI555" s="769"/>
      <c r="MNJ555" s="769"/>
      <c r="MNK555" s="769"/>
      <c r="MNL555" s="769"/>
      <c r="MNM555" s="769"/>
      <c r="MNN555" s="769"/>
      <c r="MNO555" s="770"/>
      <c r="MNP555" s="769"/>
      <c r="MNQ555" s="771"/>
      <c r="MNR555" s="769"/>
      <c r="MNS555" s="769"/>
      <c r="MNT555" s="769"/>
      <c r="MNU555" s="769"/>
      <c r="MNV555" s="769"/>
      <c r="MNW555" s="769"/>
      <c r="MNX555" s="769"/>
      <c r="MNY555" s="769"/>
      <c r="MNZ555" s="772"/>
      <c r="MOA555" s="772"/>
      <c r="MOB555" s="772"/>
      <c r="MOC555" s="772"/>
      <c r="MOD555" s="769"/>
      <c r="MOE555" s="769"/>
      <c r="MOF555" s="769"/>
      <c r="MOG555" s="769"/>
      <c r="MOH555" s="769"/>
      <c r="MOI555" s="769"/>
      <c r="MOJ555" s="769"/>
      <c r="MOK555" s="769"/>
      <c r="MOL555" s="769"/>
      <c r="MOM555" s="769"/>
      <c r="MON555" s="769"/>
      <c r="MOO555" s="769"/>
      <c r="MOP555" s="769"/>
      <c r="MOQ555" s="769"/>
      <c r="MOR555" s="769"/>
      <c r="MOS555" s="769"/>
      <c r="MOT555" s="769"/>
      <c r="MOU555" s="769"/>
      <c r="MOV555" s="769"/>
      <c r="MOW555" s="769"/>
      <c r="MOX555" s="769"/>
      <c r="MOY555" s="770"/>
      <c r="MOZ555" s="769"/>
      <c r="MPA555" s="771"/>
      <c r="MPB555" s="769"/>
      <c r="MPC555" s="769"/>
      <c r="MPD555" s="769"/>
      <c r="MPE555" s="769"/>
      <c r="MPF555" s="769"/>
      <c r="MPG555" s="769"/>
      <c r="MPH555" s="769"/>
      <c r="MPI555" s="769"/>
      <c r="MPJ555" s="772"/>
      <c r="MPK555" s="772"/>
      <c r="MPL555" s="772"/>
      <c r="MPM555" s="772"/>
      <c r="MPN555" s="769"/>
      <c r="MPO555" s="769"/>
      <c r="MPP555" s="769"/>
      <c r="MPQ555" s="769"/>
      <c r="MPR555" s="769"/>
      <c r="MPS555" s="769"/>
      <c r="MPT555" s="769"/>
      <c r="MPU555" s="769"/>
      <c r="MPV555" s="769"/>
      <c r="MPW555" s="769"/>
      <c r="MPX555" s="769"/>
      <c r="MPY555" s="769"/>
      <c r="MPZ555" s="769"/>
      <c r="MQA555" s="769"/>
      <c r="MQB555" s="769"/>
      <c r="MQC555" s="769"/>
      <c r="MQD555" s="769"/>
      <c r="MQE555" s="769"/>
      <c r="MQF555" s="769"/>
      <c r="MQG555" s="769"/>
      <c r="MQH555" s="769"/>
      <c r="MQI555" s="770"/>
      <c r="MQJ555" s="769"/>
      <c r="MQK555" s="771"/>
      <c r="MQL555" s="769"/>
      <c r="MQM555" s="769"/>
      <c r="MQN555" s="769"/>
      <c r="MQO555" s="769"/>
      <c r="MQP555" s="769"/>
      <c r="MQQ555" s="769"/>
      <c r="MQR555" s="769"/>
      <c r="MQS555" s="769"/>
      <c r="MQT555" s="772"/>
      <c r="MQU555" s="772"/>
      <c r="MQV555" s="772"/>
      <c r="MQW555" s="772"/>
      <c r="MQX555" s="769"/>
      <c r="MQY555" s="769"/>
      <c r="MQZ555" s="769"/>
      <c r="MRA555" s="769"/>
      <c r="MRB555" s="769"/>
      <c r="MRC555" s="769"/>
      <c r="MRD555" s="769"/>
      <c r="MRE555" s="769"/>
      <c r="MRF555" s="769"/>
      <c r="MRG555" s="769"/>
      <c r="MRH555" s="769"/>
      <c r="MRI555" s="769"/>
      <c r="MRJ555" s="769"/>
      <c r="MRK555" s="769"/>
      <c r="MRL555" s="769"/>
      <c r="MRM555" s="769"/>
      <c r="MRN555" s="769"/>
      <c r="MRO555" s="769"/>
      <c r="MRP555" s="769"/>
      <c r="MRQ555" s="769"/>
      <c r="MRR555" s="769"/>
      <c r="MRS555" s="770"/>
      <c r="MRT555" s="769"/>
      <c r="MRU555" s="771"/>
      <c r="MRV555" s="769"/>
      <c r="MRW555" s="769"/>
      <c r="MRX555" s="769"/>
      <c r="MRY555" s="769"/>
      <c r="MRZ555" s="769"/>
      <c r="MSA555" s="769"/>
      <c r="MSB555" s="769"/>
      <c r="MSC555" s="769"/>
      <c r="MSD555" s="772"/>
      <c r="MSE555" s="772"/>
      <c r="MSF555" s="772"/>
      <c r="MSG555" s="772"/>
      <c r="MSH555" s="769"/>
      <c r="MSI555" s="769"/>
      <c r="MSJ555" s="769"/>
      <c r="MSK555" s="769"/>
      <c r="MSL555" s="769"/>
      <c r="MSM555" s="769"/>
      <c r="MSN555" s="769"/>
      <c r="MSO555" s="769"/>
      <c r="MSP555" s="769"/>
      <c r="MSQ555" s="769"/>
      <c r="MSR555" s="769"/>
      <c r="MSS555" s="769"/>
      <c r="MST555" s="769"/>
      <c r="MSU555" s="769"/>
      <c r="MSV555" s="769"/>
      <c r="MSW555" s="769"/>
      <c r="MSX555" s="769"/>
      <c r="MSY555" s="769"/>
      <c r="MSZ555" s="769"/>
      <c r="MTA555" s="769"/>
      <c r="MTB555" s="769"/>
      <c r="MTC555" s="770"/>
      <c r="MTD555" s="769"/>
      <c r="MTE555" s="771"/>
      <c r="MTF555" s="769"/>
      <c r="MTG555" s="769"/>
      <c r="MTH555" s="769"/>
      <c r="MTI555" s="769"/>
      <c r="MTJ555" s="769"/>
      <c r="MTK555" s="769"/>
      <c r="MTL555" s="769"/>
      <c r="MTM555" s="769"/>
      <c r="MTN555" s="772"/>
      <c r="MTO555" s="772"/>
      <c r="MTP555" s="772"/>
      <c r="MTQ555" s="772"/>
      <c r="MTR555" s="769"/>
      <c r="MTS555" s="769"/>
      <c r="MTT555" s="769"/>
      <c r="MTU555" s="769"/>
      <c r="MTV555" s="769"/>
      <c r="MTW555" s="769"/>
      <c r="MTX555" s="769"/>
      <c r="MTY555" s="769"/>
      <c r="MTZ555" s="769"/>
      <c r="MUA555" s="769"/>
      <c r="MUB555" s="769"/>
      <c r="MUC555" s="769"/>
      <c r="MUD555" s="769"/>
      <c r="MUE555" s="769"/>
      <c r="MUF555" s="769"/>
      <c r="MUG555" s="769"/>
      <c r="MUH555" s="769"/>
      <c r="MUI555" s="769"/>
      <c r="MUJ555" s="769"/>
      <c r="MUK555" s="769"/>
      <c r="MUL555" s="769"/>
      <c r="MUM555" s="770"/>
      <c r="MUN555" s="769"/>
      <c r="MUO555" s="771"/>
      <c r="MUP555" s="769"/>
      <c r="MUQ555" s="769"/>
      <c r="MUR555" s="769"/>
      <c r="MUS555" s="769"/>
      <c r="MUT555" s="769"/>
      <c r="MUU555" s="769"/>
      <c r="MUV555" s="769"/>
      <c r="MUW555" s="769"/>
      <c r="MUX555" s="772"/>
      <c r="MUY555" s="772"/>
      <c r="MUZ555" s="772"/>
      <c r="MVA555" s="772"/>
      <c r="MVB555" s="769"/>
      <c r="MVC555" s="769"/>
      <c r="MVD555" s="769"/>
      <c r="MVE555" s="769"/>
      <c r="MVF555" s="769"/>
      <c r="MVG555" s="769"/>
      <c r="MVH555" s="769"/>
      <c r="MVI555" s="769"/>
      <c r="MVJ555" s="769"/>
      <c r="MVK555" s="769"/>
      <c r="MVL555" s="769"/>
      <c r="MVM555" s="769"/>
      <c r="MVN555" s="769"/>
      <c r="MVO555" s="769"/>
      <c r="MVP555" s="769"/>
      <c r="MVQ555" s="769"/>
      <c r="MVR555" s="769"/>
      <c r="MVS555" s="769"/>
      <c r="MVT555" s="769"/>
      <c r="MVU555" s="769"/>
      <c r="MVV555" s="769"/>
      <c r="MVW555" s="770"/>
      <c r="MVX555" s="769"/>
      <c r="MVY555" s="771"/>
      <c r="MVZ555" s="769"/>
      <c r="MWA555" s="769"/>
      <c r="MWB555" s="769"/>
      <c r="MWC555" s="769"/>
      <c r="MWD555" s="769"/>
      <c r="MWE555" s="769"/>
      <c r="MWF555" s="769"/>
      <c r="MWG555" s="769"/>
      <c r="MWH555" s="772"/>
      <c r="MWI555" s="772"/>
      <c r="MWJ555" s="772"/>
      <c r="MWK555" s="772"/>
      <c r="MWL555" s="769"/>
      <c r="MWM555" s="769"/>
      <c r="MWN555" s="769"/>
      <c r="MWO555" s="769"/>
      <c r="MWP555" s="769"/>
      <c r="MWQ555" s="769"/>
      <c r="MWR555" s="769"/>
      <c r="MWS555" s="769"/>
      <c r="MWT555" s="769"/>
      <c r="MWU555" s="769"/>
      <c r="MWV555" s="769"/>
      <c r="MWW555" s="769"/>
      <c r="MWX555" s="769"/>
      <c r="MWY555" s="769"/>
      <c r="MWZ555" s="769"/>
      <c r="MXA555" s="769"/>
      <c r="MXB555" s="769"/>
      <c r="MXC555" s="769"/>
      <c r="MXD555" s="769"/>
      <c r="MXE555" s="769"/>
      <c r="MXF555" s="769"/>
      <c r="MXG555" s="770"/>
      <c r="MXH555" s="769"/>
      <c r="MXI555" s="771"/>
      <c r="MXJ555" s="769"/>
      <c r="MXK555" s="769"/>
      <c r="MXL555" s="769"/>
      <c r="MXM555" s="769"/>
      <c r="MXN555" s="769"/>
      <c r="MXO555" s="769"/>
      <c r="MXP555" s="769"/>
      <c r="MXQ555" s="769"/>
      <c r="MXR555" s="772"/>
      <c r="MXS555" s="772"/>
      <c r="MXT555" s="772"/>
      <c r="MXU555" s="772"/>
      <c r="MXV555" s="769"/>
      <c r="MXW555" s="769"/>
      <c r="MXX555" s="769"/>
      <c r="MXY555" s="769"/>
      <c r="MXZ555" s="769"/>
      <c r="MYA555" s="769"/>
      <c r="MYB555" s="769"/>
      <c r="MYC555" s="769"/>
      <c r="MYD555" s="769"/>
      <c r="MYE555" s="769"/>
      <c r="MYF555" s="769"/>
      <c r="MYG555" s="769"/>
      <c r="MYH555" s="769"/>
      <c r="MYI555" s="769"/>
      <c r="MYJ555" s="769"/>
      <c r="MYK555" s="769"/>
      <c r="MYL555" s="769"/>
      <c r="MYM555" s="769"/>
      <c r="MYN555" s="769"/>
      <c r="MYO555" s="769"/>
      <c r="MYP555" s="769"/>
      <c r="MYQ555" s="770"/>
      <c r="MYR555" s="769"/>
      <c r="MYS555" s="771"/>
      <c r="MYT555" s="769"/>
      <c r="MYU555" s="769"/>
      <c r="MYV555" s="769"/>
      <c r="MYW555" s="769"/>
      <c r="MYX555" s="769"/>
      <c r="MYY555" s="769"/>
      <c r="MYZ555" s="769"/>
      <c r="MZA555" s="769"/>
      <c r="MZB555" s="772"/>
      <c r="MZC555" s="772"/>
      <c r="MZD555" s="772"/>
      <c r="MZE555" s="772"/>
      <c r="MZF555" s="769"/>
      <c r="MZG555" s="769"/>
      <c r="MZH555" s="769"/>
      <c r="MZI555" s="769"/>
      <c r="MZJ555" s="769"/>
      <c r="MZK555" s="769"/>
      <c r="MZL555" s="769"/>
      <c r="MZM555" s="769"/>
      <c r="MZN555" s="769"/>
      <c r="MZO555" s="769"/>
      <c r="MZP555" s="769"/>
      <c r="MZQ555" s="769"/>
      <c r="MZR555" s="769"/>
      <c r="MZS555" s="769"/>
      <c r="MZT555" s="769"/>
      <c r="MZU555" s="769"/>
      <c r="MZV555" s="769"/>
      <c r="MZW555" s="769"/>
      <c r="MZX555" s="769"/>
      <c r="MZY555" s="769"/>
      <c r="MZZ555" s="769"/>
      <c r="NAA555" s="770"/>
      <c r="NAB555" s="769"/>
      <c r="NAC555" s="771"/>
      <c r="NAD555" s="769"/>
      <c r="NAE555" s="769"/>
      <c r="NAF555" s="769"/>
      <c r="NAG555" s="769"/>
      <c r="NAH555" s="769"/>
      <c r="NAI555" s="769"/>
      <c r="NAJ555" s="769"/>
      <c r="NAK555" s="769"/>
      <c r="NAL555" s="772"/>
      <c r="NAM555" s="772"/>
      <c r="NAN555" s="772"/>
      <c r="NAO555" s="772"/>
      <c r="NAP555" s="769"/>
      <c r="NAQ555" s="769"/>
      <c r="NAR555" s="769"/>
      <c r="NAS555" s="769"/>
      <c r="NAT555" s="769"/>
      <c r="NAU555" s="769"/>
      <c r="NAV555" s="769"/>
      <c r="NAW555" s="769"/>
      <c r="NAX555" s="769"/>
      <c r="NAY555" s="769"/>
      <c r="NAZ555" s="769"/>
      <c r="NBA555" s="769"/>
      <c r="NBB555" s="769"/>
      <c r="NBC555" s="769"/>
      <c r="NBD555" s="769"/>
      <c r="NBE555" s="769"/>
      <c r="NBF555" s="769"/>
      <c r="NBG555" s="769"/>
      <c r="NBH555" s="769"/>
      <c r="NBI555" s="769"/>
      <c r="NBJ555" s="769"/>
      <c r="NBK555" s="770"/>
      <c r="NBL555" s="769"/>
      <c r="NBM555" s="771"/>
      <c r="NBN555" s="769"/>
      <c r="NBO555" s="769"/>
      <c r="NBP555" s="769"/>
      <c r="NBQ555" s="769"/>
      <c r="NBR555" s="769"/>
      <c r="NBS555" s="769"/>
      <c r="NBT555" s="769"/>
      <c r="NBU555" s="769"/>
      <c r="NBV555" s="772"/>
      <c r="NBW555" s="772"/>
      <c r="NBX555" s="772"/>
      <c r="NBY555" s="772"/>
      <c r="NBZ555" s="769"/>
      <c r="NCA555" s="769"/>
      <c r="NCB555" s="769"/>
      <c r="NCC555" s="769"/>
      <c r="NCD555" s="769"/>
      <c r="NCE555" s="769"/>
      <c r="NCF555" s="769"/>
      <c r="NCG555" s="769"/>
      <c r="NCH555" s="769"/>
      <c r="NCI555" s="769"/>
      <c r="NCJ555" s="769"/>
      <c r="NCK555" s="769"/>
      <c r="NCL555" s="769"/>
      <c r="NCM555" s="769"/>
      <c r="NCN555" s="769"/>
      <c r="NCO555" s="769"/>
      <c r="NCP555" s="769"/>
      <c r="NCQ555" s="769"/>
      <c r="NCR555" s="769"/>
      <c r="NCS555" s="769"/>
      <c r="NCT555" s="769"/>
      <c r="NCU555" s="770"/>
      <c r="NCV555" s="769"/>
      <c r="NCW555" s="771"/>
      <c r="NCX555" s="769"/>
      <c r="NCY555" s="769"/>
      <c r="NCZ555" s="769"/>
      <c r="NDA555" s="769"/>
      <c r="NDB555" s="769"/>
      <c r="NDC555" s="769"/>
      <c r="NDD555" s="769"/>
      <c r="NDE555" s="769"/>
      <c r="NDF555" s="772"/>
      <c r="NDG555" s="772"/>
      <c r="NDH555" s="772"/>
      <c r="NDI555" s="772"/>
      <c r="NDJ555" s="769"/>
      <c r="NDK555" s="769"/>
      <c r="NDL555" s="769"/>
      <c r="NDM555" s="769"/>
      <c r="NDN555" s="769"/>
      <c r="NDO555" s="769"/>
      <c r="NDP555" s="769"/>
      <c r="NDQ555" s="769"/>
      <c r="NDR555" s="769"/>
      <c r="NDS555" s="769"/>
      <c r="NDT555" s="769"/>
      <c r="NDU555" s="769"/>
      <c r="NDV555" s="769"/>
      <c r="NDW555" s="769"/>
      <c r="NDX555" s="769"/>
      <c r="NDY555" s="769"/>
      <c r="NDZ555" s="769"/>
      <c r="NEA555" s="769"/>
      <c r="NEB555" s="769"/>
      <c r="NEC555" s="769"/>
      <c r="NED555" s="769"/>
      <c r="NEE555" s="770"/>
      <c r="NEF555" s="769"/>
      <c r="NEG555" s="771"/>
      <c r="NEH555" s="769"/>
      <c r="NEI555" s="769"/>
      <c r="NEJ555" s="769"/>
      <c r="NEK555" s="769"/>
      <c r="NEL555" s="769"/>
      <c r="NEM555" s="769"/>
      <c r="NEN555" s="769"/>
      <c r="NEO555" s="769"/>
      <c r="NEP555" s="772"/>
      <c r="NEQ555" s="772"/>
      <c r="NER555" s="772"/>
      <c r="NES555" s="772"/>
      <c r="NET555" s="769"/>
      <c r="NEU555" s="769"/>
      <c r="NEV555" s="769"/>
      <c r="NEW555" s="769"/>
      <c r="NEX555" s="769"/>
      <c r="NEY555" s="769"/>
      <c r="NEZ555" s="769"/>
      <c r="NFA555" s="769"/>
      <c r="NFB555" s="769"/>
      <c r="NFC555" s="769"/>
      <c r="NFD555" s="769"/>
      <c r="NFE555" s="769"/>
      <c r="NFF555" s="769"/>
      <c r="NFG555" s="769"/>
      <c r="NFH555" s="769"/>
      <c r="NFI555" s="769"/>
      <c r="NFJ555" s="769"/>
      <c r="NFK555" s="769"/>
      <c r="NFL555" s="769"/>
      <c r="NFM555" s="769"/>
      <c r="NFN555" s="769"/>
      <c r="NFO555" s="770"/>
      <c r="NFP555" s="769"/>
      <c r="NFQ555" s="771"/>
      <c r="NFR555" s="769"/>
      <c r="NFS555" s="769"/>
      <c r="NFT555" s="769"/>
      <c r="NFU555" s="769"/>
      <c r="NFV555" s="769"/>
      <c r="NFW555" s="769"/>
      <c r="NFX555" s="769"/>
      <c r="NFY555" s="769"/>
      <c r="NFZ555" s="772"/>
      <c r="NGA555" s="772"/>
      <c r="NGB555" s="772"/>
      <c r="NGC555" s="772"/>
      <c r="NGD555" s="769"/>
      <c r="NGE555" s="769"/>
      <c r="NGF555" s="769"/>
      <c r="NGG555" s="769"/>
      <c r="NGH555" s="769"/>
      <c r="NGI555" s="769"/>
      <c r="NGJ555" s="769"/>
      <c r="NGK555" s="769"/>
      <c r="NGL555" s="769"/>
      <c r="NGM555" s="769"/>
      <c r="NGN555" s="769"/>
      <c r="NGO555" s="769"/>
      <c r="NGP555" s="769"/>
      <c r="NGQ555" s="769"/>
      <c r="NGR555" s="769"/>
      <c r="NGS555" s="769"/>
      <c r="NGT555" s="769"/>
      <c r="NGU555" s="769"/>
      <c r="NGV555" s="769"/>
      <c r="NGW555" s="769"/>
      <c r="NGX555" s="769"/>
      <c r="NGY555" s="770"/>
      <c r="NGZ555" s="769"/>
      <c r="NHA555" s="771"/>
      <c r="NHB555" s="769"/>
      <c r="NHC555" s="769"/>
      <c r="NHD555" s="769"/>
      <c r="NHE555" s="769"/>
      <c r="NHF555" s="769"/>
      <c r="NHG555" s="769"/>
      <c r="NHH555" s="769"/>
      <c r="NHI555" s="769"/>
      <c r="NHJ555" s="772"/>
      <c r="NHK555" s="772"/>
      <c r="NHL555" s="772"/>
      <c r="NHM555" s="772"/>
      <c r="NHN555" s="769"/>
      <c r="NHO555" s="769"/>
      <c r="NHP555" s="769"/>
      <c r="NHQ555" s="769"/>
      <c r="NHR555" s="769"/>
      <c r="NHS555" s="769"/>
      <c r="NHT555" s="769"/>
      <c r="NHU555" s="769"/>
      <c r="NHV555" s="769"/>
      <c r="NHW555" s="769"/>
      <c r="NHX555" s="769"/>
      <c r="NHY555" s="769"/>
      <c r="NHZ555" s="769"/>
      <c r="NIA555" s="769"/>
      <c r="NIB555" s="769"/>
      <c r="NIC555" s="769"/>
      <c r="NID555" s="769"/>
      <c r="NIE555" s="769"/>
      <c r="NIF555" s="769"/>
      <c r="NIG555" s="769"/>
      <c r="NIH555" s="769"/>
      <c r="NII555" s="770"/>
      <c r="NIJ555" s="769"/>
      <c r="NIK555" s="771"/>
      <c r="NIL555" s="769"/>
      <c r="NIM555" s="769"/>
      <c r="NIN555" s="769"/>
      <c r="NIO555" s="769"/>
      <c r="NIP555" s="769"/>
      <c r="NIQ555" s="769"/>
      <c r="NIR555" s="769"/>
      <c r="NIS555" s="769"/>
      <c r="NIT555" s="772"/>
      <c r="NIU555" s="772"/>
      <c r="NIV555" s="772"/>
      <c r="NIW555" s="772"/>
      <c r="NIX555" s="769"/>
      <c r="NIY555" s="769"/>
      <c r="NIZ555" s="769"/>
      <c r="NJA555" s="769"/>
      <c r="NJB555" s="769"/>
      <c r="NJC555" s="769"/>
      <c r="NJD555" s="769"/>
      <c r="NJE555" s="769"/>
      <c r="NJF555" s="769"/>
      <c r="NJG555" s="769"/>
      <c r="NJH555" s="769"/>
      <c r="NJI555" s="769"/>
      <c r="NJJ555" s="769"/>
      <c r="NJK555" s="769"/>
      <c r="NJL555" s="769"/>
      <c r="NJM555" s="769"/>
      <c r="NJN555" s="769"/>
      <c r="NJO555" s="769"/>
      <c r="NJP555" s="769"/>
      <c r="NJQ555" s="769"/>
      <c r="NJR555" s="769"/>
      <c r="NJS555" s="770"/>
      <c r="NJT555" s="769"/>
      <c r="NJU555" s="771"/>
      <c r="NJV555" s="769"/>
      <c r="NJW555" s="769"/>
      <c r="NJX555" s="769"/>
      <c r="NJY555" s="769"/>
      <c r="NJZ555" s="769"/>
      <c r="NKA555" s="769"/>
      <c r="NKB555" s="769"/>
      <c r="NKC555" s="769"/>
      <c r="NKD555" s="772"/>
      <c r="NKE555" s="772"/>
      <c r="NKF555" s="772"/>
      <c r="NKG555" s="772"/>
      <c r="NKH555" s="769"/>
      <c r="NKI555" s="769"/>
      <c r="NKJ555" s="769"/>
      <c r="NKK555" s="769"/>
      <c r="NKL555" s="769"/>
      <c r="NKM555" s="769"/>
      <c r="NKN555" s="769"/>
      <c r="NKO555" s="769"/>
      <c r="NKP555" s="769"/>
      <c r="NKQ555" s="769"/>
      <c r="NKR555" s="769"/>
      <c r="NKS555" s="769"/>
      <c r="NKT555" s="769"/>
      <c r="NKU555" s="769"/>
      <c r="NKV555" s="769"/>
      <c r="NKW555" s="769"/>
      <c r="NKX555" s="769"/>
      <c r="NKY555" s="769"/>
      <c r="NKZ555" s="769"/>
      <c r="NLA555" s="769"/>
      <c r="NLB555" s="769"/>
      <c r="NLC555" s="770"/>
      <c r="NLD555" s="769"/>
      <c r="NLE555" s="771"/>
      <c r="NLF555" s="769"/>
      <c r="NLG555" s="769"/>
      <c r="NLH555" s="769"/>
      <c r="NLI555" s="769"/>
      <c r="NLJ555" s="769"/>
      <c r="NLK555" s="769"/>
      <c r="NLL555" s="769"/>
      <c r="NLM555" s="769"/>
      <c r="NLN555" s="772"/>
      <c r="NLO555" s="772"/>
      <c r="NLP555" s="772"/>
      <c r="NLQ555" s="772"/>
      <c r="NLR555" s="769"/>
      <c r="NLS555" s="769"/>
      <c r="NLT555" s="769"/>
      <c r="NLU555" s="769"/>
      <c r="NLV555" s="769"/>
      <c r="NLW555" s="769"/>
      <c r="NLX555" s="769"/>
      <c r="NLY555" s="769"/>
      <c r="NLZ555" s="769"/>
      <c r="NMA555" s="769"/>
      <c r="NMB555" s="769"/>
      <c r="NMC555" s="769"/>
      <c r="NMD555" s="769"/>
      <c r="NME555" s="769"/>
      <c r="NMF555" s="769"/>
      <c r="NMG555" s="769"/>
      <c r="NMH555" s="769"/>
      <c r="NMI555" s="769"/>
      <c r="NMJ555" s="769"/>
      <c r="NMK555" s="769"/>
      <c r="NML555" s="769"/>
      <c r="NMM555" s="770"/>
      <c r="NMN555" s="769"/>
      <c r="NMO555" s="771"/>
      <c r="NMP555" s="769"/>
      <c r="NMQ555" s="769"/>
      <c r="NMR555" s="769"/>
      <c r="NMS555" s="769"/>
      <c r="NMT555" s="769"/>
      <c r="NMU555" s="769"/>
      <c r="NMV555" s="769"/>
      <c r="NMW555" s="769"/>
      <c r="NMX555" s="772"/>
      <c r="NMY555" s="772"/>
      <c r="NMZ555" s="772"/>
      <c r="NNA555" s="772"/>
      <c r="NNB555" s="769"/>
      <c r="NNC555" s="769"/>
      <c r="NND555" s="769"/>
      <c r="NNE555" s="769"/>
      <c r="NNF555" s="769"/>
      <c r="NNG555" s="769"/>
      <c r="NNH555" s="769"/>
      <c r="NNI555" s="769"/>
      <c r="NNJ555" s="769"/>
      <c r="NNK555" s="769"/>
      <c r="NNL555" s="769"/>
      <c r="NNM555" s="769"/>
      <c r="NNN555" s="769"/>
      <c r="NNO555" s="769"/>
      <c r="NNP555" s="769"/>
      <c r="NNQ555" s="769"/>
      <c r="NNR555" s="769"/>
      <c r="NNS555" s="769"/>
      <c r="NNT555" s="769"/>
      <c r="NNU555" s="769"/>
      <c r="NNV555" s="769"/>
      <c r="NNW555" s="770"/>
      <c r="NNX555" s="769"/>
      <c r="NNY555" s="771"/>
      <c r="NNZ555" s="769"/>
      <c r="NOA555" s="769"/>
      <c r="NOB555" s="769"/>
      <c r="NOC555" s="769"/>
      <c r="NOD555" s="769"/>
      <c r="NOE555" s="769"/>
      <c r="NOF555" s="769"/>
      <c r="NOG555" s="769"/>
      <c r="NOH555" s="772"/>
      <c r="NOI555" s="772"/>
      <c r="NOJ555" s="772"/>
      <c r="NOK555" s="772"/>
      <c r="NOL555" s="769"/>
      <c r="NOM555" s="769"/>
      <c r="NON555" s="769"/>
      <c r="NOO555" s="769"/>
      <c r="NOP555" s="769"/>
      <c r="NOQ555" s="769"/>
      <c r="NOR555" s="769"/>
      <c r="NOS555" s="769"/>
      <c r="NOT555" s="769"/>
      <c r="NOU555" s="769"/>
      <c r="NOV555" s="769"/>
      <c r="NOW555" s="769"/>
      <c r="NOX555" s="769"/>
      <c r="NOY555" s="769"/>
      <c r="NOZ555" s="769"/>
      <c r="NPA555" s="769"/>
      <c r="NPB555" s="769"/>
      <c r="NPC555" s="769"/>
      <c r="NPD555" s="769"/>
      <c r="NPE555" s="769"/>
      <c r="NPF555" s="769"/>
      <c r="NPG555" s="770"/>
      <c r="NPH555" s="769"/>
      <c r="NPI555" s="771"/>
      <c r="NPJ555" s="769"/>
      <c r="NPK555" s="769"/>
      <c r="NPL555" s="769"/>
      <c r="NPM555" s="769"/>
      <c r="NPN555" s="769"/>
      <c r="NPO555" s="769"/>
      <c r="NPP555" s="769"/>
      <c r="NPQ555" s="769"/>
      <c r="NPR555" s="772"/>
      <c r="NPS555" s="772"/>
      <c r="NPT555" s="772"/>
      <c r="NPU555" s="772"/>
      <c r="NPV555" s="769"/>
      <c r="NPW555" s="769"/>
      <c r="NPX555" s="769"/>
      <c r="NPY555" s="769"/>
      <c r="NPZ555" s="769"/>
      <c r="NQA555" s="769"/>
      <c r="NQB555" s="769"/>
      <c r="NQC555" s="769"/>
      <c r="NQD555" s="769"/>
      <c r="NQE555" s="769"/>
      <c r="NQF555" s="769"/>
      <c r="NQG555" s="769"/>
      <c r="NQH555" s="769"/>
      <c r="NQI555" s="769"/>
      <c r="NQJ555" s="769"/>
      <c r="NQK555" s="769"/>
      <c r="NQL555" s="769"/>
      <c r="NQM555" s="769"/>
      <c r="NQN555" s="769"/>
      <c r="NQO555" s="769"/>
      <c r="NQP555" s="769"/>
      <c r="NQQ555" s="770"/>
      <c r="NQR555" s="769"/>
      <c r="NQS555" s="771"/>
      <c r="NQT555" s="769"/>
      <c r="NQU555" s="769"/>
      <c r="NQV555" s="769"/>
      <c r="NQW555" s="769"/>
      <c r="NQX555" s="769"/>
      <c r="NQY555" s="769"/>
      <c r="NQZ555" s="769"/>
      <c r="NRA555" s="769"/>
      <c r="NRB555" s="772"/>
      <c r="NRC555" s="772"/>
      <c r="NRD555" s="772"/>
      <c r="NRE555" s="772"/>
      <c r="NRF555" s="769"/>
      <c r="NRG555" s="769"/>
      <c r="NRH555" s="769"/>
      <c r="NRI555" s="769"/>
      <c r="NRJ555" s="769"/>
      <c r="NRK555" s="769"/>
      <c r="NRL555" s="769"/>
      <c r="NRM555" s="769"/>
      <c r="NRN555" s="769"/>
      <c r="NRO555" s="769"/>
      <c r="NRP555" s="769"/>
      <c r="NRQ555" s="769"/>
      <c r="NRR555" s="769"/>
      <c r="NRS555" s="769"/>
      <c r="NRT555" s="769"/>
      <c r="NRU555" s="769"/>
      <c r="NRV555" s="769"/>
      <c r="NRW555" s="769"/>
      <c r="NRX555" s="769"/>
      <c r="NRY555" s="769"/>
      <c r="NRZ555" s="769"/>
      <c r="NSA555" s="770"/>
      <c r="NSB555" s="769"/>
      <c r="NSC555" s="771"/>
      <c r="NSD555" s="769"/>
      <c r="NSE555" s="769"/>
      <c r="NSF555" s="769"/>
      <c r="NSG555" s="769"/>
      <c r="NSH555" s="769"/>
      <c r="NSI555" s="769"/>
      <c r="NSJ555" s="769"/>
      <c r="NSK555" s="769"/>
      <c r="NSL555" s="772"/>
      <c r="NSM555" s="772"/>
      <c r="NSN555" s="772"/>
      <c r="NSO555" s="772"/>
      <c r="NSP555" s="769"/>
      <c r="NSQ555" s="769"/>
      <c r="NSR555" s="769"/>
      <c r="NSS555" s="769"/>
      <c r="NST555" s="769"/>
      <c r="NSU555" s="769"/>
      <c r="NSV555" s="769"/>
      <c r="NSW555" s="769"/>
      <c r="NSX555" s="769"/>
      <c r="NSY555" s="769"/>
      <c r="NSZ555" s="769"/>
      <c r="NTA555" s="769"/>
      <c r="NTB555" s="769"/>
      <c r="NTC555" s="769"/>
      <c r="NTD555" s="769"/>
      <c r="NTE555" s="769"/>
      <c r="NTF555" s="769"/>
      <c r="NTG555" s="769"/>
      <c r="NTH555" s="769"/>
      <c r="NTI555" s="769"/>
      <c r="NTJ555" s="769"/>
      <c r="NTK555" s="770"/>
      <c r="NTL555" s="769"/>
      <c r="NTM555" s="771"/>
      <c r="NTN555" s="769"/>
      <c r="NTO555" s="769"/>
      <c r="NTP555" s="769"/>
      <c r="NTQ555" s="769"/>
      <c r="NTR555" s="769"/>
      <c r="NTS555" s="769"/>
      <c r="NTT555" s="769"/>
      <c r="NTU555" s="769"/>
      <c r="NTV555" s="772"/>
      <c r="NTW555" s="772"/>
      <c r="NTX555" s="772"/>
      <c r="NTY555" s="772"/>
      <c r="NTZ555" s="769"/>
      <c r="NUA555" s="769"/>
      <c r="NUB555" s="769"/>
      <c r="NUC555" s="769"/>
      <c r="NUD555" s="769"/>
      <c r="NUE555" s="769"/>
      <c r="NUF555" s="769"/>
      <c r="NUG555" s="769"/>
      <c r="NUH555" s="769"/>
      <c r="NUI555" s="769"/>
      <c r="NUJ555" s="769"/>
      <c r="NUK555" s="769"/>
      <c r="NUL555" s="769"/>
      <c r="NUM555" s="769"/>
      <c r="NUN555" s="769"/>
      <c r="NUO555" s="769"/>
      <c r="NUP555" s="769"/>
      <c r="NUQ555" s="769"/>
      <c r="NUR555" s="769"/>
      <c r="NUS555" s="769"/>
      <c r="NUT555" s="769"/>
      <c r="NUU555" s="770"/>
      <c r="NUV555" s="769"/>
      <c r="NUW555" s="771"/>
      <c r="NUX555" s="769"/>
      <c r="NUY555" s="769"/>
      <c r="NUZ555" s="769"/>
      <c r="NVA555" s="769"/>
      <c r="NVB555" s="769"/>
      <c r="NVC555" s="769"/>
      <c r="NVD555" s="769"/>
      <c r="NVE555" s="769"/>
      <c r="NVF555" s="772"/>
      <c r="NVG555" s="772"/>
      <c r="NVH555" s="772"/>
      <c r="NVI555" s="772"/>
      <c r="NVJ555" s="769"/>
      <c r="NVK555" s="769"/>
      <c r="NVL555" s="769"/>
      <c r="NVM555" s="769"/>
      <c r="NVN555" s="769"/>
      <c r="NVO555" s="769"/>
      <c r="NVP555" s="769"/>
      <c r="NVQ555" s="769"/>
      <c r="NVR555" s="769"/>
      <c r="NVS555" s="769"/>
      <c r="NVT555" s="769"/>
      <c r="NVU555" s="769"/>
      <c r="NVV555" s="769"/>
      <c r="NVW555" s="769"/>
      <c r="NVX555" s="769"/>
      <c r="NVY555" s="769"/>
      <c r="NVZ555" s="769"/>
      <c r="NWA555" s="769"/>
      <c r="NWB555" s="769"/>
      <c r="NWC555" s="769"/>
      <c r="NWD555" s="769"/>
      <c r="NWE555" s="770"/>
      <c r="NWF555" s="769"/>
      <c r="NWG555" s="771"/>
      <c r="NWH555" s="769"/>
      <c r="NWI555" s="769"/>
      <c r="NWJ555" s="769"/>
      <c r="NWK555" s="769"/>
      <c r="NWL555" s="769"/>
      <c r="NWM555" s="769"/>
      <c r="NWN555" s="769"/>
      <c r="NWO555" s="769"/>
      <c r="NWP555" s="772"/>
      <c r="NWQ555" s="772"/>
      <c r="NWR555" s="772"/>
      <c r="NWS555" s="772"/>
      <c r="NWT555" s="769"/>
      <c r="NWU555" s="769"/>
      <c r="NWV555" s="769"/>
      <c r="NWW555" s="769"/>
      <c r="NWX555" s="769"/>
      <c r="NWY555" s="769"/>
      <c r="NWZ555" s="769"/>
      <c r="NXA555" s="769"/>
      <c r="NXB555" s="769"/>
      <c r="NXC555" s="769"/>
      <c r="NXD555" s="769"/>
      <c r="NXE555" s="769"/>
      <c r="NXF555" s="769"/>
      <c r="NXG555" s="769"/>
      <c r="NXH555" s="769"/>
      <c r="NXI555" s="769"/>
      <c r="NXJ555" s="769"/>
      <c r="NXK555" s="769"/>
      <c r="NXL555" s="769"/>
      <c r="NXM555" s="769"/>
      <c r="NXN555" s="769"/>
      <c r="NXO555" s="770"/>
      <c r="NXP555" s="769"/>
      <c r="NXQ555" s="771"/>
      <c r="NXR555" s="769"/>
      <c r="NXS555" s="769"/>
      <c r="NXT555" s="769"/>
      <c r="NXU555" s="769"/>
      <c r="NXV555" s="769"/>
      <c r="NXW555" s="769"/>
      <c r="NXX555" s="769"/>
      <c r="NXY555" s="769"/>
      <c r="NXZ555" s="772"/>
      <c r="NYA555" s="772"/>
      <c r="NYB555" s="772"/>
      <c r="NYC555" s="772"/>
      <c r="NYD555" s="769"/>
      <c r="NYE555" s="769"/>
      <c r="NYF555" s="769"/>
      <c r="NYG555" s="769"/>
      <c r="NYH555" s="769"/>
      <c r="NYI555" s="769"/>
      <c r="NYJ555" s="769"/>
      <c r="NYK555" s="769"/>
      <c r="NYL555" s="769"/>
      <c r="NYM555" s="769"/>
      <c r="NYN555" s="769"/>
      <c r="NYO555" s="769"/>
      <c r="NYP555" s="769"/>
      <c r="NYQ555" s="769"/>
      <c r="NYR555" s="769"/>
      <c r="NYS555" s="769"/>
      <c r="NYT555" s="769"/>
      <c r="NYU555" s="769"/>
      <c r="NYV555" s="769"/>
      <c r="NYW555" s="769"/>
      <c r="NYX555" s="769"/>
      <c r="NYY555" s="770"/>
      <c r="NYZ555" s="769"/>
      <c r="NZA555" s="771"/>
      <c r="NZB555" s="769"/>
      <c r="NZC555" s="769"/>
      <c r="NZD555" s="769"/>
      <c r="NZE555" s="769"/>
      <c r="NZF555" s="769"/>
      <c r="NZG555" s="769"/>
      <c r="NZH555" s="769"/>
      <c r="NZI555" s="769"/>
      <c r="NZJ555" s="772"/>
      <c r="NZK555" s="772"/>
      <c r="NZL555" s="772"/>
      <c r="NZM555" s="772"/>
      <c r="NZN555" s="769"/>
      <c r="NZO555" s="769"/>
      <c r="NZP555" s="769"/>
      <c r="NZQ555" s="769"/>
      <c r="NZR555" s="769"/>
      <c r="NZS555" s="769"/>
      <c r="NZT555" s="769"/>
      <c r="NZU555" s="769"/>
      <c r="NZV555" s="769"/>
      <c r="NZW555" s="769"/>
      <c r="NZX555" s="769"/>
      <c r="NZY555" s="769"/>
      <c r="NZZ555" s="769"/>
      <c r="OAA555" s="769"/>
      <c r="OAB555" s="769"/>
      <c r="OAC555" s="769"/>
      <c r="OAD555" s="769"/>
      <c r="OAE555" s="769"/>
      <c r="OAF555" s="769"/>
      <c r="OAG555" s="769"/>
      <c r="OAH555" s="769"/>
      <c r="OAI555" s="770"/>
      <c r="OAJ555" s="769"/>
      <c r="OAK555" s="771"/>
      <c r="OAL555" s="769"/>
      <c r="OAM555" s="769"/>
      <c r="OAN555" s="769"/>
      <c r="OAO555" s="769"/>
      <c r="OAP555" s="769"/>
      <c r="OAQ555" s="769"/>
      <c r="OAR555" s="769"/>
      <c r="OAS555" s="769"/>
      <c r="OAT555" s="772"/>
      <c r="OAU555" s="772"/>
      <c r="OAV555" s="772"/>
      <c r="OAW555" s="772"/>
      <c r="OAX555" s="769"/>
      <c r="OAY555" s="769"/>
      <c r="OAZ555" s="769"/>
      <c r="OBA555" s="769"/>
      <c r="OBB555" s="769"/>
      <c r="OBC555" s="769"/>
      <c r="OBD555" s="769"/>
      <c r="OBE555" s="769"/>
      <c r="OBF555" s="769"/>
      <c r="OBG555" s="769"/>
      <c r="OBH555" s="769"/>
      <c r="OBI555" s="769"/>
      <c r="OBJ555" s="769"/>
      <c r="OBK555" s="769"/>
      <c r="OBL555" s="769"/>
      <c r="OBM555" s="769"/>
      <c r="OBN555" s="769"/>
      <c r="OBO555" s="769"/>
      <c r="OBP555" s="769"/>
      <c r="OBQ555" s="769"/>
      <c r="OBR555" s="769"/>
      <c r="OBS555" s="770"/>
      <c r="OBT555" s="769"/>
      <c r="OBU555" s="771"/>
      <c r="OBV555" s="769"/>
      <c r="OBW555" s="769"/>
      <c r="OBX555" s="769"/>
      <c r="OBY555" s="769"/>
      <c r="OBZ555" s="769"/>
      <c r="OCA555" s="769"/>
      <c r="OCB555" s="769"/>
      <c r="OCC555" s="769"/>
      <c r="OCD555" s="772"/>
      <c r="OCE555" s="772"/>
      <c r="OCF555" s="772"/>
      <c r="OCG555" s="772"/>
      <c r="OCH555" s="769"/>
      <c r="OCI555" s="769"/>
      <c r="OCJ555" s="769"/>
      <c r="OCK555" s="769"/>
      <c r="OCL555" s="769"/>
      <c r="OCM555" s="769"/>
      <c r="OCN555" s="769"/>
      <c r="OCO555" s="769"/>
      <c r="OCP555" s="769"/>
      <c r="OCQ555" s="769"/>
      <c r="OCR555" s="769"/>
      <c r="OCS555" s="769"/>
      <c r="OCT555" s="769"/>
      <c r="OCU555" s="769"/>
      <c r="OCV555" s="769"/>
      <c r="OCW555" s="769"/>
      <c r="OCX555" s="769"/>
      <c r="OCY555" s="769"/>
      <c r="OCZ555" s="769"/>
      <c r="ODA555" s="769"/>
      <c r="ODB555" s="769"/>
      <c r="ODC555" s="770"/>
      <c r="ODD555" s="769"/>
      <c r="ODE555" s="771"/>
      <c r="ODF555" s="769"/>
      <c r="ODG555" s="769"/>
      <c r="ODH555" s="769"/>
      <c r="ODI555" s="769"/>
      <c r="ODJ555" s="769"/>
      <c r="ODK555" s="769"/>
      <c r="ODL555" s="769"/>
      <c r="ODM555" s="769"/>
      <c r="ODN555" s="772"/>
      <c r="ODO555" s="772"/>
      <c r="ODP555" s="772"/>
      <c r="ODQ555" s="772"/>
      <c r="ODR555" s="769"/>
      <c r="ODS555" s="769"/>
      <c r="ODT555" s="769"/>
      <c r="ODU555" s="769"/>
      <c r="ODV555" s="769"/>
      <c r="ODW555" s="769"/>
      <c r="ODX555" s="769"/>
      <c r="ODY555" s="769"/>
      <c r="ODZ555" s="769"/>
      <c r="OEA555" s="769"/>
      <c r="OEB555" s="769"/>
      <c r="OEC555" s="769"/>
      <c r="OED555" s="769"/>
      <c r="OEE555" s="769"/>
      <c r="OEF555" s="769"/>
      <c r="OEG555" s="769"/>
      <c r="OEH555" s="769"/>
      <c r="OEI555" s="769"/>
      <c r="OEJ555" s="769"/>
      <c r="OEK555" s="769"/>
      <c r="OEL555" s="769"/>
      <c r="OEM555" s="770"/>
      <c r="OEN555" s="769"/>
      <c r="OEO555" s="771"/>
      <c r="OEP555" s="769"/>
      <c r="OEQ555" s="769"/>
      <c r="OER555" s="769"/>
      <c r="OES555" s="769"/>
      <c r="OET555" s="769"/>
      <c r="OEU555" s="769"/>
      <c r="OEV555" s="769"/>
      <c r="OEW555" s="769"/>
      <c r="OEX555" s="772"/>
      <c r="OEY555" s="772"/>
      <c r="OEZ555" s="772"/>
      <c r="OFA555" s="772"/>
      <c r="OFB555" s="769"/>
      <c r="OFC555" s="769"/>
      <c r="OFD555" s="769"/>
      <c r="OFE555" s="769"/>
      <c r="OFF555" s="769"/>
      <c r="OFG555" s="769"/>
      <c r="OFH555" s="769"/>
      <c r="OFI555" s="769"/>
      <c r="OFJ555" s="769"/>
      <c r="OFK555" s="769"/>
      <c r="OFL555" s="769"/>
      <c r="OFM555" s="769"/>
      <c r="OFN555" s="769"/>
      <c r="OFO555" s="769"/>
      <c r="OFP555" s="769"/>
      <c r="OFQ555" s="769"/>
      <c r="OFR555" s="769"/>
      <c r="OFS555" s="769"/>
      <c r="OFT555" s="769"/>
      <c r="OFU555" s="769"/>
      <c r="OFV555" s="769"/>
      <c r="OFW555" s="770"/>
      <c r="OFX555" s="769"/>
      <c r="OFY555" s="771"/>
      <c r="OFZ555" s="769"/>
      <c r="OGA555" s="769"/>
      <c r="OGB555" s="769"/>
      <c r="OGC555" s="769"/>
      <c r="OGD555" s="769"/>
      <c r="OGE555" s="769"/>
      <c r="OGF555" s="769"/>
      <c r="OGG555" s="769"/>
      <c r="OGH555" s="772"/>
      <c r="OGI555" s="772"/>
      <c r="OGJ555" s="772"/>
      <c r="OGK555" s="772"/>
      <c r="OGL555" s="769"/>
      <c r="OGM555" s="769"/>
      <c r="OGN555" s="769"/>
      <c r="OGO555" s="769"/>
      <c r="OGP555" s="769"/>
      <c r="OGQ555" s="769"/>
      <c r="OGR555" s="769"/>
      <c r="OGS555" s="769"/>
      <c r="OGT555" s="769"/>
      <c r="OGU555" s="769"/>
      <c r="OGV555" s="769"/>
      <c r="OGW555" s="769"/>
      <c r="OGX555" s="769"/>
      <c r="OGY555" s="769"/>
      <c r="OGZ555" s="769"/>
      <c r="OHA555" s="769"/>
      <c r="OHB555" s="769"/>
      <c r="OHC555" s="769"/>
      <c r="OHD555" s="769"/>
      <c r="OHE555" s="769"/>
      <c r="OHF555" s="769"/>
      <c r="OHG555" s="770"/>
      <c r="OHH555" s="769"/>
      <c r="OHI555" s="771"/>
      <c r="OHJ555" s="769"/>
      <c r="OHK555" s="769"/>
      <c r="OHL555" s="769"/>
      <c r="OHM555" s="769"/>
      <c r="OHN555" s="769"/>
      <c r="OHO555" s="769"/>
      <c r="OHP555" s="769"/>
      <c r="OHQ555" s="769"/>
      <c r="OHR555" s="772"/>
      <c r="OHS555" s="772"/>
      <c r="OHT555" s="772"/>
      <c r="OHU555" s="772"/>
      <c r="OHV555" s="769"/>
      <c r="OHW555" s="769"/>
      <c r="OHX555" s="769"/>
      <c r="OHY555" s="769"/>
      <c r="OHZ555" s="769"/>
      <c r="OIA555" s="769"/>
      <c r="OIB555" s="769"/>
      <c r="OIC555" s="769"/>
      <c r="OID555" s="769"/>
      <c r="OIE555" s="769"/>
      <c r="OIF555" s="769"/>
      <c r="OIG555" s="769"/>
      <c r="OIH555" s="769"/>
      <c r="OII555" s="769"/>
      <c r="OIJ555" s="769"/>
      <c r="OIK555" s="769"/>
      <c r="OIL555" s="769"/>
      <c r="OIM555" s="769"/>
      <c r="OIN555" s="769"/>
      <c r="OIO555" s="769"/>
      <c r="OIP555" s="769"/>
      <c r="OIQ555" s="770"/>
      <c r="OIR555" s="769"/>
      <c r="OIS555" s="771"/>
      <c r="OIT555" s="769"/>
      <c r="OIU555" s="769"/>
      <c r="OIV555" s="769"/>
      <c r="OIW555" s="769"/>
      <c r="OIX555" s="769"/>
      <c r="OIY555" s="769"/>
      <c r="OIZ555" s="769"/>
      <c r="OJA555" s="769"/>
      <c r="OJB555" s="772"/>
      <c r="OJC555" s="772"/>
      <c r="OJD555" s="772"/>
      <c r="OJE555" s="772"/>
      <c r="OJF555" s="769"/>
      <c r="OJG555" s="769"/>
      <c r="OJH555" s="769"/>
      <c r="OJI555" s="769"/>
      <c r="OJJ555" s="769"/>
      <c r="OJK555" s="769"/>
      <c r="OJL555" s="769"/>
      <c r="OJM555" s="769"/>
      <c r="OJN555" s="769"/>
      <c r="OJO555" s="769"/>
      <c r="OJP555" s="769"/>
      <c r="OJQ555" s="769"/>
      <c r="OJR555" s="769"/>
      <c r="OJS555" s="769"/>
      <c r="OJT555" s="769"/>
      <c r="OJU555" s="769"/>
      <c r="OJV555" s="769"/>
      <c r="OJW555" s="769"/>
      <c r="OJX555" s="769"/>
      <c r="OJY555" s="769"/>
      <c r="OJZ555" s="769"/>
      <c r="OKA555" s="770"/>
      <c r="OKB555" s="769"/>
      <c r="OKC555" s="771"/>
      <c r="OKD555" s="769"/>
      <c r="OKE555" s="769"/>
      <c r="OKF555" s="769"/>
      <c r="OKG555" s="769"/>
      <c r="OKH555" s="769"/>
      <c r="OKI555" s="769"/>
      <c r="OKJ555" s="769"/>
      <c r="OKK555" s="769"/>
      <c r="OKL555" s="772"/>
      <c r="OKM555" s="772"/>
      <c r="OKN555" s="772"/>
      <c r="OKO555" s="772"/>
      <c r="OKP555" s="769"/>
      <c r="OKQ555" s="769"/>
      <c r="OKR555" s="769"/>
      <c r="OKS555" s="769"/>
      <c r="OKT555" s="769"/>
      <c r="OKU555" s="769"/>
      <c r="OKV555" s="769"/>
      <c r="OKW555" s="769"/>
      <c r="OKX555" s="769"/>
      <c r="OKY555" s="769"/>
      <c r="OKZ555" s="769"/>
      <c r="OLA555" s="769"/>
      <c r="OLB555" s="769"/>
      <c r="OLC555" s="769"/>
      <c r="OLD555" s="769"/>
      <c r="OLE555" s="769"/>
      <c r="OLF555" s="769"/>
      <c r="OLG555" s="769"/>
      <c r="OLH555" s="769"/>
      <c r="OLI555" s="769"/>
      <c r="OLJ555" s="769"/>
      <c r="OLK555" s="770"/>
      <c r="OLL555" s="769"/>
      <c r="OLM555" s="771"/>
      <c r="OLN555" s="769"/>
      <c r="OLO555" s="769"/>
      <c r="OLP555" s="769"/>
      <c r="OLQ555" s="769"/>
      <c r="OLR555" s="769"/>
      <c r="OLS555" s="769"/>
      <c r="OLT555" s="769"/>
      <c r="OLU555" s="769"/>
      <c r="OLV555" s="772"/>
      <c r="OLW555" s="772"/>
      <c r="OLX555" s="772"/>
      <c r="OLY555" s="772"/>
      <c r="OLZ555" s="769"/>
      <c r="OMA555" s="769"/>
      <c r="OMB555" s="769"/>
      <c r="OMC555" s="769"/>
      <c r="OMD555" s="769"/>
      <c r="OME555" s="769"/>
      <c r="OMF555" s="769"/>
      <c r="OMG555" s="769"/>
      <c r="OMH555" s="769"/>
      <c r="OMI555" s="769"/>
      <c r="OMJ555" s="769"/>
      <c r="OMK555" s="769"/>
      <c r="OML555" s="769"/>
      <c r="OMM555" s="769"/>
      <c r="OMN555" s="769"/>
      <c r="OMO555" s="769"/>
      <c r="OMP555" s="769"/>
      <c r="OMQ555" s="769"/>
      <c r="OMR555" s="769"/>
      <c r="OMS555" s="769"/>
      <c r="OMT555" s="769"/>
      <c r="OMU555" s="770"/>
      <c r="OMV555" s="769"/>
      <c r="OMW555" s="771"/>
      <c r="OMX555" s="769"/>
      <c r="OMY555" s="769"/>
      <c r="OMZ555" s="769"/>
      <c r="ONA555" s="769"/>
      <c r="ONB555" s="769"/>
      <c r="ONC555" s="769"/>
      <c r="OND555" s="769"/>
      <c r="ONE555" s="769"/>
      <c r="ONF555" s="772"/>
      <c r="ONG555" s="772"/>
      <c r="ONH555" s="772"/>
      <c r="ONI555" s="772"/>
      <c r="ONJ555" s="769"/>
      <c r="ONK555" s="769"/>
      <c r="ONL555" s="769"/>
      <c r="ONM555" s="769"/>
      <c r="ONN555" s="769"/>
      <c r="ONO555" s="769"/>
      <c r="ONP555" s="769"/>
      <c r="ONQ555" s="769"/>
      <c r="ONR555" s="769"/>
      <c r="ONS555" s="769"/>
      <c r="ONT555" s="769"/>
      <c r="ONU555" s="769"/>
      <c r="ONV555" s="769"/>
      <c r="ONW555" s="769"/>
      <c r="ONX555" s="769"/>
      <c r="ONY555" s="769"/>
      <c r="ONZ555" s="769"/>
      <c r="OOA555" s="769"/>
      <c r="OOB555" s="769"/>
      <c r="OOC555" s="769"/>
      <c r="OOD555" s="769"/>
      <c r="OOE555" s="770"/>
      <c r="OOF555" s="769"/>
      <c r="OOG555" s="771"/>
      <c r="OOH555" s="769"/>
      <c r="OOI555" s="769"/>
      <c r="OOJ555" s="769"/>
      <c r="OOK555" s="769"/>
      <c r="OOL555" s="769"/>
      <c r="OOM555" s="769"/>
      <c r="OON555" s="769"/>
      <c r="OOO555" s="769"/>
      <c r="OOP555" s="772"/>
      <c r="OOQ555" s="772"/>
      <c r="OOR555" s="772"/>
      <c r="OOS555" s="772"/>
      <c r="OOT555" s="769"/>
      <c r="OOU555" s="769"/>
      <c r="OOV555" s="769"/>
      <c r="OOW555" s="769"/>
      <c r="OOX555" s="769"/>
      <c r="OOY555" s="769"/>
      <c r="OOZ555" s="769"/>
      <c r="OPA555" s="769"/>
      <c r="OPB555" s="769"/>
      <c r="OPC555" s="769"/>
      <c r="OPD555" s="769"/>
      <c r="OPE555" s="769"/>
      <c r="OPF555" s="769"/>
      <c r="OPG555" s="769"/>
      <c r="OPH555" s="769"/>
      <c r="OPI555" s="769"/>
      <c r="OPJ555" s="769"/>
      <c r="OPK555" s="769"/>
      <c r="OPL555" s="769"/>
      <c r="OPM555" s="769"/>
      <c r="OPN555" s="769"/>
      <c r="OPO555" s="770"/>
      <c r="OPP555" s="769"/>
      <c r="OPQ555" s="771"/>
      <c r="OPR555" s="769"/>
      <c r="OPS555" s="769"/>
      <c r="OPT555" s="769"/>
      <c r="OPU555" s="769"/>
      <c r="OPV555" s="769"/>
      <c r="OPW555" s="769"/>
      <c r="OPX555" s="769"/>
      <c r="OPY555" s="769"/>
      <c r="OPZ555" s="772"/>
      <c r="OQA555" s="772"/>
      <c r="OQB555" s="772"/>
      <c r="OQC555" s="772"/>
      <c r="OQD555" s="769"/>
      <c r="OQE555" s="769"/>
      <c r="OQF555" s="769"/>
      <c r="OQG555" s="769"/>
      <c r="OQH555" s="769"/>
      <c r="OQI555" s="769"/>
      <c r="OQJ555" s="769"/>
      <c r="OQK555" s="769"/>
      <c r="OQL555" s="769"/>
      <c r="OQM555" s="769"/>
      <c r="OQN555" s="769"/>
      <c r="OQO555" s="769"/>
      <c r="OQP555" s="769"/>
      <c r="OQQ555" s="769"/>
      <c r="OQR555" s="769"/>
      <c r="OQS555" s="769"/>
      <c r="OQT555" s="769"/>
      <c r="OQU555" s="769"/>
      <c r="OQV555" s="769"/>
      <c r="OQW555" s="769"/>
      <c r="OQX555" s="769"/>
      <c r="OQY555" s="770"/>
      <c r="OQZ555" s="769"/>
      <c r="ORA555" s="771"/>
      <c r="ORB555" s="769"/>
      <c r="ORC555" s="769"/>
      <c r="ORD555" s="769"/>
      <c r="ORE555" s="769"/>
      <c r="ORF555" s="769"/>
      <c r="ORG555" s="769"/>
      <c r="ORH555" s="769"/>
      <c r="ORI555" s="769"/>
      <c r="ORJ555" s="772"/>
      <c r="ORK555" s="772"/>
      <c r="ORL555" s="772"/>
      <c r="ORM555" s="772"/>
      <c r="ORN555" s="769"/>
      <c r="ORO555" s="769"/>
      <c r="ORP555" s="769"/>
      <c r="ORQ555" s="769"/>
      <c r="ORR555" s="769"/>
      <c r="ORS555" s="769"/>
      <c r="ORT555" s="769"/>
      <c r="ORU555" s="769"/>
      <c r="ORV555" s="769"/>
      <c r="ORW555" s="769"/>
      <c r="ORX555" s="769"/>
      <c r="ORY555" s="769"/>
      <c r="ORZ555" s="769"/>
      <c r="OSA555" s="769"/>
      <c r="OSB555" s="769"/>
      <c r="OSC555" s="769"/>
      <c r="OSD555" s="769"/>
      <c r="OSE555" s="769"/>
      <c r="OSF555" s="769"/>
      <c r="OSG555" s="769"/>
      <c r="OSH555" s="769"/>
      <c r="OSI555" s="770"/>
      <c r="OSJ555" s="769"/>
      <c r="OSK555" s="771"/>
      <c r="OSL555" s="769"/>
      <c r="OSM555" s="769"/>
      <c r="OSN555" s="769"/>
      <c r="OSO555" s="769"/>
      <c r="OSP555" s="769"/>
      <c r="OSQ555" s="769"/>
      <c r="OSR555" s="769"/>
      <c r="OSS555" s="769"/>
      <c r="OST555" s="772"/>
      <c r="OSU555" s="772"/>
      <c r="OSV555" s="772"/>
      <c r="OSW555" s="772"/>
      <c r="OSX555" s="769"/>
      <c r="OSY555" s="769"/>
      <c r="OSZ555" s="769"/>
      <c r="OTA555" s="769"/>
      <c r="OTB555" s="769"/>
      <c r="OTC555" s="769"/>
      <c r="OTD555" s="769"/>
      <c r="OTE555" s="769"/>
      <c r="OTF555" s="769"/>
      <c r="OTG555" s="769"/>
      <c r="OTH555" s="769"/>
      <c r="OTI555" s="769"/>
      <c r="OTJ555" s="769"/>
      <c r="OTK555" s="769"/>
      <c r="OTL555" s="769"/>
      <c r="OTM555" s="769"/>
      <c r="OTN555" s="769"/>
      <c r="OTO555" s="769"/>
      <c r="OTP555" s="769"/>
      <c r="OTQ555" s="769"/>
      <c r="OTR555" s="769"/>
      <c r="OTS555" s="770"/>
      <c r="OTT555" s="769"/>
      <c r="OTU555" s="771"/>
      <c r="OTV555" s="769"/>
      <c r="OTW555" s="769"/>
      <c r="OTX555" s="769"/>
      <c r="OTY555" s="769"/>
      <c r="OTZ555" s="769"/>
      <c r="OUA555" s="769"/>
      <c r="OUB555" s="769"/>
      <c r="OUC555" s="769"/>
      <c r="OUD555" s="772"/>
      <c r="OUE555" s="772"/>
      <c r="OUF555" s="772"/>
      <c r="OUG555" s="772"/>
      <c r="OUH555" s="769"/>
      <c r="OUI555" s="769"/>
      <c r="OUJ555" s="769"/>
      <c r="OUK555" s="769"/>
      <c r="OUL555" s="769"/>
      <c r="OUM555" s="769"/>
      <c r="OUN555" s="769"/>
      <c r="OUO555" s="769"/>
      <c r="OUP555" s="769"/>
      <c r="OUQ555" s="769"/>
      <c r="OUR555" s="769"/>
      <c r="OUS555" s="769"/>
      <c r="OUT555" s="769"/>
      <c r="OUU555" s="769"/>
      <c r="OUV555" s="769"/>
      <c r="OUW555" s="769"/>
      <c r="OUX555" s="769"/>
      <c r="OUY555" s="769"/>
      <c r="OUZ555" s="769"/>
      <c r="OVA555" s="769"/>
      <c r="OVB555" s="769"/>
      <c r="OVC555" s="770"/>
      <c r="OVD555" s="769"/>
      <c r="OVE555" s="771"/>
      <c r="OVF555" s="769"/>
      <c r="OVG555" s="769"/>
      <c r="OVH555" s="769"/>
      <c r="OVI555" s="769"/>
      <c r="OVJ555" s="769"/>
      <c r="OVK555" s="769"/>
      <c r="OVL555" s="769"/>
      <c r="OVM555" s="769"/>
      <c r="OVN555" s="772"/>
      <c r="OVO555" s="772"/>
      <c r="OVP555" s="772"/>
      <c r="OVQ555" s="772"/>
      <c r="OVR555" s="769"/>
      <c r="OVS555" s="769"/>
      <c r="OVT555" s="769"/>
      <c r="OVU555" s="769"/>
      <c r="OVV555" s="769"/>
      <c r="OVW555" s="769"/>
      <c r="OVX555" s="769"/>
      <c r="OVY555" s="769"/>
      <c r="OVZ555" s="769"/>
      <c r="OWA555" s="769"/>
      <c r="OWB555" s="769"/>
      <c r="OWC555" s="769"/>
      <c r="OWD555" s="769"/>
      <c r="OWE555" s="769"/>
      <c r="OWF555" s="769"/>
      <c r="OWG555" s="769"/>
      <c r="OWH555" s="769"/>
      <c r="OWI555" s="769"/>
      <c r="OWJ555" s="769"/>
      <c r="OWK555" s="769"/>
      <c r="OWL555" s="769"/>
      <c r="OWM555" s="770"/>
      <c r="OWN555" s="769"/>
      <c r="OWO555" s="771"/>
      <c r="OWP555" s="769"/>
      <c r="OWQ555" s="769"/>
      <c r="OWR555" s="769"/>
      <c r="OWS555" s="769"/>
      <c r="OWT555" s="769"/>
      <c r="OWU555" s="769"/>
      <c r="OWV555" s="769"/>
      <c r="OWW555" s="769"/>
      <c r="OWX555" s="772"/>
      <c r="OWY555" s="772"/>
      <c r="OWZ555" s="772"/>
      <c r="OXA555" s="772"/>
      <c r="OXB555" s="769"/>
      <c r="OXC555" s="769"/>
      <c r="OXD555" s="769"/>
      <c r="OXE555" s="769"/>
      <c r="OXF555" s="769"/>
      <c r="OXG555" s="769"/>
      <c r="OXH555" s="769"/>
      <c r="OXI555" s="769"/>
      <c r="OXJ555" s="769"/>
      <c r="OXK555" s="769"/>
      <c r="OXL555" s="769"/>
      <c r="OXM555" s="769"/>
      <c r="OXN555" s="769"/>
      <c r="OXO555" s="769"/>
      <c r="OXP555" s="769"/>
      <c r="OXQ555" s="769"/>
      <c r="OXR555" s="769"/>
      <c r="OXS555" s="769"/>
      <c r="OXT555" s="769"/>
      <c r="OXU555" s="769"/>
      <c r="OXV555" s="769"/>
      <c r="OXW555" s="770"/>
      <c r="OXX555" s="769"/>
      <c r="OXY555" s="771"/>
      <c r="OXZ555" s="769"/>
      <c r="OYA555" s="769"/>
      <c r="OYB555" s="769"/>
      <c r="OYC555" s="769"/>
      <c r="OYD555" s="769"/>
      <c r="OYE555" s="769"/>
      <c r="OYF555" s="769"/>
      <c r="OYG555" s="769"/>
      <c r="OYH555" s="772"/>
      <c r="OYI555" s="772"/>
      <c r="OYJ555" s="772"/>
      <c r="OYK555" s="772"/>
      <c r="OYL555" s="769"/>
      <c r="OYM555" s="769"/>
      <c r="OYN555" s="769"/>
      <c r="OYO555" s="769"/>
      <c r="OYP555" s="769"/>
      <c r="OYQ555" s="769"/>
      <c r="OYR555" s="769"/>
      <c r="OYS555" s="769"/>
      <c r="OYT555" s="769"/>
      <c r="OYU555" s="769"/>
      <c r="OYV555" s="769"/>
      <c r="OYW555" s="769"/>
      <c r="OYX555" s="769"/>
      <c r="OYY555" s="769"/>
      <c r="OYZ555" s="769"/>
      <c r="OZA555" s="769"/>
      <c r="OZB555" s="769"/>
      <c r="OZC555" s="769"/>
      <c r="OZD555" s="769"/>
      <c r="OZE555" s="769"/>
      <c r="OZF555" s="769"/>
      <c r="OZG555" s="770"/>
      <c r="OZH555" s="769"/>
      <c r="OZI555" s="771"/>
      <c r="OZJ555" s="769"/>
      <c r="OZK555" s="769"/>
      <c r="OZL555" s="769"/>
      <c r="OZM555" s="769"/>
      <c r="OZN555" s="769"/>
      <c r="OZO555" s="769"/>
      <c r="OZP555" s="769"/>
      <c r="OZQ555" s="769"/>
      <c r="OZR555" s="772"/>
      <c r="OZS555" s="772"/>
      <c r="OZT555" s="772"/>
      <c r="OZU555" s="772"/>
      <c r="OZV555" s="769"/>
      <c r="OZW555" s="769"/>
      <c r="OZX555" s="769"/>
      <c r="OZY555" s="769"/>
      <c r="OZZ555" s="769"/>
      <c r="PAA555" s="769"/>
      <c r="PAB555" s="769"/>
      <c r="PAC555" s="769"/>
      <c r="PAD555" s="769"/>
      <c r="PAE555" s="769"/>
      <c r="PAF555" s="769"/>
      <c r="PAG555" s="769"/>
      <c r="PAH555" s="769"/>
      <c r="PAI555" s="769"/>
      <c r="PAJ555" s="769"/>
      <c r="PAK555" s="769"/>
      <c r="PAL555" s="769"/>
      <c r="PAM555" s="769"/>
      <c r="PAN555" s="769"/>
      <c r="PAO555" s="769"/>
      <c r="PAP555" s="769"/>
      <c r="PAQ555" s="770"/>
      <c r="PAR555" s="769"/>
      <c r="PAS555" s="771"/>
      <c r="PAT555" s="769"/>
      <c r="PAU555" s="769"/>
      <c r="PAV555" s="769"/>
      <c r="PAW555" s="769"/>
      <c r="PAX555" s="769"/>
      <c r="PAY555" s="769"/>
      <c r="PAZ555" s="769"/>
      <c r="PBA555" s="769"/>
      <c r="PBB555" s="772"/>
      <c r="PBC555" s="772"/>
      <c r="PBD555" s="772"/>
      <c r="PBE555" s="772"/>
      <c r="PBF555" s="769"/>
      <c r="PBG555" s="769"/>
      <c r="PBH555" s="769"/>
      <c r="PBI555" s="769"/>
      <c r="PBJ555" s="769"/>
      <c r="PBK555" s="769"/>
      <c r="PBL555" s="769"/>
      <c r="PBM555" s="769"/>
      <c r="PBN555" s="769"/>
      <c r="PBO555" s="769"/>
      <c r="PBP555" s="769"/>
      <c r="PBQ555" s="769"/>
      <c r="PBR555" s="769"/>
      <c r="PBS555" s="769"/>
      <c r="PBT555" s="769"/>
      <c r="PBU555" s="769"/>
      <c r="PBV555" s="769"/>
      <c r="PBW555" s="769"/>
      <c r="PBX555" s="769"/>
      <c r="PBY555" s="769"/>
      <c r="PBZ555" s="769"/>
      <c r="PCA555" s="770"/>
      <c r="PCB555" s="769"/>
      <c r="PCC555" s="771"/>
      <c r="PCD555" s="769"/>
      <c r="PCE555" s="769"/>
      <c r="PCF555" s="769"/>
      <c r="PCG555" s="769"/>
      <c r="PCH555" s="769"/>
      <c r="PCI555" s="769"/>
      <c r="PCJ555" s="769"/>
      <c r="PCK555" s="769"/>
      <c r="PCL555" s="772"/>
      <c r="PCM555" s="772"/>
      <c r="PCN555" s="772"/>
      <c r="PCO555" s="772"/>
      <c r="PCP555" s="769"/>
      <c r="PCQ555" s="769"/>
      <c r="PCR555" s="769"/>
      <c r="PCS555" s="769"/>
      <c r="PCT555" s="769"/>
      <c r="PCU555" s="769"/>
      <c r="PCV555" s="769"/>
      <c r="PCW555" s="769"/>
      <c r="PCX555" s="769"/>
      <c r="PCY555" s="769"/>
      <c r="PCZ555" s="769"/>
      <c r="PDA555" s="769"/>
      <c r="PDB555" s="769"/>
      <c r="PDC555" s="769"/>
      <c r="PDD555" s="769"/>
      <c r="PDE555" s="769"/>
      <c r="PDF555" s="769"/>
      <c r="PDG555" s="769"/>
      <c r="PDH555" s="769"/>
      <c r="PDI555" s="769"/>
      <c r="PDJ555" s="769"/>
      <c r="PDK555" s="770"/>
      <c r="PDL555" s="769"/>
      <c r="PDM555" s="771"/>
      <c r="PDN555" s="769"/>
      <c r="PDO555" s="769"/>
      <c r="PDP555" s="769"/>
      <c r="PDQ555" s="769"/>
      <c r="PDR555" s="769"/>
      <c r="PDS555" s="769"/>
      <c r="PDT555" s="769"/>
      <c r="PDU555" s="769"/>
      <c r="PDV555" s="772"/>
      <c r="PDW555" s="772"/>
      <c r="PDX555" s="772"/>
      <c r="PDY555" s="772"/>
      <c r="PDZ555" s="769"/>
      <c r="PEA555" s="769"/>
      <c r="PEB555" s="769"/>
      <c r="PEC555" s="769"/>
      <c r="PED555" s="769"/>
      <c r="PEE555" s="769"/>
      <c r="PEF555" s="769"/>
      <c r="PEG555" s="769"/>
      <c r="PEH555" s="769"/>
      <c r="PEI555" s="769"/>
      <c r="PEJ555" s="769"/>
      <c r="PEK555" s="769"/>
      <c r="PEL555" s="769"/>
      <c r="PEM555" s="769"/>
      <c r="PEN555" s="769"/>
      <c r="PEO555" s="769"/>
      <c r="PEP555" s="769"/>
      <c r="PEQ555" s="769"/>
      <c r="PER555" s="769"/>
      <c r="PES555" s="769"/>
      <c r="PET555" s="769"/>
      <c r="PEU555" s="770"/>
      <c r="PEV555" s="769"/>
      <c r="PEW555" s="771"/>
      <c r="PEX555" s="769"/>
      <c r="PEY555" s="769"/>
      <c r="PEZ555" s="769"/>
      <c r="PFA555" s="769"/>
      <c r="PFB555" s="769"/>
      <c r="PFC555" s="769"/>
      <c r="PFD555" s="769"/>
      <c r="PFE555" s="769"/>
      <c r="PFF555" s="772"/>
      <c r="PFG555" s="772"/>
      <c r="PFH555" s="772"/>
      <c r="PFI555" s="772"/>
      <c r="PFJ555" s="769"/>
      <c r="PFK555" s="769"/>
      <c r="PFL555" s="769"/>
      <c r="PFM555" s="769"/>
      <c r="PFN555" s="769"/>
      <c r="PFO555" s="769"/>
      <c r="PFP555" s="769"/>
      <c r="PFQ555" s="769"/>
      <c r="PFR555" s="769"/>
      <c r="PFS555" s="769"/>
      <c r="PFT555" s="769"/>
      <c r="PFU555" s="769"/>
      <c r="PFV555" s="769"/>
      <c r="PFW555" s="769"/>
      <c r="PFX555" s="769"/>
      <c r="PFY555" s="769"/>
      <c r="PFZ555" s="769"/>
      <c r="PGA555" s="769"/>
      <c r="PGB555" s="769"/>
      <c r="PGC555" s="769"/>
      <c r="PGD555" s="769"/>
      <c r="PGE555" s="770"/>
      <c r="PGF555" s="769"/>
      <c r="PGG555" s="771"/>
      <c r="PGH555" s="769"/>
      <c r="PGI555" s="769"/>
      <c r="PGJ555" s="769"/>
      <c r="PGK555" s="769"/>
      <c r="PGL555" s="769"/>
      <c r="PGM555" s="769"/>
      <c r="PGN555" s="769"/>
      <c r="PGO555" s="769"/>
      <c r="PGP555" s="772"/>
      <c r="PGQ555" s="772"/>
      <c r="PGR555" s="772"/>
      <c r="PGS555" s="772"/>
      <c r="PGT555" s="769"/>
      <c r="PGU555" s="769"/>
      <c r="PGV555" s="769"/>
      <c r="PGW555" s="769"/>
      <c r="PGX555" s="769"/>
      <c r="PGY555" s="769"/>
      <c r="PGZ555" s="769"/>
      <c r="PHA555" s="769"/>
      <c r="PHB555" s="769"/>
      <c r="PHC555" s="769"/>
      <c r="PHD555" s="769"/>
      <c r="PHE555" s="769"/>
      <c r="PHF555" s="769"/>
      <c r="PHG555" s="769"/>
      <c r="PHH555" s="769"/>
      <c r="PHI555" s="769"/>
      <c r="PHJ555" s="769"/>
      <c r="PHK555" s="769"/>
      <c r="PHL555" s="769"/>
      <c r="PHM555" s="769"/>
      <c r="PHN555" s="769"/>
      <c r="PHO555" s="770"/>
      <c r="PHP555" s="769"/>
      <c r="PHQ555" s="771"/>
      <c r="PHR555" s="769"/>
      <c r="PHS555" s="769"/>
      <c r="PHT555" s="769"/>
      <c r="PHU555" s="769"/>
      <c r="PHV555" s="769"/>
      <c r="PHW555" s="769"/>
      <c r="PHX555" s="769"/>
      <c r="PHY555" s="769"/>
      <c r="PHZ555" s="772"/>
      <c r="PIA555" s="772"/>
      <c r="PIB555" s="772"/>
      <c r="PIC555" s="772"/>
      <c r="PID555" s="769"/>
      <c r="PIE555" s="769"/>
      <c r="PIF555" s="769"/>
      <c r="PIG555" s="769"/>
      <c r="PIH555" s="769"/>
      <c r="PII555" s="769"/>
      <c r="PIJ555" s="769"/>
      <c r="PIK555" s="769"/>
      <c r="PIL555" s="769"/>
      <c r="PIM555" s="769"/>
      <c r="PIN555" s="769"/>
      <c r="PIO555" s="769"/>
      <c r="PIP555" s="769"/>
      <c r="PIQ555" s="769"/>
      <c r="PIR555" s="769"/>
      <c r="PIS555" s="769"/>
      <c r="PIT555" s="769"/>
      <c r="PIU555" s="769"/>
      <c r="PIV555" s="769"/>
      <c r="PIW555" s="769"/>
      <c r="PIX555" s="769"/>
      <c r="PIY555" s="770"/>
      <c r="PIZ555" s="769"/>
      <c r="PJA555" s="771"/>
      <c r="PJB555" s="769"/>
      <c r="PJC555" s="769"/>
      <c r="PJD555" s="769"/>
      <c r="PJE555" s="769"/>
      <c r="PJF555" s="769"/>
      <c r="PJG555" s="769"/>
      <c r="PJH555" s="769"/>
      <c r="PJI555" s="769"/>
      <c r="PJJ555" s="772"/>
      <c r="PJK555" s="772"/>
      <c r="PJL555" s="772"/>
      <c r="PJM555" s="772"/>
      <c r="PJN555" s="769"/>
      <c r="PJO555" s="769"/>
      <c r="PJP555" s="769"/>
      <c r="PJQ555" s="769"/>
      <c r="PJR555" s="769"/>
      <c r="PJS555" s="769"/>
      <c r="PJT555" s="769"/>
      <c r="PJU555" s="769"/>
      <c r="PJV555" s="769"/>
      <c r="PJW555" s="769"/>
      <c r="PJX555" s="769"/>
      <c r="PJY555" s="769"/>
      <c r="PJZ555" s="769"/>
      <c r="PKA555" s="769"/>
      <c r="PKB555" s="769"/>
      <c r="PKC555" s="769"/>
      <c r="PKD555" s="769"/>
      <c r="PKE555" s="769"/>
      <c r="PKF555" s="769"/>
      <c r="PKG555" s="769"/>
      <c r="PKH555" s="769"/>
      <c r="PKI555" s="770"/>
      <c r="PKJ555" s="769"/>
      <c r="PKK555" s="771"/>
      <c r="PKL555" s="769"/>
      <c r="PKM555" s="769"/>
      <c r="PKN555" s="769"/>
      <c r="PKO555" s="769"/>
      <c r="PKP555" s="769"/>
      <c r="PKQ555" s="769"/>
      <c r="PKR555" s="769"/>
      <c r="PKS555" s="769"/>
      <c r="PKT555" s="772"/>
      <c r="PKU555" s="772"/>
      <c r="PKV555" s="772"/>
      <c r="PKW555" s="772"/>
      <c r="PKX555" s="769"/>
      <c r="PKY555" s="769"/>
      <c r="PKZ555" s="769"/>
      <c r="PLA555" s="769"/>
      <c r="PLB555" s="769"/>
      <c r="PLC555" s="769"/>
      <c r="PLD555" s="769"/>
      <c r="PLE555" s="769"/>
      <c r="PLF555" s="769"/>
      <c r="PLG555" s="769"/>
      <c r="PLH555" s="769"/>
      <c r="PLI555" s="769"/>
      <c r="PLJ555" s="769"/>
      <c r="PLK555" s="769"/>
      <c r="PLL555" s="769"/>
      <c r="PLM555" s="769"/>
      <c r="PLN555" s="769"/>
      <c r="PLO555" s="769"/>
      <c r="PLP555" s="769"/>
      <c r="PLQ555" s="769"/>
      <c r="PLR555" s="769"/>
      <c r="PLS555" s="770"/>
      <c r="PLT555" s="769"/>
      <c r="PLU555" s="771"/>
      <c r="PLV555" s="769"/>
      <c r="PLW555" s="769"/>
      <c r="PLX555" s="769"/>
      <c r="PLY555" s="769"/>
      <c r="PLZ555" s="769"/>
      <c r="PMA555" s="769"/>
      <c r="PMB555" s="769"/>
      <c r="PMC555" s="769"/>
      <c r="PMD555" s="772"/>
      <c r="PME555" s="772"/>
      <c r="PMF555" s="772"/>
      <c r="PMG555" s="772"/>
      <c r="PMH555" s="769"/>
      <c r="PMI555" s="769"/>
      <c r="PMJ555" s="769"/>
      <c r="PMK555" s="769"/>
      <c r="PML555" s="769"/>
      <c r="PMM555" s="769"/>
      <c r="PMN555" s="769"/>
      <c r="PMO555" s="769"/>
      <c r="PMP555" s="769"/>
      <c r="PMQ555" s="769"/>
      <c r="PMR555" s="769"/>
      <c r="PMS555" s="769"/>
      <c r="PMT555" s="769"/>
      <c r="PMU555" s="769"/>
      <c r="PMV555" s="769"/>
      <c r="PMW555" s="769"/>
      <c r="PMX555" s="769"/>
      <c r="PMY555" s="769"/>
      <c r="PMZ555" s="769"/>
      <c r="PNA555" s="769"/>
      <c r="PNB555" s="769"/>
      <c r="PNC555" s="770"/>
      <c r="PND555" s="769"/>
      <c r="PNE555" s="771"/>
      <c r="PNF555" s="769"/>
      <c r="PNG555" s="769"/>
      <c r="PNH555" s="769"/>
      <c r="PNI555" s="769"/>
      <c r="PNJ555" s="769"/>
      <c r="PNK555" s="769"/>
      <c r="PNL555" s="769"/>
      <c r="PNM555" s="769"/>
      <c r="PNN555" s="772"/>
      <c r="PNO555" s="772"/>
      <c r="PNP555" s="772"/>
      <c r="PNQ555" s="772"/>
      <c r="PNR555" s="769"/>
      <c r="PNS555" s="769"/>
      <c r="PNT555" s="769"/>
      <c r="PNU555" s="769"/>
      <c r="PNV555" s="769"/>
      <c r="PNW555" s="769"/>
      <c r="PNX555" s="769"/>
      <c r="PNY555" s="769"/>
      <c r="PNZ555" s="769"/>
      <c r="POA555" s="769"/>
      <c r="POB555" s="769"/>
      <c r="POC555" s="769"/>
      <c r="POD555" s="769"/>
      <c r="POE555" s="769"/>
      <c r="POF555" s="769"/>
      <c r="POG555" s="769"/>
      <c r="POH555" s="769"/>
      <c r="POI555" s="769"/>
      <c r="POJ555" s="769"/>
      <c r="POK555" s="769"/>
      <c r="POL555" s="769"/>
      <c r="POM555" s="770"/>
      <c r="PON555" s="769"/>
      <c r="POO555" s="771"/>
      <c r="POP555" s="769"/>
      <c r="POQ555" s="769"/>
      <c r="POR555" s="769"/>
      <c r="POS555" s="769"/>
      <c r="POT555" s="769"/>
      <c r="POU555" s="769"/>
      <c r="POV555" s="769"/>
      <c r="POW555" s="769"/>
      <c r="POX555" s="772"/>
      <c r="POY555" s="772"/>
      <c r="POZ555" s="772"/>
      <c r="PPA555" s="772"/>
      <c r="PPB555" s="769"/>
      <c r="PPC555" s="769"/>
      <c r="PPD555" s="769"/>
      <c r="PPE555" s="769"/>
      <c r="PPF555" s="769"/>
      <c r="PPG555" s="769"/>
      <c r="PPH555" s="769"/>
      <c r="PPI555" s="769"/>
      <c r="PPJ555" s="769"/>
      <c r="PPK555" s="769"/>
      <c r="PPL555" s="769"/>
      <c r="PPM555" s="769"/>
      <c r="PPN555" s="769"/>
      <c r="PPO555" s="769"/>
      <c r="PPP555" s="769"/>
      <c r="PPQ555" s="769"/>
      <c r="PPR555" s="769"/>
      <c r="PPS555" s="769"/>
      <c r="PPT555" s="769"/>
      <c r="PPU555" s="769"/>
      <c r="PPV555" s="769"/>
      <c r="PPW555" s="770"/>
      <c r="PPX555" s="769"/>
      <c r="PPY555" s="771"/>
      <c r="PPZ555" s="769"/>
      <c r="PQA555" s="769"/>
      <c r="PQB555" s="769"/>
      <c r="PQC555" s="769"/>
      <c r="PQD555" s="769"/>
      <c r="PQE555" s="769"/>
      <c r="PQF555" s="769"/>
      <c r="PQG555" s="769"/>
      <c r="PQH555" s="772"/>
      <c r="PQI555" s="772"/>
      <c r="PQJ555" s="772"/>
      <c r="PQK555" s="772"/>
      <c r="PQL555" s="769"/>
      <c r="PQM555" s="769"/>
      <c r="PQN555" s="769"/>
      <c r="PQO555" s="769"/>
      <c r="PQP555" s="769"/>
      <c r="PQQ555" s="769"/>
      <c r="PQR555" s="769"/>
      <c r="PQS555" s="769"/>
      <c r="PQT555" s="769"/>
      <c r="PQU555" s="769"/>
      <c r="PQV555" s="769"/>
      <c r="PQW555" s="769"/>
      <c r="PQX555" s="769"/>
      <c r="PQY555" s="769"/>
      <c r="PQZ555" s="769"/>
      <c r="PRA555" s="769"/>
      <c r="PRB555" s="769"/>
      <c r="PRC555" s="769"/>
      <c r="PRD555" s="769"/>
      <c r="PRE555" s="769"/>
      <c r="PRF555" s="769"/>
      <c r="PRG555" s="770"/>
      <c r="PRH555" s="769"/>
      <c r="PRI555" s="771"/>
      <c r="PRJ555" s="769"/>
      <c r="PRK555" s="769"/>
      <c r="PRL555" s="769"/>
      <c r="PRM555" s="769"/>
      <c r="PRN555" s="769"/>
      <c r="PRO555" s="769"/>
      <c r="PRP555" s="769"/>
      <c r="PRQ555" s="769"/>
      <c r="PRR555" s="772"/>
      <c r="PRS555" s="772"/>
      <c r="PRT555" s="772"/>
      <c r="PRU555" s="772"/>
      <c r="PRV555" s="769"/>
      <c r="PRW555" s="769"/>
      <c r="PRX555" s="769"/>
      <c r="PRY555" s="769"/>
      <c r="PRZ555" s="769"/>
      <c r="PSA555" s="769"/>
      <c r="PSB555" s="769"/>
      <c r="PSC555" s="769"/>
      <c r="PSD555" s="769"/>
      <c r="PSE555" s="769"/>
      <c r="PSF555" s="769"/>
      <c r="PSG555" s="769"/>
      <c r="PSH555" s="769"/>
      <c r="PSI555" s="769"/>
      <c r="PSJ555" s="769"/>
      <c r="PSK555" s="769"/>
      <c r="PSL555" s="769"/>
      <c r="PSM555" s="769"/>
      <c r="PSN555" s="769"/>
      <c r="PSO555" s="769"/>
      <c r="PSP555" s="769"/>
      <c r="PSQ555" s="770"/>
      <c r="PSR555" s="769"/>
      <c r="PSS555" s="771"/>
      <c r="PST555" s="769"/>
      <c r="PSU555" s="769"/>
      <c r="PSV555" s="769"/>
      <c r="PSW555" s="769"/>
      <c r="PSX555" s="769"/>
      <c r="PSY555" s="769"/>
      <c r="PSZ555" s="769"/>
      <c r="PTA555" s="769"/>
      <c r="PTB555" s="772"/>
      <c r="PTC555" s="772"/>
      <c r="PTD555" s="772"/>
      <c r="PTE555" s="772"/>
      <c r="PTF555" s="769"/>
      <c r="PTG555" s="769"/>
      <c r="PTH555" s="769"/>
      <c r="PTI555" s="769"/>
      <c r="PTJ555" s="769"/>
      <c r="PTK555" s="769"/>
      <c r="PTL555" s="769"/>
      <c r="PTM555" s="769"/>
      <c r="PTN555" s="769"/>
      <c r="PTO555" s="769"/>
      <c r="PTP555" s="769"/>
      <c r="PTQ555" s="769"/>
      <c r="PTR555" s="769"/>
      <c r="PTS555" s="769"/>
      <c r="PTT555" s="769"/>
      <c r="PTU555" s="769"/>
      <c r="PTV555" s="769"/>
      <c r="PTW555" s="769"/>
      <c r="PTX555" s="769"/>
      <c r="PTY555" s="769"/>
      <c r="PTZ555" s="769"/>
      <c r="PUA555" s="770"/>
      <c r="PUB555" s="769"/>
      <c r="PUC555" s="771"/>
      <c r="PUD555" s="769"/>
      <c r="PUE555" s="769"/>
      <c r="PUF555" s="769"/>
      <c r="PUG555" s="769"/>
      <c r="PUH555" s="769"/>
      <c r="PUI555" s="769"/>
      <c r="PUJ555" s="769"/>
      <c r="PUK555" s="769"/>
      <c r="PUL555" s="772"/>
      <c r="PUM555" s="772"/>
      <c r="PUN555" s="772"/>
      <c r="PUO555" s="772"/>
      <c r="PUP555" s="769"/>
      <c r="PUQ555" s="769"/>
      <c r="PUR555" s="769"/>
      <c r="PUS555" s="769"/>
      <c r="PUT555" s="769"/>
      <c r="PUU555" s="769"/>
      <c r="PUV555" s="769"/>
      <c r="PUW555" s="769"/>
      <c r="PUX555" s="769"/>
      <c r="PUY555" s="769"/>
      <c r="PUZ555" s="769"/>
      <c r="PVA555" s="769"/>
      <c r="PVB555" s="769"/>
      <c r="PVC555" s="769"/>
      <c r="PVD555" s="769"/>
      <c r="PVE555" s="769"/>
      <c r="PVF555" s="769"/>
      <c r="PVG555" s="769"/>
      <c r="PVH555" s="769"/>
      <c r="PVI555" s="769"/>
      <c r="PVJ555" s="769"/>
      <c r="PVK555" s="770"/>
      <c r="PVL555" s="769"/>
      <c r="PVM555" s="771"/>
      <c r="PVN555" s="769"/>
      <c r="PVO555" s="769"/>
      <c r="PVP555" s="769"/>
      <c r="PVQ555" s="769"/>
      <c r="PVR555" s="769"/>
      <c r="PVS555" s="769"/>
      <c r="PVT555" s="769"/>
      <c r="PVU555" s="769"/>
      <c r="PVV555" s="772"/>
      <c r="PVW555" s="772"/>
      <c r="PVX555" s="772"/>
      <c r="PVY555" s="772"/>
      <c r="PVZ555" s="769"/>
      <c r="PWA555" s="769"/>
      <c r="PWB555" s="769"/>
      <c r="PWC555" s="769"/>
      <c r="PWD555" s="769"/>
      <c r="PWE555" s="769"/>
      <c r="PWF555" s="769"/>
      <c r="PWG555" s="769"/>
      <c r="PWH555" s="769"/>
      <c r="PWI555" s="769"/>
      <c r="PWJ555" s="769"/>
      <c r="PWK555" s="769"/>
      <c r="PWL555" s="769"/>
      <c r="PWM555" s="769"/>
      <c r="PWN555" s="769"/>
      <c r="PWO555" s="769"/>
      <c r="PWP555" s="769"/>
      <c r="PWQ555" s="769"/>
      <c r="PWR555" s="769"/>
      <c r="PWS555" s="769"/>
      <c r="PWT555" s="769"/>
      <c r="PWU555" s="770"/>
      <c r="PWV555" s="769"/>
      <c r="PWW555" s="771"/>
      <c r="PWX555" s="769"/>
      <c r="PWY555" s="769"/>
      <c r="PWZ555" s="769"/>
      <c r="PXA555" s="769"/>
      <c r="PXB555" s="769"/>
      <c r="PXC555" s="769"/>
      <c r="PXD555" s="769"/>
      <c r="PXE555" s="769"/>
      <c r="PXF555" s="772"/>
      <c r="PXG555" s="772"/>
      <c r="PXH555" s="772"/>
      <c r="PXI555" s="772"/>
      <c r="PXJ555" s="769"/>
      <c r="PXK555" s="769"/>
      <c r="PXL555" s="769"/>
      <c r="PXM555" s="769"/>
      <c r="PXN555" s="769"/>
      <c r="PXO555" s="769"/>
      <c r="PXP555" s="769"/>
      <c r="PXQ555" s="769"/>
      <c r="PXR555" s="769"/>
      <c r="PXS555" s="769"/>
      <c r="PXT555" s="769"/>
      <c r="PXU555" s="769"/>
      <c r="PXV555" s="769"/>
      <c r="PXW555" s="769"/>
      <c r="PXX555" s="769"/>
      <c r="PXY555" s="769"/>
      <c r="PXZ555" s="769"/>
      <c r="PYA555" s="769"/>
      <c r="PYB555" s="769"/>
      <c r="PYC555" s="769"/>
      <c r="PYD555" s="769"/>
      <c r="PYE555" s="770"/>
      <c r="PYF555" s="769"/>
      <c r="PYG555" s="771"/>
      <c r="PYH555" s="769"/>
      <c r="PYI555" s="769"/>
      <c r="PYJ555" s="769"/>
      <c r="PYK555" s="769"/>
      <c r="PYL555" s="769"/>
      <c r="PYM555" s="769"/>
      <c r="PYN555" s="769"/>
      <c r="PYO555" s="769"/>
      <c r="PYP555" s="772"/>
      <c r="PYQ555" s="772"/>
      <c r="PYR555" s="772"/>
      <c r="PYS555" s="772"/>
      <c r="PYT555" s="769"/>
      <c r="PYU555" s="769"/>
      <c r="PYV555" s="769"/>
      <c r="PYW555" s="769"/>
      <c r="PYX555" s="769"/>
      <c r="PYY555" s="769"/>
      <c r="PYZ555" s="769"/>
      <c r="PZA555" s="769"/>
      <c r="PZB555" s="769"/>
      <c r="PZC555" s="769"/>
      <c r="PZD555" s="769"/>
      <c r="PZE555" s="769"/>
      <c r="PZF555" s="769"/>
      <c r="PZG555" s="769"/>
      <c r="PZH555" s="769"/>
      <c r="PZI555" s="769"/>
      <c r="PZJ555" s="769"/>
      <c r="PZK555" s="769"/>
      <c r="PZL555" s="769"/>
      <c r="PZM555" s="769"/>
      <c r="PZN555" s="769"/>
      <c r="PZO555" s="770"/>
      <c r="PZP555" s="769"/>
      <c r="PZQ555" s="771"/>
      <c r="PZR555" s="769"/>
      <c r="PZS555" s="769"/>
      <c r="PZT555" s="769"/>
      <c r="PZU555" s="769"/>
      <c r="PZV555" s="769"/>
      <c r="PZW555" s="769"/>
      <c r="PZX555" s="769"/>
      <c r="PZY555" s="769"/>
      <c r="PZZ555" s="772"/>
      <c r="QAA555" s="772"/>
      <c r="QAB555" s="772"/>
      <c r="QAC555" s="772"/>
      <c r="QAD555" s="769"/>
      <c r="QAE555" s="769"/>
      <c r="QAF555" s="769"/>
      <c r="QAG555" s="769"/>
      <c r="QAH555" s="769"/>
      <c r="QAI555" s="769"/>
      <c r="QAJ555" s="769"/>
      <c r="QAK555" s="769"/>
      <c r="QAL555" s="769"/>
      <c r="QAM555" s="769"/>
      <c r="QAN555" s="769"/>
      <c r="QAO555" s="769"/>
      <c r="QAP555" s="769"/>
      <c r="QAQ555" s="769"/>
      <c r="QAR555" s="769"/>
      <c r="QAS555" s="769"/>
      <c r="QAT555" s="769"/>
      <c r="QAU555" s="769"/>
      <c r="QAV555" s="769"/>
      <c r="QAW555" s="769"/>
      <c r="QAX555" s="769"/>
      <c r="QAY555" s="770"/>
      <c r="QAZ555" s="769"/>
      <c r="QBA555" s="771"/>
      <c r="QBB555" s="769"/>
      <c r="QBC555" s="769"/>
      <c r="QBD555" s="769"/>
      <c r="QBE555" s="769"/>
      <c r="QBF555" s="769"/>
      <c r="QBG555" s="769"/>
      <c r="QBH555" s="769"/>
      <c r="QBI555" s="769"/>
      <c r="QBJ555" s="772"/>
      <c r="QBK555" s="772"/>
      <c r="QBL555" s="772"/>
      <c r="QBM555" s="772"/>
      <c r="QBN555" s="769"/>
      <c r="QBO555" s="769"/>
      <c r="QBP555" s="769"/>
      <c r="QBQ555" s="769"/>
      <c r="QBR555" s="769"/>
      <c r="QBS555" s="769"/>
      <c r="QBT555" s="769"/>
      <c r="QBU555" s="769"/>
      <c r="QBV555" s="769"/>
      <c r="QBW555" s="769"/>
      <c r="QBX555" s="769"/>
      <c r="QBY555" s="769"/>
      <c r="QBZ555" s="769"/>
      <c r="QCA555" s="769"/>
      <c r="QCB555" s="769"/>
      <c r="QCC555" s="769"/>
      <c r="QCD555" s="769"/>
      <c r="QCE555" s="769"/>
      <c r="QCF555" s="769"/>
      <c r="QCG555" s="769"/>
      <c r="QCH555" s="769"/>
      <c r="QCI555" s="770"/>
      <c r="QCJ555" s="769"/>
      <c r="QCK555" s="771"/>
      <c r="QCL555" s="769"/>
      <c r="QCM555" s="769"/>
      <c r="QCN555" s="769"/>
      <c r="QCO555" s="769"/>
      <c r="QCP555" s="769"/>
      <c r="QCQ555" s="769"/>
      <c r="QCR555" s="769"/>
      <c r="QCS555" s="769"/>
      <c r="QCT555" s="772"/>
      <c r="QCU555" s="772"/>
      <c r="QCV555" s="772"/>
      <c r="QCW555" s="772"/>
      <c r="QCX555" s="769"/>
      <c r="QCY555" s="769"/>
      <c r="QCZ555" s="769"/>
      <c r="QDA555" s="769"/>
      <c r="QDB555" s="769"/>
      <c r="QDC555" s="769"/>
      <c r="QDD555" s="769"/>
      <c r="QDE555" s="769"/>
      <c r="QDF555" s="769"/>
      <c r="QDG555" s="769"/>
      <c r="QDH555" s="769"/>
      <c r="QDI555" s="769"/>
      <c r="QDJ555" s="769"/>
      <c r="QDK555" s="769"/>
      <c r="QDL555" s="769"/>
      <c r="QDM555" s="769"/>
      <c r="QDN555" s="769"/>
      <c r="QDO555" s="769"/>
      <c r="QDP555" s="769"/>
      <c r="QDQ555" s="769"/>
      <c r="QDR555" s="769"/>
      <c r="QDS555" s="770"/>
      <c r="QDT555" s="769"/>
      <c r="QDU555" s="771"/>
      <c r="QDV555" s="769"/>
      <c r="QDW555" s="769"/>
      <c r="QDX555" s="769"/>
      <c r="QDY555" s="769"/>
      <c r="QDZ555" s="769"/>
      <c r="QEA555" s="769"/>
      <c r="QEB555" s="769"/>
      <c r="QEC555" s="769"/>
      <c r="QED555" s="772"/>
      <c r="QEE555" s="772"/>
      <c r="QEF555" s="772"/>
      <c r="QEG555" s="772"/>
      <c r="QEH555" s="769"/>
      <c r="QEI555" s="769"/>
      <c r="QEJ555" s="769"/>
      <c r="QEK555" s="769"/>
      <c r="QEL555" s="769"/>
      <c r="QEM555" s="769"/>
      <c r="QEN555" s="769"/>
      <c r="QEO555" s="769"/>
      <c r="QEP555" s="769"/>
      <c r="QEQ555" s="769"/>
      <c r="QER555" s="769"/>
      <c r="QES555" s="769"/>
      <c r="QET555" s="769"/>
      <c r="QEU555" s="769"/>
      <c r="QEV555" s="769"/>
      <c r="QEW555" s="769"/>
      <c r="QEX555" s="769"/>
      <c r="QEY555" s="769"/>
      <c r="QEZ555" s="769"/>
      <c r="QFA555" s="769"/>
      <c r="QFB555" s="769"/>
      <c r="QFC555" s="770"/>
      <c r="QFD555" s="769"/>
      <c r="QFE555" s="771"/>
      <c r="QFF555" s="769"/>
      <c r="QFG555" s="769"/>
      <c r="QFH555" s="769"/>
      <c r="QFI555" s="769"/>
      <c r="QFJ555" s="769"/>
      <c r="QFK555" s="769"/>
      <c r="QFL555" s="769"/>
      <c r="QFM555" s="769"/>
      <c r="QFN555" s="772"/>
      <c r="QFO555" s="772"/>
      <c r="QFP555" s="772"/>
      <c r="QFQ555" s="772"/>
      <c r="QFR555" s="769"/>
      <c r="QFS555" s="769"/>
      <c r="QFT555" s="769"/>
      <c r="QFU555" s="769"/>
      <c r="QFV555" s="769"/>
      <c r="QFW555" s="769"/>
      <c r="QFX555" s="769"/>
      <c r="QFY555" s="769"/>
      <c r="QFZ555" s="769"/>
      <c r="QGA555" s="769"/>
      <c r="QGB555" s="769"/>
      <c r="QGC555" s="769"/>
      <c r="QGD555" s="769"/>
      <c r="QGE555" s="769"/>
      <c r="QGF555" s="769"/>
      <c r="QGG555" s="769"/>
      <c r="QGH555" s="769"/>
      <c r="QGI555" s="769"/>
      <c r="QGJ555" s="769"/>
      <c r="QGK555" s="769"/>
      <c r="QGL555" s="769"/>
      <c r="QGM555" s="770"/>
      <c r="QGN555" s="769"/>
      <c r="QGO555" s="771"/>
      <c r="QGP555" s="769"/>
      <c r="QGQ555" s="769"/>
      <c r="QGR555" s="769"/>
      <c r="QGS555" s="769"/>
      <c r="QGT555" s="769"/>
      <c r="QGU555" s="769"/>
      <c r="QGV555" s="769"/>
      <c r="QGW555" s="769"/>
      <c r="QGX555" s="772"/>
      <c r="QGY555" s="772"/>
      <c r="QGZ555" s="772"/>
      <c r="QHA555" s="772"/>
      <c r="QHB555" s="769"/>
      <c r="QHC555" s="769"/>
      <c r="QHD555" s="769"/>
      <c r="QHE555" s="769"/>
      <c r="QHF555" s="769"/>
      <c r="QHG555" s="769"/>
      <c r="QHH555" s="769"/>
      <c r="QHI555" s="769"/>
      <c r="QHJ555" s="769"/>
      <c r="QHK555" s="769"/>
      <c r="QHL555" s="769"/>
      <c r="QHM555" s="769"/>
      <c r="QHN555" s="769"/>
      <c r="QHO555" s="769"/>
      <c r="QHP555" s="769"/>
      <c r="QHQ555" s="769"/>
      <c r="QHR555" s="769"/>
      <c r="QHS555" s="769"/>
      <c r="QHT555" s="769"/>
      <c r="QHU555" s="769"/>
      <c r="QHV555" s="769"/>
      <c r="QHW555" s="770"/>
      <c r="QHX555" s="769"/>
      <c r="QHY555" s="771"/>
      <c r="QHZ555" s="769"/>
      <c r="QIA555" s="769"/>
      <c r="QIB555" s="769"/>
      <c r="QIC555" s="769"/>
      <c r="QID555" s="769"/>
      <c r="QIE555" s="769"/>
      <c r="QIF555" s="769"/>
      <c r="QIG555" s="769"/>
      <c r="QIH555" s="772"/>
      <c r="QII555" s="772"/>
      <c r="QIJ555" s="772"/>
      <c r="QIK555" s="772"/>
      <c r="QIL555" s="769"/>
      <c r="QIM555" s="769"/>
      <c r="QIN555" s="769"/>
      <c r="QIO555" s="769"/>
      <c r="QIP555" s="769"/>
      <c r="QIQ555" s="769"/>
      <c r="QIR555" s="769"/>
      <c r="QIS555" s="769"/>
      <c r="QIT555" s="769"/>
      <c r="QIU555" s="769"/>
      <c r="QIV555" s="769"/>
      <c r="QIW555" s="769"/>
      <c r="QIX555" s="769"/>
      <c r="QIY555" s="769"/>
      <c r="QIZ555" s="769"/>
      <c r="QJA555" s="769"/>
      <c r="QJB555" s="769"/>
      <c r="QJC555" s="769"/>
      <c r="QJD555" s="769"/>
      <c r="QJE555" s="769"/>
      <c r="QJF555" s="769"/>
      <c r="QJG555" s="770"/>
      <c r="QJH555" s="769"/>
      <c r="QJI555" s="771"/>
      <c r="QJJ555" s="769"/>
      <c r="QJK555" s="769"/>
      <c r="QJL555" s="769"/>
      <c r="QJM555" s="769"/>
      <c r="QJN555" s="769"/>
      <c r="QJO555" s="769"/>
      <c r="QJP555" s="769"/>
      <c r="QJQ555" s="769"/>
      <c r="QJR555" s="772"/>
      <c r="QJS555" s="772"/>
      <c r="QJT555" s="772"/>
      <c r="QJU555" s="772"/>
      <c r="QJV555" s="769"/>
      <c r="QJW555" s="769"/>
      <c r="QJX555" s="769"/>
      <c r="QJY555" s="769"/>
      <c r="QJZ555" s="769"/>
      <c r="QKA555" s="769"/>
      <c r="QKB555" s="769"/>
      <c r="QKC555" s="769"/>
      <c r="QKD555" s="769"/>
      <c r="QKE555" s="769"/>
      <c r="QKF555" s="769"/>
      <c r="QKG555" s="769"/>
      <c r="QKH555" s="769"/>
      <c r="QKI555" s="769"/>
      <c r="QKJ555" s="769"/>
      <c r="QKK555" s="769"/>
      <c r="QKL555" s="769"/>
      <c r="QKM555" s="769"/>
      <c r="QKN555" s="769"/>
      <c r="QKO555" s="769"/>
      <c r="QKP555" s="769"/>
      <c r="QKQ555" s="770"/>
      <c r="QKR555" s="769"/>
      <c r="QKS555" s="771"/>
      <c r="QKT555" s="769"/>
      <c r="QKU555" s="769"/>
      <c r="QKV555" s="769"/>
      <c r="QKW555" s="769"/>
      <c r="QKX555" s="769"/>
      <c r="QKY555" s="769"/>
      <c r="QKZ555" s="769"/>
      <c r="QLA555" s="769"/>
      <c r="QLB555" s="772"/>
      <c r="QLC555" s="772"/>
      <c r="QLD555" s="772"/>
      <c r="QLE555" s="772"/>
      <c r="QLF555" s="769"/>
      <c r="QLG555" s="769"/>
      <c r="QLH555" s="769"/>
      <c r="QLI555" s="769"/>
      <c r="QLJ555" s="769"/>
      <c r="QLK555" s="769"/>
      <c r="QLL555" s="769"/>
      <c r="QLM555" s="769"/>
      <c r="QLN555" s="769"/>
      <c r="QLO555" s="769"/>
      <c r="QLP555" s="769"/>
      <c r="QLQ555" s="769"/>
      <c r="QLR555" s="769"/>
      <c r="QLS555" s="769"/>
      <c r="QLT555" s="769"/>
      <c r="QLU555" s="769"/>
      <c r="QLV555" s="769"/>
      <c r="QLW555" s="769"/>
      <c r="QLX555" s="769"/>
      <c r="QLY555" s="769"/>
      <c r="QLZ555" s="769"/>
      <c r="QMA555" s="770"/>
      <c r="QMB555" s="769"/>
      <c r="QMC555" s="771"/>
      <c r="QMD555" s="769"/>
      <c r="QME555" s="769"/>
      <c r="QMF555" s="769"/>
      <c r="QMG555" s="769"/>
      <c r="QMH555" s="769"/>
      <c r="QMI555" s="769"/>
      <c r="QMJ555" s="769"/>
      <c r="QMK555" s="769"/>
      <c r="QML555" s="772"/>
      <c r="QMM555" s="772"/>
      <c r="QMN555" s="772"/>
      <c r="QMO555" s="772"/>
      <c r="QMP555" s="769"/>
      <c r="QMQ555" s="769"/>
      <c r="QMR555" s="769"/>
      <c r="QMS555" s="769"/>
      <c r="QMT555" s="769"/>
      <c r="QMU555" s="769"/>
      <c r="QMV555" s="769"/>
      <c r="QMW555" s="769"/>
      <c r="QMX555" s="769"/>
      <c r="QMY555" s="769"/>
      <c r="QMZ555" s="769"/>
      <c r="QNA555" s="769"/>
      <c r="QNB555" s="769"/>
      <c r="QNC555" s="769"/>
      <c r="QND555" s="769"/>
      <c r="QNE555" s="769"/>
      <c r="QNF555" s="769"/>
      <c r="QNG555" s="769"/>
      <c r="QNH555" s="769"/>
      <c r="QNI555" s="769"/>
      <c r="QNJ555" s="769"/>
      <c r="QNK555" s="770"/>
      <c r="QNL555" s="769"/>
      <c r="QNM555" s="771"/>
      <c r="QNN555" s="769"/>
      <c r="QNO555" s="769"/>
      <c r="QNP555" s="769"/>
      <c r="QNQ555" s="769"/>
      <c r="QNR555" s="769"/>
      <c r="QNS555" s="769"/>
      <c r="QNT555" s="769"/>
      <c r="QNU555" s="769"/>
      <c r="QNV555" s="772"/>
      <c r="QNW555" s="772"/>
      <c r="QNX555" s="772"/>
      <c r="QNY555" s="772"/>
      <c r="QNZ555" s="769"/>
      <c r="QOA555" s="769"/>
      <c r="QOB555" s="769"/>
      <c r="QOC555" s="769"/>
      <c r="QOD555" s="769"/>
      <c r="QOE555" s="769"/>
      <c r="QOF555" s="769"/>
      <c r="QOG555" s="769"/>
      <c r="QOH555" s="769"/>
      <c r="QOI555" s="769"/>
      <c r="QOJ555" s="769"/>
      <c r="QOK555" s="769"/>
      <c r="QOL555" s="769"/>
      <c r="QOM555" s="769"/>
      <c r="QON555" s="769"/>
      <c r="QOO555" s="769"/>
      <c r="QOP555" s="769"/>
      <c r="QOQ555" s="769"/>
      <c r="QOR555" s="769"/>
      <c r="QOS555" s="769"/>
      <c r="QOT555" s="769"/>
      <c r="QOU555" s="770"/>
      <c r="QOV555" s="769"/>
      <c r="QOW555" s="771"/>
      <c r="QOX555" s="769"/>
      <c r="QOY555" s="769"/>
      <c r="QOZ555" s="769"/>
      <c r="QPA555" s="769"/>
      <c r="QPB555" s="769"/>
      <c r="QPC555" s="769"/>
      <c r="QPD555" s="769"/>
      <c r="QPE555" s="769"/>
      <c r="QPF555" s="772"/>
      <c r="QPG555" s="772"/>
      <c r="QPH555" s="772"/>
      <c r="QPI555" s="772"/>
      <c r="QPJ555" s="769"/>
      <c r="QPK555" s="769"/>
      <c r="QPL555" s="769"/>
      <c r="QPM555" s="769"/>
      <c r="QPN555" s="769"/>
      <c r="QPO555" s="769"/>
      <c r="QPP555" s="769"/>
      <c r="QPQ555" s="769"/>
      <c r="QPR555" s="769"/>
      <c r="QPS555" s="769"/>
      <c r="QPT555" s="769"/>
      <c r="QPU555" s="769"/>
      <c r="QPV555" s="769"/>
      <c r="QPW555" s="769"/>
      <c r="QPX555" s="769"/>
      <c r="QPY555" s="769"/>
      <c r="QPZ555" s="769"/>
      <c r="QQA555" s="769"/>
      <c r="QQB555" s="769"/>
      <c r="QQC555" s="769"/>
      <c r="QQD555" s="769"/>
      <c r="QQE555" s="770"/>
      <c r="QQF555" s="769"/>
      <c r="QQG555" s="771"/>
      <c r="QQH555" s="769"/>
      <c r="QQI555" s="769"/>
      <c r="QQJ555" s="769"/>
      <c r="QQK555" s="769"/>
      <c r="QQL555" s="769"/>
      <c r="QQM555" s="769"/>
      <c r="QQN555" s="769"/>
      <c r="QQO555" s="769"/>
      <c r="QQP555" s="772"/>
      <c r="QQQ555" s="772"/>
      <c r="QQR555" s="772"/>
      <c r="QQS555" s="772"/>
      <c r="QQT555" s="769"/>
      <c r="QQU555" s="769"/>
      <c r="QQV555" s="769"/>
      <c r="QQW555" s="769"/>
      <c r="QQX555" s="769"/>
      <c r="QQY555" s="769"/>
      <c r="QQZ555" s="769"/>
      <c r="QRA555" s="769"/>
      <c r="QRB555" s="769"/>
      <c r="QRC555" s="769"/>
      <c r="QRD555" s="769"/>
      <c r="QRE555" s="769"/>
      <c r="QRF555" s="769"/>
      <c r="QRG555" s="769"/>
      <c r="QRH555" s="769"/>
      <c r="QRI555" s="769"/>
      <c r="QRJ555" s="769"/>
      <c r="QRK555" s="769"/>
      <c r="QRL555" s="769"/>
      <c r="QRM555" s="769"/>
      <c r="QRN555" s="769"/>
      <c r="QRO555" s="770"/>
      <c r="QRP555" s="769"/>
      <c r="QRQ555" s="771"/>
      <c r="QRR555" s="769"/>
      <c r="QRS555" s="769"/>
      <c r="QRT555" s="769"/>
      <c r="QRU555" s="769"/>
      <c r="QRV555" s="769"/>
      <c r="QRW555" s="769"/>
      <c r="QRX555" s="769"/>
      <c r="QRY555" s="769"/>
      <c r="QRZ555" s="772"/>
      <c r="QSA555" s="772"/>
      <c r="QSB555" s="772"/>
      <c r="QSC555" s="772"/>
      <c r="QSD555" s="769"/>
      <c r="QSE555" s="769"/>
      <c r="QSF555" s="769"/>
      <c r="QSG555" s="769"/>
      <c r="QSH555" s="769"/>
      <c r="QSI555" s="769"/>
      <c r="QSJ555" s="769"/>
      <c r="QSK555" s="769"/>
      <c r="QSL555" s="769"/>
      <c r="QSM555" s="769"/>
      <c r="QSN555" s="769"/>
      <c r="QSO555" s="769"/>
      <c r="QSP555" s="769"/>
      <c r="QSQ555" s="769"/>
      <c r="QSR555" s="769"/>
      <c r="QSS555" s="769"/>
      <c r="QST555" s="769"/>
      <c r="QSU555" s="769"/>
      <c r="QSV555" s="769"/>
      <c r="QSW555" s="769"/>
      <c r="QSX555" s="769"/>
      <c r="QSY555" s="770"/>
      <c r="QSZ555" s="769"/>
      <c r="QTA555" s="771"/>
      <c r="QTB555" s="769"/>
      <c r="QTC555" s="769"/>
      <c r="QTD555" s="769"/>
      <c r="QTE555" s="769"/>
      <c r="QTF555" s="769"/>
      <c r="QTG555" s="769"/>
      <c r="QTH555" s="769"/>
      <c r="QTI555" s="769"/>
      <c r="QTJ555" s="772"/>
      <c r="QTK555" s="772"/>
      <c r="QTL555" s="772"/>
      <c r="QTM555" s="772"/>
      <c r="QTN555" s="769"/>
      <c r="QTO555" s="769"/>
      <c r="QTP555" s="769"/>
      <c r="QTQ555" s="769"/>
      <c r="QTR555" s="769"/>
      <c r="QTS555" s="769"/>
      <c r="QTT555" s="769"/>
      <c r="QTU555" s="769"/>
      <c r="QTV555" s="769"/>
      <c r="QTW555" s="769"/>
      <c r="QTX555" s="769"/>
      <c r="QTY555" s="769"/>
      <c r="QTZ555" s="769"/>
      <c r="QUA555" s="769"/>
      <c r="QUB555" s="769"/>
      <c r="QUC555" s="769"/>
      <c r="QUD555" s="769"/>
      <c r="QUE555" s="769"/>
      <c r="QUF555" s="769"/>
      <c r="QUG555" s="769"/>
      <c r="QUH555" s="769"/>
      <c r="QUI555" s="770"/>
      <c r="QUJ555" s="769"/>
      <c r="QUK555" s="771"/>
      <c r="QUL555" s="769"/>
      <c r="QUM555" s="769"/>
      <c r="QUN555" s="769"/>
      <c r="QUO555" s="769"/>
      <c r="QUP555" s="769"/>
      <c r="QUQ555" s="769"/>
      <c r="QUR555" s="769"/>
      <c r="QUS555" s="769"/>
      <c r="QUT555" s="772"/>
      <c r="QUU555" s="772"/>
      <c r="QUV555" s="772"/>
      <c r="QUW555" s="772"/>
      <c r="QUX555" s="769"/>
      <c r="QUY555" s="769"/>
      <c r="QUZ555" s="769"/>
      <c r="QVA555" s="769"/>
      <c r="QVB555" s="769"/>
      <c r="QVC555" s="769"/>
      <c r="QVD555" s="769"/>
      <c r="QVE555" s="769"/>
      <c r="QVF555" s="769"/>
      <c r="QVG555" s="769"/>
      <c r="QVH555" s="769"/>
      <c r="QVI555" s="769"/>
      <c r="QVJ555" s="769"/>
      <c r="QVK555" s="769"/>
      <c r="QVL555" s="769"/>
      <c r="QVM555" s="769"/>
      <c r="QVN555" s="769"/>
      <c r="QVO555" s="769"/>
      <c r="QVP555" s="769"/>
      <c r="QVQ555" s="769"/>
      <c r="QVR555" s="769"/>
      <c r="QVS555" s="770"/>
      <c r="QVT555" s="769"/>
      <c r="QVU555" s="771"/>
      <c r="QVV555" s="769"/>
      <c r="QVW555" s="769"/>
      <c r="QVX555" s="769"/>
      <c r="QVY555" s="769"/>
      <c r="QVZ555" s="769"/>
      <c r="QWA555" s="769"/>
      <c r="QWB555" s="769"/>
      <c r="QWC555" s="769"/>
      <c r="QWD555" s="772"/>
      <c r="QWE555" s="772"/>
      <c r="QWF555" s="772"/>
      <c r="QWG555" s="772"/>
      <c r="QWH555" s="769"/>
      <c r="QWI555" s="769"/>
      <c r="QWJ555" s="769"/>
      <c r="QWK555" s="769"/>
      <c r="QWL555" s="769"/>
      <c r="QWM555" s="769"/>
      <c r="QWN555" s="769"/>
      <c r="QWO555" s="769"/>
      <c r="QWP555" s="769"/>
      <c r="QWQ555" s="769"/>
      <c r="QWR555" s="769"/>
      <c r="QWS555" s="769"/>
      <c r="QWT555" s="769"/>
      <c r="QWU555" s="769"/>
      <c r="QWV555" s="769"/>
      <c r="QWW555" s="769"/>
      <c r="QWX555" s="769"/>
      <c r="QWY555" s="769"/>
      <c r="QWZ555" s="769"/>
      <c r="QXA555" s="769"/>
      <c r="QXB555" s="769"/>
      <c r="QXC555" s="770"/>
      <c r="QXD555" s="769"/>
      <c r="QXE555" s="771"/>
      <c r="QXF555" s="769"/>
      <c r="QXG555" s="769"/>
      <c r="QXH555" s="769"/>
      <c r="QXI555" s="769"/>
      <c r="QXJ555" s="769"/>
      <c r="QXK555" s="769"/>
      <c r="QXL555" s="769"/>
      <c r="QXM555" s="769"/>
      <c r="QXN555" s="772"/>
      <c r="QXO555" s="772"/>
      <c r="QXP555" s="772"/>
      <c r="QXQ555" s="772"/>
      <c r="QXR555" s="769"/>
      <c r="QXS555" s="769"/>
      <c r="QXT555" s="769"/>
      <c r="QXU555" s="769"/>
      <c r="QXV555" s="769"/>
      <c r="QXW555" s="769"/>
      <c r="QXX555" s="769"/>
      <c r="QXY555" s="769"/>
      <c r="QXZ555" s="769"/>
      <c r="QYA555" s="769"/>
      <c r="QYB555" s="769"/>
      <c r="QYC555" s="769"/>
      <c r="QYD555" s="769"/>
      <c r="QYE555" s="769"/>
      <c r="QYF555" s="769"/>
      <c r="QYG555" s="769"/>
      <c r="QYH555" s="769"/>
      <c r="QYI555" s="769"/>
      <c r="QYJ555" s="769"/>
      <c r="QYK555" s="769"/>
      <c r="QYL555" s="769"/>
      <c r="QYM555" s="770"/>
      <c r="QYN555" s="769"/>
      <c r="QYO555" s="771"/>
      <c r="QYP555" s="769"/>
      <c r="QYQ555" s="769"/>
      <c r="QYR555" s="769"/>
      <c r="QYS555" s="769"/>
      <c r="QYT555" s="769"/>
      <c r="QYU555" s="769"/>
      <c r="QYV555" s="769"/>
      <c r="QYW555" s="769"/>
      <c r="QYX555" s="772"/>
      <c r="QYY555" s="772"/>
      <c r="QYZ555" s="772"/>
      <c r="QZA555" s="772"/>
      <c r="QZB555" s="769"/>
      <c r="QZC555" s="769"/>
      <c r="QZD555" s="769"/>
      <c r="QZE555" s="769"/>
      <c r="QZF555" s="769"/>
      <c r="QZG555" s="769"/>
      <c r="QZH555" s="769"/>
      <c r="QZI555" s="769"/>
      <c r="QZJ555" s="769"/>
      <c r="QZK555" s="769"/>
      <c r="QZL555" s="769"/>
      <c r="QZM555" s="769"/>
      <c r="QZN555" s="769"/>
      <c r="QZO555" s="769"/>
      <c r="QZP555" s="769"/>
      <c r="QZQ555" s="769"/>
      <c r="QZR555" s="769"/>
      <c r="QZS555" s="769"/>
      <c r="QZT555" s="769"/>
      <c r="QZU555" s="769"/>
      <c r="QZV555" s="769"/>
      <c r="QZW555" s="770"/>
      <c r="QZX555" s="769"/>
      <c r="QZY555" s="771"/>
      <c r="QZZ555" s="769"/>
      <c r="RAA555" s="769"/>
      <c r="RAB555" s="769"/>
      <c r="RAC555" s="769"/>
      <c r="RAD555" s="769"/>
      <c r="RAE555" s="769"/>
      <c r="RAF555" s="769"/>
      <c r="RAG555" s="769"/>
      <c r="RAH555" s="772"/>
      <c r="RAI555" s="772"/>
      <c r="RAJ555" s="772"/>
      <c r="RAK555" s="772"/>
      <c r="RAL555" s="769"/>
      <c r="RAM555" s="769"/>
      <c r="RAN555" s="769"/>
      <c r="RAO555" s="769"/>
      <c r="RAP555" s="769"/>
      <c r="RAQ555" s="769"/>
      <c r="RAR555" s="769"/>
      <c r="RAS555" s="769"/>
      <c r="RAT555" s="769"/>
      <c r="RAU555" s="769"/>
      <c r="RAV555" s="769"/>
      <c r="RAW555" s="769"/>
      <c r="RAX555" s="769"/>
      <c r="RAY555" s="769"/>
      <c r="RAZ555" s="769"/>
      <c r="RBA555" s="769"/>
      <c r="RBB555" s="769"/>
      <c r="RBC555" s="769"/>
      <c r="RBD555" s="769"/>
      <c r="RBE555" s="769"/>
      <c r="RBF555" s="769"/>
      <c r="RBG555" s="770"/>
      <c r="RBH555" s="769"/>
      <c r="RBI555" s="771"/>
      <c r="RBJ555" s="769"/>
      <c r="RBK555" s="769"/>
      <c r="RBL555" s="769"/>
      <c r="RBM555" s="769"/>
      <c r="RBN555" s="769"/>
      <c r="RBO555" s="769"/>
      <c r="RBP555" s="769"/>
      <c r="RBQ555" s="769"/>
      <c r="RBR555" s="772"/>
      <c r="RBS555" s="772"/>
      <c r="RBT555" s="772"/>
      <c r="RBU555" s="772"/>
      <c r="RBV555" s="769"/>
      <c r="RBW555" s="769"/>
      <c r="RBX555" s="769"/>
      <c r="RBY555" s="769"/>
      <c r="RBZ555" s="769"/>
      <c r="RCA555" s="769"/>
      <c r="RCB555" s="769"/>
      <c r="RCC555" s="769"/>
      <c r="RCD555" s="769"/>
      <c r="RCE555" s="769"/>
      <c r="RCF555" s="769"/>
      <c r="RCG555" s="769"/>
      <c r="RCH555" s="769"/>
      <c r="RCI555" s="769"/>
      <c r="RCJ555" s="769"/>
      <c r="RCK555" s="769"/>
      <c r="RCL555" s="769"/>
      <c r="RCM555" s="769"/>
      <c r="RCN555" s="769"/>
      <c r="RCO555" s="769"/>
      <c r="RCP555" s="769"/>
      <c r="RCQ555" s="770"/>
      <c r="RCR555" s="769"/>
      <c r="RCS555" s="771"/>
      <c r="RCT555" s="769"/>
      <c r="RCU555" s="769"/>
      <c r="RCV555" s="769"/>
      <c r="RCW555" s="769"/>
      <c r="RCX555" s="769"/>
      <c r="RCY555" s="769"/>
      <c r="RCZ555" s="769"/>
      <c r="RDA555" s="769"/>
      <c r="RDB555" s="772"/>
      <c r="RDC555" s="772"/>
      <c r="RDD555" s="772"/>
      <c r="RDE555" s="772"/>
      <c r="RDF555" s="769"/>
      <c r="RDG555" s="769"/>
      <c r="RDH555" s="769"/>
      <c r="RDI555" s="769"/>
      <c r="RDJ555" s="769"/>
      <c r="RDK555" s="769"/>
      <c r="RDL555" s="769"/>
      <c r="RDM555" s="769"/>
      <c r="RDN555" s="769"/>
      <c r="RDO555" s="769"/>
      <c r="RDP555" s="769"/>
      <c r="RDQ555" s="769"/>
      <c r="RDR555" s="769"/>
      <c r="RDS555" s="769"/>
      <c r="RDT555" s="769"/>
      <c r="RDU555" s="769"/>
      <c r="RDV555" s="769"/>
      <c r="RDW555" s="769"/>
      <c r="RDX555" s="769"/>
      <c r="RDY555" s="769"/>
      <c r="RDZ555" s="769"/>
      <c r="REA555" s="770"/>
      <c r="REB555" s="769"/>
      <c r="REC555" s="771"/>
      <c r="RED555" s="769"/>
      <c r="REE555" s="769"/>
      <c r="REF555" s="769"/>
      <c r="REG555" s="769"/>
      <c r="REH555" s="769"/>
      <c r="REI555" s="769"/>
      <c r="REJ555" s="769"/>
      <c r="REK555" s="769"/>
      <c r="REL555" s="772"/>
      <c r="REM555" s="772"/>
      <c r="REN555" s="772"/>
      <c r="REO555" s="772"/>
      <c r="REP555" s="769"/>
      <c r="REQ555" s="769"/>
      <c r="RER555" s="769"/>
      <c r="RES555" s="769"/>
      <c r="RET555" s="769"/>
      <c r="REU555" s="769"/>
      <c r="REV555" s="769"/>
      <c r="REW555" s="769"/>
      <c r="REX555" s="769"/>
      <c r="REY555" s="769"/>
      <c r="REZ555" s="769"/>
      <c r="RFA555" s="769"/>
      <c r="RFB555" s="769"/>
      <c r="RFC555" s="769"/>
      <c r="RFD555" s="769"/>
      <c r="RFE555" s="769"/>
      <c r="RFF555" s="769"/>
      <c r="RFG555" s="769"/>
      <c r="RFH555" s="769"/>
      <c r="RFI555" s="769"/>
      <c r="RFJ555" s="769"/>
      <c r="RFK555" s="770"/>
      <c r="RFL555" s="769"/>
      <c r="RFM555" s="771"/>
      <c r="RFN555" s="769"/>
      <c r="RFO555" s="769"/>
      <c r="RFP555" s="769"/>
      <c r="RFQ555" s="769"/>
      <c r="RFR555" s="769"/>
      <c r="RFS555" s="769"/>
      <c r="RFT555" s="769"/>
      <c r="RFU555" s="769"/>
      <c r="RFV555" s="772"/>
      <c r="RFW555" s="772"/>
      <c r="RFX555" s="772"/>
      <c r="RFY555" s="772"/>
      <c r="RFZ555" s="769"/>
      <c r="RGA555" s="769"/>
      <c r="RGB555" s="769"/>
      <c r="RGC555" s="769"/>
      <c r="RGD555" s="769"/>
      <c r="RGE555" s="769"/>
      <c r="RGF555" s="769"/>
      <c r="RGG555" s="769"/>
      <c r="RGH555" s="769"/>
      <c r="RGI555" s="769"/>
      <c r="RGJ555" s="769"/>
      <c r="RGK555" s="769"/>
      <c r="RGL555" s="769"/>
      <c r="RGM555" s="769"/>
      <c r="RGN555" s="769"/>
      <c r="RGO555" s="769"/>
      <c r="RGP555" s="769"/>
      <c r="RGQ555" s="769"/>
      <c r="RGR555" s="769"/>
      <c r="RGS555" s="769"/>
      <c r="RGT555" s="769"/>
      <c r="RGU555" s="770"/>
      <c r="RGV555" s="769"/>
      <c r="RGW555" s="771"/>
      <c r="RGX555" s="769"/>
      <c r="RGY555" s="769"/>
      <c r="RGZ555" s="769"/>
      <c r="RHA555" s="769"/>
      <c r="RHB555" s="769"/>
      <c r="RHC555" s="769"/>
      <c r="RHD555" s="769"/>
      <c r="RHE555" s="769"/>
      <c r="RHF555" s="772"/>
      <c r="RHG555" s="772"/>
      <c r="RHH555" s="772"/>
      <c r="RHI555" s="772"/>
      <c r="RHJ555" s="769"/>
      <c r="RHK555" s="769"/>
      <c r="RHL555" s="769"/>
      <c r="RHM555" s="769"/>
      <c r="RHN555" s="769"/>
      <c r="RHO555" s="769"/>
      <c r="RHP555" s="769"/>
      <c r="RHQ555" s="769"/>
      <c r="RHR555" s="769"/>
      <c r="RHS555" s="769"/>
      <c r="RHT555" s="769"/>
      <c r="RHU555" s="769"/>
      <c r="RHV555" s="769"/>
      <c r="RHW555" s="769"/>
      <c r="RHX555" s="769"/>
      <c r="RHY555" s="769"/>
      <c r="RHZ555" s="769"/>
      <c r="RIA555" s="769"/>
      <c r="RIB555" s="769"/>
      <c r="RIC555" s="769"/>
      <c r="RID555" s="769"/>
      <c r="RIE555" s="770"/>
      <c r="RIF555" s="769"/>
      <c r="RIG555" s="771"/>
      <c r="RIH555" s="769"/>
      <c r="RII555" s="769"/>
      <c r="RIJ555" s="769"/>
      <c r="RIK555" s="769"/>
      <c r="RIL555" s="769"/>
      <c r="RIM555" s="769"/>
      <c r="RIN555" s="769"/>
      <c r="RIO555" s="769"/>
      <c r="RIP555" s="772"/>
      <c r="RIQ555" s="772"/>
      <c r="RIR555" s="772"/>
      <c r="RIS555" s="772"/>
      <c r="RIT555" s="769"/>
      <c r="RIU555" s="769"/>
      <c r="RIV555" s="769"/>
      <c r="RIW555" s="769"/>
      <c r="RIX555" s="769"/>
      <c r="RIY555" s="769"/>
      <c r="RIZ555" s="769"/>
      <c r="RJA555" s="769"/>
      <c r="RJB555" s="769"/>
      <c r="RJC555" s="769"/>
      <c r="RJD555" s="769"/>
      <c r="RJE555" s="769"/>
      <c r="RJF555" s="769"/>
      <c r="RJG555" s="769"/>
      <c r="RJH555" s="769"/>
      <c r="RJI555" s="769"/>
      <c r="RJJ555" s="769"/>
      <c r="RJK555" s="769"/>
      <c r="RJL555" s="769"/>
      <c r="RJM555" s="769"/>
      <c r="RJN555" s="769"/>
      <c r="RJO555" s="770"/>
      <c r="RJP555" s="769"/>
      <c r="RJQ555" s="771"/>
      <c r="RJR555" s="769"/>
      <c r="RJS555" s="769"/>
      <c r="RJT555" s="769"/>
      <c r="RJU555" s="769"/>
      <c r="RJV555" s="769"/>
      <c r="RJW555" s="769"/>
      <c r="RJX555" s="769"/>
      <c r="RJY555" s="769"/>
      <c r="RJZ555" s="772"/>
      <c r="RKA555" s="772"/>
      <c r="RKB555" s="772"/>
      <c r="RKC555" s="772"/>
      <c r="RKD555" s="769"/>
      <c r="RKE555" s="769"/>
      <c r="RKF555" s="769"/>
      <c r="RKG555" s="769"/>
      <c r="RKH555" s="769"/>
      <c r="RKI555" s="769"/>
      <c r="RKJ555" s="769"/>
      <c r="RKK555" s="769"/>
      <c r="RKL555" s="769"/>
      <c r="RKM555" s="769"/>
      <c r="RKN555" s="769"/>
      <c r="RKO555" s="769"/>
      <c r="RKP555" s="769"/>
      <c r="RKQ555" s="769"/>
      <c r="RKR555" s="769"/>
      <c r="RKS555" s="769"/>
      <c r="RKT555" s="769"/>
      <c r="RKU555" s="769"/>
      <c r="RKV555" s="769"/>
      <c r="RKW555" s="769"/>
      <c r="RKX555" s="769"/>
      <c r="RKY555" s="770"/>
      <c r="RKZ555" s="769"/>
      <c r="RLA555" s="771"/>
      <c r="RLB555" s="769"/>
      <c r="RLC555" s="769"/>
      <c r="RLD555" s="769"/>
      <c r="RLE555" s="769"/>
      <c r="RLF555" s="769"/>
      <c r="RLG555" s="769"/>
      <c r="RLH555" s="769"/>
      <c r="RLI555" s="769"/>
      <c r="RLJ555" s="772"/>
      <c r="RLK555" s="772"/>
      <c r="RLL555" s="772"/>
      <c r="RLM555" s="772"/>
      <c r="RLN555" s="769"/>
      <c r="RLO555" s="769"/>
      <c r="RLP555" s="769"/>
      <c r="RLQ555" s="769"/>
      <c r="RLR555" s="769"/>
      <c r="RLS555" s="769"/>
      <c r="RLT555" s="769"/>
      <c r="RLU555" s="769"/>
      <c r="RLV555" s="769"/>
      <c r="RLW555" s="769"/>
      <c r="RLX555" s="769"/>
      <c r="RLY555" s="769"/>
      <c r="RLZ555" s="769"/>
      <c r="RMA555" s="769"/>
      <c r="RMB555" s="769"/>
      <c r="RMC555" s="769"/>
      <c r="RMD555" s="769"/>
      <c r="RME555" s="769"/>
      <c r="RMF555" s="769"/>
      <c r="RMG555" s="769"/>
      <c r="RMH555" s="769"/>
      <c r="RMI555" s="770"/>
      <c r="RMJ555" s="769"/>
      <c r="RMK555" s="771"/>
      <c r="RML555" s="769"/>
      <c r="RMM555" s="769"/>
      <c r="RMN555" s="769"/>
      <c r="RMO555" s="769"/>
      <c r="RMP555" s="769"/>
      <c r="RMQ555" s="769"/>
      <c r="RMR555" s="769"/>
      <c r="RMS555" s="769"/>
      <c r="RMT555" s="772"/>
      <c r="RMU555" s="772"/>
      <c r="RMV555" s="772"/>
      <c r="RMW555" s="772"/>
      <c r="RMX555" s="769"/>
      <c r="RMY555" s="769"/>
      <c r="RMZ555" s="769"/>
      <c r="RNA555" s="769"/>
      <c r="RNB555" s="769"/>
      <c r="RNC555" s="769"/>
      <c r="RND555" s="769"/>
      <c r="RNE555" s="769"/>
      <c r="RNF555" s="769"/>
      <c r="RNG555" s="769"/>
      <c r="RNH555" s="769"/>
      <c r="RNI555" s="769"/>
      <c r="RNJ555" s="769"/>
      <c r="RNK555" s="769"/>
      <c r="RNL555" s="769"/>
      <c r="RNM555" s="769"/>
      <c r="RNN555" s="769"/>
      <c r="RNO555" s="769"/>
      <c r="RNP555" s="769"/>
      <c r="RNQ555" s="769"/>
      <c r="RNR555" s="769"/>
      <c r="RNS555" s="770"/>
      <c r="RNT555" s="769"/>
      <c r="RNU555" s="771"/>
      <c r="RNV555" s="769"/>
      <c r="RNW555" s="769"/>
      <c r="RNX555" s="769"/>
      <c r="RNY555" s="769"/>
      <c r="RNZ555" s="769"/>
      <c r="ROA555" s="769"/>
      <c r="ROB555" s="769"/>
      <c r="ROC555" s="769"/>
      <c r="ROD555" s="772"/>
      <c r="ROE555" s="772"/>
      <c r="ROF555" s="772"/>
      <c r="ROG555" s="772"/>
      <c r="ROH555" s="769"/>
      <c r="ROI555" s="769"/>
      <c r="ROJ555" s="769"/>
      <c r="ROK555" s="769"/>
      <c r="ROL555" s="769"/>
      <c r="ROM555" s="769"/>
      <c r="RON555" s="769"/>
      <c r="ROO555" s="769"/>
      <c r="ROP555" s="769"/>
      <c r="ROQ555" s="769"/>
      <c r="ROR555" s="769"/>
      <c r="ROS555" s="769"/>
      <c r="ROT555" s="769"/>
      <c r="ROU555" s="769"/>
      <c r="ROV555" s="769"/>
      <c r="ROW555" s="769"/>
      <c r="ROX555" s="769"/>
      <c r="ROY555" s="769"/>
      <c r="ROZ555" s="769"/>
      <c r="RPA555" s="769"/>
      <c r="RPB555" s="769"/>
      <c r="RPC555" s="770"/>
      <c r="RPD555" s="769"/>
      <c r="RPE555" s="771"/>
      <c r="RPF555" s="769"/>
      <c r="RPG555" s="769"/>
      <c r="RPH555" s="769"/>
      <c r="RPI555" s="769"/>
      <c r="RPJ555" s="769"/>
      <c r="RPK555" s="769"/>
      <c r="RPL555" s="769"/>
      <c r="RPM555" s="769"/>
      <c r="RPN555" s="772"/>
      <c r="RPO555" s="772"/>
      <c r="RPP555" s="772"/>
      <c r="RPQ555" s="772"/>
      <c r="RPR555" s="769"/>
      <c r="RPS555" s="769"/>
      <c r="RPT555" s="769"/>
      <c r="RPU555" s="769"/>
      <c r="RPV555" s="769"/>
      <c r="RPW555" s="769"/>
      <c r="RPX555" s="769"/>
      <c r="RPY555" s="769"/>
      <c r="RPZ555" s="769"/>
      <c r="RQA555" s="769"/>
      <c r="RQB555" s="769"/>
      <c r="RQC555" s="769"/>
      <c r="RQD555" s="769"/>
      <c r="RQE555" s="769"/>
      <c r="RQF555" s="769"/>
      <c r="RQG555" s="769"/>
      <c r="RQH555" s="769"/>
      <c r="RQI555" s="769"/>
      <c r="RQJ555" s="769"/>
      <c r="RQK555" s="769"/>
      <c r="RQL555" s="769"/>
      <c r="RQM555" s="770"/>
      <c r="RQN555" s="769"/>
      <c r="RQO555" s="771"/>
      <c r="RQP555" s="769"/>
      <c r="RQQ555" s="769"/>
      <c r="RQR555" s="769"/>
      <c r="RQS555" s="769"/>
      <c r="RQT555" s="769"/>
      <c r="RQU555" s="769"/>
      <c r="RQV555" s="769"/>
      <c r="RQW555" s="769"/>
      <c r="RQX555" s="772"/>
      <c r="RQY555" s="772"/>
      <c r="RQZ555" s="772"/>
      <c r="RRA555" s="772"/>
      <c r="RRB555" s="769"/>
      <c r="RRC555" s="769"/>
      <c r="RRD555" s="769"/>
      <c r="RRE555" s="769"/>
      <c r="RRF555" s="769"/>
      <c r="RRG555" s="769"/>
      <c r="RRH555" s="769"/>
      <c r="RRI555" s="769"/>
      <c r="RRJ555" s="769"/>
      <c r="RRK555" s="769"/>
      <c r="RRL555" s="769"/>
      <c r="RRM555" s="769"/>
      <c r="RRN555" s="769"/>
      <c r="RRO555" s="769"/>
      <c r="RRP555" s="769"/>
      <c r="RRQ555" s="769"/>
      <c r="RRR555" s="769"/>
      <c r="RRS555" s="769"/>
      <c r="RRT555" s="769"/>
      <c r="RRU555" s="769"/>
      <c r="RRV555" s="769"/>
      <c r="RRW555" s="770"/>
      <c r="RRX555" s="769"/>
      <c r="RRY555" s="771"/>
      <c r="RRZ555" s="769"/>
      <c r="RSA555" s="769"/>
      <c r="RSB555" s="769"/>
      <c r="RSC555" s="769"/>
      <c r="RSD555" s="769"/>
      <c r="RSE555" s="769"/>
      <c r="RSF555" s="769"/>
      <c r="RSG555" s="769"/>
      <c r="RSH555" s="772"/>
      <c r="RSI555" s="772"/>
      <c r="RSJ555" s="772"/>
      <c r="RSK555" s="772"/>
      <c r="RSL555" s="769"/>
      <c r="RSM555" s="769"/>
      <c r="RSN555" s="769"/>
      <c r="RSO555" s="769"/>
      <c r="RSP555" s="769"/>
      <c r="RSQ555" s="769"/>
      <c r="RSR555" s="769"/>
      <c r="RSS555" s="769"/>
      <c r="RST555" s="769"/>
      <c r="RSU555" s="769"/>
      <c r="RSV555" s="769"/>
      <c r="RSW555" s="769"/>
      <c r="RSX555" s="769"/>
      <c r="RSY555" s="769"/>
      <c r="RSZ555" s="769"/>
      <c r="RTA555" s="769"/>
      <c r="RTB555" s="769"/>
      <c r="RTC555" s="769"/>
      <c r="RTD555" s="769"/>
      <c r="RTE555" s="769"/>
      <c r="RTF555" s="769"/>
      <c r="RTG555" s="770"/>
      <c r="RTH555" s="769"/>
      <c r="RTI555" s="771"/>
      <c r="RTJ555" s="769"/>
      <c r="RTK555" s="769"/>
      <c r="RTL555" s="769"/>
      <c r="RTM555" s="769"/>
      <c r="RTN555" s="769"/>
      <c r="RTO555" s="769"/>
      <c r="RTP555" s="769"/>
      <c r="RTQ555" s="769"/>
      <c r="RTR555" s="772"/>
      <c r="RTS555" s="772"/>
      <c r="RTT555" s="772"/>
      <c r="RTU555" s="772"/>
      <c r="RTV555" s="769"/>
      <c r="RTW555" s="769"/>
      <c r="RTX555" s="769"/>
      <c r="RTY555" s="769"/>
      <c r="RTZ555" s="769"/>
      <c r="RUA555" s="769"/>
      <c r="RUB555" s="769"/>
      <c r="RUC555" s="769"/>
      <c r="RUD555" s="769"/>
      <c r="RUE555" s="769"/>
      <c r="RUF555" s="769"/>
      <c r="RUG555" s="769"/>
      <c r="RUH555" s="769"/>
      <c r="RUI555" s="769"/>
      <c r="RUJ555" s="769"/>
      <c r="RUK555" s="769"/>
      <c r="RUL555" s="769"/>
      <c r="RUM555" s="769"/>
      <c r="RUN555" s="769"/>
      <c r="RUO555" s="769"/>
      <c r="RUP555" s="769"/>
      <c r="RUQ555" s="770"/>
      <c r="RUR555" s="769"/>
      <c r="RUS555" s="771"/>
      <c r="RUT555" s="769"/>
      <c r="RUU555" s="769"/>
      <c r="RUV555" s="769"/>
      <c r="RUW555" s="769"/>
      <c r="RUX555" s="769"/>
      <c r="RUY555" s="769"/>
      <c r="RUZ555" s="769"/>
      <c r="RVA555" s="769"/>
      <c r="RVB555" s="772"/>
      <c r="RVC555" s="772"/>
      <c r="RVD555" s="772"/>
      <c r="RVE555" s="772"/>
      <c r="RVF555" s="769"/>
      <c r="RVG555" s="769"/>
      <c r="RVH555" s="769"/>
      <c r="RVI555" s="769"/>
      <c r="RVJ555" s="769"/>
      <c r="RVK555" s="769"/>
      <c r="RVL555" s="769"/>
      <c r="RVM555" s="769"/>
      <c r="RVN555" s="769"/>
      <c r="RVO555" s="769"/>
      <c r="RVP555" s="769"/>
      <c r="RVQ555" s="769"/>
      <c r="RVR555" s="769"/>
      <c r="RVS555" s="769"/>
      <c r="RVT555" s="769"/>
      <c r="RVU555" s="769"/>
      <c r="RVV555" s="769"/>
      <c r="RVW555" s="769"/>
      <c r="RVX555" s="769"/>
      <c r="RVY555" s="769"/>
      <c r="RVZ555" s="769"/>
      <c r="RWA555" s="770"/>
      <c r="RWB555" s="769"/>
      <c r="RWC555" s="771"/>
      <c r="RWD555" s="769"/>
      <c r="RWE555" s="769"/>
      <c r="RWF555" s="769"/>
      <c r="RWG555" s="769"/>
      <c r="RWH555" s="769"/>
      <c r="RWI555" s="769"/>
      <c r="RWJ555" s="769"/>
      <c r="RWK555" s="769"/>
      <c r="RWL555" s="772"/>
      <c r="RWM555" s="772"/>
      <c r="RWN555" s="772"/>
      <c r="RWO555" s="772"/>
      <c r="RWP555" s="769"/>
      <c r="RWQ555" s="769"/>
      <c r="RWR555" s="769"/>
      <c r="RWS555" s="769"/>
      <c r="RWT555" s="769"/>
      <c r="RWU555" s="769"/>
      <c r="RWV555" s="769"/>
      <c r="RWW555" s="769"/>
      <c r="RWX555" s="769"/>
      <c r="RWY555" s="769"/>
      <c r="RWZ555" s="769"/>
      <c r="RXA555" s="769"/>
      <c r="RXB555" s="769"/>
      <c r="RXC555" s="769"/>
      <c r="RXD555" s="769"/>
      <c r="RXE555" s="769"/>
      <c r="RXF555" s="769"/>
      <c r="RXG555" s="769"/>
      <c r="RXH555" s="769"/>
      <c r="RXI555" s="769"/>
      <c r="RXJ555" s="769"/>
      <c r="RXK555" s="770"/>
      <c r="RXL555" s="769"/>
      <c r="RXM555" s="771"/>
      <c r="RXN555" s="769"/>
      <c r="RXO555" s="769"/>
      <c r="RXP555" s="769"/>
      <c r="RXQ555" s="769"/>
      <c r="RXR555" s="769"/>
      <c r="RXS555" s="769"/>
      <c r="RXT555" s="769"/>
      <c r="RXU555" s="769"/>
      <c r="RXV555" s="772"/>
      <c r="RXW555" s="772"/>
      <c r="RXX555" s="772"/>
      <c r="RXY555" s="772"/>
      <c r="RXZ555" s="769"/>
      <c r="RYA555" s="769"/>
      <c r="RYB555" s="769"/>
      <c r="RYC555" s="769"/>
      <c r="RYD555" s="769"/>
      <c r="RYE555" s="769"/>
      <c r="RYF555" s="769"/>
      <c r="RYG555" s="769"/>
      <c r="RYH555" s="769"/>
      <c r="RYI555" s="769"/>
      <c r="RYJ555" s="769"/>
      <c r="RYK555" s="769"/>
      <c r="RYL555" s="769"/>
      <c r="RYM555" s="769"/>
      <c r="RYN555" s="769"/>
      <c r="RYO555" s="769"/>
      <c r="RYP555" s="769"/>
      <c r="RYQ555" s="769"/>
      <c r="RYR555" s="769"/>
      <c r="RYS555" s="769"/>
      <c r="RYT555" s="769"/>
      <c r="RYU555" s="770"/>
      <c r="RYV555" s="769"/>
      <c r="RYW555" s="771"/>
      <c r="RYX555" s="769"/>
      <c r="RYY555" s="769"/>
      <c r="RYZ555" s="769"/>
      <c r="RZA555" s="769"/>
      <c r="RZB555" s="769"/>
      <c r="RZC555" s="769"/>
      <c r="RZD555" s="769"/>
      <c r="RZE555" s="769"/>
      <c r="RZF555" s="772"/>
      <c r="RZG555" s="772"/>
      <c r="RZH555" s="772"/>
      <c r="RZI555" s="772"/>
      <c r="RZJ555" s="769"/>
      <c r="RZK555" s="769"/>
      <c r="RZL555" s="769"/>
      <c r="RZM555" s="769"/>
      <c r="RZN555" s="769"/>
      <c r="RZO555" s="769"/>
      <c r="RZP555" s="769"/>
      <c r="RZQ555" s="769"/>
      <c r="RZR555" s="769"/>
      <c r="RZS555" s="769"/>
      <c r="RZT555" s="769"/>
      <c r="RZU555" s="769"/>
      <c r="RZV555" s="769"/>
      <c r="RZW555" s="769"/>
      <c r="RZX555" s="769"/>
      <c r="RZY555" s="769"/>
      <c r="RZZ555" s="769"/>
      <c r="SAA555" s="769"/>
      <c r="SAB555" s="769"/>
      <c r="SAC555" s="769"/>
      <c r="SAD555" s="769"/>
      <c r="SAE555" s="770"/>
      <c r="SAF555" s="769"/>
      <c r="SAG555" s="771"/>
      <c r="SAH555" s="769"/>
      <c r="SAI555" s="769"/>
      <c r="SAJ555" s="769"/>
      <c r="SAK555" s="769"/>
      <c r="SAL555" s="769"/>
      <c r="SAM555" s="769"/>
      <c r="SAN555" s="769"/>
      <c r="SAO555" s="769"/>
      <c r="SAP555" s="772"/>
      <c r="SAQ555" s="772"/>
      <c r="SAR555" s="772"/>
      <c r="SAS555" s="772"/>
      <c r="SAT555" s="769"/>
      <c r="SAU555" s="769"/>
      <c r="SAV555" s="769"/>
      <c r="SAW555" s="769"/>
      <c r="SAX555" s="769"/>
      <c r="SAY555" s="769"/>
      <c r="SAZ555" s="769"/>
      <c r="SBA555" s="769"/>
      <c r="SBB555" s="769"/>
      <c r="SBC555" s="769"/>
      <c r="SBD555" s="769"/>
      <c r="SBE555" s="769"/>
      <c r="SBF555" s="769"/>
      <c r="SBG555" s="769"/>
      <c r="SBH555" s="769"/>
      <c r="SBI555" s="769"/>
      <c r="SBJ555" s="769"/>
      <c r="SBK555" s="769"/>
      <c r="SBL555" s="769"/>
      <c r="SBM555" s="769"/>
      <c r="SBN555" s="769"/>
      <c r="SBO555" s="770"/>
      <c r="SBP555" s="769"/>
      <c r="SBQ555" s="771"/>
      <c r="SBR555" s="769"/>
      <c r="SBS555" s="769"/>
      <c r="SBT555" s="769"/>
      <c r="SBU555" s="769"/>
      <c r="SBV555" s="769"/>
      <c r="SBW555" s="769"/>
      <c r="SBX555" s="769"/>
      <c r="SBY555" s="769"/>
      <c r="SBZ555" s="772"/>
      <c r="SCA555" s="772"/>
      <c r="SCB555" s="772"/>
      <c r="SCC555" s="772"/>
      <c r="SCD555" s="769"/>
      <c r="SCE555" s="769"/>
      <c r="SCF555" s="769"/>
      <c r="SCG555" s="769"/>
      <c r="SCH555" s="769"/>
      <c r="SCI555" s="769"/>
      <c r="SCJ555" s="769"/>
      <c r="SCK555" s="769"/>
      <c r="SCL555" s="769"/>
      <c r="SCM555" s="769"/>
      <c r="SCN555" s="769"/>
      <c r="SCO555" s="769"/>
      <c r="SCP555" s="769"/>
      <c r="SCQ555" s="769"/>
      <c r="SCR555" s="769"/>
      <c r="SCS555" s="769"/>
      <c r="SCT555" s="769"/>
      <c r="SCU555" s="769"/>
      <c r="SCV555" s="769"/>
      <c r="SCW555" s="769"/>
      <c r="SCX555" s="769"/>
      <c r="SCY555" s="770"/>
      <c r="SCZ555" s="769"/>
      <c r="SDA555" s="771"/>
      <c r="SDB555" s="769"/>
      <c r="SDC555" s="769"/>
      <c r="SDD555" s="769"/>
      <c r="SDE555" s="769"/>
      <c r="SDF555" s="769"/>
      <c r="SDG555" s="769"/>
      <c r="SDH555" s="769"/>
      <c r="SDI555" s="769"/>
      <c r="SDJ555" s="772"/>
      <c r="SDK555" s="772"/>
      <c r="SDL555" s="772"/>
      <c r="SDM555" s="772"/>
      <c r="SDN555" s="769"/>
      <c r="SDO555" s="769"/>
      <c r="SDP555" s="769"/>
      <c r="SDQ555" s="769"/>
      <c r="SDR555" s="769"/>
      <c r="SDS555" s="769"/>
      <c r="SDT555" s="769"/>
      <c r="SDU555" s="769"/>
      <c r="SDV555" s="769"/>
      <c r="SDW555" s="769"/>
      <c r="SDX555" s="769"/>
      <c r="SDY555" s="769"/>
      <c r="SDZ555" s="769"/>
      <c r="SEA555" s="769"/>
      <c r="SEB555" s="769"/>
      <c r="SEC555" s="769"/>
      <c r="SED555" s="769"/>
      <c r="SEE555" s="769"/>
      <c r="SEF555" s="769"/>
      <c r="SEG555" s="769"/>
      <c r="SEH555" s="769"/>
      <c r="SEI555" s="770"/>
      <c r="SEJ555" s="769"/>
      <c r="SEK555" s="771"/>
      <c r="SEL555" s="769"/>
      <c r="SEM555" s="769"/>
      <c r="SEN555" s="769"/>
      <c r="SEO555" s="769"/>
      <c r="SEP555" s="769"/>
      <c r="SEQ555" s="769"/>
      <c r="SER555" s="769"/>
      <c r="SES555" s="769"/>
      <c r="SET555" s="772"/>
      <c r="SEU555" s="772"/>
      <c r="SEV555" s="772"/>
      <c r="SEW555" s="772"/>
      <c r="SEX555" s="769"/>
      <c r="SEY555" s="769"/>
      <c r="SEZ555" s="769"/>
      <c r="SFA555" s="769"/>
      <c r="SFB555" s="769"/>
      <c r="SFC555" s="769"/>
      <c r="SFD555" s="769"/>
      <c r="SFE555" s="769"/>
      <c r="SFF555" s="769"/>
      <c r="SFG555" s="769"/>
      <c r="SFH555" s="769"/>
      <c r="SFI555" s="769"/>
      <c r="SFJ555" s="769"/>
      <c r="SFK555" s="769"/>
      <c r="SFL555" s="769"/>
      <c r="SFM555" s="769"/>
      <c r="SFN555" s="769"/>
      <c r="SFO555" s="769"/>
      <c r="SFP555" s="769"/>
      <c r="SFQ555" s="769"/>
      <c r="SFR555" s="769"/>
      <c r="SFS555" s="770"/>
      <c r="SFT555" s="769"/>
      <c r="SFU555" s="771"/>
      <c r="SFV555" s="769"/>
      <c r="SFW555" s="769"/>
      <c r="SFX555" s="769"/>
      <c r="SFY555" s="769"/>
      <c r="SFZ555" s="769"/>
      <c r="SGA555" s="769"/>
      <c r="SGB555" s="769"/>
      <c r="SGC555" s="769"/>
      <c r="SGD555" s="772"/>
      <c r="SGE555" s="772"/>
      <c r="SGF555" s="772"/>
      <c r="SGG555" s="772"/>
      <c r="SGH555" s="769"/>
      <c r="SGI555" s="769"/>
      <c r="SGJ555" s="769"/>
      <c r="SGK555" s="769"/>
      <c r="SGL555" s="769"/>
      <c r="SGM555" s="769"/>
      <c r="SGN555" s="769"/>
      <c r="SGO555" s="769"/>
      <c r="SGP555" s="769"/>
      <c r="SGQ555" s="769"/>
      <c r="SGR555" s="769"/>
      <c r="SGS555" s="769"/>
      <c r="SGT555" s="769"/>
      <c r="SGU555" s="769"/>
      <c r="SGV555" s="769"/>
      <c r="SGW555" s="769"/>
      <c r="SGX555" s="769"/>
      <c r="SGY555" s="769"/>
      <c r="SGZ555" s="769"/>
      <c r="SHA555" s="769"/>
      <c r="SHB555" s="769"/>
      <c r="SHC555" s="770"/>
      <c r="SHD555" s="769"/>
      <c r="SHE555" s="771"/>
      <c r="SHF555" s="769"/>
      <c r="SHG555" s="769"/>
      <c r="SHH555" s="769"/>
      <c r="SHI555" s="769"/>
      <c r="SHJ555" s="769"/>
      <c r="SHK555" s="769"/>
      <c r="SHL555" s="769"/>
      <c r="SHM555" s="769"/>
      <c r="SHN555" s="772"/>
      <c r="SHO555" s="772"/>
      <c r="SHP555" s="772"/>
      <c r="SHQ555" s="772"/>
      <c r="SHR555" s="769"/>
      <c r="SHS555" s="769"/>
      <c r="SHT555" s="769"/>
      <c r="SHU555" s="769"/>
      <c r="SHV555" s="769"/>
      <c r="SHW555" s="769"/>
      <c r="SHX555" s="769"/>
      <c r="SHY555" s="769"/>
      <c r="SHZ555" s="769"/>
      <c r="SIA555" s="769"/>
      <c r="SIB555" s="769"/>
      <c r="SIC555" s="769"/>
      <c r="SID555" s="769"/>
      <c r="SIE555" s="769"/>
      <c r="SIF555" s="769"/>
      <c r="SIG555" s="769"/>
      <c r="SIH555" s="769"/>
      <c r="SII555" s="769"/>
      <c r="SIJ555" s="769"/>
      <c r="SIK555" s="769"/>
      <c r="SIL555" s="769"/>
      <c r="SIM555" s="770"/>
      <c r="SIN555" s="769"/>
      <c r="SIO555" s="771"/>
      <c r="SIP555" s="769"/>
      <c r="SIQ555" s="769"/>
      <c r="SIR555" s="769"/>
      <c r="SIS555" s="769"/>
      <c r="SIT555" s="769"/>
      <c r="SIU555" s="769"/>
      <c r="SIV555" s="769"/>
      <c r="SIW555" s="769"/>
      <c r="SIX555" s="772"/>
      <c r="SIY555" s="772"/>
      <c r="SIZ555" s="772"/>
      <c r="SJA555" s="772"/>
      <c r="SJB555" s="769"/>
      <c r="SJC555" s="769"/>
      <c r="SJD555" s="769"/>
      <c r="SJE555" s="769"/>
      <c r="SJF555" s="769"/>
      <c r="SJG555" s="769"/>
      <c r="SJH555" s="769"/>
      <c r="SJI555" s="769"/>
      <c r="SJJ555" s="769"/>
      <c r="SJK555" s="769"/>
      <c r="SJL555" s="769"/>
      <c r="SJM555" s="769"/>
      <c r="SJN555" s="769"/>
      <c r="SJO555" s="769"/>
      <c r="SJP555" s="769"/>
      <c r="SJQ555" s="769"/>
      <c r="SJR555" s="769"/>
      <c r="SJS555" s="769"/>
      <c r="SJT555" s="769"/>
      <c r="SJU555" s="769"/>
      <c r="SJV555" s="769"/>
      <c r="SJW555" s="770"/>
      <c r="SJX555" s="769"/>
      <c r="SJY555" s="771"/>
      <c r="SJZ555" s="769"/>
      <c r="SKA555" s="769"/>
      <c r="SKB555" s="769"/>
      <c r="SKC555" s="769"/>
      <c r="SKD555" s="769"/>
      <c r="SKE555" s="769"/>
      <c r="SKF555" s="769"/>
      <c r="SKG555" s="769"/>
      <c r="SKH555" s="772"/>
      <c r="SKI555" s="772"/>
      <c r="SKJ555" s="772"/>
      <c r="SKK555" s="772"/>
      <c r="SKL555" s="769"/>
      <c r="SKM555" s="769"/>
      <c r="SKN555" s="769"/>
      <c r="SKO555" s="769"/>
      <c r="SKP555" s="769"/>
      <c r="SKQ555" s="769"/>
      <c r="SKR555" s="769"/>
      <c r="SKS555" s="769"/>
      <c r="SKT555" s="769"/>
      <c r="SKU555" s="769"/>
      <c r="SKV555" s="769"/>
      <c r="SKW555" s="769"/>
      <c r="SKX555" s="769"/>
      <c r="SKY555" s="769"/>
      <c r="SKZ555" s="769"/>
      <c r="SLA555" s="769"/>
      <c r="SLB555" s="769"/>
      <c r="SLC555" s="769"/>
      <c r="SLD555" s="769"/>
      <c r="SLE555" s="769"/>
      <c r="SLF555" s="769"/>
      <c r="SLG555" s="770"/>
      <c r="SLH555" s="769"/>
      <c r="SLI555" s="771"/>
      <c r="SLJ555" s="769"/>
      <c r="SLK555" s="769"/>
      <c r="SLL555" s="769"/>
      <c r="SLM555" s="769"/>
      <c r="SLN555" s="769"/>
      <c r="SLO555" s="769"/>
      <c r="SLP555" s="769"/>
      <c r="SLQ555" s="769"/>
      <c r="SLR555" s="772"/>
      <c r="SLS555" s="772"/>
      <c r="SLT555" s="772"/>
      <c r="SLU555" s="772"/>
      <c r="SLV555" s="769"/>
      <c r="SLW555" s="769"/>
      <c r="SLX555" s="769"/>
      <c r="SLY555" s="769"/>
      <c r="SLZ555" s="769"/>
      <c r="SMA555" s="769"/>
      <c r="SMB555" s="769"/>
      <c r="SMC555" s="769"/>
      <c r="SMD555" s="769"/>
      <c r="SME555" s="769"/>
      <c r="SMF555" s="769"/>
      <c r="SMG555" s="769"/>
      <c r="SMH555" s="769"/>
      <c r="SMI555" s="769"/>
      <c r="SMJ555" s="769"/>
      <c r="SMK555" s="769"/>
      <c r="SML555" s="769"/>
      <c r="SMM555" s="769"/>
      <c r="SMN555" s="769"/>
      <c r="SMO555" s="769"/>
      <c r="SMP555" s="769"/>
      <c r="SMQ555" s="770"/>
      <c r="SMR555" s="769"/>
      <c r="SMS555" s="771"/>
      <c r="SMT555" s="769"/>
      <c r="SMU555" s="769"/>
      <c r="SMV555" s="769"/>
      <c r="SMW555" s="769"/>
      <c r="SMX555" s="769"/>
      <c r="SMY555" s="769"/>
      <c r="SMZ555" s="769"/>
      <c r="SNA555" s="769"/>
      <c r="SNB555" s="772"/>
      <c r="SNC555" s="772"/>
      <c r="SND555" s="772"/>
      <c r="SNE555" s="772"/>
      <c r="SNF555" s="769"/>
      <c r="SNG555" s="769"/>
      <c r="SNH555" s="769"/>
      <c r="SNI555" s="769"/>
      <c r="SNJ555" s="769"/>
      <c r="SNK555" s="769"/>
      <c r="SNL555" s="769"/>
      <c r="SNM555" s="769"/>
      <c r="SNN555" s="769"/>
      <c r="SNO555" s="769"/>
      <c r="SNP555" s="769"/>
      <c r="SNQ555" s="769"/>
      <c r="SNR555" s="769"/>
      <c r="SNS555" s="769"/>
      <c r="SNT555" s="769"/>
      <c r="SNU555" s="769"/>
      <c r="SNV555" s="769"/>
      <c r="SNW555" s="769"/>
      <c r="SNX555" s="769"/>
      <c r="SNY555" s="769"/>
      <c r="SNZ555" s="769"/>
      <c r="SOA555" s="770"/>
      <c r="SOB555" s="769"/>
      <c r="SOC555" s="771"/>
      <c r="SOD555" s="769"/>
      <c r="SOE555" s="769"/>
      <c r="SOF555" s="769"/>
      <c r="SOG555" s="769"/>
      <c r="SOH555" s="769"/>
      <c r="SOI555" s="769"/>
      <c r="SOJ555" s="769"/>
      <c r="SOK555" s="769"/>
      <c r="SOL555" s="772"/>
      <c r="SOM555" s="772"/>
      <c r="SON555" s="772"/>
      <c r="SOO555" s="772"/>
      <c r="SOP555" s="769"/>
      <c r="SOQ555" s="769"/>
      <c r="SOR555" s="769"/>
      <c r="SOS555" s="769"/>
      <c r="SOT555" s="769"/>
      <c r="SOU555" s="769"/>
      <c r="SOV555" s="769"/>
      <c r="SOW555" s="769"/>
      <c r="SOX555" s="769"/>
      <c r="SOY555" s="769"/>
      <c r="SOZ555" s="769"/>
      <c r="SPA555" s="769"/>
      <c r="SPB555" s="769"/>
      <c r="SPC555" s="769"/>
      <c r="SPD555" s="769"/>
      <c r="SPE555" s="769"/>
      <c r="SPF555" s="769"/>
      <c r="SPG555" s="769"/>
      <c r="SPH555" s="769"/>
      <c r="SPI555" s="769"/>
      <c r="SPJ555" s="769"/>
      <c r="SPK555" s="770"/>
      <c r="SPL555" s="769"/>
      <c r="SPM555" s="771"/>
      <c r="SPN555" s="769"/>
      <c r="SPO555" s="769"/>
      <c r="SPP555" s="769"/>
      <c r="SPQ555" s="769"/>
      <c r="SPR555" s="769"/>
      <c r="SPS555" s="769"/>
      <c r="SPT555" s="769"/>
      <c r="SPU555" s="769"/>
      <c r="SPV555" s="772"/>
      <c r="SPW555" s="772"/>
      <c r="SPX555" s="772"/>
      <c r="SPY555" s="772"/>
      <c r="SPZ555" s="769"/>
      <c r="SQA555" s="769"/>
      <c r="SQB555" s="769"/>
      <c r="SQC555" s="769"/>
      <c r="SQD555" s="769"/>
      <c r="SQE555" s="769"/>
      <c r="SQF555" s="769"/>
      <c r="SQG555" s="769"/>
      <c r="SQH555" s="769"/>
      <c r="SQI555" s="769"/>
      <c r="SQJ555" s="769"/>
      <c r="SQK555" s="769"/>
      <c r="SQL555" s="769"/>
      <c r="SQM555" s="769"/>
      <c r="SQN555" s="769"/>
      <c r="SQO555" s="769"/>
      <c r="SQP555" s="769"/>
      <c r="SQQ555" s="769"/>
      <c r="SQR555" s="769"/>
      <c r="SQS555" s="769"/>
      <c r="SQT555" s="769"/>
      <c r="SQU555" s="770"/>
      <c r="SQV555" s="769"/>
      <c r="SQW555" s="771"/>
      <c r="SQX555" s="769"/>
      <c r="SQY555" s="769"/>
      <c r="SQZ555" s="769"/>
      <c r="SRA555" s="769"/>
      <c r="SRB555" s="769"/>
      <c r="SRC555" s="769"/>
      <c r="SRD555" s="769"/>
      <c r="SRE555" s="769"/>
      <c r="SRF555" s="772"/>
      <c r="SRG555" s="772"/>
      <c r="SRH555" s="772"/>
      <c r="SRI555" s="772"/>
      <c r="SRJ555" s="769"/>
      <c r="SRK555" s="769"/>
      <c r="SRL555" s="769"/>
      <c r="SRM555" s="769"/>
      <c r="SRN555" s="769"/>
      <c r="SRO555" s="769"/>
      <c r="SRP555" s="769"/>
      <c r="SRQ555" s="769"/>
      <c r="SRR555" s="769"/>
      <c r="SRS555" s="769"/>
      <c r="SRT555" s="769"/>
      <c r="SRU555" s="769"/>
      <c r="SRV555" s="769"/>
      <c r="SRW555" s="769"/>
      <c r="SRX555" s="769"/>
      <c r="SRY555" s="769"/>
      <c r="SRZ555" s="769"/>
      <c r="SSA555" s="769"/>
      <c r="SSB555" s="769"/>
      <c r="SSC555" s="769"/>
      <c r="SSD555" s="769"/>
      <c r="SSE555" s="770"/>
      <c r="SSF555" s="769"/>
      <c r="SSG555" s="771"/>
      <c r="SSH555" s="769"/>
      <c r="SSI555" s="769"/>
      <c r="SSJ555" s="769"/>
      <c r="SSK555" s="769"/>
      <c r="SSL555" s="769"/>
      <c r="SSM555" s="769"/>
      <c r="SSN555" s="769"/>
      <c r="SSO555" s="769"/>
      <c r="SSP555" s="772"/>
      <c r="SSQ555" s="772"/>
      <c r="SSR555" s="772"/>
      <c r="SSS555" s="772"/>
      <c r="SST555" s="769"/>
      <c r="SSU555" s="769"/>
      <c r="SSV555" s="769"/>
      <c r="SSW555" s="769"/>
      <c r="SSX555" s="769"/>
      <c r="SSY555" s="769"/>
      <c r="SSZ555" s="769"/>
      <c r="STA555" s="769"/>
      <c r="STB555" s="769"/>
      <c r="STC555" s="769"/>
      <c r="STD555" s="769"/>
      <c r="STE555" s="769"/>
      <c r="STF555" s="769"/>
      <c r="STG555" s="769"/>
      <c r="STH555" s="769"/>
      <c r="STI555" s="769"/>
      <c r="STJ555" s="769"/>
      <c r="STK555" s="769"/>
      <c r="STL555" s="769"/>
      <c r="STM555" s="769"/>
      <c r="STN555" s="769"/>
      <c r="STO555" s="770"/>
      <c r="STP555" s="769"/>
      <c r="STQ555" s="771"/>
      <c r="STR555" s="769"/>
      <c r="STS555" s="769"/>
      <c r="STT555" s="769"/>
      <c r="STU555" s="769"/>
      <c r="STV555" s="769"/>
      <c r="STW555" s="769"/>
      <c r="STX555" s="769"/>
      <c r="STY555" s="769"/>
      <c r="STZ555" s="772"/>
      <c r="SUA555" s="772"/>
      <c r="SUB555" s="772"/>
      <c r="SUC555" s="772"/>
      <c r="SUD555" s="769"/>
      <c r="SUE555" s="769"/>
      <c r="SUF555" s="769"/>
      <c r="SUG555" s="769"/>
      <c r="SUH555" s="769"/>
      <c r="SUI555" s="769"/>
      <c r="SUJ555" s="769"/>
      <c r="SUK555" s="769"/>
      <c r="SUL555" s="769"/>
      <c r="SUM555" s="769"/>
      <c r="SUN555" s="769"/>
      <c r="SUO555" s="769"/>
      <c r="SUP555" s="769"/>
      <c r="SUQ555" s="769"/>
      <c r="SUR555" s="769"/>
      <c r="SUS555" s="769"/>
      <c r="SUT555" s="769"/>
      <c r="SUU555" s="769"/>
      <c r="SUV555" s="769"/>
      <c r="SUW555" s="769"/>
      <c r="SUX555" s="769"/>
      <c r="SUY555" s="770"/>
      <c r="SUZ555" s="769"/>
      <c r="SVA555" s="771"/>
      <c r="SVB555" s="769"/>
      <c r="SVC555" s="769"/>
      <c r="SVD555" s="769"/>
      <c r="SVE555" s="769"/>
      <c r="SVF555" s="769"/>
      <c r="SVG555" s="769"/>
      <c r="SVH555" s="769"/>
      <c r="SVI555" s="769"/>
      <c r="SVJ555" s="772"/>
      <c r="SVK555" s="772"/>
      <c r="SVL555" s="772"/>
      <c r="SVM555" s="772"/>
      <c r="SVN555" s="769"/>
      <c r="SVO555" s="769"/>
      <c r="SVP555" s="769"/>
      <c r="SVQ555" s="769"/>
      <c r="SVR555" s="769"/>
      <c r="SVS555" s="769"/>
      <c r="SVT555" s="769"/>
      <c r="SVU555" s="769"/>
      <c r="SVV555" s="769"/>
      <c r="SVW555" s="769"/>
      <c r="SVX555" s="769"/>
      <c r="SVY555" s="769"/>
      <c r="SVZ555" s="769"/>
      <c r="SWA555" s="769"/>
      <c r="SWB555" s="769"/>
      <c r="SWC555" s="769"/>
      <c r="SWD555" s="769"/>
      <c r="SWE555" s="769"/>
      <c r="SWF555" s="769"/>
      <c r="SWG555" s="769"/>
      <c r="SWH555" s="769"/>
      <c r="SWI555" s="770"/>
      <c r="SWJ555" s="769"/>
      <c r="SWK555" s="771"/>
      <c r="SWL555" s="769"/>
      <c r="SWM555" s="769"/>
      <c r="SWN555" s="769"/>
      <c r="SWO555" s="769"/>
      <c r="SWP555" s="769"/>
      <c r="SWQ555" s="769"/>
      <c r="SWR555" s="769"/>
      <c r="SWS555" s="769"/>
      <c r="SWT555" s="772"/>
      <c r="SWU555" s="772"/>
      <c r="SWV555" s="772"/>
      <c r="SWW555" s="772"/>
      <c r="SWX555" s="769"/>
      <c r="SWY555" s="769"/>
      <c r="SWZ555" s="769"/>
      <c r="SXA555" s="769"/>
      <c r="SXB555" s="769"/>
      <c r="SXC555" s="769"/>
      <c r="SXD555" s="769"/>
      <c r="SXE555" s="769"/>
      <c r="SXF555" s="769"/>
      <c r="SXG555" s="769"/>
      <c r="SXH555" s="769"/>
      <c r="SXI555" s="769"/>
      <c r="SXJ555" s="769"/>
      <c r="SXK555" s="769"/>
      <c r="SXL555" s="769"/>
      <c r="SXM555" s="769"/>
      <c r="SXN555" s="769"/>
      <c r="SXO555" s="769"/>
      <c r="SXP555" s="769"/>
      <c r="SXQ555" s="769"/>
      <c r="SXR555" s="769"/>
      <c r="SXS555" s="770"/>
      <c r="SXT555" s="769"/>
      <c r="SXU555" s="771"/>
      <c r="SXV555" s="769"/>
      <c r="SXW555" s="769"/>
      <c r="SXX555" s="769"/>
      <c r="SXY555" s="769"/>
      <c r="SXZ555" s="769"/>
      <c r="SYA555" s="769"/>
      <c r="SYB555" s="769"/>
      <c r="SYC555" s="769"/>
      <c r="SYD555" s="772"/>
      <c r="SYE555" s="772"/>
      <c r="SYF555" s="772"/>
      <c r="SYG555" s="772"/>
      <c r="SYH555" s="769"/>
      <c r="SYI555" s="769"/>
      <c r="SYJ555" s="769"/>
      <c r="SYK555" s="769"/>
      <c r="SYL555" s="769"/>
      <c r="SYM555" s="769"/>
      <c r="SYN555" s="769"/>
      <c r="SYO555" s="769"/>
      <c r="SYP555" s="769"/>
      <c r="SYQ555" s="769"/>
      <c r="SYR555" s="769"/>
      <c r="SYS555" s="769"/>
      <c r="SYT555" s="769"/>
      <c r="SYU555" s="769"/>
      <c r="SYV555" s="769"/>
      <c r="SYW555" s="769"/>
      <c r="SYX555" s="769"/>
      <c r="SYY555" s="769"/>
      <c r="SYZ555" s="769"/>
      <c r="SZA555" s="769"/>
      <c r="SZB555" s="769"/>
      <c r="SZC555" s="770"/>
      <c r="SZD555" s="769"/>
      <c r="SZE555" s="771"/>
      <c r="SZF555" s="769"/>
      <c r="SZG555" s="769"/>
      <c r="SZH555" s="769"/>
      <c r="SZI555" s="769"/>
      <c r="SZJ555" s="769"/>
      <c r="SZK555" s="769"/>
      <c r="SZL555" s="769"/>
      <c r="SZM555" s="769"/>
      <c r="SZN555" s="772"/>
      <c r="SZO555" s="772"/>
      <c r="SZP555" s="772"/>
      <c r="SZQ555" s="772"/>
      <c r="SZR555" s="769"/>
      <c r="SZS555" s="769"/>
      <c r="SZT555" s="769"/>
      <c r="SZU555" s="769"/>
      <c r="SZV555" s="769"/>
      <c r="SZW555" s="769"/>
      <c r="SZX555" s="769"/>
      <c r="SZY555" s="769"/>
      <c r="SZZ555" s="769"/>
      <c r="TAA555" s="769"/>
      <c r="TAB555" s="769"/>
      <c r="TAC555" s="769"/>
      <c r="TAD555" s="769"/>
      <c r="TAE555" s="769"/>
      <c r="TAF555" s="769"/>
      <c r="TAG555" s="769"/>
      <c r="TAH555" s="769"/>
      <c r="TAI555" s="769"/>
      <c r="TAJ555" s="769"/>
      <c r="TAK555" s="769"/>
      <c r="TAL555" s="769"/>
      <c r="TAM555" s="770"/>
      <c r="TAN555" s="769"/>
      <c r="TAO555" s="771"/>
      <c r="TAP555" s="769"/>
      <c r="TAQ555" s="769"/>
      <c r="TAR555" s="769"/>
      <c r="TAS555" s="769"/>
      <c r="TAT555" s="769"/>
      <c r="TAU555" s="769"/>
      <c r="TAV555" s="769"/>
      <c r="TAW555" s="769"/>
      <c r="TAX555" s="772"/>
      <c r="TAY555" s="772"/>
      <c r="TAZ555" s="772"/>
      <c r="TBA555" s="772"/>
      <c r="TBB555" s="769"/>
      <c r="TBC555" s="769"/>
      <c r="TBD555" s="769"/>
      <c r="TBE555" s="769"/>
      <c r="TBF555" s="769"/>
      <c r="TBG555" s="769"/>
      <c r="TBH555" s="769"/>
      <c r="TBI555" s="769"/>
      <c r="TBJ555" s="769"/>
      <c r="TBK555" s="769"/>
      <c r="TBL555" s="769"/>
      <c r="TBM555" s="769"/>
      <c r="TBN555" s="769"/>
      <c r="TBO555" s="769"/>
      <c r="TBP555" s="769"/>
      <c r="TBQ555" s="769"/>
      <c r="TBR555" s="769"/>
      <c r="TBS555" s="769"/>
      <c r="TBT555" s="769"/>
      <c r="TBU555" s="769"/>
      <c r="TBV555" s="769"/>
      <c r="TBW555" s="770"/>
      <c r="TBX555" s="769"/>
      <c r="TBY555" s="771"/>
      <c r="TBZ555" s="769"/>
      <c r="TCA555" s="769"/>
      <c r="TCB555" s="769"/>
      <c r="TCC555" s="769"/>
      <c r="TCD555" s="769"/>
      <c r="TCE555" s="769"/>
      <c r="TCF555" s="769"/>
      <c r="TCG555" s="769"/>
      <c r="TCH555" s="772"/>
      <c r="TCI555" s="772"/>
      <c r="TCJ555" s="772"/>
      <c r="TCK555" s="772"/>
      <c r="TCL555" s="769"/>
      <c r="TCM555" s="769"/>
      <c r="TCN555" s="769"/>
      <c r="TCO555" s="769"/>
      <c r="TCP555" s="769"/>
      <c r="TCQ555" s="769"/>
      <c r="TCR555" s="769"/>
      <c r="TCS555" s="769"/>
      <c r="TCT555" s="769"/>
      <c r="TCU555" s="769"/>
      <c r="TCV555" s="769"/>
      <c r="TCW555" s="769"/>
      <c r="TCX555" s="769"/>
      <c r="TCY555" s="769"/>
      <c r="TCZ555" s="769"/>
      <c r="TDA555" s="769"/>
      <c r="TDB555" s="769"/>
      <c r="TDC555" s="769"/>
      <c r="TDD555" s="769"/>
      <c r="TDE555" s="769"/>
      <c r="TDF555" s="769"/>
      <c r="TDG555" s="770"/>
      <c r="TDH555" s="769"/>
      <c r="TDI555" s="771"/>
      <c r="TDJ555" s="769"/>
      <c r="TDK555" s="769"/>
      <c r="TDL555" s="769"/>
      <c r="TDM555" s="769"/>
      <c r="TDN555" s="769"/>
      <c r="TDO555" s="769"/>
      <c r="TDP555" s="769"/>
      <c r="TDQ555" s="769"/>
      <c r="TDR555" s="772"/>
      <c r="TDS555" s="772"/>
      <c r="TDT555" s="772"/>
      <c r="TDU555" s="772"/>
      <c r="TDV555" s="769"/>
      <c r="TDW555" s="769"/>
      <c r="TDX555" s="769"/>
      <c r="TDY555" s="769"/>
      <c r="TDZ555" s="769"/>
      <c r="TEA555" s="769"/>
      <c r="TEB555" s="769"/>
      <c r="TEC555" s="769"/>
      <c r="TED555" s="769"/>
      <c r="TEE555" s="769"/>
      <c r="TEF555" s="769"/>
      <c r="TEG555" s="769"/>
      <c r="TEH555" s="769"/>
      <c r="TEI555" s="769"/>
      <c r="TEJ555" s="769"/>
      <c r="TEK555" s="769"/>
      <c r="TEL555" s="769"/>
      <c r="TEM555" s="769"/>
      <c r="TEN555" s="769"/>
      <c r="TEO555" s="769"/>
      <c r="TEP555" s="769"/>
      <c r="TEQ555" s="770"/>
      <c r="TER555" s="769"/>
      <c r="TES555" s="771"/>
      <c r="TET555" s="769"/>
      <c r="TEU555" s="769"/>
      <c r="TEV555" s="769"/>
      <c r="TEW555" s="769"/>
      <c r="TEX555" s="769"/>
      <c r="TEY555" s="769"/>
      <c r="TEZ555" s="769"/>
      <c r="TFA555" s="769"/>
      <c r="TFB555" s="772"/>
      <c r="TFC555" s="772"/>
      <c r="TFD555" s="772"/>
      <c r="TFE555" s="772"/>
      <c r="TFF555" s="769"/>
      <c r="TFG555" s="769"/>
      <c r="TFH555" s="769"/>
      <c r="TFI555" s="769"/>
      <c r="TFJ555" s="769"/>
      <c r="TFK555" s="769"/>
      <c r="TFL555" s="769"/>
      <c r="TFM555" s="769"/>
      <c r="TFN555" s="769"/>
      <c r="TFO555" s="769"/>
      <c r="TFP555" s="769"/>
      <c r="TFQ555" s="769"/>
      <c r="TFR555" s="769"/>
      <c r="TFS555" s="769"/>
      <c r="TFT555" s="769"/>
      <c r="TFU555" s="769"/>
      <c r="TFV555" s="769"/>
      <c r="TFW555" s="769"/>
      <c r="TFX555" s="769"/>
      <c r="TFY555" s="769"/>
      <c r="TFZ555" s="769"/>
      <c r="TGA555" s="770"/>
      <c r="TGB555" s="769"/>
      <c r="TGC555" s="771"/>
      <c r="TGD555" s="769"/>
      <c r="TGE555" s="769"/>
      <c r="TGF555" s="769"/>
      <c r="TGG555" s="769"/>
      <c r="TGH555" s="769"/>
      <c r="TGI555" s="769"/>
      <c r="TGJ555" s="769"/>
      <c r="TGK555" s="769"/>
      <c r="TGL555" s="772"/>
      <c r="TGM555" s="772"/>
      <c r="TGN555" s="772"/>
      <c r="TGO555" s="772"/>
      <c r="TGP555" s="769"/>
      <c r="TGQ555" s="769"/>
      <c r="TGR555" s="769"/>
      <c r="TGS555" s="769"/>
      <c r="TGT555" s="769"/>
      <c r="TGU555" s="769"/>
      <c r="TGV555" s="769"/>
      <c r="TGW555" s="769"/>
      <c r="TGX555" s="769"/>
      <c r="TGY555" s="769"/>
      <c r="TGZ555" s="769"/>
      <c r="THA555" s="769"/>
      <c r="THB555" s="769"/>
      <c r="THC555" s="769"/>
      <c r="THD555" s="769"/>
      <c r="THE555" s="769"/>
      <c r="THF555" s="769"/>
      <c r="THG555" s="769"/>
      <c r="THH555" s="769"/>
      <c r="THI555" s="769"/>
      <c r="THJ555" s="769"/>
      <c r="THK555" s="770"/>
      <c r="THL555" s="769"/>
      <c r="THM555" s="771"/>
      <c r="THN555" s="769"/>
      <c r="THO555" s="769"/>
      <c r="THP555" s="769"/>
      <c r="THQ555" s="769"/>
      <c r="THR555" s="769"/>
      <c r="THS555" s="769"/>
      <c r="THT555" s="769"/>
      <c r="THU555" s="769"/>
      <c r="THV555" s="772"/>
      <c r="THW555" s="772"/>
      <c r="THX555" s="772"/>
      <c r="THY555" s="772"/>
      <c r="THZ555" s="769"/>
      <c r="TIA555" s="769"/>
      <c r="TIB555" s="769"/>
      <c r="TIC555" s="769"/>
      <c r="TID555" s="769"/>
      <c r="TIE555" s="769"/>
      <c r="TIF555" s="769"/>
      <c r="TIG555" s="769"/>
      <c r="TIH555" s="769"/>
      <c r="TII555" s="769"/>
      <c r="TIJ555" s="769"/>
      <c r="TIK555" s="769"/>
      <c r="TIL555" s="769"/>
      <c r="TIM555" s="769"/>
      <c r="TIN555" s="769"/>
      <c r="TIO555" s="769"/>
      <c r="TIP555" s="769"/>
      <c r="TIQ555" s="769"/>
      <c r="TIR555" s="769"/>
      <c r="TIS555" s="769"/>
      <c r="TIT555" s="769"/>
      <c r="TIU555" s="770"/>
      <c r="TIV555" s="769"/>
      <c r="TIW555" s="771"/>
      <c r="TIX555" s="769"/>
      <c r="TIY555" s="769"/>
      <c r="TIZ555" s="769"/>
      <c r="TJA555" s="769"/>
      <c r="TJB555" s="769"/>
      <c r="TJC555" s="769"/>
      <c r="TJD555" s="769"/>
      <c r="TJE555" s="769"/>
      <c r="TJF555" s="772"/>
      <c r="TJG555" s="772"/>
      <c r="TJH555" s="772"/>
      <c r="TJI555" s="772"/>
      <c r="TJJ555" s="769"/>
      <c r="TJK555" s="769"/>
      <c r="TJL555" s="769"/>
      <c r="TJM555" s="769"/>
      <c r="TJN555" s="769"/>
      <c r="TJO555" s="769"/>
      <c r="TJP555" s="769"/>
      <c r="TJQ555" s="769"/>
      <c r="TJR555" s="769"/>
      <c r="TJS555" s="769"/>
      <c r="TJT555" s="769"/>
      <c r="TJU555" s="769"/>
      <c r="TJV555" s="769"/>
      <c r="TJW555" s="769"/>
      <c r="TJX555" s="769"/>
      <c r="TJY555" s="769"/>
      <c r="TJZ555" s="769"/>
      <c r="TKA555" s="769"/>
      <c r="TKB555" s="769"/>
      <c r="TKC555" s="769"/>
      <c r="TKD555" s="769"/>
      <c r="TKE555" s="770"/>
      <c r="TKF555" s="769"/>
      <c r="TKG555" s="771"/>
      <c r="TKH555" s="769"/>
      <c r="TKI555" s="769"/>
      <c r="TKJ555" s="769"/>
      <c r="TKK555" s="769"/>
      <c r="TKL555" s="769"/>
      <c r="TKM555" s="769"/>
      <c r="TKN555" s="769"/>
      <c r="TKO555" s="769"/>
      <c r="TKP555" s="772"/>
      <c r="TKQ555" s="772"/>
      <c r="TKR555" s="772"/>
      <c r="TKS555" s="772"/>
      <c r="TKT555" s="769"/>
      <c r="TKU555" s="769"/>
      <c r="TKV555" s="769"/>
      <c r="TKW555" s="769"/>
      <c r="TKX555" s="769"/>
      <c r="TKY555" s="769"/>
      <c r="TKZ555" s="769"/>
      <c r="TLA555" s="769"/>
      <c r="TLB555" s="769"/>
      <c r="TLC555" s="769"/>
      <c r="TLD555" s="769"/>
      <c r="TLE555" s="769"/>
      <c r="TLF555" s="769"/>
      <c r="TLG555" s="769"/>
      <c r="TLH555" s="769"/>
      <c r="TLI555" s="769"/>
      <c r="TLJ555" s="769"/>
      <c r="TLK555" s="769"/>
      <c r="TLL555" s="769"/>
      <c r="TLM555" s="769"/>
      <c r="TLN555" s="769"/>
      <c r="TLO555" s="770"/>
      <c r="TLP555" s="769"/>
      <c r="TLQ555" s="771"/>
      <c r="TLR555" s="769"/>
      <c r="TLS555" s="769"/>
      <c r="TLT555" s="769"/>
      <c r="TLU555" s="769"/>
      <c r="TLV555" s="769"/>
      <c r="TLW555" s="769"/>
      <c r="TLX555" s="769"/>
      <c r="TLY555" s="769"/>
      <c r="TLZ555" s="772"/>
      <c r="TMA555" s="772"/>
      <c r="TMB555" s="772"/>
      <c r="TMC555" s="772"/>
      <c r="TMD555" s="769"/>
      <c r="TME555" s="769"/>
      <c r="TMF555" s="769"/>
      <c r="TMG555" s="769"/>
      <c r="TMH555" s="769"/>
      <c r="TMI555" s="769"/>
      <c r="TMJ555" s="769"/>
      <c r="TMK555" s="769"/>
      <c r="TML555" s="769"/>
      <c r="TMM555" s="769"/>
      <c r="TMN555" s="769"/>
      <c r="TMO555" s="769"/>
      <c r="TMP555" s="769"/>
      <c r="TMQ555" s="769"/>
      <c r="TMR555" s="769"/>
      <c r="TMS555" s="769"/>
      <c r="TMT555" s="769"/>
      <c r="TMU555" s="769"/>
      <c r="TMV555" s="769"/>
      <c r="TMW555" s="769"/>
      <c r="TMX555" s="769"/>
      <c r="TMY555" s="770"/>
      <c r="TMZ555" s="769"/>
      <c r="TNA555" s="771"/>
      <c r="TNB555" s="769"/>
      <c r="TNC555" s="769"/>
      <c r="TND555" s="769"/>
      <c r="TNE555" s="769"/>
      <c r="TNF555" s="769"/>
      <c r="TNG555" s="769"/>
      <c r="TNH555" s="769"/>
      <c r="TNI555" s="769"/>
      <c r="TNJ555" s="772"/>
      <c r="TNK555" s="772"/>
      <c r="TNL555" s="772"/>
      <c r="TNM555" s="772"/>
      <c r="TNN555" s="769"/>
      <c r="TNO555" s="769"/>
      <c r="TNP555" s="769"/>
      <c r="TNQ555" s="769"/>
      <c r="TNR555" s="769"/>
      <c r="TNS555" s="769"/>
      <c r="TNT555" s="769"/>
      <c r="TNU555" s="769"/>
      <c r="TNV555" s="769"/>
      <c r="TNW555" s="769"/>
      <c r="TNX555" s="769"/>
      <c r="TNY555" s="769"/>
      <c r="TNZ555" s="769"/>
      <c r="TOA555" s="769"/>
      <c r="TOB555" s="769"/>
      <c r="TOC555" s="769"/>
      <c r="TOD555" s="769"/>
      <c r="TOE555" s="769"/>
      <c r="TOF555" s="769"/>
      <c r="TOG555" s="769"/>
      <c r="TOH555" s="769"/>
      <c r="TOI555" s="770"/>
      <c r="TOJ555" s="769"/>
      <c r="TOK555" s="771"/>
      <c r="TOL555" s="769"/>
      <c r="TOM555" s="769"/>
      <c r="TON555" s="769"/>
      <c r="TOO555" s="769"/>
      <c r="TOP555" s="769"/>
      <c r="TOQ555" s="769"/>
      <c r="TOR555" s="769"/>
      <c r="TOS555" s="769"/>
      <c r="TOT555" s="772"/>
      <c r="TOU555" s="772"/>
      <c r="TOV555" s="772"/>
      <c r="TOW555" s="772"/>
      <c r="TOX555" s="769"/>
      <c r="TOY555" s="769"/>
      <c r="TOZ555" s="769"/>
      <c r="TPA555" s="769"/>
      <c r="TPB555" s="769"/>
      <c r="TPC555" s="769"/>
      <c r="TPD555" s="769"/>
      <c r="TPE555" s="769"/>
      <c r="TPF555" s="769"/>
      <c r="TPG555" s="769"/>
      <c r="TPH555" s="769"/>
      <c r="TPI555" s="769"/>
      <c r="TPJ555" s="769"/>
      <c r="TPK555" s="769"/>
      <c r="TPL555" s="769"/>
      <c r="TPM555" s="769"/>
      <c r="TPN555" s="769"/>
      <c r="TPO555" s="769"/>
      <c r="TPP555" s="769"/>
      <c r="TPQ555" s="769"/>
      <c r="TPR555" s="769"/>
      <c r="TPS555" s="770"/>
      <c r="TPT555" s="769"/>
      <c r="TPU555" s="771"/>
      <c r="TPV555" s="769"/>
      <c r="TPW555" s="769"/>
      <c r="TPX555" s="769"/>
      <c r="TPY555" s="769"/>
      <c r="TPZ555" s="769"/>
      <c r="TQA555" s="769"/>
      <c r="TQB555" s="769"/>
      <c r="TQC555" s="769"/>
      <c r="TQD555" s="772"/>
      <c r="TQE555" s="772"/>
      <c r="TQF555" s="772"/>
      <c r="TQG555" s="772"/>
      <c r="TQH555" s="769"/>
      <c r="TQI555" s="769"/>
      <c r="TQJ555" s="769"/>
      <c r="TQK555" s="769"/>
      <c r="TQL555" s="769"/>
      <c r="TQM555" s="769"/>
      <c r="TQN555" s="769"/>
      <c r="TQO555" s="769"/>
      <c r="TQP555" s="769"/>
      <c r="TQQ555" s="769"/>
      <c r="TQR555" s="769"/>
      <c r="TQS555" s="769"/>
      <c r="TQT555" s="769"/>
      <c r="TQU555" s="769"/>
      <c r="TQV555" s="769"/>
      <c r="TQW555" s="769"/>
      <c r="TQX555" s="769"/>
      <c r="TQY555" s="769"/>
      <c r="TQZ555" s="769"/>
      <c r="TRA555" s="769"/>
      <c r="TRB555" s="769"/>
      <c r="TRC555" s="770"/>
      <c r="TRD555" s="769"/>
      <c r="TRE555" s="771"/>
      <c r="TRF555" s="769"/>
      <c r="TRG555" s="769"/>
      <c r="TRH555" s="769"/>
      <c r="TRI555" s="769"/>
      <c r="TRJ555" s="769"/>
      <c r="TRK555" s="769"/>
      <c r="TRL555" s="769"/>
      <c r="TRM555" s="769"/>
      <c r="TRN555" s="772"/>
      <c r="TRO555" s="772"/>
      <c r="TRP555" s="772"/>
      <c r="TRQ555" s="772"/>
      <c r="TRR555" s="769"/>
      <c r="TRS555" s="769"/>
      <c r="TRT555" s="769"/>
      <c r="TRU555" s="769"/>
      <c r="TRV555" s="769"/>
      <c r="TRW555" s="769"/>
      <c r="TRX555" s="769"/>
      <c r="TRY555" s="769"/>
      <c r="TRZ555" s="769"/>
      <c r="TSA555" s="769"/>
      <c r="TSB555" s="769"/>
      <c r="TSC555" s="769"/>
      <c r="TSD555" s="769"/>
      <c r="TSE555" s="769"/>
      <c r="TSF555" s="769"/>
      <c r="TSG555" s="769"/>
      <c r="TSH555" s="769"/>
      <c r="TSI555" s="769"/>
      <c r="TSJ555" s="769"/>
      <c r="TSK555" s="769"/>
      <c r="TSL555" s="769"/>
      <c r="TSM555" s="770"/>
      <c r="TSN555" s="769"/>
      <c r="TSO555" s="771"/>
      <c r="TSP555" s="769"/>
      <c r="TSQ555" s="769"/>
      <c r="TSR555" s="769"/>
      <c r="TSS555" s="769"/>
      <c r="TST555" s="769"/>
      <c r="TSU555" s="769"/>
      <c r="TSV555" s="769"/>
      <c r="TSW555" s="769"/>
      <c r="TSX555" s="772"/>
      <c r="TSY555" s="772"/>
      <c r="TSZ555" s="772"/>
      <c r="TTA555" s="772"/>
      <c r="TTB555" s="769"/>
      <c r="TTC555" s="769"/>
      <c r="TTD555" s="769"/>
      <c r="TTE555" s="769"/>
      <c r="TTF555" s="769"/>
      <c r="TTG555" s="769"/>
      <c r="TTH555" s="769"/>
      <c r="TTI555" s="769"/>
      <c r="TTJ555" s="769"/>
      <c r="TTK555" s="769"/>
      <c r="TTL555" s="769"/>
      <c r="TTM555" s="769"/>
      <c r="TTN555" s="769"/>
      <c r="TTO555" s="769"/>
      <c r="TTP555" s="769"/>
      <c r="TTQ555" s="769"/>
      <c r="TTR555" s="769"/>
      <c r="TTS555" s="769"/>
      <c r="TTT555" s="769"/>
      <c r="TTU555" s="769"/>
      <c r="TTV555" s="769"/>
      <c r="TTW555" s="770"/>
      <c r="TTX555" s="769"/>
      <c r="TTY555" s="771"/>
      <c r="TTZ555" s="769"/>
      <c r="TUA555" s="769"/>
      <c r="TUB555" s="769"/>
      <c r="TUC555" s="769"/>
      <c r="TUD555" s="769"/>
      <c r="TUE555" s="769"/>
      <c r="TUF555" s="769"/>
      <c r="TUG555" s="769"/>
      <c r="TUH555" s="772"/>
      <c r="TUI555" s="772"/>
      <c r="TUJ555" s="772"/>
      <c r="TUK555" s="772"/>
      <c r="TUL555" s="769"/>
      <c r="TUM555" s="769"/>
      <c r="TUN555" s="769"/>
      <c r="TUO555" s="769"/>
      <c r="TUP555" s="769"/>
      <c r="TUQ555" s="769"/>
      <c r="TUR555" s="769"/>
      <c r="TUS555" s="769"/>
      <c r="TUT555" s="769"/>
      <c r="TUU555" s="769"/>
      <c r="TUV555" s="769"/>
      <c r="TUW555" s="769"/>
      <c r="TUX555" s="769"/>
      <c r="TUY555" s="769"/>
      <c r="TUZ555" s="769"/>
      <c r="TVA555" s="769"/>
      <c r="TVB555" s="769"/>
      <c r="TVC555" s="769"/>
      <c r="TVD555" s="769"/>
      <c r="TVE555" s="769"/>
      <c r="TVF555" s="769"/>
      <c r="TVG555" s="770"/>
      <c r="TVH555" s="769"/>
      <c r="TVI555" s="771"/>
      <c r="TVJ555" s="769"/>
      <c r="TVK555" s="769"/>
      <c r="TVL555" s="769"/>
      <c r="TVM555" s="769"/>
      <c r="TVN555" s="769"/>
      <c r="TVO555" s="769"/>
      <c r="TVP555" s="769"/>
      <c r="TVQ555" s="769"/>
      <c r="TVR555" s="772"/>
      <c r="TVS555" s="772"/>
      <c r="TVT555" s="772"/>
      <c r="TVU555" s="772"/>
      <c r="TVV555" s="769"/>
      <c r="TVW555" s="769"/>
      <c r="TVX555" s="769"/>
      <c r="TVY555" s="769"/>
      <c r="TVZ555" s="769"/>
      <c r="TWA555" s="769"/>
      <c r="TWB555" s="769"/>
      <c r="TWC555" s="769"/>
      <c r="TWD555" s="769"/>
      <c r="TWE555" s="769"/>
      <c r="TWF555" s="769"/>
      <c r="TWG555" s="769"/>
      <c r="TWH555" s="769"/>
      <c r="TWI555" s="769"/>
      <c r="TWJ555" s="769"/>
      <c r="TWK555" s="769"/>
      <c r="TWL555" s="769"/>
      <c r="TWM555" s="769"/>
      <c r="TWN555" s="769"/>
      <c r="TWO555" s="769"/>
      <c r="TWP555" s="769"/>
      <c r="TWQ555" s="770"/>
      <c r="TWR555" s="769"/>
      <c r="TWS555" s="771"/>
      <c r="TWT555" s="769"/>
      <c r="TWU555" s="769"/>
      <c r="TWV555" s="769"/>
      <c r="TWW555" s="769"/>
      <c r="TWX555" s="769"/>
      <c r="TWY555" s="769"/>
      <c r="TWZ555" s="769"/>
      <c r="TXA555" s="769"/>
      <c r="TXB555" s="772"/>
      <c r="TXC555" s="772"/>
      <c r="TXD555" s="772"/>
      <c r="TXE555" s="772"/>
      <c r="TXF555" s="769"/>
      <c r="TXG555" s="769"/>
      <c r="TXH555" s="769"/>
      <c r="TXI555" s="769"/>
      <c r="TXJ555" s="769"/>
      <c r="TXK555" s="769"/>
      <c r="TXL555" s="769"/>
      <c r="TXM555" s="769"/>
      <c r="TXN555" s="769"/>
      <c r="TXO555" s="769"/>
      <c r="TXP555" s="769"/>
      <c r="TXQ555" s="769"/>
      <c r="TXR555" s="769"/>
      <c r="TXS555" s="769"/>
      <c r="TXT555" s="769"/>
      <c r="TXU555" s="769"/>
      <c r="TXV555" s="769"/>
      <c r="TXW555" s="769"/>
      <c r="TXX555" s="769"/>
      <c r="TXY555" s="769"/>
      <c r="TXZ555" s="769"/>
      <c r="TYA555" s="770"/>
      <c r="TYB555" s="769"/>
      <c r="TYC555" s="771"/>
      <c r="TYD555" s="769"/>
      <c r="TYE555" s="769"/>
      <c r="TYF555" s="769"/>
      <c r="TYG555" s="769"/>
      <c r="TYH555" s="769"/>
      <c r="TYI555" s="769"/>
      <c r="TYJ555" s="769"/>
      <c r="TYK555" s="769"/>
      <c r="TYL555" s="772"/>
      <c r="TYM555" s="772"/>
      <c r="TYN555" s="772"/>
      <c r="TYO555" s="772"/>
      <c r="TYP555" s="769"/>
      <c r="TYQ555" s="769"/>
      <c r="TYR555" s="769"/>
      <c r="TYS555" s="769"/>
      <c r="TYT555" s="769"/>
      <c r="TYU555" s="769"/>
      <c r="TYV555" s="769"/>
      <c r="TYW555" s="769"/>
      <c r="TYX555" s="769"/>
      <c r="TYY555" s="769"/>
      <c r="TYZ555" s="769"/>
      <c r="TZA555" s="769"/>
      <c r="TZB555" s="769"/>
      <c r="TZC555" s="769"/>
      <c r="TZD555" s="769"/>
      <c r="TZE555" s="769"/>
      <c r="TZF555" s="769"/>
      <c r="TZG555" s="769"/>
      <c r="TZH555" s="769"/>
      <c r="TZI555" s="769"/>
      <c r="TZJ555" s="769"/>
      <c r="TZK555" s="770"/>
      <c r="TZL555" s="769"/>
      <c r="TZM555" s="771"/>
      <c r="TZN555" s="769"/>
      <c r="TZO555" s="769"/>
      <c r="TZP555" s="769"/>
      <c r="TZQ555" s="769"/>
      <c r="TZR555" s="769"/>
      <c r="TZS555" s="769"/>
      <c r="TZT555" s="769"/>
      <c r="TZU555" s="769"/>
      <c r="TZV555" s="772"/>
      <c r="TZW555" s="772"/>
      <c r="TZX555" s="772"/>
      <c r="TZY555" s="772"/>
      <c r="TZZ555" s="769"/>
      <c r="UAA555" s="769"/>
      <c r="UAB555" s="769"/>
      <c r="UAC555" s="769"/>
      <c r="UAD555" s="769"/>
      <c r="UAE555" s="769"/>
      <c r="UAF555" s="769"/>
      <c r="UAG555" s="769"/>
      <c r="UAH555" s="769"/>
      <c r="UAI555" s="769"/>
      <c r="UAJ555" s="769"/>
      <c r="UAK555" s="769"/>
      <c r="UAL555" s="769"/>
      <c r="UAM555" s="769"/>
      <c r="UAN555" s="769"/>
      <c r="UAO555" s="769"/>
      <c r="UAP555" s="769"/>
      <c r="UAQ555" s="769"/>
      <c r="UAR555" s="769"/>
      <c r="UAS555" s="769"/>
      <c r="UAT555" s="769"/>
      <c r="UAU555" s="770"/>
      <c r="UAV555" s="769"/>
      <c r="UAW555" s="771"/>
      <c r="UAX555" s="769"/>
      <c r="UAY555" s="769"/>
      <c r="UAZ555" s="769"/>
      <c r="UBA555" s="769"/>
      <c r="UBB555" s="769"/>
      <c r="UBC555" s="769"/>
      <c r="UBD555" s="769"/>
      <c r="UBE555" s="769"/>
      <c r="UBF555" s="772"/>
      <c r="UBG555" s="772"/>
      <c r="UBH555" s="772"/>
      <c r="UBI555" s="772"/>
      <c r="UBJ555" s="769"/>
      <c r="UBK555" s="769"/>
      <c r="UBL555" s="769"/>
      <c r="UBM555" s="769"/>
      <c r="UBN555" s="769"/>
      <c r="UBO555" s="769"/>
      <c r="UBP555" s="769"/>
      <c r="UBQ555" s="769"/>
      <c r="UBR555" s="769"/>
      <c r="UBS555" s="769"/>
      <c r="UBT555" s="769"/>
      <c r="UBU555" s="769"/>
      <c r="UBV555" s="769"/>
      <c r="UBW555" s="769"/>
      <c r="UBX555" s="769"/>
      <c r="UBY555" s="769"/>
      <c r="UBZ555" s="769"/>
      <c r="UCA555" s="769"/>
      <c r="UCB555" s="769"/>
      <c r="UCC555" s="769"/>
      <c r="UCD555" s="769"/>
      <c r="UCE555" s="770"/>
      <c r="UCF555" s="769"/>
      <c r="UCG555" s="771"/>
      <c r="UCH555" s="769"/>
      <c r="UCI555" s="769"/>
      <c r="UCJ555" s="769"/>
      <c r="UCK555" s="769"/>
      <c r="UCL555" s="769"/>
      <c r="UCM555" s="769"/>
      <c r="UCN555" s="769"/>
      <c r="UCO555" s="769"/>
      <c r="UCP555" s="772"/>
      <c r="UCQ555" s="772"/>
      <c r="UCR555" s="772"/>
      <c r="UCS555" s="772"/>
      <c r="UCT555" s="769"/>
      <c r="UCU555" s="769"/>
      <c r="UCV555" s="769"/>
      <c r="UCW555" s="769"/>
      <c r="UCX555" s="769"/>
      <c r="UCY555" s="769"/>
      <c r="UCZ555" s="769"/>
      <c r="UDA555" s="769"/>
      <c r="UDB555" s="769"/>
      <c r="UDC555" s="769"/>
      <c r="UDD555" s="769"/>
      <c r="UDE555" s="769"/>
      <c r="UDF555" s="769"/>
      <c r="UDG555" s="769"/>
      <c r="UDH555" s="769"/>
      <c r="UDI555" s="769"/>
      <c r="UDJ555" s="769"/>
      <c r="UDK555" s="769"/>
      <c r="UDL555" s="769"/>
      <c r="UDM555" s="769"/>
      <c r="UDN555" s="769"/>
      <c r="UDO555" s="770"/>
      <c r="UDP555" s="769"/>
      <c r="UDQ555" s="771"/>
      <c r="UDR555" s="769"/>
      <c r="UDS555" s="769"/>
      <c r="UDT555" s="769"/>
      <c r="UDU555" s="769"/>
      <c r="UDV555" s="769"/>
      <c r="UDW555" s="769"/>
      <c r="UDX555" s="769"/>
      <c r="UDY555" s="769"/>
      <c r="UDZ555" s="772"/>
      <c r="UEA555" s="772"/>
      <c r="UEB555" s="772"/>
      <c r="UEC555" s="772"/>
      <c r="UED555" s="769"/>
      <c r="UEE555" s="769"/>
      <c r="UEF555" s="769"/>
      <c r="UEG555" s="769"/>
      <c r="UEH555" s="769"/>
      <c r="UEI555" s="769"/>
      <c r="UEJ555" s="769"/>
      <c r="UEK555" s="769"/>
      <c r="UEL555" s="769"/>
      <c r="UEM555" s="769"/>
      <c r="UEN555" s="769"/>
      <c r="UEO555" s="769"/>
      <c r="UEP555" s="769"/>
      <c r="UEQ555" s="769"/>
      <c r="UER555" s="769"/>
      <c r="UES555" s="769"/>
      <c r="UET555" s="769"/>
      <c r="UEU555" s="769"/>
      <c r="UEV555" s="769"/>
      <c r="UEW555" s="769"/>
      <c r="UEX555" s="769"/>
      <c r="UEY555" s="770"/>
      <c r="UEZ555" s="769"/>
      <c r="UFA555" s="771"/>
      <c r="UFB555" s="769"/>
      <c r="UFC555" s="769"/>
      <c r="UFD555" s="769"/>
      <c r="UFE555" s="769"/>
      <c r="UFF555" s="769"/>
      <c r="UFG555" s="769"/>
      <c r="UFH555" s="769"/>
      <c r="UFI555" s="769"/>
      <c r="UFJ555" s="772"/>
      <c r="UFK555" s="772"/>
      <c r="UFL555" s="772"/>
      <c r="UFM555" s="772"/>
      <c r="UFN555" s="769"/>
      <c r="UFO555" s="769"/>
      <c r="UFP555" s="769"/>
      <c r="UFQ555" s="769"/>
      <c r="UFR555" s="769"/>
      <c r="UFS555" s="769"/>
      <c r="UFT555" s="769"/>
      <c r="UFU555" s="769"/>
      <c r="UFV555" s="769"/>
      <c r="UFW555" s="769"/>
      <c r="UFX555" s="769"/>
      <c r="UFY555" s="769"/>
      <c r="UFZ555" s="769"/>
      <c r="UGA555" s="769"/>
      <c r="UGB555" s="769"/>
      <c r="UGC555" s="769"/>
      <c r="UGD555" s="769"/>
      <c r="UGE555" s="769"/>
      <c r="UGF555" s="769"/>
      <c r="UGG555" s="769"/>
      <c r="UGH555" s="769"/>
      <c r="UGI555" s="770"/>
      <c r="UGJ555" s="769"/>
      <c r="UGK555" s="771"/>
      <c r="UGL555" s="769"/>
      <c r="UGM555" s="769"/>
      <c r="UGN555" s="769"/>
      <c r="UGO555" s="769"/>
      <c r="UGP555" s="769"/>
      <c r="UGQ555" s="769"/>
      <c r="UGR555" s="769"/>
      <c r="UGS555" s="769"/>
      <c r="UGT555" s="772"/>
      <c r="UGU555" s="772"/>
      <c r="UGV555" s="772"/>
      <c r="UGW555" s="772"/>
      <c r="UGX555" s="769"/>
      <c r="UGY555" s="769"/>
      <c r="UGZ555" s="769"/>
      <c r="UHA555" s="769"/>
      <c r="UHB555" s="769"/>
      <c r="UHC555" s="769"/>
      <c r="UHD555" s="769"/>
      <c r="UHE555" s="769"/>
      <c r="UHF555" s="769"/>
      <c r="UHG555" s="769"/>
      <c r="UHH555" s="769"/>
      <c r="UHI555" s="769"/>
      <c r="UHJ555" s="769"/>
      <c r="UHK555" s="769"/>
      <c r="UHL555" s="769"/>
      <c r="UHM555" s="769"/>
      <c r="UHN555" s="769"/>
      <c r="UHO555" s="769"/>
      <c r="UHP555" s="769"/>
      <c r="UHQ555" s="769"/>
      <c r="UHR555" s="769"/>
      <c r="UHS555" s="770"/>
      <c r="UHT555" s="769"/>
      <c r="UHU555" s="771"/>
      <c r="UHV555" s="769"/>
      <c r="UHW555" s="769"/>
      <c r="UHX555" s="769"/>
      <c r="UHY555" s="769"/>
      <c r="UHZ555" s="769"/>
      <c r="UIA555" s="769"/>
      <c r="UIB555" s="769"/>
      <c r="UIC555" s="769"/>
      <c r="UID555" s="772"/>
      <c r="UIE555" s="772"/>
      <c r="UIF555" s="772"/>
      <c r="UIG555" s="772"/>
      <c r="UIH555" s="769"/>
      <c r="UII555" s="769"/>
      <c r="UIJ555" s="769"/>
      <c r="UIK555" s="769"/>
      <c r="UIL555" s="769"/>
      <c r="UIM555" s="769"/>
      <c r="UIN555" s="769"/>
      <c r="UIO555" s="769"/>
      <c r="UIP555" s="769"/>
      <c r="UIQ555" s="769"/>
      <c r="UIR555" s="769"/>
      <c r="UIS555" s="769"/>
      <c r="UIT555" s="769"/>
      <c r="UIU555" s="769"/>
      <c r="UIV555" s="769"/>
      <c r="UIW555" s="769"/>
      <c r="UIX555" s="769"/>
      <c r="UIY555" s="769"/>
      <c r="UIZ555" s="769"/>
      <c r="UJA555" s="769"/>
      <c r="UJB555" s="769"/>
      <c r="UJC555" s="770"/>
      <c r="UJD555" s="769"/>
      <c r="UJE555" s="771"/>
      <c r="UJF555" s="769"/>
      <c r="UJG555" s="769"/>
      <c r="UJH555" s="769"/>
      <c r="UJI555" s="769"/>
      <c r="UJJ555" s="769"/>
      <c r="UJK555" s="769"/>
      <c r="UJL555" s="769"/>
      <c r="UJM555" s="769"/>
      <c r="UJN555" s="772"/>
      <c r="UJO555" s="772"/>
      <c r="UJP555" s="772"/>
      <c r="UJQ555" s="772"/>
      <c r="UJR555" s="769"/>
      <c r="UJS555" s="769"/>
      <c r="UJT555" s="769"/>
      <c r="UJU555" s="769"/>
      <c r="UJV555" s="769"/>
      <c r="UJW555" s="769"/>
      <c r="UJX555" s="769"/>
      <c r="UJY555" s="769"/>
      <c r="UJZ555" s="769"/>
      <c r="UKA555" s="769"/>
      <c r="UKB555" s="769"/>
      <c r="UKC555" s="769"/>
      <c r="UKD555" s="769"/>
      <c r="UKE555" s="769"/>
      <c r="UKF555" s="769"/>
      <c r="UKG555" s="769"/>
      <c r="UKH555" s="769"/>
      <c r="UKI555" s="769"/>
      <c r="UKJ555" s="769"/>
      <c r="UKK555" s="769"/>
      <c r="UKL555" s="769"/>
      <c r="UKM555" s="770"/>
      <c r="UKN555" s="769"/>
      <c r="UKO555" s="771"/>
      <c r="UKP555" s="769"/>
      <c r="UKQ555" s="769"/>
      <c r="UKR555" s="769"/>
      <c r="UKS555" s="769"/>
      <c r="UKT555" s="769"/>
      <c r="UKU555" s="769"/>
      <c r="UKV555" s="769"/>
      <c r="UKW555" s="769"/>
      <c r="UKX555" s="772"/>
      <c r="UKY555" s="772"/>
      <c r="UKZ555" s="772"/>
      <c r="ULA555" s="772"/>
      <c r="ULB555" s="769"/>
      <c r="ULC555" s="769"/>
      <c r="ULD555" s="769"/>
      <c r="ULE555" s="769"/>
      <c r="ULF555" s="769"/>
      <c r="ULG555" s="769"/>
      <c r="ULH555" s="769"/>
      <c r="ULI555" s="769"/>
      <c r="ULJ555" s="769"/>
      <c r="ULK555" s="769"/>
      <c r="ULL555" s="769"/>
      <c r="ULM555" s="769"/>
      <c r="ULN555" s="769"/>
      <c r="ULO555" s="769"/>
      <c r="ULP555" s="769"/>
      <c r="ULQ555" s="769"/>
      <c r="ULR555" s="769"/>
      <c r="ULS555" s="769"/>
      <c r="ULT555" s="769"/>
      <c r="ULU555" s="769"/>
      <c r="ULV555" s="769"/>
      <c r="ULW555" s="770"/>
      <c r="ULX555" s="769"/>
      <c r="ULY555" s="771"/>
      <c r="ULZ555" s="769"/>
      <c r="UMA555" s="769"/>
      <c r="UMB555" s="769"/>
      <c r="UMC555" s="769"/>
      <c r="UMD555" s="769"/>
      <c r="UME555" s="769"/>
      <c r="UMF555" s="769"/>
      <c r="UMG555" s="769"/>
      <c r="UMH555" s="772"/>
      <c r="UMI555" s="772"/>
      <c r="UMJ555" s="772"/>
      <c r="UMK555" s="772"/>
      <c r="UML555" s="769"/>
      <c r="UMM555" s="769"/>
      <c r="UMN555" s="769"/>
      <c r="UMO555" s="769"/>
      <c r="UMP555" s="769"/>
      <c r="UMQ555" s="769"/>
      <c r="UMR555" s="769"/>
      <c r="UMS555" s="769"/>
      <c r="UMT555" s="769"/>
      <c r="UMU555" s="769"/>
      <c r="UMV555" s="769"/>
      <c r="UMW555" s="769"/>
      <c r="UMX555" s="769"/>
      <c r="UMY555" s="769"/>
      <c r="UMZ555" s="769"/>
      <c r="UNA555" s="769"/>
      <c r="UNB555" s="769"/>
      <c r="UNC555" s="769"/>
      <c r="UND555" s="769"/>
      <c r="UNE555" s="769"/>
      <c r="UNF555" s="769"/>
      <c r="UNG555" s="770"/>
      <c r="UNH555" s="769"/>
      <c r="UNI555" s="771"/>
      <c r="UNJ555" s="769"/>
      <c r="UNK555" s="769"/>
      <c r="UNL555" s="769"/>
      <c r="UNM555" s="769"/>
      <c r="UNN555" s="769"/>
      <c r="UNO555" s="769"/>
      <c r="UNP555" s="769"/>
      <c r="UNQ555" s="769"/>
      <c r="UNR555" s="772"/>
      <c r="UNS555" s="772"/>
      <c r="UNT555" s="772"/>
      <c r="UNU555" s="772"/>
      <c r="UNV555" s="769"/>
      <c r="UNW555" s="769"/>
      <c r="UNX555" s="769"/>
      <c r="UNY555" s="769"/>
      <c r="UNZ555" s="769"/>
      <c r="UOA555" s="769"/>
      <c r="UOB555" s="769"/>
      <c r="UOC555" s="769"/>
      <c r="UOD555" s="769"/>
      <c r="UOE555" s="769"/>
      <c r="UOF555" s="769"/>
      <c r="UOG555" s="769"/>
      <c r="UOH555" s="769"/>
      <c r="UOI555" s="769"/>
      <c r="UOJ555" s="769"/>
      <c r="UOK555" s="769"/>
      <c r="UOL555" s="769"/>
      <c r="UOM555" s="769"/>
      <c r="UON555" s="769"/>
      <c r="UOO555" s="769"/>
      <c r="UOP555" s="769"/>
      <c r="UOQ555" s="770"/>
      <c r="UOR555" s="769"/>
      <c r="UOS555" s="771"/>
      <c r="UOT555" s="769"/>
      <c r="UOU555" s="769"/>
      <c r="UOV555" s="769"/>
      <c r="UOW555" s="769"/>
      <c r="UOX555" s="769"/>
      <c r="UOY555" s="769"/>
      <c r="UOZ555" s="769"/>
      <c r="UPA555" s="769"/>
      <c r="UPB555" s="772"/>
      <c r="UPC555" s="772"/>
      <c r="UPD555" s="772"/>
      <c r="UPE555" s="772"/>
      <c r="UPF555" s="769"/>
      <c r="UPG555" s="769"/>
      <c r="UPH555" s="769"/>
      <c r="UPI555" s="769"/>
      <c r="UPJ555" s="769"/>
      <c r="UPK555" s="769"/>
      <c r="UPL555" s="769"/>
      <c r="UPM555" s="769"/>
      <c r="UPN555" s="769"/>
      <c r="UPO555" s="769"/>
      <c r="UPP555" s="769"/>
      <c r="UPQ555" s="769"/>
      <c r="UPR555" s="769"/>
      <c r="UPS555" s="769"/>
      <c r="UPT555" s="769"/>
      <c r="UPU555" s="769"/>
      <c r="UPV555" s="769"/>
      <c r="UPW555" s="769"/>
      <c r="UPX555" s="769"/>
      <c r="UPY555" s="769"/>
      <c r="UPZ555" s="769"/>
      <c r="UQA555" s="770"/>
      <c r="UQB555" s="769"/>
      <c r="UQC555" s="771"/>
      <c r="UQD555" s="769"/>
      <c r="UQE555" s="769"/>
      <c r="UQF555" s="769"/>
      <c r="UQG555" s="769"/>
      <c r="UQH555" s="769"/>
      <c r="UQI555" s="769"/>
      <c r="UQJ555" s="769"/>
      <c r="UQK555" s="769"/>
      <c r="UQL555" s="772"/>
      <c r="UQM555" s="772"/>
      <c r="UQN555" s="772"/>
      <c r="UQO555" s="772"/>
      <c r="UQP555" s="769"/>
      <c r="UQQ555" s="769"/>
      <c r="UQR555" s="769"/>
      <c r="UQS555" s="769"/>
      <c r="UQT555" s="769"/>
      <c r="UQU555" s="769"/>
      <c r="UQV555" s="769"/>
      <c r="UQW555" s="769"/>
      <c r="UQX555" s="769"/>
      <c r="UQY555" s="769"/>
      <c r="UQZ555" s="769"/>
      <c r="URA555" s="769"/>
      <c r="URB555" s="769"/>
      <c r="URC555" s="769"/>
      <c r="URD555" s="769"/>
      <c r="URE555" s="769"/>
      <c r="URF555" s="769"/>
      <c r="URG555" s="769"/>
      <c r="URH555" s="769"/>
      <c r="URI555" s="769"/>
      <c r="URJ555" s="769"/>
      <c r="URK555" s="770"/>
      <c r="URL555" s="769"/>
      <c r="URM555" s="771"/>
      <c r="URN555" s="769"/>
      <c r="URO555" s="769"/>
      <c r="URP555" s="769"/>
      <c r="URQ555" s="769"/>
      <c r="URR555" s="769"/>
      <c r="URS555" s="769"/>
      <c r="URT555" s="769"/>
      <c r="URU555" s="769"/>
      <c r="URV555" s="772"/>
      <c r="URW555" s="772"/>
      <c r="URX555" s="772"/>
      <c r="URY555" s="772"/>
      <c r="URZ555" s="769"/>
      <c r="USA555" s="769"/>
      <c r="USB555" s="769"/>
      <c r="USC555" s="769"/>
      <c r="USD555" s="769"/>
      <c r="USE555" s="769"/>
      <c r="USF555" s="769"/>
      <c r="USG555" s="769"/>
      <c r="USH555" s="769"/>
      <c r="USI555" s="769"/>
      <c r="USJ555" s="769"/>
      <c r="USK555" s="769"/>
      <c r="USL555" s="769"/>
      <c r="USM555" s="769"/>
      <c r="USN555" s="769"/>
      <c r="USO555" s="769"/>
      <c r="USP555" s="769"/>
      <c r="USQ555" s="769"/>
      <c r="USR555" s="769"/>
      <c r="USS555" s="769"/>
      <c r="UST555" s="769"/>
      <c r="USU555" s="770"/>
      <c r="USV555" s="769"/>
      <c r="USW555" s="771"/>
      <c r="USX555" s="769"/>
      <c r="USY555" s="769"/>
      <c r="USZ555" s="769"/>
      <c r="UTA555" s="769"/>
      <c r="UTB555" s="769"/>
      <c r="UTC555" s="769"/>
      <c r="UTD555" s="769"/>
      <c r="UTE555" s="769"/>
      <c r="UTF555" s="772"/>
      <c r="UTG555" s="772"/>
      <c r="UTH555" s="772"/>
      <c r="UTI555" s="772"/>
      <c r="UTJ555" s="769"/>
      <c r="UTK555" s="769"/>
      <c r="UTL555" s="769"/>
      <c r="UTM555" s="769"/>
      <c r="UTN555" s="769"/>
      <c r="UTO555" s="769"/>
      <c r="UTP555" s="769"/>
      <c r="UTQ555" s="769"/>
      <c r="UTR555" s="769"/>
      <c r="UTS555" s="769"/>
      <c r="UTT555" s="769"/>
      <c r="UTU555" s="769"/>
      <c r="UTV555" s="769"/>
      <c r="UTW555" s="769"/>
      <c r="UTX555" s="769"/>
      <c r="UTY555" s="769"/>
      <c r="UTZ555" s="769"/>
      <c r="UUA555" s="769"/>
      <c r="UUB555" s="769"/>
      <c r="UUC555" s="769"/>
      <c r="UUD555" s="769"/>
      <c r="UUE555" s="770"/>
      <c r="UUF555" s="769"/>
      <c r="UUG555" s="771"/>
      <c r="UUH555" s="769"/>
      <c r="UUI555" s="769"/>
      <c r="UUJ555" s="769"/>
      <c r="UUK555" s="769"/>
      <c r="UUL555" s="769"/>
      <c r="UUM555" s="769"/>
      <c r="UUN555" s="769"/>
      <c r="UUO555" s="769"/>
      <c r="UUP555" s="772"/>
      <c r="UUQ555" s="772"/>
      <c r="UUR555" s="772"/>
      <c r="UUS555" s="772"/>
      <c r="UUT555" s="769"/>
      <c r="UUU555" s="769"/>
      <c r="UUV555" s="769"/>
      <c r="UUW555" s="769"/>
      <c r="UUX555" s="769"/>
      <c r="UUY555" s="769"/>
      <c r="UUZ555" s="769"/>
      <c r="UVA555" s="769"/>
      <c r="UVB555" s="769"/>
      <c r="UVC555" s="769"/>
      <c r="UVD555" s="769"/>
      <c r="UVE555" s="769"/>
      <c r="UVF555" s="769"/>
      <c r="UVG555" s="769"/>
      <c r="UVH555" s="769"/>
      <c r="UVI555" s="769"/>
      <c r="UVJ555" s="769"/>
      <c r="UVK555" s="769"/>
      <c r="UVL555" s="769"/>
      <c r="UVM555" s="769"/>
      <c r="UVN555" s="769"/>
      <c r="UVO555" s="770"/>
      <c r="UVP555" s="769"/>
      <c r="UVQ555" s="771"/>
      <c r="UVR555" s="769"/>
      <c r="UVS555" s="769"/>
      <c r="UVT555" s="769"/>
      <c r="UVU555" s="769"/>
      <c r="UVV555" s="769"/>
      <c r="UVW555" s="769"/>
      <c r="UVX555" s="769"/>
      <c r="UVY555" s="769"/>
      <c r="UVZ555" s="772"/>
      <c r="UWA555" s="772"/>
      <c r="UWB555" s="772"/>
      <c r="UWC555" s="772"/>
      <c r="UWD555" s="769"/>
      <c r="UWE555" s="769"/>
      <c r="UWF555" s="769"/>
      <c r="UWG555" s="769"/>
      <c r="UWH555" s="769"/>
      <c r="UWI555" s="769"/>
      <c r="UWJ555" s="769"/>
      <c r="UWK555" s="769"/>
      <c r="UWL555" s="769"/>
      <c r="UWM555" s="769"/>
      <c r="UWN555" s="769"/>
      <c r="UWO555" s="769"/>
      <c r="UWP555" s="769"/>
      <c r="UWQ555" s="769"/>
      <c r="UWR555" s="769"/>
      <c r="UWS555" s="769"/>
      <c r="UWT555" s="769"/>
      <c r="UWU555" s="769"/>
      <c r="UWV555" s="769"/>
      <c r="UWW555" s="769"/>
      <c r="UWX555" s="769"/>
      <c r="UWY555" s="770"/>
      <c r="UWZ555" s="769"/>
      <c r="UXA555" s="771"/>
      <c r="UXB555" s="769"/>
      <c r="UXC555" s="769"/>
      <c r="UXD555" s="769"/>
      <c r="UXE555" s="769"/>
      <c r="UXF555" s="769"/>
      <c r="UXG555" s="769"/>
      <c r="UXH555" s="769"/>
      <c r="UXI555" s="769"/>
      <c r="UXJ555" s="772"/>
      <c r="UXK555" s="772"/>
      <c r="UXL555" s="772"/>
      <c r="UXM555" s="772"/>
      <c r="UXN555" s="769"/>
      <c r="UXO555" s="769"/>
      <c r="UXP555" s="769"/>
      <c r="UXQ555" s="769"/>
      <c r="UXR555" s="769"/>
      <c r="UXS555" s="769"/>
      <c r="UXT555" s="769"/>
      <c r="UXU555" s="769"/>
      <c r="UXV555" s="769"/>
      <c r="UXW555" s="769"/>
      <c r="UXX555" s="769"/>
      <c r="UXY555" s="769"/>
      <c r="UXZ555" s="769"/>
      <c r="UYA555" s="769"/>
      <c r="UYB555" s="769"/>
      <c r="UYC555" s="769"/>
      <c r="UYD555" s="769"/>
      <c r="UYE555" s="769"/>
      <c r="UYF555" s="769"/>
      <c r="UYG555" s="769"/>
      <c r="UYH555" s="769"/>
      <c r="UYI555" s="770"/>
      <c r="UYJ555" s="769"/>
      <c r="UYK555" s="771"/>
      <c r="UYL555" s="769"/>
      <c r="UYM555" s="769"/>
      <c r="UYN555" s="769"/>
      <c r="UYO555" s="769"/>
      <c r="UYP555" s="769"/>
      <c r="UYQ555" s="769"/>
      <c r="UYR555" s="769"/>
      <c r="UYS555" s="769"/>
      <c r="UYT555" s="772"/>
      <c r="UYU555" s="772"/>
      <c r="UYV555" s="772"/>
      <c r="UYW555" s="772"/>
      <c r="UYX555" s="769"/>
      <c r="UYY555" s="769"/>
      <c r="UYZ555" s="769"/>
      <c r="UZA555" s="769"/>
      <c r="UZB555" s="769"/>
      <c r="UZC555" s="769"/>
      <c r="UZD555" s="769"/>
      <c r="UZE555" s="769"/>
      <c r="UZF555" s="769"/>
      <c r="UZG555" s="769"/>
      <c r="UZH555" s="769"/>
      <c r="UZI555" s="769"/>
      <c r="UZJ555" s="769"/>
      <c r="UZK555" s="769"/>
      <c r="UZL555" s="769"/>
      <c r="UZM555" s="769"/>
      <c r="UZN555" s="769"/>
      <c r="UZO555" s="769"/>
      <c r="UZP555" s="769"/>
      <c r="UZQ555" s="769"/>
      <c r="UZR555" s="769"/>
      <c r="UZS555" s="770"/>
      <c r="UZT555" s="769"/>
      <c r="UZU555" s="771"/>
      <c r="UZV555" s="769"/>
      <c r="UZW555" s="769"/>
      <c r="UZX555" s="769"/>
      <c r="UZY555" s="769"/>
      <c r="UZZ555" s="769"/>
      <c r="VAA555" s="769"/>
      <c r="VAB555" s="769"/>
      <c r="VAC555" s="769"/>
      <c r="VAD555" s="772"/>
      <c r="VAE555" s="772"/>
      <c r="VAF555" s="772"/>
      <c r="VAG555" s="772"/>
      <c r="VAH555" s="769"/>
      <c r="VAI555" s="769"/>
      <c r="VAJ555" s="769"/>
      <c r="VAK555" s="769"/>
      <c r="VAL555" s="769"/>
      <c r="VAM555" s="769"/>
      <c r="VAN555" s="769"/>
      <c r="VAO555" s="769"/>
      <c r="VAP555" s="769"/>
      <c r="VAQ555" s="769"/>
      <c r="VAR555" s="769"/>
      <c r="VAS555" s="769"/>
      <c r="VAT555" s="769"/>
      <c r="VAU555" s="769"/>
      <c r="VAV555" s="769"/>
      <c r="VAW555" s="769"/>
      <c r="VAX555" s="769"/>
      <c r="VAY555" s="769"/>
      <c r="VAZ555" s="769"/>
      <c r="VBA555" s="769"/>
      <c r="VBB555" s="769"/>
      <c r="VBC555" s="770"/>
      <c r="VBD555" s="769"/>
      <c r="VBE555" s="771"/>
      <c r="VBF555" s="769"/>
      <c r="VBG555" s="769"/>
      <c r="VBH555" s="769"/>
      <c r="VBI555" s="769"/>
      <c r="VBJ555" s="769"/>
      <c r="VBK555" s="769"/>
      <c r="VBL555" s="769"/>
      <c r="VBM555" s="769"/>
      <c r="VBN555" s="772"/>
      <c r="VBO555" s="772"/>
      <c r="VBP555" s="772"/>
      <c r="VBQ555" s="772"/>
      <c r="VBR555" s="769"/>
      <c r="VBS555" s="769"/>
      <c r="VBT555" s="769"/>
      <c r="VBU555" s="769"/>
      <c r="VBV555" s="769"/>
      <c r="VBW555" s="769"/>
      <c r="VBX555" s="769"/>
      <c r="VBY555" s="769"/>
      <c r="VBZ555" s="769"/>
      <c r="VCA555" s="769"/>
      <c r="VCB555" s="769"/>
      <c r="VCC555" s="769"/>
      <c r="VCD555" s="769"/>
      <c r="VCE555" s="769"/>
      <c r="VCF555" s="769"/>
      <c r="VCG555" s="769"/>
      <c r="VCH555" s="769"/>
      <c r="VCI555" s="769"/>
      <c r="VCJ555" s="769"/>
      <c r="VCK555" s="769"/>
      <c r="VCL555" s="769"/>
      <c r="VCM555" s="770"/>
      <c r="VCN555" s="769"/>
      <c r="VCO555" s="771"/>
      <c r="VCP555" s="769"/>
      <c r="VCQ555" s="769"/>
      <c r="VCR555" s="769"/>
      <c r="VCS555" s="769"/>
      <c r="VCT555" s="769"/>
      <c r="VCU555" s="769"/>
      <c r="VCV555" s="769"/>
      <c r="VCW555" s="769"/>
      <c r="VCX555" s="772"/>
      <c r="VCY555" s="772"/>
      <c r="VCZ555" s="772"/>
      <c r="VDA555" s="772"/>
      <c r="VDB555" s="769"/>
      <c r="VDC555" s="769"/>
      <c r="VDD555" s="769"/>
      <c r="VDE555" s="769"/>
      <c r="VDF555" s="769"/>
      <c r="VDG555" s="769"/>
      <c r="VDH555" s="769"/>
      <c r="VDI555" s="769"/>
      <c r="VDJ555" s="769"/>
      <c r="VDK555" s="769"/>
      <c r="VDL555" s="769"/>
      <c r="VDM555" s="769"/>
      <c r="VDN555" s="769"/>
      <c r="VDO555" s="769"/>
      <c r="VDP555" s="769"/>
      <c r="VDQ555" s="769"/>
      <c r="VDR555" s="769"/>
      <c r="VDS555" s="769"/>
      <c r="VDT555" s="769"/>
      <c r="VDU555" s="769"/>
      <c r="VDV555" s="769"/>
      <c r="VDW555" s="770"/>
      <c r="VDX555" s="769"/>
      <c r="VDY555" s="771"/>
      <c r="VDZ555" s="769"/>
      <c r="VEA555" s="769"/>
      <c r="VEB555" s="769"/>
      <c r="VEC555" s="769"/>
      <c r="VED555" s="769"/>
      <c r="VEE555" s="769"/>
      <c r="VEF555" s="769"/>
      <c r="VEG555" s="769"/>
      <c r="VEH555" s="772"/>
      <c r="VEI555" s="772"/>
      <c r="VEJ555" s="772"/>
      <c r="VEK555" s="772"/>
      <c r="VEL555" s="769"/>
      <c r="VEM555" s="769"/>
      <c r="VEN555" s="769"/>
      <c r="VEO555" s="769"/>
      <c r="VEP555" s="769"/>
      <c r="VEQ555" s="769"/>
      <c r="VER555" s="769"/>
      <c r="VES555" s="769"/>
      <c r="VET555" s="769"/>
      <c r="VEU555" s="769"/>
      <c r="VEV555" s="769"/>
      <c r="VEW555" s="769"/>
      <c r="VEX555" s="769"/>
      <c r="VEY555" s="769"/>
      <c r="VEZ555" s="769"/>
      <c r="VFA555" s="769"/>
      <c r="VFB555" s="769"/>
      <c r="VFC555" s="769"/>
      <c r="VFD555" s="769"/>
      <c r="VFE555" s="769"/>
      <c r="VFF555" s="769"/>
      <c r="VFG555" s="770"/>
      <c r="VFH555" s="769"/>
      <c r="VFI555" s="771"/>
      <c r="VFJ555" s="769"/>
      <c r="VFK555" s="769"/>
      <c r="VFL555" s="769"/>
      <c r="VFM555" s="769"/>
      <c r="VFN555" s="769"/>
      <c r="VFO555" s="769"/>
      <c r="VFP555" s="769"/>
      <c r="VFQ555" s="769"/>
      <c r="VFR555" s="772"/>
      <c r="VFS555" s="772"/>
      <c r="VFT555" s="772"/>
      <c r="VFU555" s="772"/>
      <c r="VFV555" s="769"/>
      <c r="VFW555" s="769"/>
      <c r="VFX555" s="769"/>
      <c r="VFY555" s="769"/>
      <c r="VFZ555" s="769"/>
      <c r="VGA555" s="769"/>
      <c r="VGB555" s="769"/>
      <c r="VGC555" s="769"/>
      <c r="VGD555" s="769"/>
      <c r="VGE555" s="769"/>
      <c r="VGF555" s="769"/>
      <c r="VGG555" s="769"/>
      <c r="VGH555" s="769"/>
      <c r="VGI555" s="769"/>
      <c r="VGJ555" s="769"/>
      <c r="VGK555" s="769"/>
      <c r="VGL555" s="769"/>
      <c r="VGM555" s="769"/>
      <c r="VGN555" s="769"/>
      <c r="VGO555" s="769"/>
      <c r="VGP555" s="769"/>
      <c r="VGQ555" s="770"/>
      <c r="VGR555" s="769"/>
      <c r="VGS555" s="771"/>
      <c r="VGT555" s="769"/>
      <c r="VGU555" s="769"/>
      <c r="VGV555" s="769"/>
      <c r="VGW555" s="769"/>
      <c r="VGX555" s="769"/>
      <c r="VGY555" s="769"/>
      <c r="VGZ555" s="769"/>
      <c r="VHA555" s="769"/>
      <c r="VHB555" s="772"/>
      <c r="VHC555" s="772"/>
      <c r="VHD555" s="772"/>
      <c r="VHE555" s="772"/>
      <c r="VHF555" s="769"/>
      <c r="VHG555" s="769"/>
      <c r="VHH555" s="769"/>
      <c r="VHI555" s="769"/>
      <c r="VHJ555" s="769"/>
      <c r="VHK555" s="769"/>
      <c r="VHL555" s="769"/>
      <c r="VHM555" s="769"/>
      <c r="VHN555" s="769"/>
      <c r="VHO555" s="769"/>
      <c r="VHP555" s="769"/>
      <c r="VHQ555" s="769"/>
      <c r="VHR555" s="769"/>
      <c r="VHS555" s="769"/>
      <c r="VHT555" s="769"/>
      <c r="VHU555" s="769"/>
      <c r="VHV555" s="769"/>
      <c r="VHW555" s="769"/>
      <c r="VHX555" s="769"/>
      <c r="VHY555" s="769"/>
      <c r="VHZ555" s="769"/>
      <c r="VIA555" s="770"/>
      <c r="VIB555" s="769"/>
      <c r="VIC555" s="771"/>
      <c r="VID555" s="769"/>
      <c r="VIE555" s="769"/>
      <c r="VIF555" s="769"/>
      <c r="VIG555" s="769"/>
      <c r="VIH555" s="769"/>
      <c r="VII555" s="769"/>
      <c r="VIJ555" s="769"/>
      <c r="VIK555" s="769"/>
      <c r="VIL555" s="772"/>
      <c r="VIM555" s="772"/>
      <c r="VIN555" s="772"/>
      <c r="VIO555" s="772"/>
      <c r="VIP555" s="769"/>
      <c r="VIQ555" s="769"/>
      <c r="VIR555" s="769"/>
      <c r="VIS555" s="769"/>
      <c r="VIT555" s="769"/>
      <c r="VIU555" s="769"/>
      <c r="VIV555" s="769"/>
      <c r="VIW555" s="769"/>
      <c r="VIX555" s="769"/>
      <c r="VIY555" s="769"/>
      <c r="VIZ555" s="769"/>
      <c r="VJA555" s="769"/>
      <c r="VJB555" s="769"/>
      <c r="VJC555" s="769"/>
      <c r="VJD555" s="769"/>
      <c r="VJE555" s="769"/>
      <c r="VJF555" s="769"/>
      <c r="VJG555" s="769"/>
      <c r="VJH555" s="769"/>
      <c r="VJI555" s="769"/>
      <c r="VJJ555" s="769"/>
      <c r="VJK555" s="770"/>
      <c r="VJL555" s="769"/>
      <c r="VJM555" s="771"/>
      <c r="VJN555" s="769"/>
      <c r="VJO555" s="769"/>
      <c r="VJP555" s="769"/>
      <c r="VJQ555" s="769"/>
      <c r="VJR555" s="769"/>
      <c r="VJS555" s="769"/>
      <c r="VJT555" s="769"/>
      <c r="VJU555" s="769"/>
      <c r="VJV555" s="772"/>
      <c r="VJW555" s="772"/>
      <c r="VJX555" s="772"/>
      <c r="VJY555" s="772"/>
      <c r="VJZ555" s="769"/>
      <c r="VKA555" s="769"/>
      <c r="VKB555" s="769"/>
      <c r="VKC555" s="769"/>
      <c r="VKD555" s="769"/>
      <c r="VKE555" s="769"/>
      <c r="VKF555" s="769"/>
      <c r="VKG555" s="769"/>
      <c r="VKH555" s="769"/>
      <c r="VKI555" s="769"/>
      <c r="VKJ555" s="769"/>
      <c r="VKK555" s="769"/>
      <c r="VKL555" s="769"/>
      <c r="VKM555" s="769"/>
      <c r="VKN555" s="769"/>
      <c r="VKO555" s="769"/>
      <c r="VKP555" s="769"/>
      <c r="VKQ555" s="769"/>
      <c r="VKR555" s="769"/>
      <c r="VKS555" s="769"/>
      <c r="VKT555" s="769"/>
      <c r="VKU555" s="770"/>
      <c r="VKV555" s="769"/>
      <c r="VKW555" s="771"/>
      <c r="VKX555" s="769"/>
      <c r="VKY555" s="769"/>
      <c r="VKZ555" s="769"/>
      <c r="VLA555" s="769"/>
      <c r="VLB555" s="769"/>
      <c r="VLC555" s="769"/>
      <c r="VLD555" s="769"/>
      <c r="VLE555" s="769"/>
      <c r="VLF555" s="772"/>
      <c r="VLG555" s="772"/>
      <c r="VLH555" s="772"/>
      <c r="VLI555" s="772"/>
      <c r="VLJ555" s="769"/>
      <c r="VLK555" s="769"/>
      <c r="VLL555" s="769"/>
      <c r="VLM555" s="769"/>
      <c r="VLN555" s="769"/>
      <c r="VLO555" s="769"/>
      <c r="VLP555" s="769"/>
      <c r="VLQ555" s="769"/>
      <c r="VLR555" s="769"/>
      <c r="VLS555" s="769"/>
      <c r="VLT555" s="769"/>
      <c r="VLU555" s="769"/>
      <c r="VLV555" s="769"/>
      <c r="VLW555" s="769"/>
      <c r="VLX555" s="769"/>
      <c r="VLY555" s="769"/>
      <c r="VLZ555" s="769"/>
      <c r="VMA555" s="769"/>
      <c r="VMB555" s="769"/>
      <c r="VMC555" s="769"/>
      <c r="VMD555" s="769"/>
      <c r="VME555" s="770"/>
      <c r="VMF555" s="769"/>
      <c r="VMG555" s="771"/>
      <c r="VMH555" s="769"/>
      <c r="VMI555" s="769"/>
      <c r="VMJ555" s="769"/>
      <c r="VMK555" s="769"/>
      <c r="VML555" s="769"/>
      <c r="VMM555" s="769"/>
      <c r="VMN555" s="769"/>
      <c r="VMO555" s="769"/>
      <c r="VMP555" s="772"/>
      <c r="VMQ555" s="772"/>
      <c r="VMR555" s="772"/>
      <c r="VMS555" s="772"/>
      <c r="VMT555" s="769"/>
      <c r="VMU555" s="769"/>
      <c r="VMV555" s="769"/>
      <c r="VMW555" s="769"/>
      <c r="VMX555" s="769"/>
      <c r="VMY555" s="769"/>
      <c r="VMZ555" s="769"/>
      <c r="VNA555" s="769"/>
      <c r="VNB555" s="769"/>
      <c r="VNC555" s="769"/>
      <c r="VND555" s="769"/>
      <c r="VNE555" s="769"/>
      <c r="VNF555" s="769"/>
      <c r="VNG555" s="769"/>
      <c r="VNH555" s="769"/>
      <c r="VNI555" s="769"/>
      <c r="VNJ555" s="769"/>
      <c r="VNK555" s="769"/>
      <c r="VNL555" s="769"/>
      <c r="VNM555" s="769"/>
      <c r="VNN555" s="769"/>
      <c r="VNO555" s="770"/>
      <c r="VNP555" s="769"/>
      <c r="VNQ555" s="771"/>
      <c r="VNR555" s="769"/>
      <c r="VNS555" s="769"/>
      <c r="VNT555" s="769"/>
      <c r="VNU555" s="769"/>
      <c r="VNV555" s="769"/>
      <c r="VNW555" s="769"/>
      <c r="VNX555" s="769"/>
      <c r="VNY555" s="769"/>
      <c r="VNZ555" s="772"/>
      <c r="VOA555" s="772"/>
      <c r="VOB555" s="772"/>
      <c r="VOC555" s="772"/>
      <c r="VOD555" s="769"/>
      <c r="VOE555" s="769"/>
      <c r="VOF555" s="769"/>
      <c r="VOG555" s="769"/>
      <c r="VOH555" s="769"/>
      <c r="VOI555" s="769"/>
      <c r="VOJ555" s="769"/>
      <c r="VOK555" s="769"/>
      <c r="VOL555" s="769"/>
      <c r="VOM555" s="769"/>
      <c r="VON555" s="769"/>
      <c r="VOO555" s="769"/>
      <c r="VOP555" s="769"/>
      <c r="VOQ555" s="769"/>
      <c r="VOR555" s="769"/>
      <c r="VOS555" s="769"/>
      <c r="VOT555" s="769"/>
      <c r="VOU555" s="769"/>
      <c r="VOV555" s="769"/>
      <c r="VOW555" s="769"/>
      <c r="VOX555" s="769"/>
      <c r="VOY555" s="770"/>
      <c r="VOZ555" s="769"/>
      <c r="VPA555" s="771"/>
      <c r="VPB555" s="769"/>
      <c r="VPC555" s="769"/>
      <c r="VPD555" s="769"/>
      <c r="VPE555" s="769"/>
      <c r="VPF555" s="769"/>
      <c r="VPG555" s="769"/>
      <c r="VPH555" s="769"/>
      <c r="VPI555" s="769"/>
      <c r="VPJ555" s="772"/>
      <c r="VPK555" s="772"/>
      <c r="VPL555" s="772"/>
      <c r="VPM555" s="772"/>
      <c r="VPN555" s="769"/>
      <c r="VPO555" s="769"/>
      <c r="VPP555" s="769"/>
      <c r="VPQ555" s="769"/>
      <c r="VPR555" s="769"/>
      <c r="VPS555" s="769"/>
      <c r="VPT555" s="769"/>
      <c r="VPU555" s="769"/>
      <c r="VPV555" s="769"/>
      <c r="VPW555" s="769"/>
      <c r="VPX555" s="769"/>
      <c r="VPY555" s="769"/>
      <c r="VPZ555" s="769"/>
      <c r="VQA555" s="769"/>
      <c r="VQB555" s="769"/>
      <c r="VQC555" s="769"/>
      <c r="VQD555" s="769"/>
      <c r="VQE555" s="769"/>
      <c r="VQF555" s="769"/>
      <c r="VQG555" s="769"/>
      <c r="VQH555" s="769"/>
      <c r="VQI555" s="770"/>
      <c r="VQJ555" s="769"/>
      <c r="VQK555" s="771"/>
      <c r="VQL555" s="769"/>
      <c r="VQM555" s="769"/>
      <c r="VQN555" s="769"/>
      <c r="VQO555" s="769"/>
      <c r="VQP555" s="769"/>
      <c r="VQQ555" s="769"/>
      <c r="VQR555" s="769"/>
      <c r="VQS555" s="769"/>
      <c r="VQT555" s="772"/>
      <c r="VQU555" s="772"/>
      <c r="VQV555" s="772"/>
      <c r="VQW555" s="772"/>
      <c r="VQX555" s="769"/>
      <c r="VQY555" s="769"/>
      <c r="VQZ555" s="769"/>
      <c r="VRA555" s="769"/>
      <c r="VRB555" s="769"/>
      <c r="VRC555" s="769"/>
      <c r="VRD555" s="769"/>
      <c r="VRE555" s="769"/>
      <c r="VRF555" s="769"/>
      <c r="VRG555" s="769"/>
      <c r="VRH555" s="769"/>
      <c r="VRI555" s="769"/>
      <c r="VRJ555" s="769"/>
      <c r="VRK555" s="769"/>
      <c r="VRL555" s="769"/>
      <c r="VRM555" s="769"/>
      <c r="VRN555" s="769"/>
      <c r="VRO555" s="769"/>
      <c r="VRP555" s="769"/>
      <c r="VRQ555" s="769"/>
      <c r="VRR555" s="769"/>
      <c r="VRS555" s="770"/>
      <c r="VRT555" s="769"/>
      <c r="VRU555" s="771"/>
      <c r="VRV555" s="769"/>
      <c r="VRW555" s="769"/>
      <c r="VRX555" s="769"/>
      <c r="VRY555" s="769"/>
      <c r="VRZ555" s="769"/>
      <c r="VSA555" s="769"/>
      <c r="VSB555" s="769"/>
      <c r="VSC555" s="769"/>
      <c r="VSD555" s="772"/>
      <c r="VSE555" s="772"/>
      <c r="VSF555" s="772"/>
      <c r="VSG555" s="772"/>
      <c r="VSH555" s="769"/>
      <c r="VSI555" s="769"/>
      <c r="VSJ555" s="769"/>
      <c r="VSK555" s="769"/>
      <c r="VSL555" s="769"/>
      <c r="VSM555" s="769"/>
      <c r="VSN555" s="769"/>
      <c r="VSO555" s="769"/>
      <c r="VSP555" s="769"/>
      <c r="VSQ555" s="769"/>
      <c r="VSR555" s="769"/>
      <c r="VSS555" s="769"/>
      <c r="VST555" s="769"/>
      <c r="VSU555" s="769"/>
      <c r="VSV555" s="769"/>
      <c r="VSW555" s="769"/>
      <c r="VSX555" s="769"/>
      <c r="VSY555" s="769"/>
      <c r="VSZ555" s="769"/>
      <c r="VTA555" s="769"/>
      <c r="VTB555" s="769"/>
      <c r="VTC555" s="770"/>
      <c r="VTD555" s="769"/>
      <c r="VTE555" s="771"/>
      <c r="VTF555" s="769"/>
      <c r="VTG555" s="769"/>
      <c r="VTH555" s="769"/>
      <c r="VTI555" s="769"/>
      <c r="VTJ555" s="769"/>
      <c r="VTK555" s="769"/>
      <c r="VTL555" s="769"/>
      <c r="VTM555" s="769"/>
      <c r="VTN555" s="772"/>
      <c r="VTO555" s="772"/>
      <c r="VTP555" s="772"/>
      <c r="VTQ555" s="772"/>
      <c r="VTR555" s="769"/>
      <c r="VTS555" s="769"/>
      <c r="VTT555" s="769"/>
      <c r="VTU555" s="769"/>
      <c r="VTV555" s="769"/>
      <c r="VTW555" s="769"/>
      <c r="VTX555" s="769"/>
      <c r="VTY555" s="769"/>
      <c r="VTZ555" s="769"/>
      <c r="VUA555" s="769"/>
      <c r="VUB555" s="769"/>
      <c r="VUC555" s="769"/>
      <c r="VUD555" s="769"/>
      <c r="VUE555" s="769"/>
      <c r="VUF555" s="769"/>
      <c r="VUG555" s="769"/>
      <c r="VUH555" s="769"/>
      <c r="VUI555" s="769"/>
      <c r="VUJ555" s="769"/>
      <c r="VUK555" s="769"/>
      <c r="VUL555" s="769"/>
      <c r="VUM555" s="770"/>
      <c r="VUN555" s="769"/>
      <c r="VUO555" s="771"/>
      <c r="VUP555" s="769"/>
      <c r="VUQ555" s="769"/>
      <c r="VUR555" s="769"/>
      <c r="VUS555" s="769"/>
      <c r="VUT555" s="769"/>
      <c r="VUU555" s="769"/>
      <c r="VUV555" s="769"/>
      <c r="VUW555" s="769"/>
      <c r="VUX555" s="772"/>
      <c r="VUY555" s="772"/>
      <c r="VUZ555" s="772"/>
      <c r="VVA555" s="772"/>
      <c r="VVB555" s="769"/>
      <c r="VVC555" s="769"/>
      <c r="VVD555" s="769"/>
      <c r="VVE555" s="769"/>
      <c r="VVF555" s="769"/>
      <c r="VVG555" s="769"/>
      <c r="VVH555" s="769"/>
      <c r="VVI555" s="769"/>
      <c r="VVJ555" s="769"/>
      <c r="VVK555" s="769"/>
      <c r="VVL555" s="769"/>
      <c r="VVM555" s="769"/>
      <c r="VVN555" s="769"/>
      <c r="VVO555" s="769"/>
      <c r="VVP555" s="769"/>
      <c r="VVQ555" s="769"/>
      <c r="VVR555" s="769"/>
      <c r="VVS555" s="769"/>
      <c r="VVT555" s="769"/>
      <c r="VVU555" s="769"/>
      <c r="VVV555" s="769"/>
      <c r="VVW555" s="770"/>
      <c r="VVX555" s="769"/>
      <c r="VVY555" s="771"/>
      <c r="VVZ555" s="769"/>
      <c r="VWA555" s="769"/>
      <c r="VWB555" s="769"/>
      <c r="VWC555" s="769"/>
      <c r="VWD555" s="769"/>
      <c r="VWE555" s="769"/>
      <c r="VWF555" s="769"/>
      <c r="VWG555" s="769"/>
      <c r="VWH555" s="772"/>
      <c r="VWI555" s="772"/>
      <c r="VWJ555" s="772"/>
      <c r="VWK555" s="772"/>
      <c r="VWL555" s="769"/>
      <c r="VWM555" s="769"/>
      <c r="VWN555" s="769"/>
      <c r="VWO555" s="769"/>
      <c r="VWP555" s="769"/>
      <c r="VWQ555" s="769"/>
      <c r="VWR555" s="769"/>
      <c r="VWS555" s="769"/>
      <c r="VWT555" s="769"/>
      <c r="VWU555" s="769"/>
      <c r="VWV555" s="769"/>
      <c r="VWW555" s="769"/>
      <c r="VWX555" s="769"/>
      <c r="VWY555" s="769"/>
      <c r="VWZ555" s="769"/>
      <c r="VXA555" s="769"/>
      <c r="VXB555" s="769"/>
      <c r="VXC555" s="769"/>
      <c r="VXD555" s="769"/>
      <c r="VXE555" s="769"/>
      <c r="VXF555" s="769"/>
      <c r="VXG555" s="770"/>
      <c r="VXH555" s="769"/>
      <c r="VXI555" s="771"/>
      <c r="VXJ555" s="769"/>
      <c r="VXK555" s="769"/>
      <c r="VXL555" s="769"/>
      <c r="VXM555" s="769"/>
      <c r="VXN555" s="769"/>
      <c r="VXO555" s="769"/>
      <c r="VXP555" s="769"/>
      <c r="VXQ555" s="769"/>
      <c r="VXR555" s="772"/>
      <c r="VXS555" s="772"/>
      <c r="VXT555" s="772"/>
      <c r="VXU555" s="772"/>
      <c r="VXV555" s="769"/>
      <c r="VXW555" s="769"/>
      <c r="VXX555" s="769"/>
      <c r="VXY555" s="769"/>
      <c r="VXZ555" s="769"/>
      <c r="VYA555" s="769"/>
      <c r="VYB555" s="769"/>
      <c r="VYC555" s="769"/>
      <c r="VYD555" s="769"/>
      <c r="VYE555" s="769"/>
      <c r="VYF555" s="769"/>
      <c r="VYG555" s="769"/>
      <c r="VYH555" s="769"/>
      <c r="VYI555" s="769"/>
      <c r="VYJ555" s="769"/>
      <c r="VYK555" s="769"/>
      <c r="VYL555" s="769"/>
      <c r="VYM555" s="769"/>
      <c r="VYN555" s="769"/>
      <c r="VYO555" s="769"/>
      <c r="VYP555" s="769"/>
      <c r="VYQ555" s="770"/>
      <c r="VYR555" s="769"/>
      <c r="VYS555" s="771"/>
      <c r="VYT555" s="769"/>
      <c r="VYU555" s="769"/>
      <c r="VYV555" s="769"/>
      <c r="VYW555" s="769"/>
      <c r="VYX555" s="769"/>
      <c r="VYY555" s="769"/>
      <c r="VYZ555" s="769"/>
      <c r="VZA555" s="769"/>
      <c r="VZB555" s="772"/>
      <c r="VZC555" s="772"/>
      <c r="VZD555" s="772"/>
      <c r="VZE555" s="772"/>
      <c r="VZF555" s="769"/>
      <c r="VZG555" s="769"/>
      <c r="VZH555" s="769"/>
      <c r="VZI555" s="769"/>
      <c r="VZJ555" s="769"/>
      <c r="VZK555" s="769"/>
      <c r="VZL555" s="769"/>
      <c r="VZM555" s="769"/>
      <c r="VZN555" s="769"/>
      <c r="VZO555" s="769"/>
      <c r="VZP555" s="769"/>
      <c r="VZQ555" s="769"/>
      <c r="VZR555" s="769"/>
      <c r="VZS555" s="769"/>
      <c r="VZT555" s="769"/>
      <c r="VZU555" s="769"/>
      <c r="VZV555" s="769"/>
      <c r="VZW555" s="769"/>
      <c r="VZX555" s="769"/>
      <c r="VZY555" s="769"/>
      <c r="VZZ555" s="769"/>
      <c r="WAA555" s="770"/>
      <c r="WAB555" s="769"/>
      <c r="WAC555" s="771"/>
      <c r="WAD555" s="769"/>
      <c r="WAE555" s="769"/>
      <c r="WAF555" s="769"/>
      <c r="WAG555" s="769"/>
      <c r="WAH555" s="769"/>
      <c r="WAI555" s="769"/>
      <c r="WAJ555" s="769"/>
      <c r="WAK555" s="769"/>
      <c r="WAL555" s="772"/>
      <c r="WAM555" s="772"/>
      <c r="WAN555" s="772"/>
      <c r="WAO555" s="772"/>
      <c r="WAP555" s="769"/>
      <c r="WAQ555" s="769"/>
      <c r="WAR555" s="769"/>
      <c r="WAS555" s="769"/>
      <c r="WAT555" s="769"/>
      <c r="WAU555" s="769"/>
      <c r="WAV555" s="769"/>
      <c r="WAW555" s="769"/>
      <c r="WAX555" s="769"/>
      <c r="WAY555" s="769"/>
      <c r="WAZ555" s="769"/>
      <c r="WBA555" s="769"/>
      <c r="WBB555" s="769"/>
      <c r="WBC555" s="769"/>
      <c r="WBD555" s="769"/>
      <c r="WBE555" s="769"/>
      <c r="WBF555" s="769"/>
      <c r="WBG555" s="769"/>
      <c r="WBH555" s="769"/>
      <c r="WBI555" s="769"/>
      <c r="WBJ555" s="769"/>
      <c r="WBK555" s="770"/>
      <c r="WBL555" s="769"/>
      <c r="WBM555" s="771"/>
      <c r="WBN555" s="769"/>
      <c r="WBO555" s="769"/>
      <c r="WBP555" s="769"/>
      <c r="WBQ555" s="769"/>
      <c r="WBR555" s="769"/>
      <c r="WBS555" s="769"/>
      <c r="WBT555" s="769"/>
      <c r="WBU555" s="769"/>
      <c r="WBV555" s="772"/>
      <c r="WBW555" s="772"/>
      <c r="WBX555" s="772"/>
      <c r="WBY555" s="772"/>
      <c r="WBZ555" s="769"/>
      <c r="WCA555" s="769"/>
      <c r="WCB555" s="769"/>
      <c r="WCC555" s="769"/>
      <c r="WCD555" s="769"/>
      <c r="WCE555" s="769"/>
      <c r="WCF555" s="769"/>
      <c r="WCG555" s="769"/>
      <c r="WCH555" s="769"/>
      <c r="WCI555" s="769"/>
      <c r="WCJ555" s="769"/>
      <c r="WCK555" s="769"/>
      <c r="WCL555" s="769"/>
      <c r="WCM555" s="769"/>
      <c r="WCN555" s="769"/>
      <c r="WCO555" s="769"/>
      <c r="WCP555" s="769"/>
      <c r="WCQ555" s="769"/>
      <c r="WCR555" s="769"/>
      <c r="WCS555" s="769"/>
      <c r="WCT555" s="769"/>
      <c r="WCU555" s="770"/>
      <c r="WCV555" s="769"/>
      <c r="WCW555" s="771"/>
      <c r="WCX555" s="769"/>
      <c r="WCY555" s="769"/>
      <c r="WCZ555" s="769"/>
      <c r="WDA555" s="769"/>
      <c r="WDB555" s="769"/>
      <c r="WDC555" s="769"/>
      <c r="WDD555" s="769"/>
      <c r="WDE555" s="769"/>
      <c r="WDF555" s="772"/>
      <c r="WDG555" s="772"/>
      <c r="WDH555" s="772"/>
      <c r="WDI555" s="772"/>
      <c r="WDJ555" s="769"/>
      <c r="WDK555" s="769"/>
      <c r="WDL555" s="769"/>
      <c r="WDM555" s="769"/>
      <c r="WDN555" s="769"/>
      <c r="WDO555" s="769"/>
      <c r="WDP555" s="769"/>
      <c r="WDQ555" s="769"/>
      <c r="WDR555" s="769"/>
      <c r="WDS555" s="769"/>
      <c r="WDT555" s="769"/>
      <c r="WDU555" s="769"/>
      <c r="WDV555" s="769"/>
      <c r="WDW555" s="769"/>
      <c r="WDX555" s="769"/>
      <c r="WDY555" s="769"/>
      <c r="WDZ555" s="769"/>
      <c r="WEA555" s="769"/>
      <c r="WEB555" s="769"/>
      <c r="WEC555" s="769"/>
      <c r="WED555" s="769"/>
      <c r="WEE555" s="770"/>
      <c r="WEF555" s="769"/>
      <c r="WEG555" s="771"/>
      <c r="WEH555" s="769"/>
      <c r="WEI555" s="769"/>
      <c r="WEJ555" s="769"/>
      <c r="WEK555" s="769"/>
      <c r="WEL555" s="769"/>
      <c r="WEM555" s="769"/>
      <c r="WEN555" s="769"/>
      <c r="WEO555" s="769"/>
      <c r="WEP555" s="772"/>
      <c r="WEQ555" s="772"/>
      <c r="WER555" s="772"/>
      <c r="WES555" s="772"/>
      <c r="WET555" s="769"/>
      <c r="WEU555" s="769"/>
      <c r="WEV555" s="769"/>
      <c r="WEW555" s="769"/>
      <c r="WEX555" s="769"/>
      <c r="WEY555" s="769"/>
      <c r="WEZ555" s="769"/>
      <c r="WFA555" s="769"/>
      <c r="WFB555" s="769"/>
      <c r="WFC555" s="769"/>
      <c r="WFD555" s="769"/>
      <c r="WFE555" s="769"/>
      <c r="WFF555" s="769"/>
      <c r="WFG555" s="769"/>
      <c r="WFH555" s="769"/>
      <c r="WFI555" s="769"/>
      <c r="WFJ555" s="769"/>
      <c r="WFK555" s="769"/>
      <c r="WFL555" s="769"/>
      <c r="WFM555" s="769"/>
      <c r="WFN555" s="769"/>
      <c r="WFO555" s="770"/>
      <c r="WFP555" s="769"/>
      <c r="WFQ555" s="771"/>
      <c r="WFR555" s="769"/>
      <c r="WFS555" s="769"/>
      <c r="WFT555" s="769"/>
      <c r="WFU555" s="769"/>
      <c r="WFV555" s="769"/>
      <c r="WFW555" s="769"/>
      <c r="WFX555" s="769"/>
      <c r="WFY555" s="769"/>
      <c r="WFZ555" s="772"/>
      <c r="WGA555" s="772"/>
      <c r="WGB555" s="772"/>
      <c r="WGC555" s="772"/>
      <c r="WGD555" s="769"/>
      <c r="WGE555" s="769"/>
      <c r="WGF555" s="769"/>
      <c r="WGG555" s="769"/>
      <c r="WGH555" s="769"/>
      <c r="WGI555" s="769"/>
      <c r="WGJ555" s="769"/>
      <c r="WGK555" s="769"/>
      <c r="WGL555" s="769"/>
      <c r="WGM555" s="769"/>
      <c r="WGN555" s="769"/>
      <c r="WGO555" s="769"/>
      <c r="WGP555" s="769"/>
      <c r="WGQ555" s="769"/>
      <c r="WGR555" s="769"/>
      <c r="WGS555" s="769"/>
      <c r="WGT555" s="769"/>
      <c r="WGU555" s="769"/>
      <c r="WGV555" s="769"/>
      <c r="WGW555" s="769"/>
      <c r="WGX555" s="769"/>
      <c r="WGY555" s="770"/>
      <c r="WGZ555" s="769"/>
      <c r="WHA555" s="771"/>
      <c r="WHB555" s="769"/>
      <c r="WHC555" s="769"/>
      <c r="WHD555" s="769"/>
      <c r="WHE555" s="769"/>
      <c r="WHF555" s="769"/>
      <c r="WHG555" s="769"/>
      <c r="WHH555" s="769"/>
      <c r="WHI555" s="769"/>
      <c r="WHJ555" s="772"/>
      <c r="WHK555" s="772"/>
      <c r="WHL555" s="772"/>
      <c r="WHM555" s="772"/>
      <c r="WHN555" s="769"/>
      <c r="WHO555" s="769"/>
      <c r="WHP555" s="769"/>
      <c r="WHQ555" s="769"/>
      <c r="WHR555" s="769"/>
      <c r="WHS555" s="769"/>
      <c r="WHT555" s="769"/>
      <c r="WHU555" s="769"/>
      <c r="WHV555" s="769"/>
      <c r="WHW555" s="769"/>
      <c r="WHX555" s="769"/>
      <c r="WHY555" s="769"/>
      <c r="WHZ555" s="769"/>
      <c r="WIA555" s="769"/>
      <c r="WIB555" s="769"/>
      <c r="WIC555" s="769"/>
      <c r="WID555" s="769"/>
      <c r="WIE555" s="769"/>
      <c r="WIF555" s="769"/>
      <c r="WIG555" s="769"/>
      <c r="WIH555" s="769"/>
      <c r="WII555" s="770"/>
      <c r="WIJ555" s="769"/>
      <c r="WIK555" s="771"/>
      <c r="WIL555" s="769"/>
      <c r="WIM555" s="769"/>
      <c r="WIN555" s="769"/>
      <c r="WIO555" s="769"/>
      <c r="WIP555" s="769"/>
      <c r="WIQ555" s="769"/>
      <c r="WIR555" s="769"/>
      <c r="WIS555" s="769"/>
      <c r="WIT555" s="772"/>
      <c r="WIU555" s="772"/>
      <c r="WIV555" s="772"/>
      <c r="WIW555" s="772"/>
      <c r="WIX555" s="769"/>
      <c r="WIY555" s="769"/>
      <c r="WIZ555" s="769"/>
      <c r="WJA555" s="769"/>
      <c r="WJB555" s="769"/>
      <c r="WJC555" s="769"/>
      <c r="WJD555" s="769"/>
      <c r="WJE555" s="769"/>
      <c r="WJF555" s="769"/>
      <c r="WJG555" s="769"/>
      <c r="WJH555" s="769"/>
      <c r="WJI555" s="769"/>
      <c r="WJJ555" s="769"/>
      <c r="WJK555" s="769"/>
      <c r="WJL555" s="769"/>
      <c r="WJM555" s="769"/>
      <c r="WJN555" s="769"/>
      <c r="WJO555" s="769"/>
      <c r="WJP555" s="769"/>
      <c r="WJQ555" s="769"/>
      <c r="WJR555" s="769"/>
      <c r="WJS555" s="770"/>
      <c r="WJT555" s="769"/>
      <c r="WJU555" s="771"/>
      <c r="WJV555" s="769"/>
      <c r="WJW555" s="769"/>
      <c r="WJX555" s="769"/>
      <c r="WJY555" s="769"/>
      <c r="WJZ555" s="769"/>
      <c r="WKA555" s="769"/>
      <c r="WKB555" s="769"/>
      <c r="WKC555" s="769"/>
      <c r="WKD555" s="772"/>
      <c r="WKE555" s="772"/>
      <c r="WKF555" s="772"/>
      <c r="WKG555" s="772"/>
      <c r="WKH555" s="769"/>
      <c r="WKI555" s="769"/>
      <c r="WKJ555" s="769"/>
      <c r="WKK555" s="769"/>
      <c r="WKL555" s="769"/>
      <c r="WKM555" s="769"/>
      <c r="WKN555" s="769"/>
      <c r="WKO555" s="769"/>
      <c r="WKP555" s="769"/>
      <c r="WKQ555" s="769"/>
      <c r="WKR555" s="769"/>
      <c r="WKS555" s="769"/>
      <c r="WKT555" s="769"/>
      <c r="WKU555" s="769"/>
      <c r="WKV555" s="769"/>
      <c r="WKW555" s="769"/>
      <c r="WKX555" s="769"/>
      <c r="WKY555" s="769"/>
      <c r="WKZ555" s="769"/>
      <c r="WLA555" s="769"/>
      <c r="WLB555" s="769"/>
      <c r="WLC555" s="770"/>
      <c r="WLD555" s="769"/>
      <c r="WLE555" s="771"/>
      <c r="WLF555" s="769"/>
      <c r="WLG555" s="769"/>
      <c r="WLH555" s="769"/>
      <c r="WLI555" s="769"/>
      <c r="WLJ555" s="769"/>
      <c r="WLK555" s="769"/>
      <c r="WLL555" s="769"/>
      <c r="WLM555" s="769"/>
      <c r="WLN555" s="772"/>
      <c r="WLO555" s="772"/>
      <c r="WLP555" s="772"/>
      <c r="WLQ555" s="772"/>
      <c r="WLR555" s="769"/>
      <c r="WLS555" s="769"/>
      <c r="WLT555" s="769"/>
      <c r="WLU555" s="769"/>
      <c r="WLV555" s="769"/>
      <c r="WLW555" s="769"/>
      <c r="WLX555" s="769"/>
      <c r="WLY555" s="769"/>
      <c r="WLZ555" s="769"/>
      <c r="WMA555" s="769"/>
      <c r="WMB555" s="769"/>
      <c r="WMC555" s="769"/>
      <c r="WMD555" s="769"/>
      <c r="WME555" s="769"/>
      <c r="WMF555" s="769"/>
      <c r="WMG555" s="769"/>
      <c r="WMH555" s="769"/>
      <c r="WMI555" s="769"/>
      <c r="WMJ555" s="769"/>
      <c r="WMK555" s="769"/>
      <c r="WML555" s="769"/>
      <c r="WMM555" s="770"/>
      <c r="WMN555" s="769"/>
      <c r="WMO555" s="771"/>
      <c r="WMP555" s="769"/>
      <c r="WMQ555" s="769"/>
      <c r="WMR555" s="769"/>
      <c r="WMS555" s="769"/>
      <c r="WMT555" s="769"/>
      <c r="WMU555" s="769"/>
      <c r="WMV555" s="769"/>
      <c r="WMW555" s="769"/>
      <c r="WMX555" s="772"/>
      <c r="WMY555" s="772"/>
      <c r="WMZ555" s="772"/>
      <c r="WNA555" s="772"/>
      <c r="WNB555" s="769"/>
      <c r="WNC555" s="769"/>
      <c r="WND555" s="769"/>
      <c r="WNE555" s="769"/>
      <c r="WNF555" s="769"/>
      <c r="WNG555" s="769"/>
      <c r="WNH555" s="769"/>
      <c r="WNI555" s="769"/>
      <c r="WNJ555" s="769"/>
      <c r="WNK555" s="769"/>
      <c r="WNL555" s="769"/>
      <c r="WNM555" s="769"/>
      <c r="WNN555" s="769"/>
      <c r="WNO555" s="769"/>
      <c r="WNP555" s="769"/>
      <c r="WNQ555" s="769"/>
      <c r="WNR555" s="769"/>
      <c r="WNS555" s="769"/>
      <c r="WNT555" s="769"/>
      <c r="WNU555" s="769"/>
      <c r="WNV555" s="769"/>
      <c r="WNW555" s="770"/>
      <c r="WNX555" s="769"/>
      <c r="WNY555" s="771"/>
      <c r="WNZ555" s="769"/>
      <c r="WOA555" s="769"/>
      <c r="WOB555" s="769"/>
      <c r="WOC555" s="769"/>
      <c r="WOD555" s="769"/>
      <c r="WOE555" s="769"/>
      <c r="WOF555" s="769"/>
      <c r="WOG555" s="769"/>
      <c r="WOH555" s="772"/>
      <c r="WOI555" s="772"/>
      <c r="WOJ555" s="772"/>
      <c r="WOK555" s="772"/>
      <c r="WOL555" s="769"/>
      <c r="WOM555" s="769"/>
      <c r="WON555" s="769"/>
      <c r="WOO555" s="769"/>
      <c r="WOP555" s="769"/>
      <c r="WOQ555" s="769"/>
      <c r="WOR555" s="769"/>
      <c r="WOS555" s="769"/>
      <c r="WOT555" s="769"/>
      <c r="WOU555" s="769"/>
      <c r="WOV555" s="769"/>
      <c r="WOW555" s="769"/>
      <c r="WOX555" s="769"/>
      <c r="WOY555" s="769"/>
      <c r="WOZ555" s="769"/>
      <c r="WPA555" s="769"/>
      <c r="WPB555" s="769"/>
      <c r="WPC555" s="769"/>
      <c r="WPD555" s="769"/>
      <c r="WPE555" s="769"/>
      <c r="WPF555" s="769"/>
      <c r="WPG555" s="770"/>
      <c r="WPH555" s="769"/>
      <c r="WPI555" s="771"/>
      <c r="WPJ555" s="769"/>
      <c r="WPK555" s="769"/>
      <c r="WPL555" s="769"/>
      <c r="WPM555" s="769"/>
      <c r="WPN555" s="769"/>
      <c r="WPO555" s="769"/>
      <c r="WPP555" s="769"/>
      <c r="WPQ555" s="769"/>
      <c r="WPR555" s="772"/>
      <c r="WPS555" s="772"/>
      <c r="WPT555" s="772"/>
      <c r="WPU555" s="772"/>
      <c r="WPV555" s="769"/>
      <c r="WPW555" s="769"/>
      <c r="WPX555" s="769"/>
      <c r="WPY555" s="769"/>
      <c r="WPZ555" s="769"/>
      <c r="WQA555" s="769"/>
      <c r="WQB555" s="769"/>
      <c r="WQC555" s="769"/>
      <c r="WQD555" s="769"/>
      <c r="WQE555" s="769"/>
      <c r="WQF555" s="769"/>
      <c r="WQG555" s="769"/>
      <c r="WQH555" s="769"/>
      <c r="WQI555" s="769"/>
      <c r="WQJ555" s="769"/>
      <c r="WQK555" s="769"/>
      <c r="WQL555" s="769"/>
      <c r="WQM555" s="769"/>
      <c r="WQN555" s="769"/>
      <c r="WQO555" s="769"/>
      <c r="WQP555" s="769"/>
      <c r="WQQ555" s="770"/>
      <c r="WQR555" s="769"/>
      <c r="WQS555" s="771"/>
      <c r="WQT555" s="769"/>
      <c r="WQU555" s="769"/>
      <c r="WQV555" s="769"/>
      <c r="WQW555" s="769"/>
      <c r="WQX555" s="769"/>
      <c r="WQY555" s="769"/>
      <c r="WQZ555" s="769"/>
      <c r="WRA555" s="769"/>
      <c r="WRB555" s="772"/>
      <c r="WRC555" s="772"/>
      <c r="WRD555" s="772"/>
      <c r="WRE555" s="772"/>
      <c r="WRF555" s="769"/>
      <c r="WRG555" s="769"/>
      <c r="WRH555" s="769"/>
      <c r="WRI555" s="769"/>
      <c r="WRJ555" s="769"/>
      <c r="WRK555" s="769"/>
      <c r="WRL555" s="769"/>
      <c r="WRM555" s="769"/>
      <c r="WRN555" s="769"/>
      <c r="WRO555" s="769"/>
      <c r="WRP555" s="769"/>
      <c r="WRQ555" s="769"/>
      <c r="WRR555" s="769"/>
      <c r="WRS555" s="769"/>
      <c r="WRT555" s="769"/>
      <c r="WRU555" s="769"/>
      <c r="WRV555" s="769"/>
      <c r="WRW555" s="769"/>
      <c r="WRX555" s="769"/>
      <c r="WRY555" s="769"/>
      <c r="WRZ555" s="769"/>
      <c r="WSA555" s="770"/>
      <c r="WSB555" s="769"/>
      <c r="WSC555" s="771"/>
      <c r="WSD555" s="769"/>
      <c r="WSE555" s="769"/>
      <c r="WSF555" s="769"/>
      <c r="WSG555" s="769"/>
      <c r="WSH555" s="769"/>
      <c r="WSI555" s="769"/>
      <c r="WSJ555" s="769"/>
      <c r="WSK555" s="769"/>
      <c r="WSL555" s="772"/>
      <c r="WSM555" s="772"/>
      <c r="WSN555" s="772"/>
      <c r="WSO555" s="772"/>
      <c r="WSP555" s="769"/>
      <c r="WSQ555" s="769"/>
      <c r="WSR555" s="769"/>
      <c r="WSS555" s="769"/>
      <c r="WST555" s="769"/>
      <c r="WSU555" s="769"/>
      <c r="WSV555" s="769"/>
      <c r="WSW555" s="769"/>
      <c r="WSX555" s="769"/>
      <c r="WSY555" s="769"/>
      <c r="WSZ555" s="769"/>
      <c r="WTA555" s="769"/>
      <c r="WTB555" s="769"/>
      <c r="WTC555" s="769"/>
      <c r="WTD555" s="769"/>
      <c r="WTE555" s="769"/>
      <c r="WTF555" s="769"/>
      <c r="WTG555" s="769"/>
      <c r="WTH555" s="769"/>
      <c r="WTI555" s="769"/>
      <c r="WTJ555" s="769"/>
      <c r="WTK555" s="770"/>
      <c r="WTL555" s="769"/>
      <c r="WTM555" s="771"/>
      <c r="WTN555" s="769"/>
      <c r="WTO555" s="769"/>
      <c r="WTP555" s="769"/>
      <c r="WTQ555" s="769"/>
      <c r="WTR555" s="769"/>
      <c r="WTS555" s="769"/>
      <c r="WTT555" s="769"/>
      <c r="WTU555" s="769"/>
      <c r="WTV555" s="772"/>
      <c r="WTW555" s="772"/>
      <c r="WTX555" s="772"/>
      <c r="WTY555" s="772"/>
      <c r="WTZ555" s="769"/>
      <c r="WUA555" s="769"/>
      <c r="WUB555" s="769"/>
      <c r="WUC555" s="769"/>
      <c r="WUD555" s="769"/>
      <c r="WUE555" s="769"/>
      <c r="WUF555" s="769"/>
      <c r="WUG555" s="769"/>
      <c r="WUH555" s="769"/>
      <c r="WUI555" s="769"/>
      <c r="WUJ555" s="769"/>
      <c r="WUK555" s="769"/>
      <c r="WUL555" s="769"/>
      <c r="WUM555" s="769"/>
      <c r="WUN555" s="769"/>
      <c r="WUO555" s="769"/>
      <c r="WUP555" s="769"/>
      <c r="WUQ555" s="769"/>
      <c r="WUR555" s="769"/>
      <c r="WUS555" s="769"/>
      <c r="WUT555" s="769"/>
      <c r="WUU555" s="770"/>
      <c r="WUV555" s="769"/>
      <c r="WUW555" s="771"/>
      <c r="WUX555" s="769"/>
      <c r="WUY555" s="769"/>
      <c r="WUZ555" s="769"/>
      <c r="WVA555" s="769"/>
      <c r="WVB555" s="769"/>
      <c r="WVC555" s="769"/>
      <c r="WVD555" s="769"/>
      <c r="WVE555" s="769"/>
      <c r="WVF555" s="772"/>
      <c r="WVG555" s="772"/>
      <c r="WVH555" s="772"/>
      <c r="WVI555" s="772"/>
      <c r="WVJ555" s="769"/>
      <c r="WVK555" s="769"/>
      <c r="WVL555" s="769"/>
      <c r="WVM555" s="769"/>
      <c r="WVN555" s="769"/>
      <c r="WVO555" s="769"/>
      <c r="WVP555" s="769"/>
      <c r="WVQ555" s="769"/>
      <c r="WVR555" s="769"/>
      <c r="WVS555" s="769"/>
      <c r="WVT555" s="769"/>
      <c r="WVU555" s="769"/>
      <c r="WVV555" s="769"/>
      <c r="WVW555" s="769"/>
      <c r="WVX555" s="769"/>
      <c r="WVY555" s="769"/>
      <c r="WVZ555" s="769"/>
      <c r="WWA555" s="769"/>
      <c r="WWB555" s="769"/>
      <c r="WWC555" s="769"/>
      <c r="WWD555" s="769"/>
      <c r="WWE555" s="770"/>
      <c r="WWF555" s="769"/>
      <c r="WWG555" s="771"/>
      <c r="WWH555" s="769"/>
      <c r="WWI555" s="769"/>
      <c r="WWJ555" s="769"/>
      <c r="WWK555" s="769"/>
      <c r="WWL555" s="769"/>
      <c r="WWM555" s="769"/>
      <c r="WWN555" s="769"/>
      <c r="WWO555" s="769"/>
      <c r="WWP555" s="772"/>
      <c r="WWQ555" s="772"/>
      <c r="WWR555" s="772"/>
      <c r="WWS555" s="772"/>
      <c r="WWT555" s="769"/>
      <c r="WWU555" s="769"/>
      <c r="WWV555" s="769"/>
      <c r="WWW555" s="769"/>
      <c r="WWX555" s="769"/>
      <c r="WWY555" s="769"/>
      <c r="WWZ555" s="769"/>
      <c r="WXA555" s="769"/>
      <c r="WXB555" s="769"/>
      <c r="WXC555" s="769"/>
      <c r="WXD555" s="769"/>
      <c r="WXE555" s="769"/>
      <c r="WXF555" s="769"/>
      <c r="WXG555" s="769"/>
      <c r="WXH555" s="769"/>
      <c r="WXI555" s="769"/>
      <c r="WXJ555" s="769"/>
      <c r="WXK555" s="769"/>
      <c r="WXL555" s="769"/>
      <c r="WXM555" s="769"/>
      <c r="WXN555" s="769"/>
      <c r="WXO555" s="770"/>
      <c r="WXP555" s="769"/>
      <c r="WXQ555" s="771"/>
      <c r="WXR555" s="769"/>
      <c r="WXS555" s="769"/>
      <c r="WXT555" s="769"/>
      <c r="WXU555" s="769"/>
      <c r="WXV555" s="769"/>
      <c r="WXW555" s="769"/>
      <c r="WXX555" s="769"/>
      <c r="WXY555" s="769"/>
      <c r="WXZ555" s="772"/>
      <c r="WYA555" s="772"/>
      <c r="WYB555" s="772"/>
      <c r="WYC555" s="772"/>
      <c r="WYD555" s="769"/>
      <c r="WYE555" s="769"/>
      <c r="WYF555" s="769"/>
      <c r="WYG555" s="769"/>
      <c r="WYH555" s="769"/>
      <c r="WYI555" s="769"/>
      <c r="WYJ555" s="769"/>
      <c r="WYK555" s="769"/>
      <c r="WYL555" s="769"/>
      <c r="WYM555" s="769"/>
      <c r="WYN555" s="769"/>
      <c r="WYO555" s="769"/>
      <c r="WYP555" s="769"/>
      <c r="WYQ555" s="769"/>
      <c r="WYR555" s="769"/>
      <c r="WYS555" s="769"/>
      <c r="WYT555" s="769"/>
      <c r="WYU555" s="769"/>
      <c r="WYV555" s="769"/>
      <c r="WYW555" s="769"/>
      <c r="WYX555" s="769"/>
      <c r="WYY555" s="770"/>
      <c r="WYZ555" s="769"/>
      <c r="WZA555" s="771"/>
      <c r="WZB555" s="769"/>
      <c r="WZC555" s="769"/>
      <c r="WZD555" s="769"/>
      <c r="WZE555" s="769"/>
      <c r="WZF555" s="769"/>
      <c r="WZG555" s="769"/>
      <c r="WZH555" s="769"/>
      <c r="WZI555" s="769"/>
      <c r="WZJ555" s="772"/>
      <c r="WZK555" s="772"/>
      <c r="WZL555" s="772"/>
      <c r="WZM555" s="772"/>
      <c r="WZN555" s="769"/>
      <c r="WZO555" s="769"/>
      <c r="WZP555" s="769"/>
      <c r="WZQ555" s="769"/>
      <c r="WZR555" s="769"/>
      <c r="WZS555" s="769"/>
      <c r="WZT555" s="769"/>
      <c r="WZU555" s="769"/>
      <c r="WZV555" s="769"/>
      <c r="WZW555" s="769"/>
      <c r="WZX555" s="769"/>
      <c r="WZY555" s="769"/>
      <c r="WZZ555" s="769"/>
      <c r="XAA555" s="769"/>
      <c r="XAB555" s="769"/>
      <c r="XAC555" s="769"/>
      <c r="XAD555" s="769"/>
      <c r="XAE555" s="769"/>
      <c r="XAF555" s="769"/>
      <c r="XAG555" s="769"/>
      <c r="XAH555" s="769"/>
      <c r="XAI555" s="770"/>
      <c r="XAJ555" s="769"/>
      <c r="XAK555" s="771"/>
      <c r="XAL555" s="769"/>
      <c r="XAM555" s="769"/>
      <c r="XAN555" s="769"/>
      <c r="XAO555" s="769"/>
      <c r="XAP555" s="769"/>
      <c r="XAQ555" s="769"/>
      <c r="XAR555" s="769"/>
      <c r="XAS555" s="769"/>
      <c r="XAT555" s="772"/>
      <c r="XAU555" s="772"/>
      <c r="XAV555" s="772"/>
      <c r="XAW555" s="772"/>
      <c r="XAX555" s="769"/>
      <c r="XAY555" s="769"/>
      <c r="XAZ555" s="769"/>
      <c r="XBA555" s="769"/>
      <c r="XBB555" s="769"/>
      <c r="XBC555" s="769"/>
      <c r="XBD555" s="769"/>
      <c r="XBE555" s="769"/>
      <c r="XBF555" s="769"/>
      <c r="XBG555" s="769"/>
      <c r="XBH555" s="769"/>
      <c r="XBI555" s="769"/>
      <c r="XBJ555" s="769"/>
      <c r="XBK555" s="769"/>
      <c r="XBL555" s="769"/>
      <c r="XBM555" s="769"/>
      <c r="XBN555" s="769"/>
      <c r="XBO555" s="769"/>
      <c r="XBP555" s="769"/>
      <c r="XBQ555" s="769"/>
      <c r="XBR555" s="769"/>
      <c r="XBS555" s="770"/>
      <c r="XBT555" s="769"/>
      <c r="XBU555" s="771"/>
      <c r="XBV555" s="769"/>
      <c r="XBW555" s="769"/>
      <c r="XBX555" s="769"/>
      <c r="XBY555" s="769"/>
      <c r="XBZ555" s="769"/>
      <c r="XCA555" s="769"/>
      <c r="XCB555" s="769"/>
      <c r="XCC555" s="769"/>
      <c r="XCD555" s="772"/>
      <c r="XCE555" s="772"/>
      <c r="XCF555" s="772"/>
      <c r="XCG555" s="772"/>
      <c r="XCH555" s="769"/>
      <c r="XCI555" s="769"/>
      <c r="XCJ555" s="769"/>
      <c r="XCK555" s="769"/>
      <c r="XCL555" s="769"/>
      <c r="XCM555" s="769"/>
      <c r="XCN555" s="769"/>
      <c r="XCO555" s="769"/>
      <c r="XCP555" s="769"/>
      <c r="XCQ555" s="769"/>
      <c r="XCR555" s="769"/>
      <c r="XCS555" s="769"/>
      <c r="XCT555" s="769"/>
      <c r="XCU555" s="769"/>
      <c r="XCV555" s="769"/>
      <c r="XCW555" s="769"/>
      <c r="XCX555" s="769"/>
      <c r="XCY555" s="769"/>
      <c r="XCZ555" s="769"/>
      <c r="XDA555" s="769"/>
      <c r="XDB555" s="769"/>
      <c r="XDC555" s="770"/>
      <c r="XDD555" s="769"/>
      <c r="XDE555" s="771"/>
      <c r="XDF555" s="769"/>
      <c r="XDG555" s="769"/>
      <c r="XDH555" s="769"/>
      <c r="XDI555" s="769"/>
      <c r="XDJ555" s="769"/>
      <c r="XDK555" s="769"/>
      <c r="XDL555" s="769"/>
      <c r="XDM555" s="769"/>
      <c r="XDN555" s="772"/>
      <c r="XDO555" s="772"/>
      <c r="XDP555" s="772"/>
      <c r="XDQ555" s="772"/>
      <c r="XDR555" s="769"/>
      <c r="XDS555" s="769"/>
      <c r="XDT555" s="769"/>
      <c r="XDU555" s="769"/>
      <c r="XDV555" s="769"/>
      <c r="XDW555" s="769"/>
      <c r="XDX555" s="769"/>
      <c r="XDY555" s="769"/>
      <c r="XDZ555" s="769"/>
      <c r="XEA555" s="769"/>
      <c r="XEB555" s="769"/>
      <c r="XEC555" s="769"/>
      <c r="XED555" s="769"/>
      <c r="XEE555" s="769"/>
      <c r="XEF555" s="769"/>
      <c r="XEG555" s="769"/>
      <c r="XEH555" s="769"/>
      <c r="XEI555" s="769"/>
      <c r="XEJ555" s="769"/>
      <c r="XEK555" s="769"/>
      <c r="XEL555" s="769"/>
      <c r="XEM555" s="770"/>
      <c r="XEN555" s="769"/>
      <c r="XEO555" s="771"/>
      <c r="XEP555" s="769"/>
      <c r="XEQ555" s="769"/>
      <c r="XER555" s="769"/>
      <c r="XES555" s="769"/>
      <c r="XET555" s="769"/>
      <c r="XEU555" s="769"/>
      <c r="XEV555" s="769"/>
      <c r="XEW555" s="769"/>
      <c r="XEX555" s="772"/>
      <c r="XEY555" s="772"/>
      <c r="XEZ555" s="772"/>
      <c r="XFA555" s="772"/>
      <c r="XFB555" s="769"/>
      <c r="XFC555" s="769"/>
      <c r="XFD555" s="769"/>
    </row>
    <row r="556" spans="1:16384" hidden="1">
      <c r="A556" s="572" t="s">
        <v>10532</v>
      </c>
      <c r="B556" s="789">
        <v>42154</v>
      </c>
      <c r="C556" s="936" t="s">
        <v>11136</v>
      </c>
      <c r="D556" s="572"/>
      <c r="E556" s="572" t="s">
        <v>10533</v>
      </c>
      <c r="F556" s="572" t="s">
        <v>9307</v>
      </c>
      <c r="G556" s="572" t="s">
        <v>10548</v>
      </c>
      <c r="H556" s="572" t="s">
        <v>9336</v>
      </c>
      <c r="I556" s="572" t="s">
        <v>9331</v>
      </c>
      <c r="J556" s="572" t="s">
        <v>9335</v>
      </c>
      <c r="K556" s="572" t="s">
        <v>10542</v>
      </c>
      <c r="L556" s="1091"/>
      <c r="M556" s="880"/>
      <c r="N556" s="880"/>
      <c r="O556" s="572"/>
      <c r="P556" s="572" t="s">
        <v>9103</v>
      </c>
      <c r="Q556" s="857" t="s">
        <v>6826</v>
      </c>
      <c r="R556" s="851" t="s">
        <v>409</v>
      </c>
      <c r="S556" s="851"/>
      <c r="T556" s="851"/>
      <c r="U556" s="851" t="s">
        <v>11041</v>
      </c>
      <c r="V556" s="851"/>
      <c r="W556" s="851" t="s">
        <v>11040</v>
      </c>
      <c r="X556" s="854"/>
      <c r="Y556" s="851"/>
      <c r="Z556" s="855"/>
      <c r="AA556" s="851"/>
      <c r="AB556" s="851"/>
      <c r="AC556" s="851"/>
      <c r="AD556" s="856"/>
      <c r="AE556" s="854"/>
      <c r="AF556" s="857"/>
      <c r="AG556" s="851"/>
      <c r="AH556" s="851"/>
      <c r="AI556" s="858"/>
      <c r="AJ556" s="858"/>
      <c r="AK556" s="858"/>
      <c r="AL556" s="916"/>
      <c r="AM556" s="851"/>
    </row>
    <row r="557" spans="1:16384" hidden="1">
      <c r="A557" s="572" t="s">
        <v>10532</v>
      </c>
      <c r="B557" s="789">
        <v>42154</v>
      </c>
      <c r="C557" s="936" t="s">
        <v>11136</v>
      </c>
      <c r="D557" s="572"/>
      <c r="E557" s="572" t="s">
        <v>10534</v>
      </c>
      <c r="F557" s="572" t="s">
        <v>9307</v>
      </c>
      <c r="G557" s="572" t="s">
        <v>10548</v>
      </c>
      <c r="H557" s="572" t="s">
        <v>9336</v>
      </c>
      <c r="I557" s="572" t="s">
        <v>9331</v>
      </c>
      <c r="J557" s="572" t="s">
        <v>9335</v>
      </c>
      <c r="K557" s="572" t="s">
        <v>10547</v>
      </c>
      <c r="L557" s="1091"/>
      <c r="M557" s="880"/>
      <c r="N557" s="880"/>
      <c r="O557" s="572"/>
      <c r="P557" s="572" t="s">
        <v>10677</v>
      </c>
      <c r="Q557" s="857" t="s">
        <v>6826</v>
      </c>
      <c r="R557" s="851" t="s">
        <v>409</v>
      </c>
      <c r="S557" s="851"/>
      <c r="T557" s="851"/>
      <c r="U557" s="851" t="s">
        <v>10679</v>
      </c>
      <c r="V557" s="851"/>
      <c r="W557" s="851" t="s">
        <v>10678</v>
      </c>
      <c r="X557" s="854"/>
      <c r="Y557" s="851"/>
      <c r="Z557" s="855"/>
      <c r="AA557" s="851"/>
      <c r="AB557" s="851"/>
      <c r="AC557" s="851"/>
      <c r="AD557" s="856"/>
      <c r="AE557" s="854"/>
      <c r="AF557" s="857"/>
      <c r="AG557" s="851"/>
      <c r="AH557" s="851"/>
      <c r="AI557" s="858"/>
      <c r="AJ557" s="858"/>
      <c r="AK557" s="858"/>
      <c r="AL557" s="916"/>
      <c r="AM557" s="851"/>
    </row>
    <row r="558" spans="1:16384" hidden="1">
      <c r="A558" s="572" t="s">
        <v>10532</v>
      </c>
      <c r="B558" s="789">
        <v>42154</v>
      </c>
      <c r="C558" s="936" t="s">
        <v>11136</v>
      </c>
      <c r="D558" s="572"/>
      <c r="E558" s="572" t="s">
        <v>10535</v>
      </c>
      <c r="F558" s="572" t="s">
        <v>9307</v>
      </c>
      <c r="G558" s="572" t="s">
        <v>10548</v>
      </c>
      <c r="H558" s="572" t="s">
        <v>9336</v>
      </c>
      <c r="I558" s="572" t="s">
        <v>9331</v>
      </c>
      <c r="J558" s="572" t="s">
        <v>9335</v>
      </c>
      <c r="K558" s="572" t="s">
        <v>10543</v>
      </c>
      <c r="L558" s="1091"/>
      <c r="M558" s="880"/>
      <c r="N558" s="880"/>
      <c r="O558" s="572" t="s">
        <v>583</v>
      </c>
      <c r="P558" s="1142" t="s">
        <v>15580</v>
      </c>
      <c r="Q558" s="857" t="s">
        <v>6826</v>
      </c>
      <c r="R558" s="851" t="s">
        <v>409</v>
      </c>
      <c r="S558" s="851"/>
      <c r="T558" s="851"/>
      <c r="U558" s="851"/>
      <c r="V558" s="851"/>
      <c r="W558" s="851" t="s">
        <v>10680</v>
      </c>
      <c r="X558" s="854"/>
      <c r="Y558" s="851"/>
      <c r="Z558" s="855"/>
      <c r="AA558" s="851"/>
      <c r="AB558" s="851"/>
      <c r="AC558" s="851"/>
      <c r="AD558" s="856"/>
      <c r="AE558" s="854"/>
      <c r="AF558" s="857"/>
      <c r="AG558" s="851"/>
      <c r="AH558" s="851"/>
      <c r="AI558" s="858"/>
      <c r="AJ558" s="858"/>
      <c r="AK558" s="858"/>
      <c r="AL558" s="916"/>
      <c r="AM558" s="851"/>
    </row>
    <row r="559" spans="1:16384" hidden="1">
      <c r="A559" s="572" t="s">
        <v>10532</v>
      </c>
      <c r="B559" s="789">
        <v>42154</v>
      </c>
      <c r="C559" s="936" t="s">
        <v>11136</v>
      </c>
      <c r="D559" s="572"/>
      <c r="E559" s="572" t="s">
        <v>10536</v>
      </c>
      <c r="F559" s="572" t="s">
        <v>9307</v>
      </c>
      <c r="G559" s="572" t="s">
        <v>10548</v>
      </c>
      <c r="H559" s="572" t="s">
        <v>9336</v>
      </c>
      <c r="I559" s="572" t="s">
        <v>9331</v>
      </c>
      <c r="J559" s="572" t="s">
        <v>9335</v>
      </c>
      <c r="K559" s="572" t="s">
        <v>10544</v>
      </c>
      <c r="L559" s="1091"/>
      <c r="M559" s="880"/>
      <c r="N559" s="880"/>
      <c r="O559" s="572"/>
      <c r="P559" s="572" t="s">
        <v>7001</v>
      </c>
      <c r="Q559" s="857" t="s">
        <v>6826</v>
      </c>
      <c r="R559" s="851" t="s">
        <v>11205</v>
      </c>
      <c r="S559" s="851"/>
      <c r="T559" s="851"/>
      <c r="U559" s="851" t="s">
        <v>11026</v>
      </c>
      <c r="V559" s="851"/>
      <c r="W559" s="851" t="s">
        <v>11025</v>
      </c>
      <c r="X559" s="854"/>
      <c r="Y559" s="851"/>
      <c r="Z559" s="855"/>
      <c r="AA559" s="851"/>
      <c r="AB559" s="851"/>
      <c r="AC559" s="851"/>
      <c r="AD559" s="856"/>
      <c r="AE559" s="854"/>
      <c r="AF559" s="857"/>
      <c r="AG559" s="851"/>
      <c r="AH559" s="851"/>
      <c r="AI559" s="858"/>
      <c r="AJ559" s="858"/>
      <c r="AK559" s="858"/>
      <c r="AL559" s="916"/>
      <c r="AM559" s="851"/>
    </row>
    <row r="560" spans="1:16384" hidden="1">
      <c r="A560" s="572" t="s">
        <v>10532</v>
      </c>
      <c r="B560" s="789">
        <v>42154</v>
      </c>
      <c r="C560" s="936" t="s">
        <v>11136</v>
      </c>
      <c r="D560" s="572"/>
      <c r="E560" s="572" t="s">
        <v>10537</v>
      </c>
      <c r="F560" s="572" t="s">
        <v>9307</v>
      </c>
      <c r="G560" s="572" t="s">
        <v>10548</v>
      </c>
      <c r="H560" s="572" t="s">
        <v>9336</v>
      </c>
      <c r="I560" s="572" t="s">
        <v>9331</v>
      </c>
      <c r="J560" s="572" t="s">
        <v>9335</v>
      </c>
      <c r="K560" s="572" t="s">
        <v>10545</v>
      </c>
      <c r="L560" s="1091"/>
      <c r="M560" s="880"/>
      <c r="N560" s="880"/>
      <c r="O560" s="572"/>
      <c r="P560" s="572" t="s">
        <v>11024</v>
      </c>
      <c r="Q560" s="857" t="s">
        <v>6826</v>
      </c>
      <c r="R560" s="851" t="s">
        <v>8694</v>
      </c>
      <c r="S560" s="851"/>
      <c r="T560" s="851"/>
      <c r="U560" s="851" t="s">
        <v>11031</v>
      </c>
      <c r="V560" s="851"/>
      <c r="W560" s="851" t="s">
        <v>11032</v>
      </c>
      <c r="X560" s="854"/>
      <c r="Y560" s="851"/>
      <c r="Z560" s="855"/>
      <c r="AA560" s="851"/>
      <c r="AB560" s="851"/>
      <c r="AC560" s="851"/>
      <c r="AD560" s="856"/>
      <c r="AE560" s="854"/>
      <c r="AF560" s="857"/>
      <c r="AG560" s="851"/>
      <c r="AH560" s="851"/>
      <c r="AI560" s="858"/>
      <c r="AJ560" s="858"/>
      <c r="AK560" s="858"/>
      <c r="AL560" s="916"/>
      <c r="AM560" s="851"/>
    </row>
    <row r="561" spans="1:39" hidden="1">
      <c r="A561" s="572" t="s">
        <v>10532</v>
      </c>
      <c r="B561" s="789">
        <v>42154</v>
      </c>
      <c r="C561" s="936" t="s">
        <v>11136</v>
      </c>
      <c r="D561" s="572"/>
      <c r="E561" s="572" t="s">
        <v>10538</v>
      </c>
      <c r="F561" s="572" t="s">
        <v>9307</v>
      </c>
      <c r="G561" s="572" t="s">
        <v>10548</v>
      </c>
      <c r="H561" s="572" t="s">
        <v>9336</v>
      </c>
      <c r="I561" s="572" t="s">
        <v>9331</v>
      </c>
      <c r="J561" s="572" t="s">
        <v>9335</v>
      </c>
      <c r="K561" s="572" t="s">
        <v>10546</v>
      </c>
      <c r="L561" s="1091"/>
      <c r="M561" s="880"/>
      <c r="N561" s="880"/>
      <c r="O561" s="572"/>
      <c r="P561" s="572" t="s">
        <v>11023</v>
      </c>
      <c r="Q561" s="857" t="s">
        <v>6826</v>
      </c>
      <c r="R561" s="851" t="s">
        <v>6988</v>
      </c>
      <c r="S561" s="851"/>
      <c r="T561" s="851"/>
      <c r="U561" s="851" t="s">
        <v>11039</v>
      </c>
      <c r="V561" s="851"/>
      <c r="W561" s="851" t="s">
        <v>11038</v>
      </c>
      <c r="X561" s="854"/>
      <c r="Y561" s="851"/>
      <c r="Z561" s="855"/>
      <c r="AA561" s="851"/>
      <c r="AB561" s="851"/>
      <c r="AC561" s="851"/>
      <c r="AD561" s="856"/>
      <c r="AE561" s="854"/>
      <c r="AF561" s="857"/>
      <c r="AG561" s="851"/>
      <c r="AH561" s="851"/>
      <c r="AI561" s="858"/>
      <c r="AJ561" s="858"/>
      <c r="AK561" s="858"/>
      <c r="AL561" s="916"/>
      <c r="AM561" s="851"/>
    </row>
    <row r="562" spans="1:39" s="736" customFormat="1" hidden="1">
      <c r="A562" s="572" t="s">
        <v>9415</v>
      </c>
      <c r="B562" s="789">
        <v>41865</v>
      </c>
      <c r="C562" s="572" t="s">
        <v>9416</v>
      </c>
      <c r="D562" s="961" t="s">
        <v>14471</v>
      </c>
      <c r="E562" s="937" t="s">
        <v>9729</v>
      </c>
      <c r="F562" s="572" t="s">
        <v>9307</v>
      </c>
      <c r="G562" s="572" t="s">
        <v>9530</v>
      </c>
      <c r="H562" s="572" t="s">
        <v>9336</v>
      </c>
      <c r="I562" s="572" t="s">
        <v>9331</v>
      </c>
      <c r="J562" s="572" t="s">
        <v>9335</v>
      </c>
      <c r="K562" s="572" t="s">
        <v>9409</v>
      </c>
      <c r="L562" s="1091"/>
      <c r="M562" s="880"/>
      <c r="N562" s="880"/>
      <c r="O562" s="572" t="s">
        <v>13772</v>
      </c>
      <c r="P562" s="696" t="s">
        <v>670</v>
      </c>
      <c r="Q562" s="778" t="s">
        <v>6826</v>
      </c>
      <c r="R562" s="738" t="s">
        <v>409</v>
      </c>
      <c r="S562" s="731" t="s">
        <v>410</v>
      </c>
      <c r="T562" s="731" t="s">
        <v>227</v>
      </c>
      <c r="U562" s="731" t="s">
        <v>9772</v>
      </c>
      <c r="V562" s="731"/>
      <c r="W562" s="731" t="s">
        <v>9771</v>
      </c>
      <c r="X562" s="732"/>
      <c r="Y562" s="731" t="s">
        <v>8561</v>
      </c>
      <c r="Z562" s="733"/>
      <c r="AA562" s="731" t="s">
        <v>9773</v>
      </c>
      <c r="AB562" s="731" t="s">
        <v>9774</v>
      </c>
      <c r="AC562" s="731"/>
      <c r="AD562" s="776"/>
      <c r="AE562" s="732"/>
      <c r="AF562" s="778"/>
      <c r="AG562" s="731" t="s">
        <v>9908</v>
      </c>
      <c r="AH562" s="805" t="s">
        <v>14471</v>
      </c>
      <c r="AI562" s="735"/>
      <c r="AJ562" s="735"/>
      <c r="AK562" s="735"/>
      <c r="AL562" s="913"/>
      <c r="AM562" s="731"/>
    </row>
    <row r="563" spans="1:39" s="736" customFormat="1" hidden="1">
      <c r="A563" s="572" t="s">
        <v>9415</v>
      </c>
      <c r="B563" s="789">
        <v>41865</v>
      </c>
      <c r="C563" s="572" t="s">
        <v>9416</v>
      </c>
      <c r="D563" s="961" t="s">
        <v>14473</v>
      </c>
      <c r="E563" s="572" t="s">
        <v>9448</v>
      </c>
      <c r="F563" s="572" t="s">
        <v>9307</v>
      </c>
      <c r="G563" s="572" t="s">
        <v>9530</v>
      </c>
      <c r="H563" s="572" t="s">
        <v>9336</v>
      </c>
      <c r="I563" s="572" t="s">
        <v>9331</v>
      </c>
      <c r="J563" s="572" t="s">
        <v>9335</v>
      </c>
      <c r="K563" s="572" t="s">
        <v>9396</v>
      </c>
      <c r="L563" s="1091"/>
      <c r="M563" s="880"/>
      <c r="N563" s="880"/>
      <c r="O563" s="572"/>
      <c r="P563" s="572" t="s">
        <v>9449</v>
      </c>
      <c r="Q563" s="948" t="s">
        <v>6826</v>
      </c>
      <c r="R563" s="793" t="s">
        <v>409</v>
      </c>
      <c r="S563" s="793" t="s">
        <v>4492</v>
      </c>
      <c r="T563" s="793" t="s">
        <v>227</v>
      </c>
      <c r="U563" s="793" t="s">
        <v>9481</v>
      </c>
      <c r="V563" s="793"/>
      <c r="W563" s="793" t="s">
        <v>9450</v>
      </c>
      <c r="X563" s="826"/>
      <c r="Y563" s="793" t="s">
        <v>8561</v>
      </c>
      <c r="Z563" s="793"/>
      <c r="AA563" s="793" t="s">
        <v>9451</v>
      </c>
      <c r="AB563" s="793" t="s">
        <v>9452</v>
      </c>
      <c r="AC563" s="793"/>
      <c r="AD563" s="827"/>
      <c r="AE563" s="826"/>
      <c r="AF563" s="828"/>
      <c r="AG563" s="793" t="s">
        <v>9908</v>
      </c>
      <c r="AH563" s="805" t="s">
        <v>14473</v>
      </c>
      <c r="AI563" s="829"/>
      <c r="AJ563" s="829"/>
      <c r="AK563" s="829"/>
      <c r="AL563" s="919"/>
      <c r="AM563" s="793"/>
    </row>
    <row r="564" spans="1:39" s="736" customFormat="1" hidden="1">
      <c r="A564" s="938" t="s">
        <v>9415</v>
      </c>
      <c r="B564" s="956">
        <v>41865</v>
      </c>
      <c r="C564" s="938" t="s">
        <v>9416</v>
      </c>
      <c r="D564" s="957" t="s">
        <v>14474</v>
      </c>
      <c r="E564" s="941" t="s">
        <v>9478</v>
      </c>
      <c r="F564" s="938" t="s">
        <v>9307</v>
      </c>
      <c r="G564" s="938" t="s">
        <v>9530</v>
      </c>
      <c r="H564" s="938" t="s">
        <v>9336</v>
      </c>
      <c r="I564" s="938" t="s">
        <v>9331</v>
      </c>
      <c r="J564" s="938" t="s">
        <v>9335</v>
      </c>
      <c r="K564" s="938" t="s">
        <v>9401</v>
      </c>
      <c r="L564" s="1093"/>
      <c r="M564" s="880"/>
      <c r="N564" s="880"/>
      <c r="O564" s="938" t="s">
        <v>9624</v>
      </c>
      <c r="P564" s="938" t="s">
        <v>15420</v>
      </c>
      <c r="Q564" s="736" t="s">
        <v>6826</v>
      </c>
      <c r="R564" s="736" t="s">
        <v>409</v>
      </c>
      <c r="S564" s="736" t="s">
        <v>4492</v>
      </c>
      <c r="T564" s="736" t="s">
        <v>227</v>
      </c>
      <c r="U564" s="736" t="s">
        <v>9480</v>
      </c>
      <c r="W564" s="736" t="s">
        <v>9479</v>
      </c>
      <c r="X564" s="846"/>
      <c r="Y564" s="736" t="s">
        <v>8561</v>
      </c>
      <c r="Z564" s="847"/>
      <c r="AA564" s="736" t="s">
        <v>9482</v>
      </c>
      <c r="AB564" s="736" t="s">
        <v>9483</v>
      </c>
      <c r="AE564" s="846" t="s">
        <v>14272</v>
      </c>
      <c r="AG564" s="736" t="s">
        <v>9908</v>
      </c>
      <c r="AH564" s="805" t="s">
        <v>14474</v>
      </c>
      <c r="AI564" s="848"/>
      <c r="AJ564" s="848"/>
      <c r="AK564" s="737"/>
      <c r="AL564" s="920"/>
    </row>
    <row r="565" spans="1:39" s="736" customFormat="1" hidden="1">
      <c r="A565" s="572" t="s">
        <v>9415</v>
      </c>
      <c r="B565" s="789">
        <v>41865</v>
      </c>
      <c r="C565" s="572" t="s">
        <v>9416</v>
      </c>
      <c r="D565" s="961" t="s">
        <v>14475</v>
      </c>
      <c r="E565" s="572" t="s">
        <v>10016</v>
      </c>
      <c r="F565" s="572" t="s">
        <v>9307</v>
      </c>
      <c r="G565" s="572" t="s">
        <v>9530</v>
      </c>
      <c r="H565" s="572" t="s">
        <v>9336</v>
      </c>
      <c r="I565" s="572" t="s">
        <v>9331</v>
      </c>
      <c r="J565" s="572" t="s">
        <v>9335</v>
      </c>
      <c r="K565" s="572" t="s">
        <v>9403</v>
      </c>
      <c r="L565" s="1091"/>
      <c r="M565" s="880"/>
      <c r="N565" s="880"/>
      <c r="O565" s="572" t="s">
        <v>9510</v>
      </c>
      <c r="P565" s="572" t="s">
        <v>7996</v>
      </c>
      <c r="Q565" s="836" t="s">
        <v>6826</v>
      </c>
      <c r="R565" s="832" t="s">
        <v>409</v>
      </c>
      <c r="S565" s="832"/>
      <c r="T565" s="832" t="s">
        <v>227</v>
      </c>
      <c r="U565" s="832" t="s">
        <v>9445</v>
      </c>
      <c r="V565" s="832"/>
      <c r="W565" s="832" t="s">
        <v>14271</v>
      </c>
      <c r="X565" s="833"/>
      <c r="Y565" s="832" t="s">
        <v>8561</v>
      </c>
      <c r="Z565" s="834"/>
      <c r="AA565" s="832" t="s">
        <v>9460</v>
      </c>
      <c r="AB565" s="832"/>
      <c r="AC565" s="832"/>
      <c r="AD565" s="835"/>
      <c r="AE565" s="833"/>
      <c r="AF565" s="836"/>
      <c r="AG565" s="832" t="s">
        <v>9908</v>
      </c>
      <c r="AH565" s="805" t="s">
        <v>14475</v>
      </c>
      <c r="AI565" s="837"/>
      <c r="AJ565" s="837"/>
      <c r="AK565" s="838"/>
      <c r="AL565" s="921"/>
      <c r="AM565" s="832"/>
    </row>
    <row r="566" spans="1:39" s="736" customFormat="1" hidden="1">
      <c r="A566" s="570" t="s">
        <v>9811</v>
      </c>
      <c r="B566" s="789">
        <v>41946</v>
      </c>
      <c r="C566" s="572" t="s">
        <v>9812</v>
      </c>
      <c r="D566" s="933"/>
      <c r="E566" s="937" t="s">
        <v>9813</v>
      </c>
      <c r="F566" s="572" t="s">
        <v>9307</v>
      </c>
      <c r="G566" s="572" t="s">
        <v>9530</v>
      </c>
      <c r="H566" s="572" t="s">
        <v>9336</v>
      </c>
      <c r="I566" s="572" t="s">
        <v>9331</v>
      </c>
      <c r="J566" s="572" t="s">
        <v>9335</v>
      </c>
      <c r="K566" s="572" t="s">
        <v>9818</v>
      </c>
      <c r="L566" s="1091"/>
      <c r="M566" s="880"/>
      <c r="N566" s="880"/>
      <c r="O566" s="572" t="s">
        <v>9882</v>
      </c>
      <c r="P566" s="696" t="s">
        <v>670</v>
      </c>
      <c r="Q566" s="736" t="s">
        <v>6826</v>
      </c>
      <c r="R566" s="736" t="s">
        <v>1575</v>
      </c>
      <c r="S566" s="736" t="s">
        <v>410</v>
      </c>
      <c r="T566" s="736" t="s">
        <v>227</v>
      </c>
      <c r="U566" s="736" t="s">
        <v>9826</v>
      </c>
      <c r="W566" s="736" t="s">
        <v>9825</v>
      </c>
      <c r="X566" s="846" t="s">
        <v>9841</v>
      </c>
      <c r="Y566" s="736" t="s">
        <v>8561</v>
      </c>
      <c r="Z566" s="847"/>
      <c r="AA566" s="736" t="s">
        <v>9827</v>
      </c>
      <c r="AB566" s="736" t="s">
        <v>9828</v>
      </c>
      <c r="AE566" s="846"/>
      <c r="AG566" s="736" t="s">
        <v>9908</v>
      </c>
      <c r="AI566" s="848"/>
      <c r="AJ566" s="848"/>
      <c r="AK566" s="737"/>
      <c r="AL566" s="920"/>
    </row>
    <row r="567" spans="1:39" s="736" customFormat="1" ht="25.5" hidden="1">
      <c r="A567" s="938" t="s">
        <v>2469</v>
      </c>
      <c r="B567" s="956">
        <v>41936</v>
      </c>
      <c r="C567" s="938" t="s">
        <v>9895</v>
      </c>
      <c r="D567" s="938"/>
      <c r="E567" s="938" t="s">
        <v>9797</v>
      </c>
      <c r="F567" s="938" t="s">
        <v>9307</v>
      </c>
      <c r="G567" s="938" t="s">
        <v>9530</v>
      </c>
      <c r="H567" s="938" t="s">
        <v>9336</v>
      </c>
      <c r="I567" s="938" t="s">
        <v>9331</v>
      </c>
      <c r="J567" s="938" t="s">
        <v>9335</v>
      </c>
      <c r="K567" s="938" t="s">
        <v>9743</v>
      </c>
      <c r="L567" s="1093"/>
      <c r="M567" s="880"/>
      <c r="N567" s="880"/>
      <c r="O567" s="938" t="s">
        <v>9948</v>
      </c>
      <c r="P567" s="962" t="s">
        <v>15418</v>
      </c>
      <c r="Q567" s="842" t="s">
        <v>6826</v>
      </c>
      <c r="R567" s="839" t="s">
        <v>409</v>
      </c>
      <c r="S567" s="839"/>
      <c r="T567" s="839" t="s">
        <v>227</v>
      </c>
      <c r="U567" s="839" t="s">
        <v>9950</v>
      </c>
      <c r="V567" s="839"/>
      <c r="W567" s="839" t="s">
        <v>9949</v>
      </c>
      <c r="X567" s="840"/>
      <c r="Y567" s="839" t="s">
        <v>8561</v>
      </c>
      <c r="Z567" s="839" t="s">
        <v>9422</v>
      </c>
      <c r="AA567" s="839" t="s">
        <v>9951</v>
      </c>
      <c r="AB567" s="839" t="s">
        <v>9952</v>
      </c>
      <c r="AC567" s="839"/>
      <c r="AD567" s="841"/>
      <c r="AE567" s="840"/>
      <c r="AF567" s="842"/>
      <c r="AG567" s="839" t="s">
        <v>9953</v>
      </c>
      <c r="AH567" s="839"/>
      <c r="AI567" s="843"/>
      <c r="AJ567" s="843"/>
      <c r="AK567" s="844"/>
      <c r="AL567" s="922"/>
      <c r="AM567" s="839"/>
    </row>
    <row r="568" spans="1:39" s="736" customFormat="1" hidden="1">
      <c r="A568" s="739" t="s">
        <v>10720</v>
      </c>
      <c r="B568" s="789">
        <v>41928</v>
      </c>
      <c r="C568" s="572" t="s">
        <v>10721</v>
      </c>
      <c r="D568" s="933"/>
      <c r="E568" s="934" t="s">
        <v>10014</v>
      </c>
      <c r="F568" s="572" t="s">
        <v>9307</v>
      </c>
      <c r="G568" s="572" t="s">
        <v>11134</v>
      </c>
      <c r="H568" s="572" t="s">
        <v>9336</v>
      </c>
      <c r="I568" s="572" t="s">
        <v>9331</v>
      </c>
      <c r="J568" s="572" t="s">
        <v>9335</v>
      </c>
      <c r="K568" s="935" t="s">
        <v>10723</v>
      </c>
      <c r="L568" s="1118"/>
      <c r="M568" s="947"/>
      <c r="N568" s="947"/>
      <c r="O568" s="572"/>
      <c r="P568" s="572" t="s">
        <v>10024</v>
      </c>
      <c r="Q568" s="778" t="s">
        <v>6826</v>
      </c>
      <c r="R568" s="731" t="s">
        <v>7227</v>
      </c>
      <c r="S568" s="731"/>
      <c r="T568" s="731" t="s">
        <v>227</v>
      </c>
      <c r="U568" s="731" t="s">
        <v>9886</v>
      </c>
      <c r="V568" s="731"/>
      <c r="W568" s="731" t="s">
        <v>9885</v>
      </c>
      <c r="X568" s="732" t="s">
        <v>9841</v>
      </c>
      <c r="Y568" s="731" t="s">
        <v>8561</v>
      </c>
      <c r="Z568" s="731" t="s">
        <v>9422</v>
      </c>
      <c r="AA568" s="731" t="s">
        <v>9887</v>
      </c>
      <c r="AB568" s="732" t="s">
        <v>9888</v>
      </c>
      <c r="AC568" s="731"/>
      <c r="AD568" s="776"/>
      <c r="AE568" s="732"/>
      <c r="AF568" s="778"/>
      <c r="AG568" s="731" t="s">
        <v>9908</v>
      </c>
      <c r="AH568" s="731"/>
      <c r="AI568" s="734"/>
      <c r="AJ568" s="734"/>
      <c r="AK568" s="735"/>
      <c r="AL568" s="923"/>
      <c r="AM568" s="731"/>
    </row>
    <row r="569" spans="1:39" s="736" customFormat="1" hidden="1">
      <c r="A569" s="739" t="s">
        <v>10720</v>
      </c>
      <c r="B569" s="789">
        <v>41928</v>
      </c>
      <c r="C569" s="572" t="s">
        <v>10721</v>
      </c>
      <c r="D569" s="572"/>
      <c r="E569" s="572" t="s">
        <v>10015</v>
      </c>
      <c r="F569" s="572" t="s">
        <v>9307</v>
      </c>
      <c r="G569" s="572" t="s">
        <v>11134</v>
      </c>
      <c r="H569" s="572" t="s">
        <v>9336</v>
      </c>
      <c r="I569" s="572" t="s">
        <v>9331</v>
      </c>
      <c r="J569" s="572" t="s">
        <v>9335</v>
      </c>
      <c r="K569" s="572" t="s">
        <v>10031</v>
      </c>
      <c r="L569" s="1091"/>
      <c r="M569" s="880"/>
      <c r="N569" s="880"/>
      <c r="O569" s="572"/>
      <c r="P569" s="572" t="s">
        <v>10022</v>
      </c>
      <c r="Q569" s="778" t="s">
        <v>6826</v>
      </c>
      <c r="R569" s="731" t="s">
        <v>10023</v>
      </c>
      <c r="S569" s="731"/>
      <c r="T569" s="731" t="s">
        <v>227</v>
      </c>
      <c r="U569" s="731"/>
      <c r="V569" s="731"/>
      <c r="W569" s="731"/>
      <c r="X569" s="732"/>
      <c r="Y569" s="731"/>
      <c r="Z569" s="733"/>
      <c r="AA569" s="731"/>
      <c r="AB569" s="731"/>
      <c r="AC569" s="731"/>
      <c r="AD569" s="776"/>
      <c r="AE569" s="732"/>
      <c r="AF569" s="778"/>
      <c r="AG569" s="731"/>
      <c r="AH569" s="731"/>
      <c r="AI569" s="734"/>
      <c r="AJ569" s="734"/>
      <c r="AK569" s="735"/>
      <c r="AL569" s="923"/>
      <c r="AM569" s="731"/>
    </row>
    <row r="570" spans="1:39" s="736" customFormat="1" hidden="1">
      <c r="A570" s="739" t="s">
        <v>10720</v>
      </c>
      <c r="B570" s="789">
        <v>41928</v>
      </c>
      <c r="C570" s="572" t="s">
        <v>10721</v>
      </c>
      <c r="D570" s="572"/>
      <c r="E570" s="572" t="s">
        <v>10017</v>
      </c>
      <c r="F570" s="572" t="s">
        <v>9307</v>
      </c>
      <c r="G570" s="572" t="s">
        <v>11134</v>
      </c>
      <c r="H570" s="572" t="s">
        <v>9336</v>
      </c>
      <c r="I570" s="572" t="s">
        <v>9331</v>
      </c>
      <c r="J570" s="572" t="s">
        <v>9335</v>
      </c>
      <c r="K570" s="935" t="s">
        <v>10020</v>
      </c>
      <c r="L570" s="1118"/>
      <c r="M570" s="947"/>
      <c r="N570" s="947"/>
      <c r="O570" s="572" t="s">
        <v>10552</v>
      </c>
      <c r="P570" s="572" t="s">
        <v>10676</v>
      </c>
      <c r="Q570" s="778" t="s">
        <v>6826</v>
      </c>
      <c r="R570" s="731" t="s">
        <v>409</v>
      </c>
      <c r="S570" s="731"/>
      <c r="T570" s="731" t="s">
        <v>227</v>
      </c>
      <c r="U570" s="731"/>
      <c r="V570" s="731"/>
      <c r="W570" s="731" t="s">
        <v>10719</v>
      </c>
      <c r="X570" s="732"/>
      <c r="Y570" s="731"/>
      <c r="Z570" s="733"/>
      <c r="AA570" s="731"/>
      <c r="AB570" s="731"/>
      <c r="AC570" s="731"/>
      <c r="AD570" s="776"/>
      <c r="AE570" s="732"/>
      <c r="AF570" s="778"/>
      <c r="AG570" s="731"/>
      <c r="AH570" s="731"/>
      <c r="AI570" s="734"/>
      <c r="AJ570" s="734"/>
      <c r="AK570" s="735"/>
      <c r="AL570" s="923"/>
      <c r="AM570" s="731"/>
    </row>
    <row r="571" spans="1:39" s="736" customFormat="1" ht="38.25" hidden="1">
      <c r="A571" s="963" t="s">
        <v>10720</v>
      </c>
      <c r="B571" s="956">
        <v>41928</v>
      </c>
      <c r="C571" s="938" t="s">
        <v>10721</v>
      </c>
      <c r="D571" s="938"/>
      <c r="E571" s="938" t="s">
        <v>10018</v>
      </c>
      <c r="F571" s="938" t="s">
        <v>9307</v>
      </c>
      <c r="G571" s="938" t="s">
        <v>11134</v>
      </c>
      <c r="H571" s="938" t="s">
        <v>9336</v>
      </c>
      <c r="I571" s="938" t="s">
        <v>9331</v>
      </c>
      <c r="J571" s="938" t="s">
        <v>9335</v>
      </c>
      <c r="K571" s="938" t="s">
        <v>10019</v>
      </c>
      <c r="L571" s="1093"/>
      <c r="M571" s="880"/>
      <c r="N571" s="880"/>
      <c r="O571" s="938" t="s">
        <v>11137</v>
      </c>
      <c r="P571" s="962" t="s">
        <v>15422</v>
      </c>
      <c r="Q571" s="828" t="s">
        <v>6826</v>
      </c>
      <c r="R571" s="793" t="s">
        <v>409</v>
      </c>
      <c r="S571" s="793"/>
      <c r="T571" s="793" t="s">
        <v>227</v>
      </c>
      <c r="U571" s="793"/>
      <c r="V571" s="793"/>
      <c r="W571" s="793"/>
      <c r="X571" s="826"/>
      <c r="Y571" s="793"/>
      <c r="Z571" s="830"/>
      <c r="AA571" s="793"/>
      <c r="AB571" s="793"/>
      <c r="AC571" s="793"/>
      <c r="AD571" s="827"/>
      <c r="AE571" s="826"/>
      <c r="AF571" s="828"/>
      <c r="AG571" s="793"/>
      <c r="AH571" s="793"/>
      <c r="AI571" s="831"/>
      <c r="AJ571" s="831"/>
      <c r="AK571" s="829"/>
      <c r="AL571" s="924"/>
      <c r="AM571" s="793"/>
    </row>
    <row r="572" spans="1:39" hidden="1">
      <c r="A572" s="572" t="s">
        <v>10491</v>
      </c>
      <c r="B572" s="789">
        <v>42023</v>
      </c>
      <c r="C572" s="572" t="s">
        <v>10445</v>
      </c>
      <c r="D572" s="961" t="s">
        <v>14509</v>
      </c>
      <c r="E572" s="937" t="s">
        <v>10468</v>
      </c>
      <c r="F572" s="572" t="s">
        <v>9307</v>
      </c>
      <c r="G572" s="572" t="s">
        <v>9530</v>
      </c>
      <c r="H572" s="572" t="s">
        <v>9336</v>
      </c>
      <c r="I572" s="572" t="s">
        <v>9331</v>
      </c>
      <c r="J572" s="572" t="s">
        <v>9335</v>
      </c>
      <c r="K572" s="572" t="s">
        <v>10457</v>
      </c>
      <c r="L572" s="1119"/>
      <c r="M572" s="881"/>
      <c r="N572" s="881"/>
      <c r="O572" s="572" t="s">
        <v>11029</v>
      </c>
      <c r="P572" s="696" t="s">
        <v>15419</v>
      </c>
      <c r="Q572" t="s">
        <v>6826</v>
      </c>
      <c r="R572" t="s">
        <v>5480</v>
      </c>
      <c r="T572" t="s">
        <v>227</v>
      </c>
      <c r="X572" s="417" t="s">
        <v>9841</v>
      </c>
      <c r="Y572" t="s">
        <v>8561</v>
      </c>
      <c r="AE572" s="537"/>
      <c r="AG572" t="s">
        <v>11030</v>
      </c>
      <c r="AH572" s="805" t="s">
        <v>14509</v>
      </c>
    </row>
    <row r="573" spans="1:39" s="736" customFormat="1" hidden="1">
      <c r="A573" s="572" t="s">
        <v>13004</v>
      </c>
      <c r="B573" s="789">
        <v>41928</v>
      </c>
      <c r="C573" s="572" t="s">
        <v>10721</v>
      </c>
      <c r="D573" s="572"/>
      <c r="E573" s="572" t="s">
        <v>11028</v>
      </c>
      <c r="F573" s="572" t="s">
        <v>13005</v>
      </c>
      <c r="G573" s="572" t="s">
        <v>13006</v>
      </c>
      <c r="H573" s="572" t="s">
        <v>13007</v>
      </c>
      <c r="I573" s="572" t="s">
        <v>9331</v>
      </c>
      <c r="J573" s="572" t="s">
        <v>9335</v>
      </c>
      <c r="K573" s="572" t="s">
        <v>10724</v>
      </c>
      <c r="L573" s="1091"/>
      <c r="M573" s="880"/>
      <c r="N573" s="880"/>
      <c r="O573" s="572" t="s">
        <v>15356</v>
      </c>
      <c r="P573" s="572" t="s">
        <v>15417</v>
      </c>
      <c r="Q573" s="949" t="s">
        <v>6826</v>
      </c>
      <c r="R573" s="839" t="s">
        <v>8298</v>
      </c>
      <c r="S573" s="839"/>
      <c r="T573" s="839" t="s">
        <v>227</v>
      </c>
      <c r="U573" s="839"/>
      <c r="V573" s="839"/>
      <c r="W573" s="839"/>
      <c r="X573" s="840"/>
      <c r="Y573" s="839"/>
      <c r="Z573" s="845"/>
      <c r="AA573" s="839"/>
      <c r="AB573" s="839"/>
      <c r="AC573" s="839"/>
      <c r="AD573" s="841"/>
      <c r="AE573" s="840"/>
      <c r="AF573" s="842"/>
      <c r="AG573" s="839"/>
      <c r="AH573" s="839"/>
      <c r="AI573" s="843"/>
      <c r="AJ573" s="843"/>
      <c r="AK573" s="844"/>
      <c r="AL573" s="922"/>
      <c r="AM573" s="839"/>
    </row>
    <row r="574" spans="1:39" hidden="1">
      <c r="A574" s="122" t="s">
        <v>11099</v>
      </c>
      <c r="B574" s="818">
        <v>42320</v>
      </c>
      <c r="C574" s="122" t="s">
        <v>11055</v>
      </c>
      <c r="D574" s="122"/>
      <c r="E574" s="446" t="s">
        <v>14928</v>
      </c>
      <c r="F574" s="122" t="s">
        <v>10684</v>
      </c>
      <c r="G574" s="122" t="s">
        <v>10685</v>
      </c>
      <c r="H574" s="122" t="s">
        <v>10686</v>
      </c>
      <c r="I574" s="122" t="s">
        <v>10687</v>
      </c>
      <c r="J574" s="122" t="s">
        <v>9335</v>
      </c>
      <c r="K574" s="122" t="s">
        <v>11084</v>
      </c>
      <c r="L574" s="704"/>
      <c r="M574" s="743" t="s">
        <v>13837</v>
      </c>
      <c r="N574" s="743" t="s">
        <v>13837</v>
      </c>
      <c r="O574" s="521" t="s">
        <v>11344</v>
      </c>
      <c r="P574" s="521" t="s">
        <v>15207</v>
      </c>
      <c r="Q574" t="s">
        <v>7355</v>
      </c>
      <c r="R574" t="s">
        <v>409</v>
      </c>
      <c r="S574" t="s">
        <v>144</v>
      </c>
      <c r="T574" t="s">
        <v>227</v>
      </c>
      <c r="U574" t="s">
        <v>11086</v>
      </c>
      <c r="W574" t="s">
        <v>11085</v>
      </c>
      <c r="X574" s="417" t="s">
        <v>9841</v>
      </c>
      <c r="Y574" t="s">
        <v>8561</v>
      </c>
      <c r="AA574" s="1" t="s">
        <v>10796</v>
      </c>
      <c r="AB574" s="1" t="s">
        <v>10796</v>
      </c>
      <c r="AG574" s="894" t="s">
        <v>15206</v>
      </c>
      <c r="AI574" s="575"/>
      <c r="AJ574" s="575"/>
      <c r="AK574" s="575">
        <v>9688.9599999999991</v>
      </c>
      <c r="AL574" s="910"/>
    </row>
    <row r="575" spans="1:39" hidden="1">
      <c r="A575" t="s">
        <v>11089</v>
      </c>
      <c r="B575" s="417">
        <v>42258</v>
      </c>
      <c r="C575" t="s">
        <v>11066</v>
      </c>
      <c r="D575"/>
      <c r="E575" t="s">
        <v>11219</v>
      </c>
      <c r="F575" t="s">
        <v>10684</v>
      </c>
      <c r="G575" t="s">
        <v>10685</v>
      </c>
      <c r="H575" t="s">
        <v>10686</v>
      </c>
      <c r="I575" t="s">
        <v>10687</v>
      </c>
      <c r="J575" t="s">
        <v>9335</v>
      </c>
      <c r="K575" t="s">
        <v>11224</v>
      </c>
      <c r="M575" s="743" t="s">
        <v>5035</v>
      </c>
      <c r="N575" s="743" t="s">
        <v>5035</v>
      </c>
      <c r="P575" t="s">
        <v>11349</v>
      </c>
      <c r="Q575" t="s">
        <v>10100</v>
      </c>
      <c r="R575" t="s">
        <v>8292</v>
      </c>
      <c r="S575" t="s">
        <v>8293</v>
      </c>
      <c r="T575" t="s">
        <v>227</v>
      </c>
      <c r="U575" t="s">
        <v>11226</v>
      </c>
      <c r="W575" t="s">
        <v>11225</v>
      </c>
      <c r="X575" s="417" t="s">
        <v>9841</v>
      </c>
      <c r="Y575" t="s">
        <v>8561</v>
      </c>
      <c r="AA575" s="1" t="s">
        <v>10796</v>
      </c>
      <c r="AB575" s="1" t="s">
        <v>10796</v>
      </c>
      <c r="AI575" s="575"/>
      <c r="AJ575" s="575"/>
      <c r="AL575" s="910"/>
    </row>
    <row r="576" spans="1:39" hidden="1">
      <c r="A576" t="s">
        <v>11089</v>
      </c>
      <c r="B576" s="417">
        <v>42258</v>
      </c>
      <c r="C576" t="s">
        <v>11066</v>
      </c>
      <c r="D576"/>
      <c r="E576" t="s">
        <v>11220</v>
      </c>
      <c r="F576" t="s">
        <v>10684</v>
      </c>
      <c r="G576" t="s">
        <v>10685</v>
      </c>
      <c r="H576" t="s">
        <v>10686</v>
      </c>
      <c r="I576" t="s">
        <v>10687</v>
      </c>
      <c r="J576" t="s">
        <v>9335</v>
      </c>
      <c r="K576" t="s">
        <v>11327</v>
      </c>
      <c r="M576" s="743" t="s">
        <v>5035</v>
      </c>
      <c r="N576" s="743" t="s">
        <v>5035</v>
      </c>
      <c r="P576" t="s">
        <v>11350</v>
      </c>
      <c r="Q576" t="s">
        <v>10100</v>
      </c>
      <c r="R576" t="s">
        <v>8292</v>
      </c>
      <c r="S576" t="s">
        <v>8293</v>
      </c>
      <c r="T576" t="s">
        <v>227</v>
      </c>
      <c r="U576" t="s">
        <v>11329</v>
      </c>
      <c r="W576" t="s">
        <v>11328</v>
      </c>
      <c r="X576" s="417" t="s">
        <v>9841</v>
      </c>
      <c r="Y576" t="s">
        <v>8561</v>
      </c>
      <c r="AA576" s="1" t="s">
        <v>10796</v>
      </c>
      <c r="AB576" s="1" t="s">
        <v>10796</v>
      </c>
      <c r="AI576" s="575"/>
      <c r="AJ576" s="575"/>
      <c r="AL576" s="910"/>
    </row>
    <row r="577" spans="1:38" hidden="1">
      <c r="A577" t="s">
        <v>11089</v>
      </c>
      <c r="B577" s="417">
        <v>42258</v>
      </c>
      <c r="C577" t="s">
        <v>11066</v>
      </c>
      <c r="E577" t="s">
        <v>11221</v>
      </c>
      <c r="F577" t="s">
        <v>10684</v>
      </c>
      <c r="G577" t="s">
        <v>10685</v>
      </c>
      <c r="H577" t="s">
        <v>10686</v>
      </c>
      <c r="I577" t="s">
        <v>10687</v>
      </c>
      <c r="J577" t="s">
        <v>9335</v>
      </c>
      <c r="K577" t="s">
        <v>11339</v>
      </c>
      <c r="M577" s="743" t="s">
        <v>5035</v>
      </c>
      <c r="N577" s="743" t="s">
        <v>5035</v>
      </c>
      <c r="O577" s="870" t="s">
        <v>11378</v>
      </c>
      <c r="P577" s="374" t="s">
        <v>670</v>
      </c>
      <c r="Q577" t="s">
        <v>10100</v>
      </c>
      <c r="R577" t="s">
        <v>8292</v>
      </c>
      <c r="S577" t="s">
        <v>8293</v>
      </c>
      <c r="T577" t="s">
        <v>227</v>
      </c>
      <c r="U577" t="s">
        <v>11340</v>
      </c>
      <c r="W577" s="508" t="s">
        <v>15275</v>
      </c>
      <c r="X577" s="417" t="s">
        <v>9841</v>
      </c>
      <c r="Y577" t="s">
        <v>8561</v>
      </c>
      <c r="AA577" s="1" t="s">
        <v>10796</v>
      </c>
      <c r="AB577" s="1" t="s">
        <v>10796</v>
      </c>
      <c r="AD577" t="s">
        <v>15276</v>
      </c>
      <c r="AI577" s="575"/>
      <c r="AJ577" s="575"/>
      <c r="AL577" s="910"/>
    </row>
    <row r="578" spans="1:38" hidden="1">
      <c r="A578" t="s">
        <v>11089</v>
      </c>
      <c r="B578" s="417">
        <v>42258</v>
      </c>
      <c r="C578" t="s">
        <v>11066</v>
      </c>
      <c r="E578" t="s">
        <v>11222</v>
      </c>
      <c r="F578" t="s">
        <v>10684</v>
      </c>
      <c r="G578" t="s">
        <v>10685</v>
      </c>
      <c r="H578" t="s">
        <v>10686</v>
      </c>
      <c r="I578" t="s">
        <v>10687</v>
      </c>
      <c r="J578" t="s">
        <v>9335</v>
      </c>
      <c r="K578" t="s">
        <v>11381</v>
      </c>
      <c r="M578" s="743" t="s">
        <v>5035</v>
      </c>
      <c r="N578" s="743" t="s">
        <v>5035</v>
      </c>
      <c r="O578" s="870" t="s">
        <v>7505</v>
      </c>
      <c r="P578" s="374" t="s">
        <v>670</v>
      </c>
      <c r="Q578" t="s">
        <v>10100</v>
      </c>
      <c r="R578" t="s">
        <v>8292</v>
      </c>
      <c r="S578" t="s">
        <v>10453</v>
      </c>
      <c r="T578" t="s">
        <v>227</v>
      </c>
      <c r="U578" t="s">
        <v>11380</v>
      </c>
      <c r="W578" s="508" t="s">
        <v>14557</v>
      </c>
      <c r="X578" s="417" t="s">
        <v>9841</v>
      </c>
      <c r="Y578" t="s">
        <v>8561</v>
      </c>
      <c r="AA578" s="1" t="s">
        <v>10796</v>
      </c>
      <c r="AB578" s="1" t="s">
        <v>10796</v>
      </c>
      <c r="AI578" s="575"/>
      <c r="AJ578" s="575"/>
      <c r="AL578" s="910"/>
    </row>
    <row r="579" spans="1:38" hidden="1">
      <c r="A579" t="s">
        <v>11089</v>
      </c>
      <c r="B579" s="417">
        <v>42258</v>
      </c>
      <c r="C579" t="s">
        <v>11066</v>
      </c>
      <c r="E579" t="s">
        <v>11223</v>
      </c>
      <c r="F579" t="s">
        <v>10684</v>
      </c>
      <c r="G579" t="s">
        <v>10685</v>
      </c>
      <c r="H579" t="s">
        <v>10686</v>
      </c>
      <c r="I579" t="s">
        <v>10687</v>
      </c>
      <c r="J579" t="s">
        <v>9335</v>
      </c>
      <c r="K579" t="s">
        <v>11386</v>
      </c>
      <c r="M579" s="743" t="s">
        <v>5035</v>
      </c>
      <c r="N579" s="743" t="s">
        <v>5035</v>
      </c>
      <c r="O579" t="s">
        <v>16331</v>
      </c>
      <c r="P579" s="374" t="s">
        <v>670</v>
      </c>
      <c r="T579" t="s">
        <v>227</v>
      </c>
      <c r="U579" t="s">
        <v>11388</v>
      </c>
      <c r="W579" t="s">
        <v>11387</v>
      </c>
      <c r="X579" s="417" t="s">
        <v>9841</v>
      </c>
      <c r="Y579" t="s">
        <v>8561</v>
      </c>
      <c r="AA579" s="1" t="s">
        <v>10796</v>
      </c>
      <c r="AB579" s="1" t="s">
        <v>10796</v>
      </c>
      <c r="AI579" s="575"/>
      <c r="AJ579" s="575"/>
      <c r="AL579" s="910"/>
    </row>
    <row r="580" spans="1:38" hidden="1">
      <c r="A580" s="43" t="s">
        <v>11253</v>
      </c>
      <c r="B580" s="417">
        <v>42348</v>
      </c>
      <c r="C580" t="s">
        <v>11254</v>
      </c>
      <c r="E580" t="s">
        <v>11080</v>
      </c>
      <c r="F580" t="s">
        <v>10684</v>
      </c>
      <c r="G580" t="s">
        <v>10685</v>
      </c>
      <c r="H580" t="s">
        <v>10686</v>
      </c>
      <c r="I580" t="s">
        <v>10687</v>
      </c>
      <c r="J580" t="s">
        <v>9335</v>
      </c>
      <c r="K580" t="s">
        <v>11252</v>
      </c>
      <c r="M580" s="743" t="s">
        <v>13837</v>
      </c>
      <c r="N580" s="743" t="s">
        <v>13837</v>
      </c>
      <c r="P580" t="s">
        <v>11346</v>
      </c>
      <c r="Q580" t="s">
        <v>12995</v>
      </c>
      <c r="R580" t="s">
        <v>1575</v>
      </c>
      <c r="S580" t="s">
        <v>410</v>
      </c>
      <c r="T580" t="s">
        <v>227</v>
      </c>
      <c r="U580" t="s">
        <v>11274</v>
      </c>
      <c r="W580" t="s">
        <v>11273</v>
      </c>
      <c r="X580" s="417" t="s">
        <v>9841</v>
      </c>
      <c r="Y580" t="s">
        <v>8561</v>
      </c>
      <c r="AA580" s="1" t="s">
        <v>10796</v>
      </c>
      <c r="AB580" s="1" t="s">
        <v>10796</v>
      </c>
      <c r="AE580" s="780" t="s">
        <v>13783</v>
      </c>
      <c r="AG580" t="s">
        <v>11082</v>
      </c>
      <c r="AI580" s="575"/>
      <c r="AJ580" s="575"/>
      <c r="AK580" s="575">
        <v>9918.56</v>
      </c>
      <c r="AL580" s="910"/>
    </row>
    <row r="581" spans="1:38" hidden="1">
      <c r="A581" s="43" t="s">
        <v>11253</v>
      </c>
      <c r="B581" s="417">
        <v>42348</v>
      </c>
      <c r="C581" t="s">
        <v>11254</v>
      </c>
      <c r="E581" t="s">
        <v>11081</v>
      </c>
      <c r="F581" t="s">
        <v>10684</v>
      </c>
      <c r="G581" t="s">
        <v>10685</v>
      </c>
      <c r="H581" t="s">
        <v>10686</v>
      </c>
      <c r="I581" t="s">
        <v>10687</v>
      </c>
      <c r="J581" t="s">
        <v>9335</v>
      </c>
      <c r="K581" t="s">
        <v>11251</v>
      </c>
      <c r="M581" s="743" t="s">
        <v>13837</v>
      </c>
      <c r="N581" s="743" t="s">
        <v>13837</v>
      </c>
      <c r="O581" t="s">
        <v>11347</v>
      </c>
      <c r="P581" t="s">
        <v>11347</v>
      </c>
      <c r="Q581" t="s">
        <v>1377</v>
      </c>
      <c r="R581" t="s">
        <v>1575</v>
      </c>
      <c r="S581" t="s">
        <v>410</v>
      </c>
      <c r="T581" t="s">
        <v>227</v>
      </c>
      <c r="U581" t="s">
        <v>11258</v>
      </c>
      <c r="W581" t="s">
        <v>11257</v>
      </c>
      <c r="X581" s="417" t="s">
        <v>9841</v>
      </c>
      <c r="Y581" t="s">
        <v>8561</v>
      </c>
      <c r="AA581" s="1" t="s">
        <v>10796</v>
      </c>
      <c r="AB581" s="1" t="s">
        <v>10796</v>
      </c>
      <c r="AE581" s="780" t="s">
        <v>13783</v>
      </c>
      <c r="AG581" t="s">
        <v>11082</v>
      </c>
      <c r="AI581" s="575"/>
      <c r="AJ581" s="575"/>
      <c r="AK581" s="575">
        <v>9918.56</v>
      </c>
      <c r="AL581" s="910"/>
    </row>
    <row r="582" spans="1:38" hidden="1">
      <c r="A582" s="43" t="s">
        <v>11253</v>
      </c>
      <c r="B582" s="417">
        <v>42348</v>
      </c>
      <c r="C582" t="s">
        <v>11254</v>
      </c>
      <c r="D582" s="816" t="s">
        <v>14486</v>
      </c>
      <c r="E582" t="s">
        <v>11083</v>
      </c>
      <c r="F582" t="s">
        <v>10684</v>
      </c>
      <c r="G582" t="s">
        <v>10685</v>
      </c>
      <c r="H582" t="s">
        <v>10686</v>
      </c>
      <c r="I582" t="s">
        <v>10687</v>
      </c>
      <c r="J582" t="s">
        <v>9335</v>
      </c>
      <c r="K582" t="s">
        <v>11250</v>
      </c>
      <c r="M582" s="743" t="s">
        <v>13837</v>
      </c>
      <c r="N582" s="743" t="s">
        <v>13837</v>
      </c>
      <c r="O582" t="s">
        <v>12364</v>
      </c>
      <c r="P582" t="s">
        <v>13156</v>
      </c>
      <c r="Q582" t="s">
        <v>4101</v>
      </c>
      <c r="R582" t="s">
        <v>409</v>
      </c>
      <c r="S582" t="s">
        <v>4492</v>
      </c>
      <c r="T582" t="s">
        <v>227</v>
      </c>
      <c r="U582" t="s">
        <v>11256</v>
      </c>
      <c r="W582" t="s">
        <v>11255</v>
      </c>
      <c r="X582" s="417" t="s">
        <v>9841</v>
      </c>
      <c r="Y582" t="s">
        <v>8561</v>
      </c>
      <c r="AA582" s="1" t="s">
        <v>10796</v>
      </c>
      <c r="AB582" s="1" t="s">
        <v>10796</v>
      </c>
      <c r="AG582" t="s">
        <v>11102</v>
      </c>
      <c r="AH582" s="816" t="s">
        <v>14486</v>
      </c>
      <c r="AI582" s="575"/>
      <c r="AJ582" s="575"/>
      <c r="AK582" s="575">
        <v>9918.56</v>
      </c>
      <c r="AL582" s="910"/>
    </row>
    <row r="583" spans="1:38" hidden="1">
      <c r="A583" s="43" t="s">
        <v>11316</v>
      </c>
      <c r="B583" s="417">
        <v>42384</v>
      </c>
      <c r="C583" t="s">
        <v>11295</v>
      </c>
      <c r="D583" s="805" t="s">
        <v>14477</v>
      </c>
      <c r="E583" t="s">
        <v>11296</v>
      </c>
      <c r="F583" t="s">
        <v>10684</v>
      </c>
      <c r="G583" t="s">
        <v>10685</v>
      </c>
      <c r="H583" t="s">
        <v>10686</v>
      </c>
      <c r="I583" t="s">
        <v>10687</v>
      </c>
      <c r="J583" t="s">
        <v>9335</v>
      </c>
      <c r="K583" t="s">
        <v>11297</v>
      </c>
      <c r="M583" s="743" t="s">
        <v>5035</v>
      </c>
      <c r="N583" s="743" t="s">
        <v>5035</v>
      </c>
      <c r="O583" s="521" t="s">
        <v>12036</v>
      </c>
      <c r="P583" s="521" t="s">
        <v>8420</v>
      </c>
      <c r="Q583" t="s">
        <v>10100</v>
      </c>
      <c r="R583" t="s">
        <v>8292</v>
      </c>
      <c r="S583" t="s">
        <v>8293</v>
      </c>
      <c r="T583" t="s">
        <v>227</v>
      </c>
      <c r="U583" t="s">
        <v>11309</v>
      </c>
      <c r="W583" t="s">
        <v>11308</v>
      </c>
      <c r="X583" s="417" t="s">
        <v>9841</v>
      </c>
      <c r="Y583" t="s">
        <v>8561</v>
      </c>
      <c r="AA583" s="1" t="s">
        <v>10796</v>
      </c>
      <c r="AB583" s="1" t="s">
        <v>10796</v>
      </c>
      <c r="AG583" t="s">
        <v>12033</v>
      </c>
      <c r="AH583" s="805" t="s">
        <v>14477</v>
      </c>
      <c r="AI583" s="575"/>
      <c r="AJ583" s="575"/>
      <c r="AK583" s="575">
        <v>9918.56</v>
      </c>
      <c r="AL583" s="910"/>
    </row>
    <row r="584" spans="1:38" hidden="1">
      <c r="A584" s="43" t="s">
        <v>11316</v>
      </c>
      <c r="B584" s="417">
        <v>42384</v>
      </c>
      <c r="C584" t="s">
        <v>11295</v>
      </c>
      <c r="D584" s="805" t="s">
        <v>14478</v>
      </c>
      <c r="E584" t="s">
        <v>11298</v>
      </c>
      <c r="F584" t="s">
        <v>10684</v>
      </c>
      <c r="G584" t="s">
        <v>10685</v>
      </c>
      <c r="H584" t="s">
        <v>10686</v>
      </c>
      <c r="I584" t="s">
        <v>10687</v>
      </c>
      <c r="J584" t="s">
        <v>9335</v>
      </c>
      <c r="K584" t="s">
        <v>11299</v>
      </c>
      <c r="M584" s="743" t="s">
        <v>5035</v>
      </c>
      <c r="N584" s="743" t="s">
        <v>5035</v>
      </c>
      <c r="O584" s="870" t="s">
        <v>15845</v>
      </c>
      <c r="P584" s="374" t="s">
        <v>670</v>
      </c>
      <c r="Q584" t="s">
        <v>10100</v>
      </c>
      <c r="R584" t="s">
        <v>8292</v>
      </c>
      <c r="S584" t="s">
        <v>8293</v>
      </c>
      <c r="T584" t="s">
        <v>227</v>
      </c>
      <c r="U584" t="s">
        <v>11318</v>
      </c>
      <c r="W584" t="s">
        <v>11317</v>
      </c>
      <c r="X584" s="417" t="s">
        <v>9841</v>
      </c>
      <c r="Y584" t="s">
        <v>8561</v>
      </c>
      <c r="AA584" s="1" t="s">
        <v>10796</v>
      </c>
      <c r="AB584" s="1" t="s">
        <v>10796</v>
      </c>
      <c r="AG584" t="s">
        <v>12034</v>
      </c>
      <c r="AH584" s="805" t="s">
        <v>14478</v>
      </c>
      <c r="AI584" s="575"/>
      <c r="AJ584" s="575"/>
      <c r="AK584" s="575">
        <v>9918.56</v>
      </c>
      <c r="AL584" s="910"/>
    </row>
    <row r="585" spans="1:38" hidden="1">
      <c r="A585" s="43" t="s">
        <v>11316</v>
      </c>
      <c r="B585" s="417">
        <v>42384</v>
      </c>
      <c r="C585" t="s">
        <v>11295</v>
      </c>
      <c r="D585" s="805" t="s">
        <v>14479</v>
      </c>
      <c r="E585" t="s">
        <v>11300</v>
      </c>
      <c r="F585" t="s">
        <v>10684</v>
      </c>
      <c r="G585" t="s">
        <v>10685</v>
      </c>
      <c r="H585" t="s">
        <v>10686</v>
      </c>
      <c r="I585" t="s">
        <v>10687</v>
      </c>
      <c r="J585" t="s">
        <v>9335</v>
      </c>
      <c r="K585" t="s">
        <v>11301</v>
      </c>
      <c r="M585" s="743" t="s">
        <v>5035</v>
      </c>
      <c r="N585" s="743" t="s">
        <v>5035</v>
      </c>
      <c r="P585" t="s">
        <v>12450</v>
      </c>
      <c r="Q585" t="s">
        <v>10100</v>
      </c>
      <c r="R585" t="s">
        <v>8292</v>
      </c>
      <c r="S585" t="s">
        <v>8293</v>
      </c>
      <c r="T585" t="s">
        <v>227</v>
      </c>
      <c r="U585" t="s">
        <v>11324</v>
      </c>
      <c r="W585" t="s">
        <v>11323</v>
      </c>
      <c r="X585" s="417" t="s">
        <v>9841</v>
      </c>
      <c r="Y585" t="s">
        <v>8561</v>
      </c>
      <c r="AA585" s="1" t="s">
        <v>10796</v>
      </c>
      <c r="AB585" s="1" t="s">
        <v>10796</v>
      </c>
      <c r="AG585" t="s">
        <v>12035</v>
      </c>
      <c r="AH585" s="805" t="s">
        <v>14479</v>
      </c>
      <c r="AI585" s="575"/>
      <c r="AJ585" s="575"/>
      <c r="AK585" s="575">
        <v>9918.56</v>
      </c>
      <c r="AL585" s="910"/>
    </row>
    <row r="586" spans="1:38" hidden="1">
      <c r="A586" s="43" t="s">
        <v>11316</v>
      </c>
      <c r="B586" s="417">
        <v>42384</v>
      </c>
      <c r="C586" t="s">
        <v>11295</v>
      </c>
      <c r="E586" t="s">
        <v>11302</v>
      </c>
      <c r="F586" t="s">
        <v>10684</v>
      </c>
      <c r="G586" t="s">
        <v>10685</v>
      </c>
      <c r="H586" t="s">
        <v>10686</v>
      </c>
      <c r="I586" t="s">
        <v>10687</v>
      </c>
      <c r="J586" t="s">
        <v>9335</v>
      </c>
      <c r="K586" t="s">
        <v>11303</v>
      </c>
      <c r="M586" s="743" t="s">
        <v>13837</v>
      </c>
      <c r="N586" s="743" t="s">
        <v>13837</v>
      </c>
      <c r="O586" t="s">
        <v>3828</v>
      </c>
      <c r="P586" t="s">
        <v>13956</v>
      </c>
      <c r="Q586" t="s">
        <v>281</v>
      </c>
      <c r="R586" t="s">
        <v>409</v>
      </c>
      <c r="S586" t="s">
        <v>144</v>
      </c>
      <c r="T586" t="s">
        <v>227</v>
      </c>
      <c r="U586" t="s">
        <v>11326</v>
      </c>
      <c r="W586" t="s">
        <v>11325</v>
      </c>
      <c r="X586" s="417" t="s">
        <v>9841</v>
      </c>
      <c r="Y586" t="s">
        <v>8561</v>
      </c>
      <c r="AA586" s="1" t="s">
        <v>10796</v>
      </c>
      <c r="AB586" s="1" t="s">
        <v>10796</v>
      </c>
      <c r="AE586" s="780" t="s">
        <v>14715</v>
      </c>
      <c r="AG586" t="s">
        <v>11304</v>
      </c>
      <c r="AI586" s="575"/>
      <c r="AJ586" s="575"/>
      <c r="AK586" s="575">
        <v>9918.56</v>
      </c>
      <c r="AL586" s="910"/>
    </row>
    <row r="587" spans="1:38" hidden="1">
      <c r="A587" s="43" t="s">
        <v>11316</v>
      </c>
      <c r="B587" s="417">
        <v>42384</v>
      </c>
      <c r="C587" t="s">
        <v>11295</v>
      </c>
      <c r="D587" t="s">
        <v>14689</v>
      </c>
      <c r="E587" t="s">
        <v>11305</v>
      </c>
      <c r="F587" t="s">
        <v>10684</v>
      </c>
      <c r="G587" t="s">
        <v>10685</v>
      </c>
      <c r="H587" t="s">
        <v>10686</v>
      </c>
      <c r="I587" t="s">
        <v>10687</v>
      </c>
      <c r="J587" t="s">
        <v>9335</v>
      </c>
      <c r="K587" t="s">
        <v>11306</v>
      </c>
      <c r="M587" s="743" t="s">
        <v>13837</v>
      </c>
      <c r="N587" s="743" t="s">
        <v>13837</v>
      </c>
      <c r="P587" t="s">
        <v>13667</v>
      </c>
      <c r="Q587" t="s">
        <v>281</v>
      </c>
      <c r="R587" t="s">
        <v>1575</v>
      </c>
      <c r="S587" t="s">
        <v>410</v>
      </c>
      <c r="T587" t="s">
        <v>227</v>
      </c>
      <c r="U587" t="s">
        <v>11331</v>
      </c>
      <c r="W587" t="s">
        <v>11330</v>
      </c>
      <c r="X587" s="417" t="s">
        <v>9841</v>
      </c>
      <c r="Y587" t="s">
        <v>8561</v>
      </c>
      <c r="AA587" s="1" t="s">
        <v>10796</v>
      </c>
      <c r="AB587" s="1" t="s">
        <v>10796</v>
      </c>
      <c r="AG587" t="s">
        <v>11307</v>
      </c>
      <c r="AI587" s="575"/>
      <c r="AJ587" s="575"/>
      <c r="AK587" s="575">
        <v>9918.56</v>
      </c>
      <c r="AL587" s="910"/>
    </row>
    <row r="588" spans="1:38" hidden="1">
      <c r="A588" s="43" t="s">
        <v>11575</v>
      </c>
      <c r="B588" s="417">
        <v>42443</v>
      </c>
      <c r="C588" t="s">
        <v>11422</v>
      </c>
      <c r="D588" s="817" t="s">
        <v>14506</v>
      </c>
      <c r="E588" t="s">
        <v>11420</v>
      </c>
      <c r="F588" t="s">
        <v>10684</v>
      </c>
      <c r="G588" t="s">
        <v>10685</v>
      </c>
      <c r="H588" t="s">
        <v>10686</v>
      </c>
      <c r="I588" t="s">
        <v>10687</v>
      </c>
      <c r="J588" t="s">
        <v>9335</v>
      </c>
      <c r="K588" t="s">
        <v>11423</v>
      </c>
      <c r="M588" s="743" t="s">
        <v>13837</v>
      </c>
      <c r="N588" s="743" t="s">
        <v>13837</v>
      </c>
      <c r="O588" t="s">
        <v>13660</v>
      </c>
      <c r="P588" t="s">
        <v>13149</v>
      </c>
      <c r="Q588" t="s">
        <v>3423</v>
      </c>
      <c r="R588" t="s">
        <v>1575</v>
      </c>
      <c r="S588" t="s">
        <v>410</v>
      </c>
      <c r="T588" t="s">
        <v>227</v>
      </c>
      <c r="U588" t="s">
        <v>11428</v>
      </c>
      <c r="W588" t="s">
        <v>11427</v>
      </c>
      <c r="X588" s="537" t="s">
        <v>10375</v>
      </c>
      <c r="Y588" t="s">
        <v>8561</v>
      </c>
      <c r="AA588" s="1" t="s">
        <v>10796</v>
      </c>
      <c r="AB588" s="1" t="s">
        <v>10796</v>
      </c>
      <c r="AG588" t="s">
        <v>11425</v>
      </c>
      <c r="AH588" s="817" t="s">
        <v>14506</v>
      </c>
      <c r="AI588" s="575"/>
      <c r="AJ588" s="575"/>
      <c r="AK588" s="575">
        <v>10347.15</v>
      </c>
      <c r="AL588" s="910"/>
    </row>
    <row r="589" spans="1:38" hidden="1">
      <c r="A589" s="43" t="s">
        <v>11575</v>
      </c>
      <c r="B589" s="417">
        <v>42443</v>
      </c>
      <c r="C589" t="s">
        <v>11422</v>
      </c>
      <c r="D589" s="817" t="s">
        <v>14507</v>
      </c>
      <c r="E589" t="s">
        <v>11421</v>
      </c>
      <c r="F589" t="s">
        <v>10684</v>
      </c>
      <c r="G589" t="s">
        <v>10685</v>
      </c>
      <c r="H589" t="s">
        <v>10686</v>
      </c>
      <c r="I589" t="s">
        <v>10687</v>
      </c>
      <c r="J589" t="s">
        <v>9335</v>
      </c>
      <c r="K589" t="s">
        <v>11424</v>
      </c>
      <c r="M589" s="743" t="s">
        <v>13837</v>
      </c>
      <c r="N589" s="743" t="s">
        <v>13837</v>
      </c>
      <c r="P589" t="s">
        <v>13659</v>
      </c>
      <c r="Q589" t="s">
        <v>3423</v>
      </c>
      <c r="R589" t="s">
        <v>409</v>
      </c>
      <c r="S589" t="s">
        <v>5325</v>
      </c>
      <c r="T589" t="s">
        <v>227</v>
      </c>
      <c r="U589" t="s">
        <v>11430</v>
      </c>
      <c r="W589" t="s">
        <v>11429</v>
      </c>
      <c r="X589" s="537" t="s">
        <v>10375</v>
      </c>
      <c r="Y589" t="s">
        <v>8561</v>
      </c>
      <c r="AA589" s="1" t="s">
        <v>10796</v>
      </c>
      <c r="AB589" s="1" t="s">
        <v>10796</v>
      </c>
      <c r="AG589" t="s">
        <v>11426</v>
      </c>
      <c r="AH589" s="817" t="s">
        <v>14507</v>
      </c>
      <c r="AI589" s="575"/>
      <c r="AJ589" s="575"/>
      <c r="AK589" s="575">
        <v>10347.15</v>
      </c>
      <c r="AL589" s="910"/>
    </row>
    <row r="590" spans="1:38" hidden="1">
      <c r="A590" t="s">
        <v>11519</v>
      </c>
      <c r="B590" s="417">
        <v>42447</v>
      </c>
      <c r="C590" t="s">
        <v>11454</v>
      </c>
      <c r="E590" t="s">
        <v>11459</v>
      </c>
      <c r="F590" t="s">
        <v>10684</v>
      </c>
      <c r="G590" t="s">
        <v>10685</v>
      </c>
      <c r="H590" t="s">
        <v>10686</v>
      </c>
      <c r="I590" t="s">
        <v>10687</v>
      </c>
      <c r="J590" t="s">
        <v>9335</v>
      </c>
      <c r="K590" t="s">
        <v>11520</v>
      </c>
      <c r="M590" s="743" t="s">
        <v>13837</v>
      </c>
      <c r="N590" s="743" t="s">
        <v>13837</v>
      </c>
      <c r="P590" t="s">
        <v>14750</v>
      </c>
      <c r="Q590" t="s">
        <v>7355</v>
      </c>
      <c r="R590" t="s">
        <v>409</v>
      </c>
      <c r="S590" t="s">
        <v>5325</v>
      </c>
      <c r="T590" t="s">
        <v>227</v>
      </c>
      <c r="U590" t="s">
        <v>12030</v>
      </c>
      <c r="W590" t="s">
        <v>12031</v>
      </c>
      <c r="X590" s="417" t="s">
        <v>9841</v>
      </c>
      <c r="Y590" t="s">
        <v>8561</v>
      </c>
      <c r="AA590" s="1" t="s">
        <v>10796</v>
      </c>
      <c r="AB590" s="1" t="s">
        <v>10796</v>
      </c>
      <c r="AG590" t="s">
        <v>11444</v>
      </c>
      <c r="AI590" s="575"/>
      <c r="AJ590" s="575"/>
      <c r="AK590" s="575">
        <v>10347.15</v>
      </c>
      <c r="AL590" s="910"/>
    </row>
    <row r="591" spans="1:38" hidden="1">
      <c r="A591" t="s">
        <v>11519</v>
      </c>
      <c r="B591" s="417">
        <v>42447</v>
      </c>
      <c r="C591" t="s">
        <v>11454</v>
      </c>
      <c r="E591" t="s">
        <v>11460</v>
      </c>
      <c r="F591" t="s">
        <v>10684</v>
      </c>
      <c r="G591" t="s">
        <v>10685</v>
      </c>
      <c r="H591" t="s">
        <v>10686</v>
      </c>
      <c r="I591" t="s">
        <v>10687</v>
      </c>
      <c r="J591" t="s">
        <v>9335</v>
      </c>
      <c r="K591" t="s">
        <v>11521</v>
      </c>
      <c r="M591" s="743" t="s">
        <v>13837</v>
      </c>
      <c r="N591" s="743" t="s">
        <v>13837</v>
      </c>
      <c r="P591" t="s">
        <v>11518</v>
      </c>
      <c r="Q591" t="s">
        <v>7355</v>
      </c>
      <c r="R591" t="s">
        <v>409</v>
      </c>
      <c r="S591" t="s">
        <v>5325</v>
      </c>
      <c r="T591" t="s">
        <v>227</v>
      </c>
      <c r="U591" t="s">
        <v>11532</v>
      </c>
      <c r="W591" t="s">
        <v>11531</v>
      </c>
      <c r="X591" s="417" t="s">
        <v>9841</v>
      </c>
      <c r="Y591" t="s">
        <v>8561</v>
      </c>
      <c r="AA591" s="1" t="s">
        <v>10796</v>
      </c>
      <c r="AB591" s="1" t="s">
        <v>10796</v>
      </c>
      <c r="AG591" t="s">
        <v>11445</v>
      </c>
      <c r="AI591" s="575"/>
      <c r="AJ591" s="575"/>
      <c r="AK591" s="575">
        <v>10347.15</v>
      </c>
      <c r="AL591" s="910"/>
    </row>
    <row r="592" spans="1:38" hidden="1">
      <c r="A592" t="s">
        <v>11522</v>
      </c>
      <c r="B592" s="417">
        <v>42447</v>
      </c>
      <c r="C592" t="s">
        <v>11455</v>
      </c>
      <c r="E592" s="730" t="s">
        <v>11578</v>
      </c>
      <c r="F592" t="s">
        <v>10684</v>
      </c>
      <c r="G592" t="s">
        <v>10685</v>
      </c>
      <c r="H592" t="s">
        <v>10686</v>
      </c>
      <c r="I592" t="s">
        <v>10687</v>
      </c>
      <c r="J592" t="s">
        <v>9335</v>
      </c>
      <c r="K592" t="s">
        <v>11523</v>
      </c>
      <c r="M592" s="743" t="s">
        <v>13837</v>
      </c>
      <c r="N592" s="743" t="s">
        <v>13837</v>
      </c>
      <c r="O592" t="s">
        <v>13767</v>
      </c>
      <c r="P592" s="374" t="s">
        <v>16440</v>
      </c>
      <c r="Q592" t="s">
        <v>281</v>
      </c>
      <c r="R592" t="s">
        <v>1575</v>
      </c>
      <c r="S592" t="s">
        <v>410</v>
      </c>
      <c r="T592" t="s">
        <v>227</v>
      </c>
      <c r="U592" t="s">
        <v>11582</v>
      </c>
      <c r="W592" t="s">
        <v>11581</v>
      </c>
      <c r="X592" s="417" t="s">
        <v>9841</v>
      </c>
      <c r="Y592" t="s">
        <v>8561</v>
      </c>
      <c r="AA592" s="1" t="s">
        <v>10796</v>
      </c>
      <c r="AB592" s="1" t="s">
        <v>10796</v>
      </c>
      <c r="AG592" s="730" t="s">
        <v>14545</v>
      </c>
      <c r="AI592" s="575"/>
      <c r="AJ592" s="575"/>
      <c r="AK592" s="575">
        <v>10347.14</v>
      </c>
      <c r="AL592" s="910"/>
    </row>
    <row r="593" spans="1:38" hidden="1">
      <c r="A593" s="43" t="s">
        <v>11576</v>
      </c>
      <c r="B593" s="417">
        <v>42452</v>
      </c>
      <c r="C593" t="s">
        <v>11456</v>
      </c>
      <c r="E593" t="s">
        <v>11579</v>
      </c>
      <c r="F593" t="s">
        <v>10684</v>
      </c>
      <c r="G593" t="s">
        <v>10685</v>
      </c>
      <c r="H593" t="s">
        <v>10686</v>
      </c>
      <c r="I593" t="s">
        <v>10687</v>
      </c>
      <c r="J593" t="s">
        <v>9335</v>
      </c>
      <c r="K593" t="s">
        <v>11524</v>
      </c>
      <c r="M593" s="743" t="s">
        <v>13837</v>
      </c>
      <c r="N593" s="743" t="s">
        <v>13837</v>
      </c>
      <c r="O593" s="1141" t="s">
        <v>16439</v>
      </c>
      <c r="P593" t="s">
        <v>13590</v>
      </c>
      <c r="Q593" t="s">
        <v>281</v>
      </c>
      <c r="R593" t="s">
        <v>1575</v>
      </c>
      <c r="S593" t="s">
        <v>410</v>
      </c>
      <c r="T593" t="s">
        <v>227</v>
      </c>
      <c r="U593" t="s">
        <v>11588</v>
      </c>
      <c r="W593" t="s">
        <v>11589</v>
      </c>
      <c r="X593" s="417" t="s">
        <v>9841</v>
      </c>
      <c r="Y593" t="s">
        <v>8561</v>
      </c>
      <c r="AA593" s="1" t="s">
        <v>10796</v>
      </c>
      <c r="AB593" s="1" t="s">
        <v>10796</v>
      </c>
      <c r="AG593" t="s">
        <v>11446</v>
      </c>
      <c r="AI593" s="575"/>
      <c r="AJ593" s="575"/>
      <c r="AK593" s="575">
        <v>10347.14</v>
      </c>
      <c r="AL593" s="910"/>
    </row>
    <row r="594" spans="1:38" hidden="1">
      <c r="A594" s="43" t="s">
        <v>11576</v>
      </c>
      <c r="B594" s="417">
        <v>42452</v>
      </c>
      <c r="C594" t="s">
        <v>11456</v>
      </c>
      <c r="E594" t="s">
        <v>11580</v>
      </c>
      <c r="F594" t="s">
        <v>10684</v>
      </c>
      <c r="G594" t="s">
        <v>10685</v>
      </c>
      <c r="H594" t="s">
        <v>10686</v>
      </c>
      <c r="I594" t="s">
        <v>10687</v>
      </c>
      <c r="J594" t="s">
        <v>9335</v>
      </c>
      <c r="K594" t="s">
        <v>11525</v>
      </c>
      <c r="M594" s="743" t="s">
        <v>5035</v>
      </c>
      <c r="N594" s="743" t="s">
        <v>5035</v>
      </c>
      <c r="O594" t="s">
        <v>13181</v>
      </c>
      <c r="P594" s="870" t="s">
        <v>15179</v>
      </c>
      <c r="Q594" t="s">
        <v>281</v>
      </c>
      <c r="R594" t="s">
        <v>409</v>
      </c>
      <c r="S594" t="s">
        <v>5325</v>
      </c>
      <c r="T594" t="s">
        <v>227</v>
      </c>
      <c r="U594" t="s">
        <v>11631</v>
      </c>
      <c r="W594" s="365" t="s">
        <v>14277</v>
      </c>
      <c r="X594" s="417" t="s">
        <v>9841</v>
      </c>
      <c r="Y594" t="s">
        <v>8561</v>
      </c>
      <c r="AA594" s="1" t="s">
        <v>10796</v>
      </c>
      <c r="AB594" s="1" t="s">
        <v>10796</v>
      </c>
      <c r="AD594" t="s">
        <v>14278</v>
      </c>
      <c r="AG594" t="s">
        <v>11447</v>
      </c>
      <c r="AI594" s="575"/>
      <c r="AJ594" s="575"/>
      <c r="AK594" s="575">
        <v>10347.14</v>
      </c>
      <c r="AL594" s="910"/>
    </row>
    <row r="595" spans="1:38" hidden="1">
      <c r="A595" t="s">
        <v>11576</v>
      </c>
      <c r="B595" s="417">
        <v>42452</v>
      </c>
      <c r="C595" t="s">
        <v>11456</v>
      </c>
      <c r="E595" t="s">
        <v>11461</v>
      </c>
      <c r="F595" t="s">
        <v>10684</v>
      </c>
      <c r="G595" t="s">
        <v>10685</v>
      </c>
      <c r="H595" t="s">
        <v>10686</v>
      </c>
      <c r="I595" t="s">
        <v>10687</v>
      </c>
      <c r="J595" t="s">
        <v>9335</v>
      </c>
      <c r="K595" t="s">
        <v>11526</v>
      </c>
      <c r="M595" s="743" t="s">
        <v>5035</v>
      </c>
      <c r="N595" s="743" t="s">
        <v>5035</v>
      </c>
      <c r="O595" t="s">
        <v>13100</v>
      </c>
      <c r="P595" s="870" t="s">
        <v>15203</v>
      </c>
      <c r="Q595" t="s">
        <v>281</v>
      </c>
      <c r="R595" t="s">
        <v>409</v>
      </c>
      <c r="S595" t="s">
        <v>5325</v>
      </c>
      <c r="T595" t="s">
        <v>227</v>
      </c>
      <c r="U595" s="446" t="s">
        <v>13101</v>
      </c>
      <c r="V595" s="446"/>
      <c r="W595" s="365" t="s">
        <v>13123</v>
      </c>
      <c r="X595" s="417" t="s">
        <v>9841</v>
      </c>
      <c r="Y595" t="s">
        <v>8561</v>
      </c>
      <c r="AA595" s="1" t="s">
        <v>10796</v>
      </c>
      <c r="AB595" s="1" t="s">
        <v>10796</v>
      </c>
      <c r="AD595" t="s">
        <v>13124</v>
      </c>
      <c r="AG595" t="s">
        <v>11448</v>
      </c>
      <c r="AI595" s="575"/>
      <c r="AJ595" s="575"/>
      <c r="AK595" s="575">
        <v>10347.14</v>
      </c>
      <c r="AL595" s="910"/>
    </row>
    <row r="596" spans="1:38" hidden="1">
      <c r="A596" s="43" t="s">
        <v>11577</v>
      </c>
      <c r="B596" s="417">
        <v>42452</v>
      </c>
      <c r="C596" t="s">
        <v>11457</v>
      </c>
      <c r="E596" t="s">
        <v>11462</v>
      </c>
      <c r="F596" t="s">
        <v>10684</v>
      </c>
      <c r="G596" t="s">
        <v>10685</v>
      </c>
      <c r="H596" t="s">
        <v>10686</v>
      </c>
      <c r="I596" t="s">
        <v>10687</v>
      </c>
      <c r="J596" t="s">
        <v>9335</v>
      </c>
      <c r="K596" t="s">
        <v>11507</v>
      </c>
      <c r="M596" s="743" t="s">
        <v>13837</v>
      </c>
      <c r="N596" s="743" t="s">
        <v>13837</v>
      </c>
      <c r="P596" t="s">
        <v>14225</v>
      </c>
      <c r="Q596" t="s">
        <v>8098</v>
      </c>
      <c r="R596" t="s">
        <v>1575</v>
      </c>
      <c r="S596" t="s">
        <v>410</v>
      </c>
      <c r="T596" t="s">
        <v>227</v>
      </c>
      <c r="U596" t="s">
        <v>11583</v>
      </c>
      <c r="W596" t="s">
        <v>11584</v>
      </c>
      <c r="X596" s="417" t="s">
        <v>9841</v>
      </c>
      <c r="Y596" t="s">
        <v>8561</v>
      </c>
      <c r="AA596" s="1" t="s">
        <v>10796</v>
      </c>
      <c r="AB596" s="1" t="s">
        <v>10796</v>
      </c>
      <c r="AG596" t="s">
        <v>11450</v>
      </c>
      <c r="AI596" s="575"/>
      <c r="AJ596" s="575"/>
      <c r="AK596" s="575">
        <v>10347.15</v>
      </c>
      <c r="AL596" s="910"/>
    </row>
    <row r="597" spans="1:38" hidden="1">
      <c r="A597" s="43" t="s">
        <v>11577</v>
      </c>
      <c r="B597" s="417">
        <v>42452</v>
      </c>
      <c r="C597" t="s">
        <v>11457</v>
      </c>
      <c r="E597" t="s">
        <v>11463</v>
      </c>
      <c r="F597" t="s">
        <v>10684</v>
      </c>
      <c r="G597" t="s">
        <v>10685</v>
      </c>
      <c r="H597" t="s">
        <v>10686</v>
      </c>
      <c r="I597" t="s">
        <v>10687</v>
      </c>
      <c r="J597" t="s">
        <v>9335</v>
      </c>
      <c r="K597" t="s">
        <v>11506</v>
      </c>
      <c r="M597" s="743" t="s">
        <v>13837</v>
      </c>
      <c r="N597" s="743" t="s">
        <v>13837</v>
      </c>
      <c r="P597" t="s">
        <v>11505</v>
      </c>
      <c r="Q597" t="s">
        <v>8098</v>
      </c>
      <c r="R597" t="s">
        <v>409</v>
      </c>
      <c r="S597" t="s">
        <v>5325</v>
      </c>
      <c r="T597" t="s">
        <v>227</v>
      </c>
      <c r="U597" t="s">
        <v>11509</v>
      </c>
      <c r="W597" t="s">
        <v>11508</v>
      </c>
      <c r="X597" s="417" t="s">
        <v>9841</v>
      </c>
      <c r="Y597" t="s">
        <v>8561</v>
      </c>
      <c r="AA597" s="1" t="s">
        <v>10796</v>
      </c>
      <c r="AB597" s="1" t="s">
        <v>10796</v>
      </c>
      <c r="AG597" t="s">
        <v>11449</v>
      </c>
      <c r="AI597" s="575"/>
      <c r="AJ597" s="575"/>
      <c r="AK597" s="575">
        <v>10347.15</v>
      </c>
      <c r="AL597" s="910"/>
    </row>
    <row r="598" spans="1:38" hidden="1">
      <c r="A598" t="s">
        <v>11527</v>
      </c>
      <c r="B598" s="417">
        <v>42447</v>
      </c>
      <c r="C598" t="s">
        <v>11458</v>
      </c>
      <c r="D598" s="805" t="s">
        <v>14480</v>
      </c>
      <c r="E598" t="s">
        <v>11464</v>
      </c>
      <c r="F598" t="s">
        <v>10684</v>
      </c>
      <c r="G598" t="s">
        <v>10685</v>
      </c>
      <c r="H598" t="s">
        <v>10686</v>
      </c>
      <c r="I598" t="s">
        <v>10687</v>
      </c>
      <c r="J598" t="s">
        <v>9335</v>
      </c>
      <c r="K598" t="s">
        <v>11528</v>
      </c>
      <c r="M598" s="743" t="s">
        <v>5035</v>
      </c>
      <c r="N598" s="743" t="s">
        <v>5035</v>
      </c>
      <c r="O598" t="s">
        <v>8795</v>
      </c>
      <c r="P598" s="870" t="s">
        <v>15099</v>
      </c>
      <c r="Q598" t="s">
        <v>281</v>
      </c>
      <c r="R598" t="s">
        <v>2138</v>
      </c>
      <c r="S598" t="s">
        <v>15100</v>
      </c>
      <c r="T598" t="s">
        <v>227</v>
      </c>
      <c r="U598" t="s">
        <v>11682</v>
      </c>
      <c r="W598" t="s">
        <v>11683</v>
      </c>
      <c r="X598" s="417" t="s">
        <v>9841</v>
      </c>
      <c r="Y598" t="s">
        <v>8561</v>
      </c>
      <c r="AA598" s="1" t="s">
        <v>10796</v>
      </c>
      <c r="AB598" s="1" t="s">
        <v>10796</v>
      </c>
      <c r="AG598" t="s">
        <v>11451</v>
      </c>
      <c r="AH598" s="805" t="s">
        <v>14480</v>
      </c>
      <c r="AI598" s="575"/>
      <c r="AJ598" s="575"/>
      <c r="AK598" s="575">
        <v>10347.14</v>
      </c>
      <c r="AL598" s="910"/>
    </row>
    <row r="599" spans="1:38" hidden="1">
      <c r="A599" t="s">
        <v>11527</v>
      </c>
      <c r="B599" s="417">
        <v>42447</v>
      </c>
      <c r="C599" t="s">
        <v>11458</v>
      </c>
      <c r="E599" t="s">
        <v>11465</v>
      </c>
      <c r="F599" t="s">
        <v>10684</v>
      </c>
      <c r="G599" t="s">
        <v>10685</v>
      </c>
      <c r="H599" t="s">
        <v>10686</v>
      </c>
      <c r="I599" t="s">
        <v>10687</v>
      </c>
      <c r="J599" t="s">
        <v>9335</v>
      </c>
      <c r="K599" t="s">
        <v>11529</v>
      </c>
      <c r="M599" s="743" t="s">
        <v>13837</v>
      </c>
      <c r="N599" s="743" t="s">
        <v>13837</v>
      </c>
      <c r="P599" t="s">
        <v>8064</v>
      </c>
      <c r="Q599" t="s">
        <v>281</v>
      </c>
      <c r="R599" t="s">
        <v>1575</v>
      </c>
      <c r="S599" t="s">
        <v>410</v>
      </c>
      <c r="T599" t="s">
        <v>227</v>
      </c>
      <c r="U599" t="s">
        <v>11684</v>
      </c>
      <c r="W599" t="s">
        <v>11685</v>
      </c>
      <c r="X599" s="417" t="s">
        <v>9841</v>
      </c>
      <c r="Y599" t="s">
        <v>8561</v>
      </c>
      <c r="AA599" s="1" t="s">
        <v>10796</v>
      </c>
      <c r="AB599" s="1" t="s">
        <v>10796</v>
      </c>
      <c r="AG599" t="s">
        <v>11452</v>
      </c>
      <c r="AI599" s="575"/>
      <c r="AJ599" s="575"/>
      <c r="AK599" s="575">
        <v>10347.14</v>
      </c>
      <c r="AL599" s="910"/>
    </row>
    <row r="600" spans="1:38" hidden="1">
      <c r="A600" t="s">
        <v>11527</v>
      </c>
      <c r="B600" s="417">
        <v>42447</v>
      </c>
      <c r="C600" t="s">
        <v>11458</v>
      </c>
      <c r="E600" t="s">
        <v>11466</v>
      </c>
      <c r="F600" t="s">
        <v>10684</v>
      </c>
      <c r="G600" t="s">
        <v>10685</v>
      </c>
      <c r="H600" t="s">
        <v>10686</v>
      </c>
      <c r="I600" t="s">
        <v>10687</v>
      </c>
      <c r="J600" t="s">
        <v>9335</v>
      </c>
      <c r="K600" t="s">
        <v>11530</v>
      </c>
      <c r="M600" s="743" t="s">
        <v>13837</v>
      </c>
      <c r="N600" s="743" t="s">
        <v>13837</v>
      </c>
      <c r="O600" t="s">
        <v>7533</v>
      </c>
      <c r="P600" t="s">
        <v>12427</v>
      </c>
      <c r="Q600" t="s">
        <v>7534</v>
      </c>
      <c r="R600" t="s">
        <v>409</v>
      </c>
      <c r="S600" t="s">
        <v>5325</v>
      </c>
      <c r="T600" t="s">
        <v>227</v>
      </c>
      <c r="U600" t="s">
        <v>11659</v>
      </c>
      <c r="W600" t="s">
        <v>11660</v>
      </c>
      <c r="X600" s="417" t="s">
        <v>9841</v>
      </c>
      <c r="Y600" t="s">
        <v>8561</v>
      </c>
      <c r="AA600" s="1" t="s">
        <v>10796</v>
      </c>
      <c r="AB600" s="1" t="s">
        <v>10796</v>
      </c>
      <c r="AG600" t="s">
        <v>11453</v>
      </c>
      <c r="AI600" s="575"/>
      <c r="AJ600" s="575"/>
      <c r="AK600" s="575">
        <v>10347.14</v>
      </c>
      <c r="AL600" s="910"/>
    </row>
    <row r="601" spans="1:38" hidden="1">
      <c r="A601" s="43" t="s">
        <v>11533</v>
      </c>
      <c r="B601" s="417">
        <v>42447</v>
      </c>
      <c r="C601" t="s">
        <v>11483</v>
      </c>
      <c r="E601" t="s">
        <v>11484</v>
      </c>
      <c r="F601" t="s">
        <v>10684</v>
      </c>
      <c r="G601" t="s">
        <v>10685</v>
      </c>
      <c r="H601" t="s">
        <v>10686</v>
      </c>
      <c r="I601" t="s">
        <v>10687</v>
      </c>
      <c r="J601" t="s">
        <v>9335</v>
      </c>
      <c r="K601" t="s">
        <v>11502</v>
      </c>
      <c r="M601" s="743" t="s">
        <v>5035</v>
      </c>
      <c r="N601" s="743" t="s">
        <v>5035</v>
      </c>
      <c r="P601" t="s">
        <v>11557</v>
      </c>
      <c r="Q601" t="s">
        <v>10100</v>
      </c>
      <c r="R601" t="s">
        <v>8292</v>
      </c>
      <c r="S601" t="s">
        <v>8293</v>
      </c>
      <c r="T601" t="s">
        <v>227</v>
      </c>
      <c r="U601" t="s">
        <v>11504</v>
      </c>
      <c r="W601" t="s">
        <v>11503</v>
      </c>
      <c r="X601" s="417" t="s">
        <v>9841</v>
      </c>
      <c r="Y601" t="s">
        <v>8561</v>
      </c>
      <c r="AA601" s="1" t="s">
        <v>10796</v>
      </c>
      <c r="AB601" s="1" t="s">
        <v>10796</v>
      </c>
      <c r="AI601" s="575"/>
      <c r="AJ601" s="575"/>
      <c r="AL601" s="910"/>
    </row>
    <row r="602" spans="1:38" hidden="1">
      <c r="A602" s="43" t="s">
        <v>11533</v>
      </c>
      <c r="B602" s="417">
        <v>42447</v>
      </c>
      <c r="C602" t="s">
        <v>11483</v>
      </c>
      <c r="E602" t="s">
        <v>11485</v>
      </c>
      <c r="F602" t="s">
        <v>10684</v>
      </c>
      <c r="G602" t="s">
        <v>10685</v>
      </c>
      <c r="H602" t="s">
        <v>10686</v>
      </c>
      <c r="I602" t="s">
        <v>10687</v>
      </c>
      <c r="J602" t="s">
        <v>9335</v>
      </c>
      <c r="K602" t="s">
        <v>11546</v>
      </c>
      <c r="M602" s="743" t="s">
        <v>5035</v>
      </c>
      <c r="N602" s="743" t="s">
        <v>5035</v>
      </c>
      <c r="P602" t="s">
        <v>11558</v>
      </c>
      <c r="Q602" t="s">
        <v>10100</v>
      </c>
      <c r="R602" t="s">
        <v>8292</v>
      </c>
      <c r="S602" t="s">
        <v>8293</v>
      </c>
      <c r="T602" t="s">
        <v>227</v>
      </c>
      <c r="U602" t="s">
        <v>11548</v>
      </c>
      <c r="W602" t="s">
        <v>11547</v>
      </c>
      <c r="X602" s="417" t="s">
        <v>9841</v>
      </c>
      <c r="Y602" t="s">
        <v>8561</v>
      </c>
      <c r="AA602" s="1" t="s">
        <v>10796</v>
      </c>
      <c r="AB602" s="1" t="s">
        <v>10796</v>
      </c>
      <c r="AI602" s="575"/>
      <c r="AJ602" s="575"/>
      <c r="AL602" s="910"/>
    </row>
    <row r="603" spans="1:38" hidden="1">
      <c r="A603" s="43" t="s">
        <v>11533</v>
      </c>
      <c r="B603" s="417">
        <v>42447</v>
      </c>
      <c r="C603" t="s">
        <v>11483</v>
      </c>
      <c r="E603" t="s">
        <v>11486</v>
      </c>
      <c r="F603" t="s">
        <v>10684</v>
      </c>
      <c r="G603" t="s">
        <v>10685</v>
      </c>
      <c r="H603" t="s">
        <v>10686</v>
      </c>
      <c r="I603" t="s">
        <v>10687</v>
      </c>
      <c r="J603" t="s">
        <v>9335</v>
      </c>
      <c r="K603" t="s">
        <v>11549</v>
      </c>
      <c r="M603" s="743" t="s">
        <v>5035</v>
      </c>
      <c r="N603" s="743" t="s">
        <v>5035</v>
      </c>
      <c r="O603" s="870" t="s">
        <v>15198</v>
      </c>
      <c r="P603" s="374" t="s">
        <v>670</v>
      </c>
      <c r="Q603" t="s">
        <v>10100</v>
      </c>
      <c r="R603" t="s">
        <v>8292</v>
      </c>
      <c r="S603" t="s">
        <v>8293</v>
      </c>
      <c r="T603" t="s">
        <v>227</v>
      </c>
      <c r="U603" t="s">
        <v>11551</v>
      </c>
      <c r="W603" t="s">
        <v>11550</v>
      </c>
      <c r="X603" s="417" t="s">
        <v>9841</v>
      </c>
      <c r="Y603" t="s">
        <v>8561</v>
      </c>
      <c r="AA603" s="1" t="s">
        <v>10796</v>
      </c>
      <c r="AB603" s="1" t="s">
        <v>10796</v>
      </c>
      <c r="AI603" s="575"/>
      <c r="AJ603" s="575"/>
      <c r="AL603" s="910"/>
    </row>
    <row r="604" spans="1:38" hidden="1">
      <c r="A604" s="43" t="s">
        <v>11533</v>
      </c>
      <c r="B604" s="417">
        <v>42447</v>
      </c>
      <c r="C604" t="s">
        <v>11483</v>
      </c>
      <c r="E604" t="s">
        <v>11487</v>
      </c>
      <c r="F604" t="s">
        <v>10684</v>
      </c>
      <c r="G604" t="s">
        <v>10685</v>
      </c>
      <c r="H604" t="s">
        <v>10686</v>
      </c>
      <c r="I604" t="s">
        <v>10687</v>
      </c>
      <c r="J604" t="s">
        <v>9335</v>
      </c>
      <c r="K604" t="s">
        <v>11552</v>
      </c>
      <c r="M604" s="743" t="s">
        <v>5035</v>
      </c>
      <c r="N604" s="743" t="s">
        <v>5035</v>
      </c>
      <c r="P604" t="s">
        <v>11559</v>
      </c>
      <c r="Q604" t="s">
        <v>10100</v>
      </c>
      <c r="R604" t="s">
        <v>8292</v>
      </c>
      <c r="S604" t="s">
        <v>8293</v>
      </c>
      <c r="T604" t="s">
        <v>227</v>
      </c>
      <c r="U604" t="s">
        <v>11554</v>
      </c>
      <c r="W604" t="s">
        <v>11553</v>
      </c>
      <c r="X604" s="417" t="s">
        <v>9841</v>
      </c>
      <c r="Y604" t="s">
        <v>8561</v>
      </c>
      <c r="AA604" s="1" t="s">
        <v>10796</v>
      </c>
      <c r="AB604" s="1" t="s">
        <v>10796</v>
      </c>
      <c r="AI604" s="575"/>
      <c r="AJ604" s="575"/>
      <c r="AL604" s="910"/>
    </row>
    <row r="605" spans="1:38" hidden="1">
      <c r="A605" s="43" t="s">
        <v>11533</v>
      </c>
      <c r="B605" s="417">
        <v>42447</v>
      </c>
      <c r="C605" t="s">
        <v>11483</v>
      </c>
      <c r="E605" t="s">
        <v>11488</v>
      </c>
      <c r="F605" t="s">
        <v>10684</v>
      </c>
      <c r="G605" t="s">
        <v>10685</v>
      </c>
      <c r="H605" t="s">
        <v>10686</v>
      </c>
      <c r="I605" t="s">
        <v>10687</v>
      </c>
      <c r="J605" t="s">
        <v>9335</v>
      </c>
      <c r="K605" t="s">
        <v>11555</v>
      </c>
      <c r="M605" s="743" t="s">
        <v>5035</v>
      </c>
      <c r="N605" s="743" t="s">
        <v>5035</v>
      </c>
      <c r="P605" t="s">
        <v>11568</v>
      </c>
      <c r="Q605" t="s">
        <v>10100</v>
      </c>
      <c r="R605" t="s">
        <v>8292</v>
      </c>
      <c r="S605" t="s">
        <v>8293</v>
      </c>
      <c r="T605" s="365" t="s">
        <v>14791</v>
      </c>
      <c r="U605" t="s">
        <v>11556</v>
      </c>
      <c r="W605" s="508" t="s">
        <v>14465</v>
      </c>
      <c r="X605" s="417" t="s">
        <v>9841</v>
      </c>
      <c r="Y605" t="s">
        <v>8561</v>
      </c>
      <c r="AA605" s="1" t="s">
        <v>10796</v>
      </c>
      <c r="AB605" s="1" t="s">
        <v>10796</v>
      </c>
      <c r="AI605" s="575"/>
      <c r="AJ605" s="575"/>
      <c r="AL605" s="910"/>
    </row>
    <row r="606" spans="1:38" hidden="1">
      <c r="A606" s="43" t="s">
        <v>11636</v>
      </c>
      <c r="B606" s="417">
        <v>42485</v>
      </c>
      <c r="C606" t="s">
        <v>11560</v>
      </c>
      <c r="E606" t="s">
        <v>11561</v>
      </c>
      <c r="F606" t="s">
        <v>10684</v>
      </c>
      <c r="G606" t="s">
        <v>11567</v>
      </c>
      <c r="H606" t="s">
        <v>10686</v>
      </c>
      <c r="I606" t="s">
        <v>10687</v>
      </c>
      <c r="J606" t="s">
        <v>9335</v>
      </c>
      <c r="K606" t="s">
        <v>11597</v>
      </c>
      <c r="M606" s="743" t="s">
        <v>5035</v>
      </c>
      <c r="N606" s="743" t="s">
        <v>5035</v>
      </c>
      <c r="O606" s="870" t="s">
        <v>15294</v>
      </c>
      <c r="P606" s="374" t="s">
        <v>670</v>
      </c>
      <c r="Q606" t="s">
        <v>281</v>
      </c>
      <c r="R606" t="s">
        <v>8103</v>
      </c>
      <c r="S606" t="s">
        <v>7192</v>
      </c>
      <c r="T606" t="s">
        <v>227</v>
      </c>
      <c r="U606" t="s">
        <v>11598</v>
      </c>
      <c r="W606" t="s">
        <v>11599</v>
      </c>
      <c r="X606" s="417" t="s">
        <v>9841</v>
      </c>
      <c r="Y606" t="s">
        <v>8561</v>
      </c>
      <c r="AA606" s="1" t="s">
        <v>10796</v>
      </c>
      <c r="AB606" s="1" t="s">
        <v>10796</v>
      </c>
      <c r="AE606" s="780" t="s">
        <v>13766</v>
      </c>
      <c r="AI606" s="575"/>
      <c r="AJ606" s="575"/>
      <c r="AL606" s="910"/>
    </row>
    <row r="607" spans="1:38" hidden="1">
      <c r="A607" s="43" t="s">
        <v>11636</v>
      </c>
      <c r="B607" s="417">
        <v>42485</v>
      </c>
      <c r="C607" t="s">
        <v>11560</v>
      </c>
      <c r="E607" t="s">
        <v>11562</v>
      </c>
      <c r="F607" t="s">
        <v>10684</v>
      </c>
      <c r="G607" t="s">
        <v>11567</v>
      </c>
      <c r="H607" t="s">
        <v>10686</v>
      </c>
      <c r="I607" t="s">
        <v>10687</v>
      </c>
      <c r="J607" t="s">
        <v>9335</v>
      </c>
      <c r="K607" t="s">
        <v>11600</v>
      </c>
      <c r="M607" s="743" t="s">
        <v>5035</v>
      </c>
      <c r="N607" s="743" t="s">
        <v>5035</v>
      </c>
      <c r="O607" t="s">
        <v>14362</v>
      </c>
      <c r="P607" t="s">
        <v>14541</v>
      </c>
      <c r="Q607" t="s">
        <v>10100</v>
      </c>
      <c r="R607" t="s">
        <v>8292</v>
      </c>
      <c r="S607" t="s">
        <v>8293</v>
      </c>
      <c r="T607" t="s">
        <v>227</v>
      </c>
      <c r="U607" t="s">
        <v>11602</v>
      </c>
      <c r="W607" t="s">
        <v>11601</v>
      </c>
      <c r="X607" s="417" t="s">
        <v>9841</v>
      </c>
      <c r="Y607" t="s">
        <v>8561</v>
      </c>
      <c r="AA607" s="1" t="s">
        <v>10796</v>
      </c>
      <c r="AB607" s="1" t="s">
        <v>10796</v>
      </c>
    </row>
    <row r="608" spans="1:38" hidden="1">
      <c r="A608" s="43" t="s">
        <v>11636</v>
      </c>
      <c r="B608" s="417">
        <v>42485</v>
      </c>
      <c r="C608" t="s">
        <v>11560</v>
      </c>
      <c r="E608" t="s">
        <v>11563</v>
      </c>
      <c r="F608" t="s">
        <v>10684</v>
      </c>
      <c r="G608" t="s">
        <v>11567</v>
      </c>
      <c r="H608" t="s">
        <v>10686</v>
      </c>
      <c r="I608" t="s">
        <v>10687</v>
      </c>
      <c r="J608" t="s">
        <v>9335</v>
      </c>
      <c r="K608" t="s">
        <v>11603</v>
      </c>
      <c r="M608" s="743" t="s">
        <v>5035</v>
      </c>
      <c r="N608" s="743" t="s">
        <v>5035</v>
      </c>
      <c r="P608" t="s">
        <v>11609</v>
      </c>
      <c r="Q608" t="s">
        <v>15043</v>
      </c>
      <c r="R608" t="s">
        <v>1575</v>
      </c>
      <c r="S608" t="s">
        <v>410</v>
      </c>
      <c r="T608" t="s">
        <v>227</v>
      </c>
      <c r="U608" t="s">
        <v>11604</v>
      </c>
      <c r="W608" t="s">
        <v>11605</v>
      </c>
      <c r="X608" s="417" t="s">
        <v>9841</v>
      </c>
      <c r="Y608" t="s">
        <v>8561</v>
      </c>
      <c r="AA608" s="1" t="s">
        <v>10796</v>
      </c>
      <c r="AB608" s="1" t="s">
        <v>10796</v>
      </c>
    </row>
    <row r="609" spans="1:34" hidden="1">
      <c r="A609" s="43" t="s">
        <v>11636</v>
      </c>
      <c r="B609" s="417">
        <v>42485</v>
      </c>
      <c r="C609" t="s">
        <v>11560</v>
      </c>
      <c r="E609" t="s">
        <v>11564</v>
      </c>
      <c r="F609" t="s">
        <v>10684</v>
      </c>
      <c r="G609" t="s">
        <v>11567</v>
      </c>
      <c r="H609" t="s">
        <v>10686</v>
      </c>
      <c r="I609" t="s">
        <v>10687</v>
      </c>
      <c r="J609" t="s">
        <v>9335</v>
      </c>
      <c r="K609" t="s">
        <v>11606</v>
      </c>
      <c r="M609" s="743" t="s">
        <v>5035</v>
      </c>
      <c r="N609" s="743" t="s">
        <v>5035</v>
      </c>
      <c r="O609" t="s">
        <v>13706</v>
      </c>
      <c r="P609" t="s">
        <v>13039</v>
      </c>
      <c r="Q609" t="s">
        <v>10100</v>
      </c>
      <c r="R609" t="s">
        <v>8292</v>
      </c>
      <c r="S609" t="s">
        <v>8293</v>
      </c>
      <c r="T609" t="s">
        <v>227</v>
      </c>
      <c r="U609" t="s">
        <v>11607</v>
      </c>
      <c r="W609" t="s">
        <v>11608</v>
      </c>
      <c r="X609" s="417" t="s">
        <v>9841</v>
      </c>
      <c r="Y609" t="s">
        <v>8561</v>
      </c>
      <c r="AA609" s="1" t="s">
        <v>10796</v>
      </c>
      <c r="AB609" s="1" t="s">
        <v>10796</v>
      </c>
    </row>
    <row r="610" spans="1:34" hidden="1">
      <c r="A610" s="43" t="s">
        <v>11636</v>
      </c>
      <c r="B610" s="417">
        <v>42485</v>
      </c>
      <c r="C610" t="s">
        <v>11560</v>
      </c>
      <c r="E610" t="s">
        <v>11565</v>
      </c>
      <c r="F610" t="s">
        <v>10684</v>
      </c>
      <c r="G610" t="s">
        <v>11567</v>
      </c>
      <c r="H610" t="s">
        <v>10686</v>
      </c>
      <c r="I610" t="s">
        <v>10687</v>
      </c>
      <c r="J610" t="s">
        <v>9335</v>
      </c>
      <c r="K610" t="s">
        <v>11633</v>
      </c>
      <c r="M610" s="743" t="s">
        <v>5035</v>
      </c>
      <c r="N610" s="743" t="s">
        <v>5035</v>
      </c>
      <c r="O610" t="s">
        <v>16397</v>
      </c>
      <c r="P610" s="374" t="s">
        <v>670</v>
      </c>
      <c r="Q610" t="s">
        <v>10100</v>
      </c>
      <c r="R610" t="s">
        <v>8292</v>
      </c>
      <c r="S610" t="s">
        <v>8293</v>
      </c>
      <c r="T610" t="s">
        <v>227</v>
      </c>
      <c r="U610" t="s">
        <v>11634</v>
      </c>
      <c r="W610" t="s">
        <v>11635</v>
      </c>
      <c r="X610" s="417" t="s">
        <v>9841</v>
      </c>
      <c r="Y610" t="s">
        <v>8561</v>
      </c>
      <c r="AA610" s="1" t="s">
        <v>10796</v>
      </c>
      <c r="AB610" s="1" t="s">
        <v>10796</v>
      </c>
    </row>
    <row r="611" spans="1:34" hidden="1">
      <c r="A611" s="43" t="s">
        <v>11636</v>
      </c>
      <c r="B611" s="417">
        <v>42485</v>
      </c>
      <c r="C611" t="s">
        <v>11560</v>
      </c>
      <c r="E611" t="s">
        <v>11566</v>
      </c>
      <c r="F611" t="s">
        <v>10684</v>
      </c>
      <c r="G611" t="s">
        <v>11567</v>
      </c>
      <c r="H611" t="s">
        <v>10686</v>
      </c>
      <c r="I611" t="s">
        <v>10687</v>
      </c>
      <c r="J611" t="s">
        <v>9335</v>
      </c>
      <c r="K611" t="s">
        <v>11637</v>
      </c>
      <c r="M611" s="743" t="s">
        <v>5035</v>
      </c>
      <c r="N611" s="743" t="s">
        <v>5035</v>
      </c>
      <c r="P611" t="s">
        <v>11654</v>
      </c>
      <c r="Q611" t="s">
        <v>10100</v>
      </c>
      <c r="R611" t="s">
        <v>8292</v>
      </c>
      <c r="S611" t="s">
        <v>8293</v>
      </c>
      <c r="T611" t="s">
        <v>227</v>
      </c>
      <c r="U611" t="s">
        <v>11638</v>
      </c>
      <c r="W611" t="s">
        <v>11639</v>
      </c>
      <c r="X611" s="417" t="s">
        <v>9841</v>
      </c>
      <c r="Y611" t="s">
        <v>8561</v>
      </c>
      <c r="AA611" s="1" t="s">
        <v>10796</v>
      </c>
      <c r="AB611" s="1" t="s">
        <v>10796</v>
      </c>
    </row>
    <row r="612" spans="1:34" hidden="1">
      <c r="A612" s="43" t="s">
        <v>11636</v>
      </c>
      <c r="B612" s="417">
        <v>42485</v>
      </c>
      <c r="C612" t="s">
        <v>11560</v>
      </c>
      <c r="E612" t="s">
        <v>11593</v>
      </c>
      <c r="F612" t="s">
        <v>10684</v>
      </c>
      <c r="G612" t="s">
        <v>11567</v>
      </c>
      <c r="H612" t="s">
        <v>10686</v>
      </c>
      <c r="I612" t="s">
        <v>10687</v>
      </c>
      <c r="J612" t="s">
        <v>9335</v>
      </c>
      <c r="K612" t="s">
        <v>11647</v>
      </c>
      <c r="M612" s="743" t="s">
        <v>5035</v>
      </c>
      <c r="N612" s="743" t="s">
        <v>5035</v>
      </c>
      <c r="P612" t="s">
        <v>11655</v>
      </c>
      <c r="Q612" t="s">
        <v>10100</v>
      </c>
      <c r="R612" t="s">
        <v>8292</v>
      </c>
      <c r="S612" t="s">
        <v>8293</v>
      </c>
      <c r="T612" t="s">
        <v>227</v>
      </c>
      <c r="U612" t="s">
        <v>11649</v>
      </c>
      <c r="W612" t="s">
        <v>11648</v>
      </c>
      <c r="X612" s="417" t="s">
        <v>9841</v>
      </c>
      <c r="Y612" t="s">
        <v>8561</v>
      </c>
      <c r="AA612" s="1" t="s">
        <v>10796</v>
      </c>
      <c r="AB612" s="1" t="s">
        <v>10796</v>
      </c>
    </row>
    <row r="613" spans="1:34" hidden="1">
      <c r="A613" s="43" t="s">
        <v>11653</v>
      </c>
      <c r="B613" s="417">
        <v>42486</v>
      </c>
      <c r="C613" t="s">
        <v>11570</v>
      </c>
      <c r="E613" t="s">
        <v>11594</v>
      </c>
      <c r="F613" t="s">
        <v>10684</v>
      </c>
      <c r="G613" t="s">
        <v>11567</v>
      </c>
      <c r="H613" t="s">
        <v>10686</v>
      </c>
      <c r="I613" t="s">
        <v>10687</v>
      </c>
      <c r="J613" t="s">
        <v>9335</v>
      </c>
      <c r="K613" t="s">
        <v>11650</v>
      </c>
      <c r="M613" s="743" t="s">
        <v>5035</v>
      </c>
      <c r="N613" s="743" t="s">
        <v>5035</v>
      </c>
      <c r="O613" t="s">
        <v>11735</v>
      </c>
      <c r="P613" s="374" t="s">
        <v>670</v>
      </c>
      <c r="Q613" t="s">
        <v>10100</v>
      </c>
      <c r="R613" t="s">
        <v>8292</v>
      </c>
      <c r="S613" t="s">
        <v>8293</v>
      </c>
      <c r="T613" t="s">
        <v>227</v>
      </c>
      <c r="U613" t="s">
        <v>11652</v>
      </c>
      <c r="W613" t="s">
        <v>11651</v>
      </c>
      <c r="X613" s="417" t="s">
        <v>9841</v>
      </c>
      <c r="Y613" t="s">
        <v>8561</v>
      </c>
      <c r="AA613" s="1" t="s">
        <v>10796</v>
      </c>
      <c r="AB613" s="1" t="s">
        <v>10796</v>
      </c>
    </row>
    <row r="614" spans="1:34" hidden="1">
      <c r="A614" s="43" t="s">
        <v>11653</v>
      </c>
      <c r="B614" s="417">
        <v>42486</v>
      </c>
      <c r="C614" t="s">
        <v>11570</v>
      </c>
      <c r="E614" t="s">
        <v>11595</v>
      </c>
      <c r="F614" t="s">
        <v>10684</v>
      </c>
      <c r="G614" t="s">
        <v>11567</v>
      </c>
      <c r="H614" t="s">
        <v>10686</v>
      </c>
      <c r="I614" t="s">
        <v>10687</v>
      </c>
      <c r="J614" t="s">
        <v>9335</v>
      </c>
      <c r="K614" t="s">
        <v>11717</v>
      </c>
      <c r="M614" s="743" t="s">
        <v>5035</v>
      </c>
      <c r="N614" s="743" t="s">
        <v>5035</v>
      </c>
      <c r="O614" s="870" t="s">
        <v>16444</v>
      </c>
      <c r="P614" s="521" t="s">
        <v>16445</v>
      </c>
      <c r="Q614" t="s">
        <v>10100</v>
      </c>
      <c r="R614" t="s">
        <v>8292</v>
      </c>
      <c r="S614" t="s">
        <v>8293</v>
      </c>
      <c r="T614" t="s">
        <v>227</v>
      </c>
      <c r="U614" t="s">
        <v>11738</v>
      </c>
      <c r="W614" t="s">
        <v>11739</v>
      </c>
      <c r="X614" s="417" t="s">
        <v>9841</v>
      </c>
      <c r="Y614" t="s">
        <v>8561</v>
      </c>
      <c r="AA614" s="1" t="s">
        <v>10796</v>
      </c>
      <c r="AB614" s="1" t="s">
        <v>10796</v>
      </c>
      <c r="AH614" t="s">
        <v>16333</v>
      </c>
    </row>
    <row r="615" spans="1:34" hidden="1">
      <c r="A615" s="43" t="s">
        <v>11653</v>
      </c>
      <c r="B615" s="417">
        <v>42486</v>
      </c>
      <c r="C615" t="s">
        <v>11570</v>
      </c>
      <c r="E615" t="s">
        <v>11596</v>
      </c>
      <c r="F615" t="s">
        <v>10684</v>
      </c>
      <c r="G615" t="s">
        <v>11567</v>
      </c>
      <c r="H615" t="s">
        <v>10686</v>
      </c>
      <c r="I615" t="s">
        <v>10687</v>
      </c>
      <c r="J615" t="s">
        <v>9335</v>
      </c>
      <c r="K615" t="s">
        <v>11718</v>
      </c>
      <c r="M615" s="743" t="s">
        <v>5035</v>
      </c>
      <c r="N615" s="743" t="s">
        <v>5035</v>
      </c>
      <c r="O615" t="s">
        <v>11996</v>
      </c>
      <c r="P615" t="s">
        <v>12967</v>
      </c>
      <c r="Q615" t="s">
        <v>10100</v>
      </c>
      <c r="R615" t="s">
        <v>8292</v>
      </c>
      <c r="S615" t="s">
        <v>8293</v>
      </c>
      <c r="T615" t="s">
        <v>227</v>
      </c>
      <c r="U615" t="s">
        <v>11736</v>
      </c>
      <c r="W615" t="s">
        <v>11737</v>
      </c>
      <c r="X615" s="417" t="s">
        <v>9841</v>
      </c>
      <c r="Y615" t="s">
        <v>8561</v>
      </c>
      <c r="AA615" s="1" t="s">
        <v>10796</v>
      </c>
      <c r="AB615" s="1" t="s">
        <v>10796</v>
      </c>
    </row>
    <row r="616" spans="1:34" hidden="1">
      <c r="A616" s="43" t="s">
        <v>11732</v>
      </c>
      <c r="B616" s="417">
        <v>42513</v>
      </c>
      <c r="C616" t="s">
        <v>11656</v>
      </c>
      <c r="E616" t="s">
        <v>11640</v>
      </c>
      <c r="F616" t="s">
        <v>10684</v>
      </c>
      <c r="G616" t="s">
        <v>11567</v>
      </c>
      <c r="H616" t="s">
        <v>10686</v>
      </c>
      <c r="I616" t="s">
        <v>10687</v>
      </c>
      <c r="J616" t="s">
        <v>9335</v>
      </c>
      <c r="K616" t="s">
        <v>11719</v>
      </c>
      <c r="M616" s="743" t="s">
        <v>5035</v>
      </c>
      <c r="N616" s="743" t="s">
        <v>5035</v>
      </c>
      <c r="O616" t="s">
        <v>11997</v>
      </c>
      <c r="P616" t="s">
        <v>14755</v>
      </c>
      <c r="Q616" t="s">
        <v>10100</v>
      </c>
      <c r="R616" t="s">
        <v>8292</v>
      </c>
      <c r="S616" t="s">
        <v>1575</v>
      </c>
      <c r="T616" t="s">
        <v>227</v>
      </c>
      <c r="U616" t="s">
        <v>11994</v>
      </c>
      <c r="W616" t="s">
        <v>11995</v>
      </c>
      <c r="X616" s="417" t="s">
        <v>9841</v>
      </c>
      <c r="Y616" t="s">
        <v>8561</v>
      </c>
      <c r="AA616" s="1" t="s">
        <v>10796</v>
      </c>
      <c r="AB616" s="1" t="s">
        <v>10796</v>
      </c>
    </row>
    <row r="617" spans="1:34" hidden="1">
      <c r="A617" s="43" t="s">
        <v>11732</v>
      </c>
      <c r="B617" s="417">
        <v>42513</v>
      </c>
      <c r="C617" t="s">
        <v>11656</v>
      </c>
      <c r="E617" t="s">
        <v>11641</v>
      </c>
      <c r="F617" t="s">
        <v>10684</v>
      </c>
      <c r="G617" t="s">
        <v>11567</v>
      </c>
      <c r="H617" t="s">
        <v>10686</v>
      </c>
      <c r="I617" t="s">
        <v>10687</v>
      </c>
      <c r="J617" t="s">
        <v>9335</v>
      </c>
      <c r="K617" t="s">
        <v>11720</v>
      </c>
      <c r="M617" s="743" t="s">
        <v>5035</v>
      </c>
      <c r="N617" s="743" t="s">
        <v>5035</v>
      </c>
      <c r="P617" t="s">
        <v>11998</v>
      </c>
      <c r="Q617" t="s">
        <v>10100</v>
      </c>
      <c r="R617" t="s">
        <v>8292</v>
      </c>
      <c r="S617" t="s">
        <v>8293</v>
      </c>
      <c r="T617" t="s">
        <v>227</v>
      </c>
      <c r="U617" t="s">
        <v>11992</v>
      </c>
      <c r="W617" t="s">
        <v>11993</v>
      </c>
      <c r="X617" s="417" t="s">
        <v>9841</v>
      </c>
      <c r="Y617" t="s">
        <v>8561</v>
      </c>
      <c r="AA617" s="1" t="s">
        <v>10796</v>
      </c>
      <c r="AB617" s="1" t="s">
        <v>10796</v>
      </c>
    </row>
    <row r="618" spans="1:34" hidden="1">
      <c r="A618" s="43" t="s">
        <v>11732</v>
      </c>
      <c r="B618" s="417">
        <v>42513</v>
      </c>
      <c r="C618" t="s">
        <v>11656</v>
      </c>
      <c r="E618" t="s">
        <v>11642</v>
      </c>
      <c r="F618" t="s">
        <v>10684</v>
      </c>
      <c r="G618" t="s">
        <v>11567</v>
      </c>
      <c r="H618" t="s">
        <v>10686</v>
      </c>
      <c r="I618" t="s">
        <v>10687</v>
      </c>
      <c r="J618" t="s">
        <v>9335</v>
      </c>
      <c r="K618" t="s">
        <v>11721</v>
      </c>
      <c r="M618" s="743" t="s">
        <v>5035</v>
      </c>
      <c r="N618" s="743" t="s">
        <v>5035</v>
      </c>
      <c r="O618" s="870" t="s">
        <v>16182</v>
      </c>
      <c r="P618" s="374" t="s">
        <v>16332</v>
      </c>
      <c r="Q618" t="s">
        <v>10100</v>
      </c>
      <c r="R618" t="s">
        <v>8292</v>
      </c>
      <c r="S618" t="s">
        <v>8293</v>
      </c>
      <c r="T618" t="s">
        <v>227</v>
      </c>
      <c r="U618" t="s">
        <v>11991</v>
      </c>
      <c r="W618" t="s">
        <v>11990</v>
      </c>
      <c r="X618" s="417" t="s">
        <v>9841</v>
      </c>
      <c r="Y618" t="s">
        <v>8561</v>
      </c>
      <c r="AA618" s="1" t="s">
        <v>10796</v>
      </c>
      <c r="AB618" s="1" t="s">
        <v>10796</v>
      </c>
    </row>
    <row r="619" spans="1:34" hidden="1">
      <c r="A619" s="43" t="s">
        <v>11732</v>
      </c>
      <c r="B619" s="417">
        <v>42513</v>
      </c>
      <c r="C619" t="s">
        <v>11656</v>
      </c>
      <c r="E619" t="s">
        <v>11643</v>
      </c>
      <c r="F619" t="s">
        <v>10684</v>
      </c>
      <c r="G619" t="s">
        <v>11567</v>
      </c>
      <c r="H619" t="s">
        <v>10686</v>
      </c>
      <c r="I619" t="s">
        <v>10687</v>
      </c>
      <c r="J619" t="s">
        <v>9335</v>
      </c>
      <c r="K619" t="s">
        <v>11722</v>
      </c>
      <c r="M619" s="743" t="s">
        <v>5035</v>
      </c>
      <c r="N619" s="743" t="s">
        <v>5035</v>
      </c>
      <c r="O619" s="870" t="s">
        <v>11999</v>
      </c>
      <c r="P619" s="374" t="s">
        <v>670</v>
      </c>
      <c r="Q619" t="s">
        <v>10100</v>
      </c>
      <c r="R619" t="s">
        <v>8292</v>
      </c>
      <c r="S619" t="s">
        <v>8277</v>
      </c>
      <c r="T619" t="s">
        <v>227</v>
      </c>
      <c r="U619" t="s">
        <v>11988</v>
      </c>
      <c r="W619" t="s">
        <v>11989</v>
      </c>
      <c r="X619" s="417" t="s">
        <v>9841</v>
      </c>
      <c r="Y619" t="s">
        <v>8561</v>
      </c>
      <c r="AA619" s="1" t="s">
        <v>10796</v>
      </c>
      <c r="AB619" s="1" t="s">
        <v>10796</v>
      </c>
    </row>
    <row r="620" spans="1:34" hidden="1">
      <c r="A620" s="43" t="s">
        <v>11732</v>
      </c>
      <c r="B620" s="417">
        <v>42513</v>
      </c>
      <c r="C620" t="s">
        <v>11656</v>
      </c>
      <c r="E620" t="s">
        <v>11644</v>
      </c>
      <c r="F620" t="s">
        <v>10684</v>
      </c>
      <c r="G620" t="s">
        <v>11567</v>
      </c>
      <c r="H620" t="s">
        <v>10686</v>
      </c>
      <c r="I620" t="s">
        <v>10687</v>
      </c>
      <c r="J620" t="s">
        <v>9335</v>
      </c>
      <c r="K620" t="s">
        <v>11723</v>
      </c>
      <c r="M620" s="743" t="s">
        <v>13837</v>
      </c>
      <c r="N620" s="743" t="s">
        <v>13837</v>
      </c>
      <c r="O620" t="s">
        <v>16263</v>
      </c>
      <c r="P620" s="374" t="s">
        <v>670</v>
      </c>
      <c r="Q620" t="s">
        <v>281</v>
      </c>
      <c r="R620" t="s">
        <v>409</v>
      </c>
      <c r="S620" t="s">
        <v>144</v>
      </c>
      <c r="T620" t="s">
        <v>227</v>
      </c>
      <c r="U620" t="s">
        <v>11986</v>
      </c>
      <c r="W620" t="s">
        <v>11987</v>
      </c>
      <c r="X620" s="417" t="s">
        <v>9841</v>
      </c>
      <c r="Y620" t="s">
        <v>8561</v>
      </c>
      <c r="AA620" s="1" t="s">
        <v>10796</v>
      </c>
      <c r="AB620" s="1" t="s">
        <v>10796</v>
      </c>
    </row>
    <row r="621" spans="1:34" hidden="1">
      <c r="A621" s="43" t="s">
        <v>12388</v>
      </c>
      <c r="B621" s="417">
        <v>42600</v>
      </c>
      <c r="C621" t="s">
        <v>12376</v>
      </c>
      <c r="E621" t="s">
        <v>11645</v>
      </c>
      <c r="F621" t="s">
        <v>12377</v>
      </c>
      <c r="G621" t="s">
        <v>12378</v>
      </c>
      <c r="H621" t="s">
        <v>12379</v>
      </c>
      <c r="I621" t="s">
        <v>10687</v>
      </c>
      <c r="J621" t="s">
        <v>9335</v>
      </c>
      <c r="K621" t="s">
        <v>12389</v>
      </c>
      <c r="M621" s="743" t="s">
        <v>5035</v>
      </c>
      <c r="N621" s="743" t="s">
        <v>5035</v>
      </c>
      <c r="O621" t="s">
        <v>15869</v>
      </c>
      <c r="P621" s="1078" t="s">
        <v>15870</v>
      </c>
      <c r="Q621" t="s">
        <v>10100</v>
      </c>
      <c r="R621" t="s">
        <v>8292</v>
      </c>
      <c r="S621" t="s">
        <v>8277</v>
      </c>
      <c r="T621" s="365" t="s">
        <v>14791</v>
      </c>
      <c r="U621" t="s">
        <v>12391</v>
      </c>
      <c r="W621" s="1" t="s">
        <v>10796</v>
      </c>
      <c r="X621" s="417" t="s">
        <v>9841</v>
      </c>
      <c r="Y621" t="s">
        <v>8561</v>
      </c>
      <c r="AA621" s="1" t="s">
        <v>10796</v>
      </c>
      <c r="AB621" s="1" t="s">
        <v>10796</v>
      </c>
    </row>
    <row r="622" spans="1:34" hidden="1">
      <c r="A622" s="43" t="s">
        <v>12388</v>
      </c>
      <c r="B622" s="417">
        <v>42600</v>
      </c>
      <c r="C622" t="s">
        <v>12376</v>
      </c>
      <c r="E622" t="s">
        <v>11646</v>
      </c>
      <c r="F622" t="s">
        <v>12377</v>
      </c>
      <c r="G622" t="s">
        <v>12378</v>
      </c>
      <c r="H622" t="s">
        <v>12379</v>
      </c>
      <c r="I622" t="s">
        <v>10687</v>
      </c>
      <c r="J622" t="s">
        <v>9335</v>
      </c>
      <c r="K622" t="s">
        <v>12390</v>
      </c>
      <c r="M622" s="743" t="s">
        <v>5035</v>
      </c>
      <c r="N622" s="743" t="s">
        <v>5035</v>
      </c>
      <c r="O622" t="s">
        <v>14863</v>
      </c>
      <c r="P622" t="s">
        <v>14886</v>
      </c>
      <c r="Q622" t="s">
        <v>10100</v>
      </c>
      <c r="R622" t="s">
        <v>8292</v>
      </c>
      <c r="S622" t="s">
        <v>1575</v>
      </c>
      <c r="T622" t="s">
        <v>227</v>
      </c>
      <c r="U622" t="s">
        <v>12394</v>
      </c>
      <c r="W622" s="1" t="s">
        <v>10796</v>
      </c>
      <c r="X622" s="417" t="s">
        <v>9841</v>
      </c>
      <c r="Y622" t="s">
        <v>8561</v>
      </c>
      <c r="AA622" s="1" t="s">
        <v>10796</v>
      </c>
      <c r="AB622" s="1" t="s">
        <v>10796</v>
      </c>
    </row>
    <row r="623" spans="1:34" hidden="1">
      <c r="A623" s="43" t="s">
        <v>12388</v>
      </c>
      <c r="B623" s="417">
        <v>42600</v>
      </c>
      <c r="C623" t="s">
        <v>12376</v>
      </c>
      <c r="D623" s="929" t="s">
        <v>15368</v>
      </c>
      <c r="E623" t="s">
        <v>12380</v>
      </c>
      <c r="F623" t="s">
        <v>12377</v>
      </c>
      <c r="G623" t="s">
        <v>12378</v>
      </c>
      <c r="H623" t="s">
        <v>12379</v>
      </c>
      <c r="I623" t="s">
        <v>10687</v>
      </c>
      <c r="J623" t="s">
        <v>9335</v>
      </c>
      <c r="K623" t="s">
        <v>12392</v>
      </c>
      <c r="M623" s="743" t="s">
        <v>5035</v>
      </c>
      <c r="N623" s="743" t="s">
        <v>5035</v>
      </c>
      <c r="O623" t="s">
        <v>15350</v>
      </c>
      <c r="P623" s="870" t="s">
        <v>16399</v>
      </c>
      <c r="Q623" t="s">
        <v>281</v>
      </c>
      <c r="R623" t="s">
        <v>409</v>
      </c>
      <c r="S623" t="s">
        <v>5325</v>
      </c>
      <c r="T623" s="365" t="s">
        <v>14791</v>
      </c>
      <c r="U623" t="s">
        <v>12393</v>
      </c>
      <c r="W623" s="1" t="s">
        <v>10796</v>
      </c>
      <c r="X623" s="417" t="s">
        <v>9841</v>
      </c>
      <c r="Y623" t="s">
        <v>8561</v>
      </c>
      <c r="AA623" s="1" t="s">
        <v>10796</v>
      </c>
      <c r="AB623" s="1" t="s">
        <v>10796</v>
      </c>
    </row>
    <row r="624" spans="1:34" hidden="1">
      <c r="A624" s="43" t="s">
        <v>12388</v>
      </c>
      <c r="B624" s="417">
        <v>42600</v>
      </c>
      <c r="C624" t="s">
        <v>12376</v>
      </c>
      <c r="E624" t="s">
        <v>12381</v>
      </c>
      <c r="F624" t="s">
        <v>12377</v>
      </c>
      <c r="G624" t="s">
        <v>12378</v>
      </c>
      <c r="H624" t="s">
        <v>12379</v>
      </c>
      <c r="I624" t="s">
        <v>10687</v>
      </c>
      <c r="J624" t="s">
        <v>9335</v>
      </c>
      <c r="K624" t="s">
        <v>12395</v>
      </c>
      <c r="M624" s="743" t="s">
        <v>5035</v>
      </c>
      <c r="N624" s="743" t="s">
        <v>5035</v>
      </c>
      <c r="O624" t="s">
        <v>16229</v>
      </c>
      <c r="P624" s="521" t="s">
        <v>16230</v>
      </c>
      <c r="Q624" t="s">
        <v>10100</v>
      </c>
      <c r="R624" t="s">
        <v>8292</v>
      </c>
      <c r="S624" t="s">
        <v>8293</v>
      </c>
      <c r="T624" t="s">
        <v>227</v>
      </c>
      <c r="U624" t="s">
        <v>12396</v>
      </c>
      <c r="W624" s="1" t="s">
        <v>10796</v>
      </c>
      <c r="X624" s="417" t="s">
        <v>9841</v>
      </c>
      <c r="Y624" t="s">
        <v>8561</v>
      </c>
      <c r="AA624" s="1" t="s">
        <v>10796</v>
      </c>
      <c r="AB624" s="1" t="s">
        <v>10796</v>
      </c>
    </row>
    <row r="625" spans="1:38" hidden="1">
      <c r="A625" s="43" t="s">
        <v>12388</v>
      </c>
      <c r="B625" s="417">
        <v>42600</v>
      </c>
      <c r="C625" t="s">
        <v>12376</v>
      </c>
      <c r="E625" t="s">
        <v>12382</v>
      </c>
      <c r="F625" t="s">
        <v>12377</v>
      </c>
      <c r="G625" t="s">
        <v>12378</v>
      </c>
      <c r="H625" t="s">
        <v>12379</v>
      </c>
      <c r="I625" t="s">
        <v>10687</v>
      </c>
      <c r="J625" t="s">
        <v>9335</v>
      </c>
      <c r="K625" t="s">
        <v>12397</v>
      </c>
      <c r="M625" s="743" t="s">
        <v>5035</v>
      </c>
      <c r="N625" s="743" t="s">
        <v>5035</v>
      </c>
      <c r="O625" t="s">
        <v>15296</v>
      </c>
      <c r="P625" s="870" t="s">
        <v>15329</v>
      </c>
      <c r="Q625" t="s">
        <v>281</v>
      </c>
      <c r="R625" t="s">
        <v>1575</v>
      </c>
      <c r="S625" t="s">
        <v>410</v>
      </c>
      <c r="T625" s="365" t="s">
        <v>14791</v>
      </c>
      <c r="U625" t="s">
        <v>12398</v>
      </c>
      <c r="W625" s="1" t="s">
        <v>10796</v>
      </c>
      <c r="X625" s="417" t="s">
        <v>9841</v>
      </c>
      <c r="Y625" t="s">
        <v>8561</v>
      </c>
      <c r="AA625" s="1" t="s">
        <v>10796</v>
      </c>
      <c r="AB625" s="1" t="s">
        <v>10796</v>
      </c>
    </row>
    <row r="626" spans="1:38" hidden="1">
      <c r="A626" s="43" t="s">
        <v>12388</v>
      </c>
      <c r="B626" s="417">
        <v>42600</v>
      </c>
      <c r="C626" t="s">
        <v>12376</v>
      </c>
      <c r="E626" t="s">
        <v>12383</v>
      </c>
      <c r="F626" t="s">
        <v>12377</v>
      </c>
      <c r="G626" t="s">
        <v>12378</v>
      </c>
      <c r="H626" t="s">
        <v>12379</v>
      </c>
      <c r="I626" t="s">
        <v>10687</v>
      </c>
      <c r="J626" t="s">
        <v>9335</v>
      </c>
      <c r="K626" t="s">
        <v>12399</v>
      </c>
      <c r="M626" s="743" t="s">
        <v>5035</v>
      </c>
      <c r="N626" s="743" t="s">
        <v>5035</v>
      </c>
      <c r="O626" t="s">
        <v>15447</v>
      </c>
      <c r="P626" s="374" t="s">
        <v>16192</v>
      </c>
      <c r="Q626" t="s">
        <v>10100</v>
      </c>
      <c r="R626" t="s">
        <v>8292</v>
      </c>
      <c r="S626" t="s">
        <v>8277</v>
      </c>
      <c r="T626" t="s">
        <v>227</v>
      </c>
      <c r="U626" t="s">
        <v>12400</v>
      </c>
      <c r="W626" s="1" t="s">
        <v>10796</v>
      </c>
      <c r="X626" s="417" t="s">
        <v>9841</v>
      </c>
      <c r="Y626" t="s">
        <v>8561</v>
      </c>
      <c r="AA626" s="1" t="s">
        <v>10796</v>
      </c>
      <c r="AB626" s="1" t="s">
        <v>10796</v>
      </c>
      <c r="AE626" s="780" t="s">
        <v>15513</v>
      </c>
    </row>
    <row r="627" spans="1:38" hidden="1">
      <c r="A627" s="43" t="s">
        <v>12388</v>
      </c>
      <c r="B627" s="417">
        <v>42600</v>
      </c>
      <c r="C627" t="s">
        <v>12376</v>
      </c>
      <c r="E627" t="s">
        <v>12384</v>
      </c>
      <c r="F627" t="s">
        <v>12377</v>
      </c>
      <c r="G627" t="s">
        <v>12378</v>
      </c>
      <c r="H627" t="s">
        <v>12379</v>
      </c>
      <c r="I627" t="s">
        <v>10687</v>
      </c>
      <c r="J627" t="s">
        <v>9335</v>
      </c>
      <c r="K627" t="s">
        <v>12403</v>
      </c>
      <c r="M627" s="743" t="s">
        <v>5035</v>
      </c>
      <c r="N627" s="743" t="s">
        <v>5035</v>
      </c>
      <c r="O627" t="s">
        <v>16233</v>
      </c>
      <c r="P627" s="374" t="s">
        <v>670</v>
      </c>
      <c r="Q627" t="s">
        <v>10100</v>
      </c>
      <c r="R627" t="s">
        <v>8292</v>
      </c>
      <c r="S627" t="s">
        <v>1575</v>
      </c>
      <c r="T627" t="s">
        <v>227</v>
      </c>
      <c r="U627" t="s">
        <v>12404</v>
      </c>
      <c r="W627" s="1" t="s">
        <v>10796</v>
      </c>
      <c r="X627" s="417" t="s">
        <v>9841</v>
      </c>
      <c r="Y627" t="s">
        <v>8561</v>
      </c>
      <c r="AA627" s="1" t="s">
        <v>10796</v>
      </c>
      <c r="AB627" s="1" t="s">
        <v>10796</v>
      </c>
    </row>
    <row r="628" spans="1:38" hidden="1">
      <c r="A628" s="43" t="s">
        <v>12388</v>
      </c>
      <c r="B628" s="417">
        <v>42600</v>
      </c>
      <c r="C628" t="s">
        <v>12376</v>
      </c>
      <c r="E628" t="s">
        <v>12385</v>
      </c>
      <c r="F628" t="s">
        <v>12377</v>
      </c>
      <c r="G628" t="s">
        <v>12378</v>
      </c>
      <c r="H628" t="s">
        <v>12379</v>
      </c>
      <c r="I628" t="s">
        <v>10687</v>
      </c>
      <c r="J628" t="s">
        <v>9335</v>
      </c>
      <c r="K628" t="s">
        <v>12405</v>
      </c>
      <c r="M628" s="743" t="s">
        <v>5035</v>
      </c>
      <c r="N628" s="743" t="s">
        <v>5035</v>
      </c>
      <c r="O628" t="s">
        <v>12401</v>
      </c>
      <c r="P628" s="870" t="s">
        <v>13099</v>
      </c>
      <c r="Q628" t="s">
        <v>10100</v>
      </c>
      <c r="R628" t="s">
        <v>8292</v>
      </c>
      <c r="S628" t="s">
        <v>12402</v>
      </c>
      <c r="T628" t="s">
        <v>227</v>
      </c>
      <c r="U628" t="s">
        <v>12406</v>
      </c>
      <c r="W628" s="1" t="s">
        <v>16231</v>
      </c>
      <c r="X628" s="417" t="s">
        <v>9841</v>
      </c>
      <c r="Y628" t="s">
        <v>8561</v>
      </c>
      <c r="AA628" s="1" t="s">
        <v>10796</v>
      </c>
      <c r="AB628" s="1" t="s">
        <v>10796</v>
      </c>
    </row>
    <row r="629" spans="1:38" hidden="1">
      <c r="A629" s="704" t="s">
        <v>12388</v>
      </c>
      <c r="B629" s="818">
        <v>42600</v>
      </c>
      <c r="C629" s="122" t="s">
        <v>12376</v>
      </c>
      <c r="D629" s="1011"/>
      <c r="E629" s="122" t="s">
        <v>12386</v>
      </c>
      <c r="F629" s="122" t="s">
        <v>12377</v>
      </c>
      <c r="G629" s="122" t="s">
        <v>12378</v>
      </c>
      <c r="H629" s="122" t="s">
        <v>12379</v>
      </c>
      <c r="I629" s="122" t="s">
        <v>10687</v>
      </c>
      <c r="J629" s="122" t="s">
        <v>9335</v>
      </c>
      <c r="K629" s="122" t="s">
        <v>12407</v>
      </c>
      <c r="L629" s="704"/>
      <c r="M629" s="819" t="s">
        <v>5035</v>
      </c>
      <c r="N629" s="819" t="s">
        <v>5035</v>
      </c>
      <c r="O629" s="122" t="s">
        <v>12965</v>
      </c>
      <c r="P629" s="1078" t="s">
        <v>15756</v>
      </c>
      <c r="Q629" s="122" t="s">
        <v>10100</v>
      </c>
      <c r="R629" s="122" t="s">
        <v>8292</v>
      </c>
      <c r="S629" s="122" t="s">
        <v>8293</v>
      </c>
      <c r="T629" s="122" t="s">
        <v>227</v>
      </c>
      <c r="U629" s="122" t="s">
        <v>12408</v>
      </c>
      <c r="V629" s="122"/>
      <c r="W629" s="439" t="s">
        <v>10796</v>
      </c>
      <c r="X629" s="818" t="s">
        <v>9841</v>
      </c>
      <c r="Y629" s="122" t="s">
        <v>8561</v>
      </c>
      <c r="Z629" s="705"/>
      <c r="AA629" s="439" t="s">
        <v>10796</v>
      </c>
      <c r="AB629" s="439" t="s">
        <v>10796</v>
      </c>
      <c r="AC629" s="122"/>
      <c r="AD629" s="122"/>
      <c r="AE629" s="1012"/>
      <c r="AF629" s="122"/>
      <c r="AG629" s="122" t="s">
        <v>15755</v>
      </c>
    </row>
    <row r="630" spans="1:38" hidden="1">
      <c r="A630" s="43" t="s">
        <v>12388</v>
      </c>
      <c r="B630" s="417">
        <v>42600</v>
      </c>
      <c r="C630" t="s">
        <v>12376</v>
      </c>
      <c r="E630" t="s">
        <v>12387</v>
      </c>
      <c r="F630" t="s">
        <v>12377</v>
      </c>
      <c r="G630" t="s">
        <v>12378</v>
      </c>
      <c r="H630" t="s">
        <v>12379</v>
      </c>
      <c r="I630" t="s">
        <v>10687</v>
      </c>
      <c r="J630" t="s">
        <v>9335</v>
      </c>
      <c r="K630" t="s">
        <v>12409</v>
      </c>
      <c r="M630" s="743" t="s">
        <v>5035</v>
      </c>
      <c r="N630" s="743" t="s">
        <v>5035</v>
      </c>
      <c r="O630" t="s">
        <v>10877</v>
      </c>
      <c r="P630" s="374" t="s">
        <v>670</v>
      </c>
      <c r="Q630" t="s">
        <v>10100</v>
      </c>
      <c r="R630" t="s">
        <v>8292</v>
      </c>
      <c r="S630" t="s">
        <v>8277</v>
      </c>
      <c r="T630" t="s">
        <v>227</v>
      </c>
      <c r="U630" t="s">
        <v>12410</v>
      </c>
      <c r="W630" s="1088" t="s">
        <v>16184</v>
      </c>
      <c r="X630" s="417" t="s">
        <v>9841</v>
      </c>
      <c r="Y630" t="s">
        <v>8561</v>
      </c>
      <c r="AA630" s="1" t="s">
        <v>10796</v>
      </c>
      <c r="AB630" s="1" t="s">
        <v>10796</v>
      </c>
      <c r="AD630" t="s">
        <v>16185</v>
      </c>
    </row>
    <row r="631" spans="1:38" hidden="1">
      <c r="A631" t="s">
        <v>11665</v>
      </c>
      <c r="B631" s="417">
        <v>42475</v>
      </c>
      <c r="C631" t="s">
        <v>11664</v>
      </c>
      <c r="E631" t="s">
        <v>11661</v>
      </c>
      <c r="F631" t="s">
        <v>10684</v>
      </c>
      <c r="G631" t="s">
        <v>11567</v>
      </c>
      <c r="H631" t="s">
        <v>10686</v>
      </c>
      <c r="I631" t="s">
        <v>10687</v>
      </c>
      <c r="J631" t="s">
        <v>9335</v>
      </c>
      <c r="K631" t="s">
        <v>11668</v>
      </c>
      <c r="M631" s="743" t="s">
        <v>13837</v>
      </c>
      <c r="N631" s="743" t="s">
        <v>13837</v>
      </c>
      <c r="P631" t="s">
        <v>6749</v>
      </c>
      <c r="Q631" t="s">
        <v>281</v>
      </c>
      <c r="R631" t="s">
        <v>2138</v>
      </c>
      <c r="S631" t="s">
        <v>10745</v>
      </c>
      <c r="T631" t="s">
        <v>227</v>
      </c>
      <c r="U631" t="s">
        <v>12019</v>
      </c>
      <c r="W631" t="s">
        <v>15754</v>
      </c>
      <c r="X631" s="417" t="s">
        <v>9841</v>
      </c>
      <c r="Y631" t="s">
        <v>8561</v>
      </c>
      <c r="AA631" s="1" t="s">
        <v>10796</v>
      </c>
      <c r="AB631" s="1" t="s">
        <v>10796</v>
      </c>
      <c r="AD631" t="s">
        <v>15753</v>
      </c>
      <c r="AG631" t="s">
        <v>11669</v>
      </c>
      <c r="AK631" s="575">
        <f t="shared" ref="AK631:AK636" si="0">(8664.43+179.28)*1.17</f>
        <v>10347.1407</v>
      </c>
      <c r="AL631" s="910"/>
    </row>
    <row r="632" spans="1:38" hidden="1">
      <c r="A632" t="s">
        <v>11665</v>
      </c>
      <c r="B632" s="417">
        <v>42475</v>
      </c>
      <c r="C632" t="s">
        <v>11664</v>
      </c>
      <c r="E632" t="s">
        <v>11662</v>
      </c>
      <c r="F632" t="s">
        <v>10684</v>
      </c>
      <c r="G632" t="s">
        <v>11567</v>
      </c>
      <c r="H632" t="s">
        <v>10686</v>
      </c>
      <c r="I632" t="s">
        <v>10687</v>
      </c>
      <c r="J632" t="s">
        <v>9335</v>
      </c>
      <c r="K632" t="s">
        <v>11666</v>
      </c>
      <c r="M632" s="743" t="s">
        <v>13837</v>
      </c>
      <c r="N632" s="743" t="s">
        <v>13837</v>
      </c>
      <c r="O632" s="870" t="s">
        <v>11672</v>
      </c>
      <c r="P632" s="374" t="s">
        <v>670</v>
      </c>
      <c r="Q632" t="s">
        <v>281</v>
      </c>
      <c r="R632" t="s">
        <v>1575</v>
      </c>
      <c r="S632" t="s">
        <v>8065</v>
      </c>
      <c r="T632" t="s">
        <v>227</v>
      </c>
      <c r="U632" t="s">
        <v>11686</v>
      </c>
      <c r="W632" t="s">
        <v>11687</v>
      </c>
      <c r="X632" s="417" t="s">
        <v>9841</v>
      </c>
      <c r="Y632" t="s">
        <v>8561</v>
      </c>
      <c r="AA632" s="1" t="s">
        <v>10796</v>
      </c>
      <c r="AB632" s="1" t="s">
        <v>10796</v>
      </c>
      <c r="AG632" t="s">
        <v>11670</v>
      </c>
      <c r="AK632" s="575">
        <f t="shared" si="0"/>
        <v>10347.1407</v>
      </c>
    </row>
    <row r="633" spans="1:38" hidden="1">
      <c r="A633" t="s">
        <v>11665</v>
      </c>
      <c r="B633" s="417">
        <v>42475</v>
      </c>
      <c r="C633" t="s">
        <v>11664</v>
      </c>
      <c r="E633" t="s">
        <v>11663</v>
      </c>
      <c r="F633" t="s">
        <v>10684</v>
      </c>
      <c r="G633" t="s">
        <v>11567</v>
      </c>
      <c r="H633" t="s">
        <v>10686</v>
      </c>
      <c r="I633" t="s">
        <v>10687</v>
      </c>
      <c r="J633" t="s">
        <v>9335</v>
      </c>
      <c r="K633" t="s">
        <v>11667</v>
      </c>
      <c r="M633" s="743" t="s">
        <v>13837</v>
      </c>
      <c r="N633" s="743" t="s">
        <v>13837</v>
      </c>
      <c r="P633" t="s">
        <v>7458</v>
      </c>
      <c r="Q633" t="s">
        <v>281</v>
      </c>
      <c r="R633" t="s">
        <v>409</v>
      </c>
      <c r="S633" t="s">
        <v>4492</v>
      </c>
      <c r="T633" t="s">
        <v>227</v>
      </c>
      <c r="U633" t="s">
        <v>11716</v>
      </c>
      <c r="W633" t="s">
        <v>14088</v>
      </c>
      <c r="X633" s="417" t="s">
        <v>9841</v>
      </c>
      <c r="Y633" t="s">
        <v>8561</v>
      </c>
      <c r="AA633" s="1" t="s">
        <v>10796</v>
      </c>
      <c r="AB633" s="1" t="s">
        <v>10796</v>
      </c>
      <c r="AD633" t="s">
        <v>14087</v>
      </c>
      <c r="AG633" t="s">
        <v>11671</v>
      </c>
      <c r="AK633" s="575">
        <f t="shared" si="0"/>
        <v>10347.1407</v>
      </c>
    </row>
    <row r="634" spans="1:38" hidden="1">
      <c r="A634" t="s">
        <v>11724</v>
      </c>
      <c r="B634" s="417">
        <v>42514</v>
      </c>
      <c r="C634" t="s">
        <v>11676</v>
      </c>
      <c r="E634" t="s">
        <v>11673</v>
      </c>
      <c r="F634" t="s">
        <v>10684</v>
      </c>
      <c r="G634" t="s">
        <v>11567</v>
      </c>
      <c r="H634" t="s">
        <v>10686</v>
      </c>
      <c r="I634" t="s">
        <v>10687</v>
      </c>
      <c r="J634" t="s">
        <v>9335</v>
      </c>
      <c r="K634" t="s">
        <v>11725</v>
      </c>
      <c r="M634" s="743" t="s">
        <v>13837</v>
      </c>
      <c r="N634" s="743" t="s">
        <v>13837</v>
      </c>
      <c r="O634" t="s">
        <v>11677</v>
      </c>
      <c r="P634" t="s">
        <v>8092</v>
      </c>
      <c r="Q634" t="s">
        <v>281</v>
      </c>
      <c r="R634" t="s">
        <v>409</v>
      </c>
      <c r="S634" t="s">
        <v>5325</v>
      </c>
      <c r="T634" t="s">
        <v>227</v>
      </c>
      <c r="U634" t="s">
        <v>12008</v>
      </c>
      <c r="W634" t="s">
        <v>12009</v>
      </c>
      <c r="X634" s="417" t="s">
        <v>9841</v>
      </c>
      <c r="Y634" t="s">
        <v>8561</v>
      </c>
      <c r="AA634" s="1" t="s">
        <v>10796</v>
      </c>
      <c r="AB634" s="1" t="s">
        <v>10796</v>
      </c>
      <c r="AG634" t="s">
        <v>11679</v>
      </c>
      <c r="AK634" s="575">
        <f t="shared" si="0"/>
        <v>10347.1407</v>
      </c>
    </row>
    <row r="635" spans="1:38" hidden="1">
      <c r="A635" t="s">
        <v>11724</v>
      </c>
      <c r="B635" s="417">
        <v>42514</v>
      </c>
      <c r="C635" t="s">
        <v>11676</v>
      </c>
      <c r="E635" t="s">
        <v>11674</v>
      </c>
      <c r="F635" t="s">
        <v>10684</v>
      </c>
      <c r="G635" t="s">
        <v>11567</v>
      </c>
      <c r="H635" t="s">
        <v>10686</v>
      </c>
      <c r="I635" t="s">
        <v>10687</v>
      </c>
      <c r="J635" t="s">
        <v>9335</v>
      </c>
      <c r="K635" t="s">
        <v>11726</v>
      </c>
      <c r="M635" s="743" t="s">
        <v>13837</v>
      </c>
      <c r="N635" s="743" t="s">
        <v>13837</v>
      </c>
      <c r="O635" s="870" t="s">
        <v>8078</v>
      </c>
      <c r="P635" s="374" t="s">
        <v>670</v>
      </c>
      <c r="Q635" t="s">
        <v>281</v>
      </c>
      <c r="R635" t="s">
        <v>2361</v>
      </c>
      <c r="T635" t="s">
        <v>227</v>
      </c>
      <c r="U635" t="s">
        <v>12433</v>
      </c>
      <c r="W635" t="s">
        <v>12434</v>
      </c>
      <c r="X635" s="417" t="s">
        <v>9841</v>
      </c>
      <c r="Y635" t="s">
        <v>8561</v>
      </c>
      <c r="AA635" s="1" t="s">
        <v>10796</v>
      </c>
      <c r="AB635" s="1" t="s">
        <v>10796</v>
      </c>
      <c r="AE635" s="780" t="s">
        <v>13783</v>
      </c>
      <c r="AG635" t="s">
        <v>11680</v>
      </c>
      <c r="AK635" s="575">
        <f t="shared" si="0"/>
        <v>10347.1407</v>
      </c>
    </row>
    <row r="636" spans="1:38" hidden="1">
      <c r="A636" t="s">
        <v>11724</v>
      </c>
      <c r="B636" s="417">
        <v>42514</v>
      </c>
      <c r="C636" t="s">
        <v>11676</v>
      </c>
      <c r="E636" t="s">
        <v>11675</v>
      </c>
      <c r="F636" t="s">
        <v>10684</v>
      </c>
      <c r="G636" t="s">
        <v>11567</v>
      </c>
      <c r="H636" t="s">
        <v>10686</v>
      </c>
      <c r="I636" t="s">
        <v>10687</v>
      </c>
      <c r="J636" t="s">
        <v>9335</v>
      </c>
      <c r="K636" t="s">
        <v>11727</v>
      </c>
      <c r="M636" s="743" t="s">
        <v>13837</v>
      </c>
      <c r="N636" s="743" t="s">
        <v>13837</v>
      </c>
      <c r="P636" t="s">
        <v>11678</v>
      </c>
      <c r="Q636" t="s">
        <v>281</v>
      </c>
      <c r="R636" t="s">
        <v>15926</v>
      </c>
      <c r="S636" t="s">
        <v>10870</v>
      </c>
      <c r="T636" t="s">
        <v>227</v>
      </c>
      <c r="U636" t="s">
        <v>12950</v>
      </c>
      <c r="W636" t="s">
        <v>12951</v>
      </c>
      <c r="X636" s="417" t="s">
        <v>9841</v>
      </c>
      <c r="Y636" t="s">
        <v>8561</v>
      </c>
      <c r="AA636" s="1" t="s">
        <v>10796</v>
      </c>
      <c r="AB636" s="1" t="s">
        <v>10796</v>
      </c>
      <c r="AG636" t="s">
        <v>11681</v>
      </c>
      <c r="AK636" s="575">
        <f t="shared" si="0"/>
        <v>10347.1407</v>
      </c>
    </row>
    <row r="637" spans="1:38" hidden="1">
      <c r="A637" s="43" t="s">
        <v>12455</v>
      </c>
      <c r="B637" s="417">
        <v>42642</v>
      </c>
      <c r="C637" t="s">
        <v>12456</v>
      </c>
      <c r="E637" t="s">
        <v>12457</v>
      </c>
      <c r="F637" t="s">
        <v>12377</v>
      </c>
      <c r="G637" t="s">
        <v>12378</v>
      </c>
      <c r="H637" t="s">
        <v>12379</v>
      </c>
      <c r="I637" t="s">
        <v>10687</v>
      </c>
      <c r="J637" t="s">
        <v>9335</v>
      </c>
      <c r="K637" t="s">
        <v>12463</v>
      </c>
      <c r="M637" s="743" t="s">
        <v>5035</v>
      </c>
      <c r="N637" s="743" t="s">
        <v>5035</v>
      </c>
      <c r="O637" t="s">
        <v>12966</v>
      </c>
      <c r="P637" t="s">
        <v>14408</v>
      </c>
      <c r="Q637" t="s">
        <v>10100</v>
      </c>
      <c r="R637" t="s">
        <v>8292</v>
      </c>
      <c r="S637" t="s">
        <v>8293</v>
      </c>
      <c r="T637" t="s">
        <v>227</v>
      </c>
      <c r="U637" t="s">
        <v>12464</v>
      </c>
      <c r="W637" s="1" t="s">
        <v>10796</v>
      </c>
      <c r="X637" s="417" t="s">
        <v>9841</v>
      </c>
      <c r="Y637" t="s">
        <v>8561</v>
      </c>
      <c r="AA637" s="1" t="s">
        <v>10796</v>
      </c>
      <c r="AB637" s="1" t="s">
        <v>10796</v>
      </c>
    </row>
    <row r="638" spans="1:38" hidden="1">
      <c r="A638" s="43" t="s">
        <v>12455</v>
      </c>
      <c r="B638" s="417">
        <v>42642</v>
      </c>
      <c r="C638" t="s">
        <v>12456</v>
      </c>
      <c r="E638" t="s">
        <v>12458</v>
      </c>
      <c r="F638" t="s">
        <v>12377</v>
      </c>
      <c r="G638" t="s">
        <v>12378</v>
      </c>
      <c r="H638" t="s">
        <v>12379</v>
      </c>
      <c r="I638" t="s">
        <v>10687</v>
      </c>
      <c r="J638" t="s">
        <v>9335</v>
      </c>
      <c r="K638" t="s">
        <v>12462</v>
      </c>
      <c r="M638" s="743" t="s">
        <v>13837</v>
      </c>
      <c r="N638" s="743" t="s">
        <v>13837</v>
      </c>
      <c r="O638" t="s">
        <v>4541</v>
      </c>
      <c r="P638" t="s">
        <v>12965</v>
      </c>
      <c r="Q638" t="s">
        <v>10100</v>
      </c>
      <c r="R638" t="s">
        <v>8292</v>
      </c>
      <c r="S638" t="s">
        <v>8293</v>
      </c>
      <c r="T638" t="s">
        <v>227</v>
      </c>
      <c r="U638" t="s">
        <v>12465</v>
      </c>
      <c r="W638" s="1" t="s">
        <v>10796</v>
      </c>
      <c r="X638" s="417" t="s">
        <v>9841</v>
      </c>
      <c r="Y638" t="s">
        <v>8561</v>
      </c>
      <c r="AA638" s="1" t="s">
        <v>10796</v>
      </c>
      <c r="AB638" s="1" t="s">
        <v>10796</v>
      </c>
    </row>
    <row r="639" spans="1:38" hidden="1">
      <c r="A639" s="43" t="s">
        <v>12455</v>
      </c>
      <c r="B639" s="417">
        <v>42642</v>
      </c>
      <c r="C639" t="s">
        <v>12456</v>
      </c>
      <c r="E639" t="s">
        <v>12459</v>
      </c>
      <c r="F639" t="s">
        <v>12377</v>
      </c>
      <c r="G639" t="s">
        <v>12378</v>
      </c>
      <c r="H639" t="s">
        <v>12379</v>
      </c>
      <c r="I639" t="s">
        <v>10687</v>
      </c>
      <c r="J639" t="s">
        <v>9335</v>
      </c>
      <c r="K639" t="s">
        <v>13147</v>
      </c>
      <c r="M639" s="743" t="s">
        <v>5035</v>
      </c>
      <c r="N639" s="743" t="s">
        <v>5035</v>
      </c>
      <c r="O639" t="s">
        <v>13810</v>
      </c>
      <c r="P639" t="s">
        <v>14298</v>
      </c>
      <c r="Q639" t="s">
        <v>10100</v>
      </c>
      <c r="R639" t="s">
        <v>8292</v>
      </c>
      <c r="S639" t="s">
        <v>8293</v>
      </c>
      <c r="T639" t="s">
        <v>227</v>
      </c>
      <c r="U639" t="s">
        <v>13146</v>
      </c>
      <c r="W639" s="1" t="s">
        <v>10796</v>
      </c>
      <c r="X639" s="417" t="s">
        <v>9841</v>
      </c>
      <c r="Y639" t="s">
        <v>8561</v>
      </c>
      <c r="AA639" s="1" t="s">
        <v>10796</v>
      </c>
      <c r="AB639" s="1" t="s">
        <v>10796</v>
      </c>
    </row>
    <row r="640" spans="1:38" hidden="1">
      <c r="A640" s="43" t="s">
        <v>12455</v>
      </c>
      <c r="B640" s="417">
        <v>42642</v>
      </c>
      <c r="C640" t="s">
        <v>12456</v>
      </c>
      <c r="E640" t="s">
        <v>12460</v>
      </c>
      <c r="F640" t="s">
        <v>12377</v>
      </c>
      <c r="G640" t="s">
        <v>12378</v>
      </c>
      <c r="H640" t="s">
        <v>12379</v>
      </c>
      <c r="I640" t="s">
        <v>10687</v>
      </c>
      <c r="J640" t="s">
        <v>9335</v>
      </c>
      <c r="K640" t="s">
        <v>13155</v>
      </c>
      <c r="M640" s="743" t="s">
        <v>5035</v>
      </c>
      <c r="N640" s="743" t="s">
        <v>5035</v>
      </c>
      <c r="O640" t="s">
        <v>13153</v>
      </c>
      <c r="P640" t="s">
        <v>14887</v>
      </c>
      <c r="Q640" t="s">
        <v>281</v>
      </c>
      <c r="R640" t="s">
        <v>409</v>
      </c>
      <c r="S640" t="s">
        <v>8298</v>
      </c>
      <c r="T640" t="s">
        <v>227</v>
      </c>
      <c r="U640" t="s">
        <v>13154</v>
      </c>
      <c r="W640" s="1" t="s">
        <v>10796</v>
      </c>
      <c r="X640" s="417" t="s">
        <v>9841</v>
      </c>
      <c r="Y640" t="s">
        <v>8561</v>
      </c>
      <c r="AA640" s="1" t="s">
        <v>10796</v>
      </c>
      <c r="AB640" s="1" t="s">
        <v>10796</v>
      </c>
    </row>
    <row r="641" spans="1:37" hidden="1">
      <c r="A641" s="43" t="s">
        <v>12455</v>
      </c>
      <c r="B641" s="417">
        <v>42642</v>
      </c>
      <c r="C641" t="s">
        <v>12456</v>
      </c>
      <c r="E641" t="s">
        <v>12461</v>
      </c>
      <c r="F641" t="s">
        <v>12377</v>
      </c>
      <c r="G641" t="s">
        <v>12378</v>
      </c>
      <c r="H641" t="s">
        <v>12379</v>
      </c>
      <c r="I641" t="s">
        <v>10687</v>
      </c>
      <c r="J641" t="s">
        <v>9335</v>
      </c>
      <c r="K641" t="s">
        <v>13157</v>
      </c>
      <c r="M641" s="743" t="s">
        <v>5035</v>
      </c>
      <c r="N641" s="743" t="s">
        <v>5035</v>
      </c>
      <c r="O641" t="s">
        <v>15762</v>
      </c>
      <c r="P641" s="357" t="s">
        <v>13991</v>
      </c>
      <c r="Q641" t="s">
        <v>10100</v>
      </c>
      <c r="R641" t="s">
        <v>8551</v>
      </c>
      <c r="S641" t="s">
        <v>8103</v>
      </c>
      <c r="T641" t="s">
        <v>227</v>
      </c>
      <c r="U641" t="s">
        <v>13158</v>
      </c>
      <c r="W641" s="1" t="s">
        <v>10796</v>
      </c>
      <c r="X641" s="417" t="s">
        <v>9841</v>
      </c>
      <c r="Y641" t="s">
        <v>8561</v>
      </c>
      <c r="AA641" s="1" t="s">
        <v>10796</v>
      </c>
      <c r="AB641" s="1" t="s">
        <v>10796</v>
      </c>
      <c r="AE641" s="780" t="s">
        <v>15763</v>
      </c>
    </row>
    <row r="642" spans="1:37" hidden="1">
      <c r="A642" s="43" t="s">
        <v>13636</v>
      </c>
      <c r="B642" s="417">
        <v>42837</v>
      </c>
      <c r="C642" t="s">
        <v>13620</v>
      </c>
      <c r="E642" t="s">
        <v>13626</v>
      </c>
      <c r="F642" t="s">
        <v>12377</v>
      </c>
      <c r="G642" t="s">
        <v>12378</v>
      </c>
      <c r="H642" t="s">
        <v>12379</v>
      </c>
      <c r="I642" t="s">
        <v>10687</v>
      </c>
      <c r="J642" t="s">
        <v>9335</v>
      </c>
      <c r="K642" t="s">
        <v>13621</v>
      </c>
      <c r="M642" s="743" t="s">
        <v>5035</v>
      </c>
      <c r="N642" s="743" t="s">
        <v>5035</v>
      </c>
      <c r="O642" t="s">
        <v>13800</v>
      </c>
      <c r="P642" t="s">
        <v>14741</v>
      </c>
      <c r="Q642" t="s">
        <v>10100</v>
      </c>
      <c r="R642" t="s">
        <v>8292</v>
      </c>
      <c r="S642" t="s">
        <v>1575</v>
      </c>
      <c r="T642" t="s">
        <v>227</v>
      </c>
      <c r="U642" t="s">
        <v>13777</v>
      </c>
      <c r="W642" s="1" t="s">
        <v>10796</v>
      </c>
      <c r="X642" s="417" t="s">
        <v>9841</v>
      </c>
      <c r="Y642" t="s">
        <v>8561</v>
      </c>
      <c r="AA642" s="1" t="s">
        <v>10796</v>
      </c>
      <c r="AB642" s="1" t="s">
        <v>10796</v>
      </c>
      <c r="AE642" s="780" t="s">
        <v>15512</v>
      </c>
    </row>
    <row r="643" spans="1:37" hidden="1">
      <c r="A643" s="43" t="s">
        <v>13636</v>
      </c>
      <c r="B643" s="417">
        <v>42837</v>
      </c>
      <c r="C643" t="s">
        <v>13620</v>
      </c>
      <c r="E643" t="s">
        <v>13627</v>
      </c>
      <c r="F643" t="s">
        <v>12377</v>
      </c>
      <c r="G643" t="s">
        <v>12378</v>
      </c>
      <c r="H643" t="s">
        <v>12379</v>
      </c>
      <c r="I643" t="s">
        <v>10687</v>
      </c>
      <c r="J643" t="s">
        <v>9335</v>
      </c>
      <c r="K643" t="s">
        <v>13622</v>
      </c>
      <c r="M643" s="743" t="s">
        <v>5035</v>
      </c>
      <c r="N643" s="743" t="s">
        <v>5035</v>
      </c>
      <c r="P643" t="s">
        <v>14149</v>
      </c>
      <c r="Q643" t="s">
        <v>10100</v>
      </c>
      <c r="R643" t="s">
        <v>8292</v>
      </c>
      <c r="S643" t="s">
        <v>8277</v>
      </c>
      <c r="T643" t="s">
        <v>227</v>
      </c>
      <c r="U643" t="s">
        <v>14150</v>
      </c>
      <c r="W643" s="1" t="s">
        <v>10796</v>
      </c>
      <c r="X643" s="417" t="s">
        <v>9841</v>
      </c>
      <c r="Y643" t="s">
        <v>8561</v>
      </c>
      <c r="AA643" s="1" t="s">
        <v>10796</v>
      </c>
      <c r="AB643" s="1" t="s">
        <v>10796</v>
      </c>
    </row>
    <row r="644" spans="1:37" hidden="1">
      <c r="A644" s="43" t="s">
        <v>13636</v>
      </c>
      <c r="B644" s="417">
        <v>42837</v>
      </c>
      <c r="C644" t="s">
        <v>13620</v>
      </c>
      <c r="E644" t="s">
        <v>13628</v>
      </c>
      <c r="F644" t="s">
        <v>12377</v>
      </c>
      <c r="G644" t="s">
        <v>12378</v>
      </c>
      <c r="H644" t="s">
        <v>12379</v>
      </c>
      <c r="I644" t="s">
        <v>10687</v>
      </c>
      <c r="J644" t="s">
        <v>9335</v>
      </c>
      <c r="K644" t="s">
        <v>13623</v>
      </c>
      <c r="M644" s="743" t="s">
        <v>5035</v>
      </c>
      <c r="N644" s="743" t="s">
        <v>5035</v>
      </c>
      <c r="P644" t="s">
        <v>14317</v>
      </c>
      <c r="Q644" t="s">
        <v>10100</v>
      </c>
      <c r="R644" t="s">
        <v>8292</v>
      </c>
      <c r="S644" t="s">
        <v>8277</v>
      </c>
      <c r="T644" t="s">
        <v>227</v>
      </c>
      <c r="U644" t="s">
        <v>14316</v>
      </c>
      <c r="W644" s="1" t="s">
        <v>10796</v>
      </c>
      <c r="X644" s="417" t="s">
        <v>9841</v>
      </c>
      <c r="Y644" t="s">
        <v>8561</v>
      </c>
      <c r="AA644" s="1" t="s">
        <v>10796</v>
      </c>
      <c r="AB644" s="1" t="s">
        <v>10796</v>
      </c>
    </row>
    <row r="645" spans="1:37" hidden="1">
      <c r="A645" s="43" t="s">
        <v>13636</v>
      </c>
      <c r="B645" s="417">
        <v>42837</v>
      </c>
      <c r="C645" t="s">
        <v>13620</v>
      </c>
      <c r="E645" t="s">
        <v>13629</v>
      </c>
      <c r="F645" t="s">
        <v>12377</v>
      </c>
      <c r="G645" t="s">
        <v>12378</v>
      </c>
      <c r="H645" t="s">
        <v>12379</v>
      </c>
      <c r="I645" t="s">
        <v>10687</v>
      </c>
      <c r="J645" t="s">
        <v>9335</v>
      </c>
      <c r="K645" t="s">
        <v>13624</v>
      </c>
      <c r="M645" s="743" t="s">
        <v>5035</v>
      </c>
      <c r="N645" s="743" t="s">
        <v>5035</v>
      </c>
      <c r="O645" t="s">
        <v>10868</v>
      </c>
      <c r="P645" t="s">
        <v>8816</v>
      </c>
      <c r="Q645" t="s">
        <v>10100</v>
      </c>
      <c r="R645" t="s">
        <v>8292</v>
      </c>
      <c r="S645" t="s">
        <v>8277</v>
      </c>
      <c r="T645" t="s">
        <v>227</v>
      </c>
      <c r="U645" t="s">
        <v>14359</v>
      </c>
      <c r="W645" s="1" t="s">
        <v>10796</v>
      </c>
      <c r="X645" s="417" t="s">
        <v>9841</v>
      </c>
      <c r="Y645" t="s">
        <v>8561</v>
      </c>
      <c r="AA645" s="1" t="s">
        <v>10796</v>
      </c>
      <c r="AB645" s="1" t="s">
        <v>10796</v>
      </c>
    </row>
    <row r="646" spans="1:37" hidden="1">
      <c r="A646" s="43" t="s">
        <v>13636</v>
      </c>
      <c r="B646" s="417">
        <v>42837</v>
      </c>
      <c r="C646" t="s">
        <v>13620</v>
      </c>
      <c r="E646" t="s">
        <v>13630</v>
      </c>
      <c r="F646" t="s">
        <v>12377</v>
      </c>
      <c r="G646" t="s">
        <v>12378</v>
      </c>
      <c r="H646" t="s">
        <v>12379</v>
      </c>
      <c r="I646" t="s">
        <v>10687</v>
      </c>
      <c r="J646" t="s">
        <v>9335</v>
      </c>
      <c r="K646" t="s">
        <v>13625</v>
      </c>
      <c r="M646" s="743" t="s">
        <v>13837</v>
      </c>
      <c r="N646" s="743" t="s">
        <v>13837</v>
      </c>
      <c r="O646" t="s">
        <v>14913</v>
      </c>
      <c r="P646" t="s">
        <v>14912</v>
      </c>
      <c r="Q646" t="s">
        <v>281</v>
      </c>
      <c r="R646" t="s">
        <v>1575</v>
      </c>
      <c r="S646" t="s">
        <v>410</v>
      </c>
      <c r="T646" t="s">
        <v>227</v>
      </c>
      <c r="U646" t="s">
        <v>13637</v>
      </c>
      <c r="W646" s="1" t="s">
        <v>10796</v>
      </c>
      <c r="X646" s="417" t="s">
        <v>9841</v>
      </c>
      <c r="Y646" t="s">
        <v>8561</v>
      </c>
      <c r="AA646" s="1" t="s">
        <v>10796</v>
      </c>
      <c r="AB646" s="1" t="s">
        <v>10796</v>
      </c>
    </row>
    <row r="647" spans="1:37" hidden="1">
      <c r="A647" s="43" t="s">
        <v>14409</v>
      </c>
      <c r="B647" s="417">
        <v>43249</v>
      </c>
      <c r="C647" t="s">
        <v>14386</v>
      </c>
      <c r="E647" t="s">
        <v>14387</v>
      </c>
      <c r="F647" t="s">
        <v>12377</v>
      </c>
      <c r="G647" t="s">
        <v>12378</v>
      </c>
      <c r="H647" t="s">
        <v>12379</v>
      </c>
      <c r="I647" t="s">
        <v>10687</v>
      </c>
      <c r="J647" t="s">
        <v>9335</v>
      </c>
      <c r="K647" t="s">
        <v>14384</v>
      </c>
      <c r="M647" s="743" t="s">
        <v>5035</v>
      </c>
      <c r="N647" s="743" t="s">
        <v>5035</v>
      </c>
      <c r="P647" t="s">
        <v>15038</v>
      </c>
      <c r="Q647" t="s">
        <v>10100</v>
      </c>
      <c r="R647" t="s">
        <v>8292</v>
      </c>
      <c r="S647" t="s">
        <v>8277</v>
      </c>
      <c r="T647" t="s">
        <v>227</v>
      </c>
      <c r="U647" t="s">
        <v>15039</v>
      </c>
      <c r="W647" s="1" t="s">
        <v>10796</v>
      </c>
      <c r="X647" s="417" t="s">
        <v>9841</v>
      </c>
      <c r="Y647" t="s">
        <v>8561</v>
      </c>
      <c r="AA647" s="1" t="s">
        <v>10796</v>
      </c>
      <c r="AB647" s="1" t="s">
        <v>10796</v>
      </c>
    </row>
    <row r="648" spans="1:37" hidden="1">
      <c r="A648" s="43" t="s">
        <v>14409</v>
      </c>
      <c r="B648" s="417">
        <v>43249</v>
      </c>
      <c r="C648" t="s">
        <v>14386</v>
      </c>
      <c r="E648" t="s">
        <v>14388</v>
      </c>
      <c r="F648" t="s">
        <v>12377</v>
      </c>
      <c r="G648" t="s">
        <v>12378</v>
      </c>
      <c r="H648" t="s">
        <v>12379</v>
      </c>
      <c r="I648" t="s">
        <v>10687</v>
      </c>
      <c r="J648" t="s">
        <v>9335</v>
      </c>
      <c r="K648" t="s">
        <v>14385</v>
      </c>
      <c r="M648" s="743"/>
      <c r="N648" s="743"/>
      <c r="O648" t="s">
        <v>14990</v>
      </c>
      <c r="P648" s="873" t="s">
        <v>15044</v>
      </c>
      <c r="Q648" t="s">
        <v>281</v>
      </c>
      <c r="R648" t="s">
        <v>409</v>
      </c>
      <c r="S648" t="s">
        <v>5325</v>
      </c>
      <c r="T648" s="365" t="s">
        <v>14791</v>
      </c>
      <c r="U648" t="s">
        <v>14680</v>
      </c>
      <c r="W648" s="1" t="s">
        <v>10796</v>
      </c>
      <c r="X648" s="417" t="s">
        <v>9841</v>
      </c>
      <c r="Y648" t="s">
        <v>8561</v>
      </c>
      <c r="AA648" s="1" t="s">
        <v>10796</v>
      </c>
      <c r="AB648" s="1" t="s">
        <v>10796</v>
      </c>
    </row>
    <row r="649" spans="1:37" hidden="1">
      <c r="A649" s="43" t="s">
        <v>13082</v>
      </c>
      <c r="B649" s="417">
        <v>42757</v>
      </c>
      <c r="C649" t="s">
        <v>13083</v>
      </c>
      <c r="E649" t="s">
        <v>13128</v>
      </c>
      <c r="F649" t="s">
        <v>12377</v>
      </c>
      <c r="G649" t="s">
        <v>12378</v>
      </c>
      <c r="H649" t="s">
        <v>12379</v>
      </c>
      <c r="I649" t="s">
        <v>10687</v>
      </c>
      <c r="J649" t="s">
        <v>9335</v>
      </c>
      <c r="K649" t="s">
        <v>13084</v>
      </c>
      <c r="M649" s="743" t="s">
        <v>13837</v>
      </c>
      <c r="N649" s="743" t="s">
        <v>13837</v>
      </c>
      <c r="P649" t="s">
        <v>14735</v>
      </c>
      <c r="Q649" t="s">
        <v>281</v>
      </c>
      <c r="R649" t="s">
        <v>1575</v>
      </c>
      <c r="S649" t="s">
        <v>410</v>
      </c>
      <c r="T649" t="s">
        <v>227</v>
      </c>
      <c r="U649" t="s">
        <v>13684</v>
      </c>
      <c r="W649" s="1" t="s">
        <v>13638</v>
      </c>
      <c r="X649" s="417" t="s">
        <v>9841</v>
      </c>
      <c r="Y649" t="s">
        <v>8561</v>
      </c>
      <c r="AA649" s="1" t="s">
        <v>10796</v>
      </c>
      <c r="AB649" s="1" t="s">
        <v>10796</v>
      </c>
      <c r="AE649" s="780" t="s">
        <v>14743</v>
      </c>
      <c r="AG649" t="s">
        <v>13086</v>
      </c>
      <c r="AK649" s="575">
        <f>(8151.56+182.46)*1.17</f>
        <v>9750.8034000000007</v>
      </c>
    </row>
    <row r="650" spans="1:37" hidden="1">
      <c r="A650" s="704" t="s">
        <v>13082</v>
      </c>
      <c r="B650" s="818">
        <v>42757</v>
      </c>
      <c r="C650" s="122" t="s">
        <v>13083</v>
      </c>
      <c r="D650" s="446" t="s">
        <v>13797</v>
      </c>
      <c r="E650" s="122" t="s">
        <v>13129</v>
      </c>
      <c r="F650" s="122" t="s">
        <v>12377</v>
      </c>
      <c r="G650" s="122" t="s">
        <v>12378</v>
      </c>
      <c r="H650" s="122" t="s">
        <v>12379</v>
      </c>
      <c r="I650" s="122" t="s">
        <v>10687</v>
      </c>
      <c r="J650" s="122" t="s">
        <v>9335</v>
      </c>
      <c r="K650" s="122" t="s">
        <v>13085</v>
      </c>
      <c r="M650" s="743" t="s">
        <v>13837</v>
      </c>
      <c r="N650" s="743" t="s">
        <v>13837</v>
      </c>
      <c r="O650" t="s">
        <v>15868</v>
      </c>
      <c r="P650" s="1078" t="s">
        <v>4523</v>
      </c>
      <c r="Q650" t="s">
        <v>7534</v>
      </c>
      <c r="R650" t="s">
        <v>409</v>
      </c>
      <c r="S650" t="s">
        <v>5325</v>
      </c>
      <c r="T650" t="s">
        <v>227</v>
      </c>
      <c r="U650" t="s">
        <v>13685</v>
      </c>
      <c r="W650" s="1" t="s">
        <v>13638</v>
      </c>
      <c r="X650" s="417" t="s">
        <v>9841</v>
      </c>
      <c r="Y650" t="s">
        <v>8561</v>
      </c>
      <c r="AA650" s="1" t="s">
        <v>10796</v>
      </c>
      <c r="AB650" s="1" t="s">
        <v>10796</v>
      </c>
      <c r="AG650" t="s">
        <v>16147</v>
      </c>
      <c r="AH650" s="365" t="s">
        <v>13797</v>
      </c>
      <c r="AK650" s="575">
        <f>(8151.56+182.46)*1.17</f>
        <v>9750.8034000000007</v>
      </c>
    </row>
    <row r="651" spans="1:37" hidden="1">
      <c r="A651" s="43" t="s">
        <v>13127</v>
      </c>
      <c r="B651" s="417">
        <v>42776</v>
      </c>
      <c r="C651" t="s">
        <v>13089</v>
      </c>
      <c r="E651" t="s">
        <v>13130</v>
      </c>
      <c r="F651" t="s">
        <v>12377</v>
      </c>
      <c r="G651" t="s">
        <v>12378</v>
      </c>
      <c r="H651" t="s">
        <v>12379</v>
      </c>
      <c r="I651" t="s">
        <v>10687</v>
      </c>
      <c r="J651" t="s">
        <v>9335</v>
      </c>
      <c r="K651" t="s">
        <v>13126</v>
      </c>
      <c r="M651" s="743" t="s">
        <v>13837</v>
      </c>
      <c r="N651" s="743" t="s">
        <v>13837</v>
      </c>
      <c r="O651" t="s">
        <v>16669</v>
      </c>
      <c r="P651" s="374" t="s">
        <v>670</v>
      </c>
      <c r="Q651" t="s">
        <v>281</v>
      </c>
      <c r="R651" t="s">
        <v>409</v>
      </c>
      <c r="S651" t="s">
        <v>5325</v>
      </c>
      <c r="T651" t="s">
        <v>227</v>
      </c>
      <c r="U651" t="s">
        <v>13679</v>
      </c>
      <c r="W651" s="1" t="s">
        <v>13638</v>
      </c>
      <c r="X651" s="417" t="s">
        <v>9841</v>
      </c>
      <c r="Y651" t="s">
        <v>8561</v>
      </c>
      <c r="AA651" s="1" t="s">
        <v>10796</v>
      </c>
      <c r="AB651" s="1" t="s">
        <v>10796</v>
      </c>
      <c r="AE651" s="780" t="s">
        <v>15243</v>
      </c>
      <c r="AG651" t="s">
        <v>13088</v>
      </c>
      <c r="AK651" s="575">
        <f>(8151.56+182.46)*1.17</f>
        <v>9750.8034000000007</v>
      </c>
    </row>
    <row r="652" spans="1:37" hidden="1">
      <c r="A652" s="43" t="s">
        <v>13127</v>
      </c>
      <c r="B652" s="417">
        <v>42776</v>
      </c>
      <c r="C652" t="s">
        <v>13089</v>
      </c>
      <c r="E652" t="s">
        <v>13131</v>
      </c>
      <c r="F652" t="s">
        <v>12377</v>
      </c>
      <c r="G652" t="s">
        <v>12378</v>
      </c>
      <c r="H652" t="s">
        <v>12379</v>
      </c>
      <c r="I652" t="s">
        <v>10687</v>
      </c>
      <c r="J652" t="s">
        <v>9335</v>
      </c>
      <c r="K652" t="s">
        <v>13125</v>
      </c>
      <c r="M652" s="743" t="s">
        <v>13837</v>
      </c>
      <c r="N652" s="743" t="s">
        <v>13837</v>
      </c>
      <c r="O652" t="s">
        <v>9283</v>
      </c>
      <c r="P652" t="s">
        <v>14561</v>
      </c>
      <c r="Q652" t="s">
        <v>7355</v>
      </c>
      <c r="R652" t="s">
        <v>409</v>
      </c>
      <c r="S652" t="s">
        <v>5325</v>
      </c>
      <c r="T652" t="s">
        <v>227</v>
      </c>
      <c r="U652" t="s">
        <v>13132</v>
      </c>
      <c r="W652" s="1" t="s">
        <v>13638</v>
      </c>
      <c r="X652" s="417" t="s">
        <v>9841</v>
      </c>
      <c r="Y652" t="s">
        <v>8561</v>
      </c>
      <c r="AA652" s="1" t="s">
        <v>10796</v>
      </c>
      <c r="AB652" s="1" t="s">
        <v>10796</v>
      </c>
      <c r="AG652" t="s">
        <v>13087</v>
      </c>
      <c r="AK652" s="575">
        <f>(8151.56+182.46)*1.17</f>
        <v>9750.8034000000007</v>
      </c>
    </row>
    <row r="653" spans="1:37" hidden="1">
      <c r="A653" t="s">
        <v>13179</v>
      </c>
      <c r="B653" s="417">
        <v>42807</v>
      </c>
      <c r="C653" t="s">
        <v>13161</v>
      </c>
      <c r="E653" t="s">
        <v>13136</v>
      </c>
      <c r="F653" t="s">
        <v>12377</v>
      </c>
      <c r="G653" t="s">
        <v>12378</v>
      </c>
      <c r="H653" t="s">
        <v>12379</v>
      </c>
      <c r="I653" t="s">
        <v>10687</v>
      </c>
      <c r="J653" t="s">
        <v>9335</v>
      </c>
      <c r="K653" t="s">
        <v>13163</v>
      </c>
      <c r="M653" s="743" t="s">
        <v>13837</v>
      </c>
      <c r="N653" s="743" t="s">
        <v>13837</v>
      </c>
      <c r="O653" t="s">
        <v>14749</v>
      </c>
      <c r="P653" s="870" t="s">
        <v>15299</v>
      </c>
      <c r="Q653" t="s">
        <v>7534</v>
      </c>
      <c r="R653" t="s">
        <v>1575</v>
      </c>
      <c r="S653" t="s">
        <v>410</v>
      </c>
      <c r="T653" t="s">
        <v>227</v>
      </c>
      <c r="U653" t="s">
        <v>13718</v>
      </c>
      <c r="W653" s="1" t="s">
        <v>13638</v>
      </c>
      <c r="X653" s="417" t="s">
        <v>9841</v>
      </c>
      <c r="Y653" t="s">
        <v>8561</v>
      </c>
      <c r="AA653" s="1" t="s">
        <v>10796</v>
      </c>
      <c r="AB653" s="1" t="s">
        <v>10796</v>
      </c>
      <c r="AG653" t="s">
        <v>13090</v>
      </c>
      <c r="AK653" s="575">
        <f t="shared" ref="AK653:AK661" si="1">(8305.59+185.91)*1.17</f>
        <v>9935.0550000000003</v>
      </c>
    </row>
    <row r="654" spans="1:37" hidden="1">
      <c r="A654" t="s">
        <v>13179</v>
      </c>
      <c r="B654" s="417">
        <v>42807</v>
      </c>
      <c r="C654" t="s">
        <v>13161</v>
      </c>
      <c r="E654" t="s">
        <v>13137</v>
      </c>
      <c r="F654" t="s">
        <v>12377</v>
      </c>
      <c r="G654" t="s">
        <v>12378</v>
      </c>
      <c r="H654" t="s">
        <v>12379</v>
      </c>
      <c r="I654" t="s">
        <v>10687</v>
      </c>
      <c r="J654" t="s">
        <v>9335</v>
      </c>
      <c r="K654" t="s">
        <v>13164</v>
      </c>
      <c r="M654" s="743" t="s">
        <v>13837</v>
      </c>
      <c r="N654" s="743" t="s">
        <v>13837</v>
      </c>
      <c r="O654" t="s">
        <v>14076</v>
      </c>
      <c r="P654" s="374" t="s">
        <v>16192</v>
      </c>
      <c r="Q654" t="s">
        <v>281</v>
      </c>
      <c r="R654" t="s">
        <v>1575</v>
      </c>
      <c r="S654" t="s">
        <v>410</v>
      </c>
      <c r="T654" t="s">
        <v>227</v>
      </c>
      <c r="U654" t="s">
        <v>13752</v>
      </c>
      <c r="W654" s="1" t="s">
        <v>13638</v>
      </c>
      <c r="X654" s="417" t="s">
        <v>9841</v>
      </c>
      <c r="Y654" t="s">
        <v>8561</v>
      </c>
      <c r="AA654" s="1" t="s">
        <v>10796</v>
      </c>
      <c r="AB654" s="1" t="s">
        <v>10796</v>
      </c>
      <c r="AG654" t="s">
        <v>13091</v>
      </c>
      <c r="AK654" s="575">
        <f t="shared" si="1"/>
        <v>9935.0550000000003</v>
      </c>
    </row>
    <row r="655" spans="1:37" hidden="1">
      <c r="A655" t="s">
        <v>13179</v>
      </c>
      <c r="B655" s="417">
        <v>42807</v>
      </c>
      <c r="C655" t="s">
        <v>13161</v>
      </c>
      <c r="E655" t="s">
        <v>13138</v>
      </c>
      <c r="F655" t="s">
        <v>12377</v>
      </c>
      <c r="G655" t="s">
        <v>12378</v>
      </c>
      <c r="H655" t="s">
        <v>12379</v>
      </c>
      <c r="I655" t="s">
        <v>10687</v>
      </c>
      <c r="J655" t="s">
        <v>9335</v>
      </c>
      <c r="K655" t="s">
        <v>13165</v>
      </c>
      <c r="M655" s="743" t="s">
        <v>13837</v>
      </c>
      <c r="N655" s="743" t="s">
        <v>13837</v>
      </c>
      <c r="O655" t="s">
        <v>14280</v>
      </c>
      <c r="P655" t="s">
        <v>14571</v>
      </c>
      <c r="Q655" t="s">
        <v>281</v>
      </c>
      <c r="R655" t="s">
        <v>1575</v>
      </c>
      <c r="S655" t="s">
        <v>410</v>
      </c>
      <c r="T655" t="s">
        <v>227</v>
      </c>
      <c r="U655" t="s">
        <v>13756</v>
      </c>
      <c r="W655" s="1" t="s">
        <v>13638</v>
      </c>
      <c r="X655" s="417" t="s">
        <v>9841</v>
      </c>
      <c r="Y655" t="s">
        <v>8561</v>
      </c>
      <c r="AA655" s="1" t="s">
        <v>10796</v>
      </c>
      <c r="AB655" s="1" t="s">
        <v>10796</v>
      </c>
      <c r="AG655" t="s">
        <v>13092</v>
      </c>
      <c r="AK655" s="575">
        <f t="shared" si="1"/>
        <v>9935.0550000000003</v>
      </c>
    </row>
    <row r="656" spans="1:37" hidden="1">
      <c r="A656" t="s">
        <v>13180</v>
      </c>
      <c r="B656" s="417">
        <v>42807</v>
      </c>
      <c r="C656" t="s">
        <v>13162</v>
      </c>
      <c r="E656" t="s">
        <v>13139</v>
      </c>
      <c r="F656" t="s">
        <v>12377</v>
      </c>
      <c r="G656" t="s">
        <v>12378</v>
      </c>
      <c r="H656" t="s">
        <v>12379</v>
      </c>
      <c r="I656" t="s">
        <v>10687</v>
      </c>
      <c r="J656" t="s">
        <v>9335</v>
      </c>
      <c r="K656" t="s">
        <v>13166</v>
      </c>
      <c r="M656" s="743" t="s">
        <v>5035</v>
      </c>
      <c r="N656" s="743" t="s">
        <v>5035</v>
      </c>
      <c r="O656" t="s">
        <v>14740</v>
      </c>
      <c r="P656" t="s">
        <v>16268</v>
      </c>
      <c r="Q656" t="s">
        <v>281</v>
      </c>
      <c r="R656" t="s">
        <v>8103</v>
      </c>
      <c r="S656" t="s">
        <v>16269</v>
      </c>
      <c r="T656" s="365" t="s">
        <v>14791</v>
      </c>
      <c r="U656" t="s">
        <v>13639</v>
      </c>
      <c r="W656" s="1" t="s">
        <v>13638</v>
      </c>
      <c r="X656" s="417" t="s">
        <v>9841</v>
      </c>
      <c r="Y656" t="s">
        <v>8561</v>
      </c>
      <c r="AA656" s="1" t="s">
        <v>10796</v>
      </c>
      <c r="AB656" s="1" t="s">
        <v>10796</v>
      </c>
      <c r="AG656" t="s">
        <v>13093</v>
      </c>
      <c r="AK656" s="575">
        <f t="shared" si="1"/>
        <v>9935.0550000000003</v>
      </c>
    </row>
    <row r="657" spans="1:39" hidden="1">
      <c r="A657" t="s">
        <v>13180</v>
      </c>
      <c r="B657" s="417">
        <v>42807</v>
      </c>
      <c r="C657" t="s">
        <v>13162</v>
      </c>
      <c r="E657" t="s">
        <v>13140</v>
      </c>
      <c r="F657" t="s">
        <v>12377</v>
      </c>
      <c r="G657" t="s">
        <v>12378</v>
      </c>
      <c r="H657" t="s">
        <v>12379</v>
      </c>
      <c r="I657" t="s">
        <v>10687</v>
      </c>
      <c r="J657" t="s">
        <v>9335</v>
      </c>
      <c r="K657" t="s">
        <v>13167</v>
      </c>
      <c r="M657" s="743" t="s">
        <v>13837</v>
      </c>
      <c r="N657" s="743" t="s">
        <v>13837</v>
      </c>
      <c r="P657" t="s">
        <v>13985</v>
      </c>
      <c r="Q657" t="s">
        <v>281</v>
      </c>
      <c r="R657" t="s">
        <v>409</v>
      </c>
      <c r="S657" t="s">
        <v>144</v>
      </c>
      <c r="T657" t="s">
        <v>227</v>
      </c>
      <c r="U657" t="s">
        <v>13705</v>
      </c>
      <c r="W657" s="1" t="s">
        <v>13638</v>
      </c>
      <c r="X657" s="417" t="s">
        <v>9841</v>
      </c>
      <c r="Y657" t="s">
        <v>8561</v>
      </c>
      <c r="AA657" s="1" t="s">
        <v>10796</v>
      </c>
      <c r="AB657" s="1" t="s">
        <v>10796</v>
      </c>
      <c r="AG657" t="s">
        <v>13094</v>
      </c>
      <c r="AK657" s="575">
        <f t="shared" si="1"/>
        <v>9935.0550000000003</v>
      </c>
    </row>
    <row r="658" spans="1:39" hidden="1">
      <c r="A658" t="s">
        <v>13180</v>
      </c>
      <c r="B658" s="417">
        <v>42807</v>
      </c>
      <c r="C658" t="s">
        <v>13162</v>
      </c>
      <c r="E658" t="s">
        <v>13141</v>
      </c>
      <c r="F658" t="s">
        <v>12377</v>
      </c>
      <c r="G658" t="s">
        <v>12378</v>
      </c>
      <c r="H658" t="s">
        <v>12379</v>
      </c>
      <c r="I658" t="s">
        <v>10687</v>
      </c>
      <c r="J658" t="s">
        <v>9335</v>
      </c>
      <c r="K658" t="s">
        <v>13168</v>
      </c>
      <c r="M658" s="743" t="s">
        <v>13837</v>
      </c>
      <c r="N658" s="743" t="s">
        <v>13837</v>
      </c>
      <c r="O658" t="s">
        <v>11275</v>
      </c>
      <c r="P658" s="873" t="s">
        <v>16270</v>
      </c>
      <c r="Q658" t="s">
        <v>8098</v>
      </c>
      <c r="R658" t="s">
        <v>1575</v>
      </c>
      <c r="S658" t="s">
        <v>410</v>
      </c>
      <c r="T658" s="365" t="s">
        <v>14791</v>
      </c>
      <c r="U658" t="s">
        <v>13709</v>
      </c>
      <c r="W658" s="1" t="s">
        <v>13638</v>
      </c>
      <c r="X658" s="417" t="s">
        <v>9841</v>
      </c>
      <c r="Y658" t="s">
        <v>8561</v>
      </c>
      <c r="AA658" s="1" t="s">
        <v>10796</v>
      </c>
      <c r="AB658" s="1" t="s">
        <v>10796</v>
      </c>
      <c r="AG658" t="s">
        <v>13095</v>
      </c>
      <c r="AH658" s="365" t="s">
        <v>16327</v>
      </c>
      <c r="AK658" s="575">
        <f t="shared" si="1"/>
        <v>9935.0550000000003</v>
      </c>
    </row>
    <row r="659" spans="1:39" hidden="1">
      <c r="A659" t="s">
        <v>13632</v>
      </c>
      <c r="B659" s="417">
        <v>42824</v>
      </c>
      <c r="C659" t="s">
        <v>13169</v>
      </c>
      <c r="E659" t="s">
        <v>13142</v>
      </c>
      <c r="F659" t="s">
        <v>12377</v>
      </c>
      <c r="G659" t="s">
        <v>12378</v>
      </c>
      <c r="H659" t="s">
        <v>12379</v>
      </c>
      <c r="I659" t="s">
        <v>10687</v>
      </c>
      <c r="J659" t="s">
        <v>9335</v>
      </c>
      <c r="K659" t="s">
        <v>13184</v>
      </c>
      <c r="M659" s="743" t="s">
        <v>13837</v>
      </c>
      <c r="N659" s="743" t="s">
        <v>13837</v>
      </c>
      <c r="P659" t="s">
        <v>14281</v>
      </c>
      <c r="Q659" t="s">
        <v>281</v>
      </c>
      <c r="R659" t="s">
        <v>409</v>
      </c>
      <c r="S659" t="s">
        <v>144</v>
      </c>
      <c r="T659" t="s">
        <v>227</v>
      </c>
      <c r="U659" t="s">
        <v>13686</v>
      </c>
      <c r="W659" s="1" t="s">
        <v>13638</v>
      </c>
      <c r="X659" s="417" t="s">
        <v>9841</v>
      </c>
      <c r="Y659" t="s">
        <v>8561</v>
      </c>
      <c r="AA659" s="1" t="s">
        <v>10796</v>
      </c>
      <c r="AB659" s="1" t="s">
        <v>10796</v>
      </c>
      <c r="AG659" t="s">
        <v>13133</v>
      </c>
      <c r="AK659" s="575">
        <f t="shared" si="1"/>
        <v>9935.0550000000003</v>
      </c>
    </row>
    <row r="660" spans="1:39" hidden="1">
      <c r="A660" t="s">
        <v>13632</v>
      </c>
      <c r="B660" s="417">
        <v>42824</v>
      </c>
      <c r="C660" t="s">
        <v>13169</v>
      </c>
      <c r="E660" t="s">
        <v>13143</v>
      </c>
      <c r="F660" t="s">
        <v>12377</v>
      </c>
      <c r="G660" t="s">
        <v>12378</v>
      </c>
      <c r="H660" t="s">
        <v>12379</v>
      </c>
      <c r="I660" t="s">
        <v>10687</v>
      </c>
      <c r="J660" t="s">
        <v>9335</v>
      </c>
      <c r="K660" t="s">
        <v>13185</v>
      </c>
      <c r="M660" s="743" t="s">
        <v>13837</v>
      </c>
      <c r="N660" s="743" t="s">
        <v>13837</v>
      </c>
      <c r="O660" t="s">
        <v>13145</v>
      </c>
      <c r="P660" t="s">
        <v>16438</v>
      </c>
      <c r="Q660" t="s">
        <v>281</v>
      </c>
      <c r="R660" t="s">
        <v>409</v>
      </c>
      <c r="S660" t="s">
        <v>5325</v>
      </c>
      <c r="T660" s="365" t="s">
        <v>14791</v>
      </c>
      <c r="U660" t="s">
        <v>13680</v>
      </c>
      <c r="W660" s="1" t="s">
        <v>13638</v>
      </c>
      <c r="X660" s="417" t="s">
        <v>9841</v>
      </c>
      <c r="Y660" t="s">
        <v>8561</v>
      </c>
      <c r="AA660" s="1" t="s">
        <v>10796</v>
      </c>
      <c r="AB660" s="1" t="s">
        <v>10796</v>
      </c>
      <c r="AG660" t="s">
        <v>13135</v>
      </c>
      <c r="AK660" s="575">
        <f t="shared" si="1"/>
        <v>9935.0550000000003</v>
      </c>
    </row>
    <row r="661" spans="1:39" hidden="1">
      <c r="A661" t="s">
        <v>13632</v>
      </c>
      <c r="B661" s="417">
        <v>42824</v>
      </c>
      <c r="C661" t="s">
        <v>13169</v>
      </c>
      <c r="E661" t="s">
        <v>13144</v>
      </c>
      <c r="F661" t="s">
        <v>12377</v>
      </c>
      <c r="G661" t="s">
        <v>12378</v>
      </c>
      <c r="H661" t="s">
        <v>12379</v>
      </c>
      <c r="I661" t="s">
        <v>10687</v>
      </c>
      <c r="J661" t="s">
        <v>9335</v>
      </c>
      <c r="K661" t="s">
        <v>13186</v>
      </c>
      <c r="M661" s="743" t="s">
        <v>13837</v>
      </c>
      <c r="N661" s="743" t="s">
        <v>13837</v>
      </c>
      <c r="O661" t="s">
        <v>14346</v>
      </c>
      <c r="P661" s="870" t="s">
        <v>14730</v>
      </c>
      <c r="Q661" t="s">
        <v>281</v>
      </c>
      <c r="R661" t="s">
        <v>1575</v>
      </c>
      <c r="S661" t="s">
        <v>410</v>
      </c>
      <c r="T661" t="s">
        <v>227</v>
      </c>
      <c r="U661" t="s">
        <v>13748</v>
      </c>
      <c r="W661" s="1" t="s">
        <v>13638</v>
      </c>
      <c r="X661" s="417" t="s">
        <v>9841</v>
      </c>
      <c r="Y661" t="s">
        <v>8561</v>
      </c>
      <c r="AA661" s="1" t="s">
        <v>10796</v>
      </c>
      <c r="AB661" s="1" t="s">
        <v>10796</v>
      </c>
      <c r="AG661" t="s">
        <v>13134</v>
      </c>
      <c r="AK661" s="575">
        <f t="shared" si="1"/>
        <v>9935.0550000000003</v>
      </c>
    </row>
    <row r="662" spans="1:39" hidden="1">
      <c r="A662" t="s">
        <v>13736</v>
      </c>
      <c r="B662" s="417">
        <v>42895</v>
      </c>
      <c r="C662" s="43" t="s">
        <v>13737</v>
      </c>
      <c r="E662" t="s">
        <v>13738</v>
      </c>
      <c r="F662" t="s">
        <v>12377</v>
      </c>
      <c r="G662" t="s">
        <v>12378</v>
      </c>
      <c r="H662" t="s">
        <v>12379</v>
      </c>
      <c r="I662" t="s">
        <v>10687</v>
      </c>
      <c r="J662" t="s">
        <v>9335</v>
      </c>
      <c r="K662" t="s">
        <v>13739</v>
      </c>
      <c r="M662" s="743" t="s">
        <v>13837</v>
      </c>
      <c r="N662" s="743" t="s">
        <v>13837</v>
      </c>
      <c r="P662" t="s">
        <v>14347</v>
      </c>
      <c r="Q662" t="s">
        <v>281</v>
      </c>
      <c r="R662" t="s">
        <v>1575</v>
      </c>
      <c r="S662" t="s">
        <v>8065</v>
      </c>
      <c r="T662" t="s">
        <v>227</v>
      </c>
      <c r="U662" t="s">
        <v>13747</v>
      </c>
      <c r="W662" s="1" t="s">
        <v>13638</v>
      </c>
      <c r="X662" s="417" t="s">
        <v>9841</v>
      </c>
      <c r="Y662" t="s">
        <v>8561</v>
      </c>
      <c r="AA662" s="1" t="s">
        <v>10796</v>
      </c>
      <c r="AB662" s="1" t="s">
        <v>10796</v>
      </c>
      <c r="AG662" t="s">
        <v>13740</v>
      </c>
      <c r="AK662" s="575">
        <f>(8270.04+185.11)*1.17</f>
        <v>9892.5255000000016</v>
      </c>
      <c r="AL662" s="910"/>
    </row>
    <row r="663" spans="1:39" hidden="1">
      <c r="A663" t="s">
        <v>13736</v>
      </c>
      <c r="B663" s="417">
        <v>42895</v>
      </c>
      <c r="C663" s="43" t="s">
        <v>13737</v>
      </c>
      <c r="E663" t="s">
        <v>13741</v>
      </c>
      <c r="F663" t="s">
        <v>12377</v>
      </c>
      <c r="G663" t="s">
        <v>12378</v>
      </c>
      <c r="H663" t="s">
        <v>12379</v>
      </c>
      <c r="I663" t="s">
        <v>10687</v>
      </c>
      <c r="J663" t="s">
        <v>9335</v>
      </c>
      <c r="K663" t="s">
        <v>13742</v>
      </c>
      <c r="M663" s="743" t="s">
        <v>13837</v>
      </c>
      <c r="N663" s="743" t="s">
        <v>13837</v>
      </c>
      <c r="O663" t="s">
        <v>14374</v>
      </c>
      <c r="P663" s="374" t="s">
        <v>670</v>
      </c>
      <c r="Q663" t="s">
        <v>281</v>
      </c>
      <c r="R663" t="s">
        <v>2119</v>
      </c>
      <c r="S663" t="s">
        <v>14375</v>
      </c>
      <c r="T663" t="s">
        <v>227</v>
      </c>
      <c r="U663" t="s">
        <v>13758</v>
      </c>
      <c r="W663" s="1" t="s">
        <v>13638</v>
      </c>
      <c r="X663" s="417" t="s">
        <v>9841</v>
      </c>
      <c r="Y663" t="s">
        <v>8561</v>
      </c>
      <c r="AA663" s="1" t="s">
        <v>10796</v>
      </c>
      <c r="AB663" s="1" t="s">
        <v>10796</v>
      </c>
      <c r="AG663" t="s">
        <v>13743</v>
      </c>
      <c r="AK663" s="575">
        <f>(8270.04+185.11)*1.17</f>
        <v>9892.5255000000016</v>
      </c>
    </row>
    <row r="664" spans="1:39" hidden="1">
      <c r="A664" t="s">
        <v>13736</v>
      </c>
      <c r="B664" s="417">
        <v>42895</v>
      </c>
      <c r="C664" s="43" t="s">
        <v>13737</v>
      </c>
      <c r="E664" t="s">
        <v>13744</v>
      </c>
      <c r="F664" t="s">
        <v>12377</v>
      </c>
      <c r="G664" t="s">
        <v>12378</v>
      </c>
      <c r="H664" t="s">
        <v>12379</v>
      </c>
      <c r="I664" t="s">
        <v>10687</v>
      </c>
      <c r="J664" t="s">
        <v>9335</v>
      </c>
      <c r="K664" t="s">
        <v>13745</v>
      </c>
      <c r="M664" s="743" t="s">
        <v>13837</v>
      </c>
      <c r="N664" s="743" t="s">
        <v>13837</v>
      </c>
      <c r="P664" t="s">
        <v>14592</v>
      </c>
      <c r="Q664" t="s">
        <v>281</v>
      </c>
      <c r="R664" t="s">
        <v>8298</v>
      </c>
      <c r="S664" t="s">
        <v>8297</v>
      </c>
      <c r="T664" t="s">
        <v>227</v>
      </c>
      <c r="U664" t="s">
        <v>14593</v>
      </c>
      <c r="W664" s="1" t="s">
        <v>13638</v>
      </c>
      <c r="X664" s="417" t="s">
        <v>9841</v>
      </c>
      <c r="Y664" t="s">
        <v>8561</v>
      </c>
      <c r="AA664" s="1" t="s">
        <v>10796</v>
      </c>
      <c r="AB664" s="1" t="s">
        <v>10796</v>
      </c>
      <c r="AG664" t="s">
        <v>13746</v>
      </c>
      <c r="AK664" s="575">
        <f>(8270.04+185.11)*1.17</f>
        <v>9892.5255000000016</v>
      </c>
    </row>
    <row r="665" spans="1:39" hidden="1">
      <c r="A665" s="43" t="s">
        <v>8280</v>
      </c>
      <c r="B665" s="417">
        <v>40795</v>
      </c>
      <c r="E665" t="s">
        <v>12868</v>
      </c>
      <c r="F665" s="683" t="s">
        <v>6811</v>
      </c>
      <c r="G665" t="s">
        <v>13787</v>
      </c>
      <c r="H665" s="683" t="s">
        <v>12792</v>
      </c>
      <c r="I665" s="683" t="s">
        <v>897</v>
      </c>
      <c r="J665" s="683" t="s">
        <v>4506</v>
      </c>
      <c r="M665" s="743" t="s">
        <v>5035</v>
      </c>
      <c r="N665" s="743" t="s">
        <v>5035</v>
      </c>
      <c r="P665" t="s">
        <v>12870</v>
      </c>
      <c r="Q665" t="s">
        <v>4718</v>
      </c>
      <c r="T665" t="s">
        <v>227</v>
      </c>
      <c r="AE665" s="537"/>
    </row>
    <row r="666" spans="1:39" hidden="1">
      <c r="A666" t="s">
        <v>14158</v>
      </c>
      <c r="B666" s="417">
        <v>43089</v>
      </c>
      <c r="C666" s="43" t="s">
        <v>14130</v>
      </c>
      <c r="E666" t="s">
        <v>14134</v>
      </c>
      <c r="F666" t="s">
        <v>12377</v>
      </c>
      <c r="G666" t="s">
        <v>14135</v>
      </c>
      <c r="H666" t="s">
        <v>12379</v>
      </c>
      <c r="I666" t="s">
        <v>10687</v>
      </c>
      <c r="J666" t="s">
        <v>9335</v>
      </c>
      <c r="K666" t="s">
        <v>14131</v>
      </c>
      <c r="M666" s="743" t="s">
        <v>13837</v>
      </c>
      <c r="N666" s="743" t="s">
        <v>13837</v>
      </c>
      <c r="P666" t="s">
        <v>8294</v>
      </c>
      <c r="Q666" t="s">
        <v>281</v>
      </c>
      <c r="R666" t="s">
        <v>409</v>
      </c>
      <c r="S666" t="s">
        <v>5325</v>
      </c>
      <c r="T666" t="s">
        <v>227</v>
      </c>
      <c r="U666" t="s">
        <v>14357</v>
      </c>
      <c r="W666" s="1" t="s">
        <v>13638</v>
      </c>
      <c r="X666" s="417" t="s">
        <v>9841</v>
      </c>
      <c r="Y666" t="s">
        <v>8561</v>
      </c>
      <c r="AA666" s="1" t="s">
        <v>10796</v>
      </c>
      <c r="AB666" s="1" t="s">
        <v>10796</v>
      </c>
      <c r="AG666" t="s">
        <v>14136</v>
      </c>
      <c r="AK666" s="575">
        <f>(8285.57+181.4)*1.17</f>
        <v>9906.3548999999985</v>
      </c>
      <c r="AL666" s="910"/>
    </row>
    <row r="667" spans="1:39" ht="15" hidden="1">
      <c r="A667" t="s">
        <v>14158</v>
      </c>
      <c r="B667" s="417">
        <v>43089</v>
      </c>
      <c r="C667" s="43" t="s">
        <v>14130</v>
      </c>
      <c r="E667" t="s">
        <v>14176</v>
      </c>
      <c r="F667" t="s">
        <v>12377</v>
      </c>
      <c r="G667" t="s">
        <v>14135</v>
      </c>
      <c r="H667" t="s">
        <v>12379</v>
      </c>
      <c r="I667" t="s">
        <v>10687</v>
      </c>
      <c r="J667" t="s">
        <v>9335</v>
      </c>
      <c r="K667" t="s">
        <v>14132</v>
      </c>
      <c r="M667" s="743" t="s">
        <v>13837</v>
      </c>
      <c r="N667" s="743" t="s">
        <v>13837</v>
      </c>
      <c r="P667" s="774" t="s">
        <v>14178</v>
      </c>
      <c r="Q667" t="s">
        <v>7534</v>
      </c>
      <c r="R667" t="s">
        <v>409</v>
      </c>
      <c r="S667" t="s">
        <v>5325</v>
      </c>
      <c r="T667" t="s">
        <v>227</v>
      </c>
      <c r="U667" t="s">
        <v>14179</v>
      </c>
      <c r="W667" s="1" t="s">
        <v>13638</v>
      </c>
      <c r="X667" s="417" t="s">
        <v>9841</v>
      </c>
      <c r="Y667" t="s">
        <v>8561</v>
      </c>
      <c r="AA667" s="1" t="s">
        <v>10796</v>
      </c>
      <c r="AB667" s="1" t="s">
        <v>10796</v>
      </c>
      <c r="AG667" t="s">
        <v>14137</v>
      </c>
      <c r="AK667" s="575">
        <f>(8285.57+181.4)*1.17</f>
        <v>9906.3548999999985</v>
      </c>
    </row>
    <row r="668" spans="1:39" hidden="1">
      <c r="A668" t="s">
        <v>14158</v>
      </c>
      <c r="B668" s="417">
        <v>43089</v>
      </c>
      <c r="C668" s="43" t="s">
        <v>14130</v>
      </c>
      <c r="E668" t="s">
        <v>14177</v>
      </c>
      <c r="F668" t="s">
        <v>12377</v>
      </c>
      <c r="G668" t="s">
        <v>14135</v>
      </c>
      <c r="H668" t="s">
        <v>12379</v>
      </c>
      <c r="I668" t="s">
        <v>10687</v>
      </c>
      <c r="J668" t="s">
        <v>9335</v>
      </c>
      <c r="K668" t="s">
        <v>14133</v>
      </c>
      <c r="M668" s="743" t="s">
        <v>13837</v>
      </c>
      <c r="N668" s="743" t="s">
        <v>13837</v>
      </c>
      <c r="P668" t="s">
        <v>9183</v>
      </c>
      <c r="Q668" t="s">
        <v>7534</v>
      </c>
      <c r="R668" t="s">
        <v>409</v>
      </c>
      <c r="S668" t="s">
        <v>5325</v>
      </c>
      <c r="T668" s="365" t="s">
        <v>14791</v>
      </c>
      <c r="U668" t="s">
        <v>14376</v>
      </c>
      <c r="W668" s="1" t="s">
        <v>13638</v>
      </c>
      <c r="X668" s="417" t="s">
        <v>9841</v>
      </c>
      <c r="Y668" t="s">
        <v>8561</v>
      </c>
      <c r="AA668" s="1" t="s">
        <v>10796</v>
      </c>
      <c r="AB668" s="1" t="s">
        <v>10796</v>
      </c>
      <c r="AE668" s="821"/>
      <c r="AG668" t="s">
        <v>14137</v>
      </c>
      <c r="AK668" s="575">
        <f>(8285.57+181.4)*1.17</f>
        <v>9906.3548999999985</v>
      </c>
    </row>
    <row r="669" spans="1:39" hidden="1">
      <c r="A669" s="570" t="s">
        <v>14659</v>
      </c>
      <c r="B669" s="789">
        <v>42760</v>
      </c>
      <c r="C669" s="572"/>
      <c r="D669" s="933"/>
      <c r="E669" s="572" t="s">
        <v>14245</v>
      </c>
      <c r="F669" s="572" t="s">
        <v>12377</v>
      </c>
      <c r="G669" s="572" t="s">
        <v>13750</v>
      </c>
      <c r="H669" s="572" t="s">
        <v>12415</v>
      </c>
      <c r="I669" s="572" t="s">
        <v>10687</v>
      </c>
      <c r="J669" s="572" t="s">
        <v>9335</v>
      </c>
      <c r="K669" s="572" t="s">
        <v>14248</v>
      </c>
      <c r="L669" s="1091"/>
      <c r="M669" s="880"/>
      <c r="N669" s="880"/>
      <c r="O669" s="572"/>
      <c r="P669" s="572" t="s">
        <v>6882</v>
      </c>
      <c r="Q669" s="950" t="s">
        <v>6826</v>
      </c>
      <c r="R669" s="853" t="s">
        <v>11205</v>
      </c>
      <c r="S669" s="853"/>
      <c r="T669" s="853" t="s">
        <v>227</v>
      </c>
      <c r="U669" s="853" t="s">
        <v>14621</v>
      </c>
      <c r="V669" s="853"/>
      <c r="W669" s="853"/>
      <c r="X669" s="109"/>
      <c r="Y669" s="7"/>
      <c r="Z669" s="110"/>
      <c r="AA669" s="7"/>
      <c r="AB669" s="7"/>
      <c r="AC669" s="7"/>
      <c r="AD669" s="7"/>
      <c r="AF669" s="7"/>
      <c r="AG669" s="7"/>
      <c r="AH669" s="7"/>
      <c r="AI669" s="199"/>
      <c r="AJ669" s="199"/>
      <c r="AK669" s="598"/>
      <c r="AL669" s="925"/>
      <c r="AM669" s="775"/>
    </row>
    <row r="670" spans="1:39" hidden="1">
      <c r="A670" s="570" t="s">
        <v>14659</v>
      </c>
      <c r="B670" s="789">
        <v>42760</v>
      </c>
      <c r="C670" s="572"/>
      <c r="D670" s="933"/>
      <c r="E670" s="572" t="s">
        <v>14246</v>
      </c>
      <c r="F670" s="572" t="s">
        <v>12377</v>
      </c>
      <c r="G670" s="572" t="s">
        <v>13750</v>
      </c>
      <c r="H670" s="572" t="s">
        <v>12415</v>
      </c>
      <c r="I670" s="572" t="s">
        <v>10687</v>
      </c>
      <c r="J670" s="572" t="s">
        <v>9335</v>
      </c>
      <c r="K670" s="572" t="s">
        <v>14656</v>
      </c>
      <c r="L670" s="1091"/>
      <c r="M670" s="880"/>
      <c r="N670" s="880"/>
      <c r="O670" s="572"/>
      <c r="P670" s="572" t="s">
        <v>7975</v>
      </c>
      <c r="Q670" s="950" t="s">
        <v>6826</v>
      </c>
      <c r="R670" s="853" t="s">
        <v>8298</v>
      </c>
      <c r="S670" s="853"/>
      <c r="T670" s="853" t="s">
        <v>227</v>
      </c>
      <c r="U670" s="853" t="s">
        <v>14660</v>
      </c>
      <c r="V670" s="853"/>
      <c r="W670" s="853"/>
      <c r="X670" s="109"/>
      <c r="Y670" s="7"/>
      <c r="Z670" s="110"/>
      <c r="AA670" s="7"/>
      <c r="AB670" s="7"/>
      <c r="AC670" s="7"/>
      <c r="AD670" s="7"/>
      <c r="AF670" s="7"/>
      <c r="AG670" s="7"/>
      <c r="AH670" s="7"/>
      <c r="AI670" s="199"/>
      <c r="AJ670" s="199"/>
      <c r="AK670" s="598"/>
      <c r="AL670" s="925"/>
      <c r="AM670" s="775"/>
    </row>
    <row r="671" spans="1:39" hidden="1">
      <c r="A671" s="570" t="s">
        <v>14659</v>
      </c>
      <c r="B671" s="789">
        <v>42760</v>
      </c>
      <c r="C671" s="572"/>
      <c r="D671" s="933"/>
      <c r="E671" s="572" t="s">
        <v>14247</v>
      </c>
      <c r="F671" s="572" t="s">
        <v>12377</v>
      </c>
      <c r="G671" s="572" t="s">
        <v>13750</v>
      </c>
      <c r="H671" s="572" t="s">
        <v>12415</v>
      </c>
      <c r="I671" s="572" t="s">
        <v>10687</v>
      </c>
      <c r="J671" s="572" t="s">
        <v>9335</v>
      </c>
      <c r="K671" s="572" t="s">
        <v>14657</v>
      </c>
      <c r="L671" s="1091"/>
      <c r="M671" s="880"/>
      <c r="N671" s="880"/>
      <c r="O671" s="572"/>
      <c r="P671" s="572" t="s">
        <v>15421</v>
      </c>
      <c r="Q671" s="950" t="s">
        <v>6826</v>
      </c>
      <c r="R671" s="853" t="s">
        <v>14678</v>
      </c>
      <c r="S671" s="853"/>
      <c r="T671" s="853" t="s">
        <v>227</v>
      </c>
      <c r="U671" s="853" t="s">
        <v>14679</v>
      </c>
      <c r="V671" s="853"/>
      <c r="W671" s="853"/>
      <c r="X671" s="109"/>
      <c r="Y671" s="7"/>
      <c r="Z671" s="110"/>
      <c r="AA671" s="7"/>
      <c r="AB671" s="7"/>
      <c r="AC671" s="7"/>
      <c r="AD671" s="7"/>
      <c r="AF671" s="7"/>
      <c r="AG671" s="7"/>
      <c r="AH671" s="7"/>
      <c r="AI671" s="199"/>
      <c r="AJ671" s="199"/>
      <c r="AK671" s="598"/>
      <c r="AL671" s="925"/>
      <c r="AM671" s="775"/>
    </row>
    <row r="672" spans="1:39" hidden="1">
      <c r="A672" s="43" t="s">
        <v>14413</v>
      </c>
      <c r="B672" s="417">
        <v>43252</v>
      </c>
      <c r="C672" t="s">
        <v>14402</v>
      </c>
      <c r="E672" t="s">
        <v>14399</v>
      </c>
      <c r="F672" t="s">
        <v>12377</v>
      </c>
      <c r="G672" t="s">
        <v>12378</v>
      </c>
      <c r="H672" t="s">
        <v>12379</v>
      </c>
      <c r="I672" t="s">
        <v>10687</v>
      </c>
      <c r="J672" t="s">
        <v>9335</v>
      </c>
      <c r="K672" t="s">
        <v>14403</v>
      </c>
      <c r="M672" s="743"/>
      <c r="N672" s="743"/>
      <c r="P672" t="s">
        <v>14864</v>
      </c>
      <c r="Q672" t="s">
        <v>8098</v>
      </c>
      <c r="R672" t="s">
        <v>409</v>
      </c>
      <c r="S672" t="s">
        <v>5325</v>
      </c>
      <c r="T672" t="s">
        <v>227</v>
      </c>
      <c r="U672" t="s">
        <v>14411</v>
      </c>
      <c r="W672" s="1" t="s">
        <v>13638</v>
      </c>
      <c r="X672" s="417" t="s">
        <v>9841</v>
      </c>
      <c r="Y672" t="s">
        <v>8561</v>
      </c>
      <c r="AA672" s="1" t="s">
        <v>10796</v>
      </c>
      <c r="AB672" s="1" t="s">
        <v>10796</v>
      </c>
      <c r="AE672" s="792"/>
      <c r="AG672" t="s">
        <v>14406</v>
      </c>
      <c r="AK672" s="575">
        <f t="shared" ref="AK672:AK677" si="2">(7234.81+457.2+168.4)*1.16</f>
        <v>9118.0755999999983</v>
      </c>
    </row>
    <row r="673" spans="1:38" hidden="1">
      <c r="A673" s="43" t="s">
        <v>14413</v>
      </c>
      <c r="B673" s="417">
        <v>43252</v>
      </c>
      <c r="C673" t="s">
        <v>14402</v>
      </c>
      <c r="E673" t="s">
        <v>14400</v>
      </c>
      <c r="F673" t="s">
        <v>12377</v>
      </c>
      <c r="G673" t="s">
        <v>12378</v>
      </c>
      <c r="H673" t="s">
        <v>12379</v>
      </c>
      <c r="I673" t="s">
        <v>10687</v>
      </c>
      <c r="J673" t="s">
        <v>9335</v>
      </c>
      <c r="K673" t="s">
        <v>14404</v>
      </c>
      <c r="M673" s="743"/>
      <c r="N673" s="743"/>
      <c r="P673" t="s">
        <v>14631</v>
      </c>
      <c r="Q673" t="s">
        <v>8098</v>
      </c>
      <c r="R673" t="s">
        <v>409</v>
      </c>
      <c r="S673" t="s">
        <v>5325</v>
      </c>
      <c r="T673" t="s">
        <v>227</v>
      </c>
      <c r="U673" t="s">
        <v>14412</v>
      </c>
      <c r="W673" s="1" t="s">
        <v>13638</v>
      </c>
      <c r="X673" s="417" t="s">
        <v>9841</v>
      </c>
      <c r="Y673" t="s">
        <v>8561</v>
      </c>
      <c r="AA673" s="1" t="s">
        <v>10796</v>
      </c>
      <c r="AB673" s="1" t="s">
        <v>10796</v>
      </c>
      <c r="AG673" t="s">
        <v>14407</v>
      </c>
      <c r="AK673" s="575">
        <f t="shared" si="2"/>
        <v>9118.0755999999983</v>
      </c>
    </row>
    <row r="674" spans="1:38" hidden="1">
      <c r="A674" s="43" t="s">
        <v>14413</v>
      </c>
      <c r="B674" s="417">
        <v>43252</v>
      </c>
      <c r="C674" t="s">
        <v>14402</v>
      </c>
      <c r="E674" t="s">
        <v>14401</v>
      </c>
      <c r="F674" t="s">
        <v>12377</v>
      </c>
      <c r="G674" t="s">
        <v>12378</v>
      </c>
      <c r="H674" t="s">
        <v>12379</v>
      </c>
      <c r="I674" t="s">
        <v>10687</v>
      </c>
      <c r="J674" t="s">
        <v>9335</v>
      </c>
      <c r="K674" t="s">
        <v>14405</v>
      </c>
      <c r="M674" s="743"/>
      <c r="N674" s="743"/>
      <c r="P674" t="s">
        <v>10011</v>
      </c>
      <c r="Q674" t="s">
        <v>8098</v>
      </c>
      <c r="R674" t="s">
        <v>409</v>
      </c>
      <c r="S674" t="s">
        <v>5325</v>
      </c>
      <c r="T674" t="s">
        <v>227</v>
      </c>
      <c r="U674" t="s">
        <v>14461</v>
      </c>
      <c r="W674" s="1" t="s">
        <v>13638</v>
      </c>
      <c r="X674" s="417" t="s">
        <v>9841</v>
      </c>
      <c r="Y674" t="s">
        <v>8561</v>
      </c>
      <c r="AA674" s="1" t="s">
        <v>10796</v>
      </c>
      <c r="AB674" s="1" t="s">
        <v>10796</v>
      </c>
      <c r="AG674" t="s">
        <v>14407</v>
      </c>
      <c r="AK674" s="575">
        <f t="shared" si="2"/>
        <v>9118.0755999999983</v>
      </c>
    </row>
    <row r="675" spans="1:38" hidden="1">
      <c r="A675" s="43" t="s">
        <v>14530</v>
      </c>
      <c r="B675" s="417">
        <v>43283</v>
      </c>
      <c r="C675" t="s">
        <v>14458</v>
      </c>
      <c r="E675" t="s">
        <v>14455</v>
      </c>
      <c r="F675" t="s">
        <v>12377</v>
      </c>
      <c r="G675" t="s">
        <v>12378</v>
      </c>
      <c r="H675" t="s">
        <v>12379</v>
      </c>
      <c r="I675" t="s">
        <v>10687</v>
      </c>
      <c r="J675" t="s">
        <v>9335</v>
      </c>
      <c r="K675" t="s">
        <v>14526</v>
      </c>
      <c r="M675" s="743"/>
      <c r="N675" s="743"/>
      <c r="O675" t="s">
        <v>8296</v>
      </c>
      <c r="P675" s="873" t="s">
        <v>16396</v>
      </c>
      <c r="Q675" t="s">
        <v>281</v>
      </c>
      <c r="R675" t="s">
        <v>409</v>
      </c>
      <c r="S675" t="s">
        <v>4492</v>
      </c>
      <c r="T675" s="365" t="s">
        <v>14791</v>
      </c>
      <c r="U675" t="s">
        <v>14529</v>
      </c>
      <c r="W675" s="1" t="s">
        <v>13638</v>
      </c>
      <c r="X675" s="417" t="s">
        <v>9841</v>
      </c>
      <c r="Y675" t="s">
        <v>8561</v>
      </c>
      <c r="AA675" s="1" t="s">
        <v>10796</v>
      </c>
      <c r="AB675" s="1" t="s">
        <v>10796</v>
      </c>
      <c r="AE675" s="780" t="s">
        <v>16395</v>
      </c>
      <c r="AG675" t="s">
        <v>14459</v>
      </c>
      <c r="AK675" s="575">
        <f t="shared" si="2"/>
        <v>9118.0755999999983</v>
      </c>
    </row>
    <row r="676" spans="1:38" hidden="1">
      <c r="A676" s="43" t="s">
        <v>14530</v>
      </c>
      <c r="B676" s="417">
        <v>43283</v>
      </c>
      <c r="C676" t="s">
        <v>14458</v>
      </c>
      <c r="E676" t="s">
        <v>14456</v>
      </c>
      <c r="F676" t="s">
        <v>12377</v>
      </c>
      <c r="G676" t="s">
        <v>12378</v>
      </c>
      <c r="H676" t="s">
        <v>12379</v>
      </c>
      <c r="I676" t="s">
        <v>10687</v>
      </c>
      <c r="J676" t="s">
        <v>9335</v>
      </c>
      <c r="K676" t="s">
        <v>14527</v>
      </c>
      <c r="M676" s="743"/>
      <c r="N676" s="743"/>
      <c r="O676" t="s">
        <v>16393</v>
      </c>
      <c r="P676" s="374" t="s">
        <v>670</v>
      </c>
      <c r="Q676" t="s">
        <v>281</v>
      </c>
      <c r="R676" t="s">
        <v>1575</v>
      </c>
      <c r="S676" t="s">
        <v>410</v>
      </c>
      <c r="T676" t="s">
        <v>227</v>
      </c>
      <c r="U676" t="s">
        <v>14539</v>
      </c>
      <c r="W676" s="1" t="s">
        <v>13638</v>
      </c>
      <c r="X676" s="417" t="s">
        <v>9841</v>
      </c>
      <c r="Y676" t="s">
        <v>8561</v>
      </c>
      <c r="AA676" s="1" t="s">
        <v>10796</v>
      </c>
      <c r="AB676" s="1" t="s">
        <v>10796</v>
      </c>
      <c r="AE676" s="780" t="s">
        <v>16394</v>
      </c>
      <c r="AG676" t="s">
        <v>14460</v>
      </c>
      <c r="AK676" s="575">
        <f t="shared" si="2"/>
        <v>9118.0755999999983</v>
      </c>
    </row>
    <row r="677" spans="1:38" hidden="1">
      <c r="A677" s="43" t="s">
        <v>14530</v>
      </c>
      <c r="B677" s="417">
        <v>43283</v>
      </c>
      <c r="C677" t="s">
        <v>14458</v>
      </c>
      <c r="E677" t="s">
        <v>14457</v>
      </c>
      <c r="F677" t="s">
        <v>12377</v>
      </c>
      <c r="G677" t="s">
        <v>12378</v>
      </c>
      <c r="H677" t="s">
        <v>12379</v>
      </c>
      <c r="I677" t="s">
        <v>10687</v>
      </c>
      <c r="J677" t="s">
        <v>9335</v>
      </c>
      <c r="K677" t="s">
        <v>14528</v>
      </c>
      <c r="M677" s="743"/>
      <c r="N677" s="743"/>
      <c r="O677" s="873" t="s">
        <v>15337</v>
      </c>
      <c r="P677" t="s">
        <v>15759</v>
      </c>
      <c r="Q677" t="s">
        <v>281</v>
      </c>
      <c r="R677" t="s">
        <v>409</v>
      </c>
      <c r="S677" t="s">
        <v>2361</v>
      </c>
      <c r="T677" s="365" t="s">
        <v>14791</v>
      </c>
      <c r="U677" t="s">
        <v>14684</v>
      </c>
      <c r="W677" s="1" t="s">
        <v>13638</v>
      </c>
      <c r="X677" s="417" t="s">
        <v>9841</v>
      </c>
      <c r="Y677" t="s">
        <v>8561</v>
      </c>
      <c r="AA677" s="1" t="s">
        <v>10796</v>
      </c>
      <c r="AB677" s="1" t="s">
        <v>10796</v>
      </c>
      <c r="AG677" t="s">
        <v>14525</v>
      </c>
      <c r="AK677" s="575">
        <f t="shared" si="2"/>
        <v>9118.0755999999983</v>
      </c>
      <c r="AL677" s="910"/>
    </row>
    <row r="678" spans="1:38" hidden="1">
      <c r="A678" s="43" t="s">
        <v>14594</v>
      </c>
      <c r="B678" s="417">
        <v>43325</v>
      </c>
      <c r="C678" s="43" t="s">
        <v>14581</v>
      </c>
      <c r="E678" s="73" t="s">
        <v>14585</v>
      </c>
      <c r="F678" t="s">
        <v>12377</v>
      </c>
      <c r="G678" t="s">
        <v>12378</v>
      </c>
      <c r="H678" t="s">
        <v>12379</v>
      </c>
      <c r="I678" t="s">
        <v>10687</v>
      </c>
      <c r="J678" t="s">
        <v>9335</v>
      </c>
      <c r="K678" t="s">
        <v>14583</v>
      </c>
      <c r="M678" s="73" t="s">
        <v>14582</v>
      </c>
      <c r="N678" s="73" t="s">
        <v>14582</v>
      </c>
      <c r="O678" t="s">
        <v>16272</v>
      </c>
      <c r="P678" s="374" t="s">
        <v>670</v>
      </c>
      <c r="Q678" t="s">
        <v>7355</v>
      </c>
      <c r="R678" t="s">
        <v>409</v>
      </c>
      <c r="S678" t="s">
        <v>5325</v>
      </c>
      <c r="T678" t="s">
        <v>227</v>
      </c>
      <c r="U678" t="s">
        <v>14731</v>
      </c>
      <c r="W678" s="1" t="s">
        <v>13638</v>
      </c>
      <c r="X678" s="417" t="s">
        <v>9841</v>
      </c>
      <c r="Y678" t="s">
        <v>8561</v>
      </c>
      <c r="AA678" s="1" t="s">
        <v>10796</v>
      </c>
      <c r="AB678" s="1" t="s">
        <v>10796</v>
      </c>
      <c r="AG678" t="s">
        <v>14587</v>
      </c>
      <c r="AK678" s="575">
        <f>18236.15/2</f>
        <v>9118.0750000000007</v>
      </c>
    </row>
    <row r="679" spans="1:38" hidden="1">
      <c r="A679" s="43" t="s">
        <v>14594</v>
      </c>
      <c r="B679" s="417">
        <v>43325</v>
      </c>
      <c r="C679" s="43" t="s">
        <v>14581</v>
      </c>
      <c r="E679" t="s">
        <v>14586</v>
      </c>
      <c r="F679" t="s">
        <v>12377</v>
      </c>
      <c r="G679" t="s">
        <v>12378</v>
      </c>
      <c r="H679" t="s">
        <v>12379</v>
      </c>
      <c r="I679" t="s">
        <v>10687</v>
      </c>
      <c r="J679" t="s">
        <v>9335</v>
      </c>
      <c r="K679" t="s">
        <v>14584</v>
      </c>
      <c r="M679" s="743"/>
      <c r="N679" s="743"/>
      <c r="O679" t="s">
        <v>15202</v>
      </c>
      <c r="P679" s="870" t="s">
        <v>15201</v>
      </c>
      <c r="Q679" t="s">
        <v>7355</v>
      </c>
      <c r="R679" t="s">
        <v>409</v>
      </c>
      <c r="S679" t="s">
        <v>144</v>
      </c>
      <c r="T679" t="s">
        <v>227</v>
      </c>
      <c r="U679" t="s">
        <v>14732</v>
      </c>
      <c r="W679" s="1" t="s">
        <v>13638</v>
      </c>
      <c r="X679" s="417" t="s">
        <v>9841</v>
      </c>
      <c r="Y679" t="s">
        <v>8561</v>
      </c>
      <c r="AA679" s="1" t="s">
        <v>10796</v>
      </c>
      <c r="AB679" s="1" t="s">
        <v>10796</v>
      </c>
      <c r="AG679" t="s">
        <v>14588</v>
      </c>
      <c r="AK679" s="575">
        <f>(7234.81+457.2+168.4)*1.16</f>
        <v>9118.0755999999983</v>
      </c>
    </row>
    <row r="680" spans="1:38" hidden="1">
      <c r="A680" s="43" t="s">
        <v>14693</v>
      </c>
      <c r="B680" s="417">
        <v>43368</v>
      </c>
      <c r="C680" t="s">
        <v>14642</v>
      </c>
      <c r="E680" t="s">
        <v>14633</v>
      </c>
      <c r="F680" s="730" t="s">
        <v>14725</v>
      </c>
      <c r="G680" t="s">
        <v>14666</v>
      </c>
      <c r="H680" t="s">
        <v>14162</v>
      </c>
      <c r="I680" t="s">
        <v>14155</v>
      </c>
      <c r="J680" t="s">
        <v>14070</v>
      </c>
      <c r="K680" t="s">
        <v>14667</v>
      </c>
      <c r="M680" s="743"/>
      <c r="N680" s="743"/>
      <c r="P680" t="s">
        <v>3828</v>
      </c>
      <c r="Q680" t="s">
        <v>281</v>
      </c>
      <c r="R680" t="s">
        <v>409</v>
      </c>
      <c r="S680" t="s">
        <v>5325</v>
      </c>
      <c r="T680" t="s">
        <v>227</v>
      </c>
      <c r="U680" t="s">
        <v>14669</v>
      </c>
      <c r="W680" s="1" t="s">
        <v>13638</v>
      </c>
      <c r="X680" s="417" t="s">
        <v>9841</v>
      </c>
      <c r="Y680" t="s">
        <v>8561</v>
      </c>
      <c r="AA680" t="s">
        <v>14670</v>
      </c>
      <c r="AB680" t="s">
        <v>14671</v>
      </c>
      <c r="AG680" t="s">
        <v>14641</v>
      </c>
      <c r="AK680" s="575">
        <f>(9959.79+230.77+457.2)*1.16</f>
        <v>12351.401600000001</v>
      </c>
      <c r="AL680" s="910"/>
    </row>
    <row r="681" spans="1:38" hidden="1">
      <c r="A681" s="43" t="s">
        <v>14693</v>
      </c>
      <c r="B681" s="417">
        <v>43368</v>
      </c>
      <c r="C681" t="s">
        <v>14642</v>
      </c>
      <c r="E681" t="s">
        <v>14634</v>
      </c>
      <c r="F681" s="730" t="s">
        <v>14725</v>
      </c>
      <c r="G681" t="s">
        <v>14666</v>
      </c>
      <c r="H681" t="s">
        <v>14162</v>
      </c>
      <c r="I681" t="s">
        <v>14155</v>
      </c>
      <c r="J681" t="s">
        <v>14070</v>
      </c>
      <c r="K681" t="s">
        <v>14668</v>
      </c>
      <c r="M681" s="743"/>
      <c r="N681" s="743"/>
      <c r="O681" t="s">
        <v>15694</v>
      </c>
      <c r="P681" s="870" t="s">
        <v>15695</v>
      </c>
      <c r="Q681" t="s">
        <v>6826</v>
      </c>
      <c r="R681" s="853" t="s">
        <v>14678</v>
      </c>
      <c r="T681" t="s">
        <v>14791</v>
      </c>
      <c r="U681" t="s">
        <v>14675</v>
      </c>
      <c r="W681" s="1" t="s">
        <v>13638</v>
      </c>
      <c r="X681" s="417" t="s">
        <v>9841</v>
      </c>
      <c r="Y681" t="s">
        <v>8561</v>
      </c>
      <c r="AA681" t="s">
        <v>14676</v>
      </c>
      <c r="AB681" t="s">
        <v>14677</v>
      </c>
      <c r="AG681" t="s">
        <v>15696</v>
      </c>
      <c r="AK681" s="575">
        <f>(9959.79+230.77+457.2)*1.16</f>
        <v>12351.401600000001</v>
      </c>
    </row>
    <row r="682" spans="1:38" ht="15" hidden="1">
      <c r="A682" s="774" t="s">
        <v>14692</v>
      </c>
      <c r="B682" s="417">
        <v>43361</v>
      </c>
      <c r="C682" t="s">
        <v>14632</v>
      </c>
      <c r="E682" t="s">
        <v>14635</v>
      </c>
      <c r="F682" t="s">
        <v>12377</v>
      </c>
      <c r="G682" t="s">
        <v>12378</v>
      </c>
      <c r="H682" t="s">
        <v>12379</v>
      </c>
      <c r="I682" t="s">
        <v>10687</v>
      </c>
      <c r="J682" t="s">
        <v>9335</v>
      </c>
      <c r="K682" t="s">
        <v>14653</v>
      </c>
      <c r="M682" s="743"/>
      <c r="N682" s="743"/>
      <c r="O682" t="s">
        <v>14690</v>
      </c>
      <c r="P682" s="374" t="s">
        <v>670</v>
      </c>
      <c r="Q682" t="s">
        <v>3423</v>
      </c>
      <c r="R682" t="s">
        <v>409</v>
      </c>
      <c r="S682" t="s">
        <v>5325</v>
      </c>
      <c r="T682" t="s">
        <v>227</v>
      </c>
      <c r="U682" t="s">
        <v>14696</v>
      </c>
      <c r="W682" s="1" t="s">
        <v>13638</v>
      </c>
      <c r="X682" s="417" t="s">
        <v>9841</v>
      </c>
      <c r="Y682" t="s">
        <v>8561</v>
      </c>
      <c r="AA682" s="1" t="s">
        <v>10796</v>
      </c>
      <c r="AB682" s="1" t="s">
        <v>10796</v>
      </c>
      <c r="AG682" t="s">
        <v>14638</v>
      </c>
      <c r="AK682" s="575">
        <f t="shared" ref="AK682:AK690" si="3">(8249.23+180.6)*1.16</f>
        <v>9778.6027999999988</v>
      </c>
      <c r="AL682" s="910"/>
    </row>
    <row r="683" spans="1:38" ht="15" hidden="1">
      <c r="A683" s="774" t="s">
        <v>14692</v>
      </c>
      <c r="B683" s="417">
        <v>43361</v>
      </c>
      <c r="C683" t="s">
        <v>14632</v>
      </c>
      <c r="E683" t="s">
        <v>14636</v>
      </c>
      <c r="F683" t="s">
        <v>12377</v>
      </c>
      <c r="G683" t="s">
        <v>12378</v>
      </c>
      <c r="H683" t="s">
        <v>12379</v>
      </c>
      <c r="I683" t="s">
        <v>10687</v>
      </c>
      <c r="J683" t="s">
        <v>9335</v>
      </c>
      <c r="K683" t="s">
        <v>14654</v>
      </c>
      <c r="M683" s="743"/>
      <c r="N683" s="743"/>
      <c r="P683" t="s">
        <v>14691</v>
      </c>
      <c r="Q683" t="s">
        <v>3423</v>
      </c>
      <c r="R683" t="s">
        <v>1575</v>
      </c>
      <c r="S683" t="s">
        <v>410</v>
      </c>
      <c r="T683" t="s">
        <v>227</v>
      </c>
      <c r="U683" t="s">
        <v>14697</v>
      </c>
      <c r="W683" s="1" t="s">
        <v>13638</v>
      </c>
      <c r="X683" s="417" t="s">
        <v>9841</v>
      </c>
      <c r="Y683" t="s">
        <v>8561</v>
      </c>
      <c r="AA683" s="1" t="s">
        <v>10796</v>
      </c>
      <c r="AB683" s="1" t="s">
        <v>10796</v>
      </c>
      <c r="AG683" t="s">
        <v>14639</v>
      </c>
      <c r="AK683" s="575">
        <f t="shared" si="3"/>
        <v>9778.6027999999988</v>
      </c>
    </row>
    <row r="684" spans="1:38" ht="15" hidden="1">
      <c r="A684" s="774" t="s">
        <v>14692</v>
      </c>
      <c r="B684" s="417">
        <v>43361</v>
      </c>
      <c r="C684" t="s">
        <v>14632</v>
      </c>
      <c r="E684" t="s">
        <v>14637</v>
      </c>
      <c r="F684" t="s">
        <v>12377</v>
      </c>
      <c r="G684" t="s">
        <v>12378</v>
      </c>
      <c r="H684" t="s">
        <v>12379</v>
      </c>
      <c r="I684" t="s">
        <v>10687</v>
      </c>
      <c r="J684" t="s">
        <v>9335</v>
      </c>
      <c r="K684" t="s">
        <v>14655</v>
      </c>
      <c r="M684" s="743"/>
      <c r="N684" s="743"/>
      <c r="P684" t="s">
        <v>3639</v>
      </c>
      <c r="Q684" t="s">
        <v>3423</v>
      </c>
      <c r="R684" t="s">
        <v>409</v>
      </c>
      <c r="S684" t="s">
        <v>5325</v>
      </c>
      <c r="T684" t="s">
        <v>227</v>
      </c>
      <c r="U684" t="s">
        <v>14698</v>
      </c>
      <c r="W684" s="1" t="s">
        <v>13638</v>
      </c>
      <c r="X684" s="417" t="s">
        <v>9841</v>
      </c>
      <c r="Y684" t="s">
        <v>8561</v>
      </c>
      <c r="AA684" s="1" t="s">
        <v>10796</v>
      </c>
      <c r="AB684" s="1" t="s">
        <v>10796</v>
      </c>
      <c r="AG684" t="s">
        <v>14640</v>
      </c>
      <c r="AK684" s="575">
        <f t="shared" si="3"/>
        <v>9778.6027999999988</v>
      </c>
    </row>
    <row r="685" spans="1:38" hidden="1">
      <c r="A685" t="s">
        <v>14713</v>
      </c>
      <c r="B685" s="417">
        <v>43392</v>
      </c>
      <c r="C685" t="s">
        <v>14694</v>
      </c>
      <c r="E685" t="s">
        <v>14643</v>
      </c>
      <c r="F685" t="s">
        <v>12377</v>
      </c>
      <c r="G685" t="s">
        <v>12378</v>
      </c>
      <c r="H685" t="s">
        <v>12379</v>
      </c>
      <c r="I685" t="s">
        <v>10687</v>
      </c>
      <c r="J685" t="s">
        <v>9335</v>
      </c>
      <c r="K685" t="s">
        <v>14701</v>
      </c>
      <c r="M685" s="743"/>
      <c r="N685" s="743"/>
      <c r="P685" t="s">
        <v>14866</v>
      </c>
      <c r="Q685" t="s">
        <v>281</v>
      </c>
      <c r="R685" t="s">
        <v>409</v>
      </c>
      <c r="S685" t="s">
        <v>144</v>
      </c>
      <c r="T685" t="s">
        <v>227</v>
      </c>
      <c r="U685" t="s">
        <v>14721</v>
      </c>
      <c r="W685" s="1" t="s">
        <v>13638</v>
      </c>
      <c r="X685" s="417" t="s">
        <v>9841</v>
      </c>
      <c r="Y685" t="s">
        <v>8561</v>
      </c>
      <c r="AA685" s="1" t="s">
        <v>10796</v>
      </c>
      <c r="AB685" s="1" t="s">
        <v>10796</v>
      </c>
      <c r="AG685" t="s">
        <v>14648</v>
      </c>
      <c r="AK685" s="575">
        <f t="shared" si="3"/>
        <v>9778.6027999999988</v>
      </c>
    </row>
    <row r="686" spans="1:38" hidden="1">
      <c r="A686" t="s">
        <v>14713</v>
      </c>
      <c r="B686" s="417">
        <v>43392</v>
      </c>
      <c r="C686" t="s">
        <v>14694</v>
      </c>
      <c r="E686" t="s">
        <v>14644</v>
      </c>
      <c r="F686" t="s">
        <v>12377</v>
      </c>
      <c r="G686" t="s">
        <v>12378</v>
      </c>
      <c r="H686" t="s">
        <v>12379</v>
      </c>
      <c r="I686" t="s">
        <v>10687</v>
      </c>
      <c r="J686" t="s">
        <v>9335</v>
      </c>
      <c r="K686" t="s">
        <v>14702</v>
      </c>
      <c r="M686" s="743" t="s">
        <v>5035</v>
      </c>
      <c r="N686" s="743" t="s">
        <v>5035</v>
      </c>
      <c r="O686" t="s">
        <v>15023</v>
      </c>
      <c r="P686" s="870" t="s">
        <v>15190</v>
      </c>
      <c r="Q686" t="s">
        <v>281</v>
      </c>
      <c r="R686" t="s">
        <v>8103</v>
      </c>
      <c r="S686" t="s">
        <v>15191</v>
      </c>
      <c r="T686" t="s">
        <v>227</v>
      </c>
      <c r="U686" t="s">
        <v>15189</v>
      </c>
      <c r="W686" s="1" t="s">
        <v>13638</v>
      </c>
      <c r="X686" s="417" t="s">
        <v>9841</v>
      </c>
      <c r="Y686" t="s">
        <v>8561</v>
      </c>
      <c r="AA686" s="1" t="s">
        <v>10796</v>
      </c>
      <c r="AB686" s="1" t="s">
        <v>10796</v>
      </c>
      <c r="AG686" t="s">
        <v>14649</v>
      </c>
      <c r="AK686" s="575">
        <f t="shared" si="3"/>
        <v>9778.6027999999988</v>
      </c>
    </row>
    <row r="687" spans="1:38" hidden="1">
      <c r="A687" t="s">
        <v>14713</v>
      </c>
      <c r="B687" s="417">
        <v>43392</v>
      </c>
      <c r="C687" t="s">
        <v>14694</v>
      </c>
      <c r="E687" t="s">
        <v>14704</v>
      </c>
      <c r="F687" t="s">
        <v>12377</v>
      </c>
      <c r="G687" t="s">
        <v>12378</v>
      </c>
      <c r="H687" t="s">
        <v>12379</v>
      </c>
      <c r="I687" t="s">
        <v>10687</v>
      </c>
      <c r="J687" t="s">
        <v>9335</v>
      </c>
      <c r="K687" t="s">
        <v>14703</v>
      </c>
      <c r="M687" s="743" t="s">
        <v>5035</v>
      </c>
      <c r="N687" s="743" t="s">
        <v>5035</v>
      </c>
      <c r="P687" t="s">
        <v>14867</v>
      </c>
      <c r="Q687" t="s">
        <v>281</v>
      </c>
      <c r="R687" t="s">
        <v>1575</v>
      </c>
      <c r="S687" t="s">
        <v>410</v>
      </c>
      <c r="T687" t="s">
        <v>227</v>
      </c>
      <c r="U687" t="s">
        <v>14722</v>
      </c>
      <c r="W687" s="1" t="s">
        <v>13638</v>
      </c>
      <c r="X687" s="417" t="s">
        <v>9841</v>
      </c>
      <c r="Y687" t="s">
        <v>8561</v>
      </c>
      <c r="AA687" s="1" t="s">
        <v>10796</v>
      </c>
      <c r="AB687" s="1" t="s">
        <v>10796</v>
      </c>
      <c r="AG687" t="s">
        <v>14650</v>
      </c>
      <c r="AK687" s="575">
        <f t="shared" si="3"/>
        <v>9778.6027999999988</v>
      </c>
    </row>
    <row r="688" spans="1:38" hidden="1">
      <c r="A688" s="43" t="s">
        <v>14911</v>
      </c>
      <c r="B688" s="417">
        <v>43490</v>
      </c>
      <c r="C688" t="s">
        <v>14695</v>
      </c>
      <c r="E688" t="s">
        <v>14645</v>
      </c>
      <c r="F688" t="s">
        <v>12377</v>
      </c>
      <c r="G688" t="s">
        <v>12378</v>
      </c>
      <c r="H688" t="s">
        <v>12379</v>
      </c>
      <c r="I688" t="s">
        <v>10687</v>
      </c>
      <c r="J688" t="s">
        <v>9335</v>
      </c>
      <c r="K688" t="s">
        <v>14905</v>
      </c>
      <c r="M688" s="743"/>
      <c r="N688" s="743"/>
      <c r="P688" s="873" t="s">
        <v>15094</v>
      </c>
      <c r="Q688" t="s">
        <v>7534</v>
      </c>
      <c r="R688" t="s">
        <v>409</v>
      </c>
      <c r="S688" t="s">
        <v>5325</v>
      </c>
      <c r="T688" t="s">
        <v>227</v>
      </c>
      <c r="U688" t="s">
        <v>14908</v>
      </c>
      <c r="W688" s="1" t="s">
        <v>13638</v>
      </c>
      <c r="X688" s="417" t="s">
        <v>9841</v>
      </c>
      <c r="Y688" t="s">
        <v>8561</v>
      </c>
      <c r="AA688" s="1" t="s">
        <v>10796</v>
      </c>
      <c r="AB688" s="1" t="s">
        <v>10796</v>
      </c>
      <c r="AG688" t="s">
        <v>14651</v>
      </c>
      <c r="AK688" s="575">
        <f t="shared" si="3"/>
        <v>9778.6027999999988</v>
      </c>
      <c r="AL688" s="910"/>
    </row>
    <row r="689" spans="1:39" hidden="1">
      <c r="A689" s="43" t="s">
        <v>14911</v>
      </c>
      <c r="B689" s="417">
        <v>43490</v>
      </c>
      <c r="C689" t="s">
        <v>14695</v>
      </c>
      <c r="E689" t="s">
        <v>14646</v>
      </c>
      <c r="F689" t="s">
        <v>12377</v>
      </c>
      <c r="G689" t="s">
        <v>12378</v>
      </c>
      <c r="H689" t="s">
        <v>12379</v>
      </c>
      <c r="I689" t="s">
        <v>10687</v>
      </c>
      <c r="J689" t="s">
        <v>9335</v>
      </c>
      <c r="K689" t="s">
        <v>14906</v>
      </c>
      <c r="M689" s="743"/>
      <c r="N689" s="743"/>
      <c r="P689" s="374" t="s">
        <v>670</v>
      </c>
      <c r="Q689" t="s">
        <v>7534</v>
      </c>
      <c r="T689" t="s">
        <v>14791</v>
      </c>
      <c r="U689" t="s">
        <v>14909</v>
      </c>
      <c r="W689" s="1" t="s">
        <v>13638</v>
      </c>
      <c r="X689" s="417" t="s">
        <v>9841</v>
      </c>
      <c r="Y689" t="s">
        <v>8561</v>
      </c>
      <c r="AA689" s="1" t="s">
        <v>10796</v>
      </c>
      <c r="AB689" s="1" t="s">
        <v>10796</v>
      </c>
      <c r="AG689" t="s">
        <v>14137</v>
      </c>
      <c r="AK689" s="575">
        <f t="shared" si="3"/>
        <v>9778.6027999999988</v>
      </c>
    </row>
    <row r="690" spans="1:39" hidden="1">
      <c r="A690" s="43" t="s">
        <v>14911</v>
      </c>
      <c r="B690" s="417">
        <v>43490</v>
      </c>
      <c r="C690" t="s">
        <v>14695</v>
      </c>
      <c r="E690" t="s">
        <v>14647</v>
      </c>
      <c r="F690" t="s">
        <v>12377</v>
      </c>
      <c r="G690" t="s">
        <v>12378</v>
      </c>
      <c r="H690" t="s">
        <v>12379</v>
      </c>
      <c r="I690" t="s">
        <v>10687</v>
      </c>
      <c r="J690" t="s">
        <v>9335</v>
      </c>
      <c r="K690" t="s">
        <v>14907</v>
      </c>
      <c r="M690" s="743"/>
      <c r="N690" s="743"/>
      <c r="P690" s="873" t="s">
        <v>15872</v>
      </c>
      <c r="Q690" t="s">
        <v>7534</v>
      </c>
      <c r="R690" t="s">
        <v>409</v>
      </c>
      <c r="S690" t="s">
        <v>5325</v>
      </c>
      <c r="T690" t="s">
        <v>14791</v>
      </c>
      <c r="U690" t="s">
        <v>14910</v>
      </c>
      <c r="W690" s="1" t="s">
        <v>13638</v>
      </c>
      <c r="X690" s="417" t="s">
        <v>9841</v>
      </c>
      <c r="Y690" t="s">
        <v>8561</v>
      </c>
      <c r="AA690" s="1" t="s">
        <v>10796</v>
      </c>
      <c r="AB690" s="1" t="s">
        <v>10796</v>
      </c>
      <c r="AG690" t="s">
        <v>14652</v>
      </c>
      <c r="AK690" s="575">
        <f t="shared" si="3"/>
        <v>9778.6027999999988</v>
      </c>
    </row>
    <row r="691" spans="1:39" hidden="1">
      <c r="A691" s="570" t="s">
        <v>14760</v>
      </c>
      <c r="B691" s="789">
        <v>43381</v>
      </c>
      <c r="C691" s="936" t="s">
        <v>14769</v>
      </c>
      <c r="D691" s="933"/>
      <c r="E691" s="572" t="s">
        <v>14759</v>
      </c>
      <c r="F691" s="572" t="s">
        <v>14725</v>
      </c>
      <c r="G691" s="572" t="s">
        <v>14761</v>
      </c>
      <c r="H691" s="572" t="s">
        <v>14762</v>
      </c>
      <c r="I691" s="572" t="s">
        <v>10687</v>
      </c>
      <c r="J691" s="572" t="s">
        <v>9335</v>
      </c>
      <c r="K691" s="572" t="s">
        <v>14763</v>
      </c>
      <c r="L691" s="1100"/>
      <c r="O691" s="572" t="s">
        <v>6763</v>
      </c>
      <c r="P691" s="374" t="s">
        <v>670</v>
      </c>
      <c r="Q691" s="946" t="s">
        <v>6826</v>
      </c>
      <c r="R691" s="700" t="s">
        <v>4492</v>
      </c>
      <c r="S691" s="700"/>
      <c r="T691" s="700" t="s">
        <v>227</v>
      </c>
      <c r="U691" s="700"/>
      <c r="V691" s="700"/>
      <c r="W691" s="8"/>
      <c r="AA691" s="1"/>
      <c r="AB691" s="1"/>
    </row>
    <row r="692" spans="1:39" hidden="1">
      <c r="A692" s="570" t="s">
        <v>14760</v>
      </c>
      <c r="B692" s="789">
        <v>43381</v>
      </c>
      <c r="C692" s="936" t="s">
        <v>14769</v>
      </c>
      <c r="D692" s="933"/>
      <c r="E692" s="572" t="s">
        <v>14766</v>
      </c>
      <c r="F692" s="572" t="s">
        <v>14725</v>
      </c>
      <c r="G692" s="572" t="s">
        <v>14761</v>
      </c>
      <c r="H692" s="572" t="s">
        <v>14762</v>
      </c>
      <c r="I692" s="572" t="s">
        <v>10687</v>
      </c>
      <c r="J692" s="572" t="s">
        <v>9335</v>
      </c>
      <c r="K692" s="572" t="s">
        <v>14764</v>
      </c>
      <c r="L692" s="1100"/>
      <c r="M692" s="870"/>
      <c r="N692" s="870"/>
      <c r="O692" s="572"/>
      <c r="P692" s="572" t="s">
        <v>6987</v>
      </c>
      <c r="Q692" s="946" t="s">
        <v>6826</v>
      </c>
      <c r="R692" s="700" t="s">
        <v>11205</v>
      </c>
      <c r="S692" s="700"/>
      <c r="T692" s="700" t="s">
        <v>227</v>
      </c>
      <c r="U692" s="862" t="s">
        <v>14857</v>
      </c>
      <c r="V692" s="862"/>
      <c r="W692" s="7"/>
    </row>
    <row r="693" spans="1:39">
      <c r="A693" s="698" t="s">
        <v>14760</v>
      </c>
      <c r="B693" s="861">
        <v>43381</v>
      </c>
      <c r="C693" s="862" t="s">
        <v>14769</v>
      </c>
      <c r="D693" s="699"/>
      <c r="E693" s="700" t="s">
        <v>14767</v>
      </c>
      <c r="F693" s="700" t="s">
        <v>14725</v>
      </c>
      <c r="G693" s="700" t="s">
        <v>14761</v>
      </c>
      <c r="H693" s="700" t="s">
        <v>14762</v>
      </c>
      <c r="I693" s="700" t="s">
        <v>10687</v>
      </c>
      <c r="J693" s="700" t="s">
        <v>9335</v>
      </c>
      <c r="K693" s="700" t="s">
        <v>14765</v>
      </c>
      <c r="L693" s="1120"/>
      <c r="M693"/>
      <c r="N693"/>
      <c r="O693" s="700"/>
      <c r="P693" s="700" t="s">
        <v>14995</v>
      </c>
      <c r="Q693" s="700" t="s">
        <v>4147</v>
      </c>
      <c r="R693" s="82" t="s">
        <v>8412</v>
      </c>
      <c r="S693" s="700"/>
      <c r="T693" s="700" t="s">
        <v>227</v>
      </c>
      <c r="U693" s="862"/>
      <c r="V693" s="862"/>
      <c r="W693" s="7"/>
    </row>
    <row r="694" spans="1:39" hidden="1">
      <c r="A694" s="43" t="s">
        <v>15026</v>
      </c>
      <c r="B694" s="417">
        <v>43594</v>
      </c>
      <c r="C694" t="s">
        <v>15027</v>
      </c>
      <c r="E694" t="s">
        <v>14981</v>
      </c>
      <c r="F694" t="s">
        <v>14772</v>
      </c>
      <c r="G694" s="351" t="s">
        <v>14902</v>
      </c>
      <c r="H694" t="s">
        <v>14903</v>
      </c>
      <c r="I694" t="s">
        <v>10687</v>
      </c>
      <c r="J694" t="s">
        <v>9335</v>
      </c>
      <c r="K694" t="s">
        <v>14984</v>
      </c>
      <c r="M694" s="743"/>
      <c r="N694" s="743"/>
      <c r="P694" t="s">
        <v>8599</v>
      </c>
      <c r="Q694" t="s">
        <v>281</v>
      </c>
      <c r="R694" s="82" t="s">
        <v>10745</v>
      </c>
      <c r="S694" t="s">
        <v>5325</v>
      </c>
      <c r="T694" t="s">
        <v>14791</v>
      </c>
      <c r="U694" t="s">
        <v>15014</v>
      </c>
      <c r="W694" s="1" t="s">
        <v>13638</v>
      </c>
      <c r="X694" s="417" t="s">
        <v>9422</v>
      </c>
      <c r="Y694" t="s">
        <v>8561</v>
      </c>
      <c r="AA694" s="1" t="s">
        <v>10796</v>
      </c>
      <c r="AB694" s="1" t="s">
        <v>10796</v>
      </c>
      <c r="AG694" t="s">
        <v>14987</v>
      </c>
      <c r="AK694" s="575">
        <f>8136.17*1.13</f>
        <v>9193.8720999999987</v>
      </c>
    </row>
    <row r="695" spans="1:39" hidden="1">
      <c r="A695" s="43" t="s">
        <v>15026</v>
      </c>
      <c r="B695" s="417">
        <v>43594</v>
      </c>
      <c r="C695" t="s">
        <v>15027</v>
      </c>
      <c r="E695" t="s">
        <v>14982</v>
      </c>
      <c r="F695" t="s">
        <v>14772</v>
      </c>
      <c r="G695" s="351" t="s">
        <v>14902</v>
      </c>
      <c r="H695" t="s">
        <v>14903</v>
      </c>
      <c r="I695" t="s">
        <v>10687</v>
      </c>
      <c r="J695" t="s">
        <v>9335</v>
      </c>
      <c r="K695" t="s">
        <v>14985</v>
      </c>
      <c r="M695" s="743"/>
      <c r="N695" s="743"/>
      <c r="P695" t="s">
        <v>14628</v>
      </c>
      <c r="Q695" t="s">
        <v>281</v>
      </c>
      <c r="R695" s="82" t="s">
        <v>16682</v>
      </c>
      <c r="S695" t="s">
        <v>8103</v>
      </c>
      <c r="T695" t="s">
        <v>14791</v>
      </c>
      <c r="U695" t="s">
        <v>15019</v>
      </c>
      <c r="W695" s="1" t="s">
        <v>13638</v>
      </c>
      <c r="X695" s="417" t="s">
        <v>9422</v>
      </c>
      <c r="Y695" t="s">
        <v>8561</v>
      </c>
      <c r="AA695" s="1" t="s">
        <v>10796</v>
      </c>
      <c r="AB695" s="1" t="s">
        <v>10796</v>
      </c>
      <c r="AG695" t="s">
        <v>14988</v>
      </c>
      <c r="AK695" s="575">
        <f>8136.17*1.13</f>
        <v>9193.8720999999987</v>
      </c>
      <c r="AL695" s="910"/>
    </row>
    <row r="696" spans="1:39" hidden="1">
      <c r="A696" s="43" t="s">
        <v>15026</v>
      </c>
      <c r="B696" s="417">
        <v>43594</v>
      </c>
      <c r="C696" t="s">
        <v>15027</v>
      </c>
      <c r="E696" t="s">
        <v>14983</v>
      </c>
      <c r="F696" t="s">
        <v>14772</v>
      </c>
      <c r="G696" s="351" t="s">
        <v>14902</v>
      </c>
      <c r="H696" t="s">
        <v>14903</v>
      </c>
      <c r="I696" t="s">
        <v>10687</v>
      </c>
      <c r="J696" t="s">
        <v>9335</v>
      </c>
      <c r="K696" t="s">
        <v>14986</v>
      </c>
      <c r="M696" s="743"/>
      <c r="N696" s="743"/>
      <c r="P696" t="s">
        <v>2442</v>
      </c>
      <c r="Q696" t="s">
        <v>281</v>
      </c>
      <c r="R696" s="82" t="s">
        <v>16688</v>
      </c>
      <c r="S696" t="s">
        <v>7221</v>
      </c>
      <c r="T696" t="s">
        <v>14791</v>
      </c>
      <c r="U696" t="s">
        <v>15020</v>
      </c>
      <c r="W696" s="1" t="s">
        <v>13638</v>
      </c>
      <c r="X696" s="417" t="s">
        <v>9422</v>
      </c>
      <c r="Y696" t="s">
        <v>8561</v>
      </c>
      <c r="AA696" s="1" t="s">
        <v>10796</v>
      </c>
      <c r="AB696" s="1" t="s">
        <v>10796</v>
      </c>
      <c r="AG696" t="s">
        <v>14989</v>
      </c>
      <c r="AK696" s="575">
        <f>8136.17*1.13</f>
        <v>9193.8720999999987</v>
      </c>
      <c r="AM696" t="s">
        <v>15139</v>
      </c>
    </row>
    <row r="697" spans="1:39" hidden="1">
      <c r="A697" s="570" t="s">
        <v>14996</v>
      </c>
      <c r="B697" s="789">
        <v>43553</v>
      </c>
      <c r="C697" s="572"/>
      <c r="D697" s="933"/>
      <c r="E697" s="572" t="s">
        <v>14997</v>
      </c>
      <c r="F697" s="572" t="s">
        <v>14772</v>
      </c>
      <c r="G697" s="572" t="s">
        <v>14998</v>
      </c>
      <c r="H697" s="572" t="s">
        <v>14789</v>
      </c>
      <c r="I697" s="572" t="s">
        <v>10687</v>
      </c>
      <c r="J697" s="572" t="s">
        <v>9335</v>
      </c>
      <c r="K697" s="572" t="s">
        <v>14999</v>
      </c>
      <c r="L697" s="1091"/>
      <c r="M697" s="951"/>
      <c r="N697" s="951"/>
      <c r="O697" s="572"/>
      <c r="P697" s="572" t="s">
        <v>7996</v>
      </c>
      <c r="Q697" s="953" t="s">
        <v>6826</v>
      </c>
      <c r="R697" s="695" t="s">
        <v>4492</v>
      </c>
      <c r="S697" s="695"/>
      <c r="T697" s="695" t="s">
        <v>14791</v>
      </c>
      <c r="U697" s="695"/>
      <c r="V697" s="695"/>
      <c r="W697" s="695"/>
      <c r="X697" s="889"/>
      <c r="Y697" s="890"/>
    </row>
    <row r="698" spans="1:39" hidden="1">
      <c r="A698" s="886" t="s">
        <v>14996</v>
      </c>
      <c r="B698" s="887">
        <v>43553</v>
      </c>
      <c r="C698" s="695"/>
      <c r="D698" s="888"/>
      <c r="E698" s="695" t="s">
        <v>15000</v>
      </c>
      <c r="F698" s="695" t="s">
        <v>14772</v>
      </c>
      <c r="G698" s="695" t="s">
        <v>14998</v>
      </c>
      <c r="H698" s="695" t="s">
        <v>14789</v>
      </c>
      <c r="I698" s="695" t="s">
        <v>10687</v>
      </c>
      <c r="J698" s="695" t="s">
        <v>9335</v>
      </c>
      <c r="K698" s="695" t="s">
        <v>15001</v>
      </c>
      <c r="L698" s="1121"/>
      <c r="M698" s="951"/>
      <c r="N698" s="951"/>
      <c r="O698" s="695" t="s">
        <v>15002</v>
      </c>
      <c r="P698" s="695" t="s">
        <v>15416</v>
      </c>
      <c r="Q698" s="953" t="s">
        <v>6826</v>
      </c>
      <c r="R698" s="695" t="s">
        <v>409</v>
      </c>
      <c r="S698" s="695"/>
      <c r="T698" s="695" t="s">
        <v>14791</v>
      </c>
      <c r="U698" s="695"/>
      <c r="V698" s="695"/>
      <c r="W698" s="695"/>
      <c r="X698" s="889"/>
      <c r="Y698" s="890"/>
    </row>
    <row r="699" spans="1:39" hidden="1">
      <c r="A699" s="886" t="s">
        <v>14996</v>
      </c>
      <c r="B699" s="887">
        <v>43553</v>
      </c>
      <c r="C699" s="695"/>
      <c r="D699" s="888"/>
      <c r="E699" s="695" t="s">
        <v>15006</v>
      </c>
      <c r="F699" s="695" t="s">
        <v>14772</v>
      </c>
      <c r="G699" s="695" t="s">
        <v>14998</v>
      </c>
      <c r="H699" s="695" t="s">
        <v>14789</v>
      </c>
      <c r="I699" s="695" t="s">
        <v>10687</v>
      </c>
      <c r="J699" s="695" t="s">
        <v>9335</v>
      </c>
      <c r="K699" s="695" t="s">
        <v>15005</v>
      </c>
      <c r="L699" s="1121"/>
      <c r="M699" s="951"/>
      <c r="N699" s="951"/>
      <c r="O699" s="695" t="s">
        <v>15352</v>
      </c>
      <c r="P699" s="695" t="s">
        <v>12467</v>
      </c>
      <c r="Q699" s="953" t="s">
        <v>6826</v>
      </c>
      <c r="R699" s="695" t="s">
        <v>8298</v>
      </c>
      <c r="S699" s="695"/>
      <c r="T699" s="695" t="s">
        <v>14791</v>
      </c>
      <c r="U699" s="695"/>
      <c r="V699" s="695"/>
      <c r="W699" s="695"/>
      <c r="X699" s="889"/>
      <c r="Y699" s="890"/>
    </row>
    <row r="700" spans="1:39" hidden="1">
      <c r="A700" s="886" t="s">
        <v>14996</v>
      </c>
      <c r="B700" s="887">
        <v>43553</v>
      </c>
      <c r="C700" s="695"/>
      <c r="D700" s="888"/>
      <c r="E700" s="695" t="s">
        <v>15007</v>
      </c>
      <c r="F700" s="695" t="s">
        <v>14916</v>
      </c>
      <c r="G700" s="695" t="s">
        <v>15003</v>
      </c>
      <c r="H700" s="695" t="s">
        <v>14789</v>
      </c>
      <c r="I700" s="695" t="s">
        <v>10687</v>
      </c>
      <c r="J700" s="695" t="s">
        <v>9335</v>
      </c>
      <c r="K700" s="695" t="s">
        <v>15004</v>
      </c>
      <c r="L700" s="1121"/>
      <c r="M700" s="951"/>
      <c r="N700" s="951"/>
      <c r="O700" s="695"/>
      <c r="P700" s="695" t="s">
        <v>14768</v>
      </c>
      <c r="Q700" s="953" t="s">
        <v>6826</v>
      </c>
      <c r="R700" s="695" t="s">
        <v>8298</v>
      </c>
      <c r="S700" s="695"/>
      <c r="T700" s="695" t="s">
        <v>14791</v>
      </c>
      <c r="U700" s="695" t="s">
        <v>15336</v>
      </c>
      <c r="V700" s="695"/>
      <c r="W700" s="695"/>
      <c r="X700" s="889"/>
      <c r="Y700" s="890"/>
    </row>
    <row r="701" spans="1:39" hidden="1">
      <c r="A701" s="852" t="s">
        <v>15009</v>
      </c>
      <c r="B701" s="891">
        <v>43522</v>
      </c>
      <c r="C701" s="853"/>
      <c r="D701" s="892"/>
      <c r="E701" s="853" t="s">
        <v>15008</v>
      </c>
      <c r="F701" s="853" t="s">
        <v>14772</v>
      </c>
      <c r="G701" s="853" t="s">
        <v>14998</v>
      </c>
      <c r="H701" s="853" t="s">
        <v>14789</v>
      </c>
      <c r="I701" s="853" t="s">
        <v>10687</v>
      </c>
      <c r="J701" s="853" t="s">
        <v>9335</v>
      </c>
      <c r="K701" s="853" t="s">
        <v>15010</v>
      </c>
      <c r="L701" s="1122"/>
      <c r="M701" s="952"/>
      <c r="N701" s="952"/>
      <c r="O701" s="853"/>
      <c r="P701" s="853" t="s">
        <v>10718</v>
      </c>
      <c r="Q701" s="950" t="s">
        <v>6826</v>
      </c>
      <c r="R701" s="853" t="s">
        <v>6625</v>
      </c>
      <c r="S701" s="853"/>
      <c r="T701" s="853" t="s">
        <v>14791</v>
      </c>
      <c r="U701" s="853"/>
      <c r="V701" s="853"/>
      <c r="W701" s="853"/>
      <c r="X701" s="893"/>
      <c r="Y701" s="815"/>
    </row>
    <row r="702" spans="1:39" hidden="1">
      <c r="A702" s="73" t="s">
        <v>15176</v>
      </c>
      <c r="B702" s="417">
        <v>43633</v>
      </c>
      <c r="C702" t="s">
        <v>15065</v>
      </c>
      <c r="E702" t="s">
        <v>15050</v>
      </c>
      <c r="F702" t="s">
        <v>14772</v>
      </c>
      <c r="G702" s="351" t="s">
        <v>14902</v>
      </c>
      <c r="H702" t="s">
        <v>14903</v>
      </c>
      <c r="I702" t="s">
        <v>10687</v>
      </c>
      <c r="J702" t="s">
        <v>9335</v>
      </c>
      <c r="K702" t="s">
        <v>15130</v>
      </c>
      <c r="M702" s="743"/>
      <c r="N702" s="743"/>
      <c r="P702" t="s">
        <v>8550</v>
      </c>
      <c r="Q702" t="s">
        <v>281</v>
      </c>
      <c r="R702" s="7" t="s">
        <v>8551</v>
      </c>
      <c r="T702" t="s">
        <v>14791</v>
      </c>
      <c r="U702" t="s">
        <v>15760</v>
      </c>
      <c r="W702" s="1" t="s">
        <v>13638</v>
      </c>
      <c r="X702" s="417" t="s">
        <v>9422</v>
      </c>
      <c r="Y702" t="s">
        <v>8561</v>
      </c>
      <c r="AA702" s="1" t="s">
        <v>10796</v>
      </c>
      <c r="AB702" s="1" t="s">
        <v>10796</v>
      </c>
      <c r="AG702" t="s">
        <v>15047</v>
      </c>
      <c r="AK702" s="575">
        <f t="shared" ref="AK702:AK707" si="4">8504.17*1.13</f>
        <v>9609.7120999999988</v>
      </c>
    </row>
    <row r="703" spans="1:39" hidden="1">
      <c r="A703" s="73" t="s">
        <v>15176</v>
      </c>
      <c r="B703" s="417">
        <v>43633</v>
      </c>
      <c r="C703" t="s">
        <v>15065</v>
      </c>
      <c r="E703" t="s">
        <v>15051</v>
      </c>
      <c r="F703" t="s">
        <v>14772</v>
      </c>
      <c r="G703" s="351" t="s">
        <v>14902</v>
      </c>
      <c r="H703" t="s">
        <v>14903</v>
      </c>
      <c r="I703" t="s">
        <v>10687</v>
      </c>
      <c r="J703" t="s">
        <v>9335</v>
      </c>
      <c r="K703" t="s">
        <v>15131</v>
      </c>
      <c r="M703" s="743"/>
      <c r="N703" s="743"/>
      <c r="P703" t="s">
        <v>9254</v>
      </c>
      <c r="Q703" t="s">
        <v>281</v>
      </c>
      <c r="R703" t="s">
        <v>7982</v>
      </c>
      <c r="S703" t="s">
        <v>10745</v>
      </c>
      <c r="T703" t="s">
        <v>14791</v>
      </c>
      <c r="U703" t="s">
        <v>15496</v>
      </c>
      <c r="W703" s="1" t="s">
        <v>13638</v>
      </c>
      <c r="X703" s="417" t="s">
        <v>9422</v>
      </c>
      <c r="Y703" t="s">
        <v>8561</v>
      </c>
      <c r="AA703" s="1" t="s">
        <v>10796</v>
      </c>
      <c r="AB703" s="1" t="s">
        <v>10796</v>
      </c>
      <c r="AG703" t="s">
        <v>15048</v>
      </c>
      <c r="AK703" s="575">
        <f t="shared" si="4"/>
        <v>9609.7120999999988</v>
      </c>
    </row>
    <row r="704" spans="1:39" hidden="1">
      <c r="A704" s="73" t="s">
        <v>15176</v>
      </c>
      <c r="B704" s="417">
        <v>43633</v>
      </c>
      <c r="C704" t="s">
        <v>15065</v>
      </c>
      <c r="E704" t="s">
        <v>15052</v>
      </c>
      <c r="F704" t="s">
        <v>14772</v>
      </c>
      <c r="G704" s="351" t="s">
        <v>14902</v>
      </c>
      <c r="H704" t="s">
        <v>14903</v>
      </c>
      <c r="I704" t="s">
        <v>10687</v>
      </c>
      <c r="J704" t="s">
        <v>9335</v>
      </c>
      <c r="K704" t="s">
        <v>15132</v>
      </c>
      <c r="M704" s="743"/>
      <c r="N704" s="743"/>
      <c r="P704" t="s">
        <v>8698</v>
      </c>
      <c r="Q704" t="s">
        <v>281</v>
      </c>
      <c r="R704" t="s">
        <v>409</v>
      </c>
      <c r="S704" t="s">
        <v>1209</v>
      </c>
      <c r="T704" t="s">
        <v>14791</v>
      </c>
      <c r="U704" t="s">
        <v>15372</v>
      </c>
      <c r="W704" s="1" t="s">
        <v>13638</v>
      </c>
      <c r="X704" s="417" t="s">
        <v>9422</v>
      </c>
      <c r="Y704" t="s">
        <v>8561</v>
      </c>
      <c r="AA704" s="1" t="s">
        <v>10796</v>
      </c>
      <c r="AB704" s="1" t="s">
        <v>10796</v>
      </c>
      <c r="AG704" t="s">
        <v>15049</v>
      </c>
      <c r="AK704" s="575">
        <f t="shared" si="4"/>
        <v>9609.7120999999988</v>
      </c>
    </row>
    <row r="705" spans="1:37" hidden="1">
      <c r="A705" t="s">
        <v>15177</v>
      </c>
      <c r="B705" s="417">
        <v>43633</v>
      </c>
      <c r="C705" t="s">
        <v>15066</v>
      </c>
      <c r="E705" t="s">
        <v>15053</v>
      </c>
      <c r="F705" t="s">
        <v>14772</v>
      </c>
      <c r="G705" s="351" t="s">
        <v>14902</v>
      </c>
      <c r="H705" t="s">
        <v>14903</v>
      </c>
      <c r="I705" t="s">
        <v>10687</v>
      </c>
      <c r="J705" t="s">
        <v>9335</v>
      </c>
      <c r="K705" t="s">
        <v>15133</v>
      </c>
      <c r="M705" s="743"/>
      <c r="N705" s="743"/>
      <c r="P705" t="s">
        <v>8815</v>
      </c>
      <c r="Q705" t="s">
        <v>10100</v>
      </c>
      <c r="R705" t="s">
        <v>8292</v>
      </c>
      <c r="S705" t="s">
        <v>8293</v>
      </c>
      <c r="T705" t="s">
        <v>14791</v>
      </c>
      <c r="U705" t="s">
        <v>15155</v>
      </c>
      <c r="W705" s="1" t="s">
        <v>13638</v>
      </c>
      <c r="X705" s="417" t="s">
        <v>9422</v>
      </c>
      <c r="Y705" t="s">
        <v>8561</v>
      </c>
      <c r="AA705" s="1" t="s">
        <v>10796</v>
      </c>
      <c r="AB705" s="1" t="s">
        <v>10796</v>
      </c>
      <c r="AG705" t="s">
        <v>15062</v>
      </c>
      <c r="AK705" s="575">
        <f t="shared" si="4"/>
        <v>9609.7120999999988</v>
      </c>
    </row>
    <row r="706" spans="1:37" hidden="1">
      <c r="A706" t="s">
        <v>15177</v>
      </c>
      <c r="B706" s="417">
        <v>43633</v>
      </c>
      <c r="C706" t="s">
        <v>15066</v>
      </c>
      <c r="E706" t="s">
        <v>15054</v>
      </c>
      <c r="F706" t="s">
        <v>14772</v>
      </c>
      <c r="G706" s="351" t="s">
        <v>14902</v>
      </c>
      <c r="H706" t="s">
        <v>14903</v>
      </c>
      <c r="I706" t="s">
        <v>10687</v>
      </c>
      <c r="J706" t="s">
        <v>9335</v>
      </c>
      <c r="K706" t="s">
        <v>15134</v>
      </c>
      <c r="M706" s="743"/>
      <c r="N706" s="743"/>
      <c r="P706" t="s">
        <v>9141</v>
      </c>
      <c r="Q706" t="s">
        <v>10100</v>
      </c>
      <c r="R706" t="s">
        <v>8292</v>
      </c>
      <c r="S706" t="s">
        <v>12344</v>
      </c>
      <c r="T706" t="s">
        <v>14791</v>
      </c>
      <c r="U706" t="s">
        <v>15143</v>
      </c>
      <c r="W706" s="1" t="s">
        <v>13638</v>
      </c>
      <c r="X706" s="417" t="s">
        <v>9422</v>
      </c>
      <c r="Y706" t="s">
        <v>8561</v>
      </c>
      <c r="AA706" s="1" t="s">
        <v>10796</v>
      </c>
      <c r="AB706" s="1" t="s">
        <v>10796</v>
      </c>
      <c r="AG706" t="s">
        <v>15063</v>
      </c>
      <c r="AK706" s="575">
        <f t="shared" si="4"/>
        <v>9609.7120999999988</v>
      </c>
    </row>
    <row r="707" spans="1:37" hidden="1">
      <c r="A707" t="s">
        <v>15177</v>
      </c>
      <c r="B707" s="417">
        <v>43633</v>
      </c>
      <c r="C707" t="s">
        <v>15067</v>
      </c>
      <c r="E707" t="s">
        <v>15055</v>
      </c>
      <c r="F707" t="s">
        <v>14772</v>
      </c>
      <c r="G707" s="351" t="s">
        <v>14902</v>
      </c>
      <c r="H707" t="s">
        <v>14903</v>
      </c>
      <c r="I707" t="s">
        <v>10687</v>
      </c>
      <c r="J707" t="s">
        <v>9335</v>
      </c>
      <c r="K707" t="s">
        <v>15135</v>
      </c>
      <c r="M707" s="743"/>
      <c r="N707" s="743"/>
      <c r="P707" t="s">
        <v>9012</v>
      </c>
      <c r="Q707" t="s">
        <v>10100</v>
      </c>
      <c r="R707" t="s">
        <v>8292</v>
      </c>
      <c r="S707" t="s">
        <v>8293</v>
      </c>
      <c r="T707" t="s">
        <v>14791</v>
      </c>
      <c r="U707" t="s">
        <v>15144</v>
      </c>
      <c r="W707" s="1" t="s">
        <v>13638</v>
      </c>
      <c r="X707" s="417" t="s">
        <v>9422</v>
      </c>
      <c r="Y707" t="s">
        <v>8561</v>
      </c>
      <c r="AA707" s="1" t="s">
        <v>10796</v>
      </c>
      <c r="AB707" s="1" t="s">
        <v>10796</v>
      </c>
      <c r="AG707" t="s">
        <v>15064</v>
      </c>
      <c r="AK707" s="575">
        <f t="shared" si="4"/>
        <v>9609.7120999999988</v>
      </c>
    </row>
    <row r="708" spans="1:37" hidden="1">
      <c r="A708" s="43" t="s">
        <v>15175</v>
      </c>
      <c r="B708" s="417">
        <v>43634</v>
      </c>
      <c r="C708" t="s">
        <v>15068</v>
      </c>
      <c r="E708" t="s">
        <v>15056</v>
      </c>
      <c r="F708" t="s">
        <v>14772</v>
      </c>
      <c r="G708" s="351" t="s">
        <v>14902</v>
      </c>
      <c r="H708" t="s">
        <v>14903</v>
      </c>
      <c r="I708" t="s">
        <v>10687</v>
      </c>
      <c r="J708" t="s">
        <v>9335</v>
      </c>
      <c r="K708" t="s">
        <v>15148</v>
      </c>
      <c r="M708" s="743"/>
      <c r="N708" s="743"/>
      <c r="P708" t="s">
        <v>8384</v>
      </c>
      <c r="Q708" t="s">
        <v>7355</v>
      </c>
      <c r="R708" t="s">
        <v>409</v>
      </c>
      <c r="S708" t="s">
        <v>8298</v>
      </c>
      <c r="T708" t="s">
        <v>14791</v>
      </c>
      <c r="U708" t="s">
        <v>15247</v>
      </c>
      <c r="W708" s="1" t="s">
        <v>13638</v>
      </c>
      <c r="X708" s="417" t="s">
        <v>9422</v>
      </c>
      <c r="Y708" t="s">
        <v>8561</v>
      </c>
      <c r="AA708" s="1" t="s">
        <v>10796</v>
      </c>
      <c r="AB708" s="1" t="s">
        <v>10796</v>
      </c>
      <c r="AG708" t="s">
        <v>15069</v>
      </c>
      <c r="AK708" s="575">
        <f>(8136.17+99.2+268.8)*1.13</f>
        <v>9609.7120999999988</v>
      </c>
    </row>
    <row r="709" spans="1:37" hidden="1">
      <c r="A709" s="43" t="s">
        <v>15175</v>
      </c>
      <c r="B709" s="417">
        <v>43634</v>
      </c>
      <c r="C709" t="s">
        <v>15068</v>
      </c>
      <c r="E709" t="s">
        <v>15057</v>
      </c>
      <c r="F709" t="s">
        <v>14772</v>
      </c>
      <c r="G709" s="351" t="s">
        <v>14902</v>
      </c>
      <c r="H709" t="s">
        <v>14903</v>
      </c>
      <c r="I709" t="s">
        <v>10687</v>
      </c>
      <c r="J709" t="s">
        <v>9335</v>
      </c>
      <c r="K709" t="s">
        <v>15149</v>
      </c>
      <c r="M709" s="743"/>
      <c r="N709" s="743"/>
      <c r="P709" s="870" t="s">
        <v>16215</v>
      </c>
      <c r="Q709" t="s">
        <v>7355</v>
      </c>
      <c r="R709" t="s">
        <v>1575</v>
      </c>
      <c r="S709" t="s">
        <v>14560</v>
      </c>
      <c r="T709" t="s">
        <v>14791</v>
      </c>
      <c r="U709" t="s">
        <v>16216</v>
      </c>
      <c r="W709" t="s">
        <v>13638</v>
      </c>
      <c r="X709" s="417" t="s">
        <v>9422</v>
      </c>
      <c r="Y709" t="s">
        <v>8561</v>
      </c>
      <c r="AA709" s="1" t="s">
        <v>10796</v>
      </c>
      <c r="AB709" s="1" t="s">
        <v>10796</v>
      </c>
      <c r="AG709" t="s">
        <v>16242</v>
      </c>
      <c r="AK709" s="575">
        <f>(8136.17+99.2+268.8)*1.13</f>
        <v>9609.7120999999988</v>
      </c>
    </row>
    <row r="710" spans="1:37" hidden="1">
      <c r="A710" s="43" t="s">
        <v>15175</v>
      </c>
      <c r="B710" s="417">
        <v>43634</v>
      </c>
      <c r="C710" t="s">
        <v>15068</v>
      </c>
      <c r="E710" t="s">
        <v>15058</v>
      </c>
      <c r="F710" t="s">
        <v>14772</v>
      </c>
      <c r="G710" s="351" t="s">
        <v>14902</v>
      </c>
      <c r="H710" t="s">
        <v>14903</v>
      </c>
      <c r="I710" t="s">
        <v>10687</v>
      </c>
      <c r="J710" t="s">
        <v>9335</v>
      </c>
      <c r="K710" t="s">
        <v>15150</v>
      </c>
      <c r="M710" s="743"/>
      <c r="N710" s="743"/>
      <c r="P710" s="870" t="s">
        <v>14865</v>
      </c>
      <c r="Q710" s="365" t="s">
        <v>281</v>
      </c>
      <c r="R710" t="s">
        <v>409</v>
      </c>
      <c r="S710" t="s">
        <v>5325</v>
      </c>
      <c r="T710" t="s">
        <v>14791</v>
      </c>
      <c r="U710" t="s">
        <v>16243</v>
      </c>
      <c r="W710" t="s">
        <v>13638</v>
      </c>
      <c r="X710" s="417" t="s">
        <v>9422</v>
      </c>
      <c r="Y710" t="s">
        <v>8561</v>
      </c>
      <c r="AA710" s="1" t="s">
        <v>10796</v>
      </c>
      <c r="AB710" s="1" t="s">
        <v>10796</v>
      </c>
      <c r="AG710" s="365" t="s">
        <v>16242</v>
      </c>
      <c r="AK710" s="575">
        <f>(8136.17+99.2+268.8)*1.13</f>
        <v>9609.7120999999988</v>
      </c>
    </row>
    <row r="711" spans="1:37" hidden="1">
      <c r="A711" s="73" t="s">
        <v>15182</v>
      </c>
      <c r="B711" s="417">
        <v>43634</v>
      </c>
      <c r="C711" t="s">
        <v>15074</v>
      </c>
      <c r="E711" t="s">
        <v>15059</v>
      </c>
      <c r="F711" t="s">
        <v>14772</v>
      </c>
      <c r="G711" s="351" t="s">
        <v>14902</v>
      </c>
      <c r="H711" t="s">
        <v>14903</v>
      </c>
      <c r="I711" t="s">
        <v>10687</v>
      </c>
      <c r="J711" t="s">
        <v>9335</v>
      </c>
      <c r="K711" t="s">
        <v>15151</v>
      </c>
      <c r="M711" s="743"/>
      <c r="N711" s="743"/>
      <c r="O711" t="s">
        <v>16238</v>
      </c>
      <c r="P711" s="870" t="s">
        <v>16237</v>
      </c>
      <c r="Q711" t="s">
        <v>13056</v>
      </c>
      <c r="R711" t="s">
        <v>1575</v>
      </c>
      <c r="S711" t="s">
        <v>410</v>
      </c>
      <c r="T711" t="s">
        <v>14791</v>
      </c>
      <c r="U711" t="s">
        <v>15233</v>
      </c>
      <c r="W711" s="1" t="s">
        <v>13638</v>
      </c>
      <c r="X711" s="417" t="s">
        <v>9422</v>
      </c>
      <c r="Y711" t="s">
        <v>8561</v>
      </c>
      <c r="AA711" s="1" t="s">
        <v>10796</v>
      </c>
      <c r="AB711" s="1" t="s">
        <v>10796</v>
      </c>
      <c r="AG711" t="s">
        <v>15075</v>
      </c>
      <c r="AJ711" s="575"/>
      <c r="AK711" s="575">
        <f t="shared" ref="AK711:AK717" si="5">8550.81*1.13</f>
        <v>9662.4152999999988</v>
      </c>
    </row>
    <row r="712" spans="1:37" hidden="1">
      <c r="A712" s="73" t="s">
        <v>15182</v>
      </c>
      <c r="B712" s="417">
        <v>43634</v>
      </c>
      <c r="C712" t="s">
        <v>15074</v>
      </c>
      <c r="E712" t="s">
        <v>15060</v>
      </c>
      <c r="F712" t="s">
        <v>14772</v>
      </c>
      <c r="G712" s="351" t="s">
        <v>14902</v>
      </c>
      <c r="H712" t="s">
        <v>14903</v>
      </c>
      <c r="I712" t="s">
        <v>10687</v>
      </c>
      <c r="J712" t="s">
        <v>9335</v>
      </c>
      <c r="K712" t="s">
        <v>15152</v>
      </c>
      <c r="M712" s="743"/>
      <c r="N712" s="743"/>
      <c r="P712" t="s">
        <v>11110</v>
      </c>
      <c r="Q712" t="s">
        <v>10100</v>
      </c>
      <c r="R712" t="s">
        <v>8292</v>
      </c>
      <c r="S712" t="s">
        <v>8293</v>
      </c>
      <c r="T712" t="s">
        <v>14791</v>
      </c>
      <c r="U712" t="s">
        <v>15235</v>
      </c>
      <c r="W712" s="1" t="s">
        <v>13638</v>
      </c>
      <c r="X712" s="417" t="s">
        <v>9422</v>
      </c>
      <c r="Y712" t="s">
        <v>8561</v>
      </c>
      <c r="AA712" s="1" t="s">
        <v>10796</v>
      </c>
      <c r="AB712" s="1" t="s">
        <v>10796</v>
      </c>
      <c r="AG712" t="s">
        <v>15076</v>
      </c>
      <c r="AK712" s="575">
        <f t="shared" si="5"/>
        <v>9662.4152999999988</v>
      </c>
    </row>
    <row r="713" spans="1:37" hidden="1">
      <c r="A713" s="73" t="s">
        <v>15182</v>
      </c>
      <c r="B713" s="417">
        <v>43634</v>
      </c>
      <c r="C713" t="s">
        <v>15074</v>
      </c>
      <c r="E713" t="s">
        <v>15061</v>
      </c>
      <c r="F713" t="s">
        <v>14772</v>
      </c>
      <c r="G713" s="351" t="s">
        <v>14902</v>
      </c>
      <c r="H713" t="s">
        <v>14903</v>
      </c>
      <c r="I713" t="s">
        <v>10687</v>
      </c>
      <c r="J713" t="s">
        <v>9335</v>
      </c>
      <c r="K713" t="s">
        <v>15153</v>
      </c>
      <c r="M713" s="743"/>
      <c r="N713" s="743"/>
      <c r="P713" t="s">
        <v>15344</v>
      </c>
      <c r="Q713" t="s">
        <v>10100</v>
      </c>
      <c r="R713" t="s">
        <v>8292</v>
      </c>
      <c r="S713" t="s">
        <v>5325</v>
      </c>
      <c r="T713" t="s">
        <v>14791</v>
      </c>
      <c r="U713" t="s">
        <v>15345</v>
      </c>
      <c r="W713" s="1" t="s">
        <v>13638</v>
      </c>
      <c r="X713" s="417" t="s">
        <v>9422</v>
      </c>
      <c r="Y713" t="s">
        <v>8561</v>
      </c>
      <c r="AA713" s="1" t="s">
        <v>10796</v>
      </c>
      <c r="AB713" s="1" t="s">
        <v>10796</v>
      </c>
      <c r="AG713" t="s">
        <v>15077</v>
      </c>
      <c r="AK713" s="575">
        <f t="shared" si="5"/>
        <v>9662.4152999999988</v>
      </c>
    </row>
    <row r="714" spans="1:37" hidden="1">
      <c r="A714" s="73" t="s">
        <v>15182</v>
      </c>
      <c r="B714" s="417">
        <v>43634</v>
      </c>
      <c r="C714" t="s">
        <v>15074</v>
      </c>
      <c r="E714" t="s">
        <v>15070</v>
      </c>
      <c r="F714" t="s">
        <v>14772</v>
      </c>
      <c r="G714" s="351" t="s">
        <v>14902</v>
      </c>
      <c r="H714" t="s">
        <v>14903</v>
      </c>
      <c r="I714" t="s">
        <v>10687</v>
      </c>
      <c r="J714" t="s">
        <v>9335</v>
      </c>
      <c r="K714" t="s">
        <v>15154</v>
      </c>
      <c r="M714" s="743"/>
      <c r="N714" s="743"/>
      <c r="O714" t="s">
        <v>9019</v>
      </c>
      <c r="P714" s="870" t="s">
        <v>16214</v>
      </c>
      <c r="Q714" t="s">
        <v>10100</v>
      </c>
      <c r="R714" t="s">
        <v>8292</v>
      </c>
      <c r="S714" t="s">
        <v>8293</v>
      </c>
      <c r="T714" t="s">
        <v>14791</v>
      </c>
      <c r="U714" t="s">
        <v>15234</v>
      </c>
      <c r="W714" s="1" t="s">
        <v>13638</v>
      </c>
      <c r="X714" s="417" t="s">
        <v>9422</v>
      </c>
      <c r="Y714" t="s">
        <v>8561</v>
      </c>
      <c r="AA714" s="1" t="s">
        <v>10796</v>
      </c>
      <c r="AB714" s="1" t="s">
        <v>10796</v>
      </c>
      <c r="AG714" t="s">
        <v>15078</v>
      </c>
      <c r="AK714" s="575">
        <f t="shared" si="5"/>
        <v>9662.4152999999988</v>
      </c>
    </row>
    <row r="715" spans="1:37" hidden="1">
      <c r="A715" s="73" t="s">
        <v>15183</v>
      </c>
      <c r="B715" s="417">
        <v>43634</v>
      </c>
      <c r="C715" t="s">
        <v>15085</v>
      </c>
      <c r="E715" t="s">
        <v>15071</v>
      </c>
      <c r="F715" t="s">
        <v>14772</v>
      </c>
      <c r="G715" s="351" t="s">
        <v>14902</v>
      </c>
      <c r="H715" t="s">
        <v>14903</v>
      </c>
      <c r="I715" t="s">
        <v>10687</v>
      </c>
      <c r="J715" t="s">
        <v>9335</v>
      </c>
      <c r="K715" s="730" t="s">
        <v>15147</v>
      </c>
      <c r="M715" s="743"/>
      <c r="N715" s="743"/>
      <c r="P715" t="s">
        <v>9833</v>
      </c>
      <c r="Q715" t="s">
        <v>281</v>
      </c>
      <c r="R715" t="s">
        <v>1575</v>
      </c>
      <c r="S715" t="s">
        <v>410</v>
      </c>
      <c r="T715" t="s">
        <v>14791</v>
      </c>
      <c r="U715" t="s">
        <v>15348</v>
      </c>
      <c r="W715" s="1" t="s">
        <v>13638</v>
      </c>
      <c r="X715" s="417" t="s">
        <v>9422</v>
      </c>
      <c r="Y715" t="s">
        <v>8561</v>
      </c>
      <c r="AA715" s="1" t="s">
        <v>10796</v>
      </c>
      <c r="AB715" s="1" t="s">
        <v>10796</v>
      </c>
      <c r="AG715" t="s">
        <v>15080</v>
      </c>
      <c r="AK715" s="575">
        <f t="shared" si="5"/>
        <v>9662.4152999999988</v>
      </c>
    </row>
    <row r="716" spans="1:37" hidden="1">
      <c r="A716" s="73" t="s">
        <v>15183</v>
      </c>
      <c r="B716" s="417">
        <v>43634</v>
      </c>
      <c r="C716" t="s">
        <v>15085</v>
      </c>
      <c r="E716" t="s">
        <v>15072</v>
      </c>
      <c r="F716" t="s">
        <v>14772</v>
      </c>
      <c r="G716" s="351" t="s">
        <v>14902</v>
      </c>
      <c r="H716" t="s">
        <v>14903</v>
      </c>
      <c r="I716" t="s">
        <v>10687</v>
      </c>
      <c r="J716" t="s">
        <v>9335</v>
      </c>
      <c r="K716" t="s">
        <v>15146</v>
      </c>
      <c r="M716" s="743"/>
      <c r="N716" s="743"/>
      <c r="P716" t="s">
        <v>15083</v>
      </c>
      <c r="Q716" t="s">
        <v>281</v>
      </c>
      <c r="R716" t="s">
        <v>1575</v>
      </c>
      <c r="S716" t="s">
        <v>410</v>
      </c>
      <c r="T716" t="s">
        <v>14791</v>
      </c>
      <c r="U716" t="s">
        <v>15244</v>
      </c>
      <c r="W716" s="1" t="s">
        <v>13638</v>
      </c>
      <c r="X716" s="417" t="s">
        <v>9422</v>
      </c>
      <c r="Y716" t="s">
        <v>8561</v>
      </c>
      <c r="AA716" s="1" t="s">
        <v>10796</v>
      </c>
      <c r="AB716" s="1" t="s">
        <v>10796</v>
      </c>
      <c r="AG716" t="s">
        <v>15081</v>
      </c>
      <c r="AK716" s="575">
        <f t="shared" si="5"/>
        <v>9662.4152999999988</v>
      </c>
    </row>
    <row r="717" spans="1:37" hidden="1">
      <c r="A717" s="73" t="s">
        <v>15183</v>
      </c>
      <c r="B717" s="417">
        <v>43634</v>
      </c>
      <c r="C717" t="s">
        <v>15085</v>
      </c>
      <c r="E717" t="s">
        <v>15073</v>
      </c>
      <c r="F717" t="s">
        <v>14772</v>
      </c>
      <c r="G717" s="351" t="s">
        <v>14902</v>
      </c>
      <c r="H717" t="s">
        <v>14903</v>
      </c>
      <c r="I717" t="s">
        <v>10687</v>
      </c>
      <c r="J717" t="s">
        <v>9335</v>
      </c>
      <c r="K717" s="730" t="s">
        <v>15145</v>
      </c>
      <c r="O717" t="s">
        <v>15082</v>
      </c>
      <c r="P717" s="870" t="s">
        <v>16248</v>
      </c>
      <c r="Q717" t="s">
        <v>281</v>
      </c>
      <c r="R717" t="s">
        <v>409</v>
      </c>
      <c r="S717" t="s">
        <v>4492</v>
      </c>
      <c r="T717" t="s">
        <v>14791</v>
      </c>
      <c r="U717" t="s">
        <v>15246</v>
      </c>
      <c r="W717" s="1" t="s">
        <v>13638</v>
      </c>
      <c r="X717" s="417" t="s">
        <v>9422</v>
      </c>
      <c r="Y717" t="s">
        <v>8561</v>
      </c>
      <c r="AA717" s="1" t="s">
        <v>10796</v>
      </c>
      <c r="AB717" s="1" t="s">
        <v>10796</v>
      </c>
      <c r="AG717" t="s">
        <v>15079</v>
      </c>
      <c r="AK717" s="575">
        <f t="shared" si="5"/>
        <v>9662.4152999999988</v>
      </c>
    </row>
    <row r="718" spans="1:37" hidden="1">
      <c r="A718" s="43" t="s">
        <v>15295</v>
      </c>
      <c r="B718" s="417">
        <v>43696</v>
      </c>
      <c r="C718" t="s">
        <v>15107</v>
      </c>
      <c r="E718" t="s">
        <v>15108</v>
      </c>
      <c r="F718" t="s">
        <v>14772</v>
      </c>
      <c r="G718" s="351" t="s">
        <v>14902</v>
      </c>
      <c r="H718" t="s">
        <v>14903</v>
      </c>
      <c r="I718" t="s">
        <v>10687</v>
      </c>
      <c r="J718" t="s">
        <v>9335</v>
      </c>
      <c r="K718" t="s">
        <v>15291</v>
      </c>
      <c r="P718" t="s">
        <v>9070</v>
      </c>
      <c r="Q718" t="s">
        <v>13056</v>
      </c>
      <c r="R718" t="s">
        <v>409</v>
      </c>
      <c r="S718" t="s">
        <v>5325</v>
      </c>
      <c r="T718" t="s">
        <v>14791</v>
      </c>
      <c r="U718" t="s">
        <v>15292</v>
      </c>
      <c r="W718" t="s">
        <v>13638</v>
      </c>
      <c r="X718" s="417" t="s">
        <v>9422</v>
      </c>
      <c r="Y718" t="s">
        <v>8561</v>
      </c>
      <c r="AA718" s="1" t="s">
        <v>10796</v>
      </c>
      <c r="AB718" s="1" t="s">
        <v>10796</v>
      </c>
      <c r="AG718" t="s">
        <v>15129</v>
      </c>
      <c r="AK718" s="575">
        <f>8553.88+1112</f>
        <v>9665.8799999999992</v>
      </c>
    </row>
    <row r="719" spans="1:37" hidden="1">
      <c r="A719" s="874" t="s">
        <v>15156</v>
      </c>
      <c r="B719" s="875">
        <v>43622</v>
      </c>
      <c r="C719" s="876"/>
      <c r="D719" s="877"/>
      <c r="E719" s="876" t="s">
        <v>15157</v>
      </c>
      <c r="F719" s="876" t="s">
        <v>14772</v>
      </c>
      <c r="G719" s="876" t="s">
        <v>14998</v>
      </c>
      <c r="H719" s="876" t="s">
        <v>14789</v>
      </c>
      <c r="I719" s="876" t="s">
        <v>10687</v>
      </c>
      <c r="J719" s="876" t="s">
        <v>9335</v>
      </c>
      <c r="K719" s="876" t="s">
        <v>15158</v>
      </c>
      <c r="L719" s="1123"/>
      <c r="M719" s="954"/>
      <c r="N719" s="954"/>
      <c r="O719" s="876"/>
      <c r="P719" s="876" t="s">
        <v>15159</v>
      </c>
      <c r="Q719" s="882" t="s">
        <v>6826</v>
      </c>
      <c r="R719" s="882" t="s">
        <v>7982</v>
      </c>
      <c r="S719" s="876"/>
      <c r="T719" s="876" t="s">
        <v>14791</v>
      </c>
      <c r="U719" s="876"/>
      <c r="V719" s="876"/>
      <c r="W719" s="876"/>
      <c r="X719" s="883"/>
      <c r="Y719" s="884"/>
    </row>
    <row r="720" spans="1:37" hidden="1">
      <c r="A720" s="874" t="s">
        <v>15156</v>
      </c>
      <c r="B720" s="875">
        <v>43622</v>
      </c>
      <c r="C720" s="876"/>
      <c r="D720" s="877"/>
      <c r="E720" s="876" t="s">
        <v>15160</v>
      </c>
      <c r="F720" s="876" t="s">
        <v>14772</v>
      </c>
      <c r="G720" s="876" t="s">
        <v>14998</v>
      </c>
      <c r="H720" s="876" t="s">
        <v>14789</v>
      </c>
      <c r="I720" s="876" t="s">
        <v>10687</v>
      </c>
      <c r="J720" s="876" t="s">
        <v>9335</v>
      </c>
      <c r="K720" s="876" t="s">
        <v>15161</v>
      </c>
      <c r="L720" s="1123"/>
      <c r="M720" s="954"/>
      <c r="N720" s="954"/>
      <c r="O720" s="876"/>
      <c r="P720" s="876" t="s">
        <v>8805</v>
      </c>
      <c r="Q720" s="882" t="s">
        <v>6826</v>
      </c>
      <c r="R720" s="882" t="s">
        <v>4492</v>
      </c>
      <c r="S720" s="876"/>
      <c r="T720" s="876" t="s">
        <v>14791</v>
      </c>
      <c r="U720" s="876"/>
      <c r="V720" s="876"/>
      <c r="W720" s="876"/>
      <c r="X720" s="883"/>
      <c r="Y720" s="884"/>
    </row>
    <row r="721" spans="1:38" hidden="1">
      <c r="A721" s="570" t="s">
        <v>15162</v>
      </c>
      <c r="B721" s="789">
        <v>43622</v>
      </c>
      <c r="C721" s="572"/>
      <c r="D721" s="933"/>
      <c r="E721" s="572" t="s">
        <v>15163</v>
      </c>
      <c r="F721" s="572" t="s">
        <v>14772</v>
      </c>
      <c r="G721" s="572" t="s">
        <v>15164</v>
      </c>
      <c r="H721" s="572" t="s">
        <v>14789</v>
      </c>
      <c r="I721" s="572" t="s">
        <v>14155</v>
      </c>
      <c r="J721" s="572" t="s">
        <v>14070</v>
      </c>
      <c r="K721" s="572" t="s">
        <v>15165</v>
      </c>
      <c r="L721" s="1091"/>
      <c r="M721" s="954"/>
      <c r="N721" s="954"/>
      <c r="O721" s="572" t="s">
        <v>398</v>
      </c>
      <c r="P721" s="374" t="s">
        <v>670</v>
      </c>
      <c r="Q721" s="882" t="s">
        <v>6826</v>
      </c>
      <c r="R721" s="882" t="s">
        <v>399</v>
      </c>
      <c r="S721" s="876"/>
      <c r="T721" s="876" t="s">
        <v>14791</v>
      </c>
      <c r="U721" s="876"/>
      <c r="V721" s="876"/>
      <c r="W721" s="876"/>
      <c r="X721" s="883"/>
      <c r="Y721" s="884"/>
    </row>
    <row r="722" spans="1:38" hidden="1">
      <c r="A722" s="570" t="s">
        <v>15162</v>
      </c>
      <c r="B722" s="789">
        <v>43622</v>
      </c>
      <c r="C722" s="572"/>
      <c r="D722" s="933"/>
      <c r="E722" s="572" t="s">
        <v>15166</v>
      </c>
      <c r="F722" s="572" t="s">
        <v>14772</v>
      </c>
      <c r="G722" s="572" t="s">
        <v>15164</v>
      </c>
      <c r="H722" s="572" t="s">
        <v>14789</v>
      </c>
      <c r="I722" s="572" t="s">
        <v>14155</v>
      </c>
      <c r="J722" s="572" t="s">
        <v>14070</v>
      </c>
      <c r="K722" s="572" t="s">
        <v>15167</v>
      </c>
      <c r="L722" s="1091"/>
      <c r="M722" s="954"/>
      <c r="N722" s="954"/>
      <c r="O722" s="572"/>
      <c r="P722" s="572" t="s">
        <v>15168</v>
      </c>
      <c r="Q722" s="882" t="s">
        <v>6826</v>
      </c>
      <c r="R722" s="882" t="s">
        <v>1575</v>
      </c>
      <c r="S722" s="876"/>
      <c r="T722" s="876" t="s">
        <v>14791</v>
      </c>
      <c r="U722" s="876"/>
      <c r="V722" s="876"/>
      <c r="W722" s="876"/>
      <c r="X722" s="883"/>
      <c r="Y722" s="884"/>
    </row>
    <row r="723" spans="1:38" hidden="1">
      <c r="A723" s="570" t="s">
        <v>15162</v>
      </c>
      <c r="B723" s="789">
        <v>43622</v>
      </c>
      <c r="C723" s="572"/>
      <c r="D723" s="933"/>
      <c r="E723" s="572" t="s">
        <v>15169</v>
      </c>
      <c r="F723" s="572" t="s">
        <v>14772</v>
      </c>
      <c r="G723" s="572" t="s">
        <v>15164</v>
      </c>
      <c r="H723" s="572" t="s">
        <v>14789</v>
      </c>
      <c r="I723" s="572" t="s">
        <v>14155</v>
      </c>
      <c r="J723" s="572" t="s">
        <v>14070</v>
      </c>
      <c r="K723" s="572" t="s">
        <v>15170</v>
      </c>
      <c r="L723" s="1091"/>
      <c r="M723" s="954"/>
      <c r="N723" s="954"/>
      <c r="O723" s="572"/>
      <c r="P723" s="572" t="s">
        <v>8301</v>
      </c>
      <c r="Q723" s="882" t="s">
        <v>6826</v>
      </c>
      <c r="R723" s="885" t="s">
        <v>1575</v>
      </c>
      <c r="S723" s="884"/>
      <c r="T723" s="884" t="s">
        <v>14791</v>
      </c>
      <c r="U723" s="884"/>
      <c r="V723" s="884"/>
      <c r="W723" s="884"/>
      <c r="X723" s="883"/>
      <c r="Y723" s="884"/>
    </row>
    <row r="724" spans="1:38" hidden="1">
      <c r="A724" s="43" t="s">
        <v>15361</v>
      </c>
      <c r="B724" s="417">
        <v>43748</v>
      </c>
      <c r="C724" t="s">
        <v>15222</v>
      </c>
      <c r="E724" t="s">
        <v>15211</v>
      </c>
      <c r="F724" t="s">
        <v>14772</v>
      </c>
      <c r="G724" s="351" t="s">
        <v>14902</v>
      </c>
      <c r="H724" t="s">
        <v>14903</v>
      </c>
      <c r="I724" t="s">
        <v>10687</v>
      </c>
      <c r="J724" t="s">
        <v>9335</v>
      </c>
      <c r="K724" t="s">
        <v>15330</v>
      </c>
      <c r="P724" t="s">
        <v>8462</v>
      </c>
      <c r="Q724" t="s">
        <v>3423</v>
      </c>
      <c r="R724" s="73" t="s">
        <v>409</v>
      </c>
      <c r="S724" t="s">
        <v>5325</v>
      </c>
      <c r="T724" t="s">
        <v>14791</v>
      </c>
      <c r="U724" t="s">
        <v>15332</v>
      </c>
      <c r="W724" s="1" t="s">
        <v>13638</v>
      </c>
      <c r="X724" s="417" t="s">
        <v>9422</v>
      </c>
      <c r="Y724" t="s">
        <v>8561</v>
      </c>
      <c r="AA724" s="1" t="s">
        <v>10796</v>
      </c>
      <c r="AB724" s="1" t="s">
        <v>10796</v>
      </c>
      <c r="AG724" t="s">
        <v>15224</v>
      </c>
      <c r="AK724" s="575">
        <f>8621.51+1120.8</f>
        <v>9742.31</v>
      </c>
    </row>
    <row r="725" spans="1:38" hidden="1">
      <c r="A725" s="43" t="s">
        <v>15360</v>
      </c>
      <c r="B725" s="417">
        <v>43748</v>
      </c>
      <c r="C725" t="s">
        <v>15223</v>
      </c>
      <c r="E725" t="s">
        <v>15212</v>
      </c>
      <c r="F725" t="s">
        <v>14772</v>
      </c>
      <c r="G725" s="351" t="s">
        <v>14902</v>
      </c>
      <c r="H725" t="s">
        <v>14903</v>
      </c>
      <c r="I725" t="s">
        <v>10687</v>
      </c>
      <c r="J725" t="s">
        <v>9335</v>
      </c>
      <c r="K725" t="s">
        <v>15331</v>
      </c>
      <c r="L725" s="1089"/>
      <c r="P725" t="s">
        <v>9625</v>
      </c>
      <c r="Q725" t="s">
        <v>281</v>
      </c>
      <c r="R725" t="s">
        <v>409</v>
      </c>
      <c r="S725" t="s">
        <v>144</v>
      </c>
      <c r="T725" t="s">
        <v>14791</v>
      </c>
      <c r="U725" t="s">
        <v>15333</v>
      </c>
      <c r="W725" t="s">
        <v>13638</v>
      </c>
      <c r="X725" s="417" t="s">
        <v>9422</v>
      </c>
      <c r="Y725" t="s">
        <v>8561</v>
      </c>
      <c r="AA725" s="1" t="s">
        <v>10796</v>
      </c>
      <c r="AB725" s="1" t="s">
        <v>10796</v>
      </c>
      <c r="AG725" t="s">
        <v>15225</v>
      </c>
      <c r="AK725" s="575">
        <f>8621.51+1120.8</f>
        <v>9742.31</v>
      </c>
    </row>
    <row r="726" spans="1:38" hidden="1">
      <c r="A726" s="43" t="s">
        <v>15391</v>
      </c>
      <c r="B726" s="417">
        <v>43810</v>
      </c>
      <c r="C726" t="s">
        <v>15378</v>
      </c>
      <c r="D726"/>
      <c r="E726" t="s">
        <v>15375</v>
      </c>
      <c r="F726" t="s">
        <v>15811</v>
      </c>
      <c r="G726" s="351" t="s">
        <v>15339</v>
      </c>
      <c r="H726" t="s">
        <v>15379</v>
      </c>
      <c r="I726" t="s">
        <v>14155</v>
      </c>
      <c r="J726" t="s">
        <v>9335</v>
      </c>
      <c r="K726" s="930" t="s">
        <v>15383</v>
      </c>
      <c r="L726" s="1089"/>
      <c r="P726" t="s">
        <v>9281</v>
      </c>
      <c r="Q726" t="s">
        <v>281</v>
      </c>
      <c r="R726" s="930" t="s">
        <v>1575</v>
      </c>
      <c r="S726" s="930" t="s">
        <v>410</v>
      </c>
      <c r="T726" t="s">
        <v>14791</v>
      </c>
      <c r="U726" s="365" t="s">
        <v>15757</v>
      </c>
      <c r="V726" s="365"/>
      <c r="W726" t="s">
        <v>13638</v>
      </c>
      <c r="X726" s="417" t="s">
        <v>9422</v>
      </c>
      <c r="Y726" t="s">
        <v>8561</v>
      </c>
      <c r="AA726" s="1" t="s">
        <v>10796</v>
      </c>
      <c r="AB726" s="1" t="s">
        <v>10796</v>
      </c>
      <c r="AG726" t="s">
        <v>16468</v>
      </c>
      <c r="AI726" s="575"/>
      <c r="AJ726" s="575"/>
      <c r="AK726" s="575">
        <f>6423.01+834.99</f>
        <v>7258</v>
      </c>
      <c r="AL726" s="910"/>
    </row>
    <row r="727" spans="1:38" hidden="1">
      <c r="A727" s="43" t="s">
        <v>15391</v>
      </c>
      <c r="B727" s="417">
        <v>43810</v>
      </c>
      <c r="C727" t="s">
        <v>15378</v>
      </c>
      <c r="E727" t="s">
        <v>15376</v>
      </c>
      <c r="F727" t="s">
        <v>15811</v>
      </c>
      <c r="G727" s="351" t="s">
        <v>15339</v>
      </c>
      <c r="H727" t="s">
        <v>15379</v>
      </c>
      <c r="I727" t="s">
        <v>14155</v>
      </c>
      <c r="J727" t="s">
        <v>9335</v>
      </c>
      <c r="K727" s="930" t="s">
        <v>15382</v>
      </c>
      <c r="L727" s="1089"/>
      <c r="P727" t="s">
        <v>11211</v>
      </c>
      <c r="Q727" t="s">
        <v>281</v>
      </c>
      <c r="R727" t="s">
        <v>10745</v>
      </c>
      <c r="T727" t="s">
        <v>14791</v>
      </c>
      <c r="U727" s="365" t="s">
        <v>15758</v>
      </c>
      <c r="V727" s="365"/>
      <c r="W727" t="s">
        <v>13638</v>
      </c>
      <c r="X727" s="417" t="s">
        <v>9422</v>
      </c>
      <c r="Y727" t="s">
        <v>8561</v>
      </c>
      <c r="AA727" s="1" t="s">
        <v>10796</v>
      </c>
      <c r="AB727" s="1" t="s">
        <v>10796</v>
      </c>
      <c r="AG727" t="s">
        <v>16469</v>
      </c>
      <c r="AK727" s="575">
        <f>6423.01+834.99</f>
        <v>7258</v>
      </c>
    </row>
    <row r="728" spans="1:38" hidden="1">
      <c r="A728" s="43" t="s">
        <v>15391</v>
      </c>
      <c r="B728" s="417">
        <v>43810</v>
      </c>
      <c r="C728" t="s">
        <v>15378</v>
      </c>
      <c r="E728" t="s">
        <v>15377</v>
      </c>
      <c r="F728" t="s">
        <v>15811</v>
      </c>
      <c r="G728" s="351" t="s">
        <v>15339</v>
      </c>
      <c r="H728" t="s">
        <v>15379</v>
      </c>
      <c r="I728" t="s">
        <v>14155</v>
      </c>
      <c r="J728" t="s">
        <v>9335</v>
      </c>
      <c r="K728" s="930" t="s">
        <v>15381</v>
      </c>
      <c r="L728" s="1089"/>
      <c r="P728" t="s">
        <v>10859</v>
      </c>
      <c r="Q728" t="s">
        <v>281</v>
      </c>
      <c r="R728" t="s">
        <v>7221</v>
      </c>
      <c r="S728" t="s">
        <v>7221</v>
      </c>
      <c r="T728" t="s">
        <v>14791</v>
      </c>
      <c r="U728" s="365" t="s">
        <v>15749</v>
      </c>
      <c r="V728" s="365"/>
      <c r="W728" t="s">
        <v>13638</v>
      </c>
      <c r="X728" s="417" t="s">
        <v>9422</v>
      </c>
      <c r="Y728" t="s">
        <v>8561</v>
      </c>
      <c r="AA728" s="1" t="s">
        <v>10796</v>
      </c>
      <c r="AB728" s="1" t="s">
        <v>10796</v>
      </c>
      <c r="AG728" t="s">
        <v>16470</v>
      </c>
      <c r="AK728" s="575">
        <f>6423.01+834.99</f>
        <v>7258</v>
      </c>
    </row>
    <row r="729" spans="1:38" hidden="1">
      <c r="A729" s="43" t="s">
        <v>15819</v>
      </c>
      <c r="B729" s="417">
        <v>43977</v>
      </c>
      <c r="E729" t="s">
        <v>15697</v>
      </c>
      <c r="F729" t="s">
        <v>15811</v>
      </c>
      <c r="G729" s="351" t="s">
        <v>15339</v>
      </c>
      <c r="H729" t="s">
        <v>15379</v>
      </c>
      <c r="I729" t="s">
        <v>14155</v>
      </c>
      <c r="J729" t="s">
        <v>9335</v>
      </c>
      <c r="K729" s="930" t="s">
        <v>15741</v>
      </c>
      <c r="L729" s="1089">
        <v>3134019711</v>
      </c>
      <c r="P729" t="s">
        <v>15939</v>
      </c>
      <c r="Q729" t="s">
        <v>281</v>
      </c>
      <c r="R729" t="s">
        <v>15940</v>
      </c>
      <c r="S729" t="s">
        <v>1582</v>
      </c>
      <c r="T729" t="s">
        <v>14791</v>
      </c>
      <c r="U729" s="365" t="s">
        <v>15941</v>
      </c>
      <c r="V729" s="365"/>
      <c r="W729" t="s">
        <v>13638</v>
      </c>
      <c r="X729" s="417" t="s">
        <v>9422</v>
      </c>
      <c r="Y729" t="s">
        <v>8561</v>
      </c>
      <c r="AA729" s="1" t="s">
        <v>10796</v>
      </c>
      <c r="AB729" s="1" t="s">
        <v>10796</v>
      </c>
      <c r="AG729" t="s">
        <v>16471</v>
      </c>
      <c r="AK729" s="575">
        <f t="shared" ref="AK729:AK734" si="6">6907+897.91</f>
        <v>7804.91</v>
      </c>
    </row>
    <row r="730" spans="1:38" hidden="1">
      <c r="A730" s="43" t="s">
        <v>15819</v>
      </c>
      <c r="B730" s="417">
        <v>43977</v>
      </c>
      <c r="E730" t="s">
        <v>15698</v>
      </c>
      <c r="F730" t="s">
        <v>15811</v>
      </c>
      <c r="G730" s="351" t="s">
        <v>15339</v>
      </c>
      <c r="H730" t="s">
        <v>15379</v>
      </c>
      <c r="I730" t="s">
        <v>14155</v>
      </c>
      <c r="J730" t="s">
        <v>9335</v>
      </c>
      <c r="K730" s="930" t="s">
        <v>15742</v>
      </c>
      <c r="L730" s="1089">
        <v>4415613375</v>
      </c>
      <c r="P730" t="s">
        <v>15933</v>
      </c>
      <c r="Q730" t="s">
        <v>281</v>
      </c>
      <c r="R730" t="s">
        <v>1209</v>
      </c>
      <c r="S730" t="s">
        <v>1209</v>
      </c>
      <c r="T730" t="s">
        <v>14791</v>
      </c>
      <c r="U730" t="s">
        <v>15934</v>
      </c>
      <c r="W730" t="s">
        <v>13638</v>
      </c>
      <c r="X730" s="417" t="s">
        <v>9422</v>
      </c>
      <c r="Y730" t="s">
        <v>8561</v>
      </c>
      <c r="AA730" s="1" t="s">
        <v>10796</v>
      </c>
      <c r="AB730" s="1" t="s">
        <v>10796</v>
      </c>
      <c r="AG730" t="s">
        <v>16472</v>
      </c>
      <c r="AK730" s="575">
        <f t="shared" si="6"/>
        <v>7804.91</v>
      </c>
    </row>
    <row r="731" spans="1:38" hidden="1">
      <c r="A731" s="43" t="s">
        <v>15819</v>
      </c>
      <c r="B731" s="417">
        <v>43977</v>
      </c>
      <c r="E731" t="s">
        <v>15699</v>
      </c>
      <c r="F731" t="s">
        <v>15811</v>
      </c>
      <c r="G731" s="351" t="s">
        <v>15339</v>
      </c>
      <c r="H731" t="s">
        <v>15379</v>
      </c>
      <c r="I731" t="s">
        <v>14155</v>
      </c>
      <c r="J731" t="s">
        <v>9335</v>
      </c>
      <c r="K731" s="930" t="s">
        <v>15743</v>
      </c>
      <c r="L731" s="1089"/>
      <c r="P731" t="s">
        <v>16256</v>
      </c>
      <c r="Q731" t="s">
        <v>281</v>
      </c>
      <c r="R731" t="s">
        <v>409</v>
      </c>
      <c r="S731" t="s">
        <v>4492</v>
      </c>
      <c r="T731" t="s">
        <v>14791</v>
      </c>
      <c r="U731" s="365" t="s">
        <v>16257</v>
      </c>
      <c r="W731" t="s">
        <v>13638</v>
      </c>
      <c r="X731" s="417" t="s">
        <v>9422</v>
      </c>
      <c r="Y731" t="s">
        <v>8561</v>
      </c>
      <c r="AA731" s="1" t="s">
        <v>10796</v>
      </c>
      <c r="AB731" s="1" t="s">
        <v>10796</v>
      </c>
      <c r="AG731" t="s">
        <v>16473</v>
      </c>
      <c r="AK731" s="575">
        <f t="shared" si="6"/>
        <v>7804.91</v>
      </c>
    </row>
    <row r="732" spans="1:38" hidden="1">
      <c r="A732" s="43" t="s">
        <v>15819</v>
      </c>
      <c r="B732" s="417">
        <v>43977</v>
      </c>
      <c r="E732" t="s">
        <v>15700</v>
      </c>
      <c r="F732" t="s">
        <v>15811</v>
      </c>
      <c r="G732" s="351" t="s">
        <v>15339</v>
      </c>
      <c r="H732" t="s">
        <v>15379</v>
      </c>
      <c r="I732" t="s">
        <v>14155</v>
      </c>
      <c r="J732" t="s">
        <v>9335</v>
      </c>
      <c r="K732" s="930" t="s">
        <v>15744</v>
      </c>
      <c r="L732" s="1089" t="s">
        <v>16245</v>
      </c>
      <c r="P732" t="s">
        <v>16244</v>
      </c>
      <c r="Q732" t="s">
        <v>281</v>
      </c>
      <c r="R732" t="s">
        <v>1575</v>
      </c>
      <c r="T732" t="s">
        <v>14791</v>
      </c>
      <c r="U732" t="s">
        <v>16246</v>
      </c>
      <c r="W732" t="s">
        <v>13638</v>
      </c>
      <c r="X732" s="417" t="s">
        <v>9422</v>
      </c>
      <c r="Y732" t="s">
        <v>8561</v>
      </c>
      <c r="AA732" s="1" t="s">
        <v>10796</v>
      </c>
      <c r="AB732" s="1" t="s">
        <v>10796</v>
      </c>
      <c r="AG732" t="s">
        <v>16474</v>
      </c>
      <c r="AK732" s="575">
        <f t="shared" si="6"/>
        <v>7804.91</v>
      </c>
    </row>
    <row r="733" spans="1:38" hidden="1">
      <c r="A733" s="43" t="s">
        <v>15819</v>
      </c>
      <c r="B733" s="417">
        <v>43977</v>
      </c>
      <c r="E733" t="s">
        <v>15701</v>
      </c>
      <c r="F733" t="s">
        <v>15811</v>
      </c>
      <c r="G733" s="351" t="s">
        <v>15339</v>
      </c>
      <c r="H733" t="s">
        <v>15379</v>
      </c>
      <c r="I733" t="s">
        <v>14155</v>
      </c>
      <c r="J733" t="s">
        <v>9335</v>
      </c>
      <c r="K733" s="930" t="s">
        <v>15745</v>
      </c>
      <c r="L733" s="1136" t="s">
        <v>16258</v>
      </c>
      <c r="O733" t="s">
        <v>13055</v>
      </c>
      <c r="P733" s="374" t="s">
        <v>16403</v>
      </c>
      <c r="Q733" s="365" t="s">
        <v>4726</v>
      </c>
      <c r="R733" t="s">
        <v>14276</v>
      </c>
      <c r="T733" t="s">
        <v>14791</v>
      </c>
      <c r="U733" t="s">
        <v>15818</v>
      </c>
      <c r="W733" t="s">
        <v>13638</v>
      </c>
      <c r="X733" s="417" t="s">
        <v>9422</v>
      </c>
      <c r="Y733" t="s">
        <v>8561</v>
      </c>
      <c r="AA733" s="1" t="s">
        <v>10796</v>
      </c>
      <c r="AB733" s="1" t="s">
        <v>10796</v>
      </c>
      <c r="AG733" t="s">
        <v>16475</v>
      </c>
      <c r="AK733" s="575">
        <f t="shared" si="6"/>
        <v>7804.91</v>
      </c>
    </row>
    <row r="734" spans="1:38" hidden="1">
      <c r="A734" s="43" t="s">
        <v>15819</v>
      </c>
      <c r="B734" s="417">
        <v>43977</v>
      </c>
      <c r="E734" t="s">
        <v>15702</v>
      </c>
      <c r="F734" t="s">
        <v>15811</v>
      </c>
      <c r="G734" s="351" t="s">
        <v>15339</v>
      </c>
      <c r="H734" t="s">
        <v>15379</v>
      </c>
      <c r="I734" t="s">
        <v>14155</v>
      </c>
      <c r="J734" t="s">
        <v>9335</v>
      </c>
      <c r="K734" s="930" t="s">
        <v>15746</v>
      </c>
      <c r="L734" s="1089">
        <v>37130987199</v>
      </c>
      <c r="P734" t="s">
        <v>9565</v>
      </c>
      <c r="Q734" t="s">
        <v>281</v>
      </c>
      <c r="R734" t="s">
        <v>409</v>
      </c>
      <c r="S734" t="s">
        <v>144</v>
      </c>
      <c r="T734" t="s">
        <v>14791</v>
      </c>
      <c r="U734" t="s">
        <v>15817</v>
      </c>
      <c r="W734" t="s">
        <v>13638</v>
      </c>
      <c r="X734" s="417" t="s">
        <v>9422</v>
      </c>
      <c r="Y734" t="s">
        <v>8561</v>
      </c>
      <c r="AA734" s="1" t="s">
        <v>10796</v>
      </c>
      <c r="AB734" s="1" t="s">
        <v>10796</v>
      </c>
      <c r="AG734" t="s">
        <v>16476</v>
      </c>
      <c r="AK734" s="575">
        <f t="shared" si="6"/>
        <v>7804.91</v>
      </c>
    </row>
    <row r="735" spans="1:38" hidden="1">
      <c r="A735" s="43" t="s">
        <v>15765</v>
      </c>
      <c r="B735" s="417">
        <v>43970</v>
      </c>
      <c r="E735" t="s">
        <v>15766</v>
      </c>
      <c r="F735" t="s">
        <v>15811</v>
      </c>
      <c r="G735" s="351" t="s">
        <v>15339</v>
      </c>
      <c r="H735" t="s">
        <v>15379</v>
      </c>
      <c r="I735" t="s">
        <v>14155</v>
      </c>
      <c r="J735" t="s">
        <v>9335</v>
      </c>
      <c r="K735" t="s">
        <v>15767</v>
      </c>
      <c r="M735"/>
      <c r="N735"/>
      <c r="P735" t="s">
        <v>11623</v>
      </c>
      <c r="Q735" t="s">
        <v>6826</v>
      </c>
      <c r="R735" t="s">
        <v>8551</v>
      </c>
      <c r="T735" t="s">
        <v>14791</v>
      </c>
      <c r="U735" t="s">
        <v>15772</v>
      </c>
      <c r="X735"/>
      <c r="Z735"/>
      <c r="AE735"/>
      <c r="AI735"/>
      <c r="AJ735"/>
      <c r="AK735"/>
      <c r="AL735"/>
    </row>
    <row r="736" spans="1:38" hidden="1">
      <c r="A736" s="43" t="s">
        <v>15765</v>
      </c>
      <c r="B736" s="417">
        <v>43970</v>
      </c>
      <c r="E736" t="s">
        <v>15768</v>
      </c>
      <c r="F736" t="s">
        <v>15811</v>
      </c>
      <c r="G736" s="351" t="s">
        <v>15339</v>
      </c>
      <c r="H736" t="s">
        <v>15379</v>
      </c>
      <c r="I736" t="s">
        <v>14155</v>
      </c>
      <c r="J736" t="s">
        <v>9335</v>
      </c>
      <c r="K736" t="s">
        <v>15769</v>
      </c>
      <c r="M736"/>
      <c r="N736"/>
      <c r="P736" t="s">
        <v>11023</v>
      </c>
      <c r="Q736" t="s">
        <v>6826</v>
      </c>
      <c r="R736" t="s">
        <v>6988</v>
      </c>
      <c r="T736" t="s">
        <v>14791</v>
      </c>
      <c r="X736"/>
      <c r="Z736"/>
      <c r="AE736"/>
      <c r="AI736"/>
      <c r="AJ736"/>
      <c r="AK736"/>
      <c r="AL736"/>
    </row>
    <row r="737" spans="1:38" hidden="1">
      <c r="A737" s="43" t="s">
        <v>15765</v>
      </c>
      <c r="B737" s="417">
        <v>43970</v>
      </c>
      <c r="E737" t="s">
        <v>15770</v>
      </c>
      <c r="F737" t="s">
        <v>15811</v>
      </c>
      <c r="G737" s="351" t="s">
        <v>15339</v>
      </c>
      <c r="H737" t="s">
        <v>15379</v>
      </c>
      <c r="I737" t="s">
        <v>14155</v>
      </c>
      <c r="J737" t="s">
        <v>9335</v>
      </c>
      <c r="K737" t="s">
        <v>15771</v>
      </c>
      <c r="M737"/>
      <c r="N737"/>
      <c r="P737" t="s">
        <v>3035</v>
      </c>
      <c r="Q737" t="s">
        <v>6826</v>
      </c>
      <c r="R737" t="s">
        <v>15773</v>
      </c>
      <c r="T737" t="s">
        <v>14791</v>
      </c>
      <c r="X737"/>
      <c r="Z737"/>
      <c r="AE737"/>
      <c r="AI737"/>
      <c r="AJ737"/>
      <c r="AK737"/>
      <c r="AL737"/>
    </row>
    <row r="738" spans="1:38" hidden="1">
      <c r="A738" s="43" t="s">
        <v>15957</v>
      </c>
      <c r="B738" s="417">
        <v>44012</v>
      </c>
      <c r="E738" t="s">
        <v>15954</v>
      </c>
      <c r="F738" t="s">
        <v>15811</v>
      </c>
      <c r="G738" s="351" t="s">
        <v>15339</v>
      </c>
      <c r="H738" t="s">
        <v>15379</v>
      </c>
      <c r="I738" t="s">
        <v>14155</v>
      </c>
      <c r="J738" t="s">
        <v>9335</v>
      </c>
      <c r="K738" t="s">
        <v>15955</v>
      </c>
      <c r="P738" t="s">
        <v>3003</v>
      </c>
      <c r="Q738" t="s">
        <v>281</v>
      </c>
      <c r="R738" s="73" t="s">
        <v>409</v>
      </c>
      <c r="S738" t="s">
        <v>5325</v>
      </c>
      <c r="T738" t="s">
        <v>14791</v>
      </c>
      <c r="U738" t="s">
        <v>15956</v>
      </c>
      <c r="W738" t="s">
        <v>13638</v>
      </c>
      <c r="X738" s="417" t="s">
        <v>9422</v>
      </c>
      <c r="Y738" t="s">
        <v>8561</v>
      </c>
      <c r="AA738" s="1" t="s">
        <v>10796</v>
      </c>
      <c r="AB738" s="1" t="s">
        <v>10796</v>
      </c>
      <c r="AG738" t="s">
        <v>16467</v>
      </c>
      <c r="AK738" s="575">
        <f t="shared" ref="AK738" si="7">6907+897.91</f>
        <v>7804.91</v>
      </c>
    </row>
    <row r="739" spans="1:38" hidden="1">
      <c r="A739" s="43" t="s">
        <v>15980</v>
      </c>
      <c r="B739" s="417">
        <v>44018</v>
      </c>
      <c r="E739" t="s">
        <v>15981</v>
      </c>
      <c r="F739" t="s">
        <v>15811</v>
      </c>
      <c r="G739" s="351" t="s">
        <v>15339</v>
      </c>
      <c r="H739" t="s">
        <v>15379</v>
      </c>
      <c r="I739" t="s">
        <v>14155</v>
      </c>
      <c r="J739" t="s">
        <v>9335</v>
      </c>
      <c r="K739" t="s">
        <v>15979</v>
      </c>
      <c r="M739"/>
      <c r="N739"/>
      <c r="P739" s="374" t="s">
        <v>670</v>
      </c>
      <c r="Q739" t="s">
        <v>6826</v>
      </c>
      <c r="R739" t="s">
        <v>409</v>
      </c>
      <c r="T739" t="s">
        <v>14791</v>
      </c>
    </row>
    <row r="740" spans="1:38" hidden="1">
      <c r="A740" s="43" t="s">
        <v>15980</v>
      </c>
      <c r="B740" s="417">
        <v>44018</v>
      </c>
      <c r="E740" t="s">
        <v>15982</v>
      </c>
      <c r="F740" t="s">
        <v>15811</v>
      </c>
      <c r="G740" s="351" t="s">
        <v>15339</v>
      </c>
      <c r="H740" t="s">
        <v>15379</v>
      </c>
      <c r="I740" t="s">
        <v>14155</v>
      </c>
      <c r="J740" t="s">
        <v>9335</v>
      </c>
      <c r="K740" t="s">
        <v>15983</v>
      </c>
      <c r="M740"/>
      <c r="N740"/>
      <c r="P740" t="s">
        <v>8307</v>
      </c>
      <c r="Q740" t="s">
        <v>6826</v>
      </c>
      <c r="T740" t="s">
        <v>14791</v>
      </c>
    </row>
    <row r="741" spans="1:38">
      <c r="A741" s="43" t="s">
        <v>16388</v>
      </c>
      <c r="B741" s="417">
        <v>44160</v>
      </c>
      <c r="C741" t="s">
        <v>16339</v>
      </c>
      <c r="D741" s="1"/>
      <c r="E741" t="s">
        <v>16340</v>
      </c>
      <c r="F741" t="s">
        <v>16273</v>
      </c>
      <c r="G741" s="351" t="s">
        <v>16277</v>
      </c>
      <c r="H741" t="s">
        <v>16274</v>
      </c>
      <c r="I741" t="s">
        <v>14155</v>
      </c>
      <c r="J741" t="s">
        <v>14070</v>
      </c>
      <c r="K741" t="s">
        <v>16378</v>
      </c>
      <c r="M741" s="743"/>
      <c r="N741" s="743"/>
      <c r="P741" t="s">
        <v>16326</v>
      </c>
      <c r="Q741" t="s">
        <v>4147</v>
      </c>
      <c r="R741" s="82" t="s">
        <v>10745</v>
      </c>
      <c r="S741" t="s">
        <v>3487</v>
      </c>
      <c r="T741" t="s">
        <v>14791</v>
      </c>
      <c r="U741" t="s">
        <v>16392</v>
      </c>
      <c r="W741" t="s">
        <v>13638</v>
      </c>
    </row>
    <row r="742" spans="1:38">
      <c r="A742" s="43" t="s">
        <v>16388</v>
      </c>
      <c r="B742" s="417">
        <v>44160</v>
      </c>
      <c r="C742" t="s">
        <v>16339</v>
      </c>
      <c r="D742"/>
      <c r="E742" t="s">
        <v>16341</v>
      </c>
      <c r="F742" t="s">
        <v>16273</v>
      </c>
      <c r="G742" s="351" t="s">
        <v>16277</v>
      </c>
      <c r="H742" t="s">
        <v>16274</v>
      </c>
      <c r="I742" t="s">
        <v>14155</v>
      </c>
      <c r="J742" t="s">
        <v>14070</v>
      </c>
      <c r="K742" t="s">
        <v>16379</v>
      </c>
      <c r="M742" s="743"/>
      <c r="N742" s="743"/>
      <c r="P742" t="s">
        <v>16451</v>
      </c>
      <c r="Q742" t="s">
        <v>4147</v>
      </c>
      <c r="R742" s="82" t="s">
        <v>16682</v>
      </c>
      <c r="T742" t="s">
        <v>14791</v>
      </c>
      <c r="U742" t="s">
        <v>16452</v>
      </c>
      <c r="W742" t="s">
        <v>13638</v>
      </c>
    </row>
    <row r="743" spans="1:38" hidden="1">
      <c r="A743" s="43" t="s">
        <v>16400</v>
      </c>
      <c r="B743" s="417">
        <v>44168</v>
      </c>
      <c r="C743" t="s">
        <v>16380</v>
      </c>
      <c r="E743" t="s">
        <v>16342</v>
      </c>
      <c r="F743" t="s">
        <v>16273</v>
      </c>
      <c r="G743" s="351" t="s">
        <v>16277</v>
      </c>
      <c r="H743" t="s">
        <v>16274</v>
      </c>
      <c r="I743" t="s">
        <v>14155</v>
      </c>
      <c r="J743" t="s">
        <v>14070</v>
      </c>
      <c r="K743" t="s">
        <v>16389</v>
      </c>
      <c r="L743" s="43" t="s">
        <v>16390</v>
      </c>
      <c r="P743" t="s">
        <v>5472</v>
      </c>
      <c r="Q743" t="s">
        <v>4726</v>
      </c>
      <c r="R743" s="82" t="s">
        <v>16688</v>
      </c>
      <c r="S743" t="s">
        <v>1575</v>
      </c>
      <c r="T743" t="s">
        <v>14791</v>
      </c>
      <c r="U743" t="s">
        <v>16391</v>
      </c>
      <c r="W743" t="s">
        <v>13638</v>
      </c>
    </row>
    <row r="744" spans="1:38" hidden="1">
      <c r="A744" s="43" t="s">
        <v>16455</v>
      </c>
      <c r="B744" s="417">
        <v>44187</v>
      </c>
      <c r="C744" t="s">
        <v>16446</v>
      </c>
      <c r="E744" t="s">
        <v>16343</v>
      </c>
      <c r="F744" t="s">
        <v>16273</v>
      </c>
      <c r="G744" s="351" t="s">
        <v>16277</v>
      </c>
      <c r="H744" t="s">
        <v>16274</v>
      </c>
      <c r="I744" t="s">
        <v>14155</v>
      </c>
      <c r="J744" t="s">
        <v>14070</v>
      </c>
      <c r="K744" t="s">
        <v>16447</v>
      </c>
      <c r="Q744" t="s">
        <v>2453</v>
      </c>
      <c r="T744" t="s">
        <v>14791</v>
      </c>
      <c r="W744" t="s">
        <v>13638</v>
      </c>
    </row>
    <row r="745" spans="1:38" hidden="1">
      <c r="A745" s="43" t="s">
        <v>16453</v>
      </c>
      <c r="B745" s="417">
        <v>44187</v>
      </c>
      <c r="C745" t="s">
        <v>16446</v>
      </c>
      <c r="E745" t="s">
        <v>16344</v>
      </c>
      <c r="F745" t="s">
        <v>16273</v>
      </c>
      <c r="G745" s="351" t="s">
        <v>16277</v>
      </c>
      <c r="H745" t="s">
        <v>16274</v>
      </c>
      <c r="I745" t="s">
        <v>14155</v>
      </c>
      <c r="J745" t="s">
        <v>14070</v>
      </c>
      <c r="K745" t="s">
        <v>16449</v>
      </c>
      <c r="Q745" t="s">
        <v>4718</v>
      </c>
      <c r="T745" t="s">
        <v>14791</v>
      </c>
      <c r="W745" t="s">
        <v>13638</v>
      </c>
    </row>
    <row r="746" spans="1:38" hidden="1">
      <c r="A746" s="43" t="s">
        <v>16453</v>
      </c>
      <c r="B746" s="417">
        <v>44187</v>
      </c>
      <c r="C746" t="s">
        <v>16446</v>
      </c>
      <c r="E746" t="s">
        <v>16345</v>
      </c>
      <c r="F746" t="s">
        <v>16273</v>
      </c>
      <c r="G746" s="351" t="s">
        <v>16277</v>
      </c>
      <c r="H746" t="s">
        <v>16274</v>
      </c>
      <c r="I746" t="s">
        <v>14155</v>
      </c>
      <c r="J746" t="s">
        <v>14070</v>
      </c>
      <c r="K746" t="s">
        <v>16450</v>
      </c>
      <c r="Q746" t="s">
        <v>4718</v>
      </c>
      <c r="T746" t="s">
        <v>14791</v>
      </c>
      <c r="W746" t="s">
        <v>13638</v>
      </c>
    </row>
    <row r="747" spans="1:38">
      <c r="A747" s="43" t="s">
        <v>16454</v>
      </c>
      <c r="B747" s="417">
        <v>44187</v>
      </c>
      <c r="C747" t="s">
        <v>16446</v>
      </c>
      <c r="E747" t="s">
        <v>16346</v>
      </c>
      <c r="F747" t="s">
        <v>16273</v>
      </c>
      <c r="G747" s="351" t="s">
        <v>16277</v>
      </c>
      <c r="H747" t="s">
        <v>16274</v>
      </c>
      <c r="I747" t="s">
        <v>14155</v>
      </c>
      <c r="J747" t="s">
        <v>14070</v>
      </c>
      <c r="K747" t="s">
        <v>16527</v>
      </c>
      <c r="L747" s="43" t="s">
        <v>16529</v>
      </c>
      <c r="P747" t="s">
        <v>16528</v>
      </c>
      <c r="Q747" t="s">
        <v>4398</v>
      </c>
      <c r="R747" s="82" t="s">
        <v>16688</v>
      </c>
      <c r="T747" t="s">
        <v>14791</v>
      </c>
      <c r="V747" t="s">
        <v>16642</v>
      </c>
      <c r="W747" t="s">
        <v>16643</v>
      </c>
    </row>
    <row r="748" spans="1:38" hidden="1">
      <c r="A748" s="43" t="s">
        <v>16516</v>
      </c>
      <c r="B748" s="417">
        <v>44189</v>
      </c>
      <c r="C748" t="s">
        <v>16446</v>
      </c>
      <c r="E748" t="s">
        <v>16347</v>
      </c>
      <c r="F748" t="s">
        <v>16273</v>
      </c>
      <c r="G748" s="351" t="s">
        <v>16277</v>
      </c>
      <c r="H748" t="s">
        <v>16274</v>
      </c>
      <c r="I748" t="s">
        <v>14155</v>
      </c>
      <c r="J748" t="s">
        <v>14070</v>
      </c>
      <c r="K748" t="s">
        <v>16448</v>
      </c>
      <c r="L748" s="43" t="s">
        <v>16525</v>
      </c>
      <c r="P748" t="s">
        <v>16517</v>
      </c>
      <c r="Q748" t="s">
        <v>4726</v>
      </c>
      <c r="R748" t="s">
        <v>410</v>
      </c>
      <c r="S748" t="s">
        <v>1575</v>
      </c>
      <c r="T748" t="s">
        <v>14791</v>
      </c>
      <c r="U748" t="s">
        <v>16524</v>
      </c>
      <c r="W748" t="s">
        <v>13638</v>
      </c>
    </row>
    <row r="749" spans="1:38">
      <c r="A749" s="43" t="s">
        <v>16644</v>
      </c>
      <c r="C749" t="s">
        <v>16645</v>
      </c>
      <c r="E749" t="s">
        <v>16348</v>
      </c>
      <c r="F749" t="s">
        <v>16273</v>
      </c>
      <c r="G749" s="351" t="s">
        <v>16277</v>
      </c>
      <c r="H749" t="s">
        <v>16274</v>
      </c>
      <c r="I749" t="s">
        <v>14155</v>
      </c>
      <c r="J749" t="s">
        <v>14070</v>
      </c>
      <c r="K749" t="s">
        <v>16648</v>
      </c>
      <c r="Q749" t="s">
        <v>4398</v>
      </c>
      <c r="T749" t="s">
        <v>14791</v>
      </c>
      <c r="W749" t="s">
        <v>13638</v>
      </c>
    </row>
    <row r="750" spans="1:38">
      <c r="A750" s="43" t="s">
        <v>15118</v>
      </c>
      <c r="C750" t="s">
        <v>16645</v>
      </c>
      <c r="E750" t="s">
        <v>16349</v>
      </c>
      <c r="F750" t="s">
        <v>16273</v>
      </c>
      <c r="G750" s="351" t="s">
        <v>16277</v>
      </c>
      <c r="H750" t="s">
        <v>16274</v>
      </c>
      <c r="I750" t="s">
        <v>14155</v>
      </c>
      <c r="J750" t="s">
        <v>14070</v>
      </c>
      <c r="K750" t="s">
        <v>16646</v>
      </c>
      <c r="Q750" t="s">
        <v>4147</v>
      </c>
      <c r="T750" t="s">
        <v>14791</v>
      </c>
      <c r="W750" t="s">
        <v>13638</v>
      </c>
    </row>
    <row r="751" spans="1:38">
      <c r="A751" s="43" t="s">
        <v>15118</v>
      </c>
      <c r="C751" t="s">
        <v>16645</v>
      </c>
      <c r="E751" t="s">
        <v>16350</v>
      </c>
      <c r="F751" t="s">
        <v>16273</v>
      </c>
      <c r="G751" s="351" t="s">
        <v>16277</v>
      </c>
      <c r="H751" t="s">
        <v>16274</v>
      </c>
      <c r="I751" t="s">
        <v>14155</v>
      </c>
      <c r="J751" t="s">
        <v>14070</v>
      </c>
      <c r="K751" t="s">
        <v>16647</v>
      </c>
      <c r="Q751" t="s">
        <v>4147</v>
      </c>
      <c r="T751" t="s">
        <v>14791</v>
      </c>
      <c r="W751" t="s">
        <v>13638</v>
      </c>
    </row>
    <row r="752" spans="1:38">
      <c r="A752" s="43" t="s">
        <v>15118</v>
      </c>
      <c r="C752" t="s">
        <v>16668</v>
      </c>
      <c r="E752" t="s">
        <v>16351</v>
      </c>
      <c r="F752" t="s">
        <v>16273</v>
      </c>
      <c r="G752" s="351" t="s">
        <v>16277</v>
      </c>
      <c r="H752" t="s">
        <v>16274</v>
      </c>
      <c r="I752" t="s">
        <v>14155</v>
      </c>
      <c r="J752" t="s">
        <v>14070</v>
      </c>
      <c r="Q752" t="s">
        <v>4147</v>
      </c>
      <c r="T752" t="s">
        <v>14791</v>
      </c>
      <c r="W752" t="s">
        <v>13638</v>
      </c>
    </row>
    <row r="753" spans="1:37">
      <c r="A753" s="43" t="s">
        <v>15118</v>
      </c>
      <c r="E753" t="s">
        <v>16352</v>
      </c>
      <c r="F753" t="s">
        <v>16273</v>
      </c>
      <c r="G753" s="351" t="s">
        <v>16277</v>
      </c>
      <c r="H753" t="s">
        <v>16274</v>
      </c>
      <c r="I753" t="s">
        <v>14155</v>
      </c>
      <c r="J753" t="s">
        <v>14070</v>
      </c>
      <c r="Q753" t="s">
        <v>4147</v>
      </c>
      <c r="T753" t="s">
        <v>14791</v>
      </c>
      <c r="W753" t="s">
        <v>13638</v>
      </c>
    </row>
    <row r="754" spans="1:37">
      <c r="A754" s="43" t="s">
        <v>15118</v>
      </c>
      <c r="E754" t="s">
        <v>16353</v>
      </c>
      <c r="F754" t="s">
        <v>16273</v>
      </c>
      <c r="G754" s="351" t="s">
        <v>16277</v>
      </c>
      <c r="H754" t="s">
        <v>16274</v>
      </c>
      <c r="I754" t="s">
        <v>14155</v>
      </c>
      <c r="J754" t="s">
        <v>14070</v>
      </c>
      <c r="Q754" t="s">
        <v>4147</v>
      </c>
      <c r="T754" t="s">
        <v>14791</v>
      </c>
      <c r="W754" t="s">
        <v>13638</v>
      </c>
    </row>
    <row r="755" spans="1:37">
      <c r="A755" s="43" t="s">
        <v>15118</v>
      </c>
      <c r="E755" t="s">
        <v>16354</v>
      </c>
      <c r="F755" t="s">
        <v>16273</v>
      </c>
      <c r="G755" s="351" t="s">
        <v>16277</v>
      </c>
      <c r="H755" t="s">
        <v>16274</v>
      </c>
      <c r="I755" t="s">
        <v>14155</v>
      </c>
      <c r="J755" t="s">
        <v>14070</v>
      </c>
      <c r="Q755" t="s">
        <v>4147</v>
      </c>
      <c r="T755" t="s">
        <v>14791</v>
      </c>
      <c r="W755" t="s">
        <v>13638</v>
      </c>
    </row>
    <row r="756" spans="1:37">
      <c r="A756" s="43" t="s">
        <v>15118</v>
      </c>
      <c r="E756" t="s">
        <v>16355</v>
      </c>
      <c r="F756" t="s">
        <v>16273</v>
      </c>
      <c r="G756" s="351" t="s">
        <v>16277</v>
      </c>
      <c r="H756" t="s">
        <v>16274</v>
      </c>
      <c r="I756" t="s">
        <v>14155</v>
      </c>
      <c r="J756" t="s">
        <v>14070</v>
      </c>
      <c r="Q756" t="s">
        <v>4147</v>
      </c>
      <c r="T756" t="s">
        <v>14791</v>
      </c>
      <c r="W756" t="s">
        <v>13638</v>
      </c>
    </row>
    <row r="757" spans="1:37">
      <c r="A757" s="43" t="s">
        <v>15118</v>
      </c>
      <c r="E757" t="s">
        <v>16356</v>
      </c>
      <c r="F757" t="s">
        <v>16273</v>
      </c>
      <c r="G757" s="351" t="s">
        <v>16277</v>
      </c>
      <c r="H757" t="s">
        <v>16274</v>
      </c>
      <c r="I757" t="s">
        <v>14155</v>
      </c>
      <c r="J757" t="s">
        <v>14070</v>
      </c>
      <c r="Q757" t="s">
        <v>4147</v>
      </c>
      <c r="T757" t="s">
        <v>14791</v>
      </c>
      <c r="W757" t="s">
        <v>13638</v>
      </c>
    </row>
    <row r="758" spans="1:37">
      <c r="A758" s="43" t="s">
        <v>15118</v>
      </c>
      <c r="E758" t="s">
        <v>16357</v>
      </c>
      <c r="F758" t="s">
        <v>16273</v>
      </c>
      <c r="G758" s="351" t="s">
        <v>16277</v>
      </c>
      <c r="H758" t="s">
        <v>16274</v>
      </c>
      <c r="I758" t="s">
        <v>14155</v>
      </c>
      <c r="J758" t="s">
        <v>14070</v>
      </c>
      <c r="Q758" t="s">
        <v>4147</v>
      </c>
      <c r="T758" t="s">
        <v>14791</v>
      </c>
      <c r="W758" t="s">
        <v>13638</v>
      </c>
    </row>
    <row r="759" spans="1:37">
      <c r="A759" s="43" t="s">
        <v>15118</v>
      </c>
      <c r="E759" t="s">
        <v>16358</v>
      </c>
      <c r="F759" t="s">
        <v>16273</v>
      </c>
      <c r="G759" s="351" t="s">
        <v>16277</v>
      </c>
      <c r="H759" t="s">
        <v>16274</v>
      </c>
      <c r="I759" t="s">
        <v>14155</v>
      </c>
      <c r="J759" t="s">
        <v>14070</v>
      </c>
      <c r="Q759" t="s">
        <v>4147</v>
      </c>
      <c r="T759" t="s">
        <v>14791</v>
      </c>
      <c r="W759" t="s">
        <v>13638</v>
      </c>
    </row>
    <row r="760" spans="1:37">
      <c r="A760" s="43" t="s">
        <v>15118</v>
      </c>
      <c r="E760" t="s">
        <v>16359</v>
      </c>
      <c r="F760" t="s">
        <v>16273</v>
      </c>
      <c r="G760" s="351" t="s">
        <v>16277</v>
      </c>
      <c r="H760" t="s">
        <v>16274</v>
      </c>
      <c r="I760" t="s">
        <v>14155</v>
      </c>
      <c r="J760" t="s">
        <v>14070</v>
      </c>
      <c r="Q760" t="s">
        <v>4147</v>
      </c>
      <c r="T760" t="s">
        <v>14791</v>
      </c>
      <c r="W760" t="s">
        <v>13638</v>
      </c>
    </row>
    <row r="761" spans="1:37">
      <c r="A761" s="43" t="s">
        <v>15118</v>
      </c>
      <c r="E761" t="s">
        <v>16360</v>
      </c>
      <c r="F761" t="s">
        <v>16273</v>
      </c>
      <c r="G761" s="351" t="s">
        <v>16277</v>
      </c>
      <c r="H761" t="s">
        <v>16274</v>
      </c>
      <c r="I761" t="s">
        <v>14155</v>
      </c>
      <c r="J761" t="s">
        <v>14070</v>
      </c>
      <c r="Q761" t="s">
        <v>4147</v>
      </c>
      <c r="T761" t="s">
        <v>14791</v>
      </c>
      <c r="W761" t="s">
        <v>13638</v>
      </c>
    </row>
    <row r="762" spans="1:37">
      <c r="A762" s="43" t="s">
        <v>15118</v>
      </c>
      <c r="E762" t="s">
        <v>16361</v>
      </c>
      <c r="F762" t="s">
        <v>16273</v>
      </c>
      <c r="G762" s="351" t="s">
        <v>16277</v>
      </c>
      <c r="H762" t="s">
        <v>16274</v>
      </c>
      <c r="I762" t="s">
        <v>14155</v>
      </c>
      <c r="J762" t="s">
        <v>14070</v>
      </c>
      <c r="Q762" t="s">
        <v>4147</v>
      </c>
      <c r="T762" t="s">
        <v>14791</v>
      </c>
      <c r="W762" t="s">
        <v>13638</v>
      </c>
    </row>
    <row r="763" spans="1:37">
      <c r="A763" s="43" t="s">
        <v>15118</v>
      </c>
      <c r="E763" t="s">
        <v>16362</v>
      </c>
      <c r="F763" t="s">
        <v>16273</v>
      </c>
      <c r="G763" s="351" t="s">
        <v>16277</v>
      </c>
      <c r="H763" t="s">
        <v>16274</v>
      </c>
      <c r="I763" t="s">
        <v>14155</v>
      </c>
      <c r="J763" t="s">
        <v>14070</v>
      </c>
      <c r="Q763" t="s">
        <v>4147</v>
      </c>
      <c r="T763" t="s">
        <v>14791</v>
      </c>
      <c r="W763" t="s">
        <v>13638</v>
      </c>
    </row>
    <row r="764" spans="1:37">
      <c r="A764" s="43" t="s">
        <v>15118</v>
      </c>
      <c r="E764" t="s">
        <v>16363</v>
      </c>
      <c r="F764" t="s">
        <v>16273</v>
      </c>
      <c r="G764" s="351" t="s">
        <v>16277</v>
      </c>
      <c r="H764" t="s">
        <v>16274</v>
      </c>
      <c r="I764" t="s">
        <v>14155</v>
      </c>
      <c r="J764" t="s">
        <v>14070</v>
      </c>
      <c r="Q764" t="s">
        <v>4147</v>
      </c>
      <c r="T764" t="s">
        <v>14791</v>
      </c>
      <c r="W764" t="s">
        <v>13638</v>
      </c>
    </row>
    <row r="765" spans="1:37">
      <c r="A765" s="43" t="s">
        <v>15118</v>
      </c>
      <c r="E765" t="s">
        <v>16364</v>
      </c>
      <c r="F765" t="s">
        <v>16273</v>
      </c>
      <c r="G765" s="351" t="s">
        <v>16277</v>
      </c>
      <c r="H765" t="s">
        <v>16274</v>
      </c>
      <c r="I765" t="s">
        <v>14155</v>
      </c>
      <c r="J765" t="s">
        <v>14070</v>
      </c>
      <c r="Q765" t="s">
        <v>4147</v>
      </c>
      <c r="T765" t="s">
        <v>14791</v>
      </c>
      <c r="W765" t="s">
        <v>13638</v>
      </c>
    </row>
    <row r="766" spans="1:37">
      <c r="A766" s="43" t="s">
        <v>15118</v>
      </c>
      <c r="E766" t="s">
        <v>16365</v>
      </c>
      <c r="F766" t="s">
        <v>16273</v>
      </c>
      <c r="G766" s="351" t="s">
        <v>16277</v>
      </c>
      <c r="H766" t="s">
        <v>16274</v>
      </c>
      <c r="I766" t="s">
        <v>14155</v>
      </c>
      <c r="J766" t="s">
        <v>14070</v>
      </c>
      <c r="Q766" t="s">
        <v>4147</v>
      </c>
      <c r="T766" t="s">
        <v>14791</v>
      </c>
      <c r="W766" t="s">
        <v>13638</v>
      </c>
    </row>
    <row r="767" spans="1:37">
      <c r="A767" s="43" t="s">
        <v>15118</v>
      </c>
      <c r="E767" t="s">
        <v>16366</v>
      </c>
      <c r="F767" t="s">
        <v>16273</v>
      </c>
      <c r="G767" s="351" t="s">
        <v>16277</v>
      </c>
      <c r="H767" t="s">
        <v>16274</v>
      </c>
      <c r="I767" t="s">
        <v>14155</v>
      </c>
      <c r="J767" t="s">
        <v>14070</v>
      </c>
      <c r="Q767" t="s">
        <v>4147</v>
      </c>
      <c r="T767" t="s">
        <v>14791</v>
      </c>
      <c r="W767" t="s">
        <v>13638</v>
      </c>
    </row>
    <row r="768" spans="1:37" hidden="1">
      <c r="A768" s="43" t="s">
        <v>16518</v>
      </c>
      <c r="B768" s="417">
        <v>44189</v>
      </c>
      <c r="C768" t="s">
        <v>16466</v>
      </c>
      <c r="E768" t="s">
        <v>16458</v>
      </c>
      <c r="F768" t="s">
        <v>16273</v>
      </c>
      <c r="G768" s="351" t="s">
        <v>16277</v>
      </c>
      <c r="H768" t="s">
        <v>16274</v>
      </c>
      <c r="I768" t="s">
        <v>14155</v>
      </c>
      <c r="J768" t="s">
        <v>14070</v>
      </c>
      <c r="K768" t="s">
        <v>16507</v>
      </c>
      <c r="L768" s="43" t="s">
        <v>16535</v>
      </c>
      <c r="P768" t="s">
        <v>16577</v>
      </c>
      <c r="Q768" t="s">
        <v>281</v>
      </c>
      <c r="R768" t="s">
        <v>409</v>
      </c>
      <c r="S768" t="s">
        <v>8298</v>
      </c>
      <c r="T768" t="s">
        <v>14791</v>
      </c>
      <c r="U768" t="s">
        <v>16536</v>
      </c>
      <c r="W768" t="s">
        <v>13638</v>
      </c>
      <c r="AG768" t="s">
        <v>16481</v>
      </c>
      <c r="AK768" s="575">
        <v>8495.34</v>
      </c>
    </row>
    <row r="769" spans="1:37" hidden="1">
      <c r="A769" s="43" t="s">
        <v>16518</v>
      </c>
      <c r="B769" s="417">
        <v>44189</v>
      </c>
      <c r="C769" t="s">
        <v>16466</v>
      </c>
      <c r="E769" t="s">
        <v>16459</v>
      </c>
      <c r="F769" t="s">
        <v>16273</v>
      </c>
      <c r="G769" s="351" t="s">
        <v>16277</v>
      </c>
      <c r="H769" t="s">
        <v>16274</v>
      </c>
      <c r="I769" t="s">
        <v>14155</v>
      </c>
      <c r="J769" t="s">
        <v>14070</v>
      </c>
      <c r="K769" t="s">
        <v>16508</v>
      </c>
      <c r="L769" s="43" t="s">
        <v>16538</v>
      </c>
      <c r="P769" t="s">
        <v>14033</v>
      </c>
      <c r="Q769" t="s">
        <v>281</v>
      </c>
      <c r="R769" t="s">
        <v>409</v>
      </c>
      <c r="S769" t="s">
        <v>144</v>
      </c>
      <c r="T769" t="s">
        <v>14791</v>
      </c>
      <c r="U769" t="s">
        <v>16537</v>
      </c>
      <c r="W769" t="s">
        <v>13638</v>
      </c>
      <c r="AG769" t="s">
        <v>16482</v>
      </c>
      <c r="AK769" s="575">
        <v>8495.34</v>
      </c>
    </row>
    <row r="770" spans="1:37" hidden="1">
      <c r="A770" s="43" t="s">
        <v>16518</v>
      </c>
      <c r="B770" s="417">
        <v>44189</v>
      </c>
      <c r="C770" t="s">
        <v>16466</v>
      </c>
      <c r="E770" t="s">
        <v>16460</v>
      </c>
      <c r="F770" t="s">
        <v>16273</v>
      </c>
      <c r="G770" s="351" t="s">
        <v>16277</v>
      </c>
      <c r="H770" t="s">
        <v>16274</v>
      </c>
      <c r="I770" t="s">
        <v>14155</v>
      </c>
      <c r="J770" t="s">
        <v>14070</v>
      </c>
      <c r="K770" t="s">
        <v>16509</v>
      </c>
      <c r="L770" s="43" t="s">
        <v>16534</v>
      </c>
      <c r="Q770" t="s">
        <v>281</v>
      </c>
      <c r="T770" t="s">
        <v>14791</v>
      </c>
      <c r="U770" t="s">
        <v>16533</v>
      </c>
      <c r="W770" t="s">
        <v>13638</v>
      </c>
      <c r="AG770" t="s">
        <v>16478</v>
      </c>
      <c r="AK770" s="575">
        <v>8495.34</v>
      </c>
    </row>
    <row r="771" spans="1:37" hidden="1">
      <c r="A771" s="43" t="s">
        <v>16518</v>
      </c>
      <c r="B771" s="417">
        <v>44189</v>
      </c>
      <c r="C771" t="s">
        <v>16466</v>
      </c>
      <c r="E771" t="s">
        <v>16461</v>
      </c>
      <c r="F771" t="s">
        <v>16273</v>
      </c>
      <c r="G771" s="351" t="s">
        <v>16277</v>
      </c>
      <c r="H771" t="s">
        <v>16274</v>
      </c>
      <c r="I771" t="s">
        <v>14155</v>
      </c>
      <c r="J771" t="s">
        <v>14070</v>
      </c>
      <c r="K771" t="s">
        <v>16510</v>
      </c>
      <c r="L771" s="43" t="s">
        <v>16519</v>
      </c>
      <c r="M771" s="82"/>
      <c r="N771" s="82"/>
      <c r="Q771" t="s">
        <v>281</v>
      </c>
      <c r="T771" t="s">
        <v>14791</v>
      </c>
      <c r="U771" t="s">
        <v>16520</v>
      </c>
      <c r="W771" t="s">
        <v>13638</v>
      </c>
      <c r="AG771" t="s">
        <v>16479</v>
      </c>
      <c r="AK771" s="575">
        <v>8495.34</v>
      </c>
    </row>
    <row r="772" spans="1:37" hidden="1">
      <c r="A772" s="43" t="s">
        <v>16518</v>
      </c>
      <c r="B772" s="417">
        <v>44189</v>
      </c>
      <c r="C772" t="s">
        <v>16466</v>
      </c>
      <c r="E772" t="s">
        <v>16462</v>
      </c>
      <c r="F772" t="s">
        <v>16273</v>
      </c>
      <c r="G772" s="351" t="s">
        <v>16277</v>
      </c>
      <c r="H772" t="s">
        <v>16274</v>
      </c>
      <c r="I772" t="s">
        <v>14155</v>
      </c>
      <c r="J772" t="s">
        <v>14070</v>
      </c>
      <c r="K772" t="s">
        <v>16511</v>
      </c>
      <c r="L772" s="43" t="s">
        <v>16521</v>
      </c>
      <c r="M772" s="82"/>
      <c r="N772" s="82"/>
      <c r="Q772" t="s">
        <v>281</v>
      </c>
      <c r="T772" t="s">
        <v>14791</v>
      </c>
      <c r="U772" t="s">
        <v>16522</v>
      </c>
      <c r="W772" t="s">
        <v>13638</v>
      </c>
      <c r="AG772" t="s">
        <v>16480</v>
      </c>
      <c r="AK772" s="575">
        <v>8495.34</v>
      </c>
    </row>
    <row r="773" spans="1:37" hidden="1">
      <c r="A773" s="43" t="s">
        <v>16568</v>
      </c>
      <c r="B773" s="417">
        <v>44194</v>
      </c>
      <c r="C773" t="s">
        <v>16465</v>
      </c>
      <c r="E773" t="s">
        <v>16463</v>
      </c>
      <c r="F773" t="s">
        <v>16273</v>
      </c>
      <c r="G773" s="351" t="s">
        <v>16277</v>
      </c>
      <c r="H773" t="s">
        <v>16274</v>
      </c>
      <c r="I773" t="s">
        <v>14155</v>
      </c>
      <c r="J773" t="s">
        <v>14070</v>
      </c>
      <c r="K773" t="s">
        <v>16464</v>
      </c>
      <c r="L773" s="43" t="s">
        <v>16576</v>
      </c>
      <c r="P773" t="s">
        <v>11733</v>
      </c>
      <c r="Q773" t="s">
        <v>281</v>
      </c>
      <c r="R773" t="s">
        <v>409</v>
      </c>
      <c r="S773" t="s">
        <v>2361</v>
      </c>
      <c r="T773" t="s">
        <v>14791</v>
      </c>
      <c r="U773" t="s">
        <v>16569</v>
      </c>
      <c r="W773" t="s">
        <v>13638</v>
      </c>
      <c r="AG773" t="s">
        <v>16477</v>
      </c>
      <c r="AK773" s="575">
        <v>8495.34</v>
      </c>
    </row>
    <row r="774" spans="1:37" hidden="1">
      <c r="A774" s="43" t="s">
        <v>16578</v>
      </c>
      <c r="B774" s="417">
        <v>44196</v>
      </c>
      <c r="C774" t="s">
        <v>16541</v>
      </c>
      <c r="E774" t="s">
        <v>16542</v>
      </c>
      <c r="F774" t="s">
        <v>16273</v>
      </c>
      <c r="G774" s="351" t="s">
        <v>16277</v>
      </c>
      <c r="H774" t="s">
        <v>16274</v>
      </c>
      <c r="I774" t="s">
        <v>14155</v>
      </c>
      <c r="J774" t="s">
        <v>14070</v>
      </c>
      <c r="K774" t="s">
        <v>16550</v>
      </c>
      <c r="Q774" t="s">
        <v>281</v>
      </c>
      <c r="T774" t="s">
        <v>14791</v>
      </c>
      <c r="U774" t="s">
        <v>16532</v>
      </c>
      <c r="W774" t="s">
        <v>13638</v>
      </c>
      <c r="AG774" t="s">
        <v>16558</v>
      </c>
      <c r="AK774" s="575">
        <v>8495.34</v>
      </c>
    </row>
    <row r="775" spans="1:37" hidden="1">
      <c r="A775" s="43" t="s">
        <v>16578</v>
      </c>
      <c r="B775" s="417">
        <v>44196</v>
      </c>
      <c r="C775" t="s">
        <v>16541</v>
      </c>
      <c r="E775" t="s">
        <v>16543</v>
      </c>
      <c r="F775" t="s">
        <v>16273</v>
      </c>
      <c r="G775" s="351" t="s">
        <v>16277</v>
      </c>
      <c r="H775" t="s">
        <v>16274</v>
      </c>
      <c r="I775" t="s">
        <v>14155</v>
      </c>
      <c r="J775" t="s">
        <v>14070</v>
      </c>
      <c r="K775" t="s">
        <v>16551</v>
      </c>
      <c r="Q775" t="s">
        <v>281</v>
      </c>
      <c r="T775" t="s">
        <v>14791</v>
      </c>
      <c r="U775" t="s">
        <v>16532</v>
      </c>
      <c r="W775" t="s">
        <v>13638</v>
      </c>
      <c r="AG775" t="s">
        <v>16558</v>
      </c>
      <c r="AK775" s="575">
        <v>8495.34</v>
      </c>
    </row>
    <row r="776" spans="1:37" hidden="1">
      <c r="A776" s="43" t="s">
        <v>16578</v>
      </c>
      <c r="B776" s="417">
        <v>44196</v>
      </c>
      <c r="C776" t="s">
        <v>16541</v>
      </c>
      <c r="E776" t="s">
        <v>16544</v>
      </c>
      <c r="F776" t="s">
        <v>16273</v>
      </c>
      <c r="G776" s="351" t="s">
        <v>16277</v>
      </c>
      <c r="H776" t="s">
        <v>16274</v>
      </c>
      <c r="I776" t="s">
        <v>14155</v>
      </c>
      <c r="J776" t="s">
        <v>14070</v>
      </c>
      <c r="K776" t="s">
        <v>16552</v>
      </c>
      <c r="Q776" t="s">
        <v>281</v>
      </c>
      <c r="T776" t="s">
        <v>14791</v>
      </c>
      <c r="U776" t="s">
        <v>16532</v>
      </c>
      <c r="W776" t="s">
        <v>13638</v>
      </c>
      <c r="AG776" t="s">
        <v>16558</v>
      </c>
      <c r="AK776" s="575">
        <v>8495.34</v>
      </c>
    </row>
    <row r="777" spans="1:37" hidden="1">
      <c r="A777" s="43" t="s">
        <v>16578</v>
      </c>
      <c r="B777" s="417">
        <v>44196</v>
      </c>
      <c r="C777" t="s">
        <v>16541</v>
      </c>
      <c r="E777" t="s">
        <v>16545</v>
      </c>
      <c r="F777" t="s">
        <v>16273</v>
      </c>
      <c r="G777" s="351" t="s">
        <v>16277</v>
      </c>
      <c r="H777" t="s">
        <v>16274</v>
      </c>
      <c r="I777" t="s">
        <v>14155</v>
      </c>
      <c r="J777" t="s">
        <v>14070</v>
      </c>
      <c r="K777" t="s">
        <v>16553</v>
      </c>
      <c r="Q777" t="s">
        <v>281</v>
      </c>
      <c r="T777" t="s">
        <v>14791</v>
      </c>
      <c r="U777" t="s">
        <v>16532</v>
      </c>
      <c r="W777" t="s">
        <v>13638</v>
      </c>
      <c r="AG777" t="s">
        <v>16558</v>
      </c>
      <c r="AK777" s="575">
        <v>8495.34</v>
      </c>
    </row>
    <row r="778" spans="1:37" hidden="1">
      <c r="A778" s="43" t="s">
        <v>16578</v>
      </c>
      <c r="B778" s="417">
        <v>44196</v>
      </c>
      <c r="C778" t="s">
        <v>16541</v>
      </c>
      <c r="E778" t="s">
        <v>16546</v>
      </c>
      <c r="F778" t="s">
        <v>16273</v>
      </c>
      <c r="G778" s="351" t="s">
        <v>16277</v>
      </c>
      <c r="H778" t="s">
        <v>16274</v>
      </c>
      <c r="I778" t="s">
        <v>14155</v>
      </c>
      <c r="J778" t="s">
        <v>14070</v>
      </c>
      <c r="K778" t="s">
        <v>16554</v>
      </c>
      <c r="Q778" t="s">
        <v>281</v>
      </c>
      <c r="T778" t="s">
        <v>14791</v>
      </c>
      <c r="U778" t="s">
        <v>16532</v>
      </c>
      <c r="W778" t="s">
        <v>13638</v>
      </c>
      <c r="AG778" t="s">
        <v>16559</v>
      </c>
      <c r="AK778" s="575">
        <v>8495.34</v>
      </c>
    </row>
    <row r="779" spans="1:37" hidden="1">
      <c r="A779" s="43" t="s">
        <v>16578</v>
      </c>
      <c r="B779" s="417">
        <v>44196</v>
      </c>
      <c r="C779" t="s">
        <v>16541</v>
      </c>
      <c r="E779" t="s">
        <v>16547</v>
      </c>
      <c r="F779" t="s">
        <v>16273</v>
      </c>
      <c r="G779" s="351" t="s">
        <v>16277</v>
      </c>
      <c r="H779" t="s">
        <v>16274</v>
      </c>
      <c r="I779" t="s">
        <v>14155</v>
      </c>
      <c r="J779" t="s">
        <v>14070</v>
      </c>
      <c r="K779" t="s">
        <v>16555</v>
      </c>
      <c r="Q779" t="s">
        <v>281</v>
      </c>
      <c r="T779" t="s">
        <v>14791</v>
      </c>
      <c r="U779" t="s">
        <v>16532</v>
      </c>
      <c r="W779" t="s">
        <v>13638</v>
      </c>
      <c r="AG779" t="s">
        <v>16560</v>
      </c>
      <c r="AK779" s="575">
        <v>8495.34</v>
      </c>
    </row>
    <row r="780" spans="1:37" hidden="1">
      <c r="A780" s="43" t="s">
        <v>16578</v>
      </c>
      <c r="B780" s="417">
        <v>44196</v>
      </c>
      <c r="C780" t="s">
        <v>16541</v>
      </c>
      <c r="E780" t="s">
        <v>16548</v>
      </c>
      <c r="F780" t="s">
        <v>16273</v>
      </c>
      <c r="G780" s="351" t="s">
        <v>16277</v>
      </c>
      <c r="H780" t="s">
        <v>16274</v>
      </c>
      <c r="I780" t="s">
        <v>14155</v>
      </c>
      <c r="J780" t="s">
        <v>14070</v>
      </c>
      <c r="K780" t="s">
        <v>16556</v>
      </c>
      <c r="Q780" t="s">
        <v>281</v>
      </c>
      <c r="T780" t="s">
        <v>14791</v>
      </c>
      <c r="U780" t="s">
        <v>16532</v>
      </c>
      <c r="W780" t="s">
        <v>13638</v>
      </c>
      <c r="AG780" t="s">
        <v>16561</v>
      </c>
      <c r="AK780" s="575">
        <v>8495.34</v>
      </c>
    </row>
    <row r="781" spans="1:37" hidden="1">
      <c r="A781" s="43" t="s">
        <v>16578</v>
      </c>
      <c r="B781" s="417">
        <v>44196</v>
      </c>
      <c r="C781" t="s">
        <v>16541</v>
      </c>
      <c r="E781" t="s">
        <v>16549</v>
      </c>
      <c r="F781" t="s">
        <v>16273</v>
      </c>
      <c r="G781" s="351" t="s">
        <v>16277</v>
      </c>
      <c r="H781" t="s">
        <v>16274</v>
      </c>
      <c r="I781" t="s">
        <v>14155</v>
      </c>
      <c r="J781" t="s">
        <v>14070</v>
      </c>
      <c r="K781" t="s">
        <v>16557</v>
      </c>
      <c r="Q781" t="s">
        <v>281</v>
      </c>
      <c r="T781" t="s">
        <v>14791</v>
      </c>
      <c r="U781" t="s">
        <v>16532</v>
      </c>
      <c r="W781" t="s">
        <v>13638</v>
      </c>
      <c r="AG781" t="s">
        <v>16562</v>
      </c>
      <c r="AK781" s="575">
        <v>8495.34</v>
      </c>
    </row>
    <row r="782" spans="1:37" hidden="1">
      <c r="A782" s="43" t="s">
        <v>16621</v>
      </c>
      <c r="B782" s="417">
        <v>44196</v>
      </c>
      <c r="C782" t="s">
        <v>16573</v>
      </c>
      <c r="E782" t="s">
        <v>16563</v>
      </c>
      <c r="F782" t="s">
        <v>16273</v>
      </c>
      <c r="G782" s="351" t="s">
        <v>16277</v>
      </c>
      <c r="H782" t="s">
        <v>16274</v>
      </c>
      <c r="I782" t="s">
        <v>14155</v>
      </c>
      <c r="J782" t="s">
        <v>14070</v>
      </c>
      <c r="K782" t="s">
        <v>16574</v>
      </c>
      <c r="Q782" t="s">
        <v>7355</v>
      </c>
      <c r="T782" t="s">
        <v>14791</v>
      </c>
      <c r="U782" t="s">
        <v>16532</v>
      </c>
      <c r="W782" t="s">
        <v>13638</v>
      </c>
      <c r="AG782" t="s">
        <v>16558</v>
      </c>
      <c r="AK782" s="575">
        <v>8495.34</v>
      </c>
    </row>
    <row r="783" spans="1:37" hidden="1">
      <c r="A783" s="43" t="s">
        <v>16621</v>
      </c>
      <c r="B783" s="417">
        <v>44196</v>
      </c>
      <c r="C783" t="s">
        <v>16573</v>
      </c>
      <c r="E783" t="s">
        <v>16564</v>
      </c>
      <c r="F783" t="s">
        <v>16273</v>
      </c>
      <c r="G783" s="351" t="s">
        <v>16277</v>
      </c>
      <c r="H783" t="s">
        <v>16274</v>
      </c>
      <c r="I783" t="s">
        <v>14155</v>
      </c>
      <c r="J783" t="s">
        <v>14070</v>
      </c>
      <c r="K783" t="s">
        <v>16575</v>
      </c>
      <c r="Q783" t="s">
        <v>7355</v>
      </c>
      <c r="T783" t="s">
        <v>14791</v>
      </c>
      <c r="U783" t="s">
        <v>16532</v>
      </c>
      <c r="W783" t="s">
        <v>13638</v>
      </c>
      <c r="AG783" t="s">
        <v>16559</v>
      </c>
      <c r="AK783" s="575">
        <v>8495.34</v>
      </c>
    </row>
    <row r="784" spans="1:37" ht="15" hidden="1">
      <c r="A784" s="1145" t="s">
        <v>16600</v>
      </c>
      <c r="B784" s="417">
        <v>44201</v>
      </c>
      <c r="C784" t="s">
        <v>16570</v>
      </c>
      <c r="E784" t="s">
        <v>16565</v>
      </c>
      <c r="F784" t="s">
        <v>16273</v>
      </c>
      <c r="G784" s="351" t="s">
        <v>16277</v>
      </c>
      <c r="H784" t="s">
        <v>16274</v>
      </c>
      <c r="I784" t="s">
        <v>14155</v>
      </c>
      <c r="J784" t="s">
        <v>14070</v>
      </c>
      <c r="K784" t="s">
        <v>16580</v>
      </c>
      <c r="L784" s="43" t="s">
        <v>16582</v>
      </c>
      <c r="M784" s="82"/>
      <c r="N784" s="82"/>
      <c r="P784" t="s">
        <v>14706</v>
      </c>
      <c r="Q784" t="s">
        <v>281</v>
      </c>
      <c r="R784" t="s">
        <v>409</v>
      </c>
      <c r="S784" t="s">
        <v>144</v>
      </c>
      <c r="T784" t="s">
        <v>14791</v>
      </c>
      <c r="U784" t="s">
        <v>16581</v>
      </c>
      <c r="W784" t="s">
        <v>13638</v>
      </c>
      <c r="AG784" t="s">
        <v>16571</v>
      </c>
      <c r="AK784" s="575">
        <v>8495.34</v>
      </c>
    </row>
    <row r="785" spans="1:37" hidden="1">
      <c r="A785" s="43" t="s">
        <v>15118</v>
      </c>
      <c r="C785" t="s">
        <v>16620</v>
      </c>
      <c r="E785" t="s">
        <v>16572</v>
      </c>
      <c r="F785" t="s">
        <v>16273</v>
      </c>
      <c r="G785" s="351" t="s">
        <v>16277</v>
      </c>
      <c r="H785" t="s">
        <v>16274</v>
      </c>
      <c r="I785" t="s">
        <v>14155</v>
      </c>
      <c r="J785" t="s">
        <v>14070</v>
      </c>
      <c r="M785" s="82"/>
      <c r="N785" s="82"/>
      <c r="P785" t="s">
        <v>9239</v>
      </c>
      <c r="Q785" t="s">
        <v>281</v>
      </c>
      <c r="R785" t="s">
        <v>409</v>
      </c>
      <c r="S785" t="s">
        <v>5325</v>
      </c>
      <c r="T785" t="s">
        <v>14791</v>
      </c>
      <c r="U785" t="s">
        <v>16532</v>
      </c>
      <c r="W785" t="s">
        <v>13638</v>
      </c>
      <c r="AG785" t="s">
        <v>16566</v>
      </c>
      <c r="AK785" s="575">
        <v>8495.34</v>
      </c>
    </row>
  </sheetData>
  <autoFilter ref="A1:AM785" xr:uid="{E9475216-4B25-48F1-8219-4EB036D80D3F}">
    <filterColumn colId="5">
      <filters>
        <filter val="E820G3"/>
        <filter val="E830G5"/>
        <filter val="E840G1"/>
        <filter val="E840G2"/>
        <filter val="E840G3"/>
        <filter val="E840G5"/>
        <filter val="Latitude 5401"/>
        <filter val="Latitude 5411"/>
      </filters>
    </filterColumn>
    <filterColumn colId="16">
      <filters>
        <filter val="CDC"/>
        <filter val="NJO-&gt;SHO"/>
        <filter val="SHO"/>
        <filter val="SHO/HZO"/>
        <filter val="SHO/HZO--&gt;CDC"/>
        <filter val="SHO/HZO--&gt;SHO"/>
        <filter val="SHO/NBO"/>
        <filter val="SHO/SuZO"/>
        <filter val="SUZO"/>
      </filters>
    </filterColumn>
  </autoFilter>
  <customSheetViews>
    <customSheetView guid="{BDC9BE12-0412-41AC-9D51-92C3981A1AF3}" fitToPage="1" filter="1" showAutoFilter="1" hiddenColumns="1" topLeftCell="F1">
      <pane ySplit="31" topLeftCell="A616" activePane="bottomLeft" state="frozen"/>
      <selection pane="bottomLeft" activeCell="F627" sqref="A627:XFD627"/>
      <pageMargins left="0" right="0" top="0" bottom="0" header="0.118110236220472" footer="0.511811023622047"/>
      <printOptions headings="1"/>
      <pageSetup paperSize="9" scale="33" orientation="landscape" r:id="rId1"/>
      <headerFooter alignWithMargins="0"/>
      <autoFilter ref="A1:AK674" xr:uid="{00000000-0000-0000-0000-000000000000}">
        <filterColumn colId="15">
          <filters>
            <filter val="SZFAI"/>
            <filter val="SZO"/>
            <filter val="SZO-Zhuhai"/>
          </filters>
        </filterColumn>
      </autoFilter>
    </customSheetView>
    <customSheetView guid="{26681169-CB1E-4DAA-891E-09627319D8E6}" fitToPage="1" showAutoFilter="1">
      <pane ySplit="1" topLeftCell="A462" activePane="bottomLeft" state="frozen"/>
      <selection pane="bottomLeft" activeCell="A497" sqref="A497:XFD497"/>
      <pageMargins left="0" right="0" top="0" bottom="0" header="0.118110236220472" footer="0.511811023622047"/>
      <printOptions gridLines="1"/>
      <pageSetup paperSize="9" scale="22" orientation="portrait" r:id="rId2"/>
      <headerFooter alignWithMargins="0"/>
      <autoFilter ref="A1:AK674" xr:uid="{00000000-0000-0000-0000-000000000000}"/>
    </customSheetView>
    <customSheetView guid="{6961D01B-D581-4DB1-859D-582B3B2698E8}" fitToPage="1" filter="1" showAutoFilter="1" hiddenColumns="1" topLeftCell="D1">
      <pane ySplit="1" topLeftCell="A4684" activePane="bottomLeft" state="frozen"/>
      <selection pane="bottomLeft" activeCell="P4700" sqref="P4700"/>
      <pageMargins left="0" right="0" top="0" bottom="0" header="0.118110236220472" footer="0.511811023622047"/>
      <printOptions gridLines="1"/>
      <pageSetup paperSize="9" scale="22" orientation="portrait" r:id="rId3"/>
      <headerFooter alignWithMargins="0"/>
      <autoFilter ref="A1:AK674" xr:uid="{00000000-0000-0000-0000-000000000000}">
        <filterColumn colId="5">
          <filters>
            <filter val="E820G3"/>
            <filter val="E840G1"/>
            <filter val="E840G2"/>
            <filter val="E840G3"/>
            <filter val="Elite X2 1012"/>
            <filter val="T430s"/>
            <filter val="T440s"/>
          </filters>
        </filterColumn>
        <filterColumn colId="15">
          <filters>
            <filter val="HKO"/>
          </filters>
        </filterColumn>
      </autoFilter>
    </customSheetView>
    <customSheetView guid="{466DA6A2-AD66-4977-A02F-06F79464784C}" fitToPage="1" showAutoFilter="1" topLeftCell="E1">
      <pane ySplit="1" topLeftCell="A467" activePane="bottomLeft" state="frozen"/>
      <selection pane="bottomLeft" activeCell="U489" sqref="U489"/>
      <pageMargins left="0" right="0" top="0" bottom="0" header="0.118110236220472" footer="0.511811023622047"/>
      <printOptions gridLines="1"/>
      <pageSetup paperSize="9" scale="22" orientation="portrait" r:id="rId4"/>
      <headerFooter alignWithMargins="0"/>
      <autoFilter ref="A1:AK674" xr:uid="{00000000-0000-0000-0000-000000000000}"/>
    </customSheetView>
    <customSheetView guid="{71955050-9FA4-4501-9716-9D381E58C766}" fitToPage="1" showAutoFilter="1" hiddenColumns="1" topLeftCell="D1">
      <pane ySplit="65" topLeftCell="A3327" activePane="bottomLeft" state="frozen"/>
      <selection pane="bottomLeft" activeCell="J18" sqref="J18"/>
      <pageMargins left="0" right="0" top="0" bottom="0" header="0.118110236220472" footer="0.511811023622047"/>
      <printOptions gridLines="1"/>
      <pageSetup paperSize="9" scale="22" orientation="portrait" r:id="rId5"/>
      <headerFooter alignWithMargins="0"/>
      <autoFilter ref="A1:AK674" xr:uid="{00000000-0000-0000-0000-000000000000}"/>
    </customSheetView>
  </customSheetViews>
  <phoneticPr fontId="3" type="noConversion"/>
  <dataValidations disablePrompts="1" count="2">
    <dataValidation type="list" allowBlank="1" showInputMessage="1" showErrorMessage="1" sqref="W355" xr:uid="{00000000-0002-0000-2500-000000000000}">
      <formula1>"N/A,已配,未配"</formula1>
    </dataValidation>
    <dataValidation type="list" allowBlank="1" showInputMessage="1" showErrorMessage="1" sqref="U355:V355" xr:uid="{00000000-0002-0000-2500-000001000000}">
      <formula1>"电脑未配,电脑已配,电脑未寄,电脑已寄"</formula1>
    </dataValidation>
  </dataValidations>
  <printOptions gridLines="1"/>
  <pageMargins left="0" right="0" top="0" bottom="0" header="0.11811023622047245" footer="0.51181102362204722"/>
  <pageSetup paperSize="9" scale="10" orientation="portrait" r:id="rId6"/>
  <headerFooter alignWithMargins="0"/>
  <legacyDrawing r:id="rId7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69454-5AB3-4B70-95EA-5925AEA3CE5D}">
  <sheetPr filterMode="1"/>
  <dimension ref="A1:AB297"/>
  <sheetViews>
    <sheetView zoomScaleNormal="100" workbookViewId="0">
      <pane ySplit="1" topLeftCell="A119" activePane="bottomLeft" state="frozen"/>
      <selection pane="bottomLeft" activeCell="K142" sqref="K142"/>
    </sheetView>
  </sheetViews>
  <sheetFormatPr defaultColWidth="9.42578125" defaultRowHeight="12.75"/>
  <cols>
    <col min="1" max="1" width="14" style="1008" customWidth="1"/>
    <col min="2" max="2" width="11.42578125" style="1008" bestFit="1" customWidth="1"/>
    <col min="3" max="3" width="14.140625" style="1008" bestFit="1" customWidth="1"/>
    <col min="4" max="4" width="19.28515625" style="1008" hidden="1" customWidth="1"/>
    <col min="5" max="5" width="10.28515625" style="1008" bestFit="1" customWidth="1"/>
    <col min="6" max="6" width="12.28515625" style="1008" bestFit="1" customWidth="1"/>
    <col min="7" max="7" width="11" style="1008" bestFit="1" customWidth="1"/>
    <col min="8" max="8" width="9.5703125" style="1008" customWidth="1"/>
    <col min="9" max="9" width="8" style="1008" customWidth="1"/>
    <col min="10" max="10" width="10.5703125" style="1008" customWidth="1"/>
    <col min="11" max="11" width="14.5703125" style="1131" customWidth="1"/>
    <col min="12" max="13" width="31.140625" style="1008" bestFit="1" customWidth="1"/>
    <col min="14" max="14" width="21.42578125" style="1008" customWidth="1"/>
    <col min="15" max="15" width="16.5703125" style="1008" bestFit="1" customWidth="1"/>
    <col min="16" max="16" width="5.5703125" style="1008" customWidth="1"/>
    <col min="17" max="17" width="33.5703125" style="1008" bestFit="1" customWidth="1"/>
    <col min="18" max="18" width="12.42578125" style="1008" customWidth="1"/>
    <col min="19" max="19" width="6" style="1008" customWidth="1"/>
    <col min="20" max="20" width="36.5703125" style="1008" bestFit="1" customWidth="1"/>
    <col min="21" max="23" width="9.42578125" style="1008"/>
    <col min="24" max="24" width="31" style="1008" bestFit="1" customWidth="1"/>
    <col min="25" max="25" width="16.85546875" style="1008" bestFit="1" customWidth="1"/>
    <col min="26" max="26" width="31.5703125" style="1008" bestFit="1" customWidth="1"/>
    <col min="27" max="27" width="10.5703125" style="1008" customWidth="1"/>
    <col min="28" max="28" width="13.42578125" style="1131" customWidth="1"/>
    <col min="29" max="16384" width="9.42578125" style="1008"/>
  </cols>
  <sheetData>
    <row r="1" spans="1:28">
      <c r="A1" s="981" t="s">
        <v>3509</v>
      </c>
      <c r="B1" s="981" t="s">
        <v>538</v>
      </c>
      <c r="C1" s="981" t="s">
        <v>2904</v>
      </c>
      <c r="D1" s="981" t="s">
        <v>1335</v>
      </c>
      <c r="E1" s="981" t="s">
        <v>10577</v>
      </c>
      <c r="F1" s="981" t="s">
        <v>2906</v>
      </c>
      <c r="G1" s="981" t="s">
        <v>15532</v>
      </c>
      <c r="H1" s="981" t="s">
        <v>2868</v>
      </c>
      <c r="I1" s="981" t="s">
        <v>2869</v>
      </c>
      <c r="J1" s="1025" t="s">
        <v>15798</v>
      </c>
      <c r="K1" s="1129" t="s">
        <v>15799</v>
      </c>
      <c r="L1" s="1029" t="s">
        <v>10578</v>
      </c>
      <c r="M1" s="1029" t="s">
        <v>16639</v>
      </c>
      <c r="N1" s="981" t="s">
        <v>2871</v>
      </c>
      <c r="O1" s="981" t="s">
        <v>2872</v>
      </c>
      <c r="P1" s="981" t="s">
        <v>2873</v>
      </c>
      <c r="Q1" s="981" t="s">
        <v>2874</v>
      </c>
      <c r="R1" s="981" t="s">
        <v>10579</v>
      </c>
      <c r="S1" s="981" t="s">
        <v>2875</v>
      </c>
      <c r="T1" s="981" t="s">
        <v>1905</v>
      </c>
      <c r="U1" s="981" t="s">
        <v>10580</v>
      </c>
      <c r="V1" s="981" t="s">
        <v>12027</v>
      </c>
      <c r="W1" s="981" t="s">
        <v>10581</v>
      </c>
      <c r="X1" s="981" t="s">
        <v>15601</v>
      </c>
      <c r="Y1" s="1008" t="s">
        <v>16205</v>
      </c>
      <c r="Z1" s="1008" t="s">
        <v>16212</v>
      </c>
      <c r="AA1" s="1008" t="s">
        <v>16206</v>
      </c>
      <c r="AB1" s="1131" t="s">
        <v>16204</v>
      </c>
    </row>
    <row r="2" spans="1:28">
      <c r="A2" s="796" t="s">
        <v>16408</v>
      </c>
      <c r="B2" s="1015" t="s">
        <v>2611</v>
      </c>
      <c r="C2" s="796" t="s">
        <v>15227</v>
      </c>
      <c r="D2" s="796" t="s">
        <v>15245</v>
      </c>
      <c r="E2" s="796" t="s">
        <v>15231</v>
      </c>
      <c r="F2" s="109">
        <v>43662</v>
      </c>
      <c r="G2" s="796"/>
      <c r="H2" s="796" t="s">
        <v>305</v>
      </c>
      <c r="I2" s="1020" t="s">
        <v>15228</v>
      </c>
      <c r="J2" s="1026" t="s">
        <v>15230</v>
      </c>
      <c r="K2" s="1085"/>
      <c r="L2" s="1024" t="s">
        <v>8561</v>
      </c>
      <c r="M2" s="1024"/>
      <c r="N2" s="796" t="s">
        <v>15572</v>
      </c>
      <c r="O2" s="1009" t="s">
        <v>15584</v>
      </c>
      <c r="P2" s="796" t="s">
        <v>9335</v>
      </c>
      <c r="Q2" s="796" t="s">
        <v>15216</v>
      </c>
      <c r="R2" s="796" t="s">
        <v>15410</v>
      </c>
      <c r="S2" s="796" t="s">
        <v>15118</v>
      </c>
      <c r="T2" s="796" t="s">
        <v>15124</v>
      </c>
      <c r="U2" s="796" t="s">
        <v>6625</v>
      </c>
      <c r="V2" s="796"/>
      <c r="W2" s="796"/>
      <c r="X2" s="796"/>
    </row>
    <row r="3" spans="1:28">
      <c r="A3" s="796" t="s">
        <v>15573</v>
      </c>
      <c r="B3" s="1015" t="s">
        <v>2611</v>
      </c>
      <c r="C3" s="796" t="s">
        <v>15227</v>
      </c>
      <c r="D3" s="796" t="s">
        <v>15245</v>
      </c>
      <c r="E3" s="796" t="s">
        <v>15231</v>
      </c>
      <c r="F3" s="109">
        <v>43662</v>
      </c>
      <c r="G3" s="796"/>
      <c r="H3" s="796" t="s">
        <v>4398</v>
      </c>
      <c r="I3" s="1020" t="s">
        <v>15229</v>
      </c>
      <c r="J3" s="1026" t="s">
        <v>15232</v>
      </c>
      <c r="K3" s="1085"/>
      <c r="L3" s="1024" t="s">
        <v>8561</v>
      </c>
      <c r="M3" s="1024"/>
      <c r="N3" s="796" t="s">
        <v>15572</v>
      </c>
      <c r="O3" s="1009" t="s">
        <v>15584</v>
      </c>
      <c r="P3" s="796" t="s">
        <v>9335</v>
      </c>
      <c r="Q3" s="796" t="s">
        <v>15216</v>
      </c>
      <c r="R3" s="796" t="s">
        <v>15410</v>
      </c>
      <c r="S3" s="796" t="s">
        <v>15118</v>
      </c>
      <c r="T3" s="796" t="s">
        <v>15124</v>
      </c>
      <c r="U3" s="796" t="s">
        <v>15217</v>
      </c>
      <c r="V3" s="796"/>
      <c r="W3" s="796"/>
      <c r="X3" s="796"/>
    </row>
    <row r="4" spans="1:28" s="1010" customFormat="1" ht="25.5">
      <c r="A4" s="1009" t="s">
        <v>14929</v>
      </c>
      <c r="B4" s="1016" t="s">
        <v>2611</v>
      </c>
      <c r="C4" s="1009" t="s">
        <v>15227</v>
      </c>
      <c r="D4" s="1009" t="s">
        <v>15814</v>
      </c>
      <c r="E4" s="1009" t="s">
        <v>16029</v>
      </c>
      <c r="F4" s="150">
        <v>43960</v>
      </c>
      <c r="G4" s="1009" t="s">
        <v>15665</v>
      </c>
      <c r="H4" s="1009" t="s">
        <v>305</v>
      </c>
      <c r="I4" s="1021" t="s">
        <v>15553</v>
      </c>
      <c r="J4" s="1026" t="s">
        <v>15655</v>
      </c>
      <c r="K4" s="1130"/>
      <c r="L4" s="1030" t="s">
        <v>15890</v>
      </c>
      <c r="M4" s="1030"/>
      <c r="N4" s="1009" t="s">
        <v>15835</v>
      </c>
      <c r="O4" s="1009" t="s">
        <v>15584</v>
      </c>
      <c r="P4" s="1009" t="s">
        <v>9335</v>
      </c>
      <c r="Q4" s="1009" t="s">
        <v>15216</v>
      </c>
      <c r="R4" s="1009" t="s">
        <v>15778</v>
      </c>
      <c r="S4" s="1009" t="s">
        <v>15118</v>
      </c>
      <c r="T4" s="1009" t="s">
        <v>15124</v>
      </c>
      <c r="U4" s="1009"/>
      <c r="V4" s="1009"/>
      <c r="W4" s="1009"/>
      <c r="X4" s="1009"/>
      <c r="AB4" s="1130"/>
    </row>
    <row r="5" spans="1:28">
      <c r="A5" s="796" t="s">
        <v>12273</v>
      </c>
      <c r="B5" s="1015" t="s">
        <v>2611</v>
      </c>
      <c r="C5" s="796" t="s">
        <v>15227</v>
      </c>
      <c r="D5" s="1009" t="s">
        <v>15814</v>
      </c>
      <c r="E5" s="1009" t="s">
        <v>16029</v>
      </c>
      <c r="F5" s="109">
        <v>43960</v>
      </c>
      <c r="G5" s="796"/>
      <c r="H5" s="1009" t="s">
        <v>305</v>
      </c>
      <c r="I5" s="1020" t="s">
        <v>15554</v>
      </c>
      <c r="J5" s="1026" t="s">
        <v>15649</v>
      </c>
      <c r="K5" s="1085" t="s">
        <v>16526</v>
      </c>
      <c r="L5" s="1024" t="s">
        <v>8561</v>
      </c>
      <c r="M5" s="1024"/>
      <c r="N5" s="796" t="s">
        <v>15835</v>
      </c>
      <c r="O5" s="796" t="s">
        <v>15584</v>
      </c>
      <c r="P5" s="796" t="s">
        <v>9335</v>
      </c>
      <c r="Q5" s="796" t="s">
        <v>15216</v>
      </c>
      <c r="R5" s="1009" t="s">
        <v>15778</v>
      </c>
      <c r="S5" s="796" t="s">
        <v>15118</v>
      </c>
      <c r="T5" s="796" t="s">
        <v>15124</v>
      </c>
      <c r="U5" s="796"/>
      <c r="V5" s="796"/>
      <c r="W5" s="796"/>
      <c r="X5" s="796"/>
    </row>
    <row r="6" spans="1:28">
      <c r="A6" s="796" t="s">
        <v>16611</v>
      </c>
      <c r="B6" s="1015" t="s">
        <v>2611</v>
      </c>
      <c r="C6" s="796" t="s">
        <v>15227</v>
      </c>
      <c r="D6" s="1009" t="s">
        <v>15814</v>
      </c>
      <c r="E6" s="1009" t="s">
        <v>16029</v>
      </c>
      <c r="F6" s="109">
        <v>43960</v>
      </c>
      <c r="G6" s="796"/>
      <c r="H6" s="1009" t="s">
        <v>305</v>
      </c>
      <c r="I6" s="1020" t="s">
        <v>15555</v>
      </c>
      <c r="J6" s="1026" t="s">
        <v>15650</v>
      </c>
      <c r="K6" s="1085"/>
      <c r="L6" s="1024" t="s">
        <v>8561</v>
      </c>
      <c r="M6" s="1024"/>
      <c r="N6" s="796" t="s">
        <v>15835</v>
      </c>
      <c r="O6" s="796" t="s">
        <v>15584</v>
      </c>
      <c r="P6" s="796" t="s">
        <v>9335</v>
      </c>
      <c r="Q6" s="796" t="s">
        <v>15216</v>
      </c>
      <c r="R6" s="1009" t="s">
        <v>15778</v>
      </c>
      <c r="S6" s="796" t="s">
        <v>15118</v>
      </c>
      <c r="T6" s="796" t="s">
        <v>15124</v>
      </c>
      <c r="U6" s="796"/>
      <c r="V6" s="796"/>
      <c r="W6" s="796"/>
      <c r="X6" s="796"/>
    </row>
    <row r="7" spans="1:28">
      <c r="A7" s="796"/>
      <c r="B7" s="1015" t="s">
        <v>2611</v>
      </c>
      <c r="C7" s="796" t="s">
        <v>15227</v>
      </c>
      <c r="D7" s="1009" t="s">
        <v>15814</v>
      </c>
      <c r="E7" s="1009" t="s">
        <v>16029</v>
      </c>
      <c r="F7" s="109">
        <v>43960</v>
      </c>
      <c r="G7" s="796"/>
      <c r="H7" s="1009" t="s">
        <v>305</v>
      </c>
      <c r="I7" s="1020" t="s">
        <v>15556</v>
      </c>
      <c r="J7" s="1026" t="s">
        <v>15651</v>
      </c>
      <c r="K7" s="1085"/>
      <c r="L7" s="1024" t="s">
        <v>8561</v>
      </c>
      <c r="M7" s="1024"/>
      <c r="N7" s="796" t="s">
        <v>15835</v>
      </c>
      <c r="O7" s="796" t="s">
        <v>15584</v>
      </c>
      <c r="P7" s="796" t="s">
        <v>9335</v>
      </c>
      <c r="Q7" s="796" t="s">
        <v>15216</v>
      </c>
      <c r="R7" s="1009" t="s">
        <v>15778</v>
      </c>
      <c r="S7" s="796" t="s">
        <v>15118</v>
      </c>
      <c r="T7" s="796" t="s">
        <v>15124</v>
      </c>
      <c r="U7" s="796"/>
      <c r="V7" s="796"/>
      <c r="W7" s="796"/>
      <c r="X7" s="796"/>
    </row>
    <row r="8" spans="1:28">
      <c r="A8" s="796"/>
      <c r="B8" s="1015" t="s">
        <v>2611</v>
      </c>
      <c r="C8" s="796" t="s">
        <v>15227</v>
      </c>
      <c r="D8" s="1009" t="s">
        <v>15814</v>
      </c>
      <c r="E8" s="1009" t="s">
        <v>16029</v>
      </c>
      <c r="F8" s="109">
        <v>43960</v>
      </c>
      <c r="G8" s="796"/>
      <c r="H8" s="1009" t="s">
        <v>305</v>
      </c>
      <c r="I8" s="1020" t="s">
        <v>15557</v>
      </c>
      <c r="J8" s="1026" t="s">
        <v>15652</v>
      </c>
      <c r="K8" s="1085"/>
      <c r="L8" s="1024" t="s">
        <v>8561</v>
      </c>
      <c r="M8" s="1024"/>
      <c r="N8" s="796" t="s">
        <v>15835</v>
      </c>
      <c r="O8" s="796" t="s">
        <v>15584</v>
      </c>
      <c r="P8" s="796" t="s">
        <v>9335</v>
      </c>
      <c r="Q8" s="796" t="s">
        <v>15216</v>
      </c>
      <c r="R8" s="1009" t="s">
        <v>15778</v>
      </c>
      <c r="S8" s="796" t="s">
        <v>15118</v>
      </c>
      <c r="T8" s="796" t="s">
        <v>15124</v>
      </c>
      <c r="U8" s="796"/>
      <c r="V8" s="796"/>
      <c r="W8" s="796"/>
      <c r="X8" s="796"/>
    </row>
    <row r="9" spans="1:28">
      <c r="A9" s="796" t="s">
        <v>12205</v>
      </c>
      <c r="B9" s="1015" t="s">
        <v>2611</v>
      </c>
      <c r="C9" s="796" t="s">
        <v>15227</v>
      </c>
      <c r="D9" s="1009" t="s">
        <v>15814</v>
      </c>
      <c r="E9" s="1009" t="s">
        <v>16029</v>
      </c>
      <c r="F9" s="109">
        <v>43960</v>
      </c>
      <c r="G9" s="796"/>
      <c r="H9" s="1009" t="s">
        <v>305</v>
      </c>
      <c r="I9" s="1020" t="s">
        <v>15558</v>
      </c>
      <c r="J9" s="1026" t="s">
        <v>15653</v>
      </c>
      <c r="K9" s="1085">
        <v>13258003683</v>
      </c>
      <c r="L9" s="1024" t="s">
        <v>8561</v>
      </c>
      <c r="M9" s="1024"/>
      <c r="N9" s="796" t="s">
        <v>15835</v>
      </c>
      <c r="O9" s="796" t="s">
        <v>15584</v>
      </c>
      <c r="P9" s="796" t="s">
        <v>9335</v>
      </c>
      <c r="Q9" s="796" t="s">
        <v>15216</v>
      </c>
      <c r="R9" s="1009" t="s">
        <v>15778</v>
      </c>
      <c r="S9" s="796" t="s">
        <v>15118</v>
      </c>
      <c r="T9" s="796" t="s">
        <v>15124</v>
      </c>
      <c r="U9" s="796"/>
      <c r="V9" s="796"/>
      <c r="W9" s="796"/>
      <c r="X9" s="796"/>
    </row>
    <row r="10" spans="1:28">
      <c r="A10" s="796"/>
      <c r="B10" s="1015" t="s">
        <v>2611</v>
      </c>
      <c r="C10" s="796" t="s">
        <v>15227</v>
      </c>
      <c r="D10" s="1009" t="s">
        <v>15814</v>
      </c>
      <c r="E10" s="1009" t="s">
        <v>16029</v>
      </c>
      <c r="F10" s="109">
        <v>43960</v>
      </c>
      <c r="G10" s="796"/>
      <c r="H10" s="1009" t="s">
        <v>305</v>
      </c>
      <c r="I10" s="1020" t="s">
        <v>15559</v>
      </c>
      <c r="J10" s="1026" t="s">
        <v>15654</v>
      </c>
      <c r="K10" s="1085" t="s">
        <v>16251</v>
      </c>
      <c r="L10" s="1024" t="s">
        <v>8561</v>
      </c>
      <c r="M10" s="1024"/>
      <c r="N10" s="796" t="s">
        <v>15835</v>
      </c>
      <c r="O10" s="796" t="s">
        <v>15584</v>
      </c>
      <c r="P10" s="796" t="s">
        <v>9335</v>
      </c>
      <c r="Q10" s="796" t="s">
        <v>15216</v>
      </c>
      <c r="R10" s="1009" t="s">
        <v>15778</v>
      </c>
      <c r="S10" s="796" t="s">
        <v>15118</v>
      </c>
      <c r="T10" s="796" t="s">
        <v>15124</v>
      </c>
      <c r="U10" s="796"/>
      <c r="V10" s="796"/>
      <c r="W10" s="796"/>
      <c r="X10" s="796"/>
    </row>
    <row r="11" spans="1:28">
      <c r="A11" s="796" t="s">
        <v>16028</v>
      </c>
      <c r="B11" s="1015" t="s">
        <v>2611</v>
      </c>
      <c r="C11" s="796" t="s">
        <v>15227</v>
      </c>
      <c r="D11" s="1009" t="s">
        <v>15814</v>
      </c>
      <c r="E11" s="1009" t="s">
        <v>16029</v>
      </c>
      <c r="F11" s="109">
        <v>43960</v>
      </c>
      <c r="G11" s="796"/>
      <c r="H11" s="1009" t="s">
        <v>305</v>
      </c>
      <c r="I11" s="1020" t="s">
        <v>15560</v>
      </c>
      <c r="J11" s="1027" t="s">
        <v>15648</v>
      </c>
      <c r="K11" s="1085">
        <v>13252684899</v>
      </c>
      <c r="L11" s="1024" t="s">
        <v>8561</v>
      </c>
      <c r="M11" s="1024"/>
      <c r="N11" s="796" t="s">
        <v>15835</v>
      </c>
      <c r="O11" s="796" t="s">
        <v>15584</v>
      </c>
      <c r="P11" s="796" t="s">
        <v>9335</v>
      </c>
      <c r="Q11" s="796" t="s">
        <v>15216</v>
      </c>
      <c r="R11" s="1009" t="s">
        <v>15778</v>
      </c>
      <c r="S11" s="796" t="s">
        <v>15118</v>
      </c>
      <c r="T11" s="796" t="s">
        <v>15124</v>
      </c>
      <c r="U11" s="796"/>
      <c r="V11" s="796"/>
      <c r="W11" s="796"/>
      <c r="X11" s="796"/>
    </row>
    <row r="12" spans="1:28">
      <c r="A12" s="796" t="s">
        <v>14235</v>
      </c>
      <c r="B12" s="1015" t="s">
        <v>2611</v>
      </c>
      <c r="C12" s="796" t="s">
        <v>15227</v>
      </c>
      <c r="D12" s="1009" t="s">
        <v>15814</v>
      </c>
      <c r="E12" s="1009" t="s">
        <v>16029</v>
      </c>
      <c r="F12" s="109">
        <v>43960</v>
      </c>
      <c r="G12" s="796"/>
      <c r="H12" s="1009" t="s">
        <v>305</v>
      </c>
      <c r="I12" s="1020" t="s">
        <v>15561</v>
      </c>
      <c r="J12" s="1026" t="s">
        <v>15656</v>
      </c>
      <c r="K12" s="1085">
        <v>13261269603</v>
      </c>
      <c r="L12" s="1024" t="s">
        <v>8561</v>
      </c>
      <c r="M12" s="1024"/>
      <c r="N12" s="796" t="s">
        <v>15835</v>
      </c>
      <c r="O12" s="796" t="s">
        <v>15584</v>
      </c>
      <c r="P12" s="796" t="s">
        <v>9335</v>
      </c>
      <c r="Q12" s="796" t="s">
        <v>15216</v>
      </c>
      <c r="R12" s="1009" t="s">
        <v>15778</v>
      </c>
      <c r="S12" s="796" t="s">
        <v>15118</v>
      </c>
      <c r="T12" s="796" t="s">
        <v>15124</v>
      </c>
      <c r="U12" s="796"/>
      <c r="V12" s="796"/>
      <c r="W12" s="796"/>
      <c r="X12" s="796"/>
    </row>
    <row r="13" spans="1:28">
      <c r="A13" s="796" t="s">
        <v>12100</v>
      </c>
      <c r="B13" s="1015" t="s">
        <v>2611</v>
      </c>
      <c r="C13" s="796" t="s">
        <v>15227</v>
      </c>
      <c r="D13" s="1009" t="s">
        <v>15814</v>
      </c>
      <c r="E13" s="1009" t="s">
        <v>16029</v>
      </c>
      <c r="F13" s="109">
        <v>43960</v>
      </c>
      <c r="G13" s="796"/>
      <c r="H13" s="1009" t="s">
        <v>305</v>
      </c>
      <c r="I13" s="1020" t="s">
        <v>15562</v>
      </c>
      <c r="J13" s="1026" t="s">
        <v>15657</v>
      </c>
      <c r="K13" s="1085"/>
      <c r="L13" s="1024" t="s">
        <v>8561</v>
      </c>
      <c r="M13" s="1024"/>
      <c r="N13" s="796" t="s">
        <v>15835</v>
      </c>
      <c r="O13" s="796" t="s">
        <v>15584</v>
      </c>
      <c r="P13" s="796" t="s">
        <v>9335</v>
      </c>
      <c r="Q13" s="796" t="s">
        <v>15216</v>
      </c>
      <c r="R13" s="1009" t="s">
        <v>15778</v>
      </c>
      <c r="S13" s="796" t="s">
        <v>15118</v>
      </c>
      <c r="T13" s="796" t="s">
        <v>15124</v>
      </c>
      <c r="U13" s="796"/>
      <c r="V13" s="796"/>
      <c r="W13" s="796"/>
      <c r="X13" s="796"/>
    </row>
    <row r="14" spans="1:28">
      <c r="A14" s="796"/>
      <c r="B14" s="1015" t="s">
        <v>2611</v>
      </c>
      <c r="C14" s="796" t="s">
        <v>15227</v>
      </c>
      <c r="D14" s="1009" t="s">
        <v>15814</v>
      </c>
      <c r="E14" s="1009" t="s">
        <v>16029</v>
      </c>
      <c r="F14" s="109">
        <v>43960</v>
      </c>
      <c r="G14" s="796"/>
      <c r="H14" s="1009" t="s">
        <v>305</v>
      </c>
      <c r="I14" s="1020" t="s">
        <v>15563</v>
      </c>
      <c r="J14" s="1026" t="s">
        <v>15658</v>
      </c>
      <c r="K14" s="1085"/>
      <c r="L14" s="1024" t="s">
        <v>8561</v>
      </c>
      <c r="M14" s="1024"/>
      <c r="N14" s="796" t="s">
        <v>15835</v>
      </c>
      <c r="O14" s="796" t="s">
        <v>15584</v>
      </c>
      <c r="P14" s="796" t="s">
        <v>9335</v>
      </c>
      <c r="Q14" s="796" t="s">
        <v>15216</v>
      </c>
      <c r="R14" s="1009" t="s">
        <v>15778</v>
      </c>
      <c r="S14" s="796" t="s">
        <v>15118</v>
      </c>
      <c r="T14" s="796" t="s">
        <v>15124</v>
      </c>
      <c r="U14" s="796"/>
      <c r="V14" s="796"/>
      <c r="W14" s="796"/>
      <c r="X14" s="796"/>
    </row>
    <row r="15" spans="1:28">
      <c r="A15" s="1134" t="s">
        <v>14234</v>
      </c>
      <c r="B15" s="1015" t="s">
        <v>2611</v>
      </c>
      <c r="C15" s="796" t="s">
        <v>15227</v>
      </c>
      <c r="D15" s="1009" t="s">
        <v>15814</v>
      </c>
      <c r="E15" s="1009" t="s">
        <v>16029</v>
      </c>
      <c r="F15" s="109">
        <v>43960</v>
      </c>
      <c r="G15" s="796"/>
      <c r="H15" s="1009" t="s">
        <v>305</v>
      </c>
      <c r="I15" s="1020" t="s">
        <v>15564</v>
      </c>
      <c r="J15" s="1026" t="s">
        <v>15659</v>
      </c>
      <c r="K15" s="1085">
        <v>13262669283</v>
      </c>
      <c r="L15" s="1024" t="s">
        <v>8561</v>
      </c>
      <c r="M15" s="1024"/>
      <c r="N15" s="796" t="s">
        <v>15835</v>
      </c>
      <c r="O15" s="796" t="s">
        <v>15584</v>
      </c>
      <c r="P15" s="796" t="s">
        <v>9335</v>
      </c>
      <c r="Q15" s="796" t="s">
        <v>15216</v>
      </c>
      <c r="R15" s="1009" t="s">
        <v>15778</v>
      </c>
      <c r="S15" s="796" t="s">
        <v>15118</v>
      </c>
      <c r="T15" s="796" t="s">
        <v>15124</v>
      </c>
      <c r="U15" s="796"/>
      <c r="V15" s="796"/>
      <c r="W15" s="796"/>
      <c r="X15" s="796"/>
    </row>
    <row r="16" spans="1:28">
      <c r="A16" s="796"/>
      <c r="B16" s="1015" t="s">
        <v>2611</v>
      </c>
      <c r="C16" s="796" t="s">
        <v>15227</v>
      </c>
      <c r="D16" s="1009" t="s">
        <v>15814</v>
      </c>
      <c r="E16" s="1009" t="s">
        <v>16029</v>
      </c>
      <c r="F16" s="109">
        <v>43960</v>
      </c>
      <c r="G16" s="796"/>
      <c r="H16" s="1009" t="s">
        <v>305</v>
      </c>
      <c r="I16" s="1020" t="s">
        <v>15565</v>
      </c>
      <c r="J16" s="1026" t="s">
        <v>15660</v>
      </c>
      <c r="K16" s="1085"/>
      <c r="L16" s="1024" t="s">
        <v>8561</v>
      </c>
      <c r="M16" s="1024"/>
      <c r="N16" s="796" t="s">
        <v>15835</v>
      </c>
      <c r="O16" s="796" t="s">
        <v>15584</v>
      </c>
      <c r="P16" s="796" t="s">
        <v>9335</v>
      </c>
      <c r="Q16" s="796" t="s">
        <v>15216</v>
      </c>
      <c r="R16" s="1009" t="s">
        <v>15778</v>
      </c>
      <c r="S16" s="796" t="s">
        <v>15118</v>
      </c>
      <c r="T16" s="796" t="s">
        <v>15124</v>
      </c>
      <c r="U16" s="796"/>
      <c r="V16" s="796"/>
      <c r="W16" s="796"/>
      <c r="X16" s="796"/>
    </row>
    <row r="17" spans="1:28">
      <c r="A17" s="796" t="s">
        <v>14842</v>
      </c>
      <c r="B17" s="1015" t="s">
        <v>2611</v>
      </c>
      <c r="C17" s="796" t="s">
        <v>15227</v>
      </c>
      <c r="D17" s="1009" t="s">
        <v>15814</v>
      </c>
      <c r="E17" s="1009" t="s">
        <v>16029</v>
      </c>
      <c r="F17" s="109">
        <v>43960</v>
      </c>
      <c r="G17" s="796"/>
      <c r="H17" s="1009" t="s">
        <v>305</v>
      </c>
      <c r="I17" s="1020" t="s">
        <v>15566</v>
      </c>
      <c r="J17" s="1026" t="s">
        <v>15661</v>
      </c>
      <c r="K17" s="1085">
        <v>13261316259</v>
      </c>
      <c r="L17" s="1024" t="s">
        <v>8561</v>
      </c>
      <c r="M17" s="1024"/>
      <c r="N17" s="796" t="s">
        <v>15835</v>
      </c>
      <c r="O17" s="796" t="s">
        <v>15584</v>
      </c>
      <c r="P17" s="796" t="s">
        <v>9335</v>
      </c>
      <c r="Q17" s="796" t="s">
        <v>15216</v>
      </c>
      <c r="R17" s="1009" t="s">
        <v>15778</v>
      </c>
      <c r="S17" s="796" t="s">
        <v>15118</v>
      </c>
      <c r="T17" s="796" t="s">
        <v>15124</v>
      </c>
      <c r="U17" s="796"/>
      <c r="V17" s="796"/>
      <c r="W17" s="796"/>
      <c r="X17" s="796"/>
    </row>
    <row r="18" spans="1:28">
      <c r="A18" s="796" t="s">
        <v>16382</v>
      </c>
      <c r="B18" s="1015" t="s">
        <v>2611</v>
      </c>
      <c r="C18" s="796" t="s">
        <v>15227</v>
      </c>
      <c r="D18" s="1009" t="s">
        <v>15814</v>
      </c>
      <c r="E18" s="1009" t="s">
        <v>16029</v>
      </c>
      <c r="F18" s="109">
        <v>43960</v>
      </c>
      <c r="G18" s="796"/>
      <c r="H18" s="1009" t="s">
        <v>305</v>
      </c>
      <c r="I18" s="1020" t="s">
        <v>15567</v>
      </c>
      <c r="J18" s="1026" t="s">
        <v>15704</v>
      </c>
      <c r="K18" s="1085"/>
      <c r="L18" s="1024" t="s">
        <v>8561</v>
      </c>
      <c r="M18" s="1024"/>
      <c r="N18" s="796" t="s">
        <v>15835</v>
      </c>
      <c r="O18" s="796" t="s">
        <v>15584</v>
      </c>
      <c r="P18" s="796" t="s">
        <v>9335</v>
      </c>
      <c r="Q18" s="796" t="s">
        <v>15216</v>
      </c>
      <c r="R18" s="1009" t="s">
        <v>15778</v>
      </c>
      <c r="S18" s="796" t="s">
        <v>15118</v>
      </c>
      <c r="T18" s="796" t="s">
        <v>15124</v>
      </c>
      <c r="U18" s="796"/>
      <c r="V18" s="796"/>
      <c r="W18" s="796"/>
      <c r="X18" s="796"/>
    </row>
    <row r="19" spans="1:28">
      <c r="A19" s="109" t="s">
        <v>15112</v>
      </c>
      <c r="B19" s="1017" t="s">
        <v>2611</v>
      </c>
      <c r="C19" s="796" t="s">
        <v>15227</v>
      </c>
      <c r="D19" s="109" t="s">
        <v>15192</v>
      </c>
      <c r="E19" s="109" t="s">
        <v>15111</v>
      </c>
      <c r="F19" s="109">
        <v>43635</v>
      </c>
      <c r="G19" s="110" t="s">
        <v>15728</v>
      </c>
      <c r="H19" s="150" t="s">
        <v>6602</v>
      </c>
      <c r="I19" s="1022" t="s">
        <v>15109</v>
      </c>
      <c r="J19" s="969" t="s">
        <v>15119</v>
      </c>
      <c r="N19" s="109" t="s">
        <v>15127</v>
      </c>
      <c r="O19" s="109" t="s">
        <v>15121</v>
      </c>
      <c r="P19" s="150" t="s">
        <v>9335</v>
      </c>
      <c r="Q19" s="109" t="s">
        <v>15122</v>
      </c>
      <c r="R19" s="109" t="s">
        <v>15123</v>
      </c>
      <c r="S19" s="796" t="s">
        <v>15118</v>
      </c>
      <c r="T19" s="995" t="s">
        <v>15124</v>
      </c>
      <c r="U19" s="995" t="s">
        <v>7221</v>
      </c>
      <c r="V19" s="109"/>
      <c r="W19" s="109"/>
      <c r="X19" s="109" t="s">
        <v>15125</v>
      </c>
    </row>
    <row r="20" spans="1:28">
      <c r="A20" s="796" t="s">
        <v>15293</v>
      </c>
      <c r="B20" s="1017" t="s">
        <v>2611</v>
      </c>
      <c r="C20" s="796" t="s">
        <v>15227</v>
      </c>
      <c r="D20" s="109" t="s">
        <v>15192</v>
      </c>
      <c r="E20" s="109" t="s">
        <v>15111</v>
      </c>
      <c r="F20" s="109">
        <v>43635</v>
      </c>
      <c r="G20" s="110"/>
      <c r="H20" s="150" t="s">
        <v>6602</v>
      </c>
      <c r="I20" s="1022" t="s">
        <v>15110</v>
      </c>
      <c r="J20" s="969" t="s">
        <v>15120</v>
      </c>
      <c r="N20" s="109" t="s">
        <v>15127</v>
      </c>
      <c r="O20" s="109" t="s">
        <v>15121</v>
      </c>
      <c r="P20" s="150" t="s">
        <v>9335</v>
      </c>
      <c r="Q20" s="109" t="s">
        <v>15122</v>
      </c>
      <c r="R20" s="109" t="s">
        <v>15123</v>
      </c>
      <c r="S20" s="796" t="s">
        <v>15118</v>
      </c>
      <c r="T20" s="995" t="s">
        <v>15124</v>
      </c>
      <c r="U20" s="995" t="s">
        <v>1582</v>
      </c>
      <c r="V20" s="109"/>
      <c r="W20" s="109" t="s">
        <v>15113</v>
      </c>
      <c r="X20" s="109" t="s">
        <v>15126</v>
      </c>
    </row>
    <row r="21" spans="1:28">
      <c r="A21" s="796" t="s">
        <v>1089</v>
      </c>
      <c r="B21" s="1015" t="s">
        <v>2611</v>
      </c>
      <c r="C21" s="796" t="s">
        <v>15227</v>
      </c>
      <c r="D21" s="796" t="s">
        <v>15458</v>
      </c>
      <c r="E21" s="796" t="s">
        <v>15236</v>
      </c>
      <c r="F21" s="109">
        <v>43675</v>
      </c>
      <c r="G21" s="796"/>
      <c r="H21" s="796" t="s">
        <v>6602</v>
      </c>
      <c r="I21" s="1020" t="s">
        <v>15213</v>
      </c>
      <c r="J21" s="796" t="s">
        <v>15237</v>
      </c>
      <c r="K21" s="1132">
        <v>17295274154</v>
      </c>
      <c r="L21" s="1008" t="s">
        <v>16203</v>
      </c>
      <c r="N21" s="796" t="s">
        <v>15127</v>
      </c>
      <c r="O21" s="796"/>
      <c r="P21" s="796" t="s">
        <v>9335</v>
      </c>
      <c r="Q21" s="796" t="s">
        <v>15216</v>
      </c>
      <c r="R21" s="796" t="s">
        <v>15123</v>
      </c>
      <c r="S21" s="796" t="s">
        <v>15118</v>
      </c>
      <c r="T21" s="796" t="s">
        <v>15124</v>
      </c>
      <c r="U21" s="796" t="s">
        <v>6625</v>
      </c>
      <c r="V21" s="796"/>
      <c r="W21" s="796"/>
      <c r="X21" s="796" t="s">
        <v>15239</v>
      </c>
      <c r="AA21" s="1008" t="s">
        <v>16203</v>
      </c>
      <c r="AB21" s="1131">
        <v>20977339718</v>
      </c>
    </row>
    <row r="22" spans="1:28">
      <c r="A22" s="796" t="s">
        <v>16202</v>
      </c>
      <c r="B22" s="1015" t="s">
        <v>2611</v>
      </c>
      <c r="C22" s="796" t="s">
        <v>15227</v>
      </c>
      <c r="D22" s="796" t="s">
        <v>15458</v>
      </c>
      <c r="E22" s="796" t="s">
        <v>15236</v>
      </c>
      <c r="F22" s="109">
        <v>43675</v>
      </c>
      <c r="G22" s="796"/>
      <c r="H22" s="796" t="s">
        <v>6602</v>
      </c>
      <c r="I22" s="1020" t="s">
        <v>15214</v>
      </c>
      <c r="J22" s="796" t="s">
        <v>15241</v>
      </c>
      <c r="N22" s="796" t="s">
        <v>15127</v>
      </c>
      <c r="O22" s="796"/>
      <c r="P22" s="796" t="s">
        <v>9335</v>
      </c>
      <c r="Q22" s="796" t="s">
        <v>15216</v>
      </c>
      <c r="R22" s="796" t="s">
        <v>15123</v>
      </c>
      <c r="S22" s="796" t="s">
        <v>15118</v>
      </c>
      <c r="T22" s="796" t="s">
        <v>15124</v>
      </c>
      <c r="U22" s="796" t="s">
        <v>15217</v>
      </c>
      <c r="V22" s="796"/>
      <c r="W22" s="796"/>
      <c r="X22" s="796" t="s">
        <v>15242</v>
      </c>
    </row>
    <row r="23" spans="1:28">
      <c r="A23" s="796" t="s">
        <v>14740</v>
      </c>
      <c r="B23" s="1015" t="s">
        <v>2611</v>
      </c>
      <c r="C23" s="796" t="s">
        <v>15227</v>
      </c>
      <c r="D23" s="796" t="s">
        <v>15458</v>
      </c>
      <c r="E23" s="796" t="s">
        <v>15236</v>
      </c>
      <c r="F23" s="109">
        <v>43675</v>
      </c>
      <c r="G23" s="796"/>
      <c r="H23" s="796" t="s">
        <v>6602</v>
      </c>
      <c r="I23" s="1020" t="s">
        <v>15215</v>
      </c>
      <c r="J23" s="796" t="s">
        <v>15238</v>
      </c>
      <c r="N23" s="796" t="s">
        <v>15127</v>
      </c>
      <c r="O23" s="796"/>
      <c r="P23" s="796" t="s">
        <v>9335</v>
      </c>
      <c r="Q23" s="796" t="s">
        <v>15216</v>
      </c>
      <c r="R23" s="796" t="s">
        <v>15123</v>
      </c>
      <c r="S23" s="796" t="s">
        <v>15118</v>
      </c>
      <c r="T23" s="796" t="s">
        <v>15124</v>
      </c>
      <c r="U23" s="796" t="s">
        <v>6625</v>
      </c>
      <c r="V23" s="796"/>
      <c r="W23" s="796"/>
      <c r="X23" s="796" t="s">
        <v>15240</v>
      </c>
    </row>
    <row r="24" spans="1:28">
      <c r="A24" s="796" t="s">
        <v>477</v>
      </c>
      <c r="B24" s="1015" t="s">
        <v>2611</v>
      </c>
      <c r="C24" s="796" t="s">
        <v>15227</v>
      </c>
      <c r="D24" s="796" t="s">
        <v>15713</v>
      </c>
      <c r="E24" s="796"/>
      <c r="F24" s="109">
        <v>43960</v>
      </c>
      <c r="G24" s="110" t="s">
        <v>15728</v>
      </c>
      <c r="H24" s="796" t="s">
        <v>471</v>
      </c>
      <c r="I24" s="1020" t="s">
        <v>15586</v>
      </c>
      <c r="J24" s="796" t="s">
        <v>15582</v>
      </c>
      <c r="K24" s="1132" t="s">
        <v>15924</v>
      </c>
      <c r="L24" s="796" t="s">
        <v>8561</v>
      </c>
      <c r="M24" s="796"/>
      <c r="N24" s="796" t="s">
        <v>15583</v>
      </c>
      <c r="O24" s="796" t="s">
        <v>15584</v>
      </c>
      <c r="P24" s="796" t="s">
        <v>9335</v>
      </c>
      <c r="Q24" s="796" t="s">
        <v>15216</v>
      </c>
      <c r="R24" s="796" t="s">
        <v>15585</v>
      </c>
      <c r="S24" s="796" t="s">
        <v>15118</v>
      </c>
      <c r="T24" s="796" t="s">
        <v>15124</v>
      </c>
      <c r="U24" s="796" t="s">
        <v>5166</v>
      </c>
      <c r="V24" s="796"/>
      <c r="W24" s="796"/>
      <c r="X24" s="796" t="s">
        <v>15602</v>
      </c>
    </row>
    <row r="25" spans="1:28">
      <c r="A25" s="796" t="s">
        <v>14066</v>
      </c>
      <c r="B25" s="1015" t="s">
        <v>2611</v>
      </c>
      <c r="C25" s="796" t="s">
        <v>15227</v>
      </c>
      <c r="D25" s="796" t="s">
        <v>15714</v>
      </c>
      <c r="E25" s="796"/>
      <c r="F25" s="109">
        <v>43960</v>
      </c>
      <c r="G25" s="110" t="s">
        <v>15728</v>
      </c>
      <c r="H25" s="796" t="s">
        <v>4922</v>
      </c>
      <c r="I25" s="1020" t="s">
        <v>15587</v>
      </c>
      <c r="J25" s="796" t="s">
        <v>15603</v>
      </c>
      <c r="K25" s="1132" t="s">
        <v>15925</v>
      </c>
      <c r="L25" s="796" t="s">
        <v>8561</v>
      </c>
      <c r="M25" s="796"/>
      <c r="N25" s="796" t="s">
        <v>15583</v>
      </c>
      <c r="O25" s="796" t="s">
        <v>15584</v>
      </c>
      <c r="P25" s="796" t="s">
        <v>9335</v>
      </c>
      <c r="Q25" s="796" t="s">
        <v>15216</v>
      </c>
      <c r="R25" s="796" t="s">
        <v>15585</v>
      </c>
      <c r="S25" s="796" t="s">
        <v>15118</v>
      </c>
      <c r="T25" s="796" t="s">
        <v>15124</v>
      </c>
      <c r="U25" s="796" t="s">
        <v>1582</v>
      </c>
      <c r="V25" s="796"/>
      <c r="W25" s="796"/>
      <c r="X25" s="796" t="s">
        <v>15604</v>
      </c>
    </row>
    <row r="26" spans="1:28">
      <c r="A26" s="796" t="s">
        <v>14048</v>
      </c>
      <c r="B26" s="1015" t="s">
        <v>2611</v>
      </c>
      <c r="C26" s="796" t="s">
        <v>15227</v>
      </c>
      <c r="D26" s="796" t="s">
        <v>15715</v>
      </c>
      <c r="E26" s="796"/>
      <c r="F26" s="109">
        <v>43960</v>
      </c>
      <c r="G26" s="110" t="s">
        <v>15728</v>
      </c>
      <c r="H26" s="796" t="s">
        <v>14049</v>
      </c>
      <c r="I26" s="1020" t="s">
        <v>15588</v>
      </c>
      <c r="J26" s="796" t="s">
        <v>15605</v>
      </c>
      <c r="K26" s="1131" t="s">
        <v>15606</v>
      </c>
      <c r="L26" s="796" t="s">
        <v>8561</v>
      </c>
      <c r="M26" s="796"/>
      <c r="N26" s="796" t="s">
        <v>15583</v>
      </c>
      <c r="O26" s="796" t="s">
        <v>15584</v>
      </c>
      <c r="P26" s="796" t="s">
        <v>9335</v>
      </c>
      <c r="Q26" s="796" t="s">
        <v>15216</v>
      </c>
      <c r="R26" s="796" t="s">
        <v>15585</v>
      </c>
      <c r="S26" s="796" t="s">
        <v>15118</v>
      </c>
      <c r="T26" s="796" t="s">
        <v>15124</v>
      </c>
      <c r="U26" s="796" t="s">
        <v>8551</v>
      </c>
      <c r="V26" s="796"/>
      <c r="W26" s="796"/>
      <c r="X26" s="796" t="s">
        <v>15607</v>
      </c>
    </row>
    <row r="27" spans="1:28">
      <c r="A27" s="796" t="s">
        <v>15703</v>
      </c>
      <c r="B27" s="1015" t="s">
        <v>2611</v>
      </c>
      <c r="C27" s="796" t="s">
        <v>15227</v>
      </c>
      <c r="D27" s="796" t="s">
        <v>15716</v>
      </c>
      <c r="E27" s="796"/>
      <c r="F27" s="109">
        <v>43960</v>
      </c>
      <c r="G27" s="110" t="s">
        <v>15728</v>
      </c>
      <c r="H27" s="796" t="s">
        <v>6602</v>
      </c>
      <c r="I27" s="1020" t="s">
        <v>15589</v>
      </c>
      <c r="J27" s="796" t="s">
        <v>15608</v>
      </c>
      <c r="K27" s="1131" t="s">
        <v>15620</v>
      </c>
      <c r="L27" s="796" t="s">
        <v>8561</v>
      </c>
      <c r="M27" s="796"/>
      <c r="N27" s="796" t="s">
        <v>15583</v>
      </c>
      <c r="O27" s="796" t="s">
        <v>15584</v>
      </c>
      <c r="P27" s="796" t="s">
        <v>9335</v>
      </c>
      <c r="Q27" s="796" t="s">
        <v>15216</v>
      </c>
      <c r="R27" s="796" t="s">
        <v>15585</v>
      </c>
      <c r="S27" s="796" t="s">
        <v>15118</v>
      </c>
      <c r="T27" s="796" t="s">
        <v>15124</v>
      </c>
      <c r="U27" s="796" t="s">
        <v>1582</v>
      </c>
      <c r="V27" s="796"/>
      <c r="W27" s="796"/>
      <c r="X27" s="796" t="s">
        <v>15621</v>
      </c>
    </row>
    <row r="28" spans="1:28">
      <c r="A28" s="796" t="s">
        <v>15293</v>
      </c>
      <c r="B28" s="1015" t="s">
        <v>2611</v>
      </c>
      <c r="C28" s="796" t="s">
        <v>15227</v>
      </c>
      <c r="D28" s="796" t="s">
        <v>15717</v>
      </c>
      <c r="E28" s="796"/>
      <c r="F28" s="109">
        <v>43960</v>
      </c>
      <c r="G28" s="110" t="s">
        <v>15728</v>
      </c>
      <c r="H28" s="796" t="s">
        <v>6602</v>
      </c>
      <c r="I28" s="1020" t="s">
        <v>15590</v>
      </c>
      <c r="J28" s="796" t="s">
        <v>15609</v>
      </c>
      <c r="K28" s="1131" t="s">
        <v>15622</v>
      </c>
      <c r="L28" s="796" t="s">
        <v>8561</v>
      </c>
      <c r="M28" s="796"/>
      <c r="N28" s="796" t="s">
        <v>15583</v>
      </c>
      <c r="O28" s="796" t="s">
        <v>15584</v>
      </c>
      <c r="P28" s="796" t="s">
        <v>9335</v>
      </c>
      <c r="Q28" s="796" t="s">
        <v>15216</v>
      </c>
      <c r="R28" s="796" t="s">
        <v>15585</v>
      </c>
      <c r="S28" s="796" t="s">
        <v>15118</v>
      </c>
      <c r="T28" s="796" t="s">
        <v>15124</v>
      </c>
      <c r="U28" s="796" t="s">
        <v>1582</v>
      </c>
      <c r="V28" s="796"/>
      <c r="W28" s="796"/>
      <c r="X28" s="796" t="s">
        <v>15623</v>
      </c>
    </row>
    <row r="29" spans="1:28">
      <c r="A29" s="796" t="s">
        <v>13912</v>
      </c>
      <c r="B29" s="1015" t="s">
        <v>2611</v>
      </c>
      <c r="C29" s="796" t="s">
        <v>15227</v>
      </c>
      <c r="D29" s="796" t="s">
        <v>15718</v>
      </c>
      <c r="E29" s="796"/>
      <c r="F29" s="109">
        <v>43960</v>
      </c>
      <c r="G29" s="110" t="s">
        <v>15728</v>
      </c>
      <c r="H29" s="796" t="s">
        <v>6602</v>
      </c>
      <c r="I29" s="1020" t="s">
        <v>15591</v>
      </c>
      <c r="J29" s="796" t="s">
        <v>15610</v>
      </c>
      <c r="K29" s="1131" t="s">
        <v>15632</v>
      </c>
      <c r="L29" s="796" t="s">
        <v>8561</v>
      </c>
      <c r="M29" s="796"/>
      <c r="N29" s="796" t="s">
        <v>15583</v>
      </c>
      <c r="O29" s="796" t="s">
        <v>15584</v>
      </c>
      <c r="P29" s="796" t="s">
        <v>9335</v>
      </c>
      <c r="Q29" s="796" t="s">
        <v>15216</v>
      </c>
      <c r="R29" s="796" t="s">
        <v>15585</v>
      </c>
      <c r="S29" s="796" t="s">
        <v>15118</v>
      </c>
      <c r="T29" s="796" t="s">
        <v>15124</v>
      </c>
      <c r="U29" s="796" t="s">
        <v>5166</v>
      </c>
      <c r="V29" s="796"/>
      <c r="W29" s="796"/>
      <c r="X29" s="796" t="s">
        <v>15633</v>
      </c>
    </row>
    <row r="30" spans="1:28">
      <c r="A30" s="374" t="s">
        <v>382</v>
      </c>
      <c r="B30" s="1015" t="s">
        <v>2611</v>
      </c>
      <c r="C30" s="796" t="s">
        <v>15227</v>
      </c>
      <c r="D30" s="796" t="s">
        <v>15719</v>
      </c>
      <c r="E30" s="796"/>
      <c r="F30" s="109">
        <v>43960</v>
      </c>
      <c r="G30" s="110" t="s">
        <v>15728</v>
      </c>
      <c r="H30" s="796" t="s">
        <v>6602</v>
      </c>
      <c r="I30" s="1020" t="s">
        <v>15592</v>
      </c>
      <c r="J30" s="796" t="s">
        <v>15611</v>
      </c>
      <c r="K30" s="1131" t="s">
        <v>15630</v>
      </c>
      <c r="L30" s="796" t="s">
        <v>8561</v>
      </c>
      <c r="M30" s="796"/>
      <c r="N30" s="796" t="s">
        <v>15583</v>
      </c>
      <c r="O30" s="796" t="s">
        <v>15584</v>
      </c>
      <c r="P30" s="796" t="s">
        <v>9335</v>
      </c>
      <c r="Q30" s="796" t="s">
        <v>15216</v>
      </c>
      <c r="R30" s="796" t="s">
        <v>15585</v>
      </c>
      <c r="S30" s="796" t="s">
        <v>15118</v>
      </c>
      <c r="T30" s="796" t="s">
        <v>15124</v>
      </c>
      <c r="U30" s="796" t="s">
        <v>5166</v>
      </c>
      <c r="V30" s="796"/>
      <c r="W30" s="796" t="s">
        <v>13915</v>
      </c>
      <c r="X30" s="796" t="s">
        <v>15631</v>
      </c>
    </row>
    <row r="31" spans="1:28">
      <c r="A31" s="796" t="s">
        <v>13903</v>
      </c>
      <c r="B31" s="1015" t="s">
        <v>2611</v>
      </c>
      <c r="C31" s="796" t="s">
        <v>15227</v>
      </c>
      <c r="D31" s="796" t="s">
        <v>15720</v>
      </c>
      <c r="E31" s="796"/>
      <c r="F31" s="109">
        <v>43960</v>
      </c>
      <c r="G31" s="796"/>
      <c r="H31" s="796" t="s">
        <v>6602</v>
      </c>
      <c r="I31" s="1020" t="s">
        <v>15593</v>
      </c>
      <c r="J31" s="796" t="s">
        <v>15612</v>
      </c>
      <c r="K31" s="1131" t="s">
        <v>15628</v>
      </c>
      <c r="L31" s="796" t="s">
        <v>8561</v>
      </c>
      <c r="M31" s="796"/>
      <c r="N31" s="796" t="s">
        <v>15583</v>
      </c>
      <c r="O31" s="796" t="s">
        <v>15584</v>
      </c>
      <c r="P31" s="796" t="s">
        <v>9335</v>
      </c>
      <c r="Q31" s="796" t="s">
        <v>15216</v>
      </c>
      <c r="R31" s="796" t="s">
        <v>15585</v>
      </c>
      <c r="S31" s="796" t="s">
        <v>15118</v>
      </c>
      <c r="T31" s="796" t="s">
        <v>15124</v>
      </c>
      <c r="U31" s="796" t="s">
        <v>12344</v>
      </c>
      <c r="V31" s="796"/>
      <c r="W31" s="796" t="s">
        <v>16515</v>
      </c>
      <c r="X31" s="796" t="s">
        <v>15629</v>
      </c>
    </row>
    <row r="32" spans="1:28">
      <c r="A32" s="796" t="s">
        <v>15824</v>
      </c>
      <c r="B32" s="1015" t="s">
        <v>2611</v>
      </c>
      <c r="C32" s="796" t="s">
        <v>15227</v>
      </c>
      <c r="D32" s="796" t="s">
        <v>15721</v>
      </c>
      <c r="E32" s="796"/>
      <c r="F32" s="109">
        <v>43960</v>
      </c>
      <c r="G32" s="796"/>
      <c r="H32" s="796" t="s">
        <v>6602</v>
      </c>
      <c r="I32" s="1020" t="s">
        <v>15594</v>
      </c>
      <c r="J32" s="796" t="s">
        <v>15613</v>
      </c>
      <c r="K32" s="1131" t="s">
        <v>15626</v>
      </c>
      <c r="L32" s="796" t="s">
        <v>8561</v>
      </c>
      <c r="M32" s="796"/>
      <c r="N32" s="796" t="s">
        <v>15583</v>
      </c>
      <c r="O32" s="796" t="s">
        <v>15584</v>
      </c>
      <c r="P32" s="796" t="s">
        <v>9335</v>
      </c>
      <c r="Q32" s="796" t="s">
        <v>15216</v>
      </c>
      <c r="R32" s="796" t="s">
        <v>15585</v>
      </c>
      <c r="S32" s="796" t="s">
        <v>15118</v>
      </c>
      <c r="T32" s="796" t="s">
        <v>15124</v>
      </c>
      <c r="U32" s="796"/>
      <c r="V32" s="796"/>
      <c r="W32" s="796" t="s">
        <v>16515</v>
      </c>
      <c r="X32" s="796" t="s">
        <v>15627</v>
      </c>
    </row>
    <row r="33" spans="1:24">
      <c r="A33" s="796" t="s">
        <v>15825</v>
      </c>
      <c r="B33" s="1015" t="s">
        <v>2611</v>
      </c>
      <c r="C33" s="796" t="s">
        <v>15227</v>
      </c>
      <c r="D33" s="796" t="s">
        <v>15722</v>
      </c>
      <c r="E33" s="796"/>
      <c r="F33" s="109">
        <v>43960</v>
      </c>
      <c r="G33" s="796"/>
      <c r="H33" s="796" t="s">
        <v>6602</v>
      </c>
      <c r="I33" s="1020" t="s">
        <v>15595</v>
      </c>
      <c r="J33" s="796" t="s">
        <v>15614</v>
      </c>
      <c r="K33" s="1131" t="s">
        <v>15624</v>
      </c>
      <c r="L33" s="796" t="s">
        <v>8561</v>
      </c>
      <c r="M33" s="796"/>
      <c r="N33" s="796" t="s">
        <v>15583</v>
      </c>
      <c r="O33" s="796" t="s">
        <v>15584</v>
      </c>
      <c r="P33" s="796" t="s">
        <v>9335</v>
      </c>
      <c r="Q33" s="796" t="s">
        <v>15216</v>
      </c>
      <c r="R33" s="796" t="s">
        <v>15585</v>
      </c>
      <c r="S33" s="796" t="s">
        <v>15118</v>
      </c>
      <c r="T33" s="796" t="s">
        <v>15124</v>
      </c>
      <c r="U33" s="796"/>
      <c r="V33" s="796"/>
      <c r="W33" s="796" t="s">
        <v>16515</v>
      </c>
      <c r="X33" s="796" t="s">
        <v>15625</v>
      </c>
    </row>
    <row r="34" spans="1:24">
      <c r="A34" s="796" t="s">
        <v>15826</v>
      </c>
      <c r="B34" s="1015" t="s">
        <v>2611</v>
      </c>
      <c r="C34" s="796" t="s">
        <v>15227</v>
      </c>
      <c r="D34" s="796" t="s">
        <v>15723</v>
      </c>
      <c r="E34" s="796"/>
      <c r="F34" s="109">
        <v>43960</v>
      </c>
      <c r="G34" s="796"/>
      <c r="H34" s="796" t="s">
        <v>6602</v>
      </c>
      <c r="I34" s="1020" t="s">
        <v>15596</v>
      </c>
      <c r="J34" s="796" t="s">
        <v>15615</v>
      </c>
      <c r="K34" s="1131" t="s">
        <v>15642</v>
      </c>
      <c r="L34" s="796" t="s">
        <v>8561</v>
      </c>
      <c r="M34" s="796"/>
      <c r="N34" s="796" t="s">
        <v>15583</v>
      </c>
      <c r="O34" s="796" t="s">
        <v>15584</v>
      </c>
      <c r="P34" s="796" t="s">
        <v>9335</v>
      </c>
      <c r="Q34" s="796" t="s">
        <v>15216</v>
      </c>
      <c r="R34" s="796" t="s">
        <v>15585</v>
      </c>
      <c r="S34" s="796" t="s">
        <v>15118</v>
      </c>
      <c r="T34" s="796" t="s">
        <v>15124</v>
      </c>
      <c r="U34" s="796"/>
      <c r="V34" s="796"/>
      <c r="W34" s="796" t="s">
        <v>16515</v>
      </c>
      <c r="X34" s="796" t="s">
        <v>15643</v>
      </c>
    </row>
    <row r="35" spans="1:24">
      <c r="A35" s="796" t="s">
        <v>14004</v>
      </c>
      <c r="B35" s="1015" t="s">
        <v>2611</v>
      </c>
      <c r="C35" s="796" t="s">
        <v>15227</v>
      </c>
      <c r="D35" s="796" t="s">
        <v>15724</v>
      </c>
      <c r="E35" s="796"/>
      <c r="F35" s="109">
        <v>43960</v>
      </c>
      <c r="G35" s="796"/>
      <c r="H35" s="796" t="s">
        <v>6602</v>
      </c>
      <c r="I35" s="1020" t="s">
        <v>15597</v>
      </c>
      <c r="J35" s="796" t="s">
        <v>15616</v>
      </c>
      <c r="K35" s="1131" t="s">
        <v>15640</v>
      </c>
      <c r="L35" s="796" t="s">
        <v>8561</v>
      </c>
      <c r="M35" s="796"/>
      <c r="N35" s="796" t="s">
        <v>15583</v>
      </c>
      <c r="O35" s="796" t="s">
        <v>15584</v>
      </c>
      <c r="P35" s="796" t="s">
        <v>9335</v>
      </c>
      <c r="Q35" s="796" t="s">
        <v>15216</v>
      </c>
      <c r="R35" s="796" t="s">
        <v>15585</v>
      </c>
      <c r="S35" s="796" t="s">
        <v>15118</v>
      </c>
      <c r="T35" s="796" t="s">
        <v>15124</v>
      </c>
      <c r="U35" s="796"/>
      <c r="V35" s="796"/>
      <c r="W35" s="796" t="s">
        <v>16515</v>
      </c>
      <c r="X35" s="796" t="s">
        <v>15641</v>
      </c>
    </row>
    <row r="36" spans="1:24">
      <c r="A36" s="796" t="s">
        <v>16080</v>
      </c>
      <c r="B36" s="1015" t="s">
        <v>2611</v>
      </c>
      <c r="C36" s="796" t="s">
        <v>15227</v>
      </c>
      <c r="D36" s="796" t="s">
        <v>15725</v>
      </c>
      <c r="E36" s="796"/>
      <c r="F36" s="109">
        <v>43960</v>
      </c>
      <c r="G36" s="796"/>
      <c r="H36" s="796" t="s">
        <v>6602</v>
      </c>
      <c r="I36" s="1020" t="s">
        <v>15598</v>
      </c>
      <c r="J36" s="796" t="s">
        <v>15617</v>
      </c>
      <c r="K36" s="1131" t="s">
        <v>15638</v>
      </c>
      <c r="L36" s="796" t="s">
        <v>8561</v>
      </c>
      <c r="M36" s="796"/>
      <c r="N36" s="796" t="s">
        <v>15583</v>
      </c>
      <c r="O36" s="796" t="s">
        <v>15584</v>
      </c>
      <c r="P36" s="796" t="s">
        <v>9335</v>
      </c>
      <c r="Q36" s="796" t="s">
        <v>15216</v>
      </c>
      <c r="R36" s="796" t="s">
        <v>15585</v>
      </c>
      <c r="S36" s="796" t="s">
        <v>15118</v>
      </c>
      <c r="T36" s="796" t="s">
        <v>15124</v>
      </c>
      <c r="U36" s="796"/>
      <c r="V36" s="796"/>
      <c r="W36" s="796" t="s">
        <v>16515</v>
      </c>
      <c r="X36" s="796" t="s">
        <v>15639</v>
      </c>
    </row>
    <row r="37" spans="1:24">
      <c r="A37" s="796" t="s">
        <v>16118</v>
      </c>
      <c r="B37" s="1015" t="s">
        <v>2611</v>
      </c>
      <c r="C37" s="796" t="s">
        <v>15227</v>
      </c>
      <c r="D37" s="796" t="s">
        <v>15726</v>
      </c>
      <c r="E37" s="796"/>
      <c r="F37" s="109">
        <v>43960</v>
      </c>
      <c r="G37" s="796"/>
      <c r="H37" s="796" t="s">
        <v>6602</v>
      </c>
      <c r="I37" s="1020" t="s">
        <v>15599</v>
      </c>
      <c r="J37" s="796" t="s">
        <v>15618</v>
      </c>
      <c r="K37" s="1131" t="s">
        <v>15636</v>
      </c>
      <c r="L37" s="796" t="s">
        <v>8561</v>
      </c>
      <c r="M37" s="796"/>
      <c r="N37" s="796" t="s">
        <v>15583</v>
      </c>
      <c r="O37" s="796" t="s">
        <v>15584</v>
      </c>
      <c r="P37" s="796" t="s">
        <v>9335</v>
      </c>
      <c r="Q37" s="796" t="s">
        <v>15216</v>
      </c>
      <c r="R37" s="796" t="s">
        <v>15585</v>
      </c>
      <c r="S37" s="796" t="s">
        <v>15118</v>
      </c>
      <c r="T37" s="796" t="s">
        <v>15124</v>
      </c>
      <c r="U37" s="796"/>
      <c r="V37" s="796"/>
      <c r="W37" s="796" t="s">
        <v>16515</v>
      </c>
      <c r="X37" s="796" t="s">
        <v>15637</v>
      </c>
    </row>
    <row r="38" spans="1:24">
      <c r="A38" s="796" t="s">
        <v>16117</v>
      </c>
      <c r="B38" s="1015" t="s">
        <v>2611</v>
      </c>
      <c r="C38" s="796" t="s">
        <v>15227</v>
      </c>
      <c r="D38" s="796" t="s">
        <v>15727</v>
      </c>
      <c r="E38" s="796"/>
      <c r="F38" s="109">
        <v>43960</v>
      </c>
      <c r="G38" s="796"/>
      <c r="H38" s="796" t="s">
        <v>6602</v>
      </c>
      <c r="I38" s="1020" t="s">
        <v>15600</v>
      </c>
      <c r="J38" s="796" t="s">
        <v>15619</v>
      </c>
      <c r="K38" s="1131" t="s">
        <v>15634</v>
      </c>
      <c r="L38" s="796" t="s">
        <v>8561</v>
      </c>
      <c r="M38" s="796"/>
      <c r="N38" s="796" t="s">
        <v>15583</v>
      </c>
      <c r="O38" s="796" t="s">
        <v>15584</v>
      </c>
      <c r="P38" s="796" t="s">
        <v>9335</v>
      </c>
      <c r="Q38" s="796" t="s">
        <v>15216</v>
      </c>
      <c r="R38" s="796" t="s">
        <v>15585</v>
      </c>
      <c r="S38" s="796" t="s">
        <v>15118</v>
      </c>
      <c r="T38" s="796" t="s">
        <v>15124</v>
      </c>
      <c r="U38" s="796"/>
      <c r="V38" s="796"/>
      <c r="W38" s="796" t="s">
        <v>16515</v>
      </c>
      <c r="X38" s="796" t="s">
        <v>15635</v>
      </c>
    </row>
    <row r="39" spans="1:24">
      <c r="A39" s="796" t="s">
        <v>6625</v>
      </c>
      <c r="B39" s="1015" t="s">
        <v>2611</v>
      </c>
      <c r="C39" s="796" t="s">
        <v>15227</v>
      </c>
      <c r="D39" s="796" t="s">
        <v>15711</v>
      </c>
      <c r="E39" s="109" t="s">
        <v>15712</v>
      </c>
      <c r="F39" s="1079">
        <v>43705</v>
      </c>
      <c r="G39" s="796"/>
      <c r="H39" s="1082" t="s">
        <v>3915</v>
      </c>
      <c r="I39" s="1083" t="s">
        <v>15707</v>
      </c>
      <c r="J39" s="796" t="s">
        <v>15708</v>
      </c>
      <c r="L39" s="796" t="s">
        <v>8561</v>
      </c>
      <c r="M39" s="796"/>
      <c r="N39" s="796" t="s">
        <v>15583</v>
      </c>
      <c r="O39" s="796" t="s">
        <v>15584</v>
      </c>
      <c r="P39" s="796" t="s">
        <v>9335</v>
      </c>
      <c r="Q39" s="796" t="s">
        <v>15216</v>
      </c>
      <c r="R39" s="796"/>
      <c r="S39" s="796" t="s">
        <v>15118</v>
      </c>
      <c r="T39" s="796"/>
      <c r="U39" s="796"/>
      <c r="V39" s="796"/>
      <c r="W39" s="796"/>
    </row>
    <row r="40" spans="1:24">
      <c r="A40" s="796" t="s">
        <v>15710</v>
      </c>
      <c r="B40" s="1015" t="s">
        <v>2611</v>
      </c>
      <c r="C40" s="796" t="s">
        <v>15227</v>
      </c>
      <c r="D40" s="796" t="s">
        <v>15711</v>
      </c>
      <c r="E40" s="109" t="s">
        <v>15712</v>
      </c>
      <c r="F40" s="1079">
        <v>43705</v>
      </c>
      <c r="G40" s="796"/>
      <c r="H40" s="1082" t="s">
        <v>3915</v>
      </c>
      <c r="I40" s="1083" t="s">
        <v>15706</v>
      </c>
      <c r="J40" s="796" t="s">
        <v>15709</v>
      </c>
      <c r="L40" s="796" t="s">
        <v>8561</v>
      </c>
      <c r="M40" s="796"/>
      <c r="N40" s="796" t="s">
        <v>15583</v>
      </c>
      <c r="O40" s="796" t="s">
        <v>15584</v>
      </c>
      <c r="P40" s="796" t="s">
        <v>9335</v>
      </c>
      <c r="Q40" s="796" t="s">
        <v>15216</v>
      </c>
      <c r="R40" s="796"/>
      <c r="S40" s="796" t="s">
        <v>15118</v>
      </c>
      <c r="T40" s="796"/>
      <c r="U40" s="796"/>
      <c r="V40" s="796"/>
      <c r="W40" s="796"/>
    </row>
    <row r="41" spans="1:24">
      <c r="A41" s="796" t="s">
        <v>11946</v>
      </c>
      <c r="B41" s="1015" t="s">
        <v>2611</v>
      </c>
      <c r="C41" s="796" t="s">
        <v>15227</v>
      </c>
      <c r="D41" s="796" t="s">
        <v>15774</v>
      </c>
      <c r="E41" s="109"/>
      <c r="F41" s="1080">
        <v>43965</v>
      </c>
      <c r="G41" s="796"/>
      <c r="H41" s="1082" t="s">
        <v>3915</v>
      </c>
      <c r="I41" s="1083" t="s">
        <v>15775</v>
      </c>
      <c r="J41" s="796" t="s">
        <v>15776</v>
      </c>
      <c r="L41" s="796"/>
      <c r="M41" s="796"/>
      <c r="N41" s="796" t="s">
        <v>15777</v>
      </c>
      <c r="O41" s="796" t="s">
        <v>15584</v>
      </c>
      <c r="P41" s="796" t="s">
        <v>9335</v>
      </c>
      <c r="Q41" s="796" t="s">
        <v>15216</v>
      </c>
      <c r="R41" s="796" t="s">
        <v>15778</v>
      </c>
      <c r="S41" s="796" t="s">
        <v>15118</v>
      </c>
      <c r="T41" s="796"/>
      <c r="U41" s="796"/>
      <c r="V41" s="796"/>
      <c r="W41" s="796"/>
    </row>
    <row r="42" spans="1:24">
      <c r="A42" s="796" t="s">
        <v>15984</v>
      </c>
      <c r="B42" s="1015" t="s">
        <v>2611</v>
      </c>
      <c r="C42" s="796" t="s">
        <v>15227</v>
      </c>
      <c r="D42" s="796" t="s">
        <v>15774</v>
      </c>
      <c r="E42" s="109"/>
      <c r="F42" s="1080">
        <v>43965</v>
      </c>
      <c r="G42" s="796"/>
      <c r="H42" s="1082" t="s">
        <v>3915</v>
      </c>
      <c r="I42" s="1083" t="s">
        <v>15779</v>
      </c>
      <c r="J42" s="796" t="s">
        <v>15780</v>
      </c>
      <c r="L42" s="796"/>
      <c r="M42" s="796"/>
      <c r="N42" s="796" t="s">
        <v>15777</v>
      </c>
      <c r="O42" s="796" t="s">
        <v>15584</v>
      </c>
      <c r="P42" s="796" t="s">
        <v>9335</v>
      </c>
      <c r="Q42" s="796" t="s">
        <v>15216</v>
      </c>
      <c r="R42" s="796" t="s">
        <v>15778</v>
      </c>
      <c r="S42" s="796" t="s">
        <v>15118</v>
      </c>
      <c r="T42" s="796"/>
      <c r="U42" s="796"/>
      <c r="V42" s="796"/>
      <c r="W42" s="796"/>
    </row>
    <row r="43" spans="1:24">
      <c r="A43" s="796" t="s">
        <v>11934</v>
      </c>
      <c r="B43" s="1015" t="s">
        <v>2611</v>
      </c>
      <c r="C43" s="796" t="s">
        <v>15227</v>
      </c>
      <c r="D43" s="796" t="s">
        <v>15774</v>
      </c>
      <c r="E43" s="109"/>
      <c r="F43" s="1080">
        <v>43965</v>
      </c>
      <c r="G43" s="796"/>
      <c r="H43" s="1082" t="s">
        <v>3915</v>
      </c>
      <c r="I43" s="1083" t="s">
        <v>15781</v>
      </c>
      <c r="J43" s="796" t="s">
        <v>15782</v>
      </c>
      <c r="L43" s="796"/>
      <c r="M43" s="796"/>
      <c r="N43" s="796" t="s">
        <v>15777</v>
      </c>
      <c r="O43" s="796" t="s">
        <v>15584</v>
      </c>
      <c r="P43" s="796" t="s">
        <v>9335</v>
      </c>
      <c r="Q43" s="796" t="s">
        <v>15216</v>
      </c>
      <c r="R43" s="796" t="s">
        <v>15778</v>
      </c>
      <c r="S43" s="796" t="s">
        <v>15118</v>
      </c>
      <c r="T43" s="796"/>
      <c r="U43" s="796"/>
      <c r="V43" s="796"/>
      <c r="W43" s="796"/>
    </row>
    <row r="44" spans="1:24">
      <c r="A44" s="796" t="s">
        <v>11929</v>
      </c>
      <c r="B44" s="1015" t="s">
        <v>2611</v>
      </c>
      <c r="C44" s="796" t="s">
        <v>15227</v>
      </c>
      <c r="D44" s="796" t="s">
        <v>15774</v>
      </c>
      <c r="E44" s="109"/>
      <c r="F44" s="1080">
        <v>43965</v>
      </c>
      <c r="G44" s="796"/>
      <c r="H44" s="1082" t="s">
        <v>3915</v>
      </c>
      <c r="I44" s="1083" t="s">
        <v>15783</v>
      </c>
      <c r="J44" s="796" t="s">
        <v>15784</v>
      </c>
      <c r="L44" s="796"/>
      <c r="M44" s="796"/>
      <c r="N44" s="796" t="s">
        <v>15777</v>
      </c>
      <c r="O44" s="796" t="s">
        <v>15584</v>
      </c>
      <c r="P44" s="796" t="s">
        <v>9335</v>
      </c>
      <c r="Q44" s="796" t="s">
        <v>15216</v>
      </c>
      <c r="R44" s="796" t="s">
        <v>15778</v>
      </c>
      <c r="S44" s="796" t="s">
        <v>15118</v>
      </c>
      <c r="T44" s="796"/>
      <c r="U44" s="796"/>
      <c r="V44" s="796"/>
      <c r="W44" s="796"/>
    </row>
    <row r="45" spans="1:24">
      <c r="A45" s="796" t="s">
        <v>5165</v>
      </c>
      <c r="B45" s="1015" t="s">
        <v>2611</v>
      </c>
      <c r="C45" s="796" t="s">
        <v>15227</v>
      </c>
      <c r="D45" s="796" t="s">
        <v>15774</v>
      </c>
      <c r="E45" s="109"/>
      <c r="F45" s="1080">
        <v>43965</v>
      </c>
      <c r="G45" s="796"/>
      <c r="H45" s="1082" t="s">
        <v>3915</v>
      </c>
      <c r="I45" s="1083" t="s">
        <v>15786</v>
      </c>
      <c r="J45" s="796" t="s">
        <v>15787</v>
      </c>
      <c r="L45" s="796"/>
      <c r="M45" s="796"/>
      <c r="N45" s="796" t="s">
        <v>15777</v>
      </c>
      <c r="O45" s="796" t="s">
        <v>15584</v>
      </c>
      <c r="P45" s="796" t="s">
        <v>9335</v>
      </c>
      <c r="Q45" s="796" t="s">
        <v>15216</v>
      </c>
      <c r="R45" s="796" t="s">
        <v>15778</v>
      </c>
      <c r="S45" s="796" t="s">
        <v>15118</v>
      </c>
      <c r="T45" s="796"/>
      <c r="U45" s="796"/>
      <c r="V45" s="796"/>
      <c r="W45" s="796"/>
    </row>
    <row r="46" spans="1:24">
      <c r="A46" s="796" t="s">
        <v>11949</v>
      </c>
      <c r="B46" s="1015" t="s">
        <v>2611</v>
      </c>
      <c r="C46" s="796" t="s">
        <v>15227</v>
      </c>
      <c r="D46" s="796" t="s">
        <v>15774</v>
      </c>
      <c r="E46" s="109"/>
      <c r="F46" s="1080">
        <v>43965</v>
      </c>
      <c r="G46" s="796"/>
      <c r="H46" s="1082" t="s">
        <v>3915</v>
      </c>
      <c r="I46" s="1083" t="s">
        <v>15788</v>
      </c>
      <c r="J46" s="796" t="s">
        <v>15789</v>
      </c>
      <c r="L46" s="796"/>
      <c r="M46" s="796"/>
      <c r="N46" s="796" t="s">
        <v>15777</v>
      </c>
      <c r="O46" s="796" t="s">
        <v>15584</v>
      </c>
      <c r="P46" s="796" t="s">
        <v>9335</v>
      </c>
      <c r="Q46" s="796" t="s">
        <v>15216</v>
      </c>
      <c r="R46" s="796" t="s">
        <v>15778</v>
      </c>
      <c r="S46" s="796" t="s">
        <v>15118</v>
      </c>
      <c r="T46" s="796"/>
      <c r="U46" s="796"/>
      <c r="V46" s="796"/>
      <c r="W46" s="796"/>
    </row>
    <row r="47" spans="1:24">
      <c r="A47" s="796" t="s">
        <v>11968</v>
      </c>
      <c r="B47" s="1015" t="s">
        <v>2611</v>
      </c>
      <c r="C47" s="796" t="s">
        <v>15227</v>
      </c>
      <c r="D47" s="796" t="s">
        <v>15774</v>
      </c>
      <c r="E47" s="109"/>
      <c r="F47" s="1080">
        <v>43965</v>
      </c>
      <c r="G47" s="796"/>
      <c r="H47" s="1082" t="s">
        <v>3915</v>
      </c>
      <c r="I47" s="1083" t="s">
        <v>15790</v>
      </c>
      <c r="J47" s="796" t="s">
        <v>15791</v>
      </c>
      <c r="L47" s="796"/>
      <c r="M47" s="796"/>
      <c r="N47" s="796" t="s">
        <v>15777</v>
      </c>
      <c r="O47" s="796" t="s">
        <v>15584</v>
      </c>
      <c r="P47" s="796" t="s">
        <v>9335</v>
      </c>
      <c r="Q47" s="796" t="s">
        <v>15216</v>
      </c>
      <c r="R47" s="796" t="s">
        <v>15778</v>
      </c>
      <c r="S47" s="796" t="s">
        <v>15118</v>
      </c>
      <c r="T47" s="796"/>
      <c r="U47" s="796"/>
      <c r="V47" s="796"/>
      <c r="W47" s="796"/>
    </row>
    <row r="48" spans="1:24">
      <c r="A48" s="796" t="s">
        <v>15985</v>
      </c>
      <c r="B48" s="1015" t="s">
        <v>2611</v>
      </c>
      <c r="C48" s="796" t="s">
        <v>15227</v>
      </c>
      <c r="D48" s="796" t="s">
        <v>15774</v>
      </c>
      <c r="E48" s="109"/>
      <c r="F48" s="1080">
        <v>43965</v>
      </c>
      <c r="G48" s="796"/>
      <c r="H48" s="1082" t="s">
        <v>3915</v>
      </c>
      <c r="I48" s="1083" t="s">
        <v>15792</v>
      </c>
      <c r="J48" s="796" t="s">
        <v>15793</v>
      </c>
      <c r="L48" s="796"/>
      <c r="M48" s="796"/>
      <c r="N48" s="796" t="s">
        <v>15777</v>
      </c>
      <c r="O48" s="796" t="s">
        <v>15584</v>
      </c>
      <c r="P48" s="796" t="s">
        <v>9335</v>
      </c>
      <c r="Q48" s="796" t="s">
        <v>15216</v>
      </c>
      <c r="R48" s="796" t="s">
        <v>15778</v>
      </c>
      <c r="S48" s="796" t="s">
        <v>15118</v>
      </c>
      <c r="T48" s="796"/>
      <c r="U48" s="796"/>
      <c r="V48" s="796"/>
      <c r="W48" s="796"/>
    </row>
    <row r="49" spans="1:23">
      <c r="A49" s="796" t="s">
        <v>11956</v>
      </c>
      <c r="B49" s="1015" t="s">
        <v>2611</v>
      </c>
      <c r="C49" s="796" t="s">
        <v>15227</v>
      </c>
      <c r="D49" s="796" t="s">
        <v>15774</v>
      </c>
      <c r="E49" s="109"/>
      <c r="F49" s="1080">
        <v>43965</v>
      </c>
      <c r="G49" s="796"/>
      <c r="H49" s="1082" t="s">
        <v>3915</v>
      </c>
      <c r="I49" s="1083" t="s">
        <v>15794</v>
      </c>
      <c r="J49" s="796" t="s">
        <v>15795</v>
      </c>
      <c r="L49" s="796"/>
      <c r="M49" s="796"/>
      <c r="N49" s="796" t="s">
        <v>15777</v>
      </c>
      <c r="O49" s="796" t="s">
        <v>15584</v>
      </c>
      <c r="P49" s="796" t="s">
        <v>9335</v>
      </c>
      <c r="Q49" s="796" t="s">
        <v>15216</v>
      </c>
      <c r="R49" s="796" t="s">
        <v>15778</v>
      </c>
      <c r="S49" s="796" t="s">
        <v>15118</v>
      </c>
      <c r="T49" s="796"/>
      <c r="U49" s="796"/>
      <c r="V49" s="796"/>
      <c r="W49" s="796"/>
    </row>
    <row r="50" spans="1:23">
      <c r="A50" s="796" t="s">
        <v>11940</v>
      </c>
      <c r="B50" s="1015" t="s">
        <v>2611</v>
      </c>
      <c r="C50" s="796" t="s">
        <v>15227</v>
      </c>
      <c r="D50" s="796" t="s">
        <v>15774</v>
      </c>
      <c r="E50" s="109"/>
      <c r="F50" s="1080">
        <v>43965</v>
      </c>
      <c r="G50" s="796"/>
      <c r="H50" s="1082" t="s">
        <v>3915</v>
      </c>
      <c r="I50" s="1083" t="s">
        <v>15796</v>
      </c>
      <c r="J50" s="796" t="s">
        <v>15797</v>
      </c>
      <c r="L50" s="796"/>
      <c r="M50" s="796"/>
      <c r="N50" s="796" t="s">
        <v>15777</v>
      </c>
      <c r="O50" s="796" t="s">
        <v>15584</v>
      </c>
      <c r="P50" s="796" t="s">
        <v>9335</v>
      </c>
      <c r="Q50" s="796" t="s">
        <v>15216</v>
      </c>
      <c r="R50" s="796" t="s">
        <v>15778</v>
      </c>
      <c r="S50" s="796" t="s">
        <v>15118</v>
      </c>
      <c r="T50" s="796"/>
      <c r="U50" s="796"/>
      <c r="V50" s="796"/>
      <c r="W50" s="796"/>
    </row>
    <row r="51" spans="1:23">
      <c r="A51" s="796" t="s">
        <v>11965</v>
      </c>
      <c r="B51" s="1015" t="s">
        <v>2611</v>
      </c>
      <c r="C51" s="796" t="s">
        <v>15227</v>
      </c>
      <c r="D51" s="796" t="s">
        <v>15986</v>
      </c>
      <c r="E51" s="109"/>
      <c r="F51" s="1081">
        <v>44007</v>
      </c>
      <c r="G51" s="796"/>
      <c r="H51" s="1082" t="s">
        <v>3915</v>
      </c>
      <c r="I51" s="1083" t="s">
        <v>15987</v>
      </c>
      <c r="J51" s="796" t="s">
        <v>15988</v>
      </c>
      <c r="L51" s="796"/>
      <c r="M51" s="796"/>
      <c r="N51" s="796" t="s">
        <v>15777</v>
      </c>
      <c r="O51" s="796" t="s">
        <v>15584</v>
      </c>
      <c r="P51" s="796" t="s">
        <v>9335</v>
      </c>
      <c r="Q51" s="796" t="s">
        <v>15216</v>
      </c>
      <c r="R51" s="796" t="s">
        <v>15778</v>
      </c>
      <c r="S51" s="796" t="s">
        <v>15118</v>
      </c>
      <c r="T51" s="796"/>
      <c r="U51" s="796"/>
      <c r="V51" s="796"/>
      <c r="W51" s="796"/>
    </row>
    <row r="52" spans="1:23">
      <c r="A52" s="796" t="s">
        <v>11959</v>
      </c>
      <c r="B52" s="1015" t="s">
        <v>2611</v>
      </c>
      <c r="C52" s="796" t="s">
        <v>15227</v>
      </c>
      <c r="D52" s="796" t="s">
        <v>15986</v>
      </c>
      <c r="E52" s="109"/>
      <c r="F52" s="1081">
        <v>44007</v>
      </c>
      <c r="G52" s="796"/>
      <c r="H52" s="1082" t="s">
        <v>3915</v>
      </c>
      <c r="I52" s="1083" t="s">
        <v>15989</v>
      </c>
      <c r="J52" s="796" t="s">
        <v>15990</v>
      </c>
      <c r="L52" s="796"/>
      <c r="M52" s="796"/>
      <c r="N52" s="796" t="s">
        <v>15777</v>
      </c>
      <c r="O52" s="796" t="s">
        <v>15584</v>
      </c>
      <c r="P52" s="796" t="s">
        <v>9335</v>
      </c>
      <c r="Q52" s="796" t="s">
        <v>15216</v>
      </c>
      <c r="R52" s="796" t="s">
        <v>15778</v>
      </c>
      <c r="S52" s="796" t="s">
        <v>15118</v>
      </c>
      <c r="T52" s="796"/>
      <c r="U52" s="796"/>
      <c r="V52" s="796"/>
      <c r="W52" s="796"/>
    </row>
    <row r="53" spans="1:23">
      <c r="A53" s="796" t="s">
        <v>11962</v>
      </c>
      <c r="B53" s="1015" t="s">
        <v>2611</v>
      </c>
      <c r="C53" s="796" t="s">
        <v>15227</v>
      </c>
      <c r="D53" s="796" t="s">
        <v>15986</v>
      </c>
      <c r="E53" s="109"/>
      <c r="F53" s="1081">
        <v>44007</v>
      </c>
      <c r="G53" s="796"/>
      <c r="H53" s="1082" t="s">
        <v>3915</v>
      </c>
      <c r="I53" s="1083" t="s">
        <v>15991</v>
      </c>
      <c r="J53" s="796" t="s">
        <v>15992</v>
      </c>
      <c r="L53" s="796"/>
      <c r="M53" s="796"/>
      <c r="N53" s="796" t="s">
        <v>15777</v>
      </c>
      <c r="O53" s="796" t="s">
        <v>15584</v>
      </c>
      <c r="P53" s="796" t="s">
        <v>9335</v>
      </c>
      <c r="Q53" s="796" t="s">
        <v>15216</v>
      </c>
      <c r="R53" s="796" t="s">
        <v>15778</v>
      </c>
      <c r="S53" s="796" t="s">
        <v>15118</v>
      </c>
      <c r="T53" s="796"/>
      <c r="U53" s="796"/>
      <c r="V53" s="796"/>
      <c r="W53" s="796"/>
    </row>
    <row r="54" spans="1:23">
      <c r="A54" s="796" t="s">
        <v>15785</v>
      </c>
      <c r="B54" s="1015" t="s">
        <v>2611</v>
      </c>
      <c r="C54" s="796" t="s">
        <v>15227</v>
      </c>
      <c r="D54" s="796" t="s">
        <v>15986</v>
      </c>
      <c r="E54" s="109"/>
      <c r="F54" s="1081">
        <v>44007</v>
      </c>
      <c r="G54" s="796"/>
      <c r="H54" s="1082" t="s">
        <v>3915</v>
      </c>
      <c r="I54" s="1083" t="s">
        <v>15993</v>
      </c>
      <c r="J54" s="796" t="s">
        <v>15994</v>
      </c>
      <c r="L54" s="796"/>
      <c r="M54" s="796"/>
      <c r="N54" s="796" t="s">
        <v>15777</v>
      </c>
      <c r="O54" s="796" t="s">
        <v>15584</v>
      </c>
      <c r="P54" s="796" t="s">
        <v>9335</v>
      </c>
      <c r="Q54" s="796" t="s">
        <v>15216</v>
      </c>
      <c r="R54" s="796" t="s">
        <v>15778</v>
      </c>
      <c r="S54" s="796" t="s">
        <v>15118</v>
      </c>
      <c r="T54" s="796"/>
      <c r="U54" s="796"/>
      <c r="V54" s="796"/>
      <c r="W54" s="796"/>
    </row>
    <row r="55" spans="1:23">
      <c r="A55" s="796" t="s">
        <v>15995</v>
      </c>
      <c r="B55" s="1015" t="s">
        <v>2611</v>
      </c>
      <c r="C55" s="796" t="s">
        <v>15227</v>
      </c>
      <c r="D55" s="796" t="s">
        <v>15986</v>
      </c>
      <c r="E55" s="109"/>
      <c r="F55" s="1081">
        <v>44007</v>
      </c>
      <c r="G55" s="796"/>
      <c r="H55" s="1082" t="s">
        <v>3915</v>
      </c>
      <c r="I55" s="1083" t="s">
        <v>15996</v>
      </c>
      <c r="J55" s="796" t="s">
        <v>15997</v>
      </c>
      <c r="L55" s="796"/>
      <c r="M55" s="796"/>
      <c r="N55" s="796" t="s">
        <v>15777</v>
      </c>
      <c r="O55" s="796" t="s">
        <v>15584</v>
      </c>
      <c r="P55" s="796" t="s">
        <v>9335</v>
      </c>
      <c r="Q55" s="796" t="s">
        <v>15216</v>
      </c>
      <c r="R55" s="796" t="s">
        <v>15778</v>
      </c>
      <c r="S55" s="796" t="s">
        <v>15118</v>
      </c>
      <c r="T55" s="796"/>
      <c r="U55" s="796"/>
      <c r="V55" s="796"/>
      <c r="W55" s="796"/>
    </row>
    <row r="56" spans="1:23">
      <c r="A56" s="796" t="s">
        <v>15998</v>
      </c>
      <c r="B56" s="1015" t="s">
        <v>2611</v>
      </c>
      <c r="C56" s="796" t="s">
        <v>15227</v>
      </c>
      <c r="D56" s="796" t="s">
        <v>15986</v>
      </c>
      <c r="E56" s="109"/>
      <c r="F56" s="1081">
        <v>44007</v>
      </c>
      <c r="G56" s="796"/>
      <c r="H56" s="1082" t="s">
        <v>3915</v>
      </c>
      <c r="I56" s="1083" t="s">
        <v>15999</v>
      </c>
      <c r="J56" s="796" t="s">
        <v>16000</v>
      </c>
      <c r="L56" s="796"/>
      <c r="M56" s="796"/>
      <c r="N56" s="796" t="s">
        <v>15777</v>
      </c>
      <c r="O56" s="796" t="s">
        <v>15584</v>
      </c>
      <c r="P56" s="796" t="s">
        <v>9335</v>
      </c>
      <c r="Q56" s="796" t="s">
        <v>15216</v>
      </c>
      <c r="R56" s="796" t="s">
        <v>15778</v>
      </c>
      <c r="S56" s="796" t="s">
        <v>15118</v>
      </c>
      <c r="T56" s="796"/>
      <c r="U56" s="796"/>
      <c r="V56" s="796"/>
      <c r="W56" s="796"/>
    </row>
    <row r="57" spans="1:23">
      <c r="A57" s="796" t="s">
        <v>16001</v>
      </c>
      <c r="B57" s="1015" t="s">
        <v>2611</v>
      </c>
      <c r="C57" s="796" t="s">
        <v>15227</v>
      </c>
      <c r="D57" s="796" t="s">
        <v>15986</v>
      </c>
      <c r="E57" s="109"/>
      <c r="F57" s="1081">
        <v>44007</v>
      </c>
      <c r="G57" s="796"/>
      <c r="H57" s="1082" t="s">
        <v>3915</v>
      </c>
      <c r="I57" s="1083" t="s">
        <v>16002</v>
      </c>
      <c r="J57" s="796" t="s">
        <v>16003</v>
      </c>
      <c r="L57" s="796"/>
      <c r="M57" s="796"/>
      <c r="N57" s="796" t="s">
        <v>15777</v>
      </c>
      <c r="O57" s="796" t="s">
        <v>15584</v>
      </c>
      <c r="P57" s="796" t="s">
        <v>9335</v>
      </c>
      <c r="Q57" s="796" t="s">
        <v>15216</v>
      </c>
      <c r="R57" s="796" t="s">
        <v>15778</v>
      </c>
      <c r="S57" s="796" t="s">
        <v>15118</v>
      </c>
      <c r="T57" s="796"/>
      <c r="U57" s="796"/>
      <c r="V57" s="796"/>
      <c r="W57" s="796"/>
    </row>
    <row r="58" spans="1:23">
      <c r="A58" s="796" t="s">
        <v>16004</v>
      </c>
      <c r="B58" s="1015" t="s">
        <v>2611</v>
      </c>
      <c r="C58" s="796" t="s">
        <v>15227</v>
      </c>
      <c r="D58" s="796" t="s">
        <v>15986</v>
      </c>
      <c r="E58" s="109"/>
      <c r="F58" s="1081">
        <v>44007</v>
      </c>
      <c r="G58" s="796"/>
      <c r="H58" s="1082" t="s">
        <v>3915</v>
      </c>
      <c r="I58" s="1083" t="s">
        <v>16005</v>
      </c>
      <c r="J58" s="796" t="s">
        <v>16006</v>
      </c>
      <c r="L58" s="796"/>
      <c r="M58" s="796"/>
      <c r="N58" s="796" t="s">
        <v>15777</v>
      </c>
      <c r="O58" s="796" t="s">
        <v>15584</v>
      </c>
      <c r="P58" s="796" t="s">
        <v>9335</v>
      </c>
      <c r="Q58" s="796" t="s">
        <v>15216</v>
      </c>
      <c r="R58" s="796" t="s">
        <v>15778</v>
      </c>
      <c r="S58" s="796" t="s">
        <v>15118</v>
      </c>
      <c r="T58" s="796"/>
      <c r="U58" s="796"/>
      <c r="V58" s="796"/>
      <c r="W58" s="796"/>
    </row>
    <row r="59" spans="1:23">
      <c r="A59" s="796" t="s">
        <v>11926</v>
      </c>
      <c r="B59" s="1015" t="s">
        <v>2611</v>
      </c>
      <c r="C59" s="796" t="s">
        <v>15227</v>
      </c>
      <c r="D59" s="796" t="s">
        <v>15986</v>
      </c>
      <c r="E59" s="109"/>
      <c r="F59" s="1081">
        <v>44007</v>
      </c>
      <c r="G59" s="796"/>
      <c r="H59" s="1082" t="s">
        <v>3915</v>
      </c>
      <c r="I59" s="1083" t="s">
        <v>16018</v>
      </c>
      <c r="J59" s="796" t="s">
        <v>16009</v>
      </c>
      <c r="L59" s="796"/>
      <c r="M59" s="796"/>
      <c r="N59" s="796" t="s">
        <v>15777</v>
      </c>
      <c r="O59" s="796" t="s">
        <v>15584</v>
      </c>
      <c r="P59" s="796" t="s">
        <v>9335</v>
      </c>
      <c r="Q59" s="796" t="s">
        <v>15216</v>
      </c>
      <c r="R59" s="796" t="s">
        <v>15778</v>
      </c>
      <c r="S59" s="796" t="s">
        <v>15118</v>
      </c>
      <c r="T59" s="796"/>
      <c r="U59" s="796"/>
      <c r="V59" s="796"/>
      <c r="W59" s="796"/>
    </row>
    <row r="60" spans="1:23">
      <c r="A60" s="796" t="s">
        <v>11920</v>
      </c>
      <c r="B60" s="1015" t="s">
        <v>2611</v>
      </c>
      <c r="C60" s="796" t="s">
        <v>15227</v>
      </c>
      <c r="D60" s="796" t="s">
        <v>15986</v>
      </c>
      <c r="E60" s="109"/>
      <c r="F60" s="1081">
        <v>44007</v>
      </c>
      <c r="G60" s="796"/>
      <c r="H60" s="1082" t="s">
        <v>3915</v>
      </c>
      <c r="I60" s="1083" t="s">
        <v>16010</v>
      </c>
      <c r="J60" s="796" t="s">
        <v>16011</v>
      </c>
      <c r="L60" s="796"/>
      <c r="M60" s="796"/>
      <c r="N60" s="796" t="s">
        <v>15777</v>
      </c>
      <c r="O60" s="796" t="s">
        <v>15584</v>
      </c>
      <c r="P60" s="796" t="s">
        <v>9335</v>
      </c>
      <c r="Q60" s="796" t="s">
        <v>15216</v>
      </c>
      <c r="R60" s="796" t="s">
        <v>15778</v>
      </c>
      <c r="S60" s="796" t="s">
        <v>15118</v>
      </c>
      <c r="T60" s="796"/>
      <c r="U60" s="796"/>
      <c r="V60" s="796"/>
      <c r="W60" s="796"/>
    </row>
    <row r="61" spans="1:23">
      <c r="A61" s="796" t="s">
        <v>16012</v>
      </c>
      <c r="B61" s="1015" t="s">
        <v>2611</v>
      </c>
      <c r="C61" s="796" t="s">
        <v>15227</v>
      </c>
      <c r="D61" s="796" t="s">
        <v>15986</v>
      </c>
      <c r="E61" s="109"/>
      <c r="F61" s="1081">
        <v>44007</v>
      </c>
      <c r="G61" s="796"/>
      <c r="H61" s="1082" t="s">
        <v>3915</v>
      </c>
      <c r="I61" s="1083" t="s">
        <v>16013</v>
      </c>
      <c r="J61" s="796" t="s">
        <v>16014</v>
      </c>
      <c r="L61" s="796"/>
      <c r="M61" s="796"/>
      <c r="N61" s="796" t="s">
        <v>15777</v>
      </c>
      <c r="O61" s="796" t="s">
        <v>15584</v>
      </c>
      <c r="P61" s="796" t="s">
        <v>9335</v>
      </c>
      <c r="Q61" s="796" t="s">
        <v>15216</v>
      </c>
      <c r="R61" s="796" t="s">
        <v>15778</v>
      </c>
      <c r="S61" s="796" t="s">
        <v>15118</v>
      </c>
      <c r="T61" s="796"/>
      <c r="U61" s="796"/>
      <c r="V61" s="796"/>
      <c r="W61" s="796"/>
    </row>
    <row r="62" spans="1:23">
      <c r="A62" s="796" t="s">
        <v>16015</v>
      </c>
      <c r="B62" s="1015" t="s">
        <v>2611</v>
      </c>
      <c r="C62" s="796" t="s">
        <v>15227</v>
      </c>
      <c r="D62" s="796" t="s">
        <v>15986</v>
      </c>
      <c r="E62" s="109"/>
      <c r="F62" s="1081">
        <v>44007</v>
      </c>
      <c r="G62" s="796"/>
      <c r="H62" s="1082" t="s">
        <v>3915</v>
      </c>
      <c r="I62" s="1083" t="s">
        <v>16016</v>
      </c>
      <c r="J62" s="796" t="s">
        <v>16017</v>
      </c>
      <c r="L62" s="796"/>
      <c r="M62" s="796"/>
      <c r="N62" s="796" t="s">
        <v>15777</v>
      </c>
      <c r="O62" s="796" t="s">
        <v>15584</v>
      </c>
      <c r="P62" s="796" t="s">
        <v>9335</v>
      </c>
      <c r="Q62" s="796" t="s">
        <v>15216</v>
      </c>
      <c r="R62" s="796" t="s">
        <v>15778</v>
      </c>
      <c r="S62" s="796" t="s">
        <v>15118</v>
      </c>
      <c r="T62" s="796"/>
      <c r="U62" s="796"/>
      <c r="V62" s="796"/>
      <c r="W62" s="796"/>
    </row>
    <row r="63" spans="1:23">
      <c r="A63" s="796" t="s">
        <v>16007</v>
      </c>
      <c r="B63" s="1015" t="s">
        <v>2611</v>
      </c>
      <c r="C63" s="796" t="s">
        <v>15227</v>
      </c>
      <c r="D63" s="796" t="s">
        <v>15986</v>
      </c>
      <c r="E63" s="796"/>
      <c r="F63" s="1081">
        <v>44007</v>
      </c>
      <c r="G63" s="796"/>
      <c r="H63" s="1082" t="s">
        <v>3915</v>
      </c>
      <c r="I63" s="1083" t="s">
        <v>16008</v>
      </c>
      <c r="J63" s="796" t="s">
        <v>16019</v>
      </c>
      <c r="L63" s="796"/>
      <c r="M63" s="796"/>
      <c r="N63" s="796" t="s">
        <v>15777</v>
      </c>
      <c r="O63" s="796" t="s">
        <v>15584</v>
      </c>
      <c r="P63" s="796" t="s">
        <v>9335</v>
      </c>
      <c r="Q63" s="796" t="s">
        <v>15216</v>
      </c>
      <c r="R63" s="796" t="s">
        <v>15778</v>
      </c>
      <c r="S63" s="796" t="s">
        <v>15118</v>
      </c>
      <c r="T63" s="796"/>
      <c r="U63" s="796"/>
      <c r="V63" s="796"/>
      <c r="W63" s="796"/>
    </row>
    <row r="64" spans="1:23">
      <c r="A64" s="109" t="s">
        <v>16020</v>
      </c>
      <c r="B64" s="1015" t="s">
        <v>2611</v>
      </c>
      <c r="C64" s="796" t="s">
        <v>15227</v>
      </c>
      <c r="D64" s="109" t="s">
        <v>15986</v>
      </c>
      <c r="E64" s="109"/>
      <c r="F64" s="1081">
        <v>44007</v>
      </c>
      <c r="G64" s="1014"/>
      <c r="H64" s="1082" t="s">
        <v>3915</v>
      </c>
      <c r="I64" s="1084" t="s">
        <v>16021</v>
      </c>
      <c r="J64" s="7" t="s">
        <v>16022</v>
      </c>
      <c r="L64" s="109"/>
      <c r="M64" s="109"/>
      <c r="N64" s="796" t="s">
        <v>15777</v>
      </c>
      <c r="O64" s="796" t="s">
        <v>15584</v>
      </c>
      <c r="P64" s="796" t="s">
        <v>9335</v>
      </c>
      <c r="Q64" s="109" t="s">
        <v>15216</v>
      </c>
      <c r="R64" s="796" t="s">
        <v>15778</v>
      </c>
      <c r="S64" s="796" t="s">
        <v>15118</v>
      </c>
      <c r="T64" s="796"/>
      <c r="U64" s="796"/>
      <c r="V64" s="796"/>
      <c r="W64" s="796"/>
    </row>
    <row r="65" spans="1:24">
      <c r="A65" s="109" t="s">
        <v>587</v>
      </c>
      <c r="B65" s="1015" t="s">
        <v>2611</v>
      </c>
      <c r="C65" s="796" t="s">
        <v>15227</v>
      </c>
      <c r="D65" s="109" t="s">
        <v>15986</v>
      </c>
      <c r="E65" s="109"/>
      <c r="F65" s="1081">
        <v>44007</v>
      </c>
      <c r="G65" s="1014"/>
      <c r="H65" s="1082" t="s">
        <v>3915</v>
      </c>
      <c r="I65" s="1084" t="s">
        <v>16023</v>
      </c>
      <c r="J65" s="7" t="s">
        <v>16024</v>
      </c>
      <c r="L65" s="109"/>
      <c r="M65" s="109"/>
      <c r="N65" s="796" t="s">
        <v>15777</v>
      </c>
      <c r="O65" s="796" t="s">
        <v>15584</v>
      </c>
      <c r="P65" s="796" t="s">
        <v>9335</v>
      </c>
      <c r="Q65" s="109" t="s">
        <v>15216</v>
      </c>
      <c r="R65" s="796" t="s">
        <v>15778</v>
      </c>
      <c r="S65" s="796" t="s">
        <v>15118</v>
      </c>
      <c r="T65" s="796"/>
      <c r="U65" s="796"/>
      <c r="V65" s="796"/>
      <c r="W65" s="796"/>
    </row>
    <row r="66" spans="1:24">
      <c r="A66" s="796" t="s">
        <v>7019</v>
      </c>
      <c r="B66" s="1015" t="s">
        <v>2611</v>
      </c>
      <c r="C66" s="796" t="s">
        <v>15227</v>
      </c>
      <c r="D66" s="796" t="s">
        <v>15932</v>
      </c>
      <c r="E66" s="796" t="s">
        <v>16031</v>
      </c>
      <c r="F66" s="109">
        <v>43990</v>
      </c>
      <c r="G66" s="796"/>
      <c r="H66" s="796" t="s">
        <v>15833</v>
      </c>
      <c r="I66" s="1020" t="s">
        <v>15834</v>
      </c>
      <c r="J66" s="1026" t="s">
        <v>15843</v>
      </c>
      <c r="K66" s="1085">
        <v>32880972963</v>
      </c>
      <c r="L66" s="1024" t="s">
        <v>16640</v>
      </c>
      <c r="M66" s="1024"/>
      <c r="N66" s="796" t="s">
        <v>15777</v>
      </c>
      <c r="O66" s="796" t="s">
        <v>15584</v>
      </c>
      <c r="P66" s="796" t="s">
        <v>9335</v>
      </c>
      <c r="Q66" s="796" t="s">
        <v>15216</v>
      </c>
      <c r="R66" s="109" t="s">
        <v>15778</v>
      </c>
      <c r="S66" s="796" t="s">
        <v>15118</v>
      </c>
      <c r="T66" s="796"/>
      <c r="U66" s="796"/>
      <c r="V66" s="796"/>
      <c r="W66" s="796"/>
      <c r="X66" s="796"/>
    </row>
    <row r="67" spans="1:24">
      <c r="A67" s="796" t="s">
        <v>14226</v>
      </c>
      <c r="B67" s="1015" t="s">
        <v>2611</v>
      </c>
      <c r="C67" s="796" t="s">
        <v>15227</v>
      </c>
      <c r="D67" s="796" t="s">
        <v>15947</v>
      </c>
      <c r="E67" s="796" t="s">
        <v>16032</v>
      </c>
      <c r="F67" s="109">
        <v>43997</v>
      </c>
      <c r="G67" s="796"/>
      <c r="H67" s="796" t="s">
        <v>305</v>
      </c>
      <c r="I67" s="1020" t="s">
        <v>15840</v>
      </c>
      <c r="J67" s="1026" t="s">
        <v>15874</v>
      </c>
      <c r="K67" s="1085">
        <v>3602498861</v>
      </c>
      <c r="L67" s="1024" t="s">
        <v>16641</v>
      </c>
      <c r="M67" s="1024"/>
      <c r="N67" s="796" t="s">
        <v>15777</v>
      </c>
      <c r="O67" s="796" t="s">
        <v>15584</v>
      </c>
      <c r="P67" s="796" t="s">
        <v>9335</v>
      </c>
      <c r="Q67" s="796" t="s">
        <v>15216</v>
      </c>
      <c r="R67" s="109" t="s">
        <v>15778</v>
      </c>
      <c r="S67" s="796" t="s">
        <v>15118</v>
      </c>
      <c r="T67" s="796"/>
      <c r="U67" s="796"/>
      <c r="V67" s="796"/>
      <c r="W67" s="796"/>
      <c r="X67" s="796"/>
    </row>
    <row r="68" spans="1:24">
      <c r="A68" s="796" t="s">
        <v>4174</v>
      </c>
      <c r="B68" s="1015" t="s">
        <v>2611</v>
      </c>
      <c r="C68" s="796" t="s">
        <v>15227</v>
      </c>
      <c r="D68" s="796" t="s">
        <v>15946</v>
      </c>
      <c r="E68" s="796" t="s">
        <v>16030</v>
      </c>
      <c r="F68" s="109">
        <v>43997</v>
      </c>
      <c r="G68" s="796"/>
      <c r="H68" s="796" t="s">
        <v>305</v>
      </c>
      <c r="I68" s="1020" t="s">
        <v>15850</v>
      </c>
      <c r="J68" s="1026" t="s">
        <v>15880</v>
      </c>
      <c r="K68" s="1085">
        <v>10646012919</v>
      </c>
      <c r="L68" s="1024"/>
      <c r="M68" s="1024"/>
      <c r="N68" s="796" t="s">
        <v>15777</v>
      </c>
      <c r="O68" s="796" t="s">
        <v>15584</v>
      </c>
      <c r="P68" s="796" t="s">
        <v>9335</v>
      </c>
      <c r="Q68" s="796" t="s">
        <v>15216</v>
      </c>
      <c r="R68" s="109" t="s">
        <v>15778</v>
      </c>
      <c r="S68" s="796" t="s">
        <v>15118</v>
      </c>
      <c r="T68" s="796"/>
      <c r="U68" s="796"/>
      <c r="V68" s="796"/>
      <c r="W68" s="796"/>
      <c r="X68" s="796"/>
    </row>
    <row r="69" spans="1:24">
      <c r="A69" s="796" t="s">
        <v>15319</v>
      </c>
      <c r="B69" s="1015" t="s">
        <v>2611</v>
      </c>
      <c r="C69" s="796" t="s">
        <v>15227</v>
      </c>
      <c r="D69" s="796" t="s">
        <v>15946</v>
      </c>
      <c r="E69" s="796" t="s">
        <v>16030</v>
      </c>
      <c r="F69" s="109">
        <v>43997</v>
      </c>
      <c r="G69" s="796"/>
      <c r="H69" s="796" t="s">
        <v>305</v>
      </c>
      <c r="I69" s="1020" t="s">
        <v>15851</v>
      </c>
      <c r="J69" s="1026" t="s">
        <v>15883</v>
      </c>
      <c r="K69" s="1085">
        <v>10654364343</v>
      </c>
      <c r="L69" s="1024"/>
      <c r="M69" s="1024"/>
      <c r="N69" s="796" t="s">
        <v>15777</v>
      </c>
      <c r="O69" s="796" t="s">
        <v>15584</v>
      </c>
      <c r="P69" s="796" t="s">
        <v>9335</v>
      </c>
      <c r="Q69" s="796" t="s">
        <v>15216</v>
      </c>
      <c r="R69" s="109" t="s">
        <v>15778</v>
      </c>
      <c r="S69" s="796" t="s">
        <v>15118</v>
      </c>
      <c r="T69" s="796"/>
      <c r="U69" s="796"/>
      <c r="V69" s="796"/>
      <c r="W69" s="796"/>
      <c r="X69" s="796"/>
    </row>
    <row r="70" spans="1:24">
      <c r="A70" s="796" t="s">
        <v>2150</v>
      </c>
      <c r="B70" s="1015" t="s">
        <v>2611</v>
      </c>
      <c r="C70" s="796" t="s">
        <v>15227</v>
      </c>
      <c r="D70" s="796" t="s">
        <v>15946</v>
      </c>
      <c r="E70" s="796" t="s">
        <v>16030</v>
      </c>
      <c r="F70" s="109">
        <v>43997</v>
      </c>
      <c r="G70" s="796"/>
      <c r="H70" s="796" t="s">
        <v>305</v>
      </c>
      <c r="I70" s="1020" t="s">
        <v>15852</v>
      </c>
      <c r="J70" s="1026" t="s">
        <v>15879</v>
      </c>
      <c r="K70" s="1085">
        <v>10641114039</v>
      </c>
      <c r="L70" s="1024"/>
      <c r="M70" s="1024"/>
      <c r="N70" s="796" t="s">
        <v>15777</v>
      </c>
      <c r="O70" s="796" t="s">
        <v>15584</v>
      </c>
      <c r="P70" s="796" t="s">
        <v>9335</v>
      </c>
      <c r="Q70" s="796" t="s">
        <v>15216</v>
      </c>
      <c r="R70" s="109" t="s">
        <v>15778</v>
      </c>
      <c r="S70" s="796" t="s">
        <v>15118</v>
      </c>
      <c r="T70" s="796"/>
      <c r="U70" s="796"/>
      <c r="V70" s="796"/>
      <c r="W70" s="796"/>
      <c r="X70" s="796"/>
    </row>
    <row r="71" spans="1:24">
      <c r="A71" s="796" t="s">
        <v>12155</v>
      </c>
      <c r="B71" s="1015" t="s">
        <v>2611</v>
      </c>
      <c r="C71" s="796" t="s">
        <v>15227</v>
      </c>
      <c r="D71" s="796" t="s">
        <v>15946</v>
      </c>
      <c r="E71" s="796" t="s">
        <v>16030</v>
      </c>
      <c r="F71" s="109">
        <v>43997</v>
      </c>
      <c r="G71" s="796"/>
      <c r="H71" s="796" t="s">
        <v>305</v>
      </c>
      <c r="I71" s="1020" t="s">
        <v>15853</v>
      </c>
      <c r="J71" s="1026" t="s">
        <v>15885</v>
      </c>
      <c r="K71" s="1085">
        <v>10658096823</v>
      </c>
      <c r="L71" s="1024"/>
      <c r="M71" s="1024"/>
      <c r="N71" s="796" t="s">
        <v>15777</v>
      </c>
      <c r="O71" s="796" t="s">
        <v>15584</v>
      </c>
      <c r="P71" s="796" t="s">
        <v>9335</v>
      </c>
      <c r="Q71" s="796" t="s">
        <v>15216</v>
      </c>
      <c r="R71" s="109" t="s">
        <v>15778</v>
      </c>
      <c r="S71" s="796" t="s">
        <v>15118</v>
      </c>
      <c r="T71" s="796"/>
      <c r="U71" s="796"/>
      <c r="V71" s="796"/>
      <c r="W71" s="796"/>
      <c r="X71" s="796"/>
    </row>
    <row r="72" spans="1:24">
      <c r="A72" s="796" t="s">
        <v>14963</v>
      </c>
      <c r="B72" s="1015" t="s">
        <v>2611</v>
      </c>
      <c r="C72" s="796" t="s">
        <v>15227</v>
      </c>
      <c r="D72" s="796" t="s">
        <v>15946</v>
      </c>
      <c r="E72" s="796" t="s">
        <v>16030</v>
      </c>
      <c r="F72" s="109">
        <v>43997</v>
      </c>
      <c r="G72" s="796"/>
      <c r="H72" s="796" t="s">
        <v>305</v>
      </c>
      <c r="I72" s="1020" t="s">
        <v>15854</v>
      </c>
      <c r="J72" s="1026" t="s">
        <v>15878</v>
      </c>
      <c r="K72" s="1085">
        <v>10639294455</v>
      </c>
      <c r="L72" s="1024"/>
      <c r="M72" s="1024"/>
      <c r="N72" s="796" t="s">
        <v>15777</v>
      </c>
      <c r="O72" s="796" t="s">
        <v>15584</v>
      </c>
      <c r="P72" s="796" t="s">
        <v>9335</v>
      </c>
      <c r="Q72" s="796" t="s">
        <v>15216</v>
      </c>
      <c r="R72" s="109" t="s">
        <v>15778</v>
      </c>
      <c r="S72" s="796" t="s">
        <v>15118</v>
      </c>
      <c r="T72" s="796"/>
      <c r="U72" s="796"/>
      <c r="V72" s="796"/>
      <c r="W72" s="796"/>
      <c r="X72" s="796"/>
    </row>
    <row r="73" spans="1:24">
      <c r="A73" s="796" t="s">
        <v>12202</v>
      </c>
      <c r="B73" s="1015" t="s">
        <v>2611</v>
      </c>
      <c r="C73" s="796" t="s">
        <v>15227</v>
      </c>
      <c r="D73" s="796" t="s">
        <v>15946</v>
      </c>
      <c r="E73" s="796" t="s">
        <v>16030</v>
      </c>
      <c r="F73" s="109">
        <v>43997</v>
      </c>
      <c r="G73" s="796"/>
      <c r="H73" s="796" t="s">
        <v>305</v>
      </c>
      <c r="I73" s="1020" t="s">
        <v>15855</v>
      </c>
      <c r="J73" s="1026" t="s">
        <v>15886</v>
      </c>
      <c r="K73" s="1085" t="s">
        <v>16271</v>
      </c>
      <c r="L73" s="1024"/>
      <c r="M73" s="1024"/>
      <c r="N73" s="796" t="s">
        <v>15777</v>
      </c>
      <c r="O73" s="796" t="s">
        <v>15584</v>
      </c>
      <c r="P73" s="796" t="s">
        <v>9335</v>
      </c>
      <c r="Q73" s="796" t="s">
        <v>15216</v>
      </c>
      <c r="R73" s="109" t="s">
        <v>15778</v>
      </c>
      <c r="S73" s="796" t="s">
        <v>15118</v>
      </c>
      <c r="T73" s="796"/>
      <c r="U73" s="796"/>
      <c r="V73" s="796"/>
      <c r="W73" s="796"/>
      <c r="X73" s="796"/>
    </row>
    <row r="74" spans="1:24">
      <c r="A74" s="796" t="s">
        <v>12064</v>
      </c>
      <c r="B74" s="1015" t="s">
        <v>2611</v>
      </c>
      <c r="C74" s="796" t="s">
        <v>15227</v>
      </c>
      <c r="D74" s="796" t="s">
        <v>15946</v>
      </c>
      <c r="E74" s="796" t="s">
        <v>16030</v>
      </c>
      <c r="F74" s="109">
        <v>43997</v>
      </c>
      <c r="G74" s="796"/>
      <c r="H74" s="796" t="s">
        <v>305</v>
      </c>
      <c r="I74" s="1020" t="s">
        <v>15856</v>
      </c>
      <c r="J74" s="1026" t="s">
        <v>15881</v>
      </c>
      <c r="K74" s="1085">
        <v>10649465463</v>
      </c>
      <c r="L74" s="1024"/>
      <c r="M74" s="1024"/>
      <c r="N74" s="796" t="s">
        <v>15777</v>
      </c>
      <c r="O74" s="796" t="s">
        <v>15584</v>
      </c>
      <c r="P74" s="796" t="s">
        <v>9335</v>
      </c>
      <c r="Q74" s="796" t="s">
        <v>15216</v>
      </c>
      <c r="R74" s="109" t="s">
        <v>15778</v>
      </c>
      <c r="S74" s="796" t="s">
        <v>15118</v>
      </c>
      <c r="T74" s="796"/>
      <c r="U74" s="796"/>
      <c r="V74" s="796"/>
      <c r="W74" s="796"/>
      <c r="X74" s="796"/>
    </row>
    <row r="75" spans="1:24">
      <c r="A75" s="796" t="s">
        <v>12075</v>
      </c>
      <c r="B75" s="1015" t="s">
        <v>2611</v>
      </c>
      <c r="C75" s="796" t="s">
        <v>15227</v>
      </c>
      <c r="D75" s="796" t="s">
        <v>15946</v>
      </c>
      <c r="E75" s="796" t="s">
        <v>16030</v>
      </c>
      <c r="F75" s="109">
        <v>43997</v>
      </c>
      <c r="G75" s="796"/>
      <c r="H75" s="796" t="s">
        <v>305</v>
      </c>
      <c r="I75" s="1020" t="s">
        <v>15857</v>
      </c>
      <c r="J75" s="1026" t="s">
        <v>15882</v>
      </c>
      <c r="K75" s="1085">
        <v>10651331703</v>
      </c>
      <c r="L75" s="1024"/>
      <c r="M75" s="1024"/>
      <c r="N75" s="796" t="s">
        <v>15777</v>
      </c>
      <c r="O75" s="796" t="s">
        <v>15584</v>
      </c>
      <c r="P75" s="796" t="s">
        <v>9335</v>
      </c>
      <c r="Q75" s="796" t="s">
        <v>15216</v>
      </c>
      <c r="R75" s="109" t="s">
        <v>15778</v>
      </c>
      <c r="S75" s="796" t="s">
        <v>15118</v>
      </c>
      <c r="T75" s="796"/>
      <c r="U75" s="796"/>
      <c r="V75" s="796"/>
      <c r="W75" s="796"/>
      <c r="X75" s="796"/>
    </row>
    <row r="76" spans="1:24">
      <c r="A76" s="796" t="s">
        <v>14233</v>
      </c>
      <c r="B76" s="1015" t="s">
        <v>2611</v>
      </c>
      <c r="C76" s="796" t="s">
        <v>15227</v>
      </c>
      <c r="D76" s="796" t="s">
        <v>15946</v>
      </c>
      <c r="E76" s="796" t="s">
        <v>16030</v>
      </c>
      <c r="F76" s="109">
        <v>43997</v>
      </c>
      <c r="G76" s="796"/>
      <c r="H76" s="796" t="s">
        <v>305</v>
      </c>
      <c r="I76" s="1020" t="s">
        <v>15858</v>
      </c>
      <c r="J76" s="1026" t="s">
        <v>15875</v>
      </c>
      <c r="K76" s="1085">
        <v>10631222967</v>
      </c>
      <c r="L76" s="1024"/>
      <c r="M76" s="1024"/>
      <c r="N76" s="796" t="s">
        <v>15777</v>
      </c>
      <c r="O76" s="796" t="s">
        <v>15584</v>
      </c>
      <c r="P76" s="796" t="s">
        <v>9335</v>
      </c>
      <c r="Q76" s="796" t="s">
        <v>15216</v>
      </c>
      <c r="R76" s="109" t="s">
        <v>15778</v>
      </c>
      <c r="S76" s="796" t="s">
        <v>15118</v>
      </c>
      <c r="T76" s="796"/>
      <c r="U76" s="796"/>
      <c r="V76" s="796"/>
      <c r="W76" s="796"/>
      <c r="X76" s="796"/>
    </row>
    <row r="77" spans="1:24">
      <c r="A77" s="796" t="s">
        <v>12230</v>
      </c>
      <c r="B77" s="1015" t="s">
        <v>2611</v>
      </c>
      <c r="C77" s="796" t="s">
        <v>15227</v>
      </c>
      <c r="D77" s="796" t="s">
        <v>15946</v>
      </c>
      <c r="E77" s="796" t="s">
        <v>16030</v>
      </c>
      <c r="F77" s="109">
        <v>43997</v>
      </c>
      <c r="G77" s="796"/>
      <c r="H77" s="796" t="s">
        <v>305</v>
      </c>
      <c r="I77" s="1020" t="s">
        <v>15859</v>
      </c>
      <c r="J77" s="1026" t="s">
        <v>15884</v>
      </c>
      <c r="K77" s="1085">
        <v>10656183927</v>
      </c>
      <c r="L77" s="1024"/>
      <c r="M77" s="1024"/>
      <c r="N77" s="796" t="s">
        <v>15777</v>
      </c>
      <c r="O77" s="796" t="s">
        <v>15584</v>
      </c>
      <c r="P77" s="796" t="s">
        <v>9335</v>
      </c>
      <c r="Q77" s="796" t="s">
        <v>15216</v>
      </c>
      <c r="R77" s="109" t="s">
        <v>15778</v>
      </c>
      <c r="S77" s="796" t="s">
        <v>15118</v>
      </c>
      <c r="T77" s="796"/>
      <c r="U77" s="796"/>
      <c r="V77" s="796"/>
      <c r="W77" s="796"/>
      <c r="X77" s="796"/>
    </row>
    <row r="78" spans="1:24">
      <c r="A78" s="796" t="s">
        <v>15937</v>
      </c>
      <c r="B78" s="1015" t="s">
        <v>2611</v>
      </c>
      <c r="C78" s="796" t="s">
        <v>15227</v>
      </c>
      <c r="D78" s="796" t="s">
        <v>15946</v>
      </c>
      <c r="E78" s="796" t="s">
        <v>16030</v>
      </c>
      <c r="F78" s="109">
        <v>43997</v>
      </c>
      <c r="G78" s="796"/>
      <c r="H78" s="796" t="s">
        <v>305</v>
      </c>
      <c r="I78" s="1020" t="s">
        <v>15860</v>
      </c>
      <c r="J78" s="1026" t="s">
        <v>15876</v>
      </c>
      <c r="K78" s="1085">
        <v>10634582199</v>
      </c>
      <c r="L78" s="1024"/>
      <c r="M78" s="1024"/>
      <c r="N78" s="796" t="s">
        <v>15777</v>
      </c>
      <c r="O78" s="796" t="s">
        <v>15584</v>
      </c>
      <c r="P78" s="796" t="s">
        <v>9335</v>
      </c>
      <c r="Q78" s="796" t="s">
        <v>15216</v>
      </c>
      <c r="R78" s="109" t="s">
        <v>15778</v>
      </c>
      <c r="S78" s="796" t="s">
        <v>15118</v>
      </c>
      <c r="T78" s="796"/>
      <c r="U78" s="796"/>
      <c r="V78" s="796"/>
      <c r="W78" s="796"/>
      <c r="X78" s="796"/>
    </row>
    <row r="79" spans="1:24">
      <c r="A79" s="796" t="s">
        <v>3373</v>
      </c>
      <c r="B79" s="1015" t="s">
        <v>2611</v>
      </c>
      <c r="C79" s="796" t="s">
        <v>15227</v>
      </c>
      <c r="D79" s="796" t="s">
        <v>15946</v>
      </c>
      <c r="E79" s="796" t="s">
        <v>16030</v>
      </c>
      <c r="F79" s="109">
        <v>43997</v>
      </c>
      <c r="G79" s="796"/>
      <c r="H79" s="796" t="s">
        <v>305</v>
      </c>
      <c r="I79" s="1020" t="s">
        <v>15861</v>
      </c>
      <c r="J79" s="1026" t="s">
        <v>15887</v>
      </c>
      <c r="K79" s="1085">
        <v>10661316087</v>
      </c>
      <c r="L79" s="1024"/>
      <c r="M79" s="1024"/>
      <c r="N79" s="796" t="s">
        <v>15777</v>
      </c>
      <c r="O79" s="796" t="s">
        <v>15584</v>
      </c>
      <c r="P79" s="796" t="s">
        <v>9335</v>
      </c>
      <c r="Q79" s="796" t="s">
        <v>15216</v>
      </c>
      <c r="R79" s="109" t="s">
        <v>15778</v>
      </c>
      <c r="S79" s="796" t="s">
        <v>15118</v>
      </c>
      <c r="T79" s="796"/>
      <c r="U79" s="796"/>
      <c r="V79" s="796"/>
      <c r="W79" s="796"/>
      <c r="X79" s="796"/>
    </row>
    <row r="80" spans="1:24">
      <c r="A80" s="796" t="s">
        <v>310</v>
      </c>
      <c r="B80" s="1015" t="s">
        <v>2611</v>
      </c>
      <c r="C80" s="796" t="s">
        <v>15227</v>
      </c>
      <c r="D80" s="796" t="s">
        <v>15946</v>
      </c>
      <c r="E80" s="796" t="s">
        <v>16030</v>
      </c>
      <c r="F80" s="109">
        <v>43997</v>
      </c>
      <c r="G80" s="796"/>
      <c r="H80" s="796" t="s">
        <v>305</v>
      </c>
      <c r="I80" s="1020" t="s">
        <v>15862</v>
      </c>
      <c r="J80" s="1026" t="s">
        <v>15877</v>
      </c>
      <c r="K80" s="1085">
        <v>10637521527</v>
      </c>
      <c r="L80" s="1024"/>
      <c r="M80" s="1024"/>
      <c r="N80" s="796" t="s">
        <v>15777</v>
      </c>
      <c r="O80" s="796" t="s">
        <v>15584</v>
      </c>
      <c r="P80" s="796" t="s">
        <v>9335</v>
      </c>
      <c r="Q80" s="796" t="s">
        <v>15216</v>
      </c>
      <c r="R80" s="109" t="s">
        <v>15778</v>
      </c>
      <c r="S80" s="796" t="s">
        <v>15118</v>
      </c>
      <c r="T80" s="796"/>
      <c r="U80" s="796"/>
      <c r="V80" s="796"/>
      <c r="W80" s="796"/>
      <c r="X80" s="796"/>
    </row>
    <row r="81" spans="1:24">
      <c r="A81" s="796" t="s">
        <v>16194</v>
      </c>
      <c r="B81" s="1015" t="s">
        <v>2611</v>
      </c>
      <c r="C81" s="796" t="s">
        <v>15227</v>
      </c>
      <c r="D81" s="796" t="s">
        <v>15946</v>
      </c>
      <c r="E81" s="796" t="s">
        <v>16030</v>
      </c>
      <c r="F81" s="109">
        <v>43997</v>
      </c>
      <c r="G81" s="796"/>
      <c r="H81" s="796" t="s">
        <v>305</v>
      </c>
      <c r="I81" s="1020" t="s">
        <v>15863</v>
      </c>
      <c r="J81" s="1026" t="s">
        <v>15888</v>
      </c>
      <c r="K81" s="1085" t="s">
        <v>16336</v>
      </c>
      <c r="L81" s="1024"/>
      <c r="M81" s="1024"/>
      <c r="N81" s="796" t="s">
        <v>15777</v>
      </c>
      <c r="O81" s="796" t="s">
        <v>15584</v>
      </c>
      <c r="P81" s="796" t="s">
        <v>9335</v>
      </c>
      <c r="Q81" s="796" t="s">
        <v>15216</v>
      </c>
      <c r="R81" s="109" t="s">
        <v>15778</v>
      </c>
      <c r="S81" s="796" t="s">
        <v>15118</v>
      </c>
      <c r="T81" s="796"/>
      <c r="U81" s="796"/>
      <c r="V81" s="796"/>
      <c r="W81" s="796"/>
      <c r="X81" s="796"/>
    </row>
    <row r="82" spans="1:24">
      <c r="A82" s="796" t="s">
        <v>12270</v>
      </c>
      <c r="B82" s="1015" t="s">
        <v>2611</v>
      </c>
      <c r="C82" s="796" t="s">
        <v>15227</v>
      </c>
      <c r="D82" s="796" t="s">
        <v>15946</v>
      </c>
      <c r="E82" s="796" t="s">
        <v>16030</v>
      </c>
      <c r="F82" s="109">
        <v>43997</v>
      </c>
      <c r="G82" s="796"/>
      <c r="H82" s="796" t="s">
        <v>305</v>
      </c>
      <c r="I82" s="1020" t="s">
        <v>15864</v>
      </c>
      <c r="J82" s="1026" t="s">
        <v>15889</v>
      </c>
      <c r="K82" s="1085" t="s">
        <v>16222</v>
      </c>
      <c r="L82" s="1024"/>
      <c r="M82" s="1024"/>
      <c r="N82" s="796" t="s">
        <v>15777</v>
      </c>
      <c r="O82" s="796" t="s">
        <v>15584</v>
      </c>
      <c r="P82" s="796" t="s">
        <v>9335</v>
      </c>
      <c r="Q82" s="796" t="s">
        <v>15216</v>
      </c>
      <c r="R82" s="109" t="s">
        <v>15778</v>
      </c>
      <c r="S82" s="796" t="s">
        <v>15118</v>
      </c>
      <c r="T82" s="796"/>
      <c r="U82" s="796"/>
      <c r="V82" s="796"/>
      <c r="W82" s="796"/>
      <c r="X82" s="796"/>
    </row>
    <row r="83" spans="1:24">
      <c r="A83" s="796" t="s">
        <v>15977</v>
      </c>
      <c r="B83" s="1015" t="s">
        <v>2611</v>
      </c>
      <c r="C83" s="796" t="s">
        <v>15227</v>
      </c>
      <c r="D83" s="796" t="s">
        <v>16135</v>
      </c>
      <c r="E83" s="796" t="s">
        <v>16033</v>
      </c>
      <c r="F83" s="109">
        <v>43989</v>
      </c>
      <c r="G83" s="796"/>
      <c r="H83" s="796" t="s">
        <v>305</v>
      </c>
      <c r="I83" s="1020" t="s">
        <v>15975</v>
      </c>
      <c r="J83" s="1026" t="s">
        <v>15976</v>
      </c>
      <c r="K83" s="1085">
        <v>17540526855</v>
      </c>
      <c r="L83" s="1024"/>
      <c r="M83" s="1024"/>
      <c r="N83" s="796" t="s">
        <v>15777</v>
      </c>
      <c r="O83" s="796" t="s">
        <v>15978</v>
      </c>
      <c r="P83" s="796" t="s">
        <v>9335</v>
      </c>
      <c r="Q83" s="796" t="s">
        <v>15216</v>
      </c>
      <c r="R83" s="109" t="s">
        <v>15778</v>
      </c>
      <c r="S83" s="796" t="s">
        <v>15118</v>
      </c>
      <c r="T83" s="796"/>
      <c r="U83" s="796"/>
      <c r="V83" s="796"/>
      <c r="W83" s="796"/>
      <c r="X83" s="796"/>
    </row>
    <row r="84" spans="1:24">
      <c r="A84" s="796" t="s">
        <v>13971</v>
      </c>
      <c r="B84" s="1015" t="s">
        <v>2611</v>
      </c>
      <c r="C84" s="796" t="s">
        <v>15227</v>
      </c>
      <c r="D84" s="796" t="s">
        <v>15948</v>
      </c>
      <c r="E84" s="796"/>
      <c r="F84" s="109">
        <v>44004</v>
      </c>
      <c r="G84" s="796"/>
      <c r="H84" s="796" t="s">
        <v>6602</v>
      </c>
      <c r="I84" s="1020" t="s">
        <v>15891</v>
      </c>
      <c r="J84" s="1026" t="s">
        <v>15892</v>
      </c>
      <c r="K84" s="1085">
        <v>11934371703</v>
      </c>
      <c r="L84" s="1024" t="s">
        <v>8561</v>
      </c>
      <c r="M84" s="1024"/>
      <c r="N84" s="109" t="s">
        <v>15583</v>
      </c>
      <c r="O84" s="796" t="s">
        <v>15584</v>
      </c>
      <c r="P84" s="796" t="s">
        <v>9335</v>
      </c>
      <c r="Q84" s="796" t="s">
        <v>15216</v>
      </c>
      <c r="R84" s="109" t="s">
        <v>15585</v>
      </c>
      <c r="S84" s="796" t="s">
        <v>15118</v>
      </c>
      <c r="T84" s="796" t="s">
        <v>15124</v>
      </c>
      <c r="U84" s="796"/>
      <c r="V84" s="796"/>
      <c r="W84" s="796" t="s">
        <v>16514</v>
      </c>
      <c r="X84" s="796" t="s">
        <v>16072</v>
      </c>
    </row>
    <row r="85" spans="1:24">
      <c r="A85" s="796" t="s">
        <v>13968</v>
      </c>
      <c r="B85" s="1015" t="s">
        <v>2611</v>
      </c>
      <c r="C85" s="796" t="s">
        <v>15227</v>
      </c>
      <c r="D85" s="796" t="s">
        <v>15948</v>
      </c>
      <c r="E85" s="796"/>
      <c r="F85" s="109">
        <v>44004</v>
      </c>
      <c r="G85" s="796"/>
      <c r="H85" s="796" t="s">
        <v>6602</v>
      </c>
      <c r="I85" s="1020" t="s">
        <v>15893</v>
      </c>
      <c r="J85" s="1026" t="s">
        <v>15894</v>
      </c>
      <c r="K85" s="1085" t="s">
        <v>16606</v>
      </c>
      <c r="L85" s="1024" t="s">
        <v>8561</v>
      </c>
      <c r="M85" s="1024"/>
      <c r="N85" s="109" t="s">
        <v>15583</v>
      </c>
      <c r="O85" s="796" t="s">
        <v>15584</v>
      </c>
      <c r="P85" s="796" t="s">
        <v>9335</v>
      </c>
      <c r="Q85" s="796" t="s">
        <v>15216</v>
      </c>
      <c r="R85" s="109" t="s">
        <v>15585</v>
      </c>
      <c r="S85" s="796" t="s">
        <v>15118</v>
      </c>
      <c r="T85" s="796" t="s">
        <v>16618</v>
      </c>
      <c r="U85" s="796"/>
      <c r="V85" s="796"/>
      <c r="W85" s="796" t="s">
        <v>16514</v>
      </c>
      <c r="X85" s="796" t="s">
        <v>16073</v>
      </c>
    </row>
    <row r="86" spans="1:24">
      <c r="A86" s="796" t="s">
        <v>4551</v>
      </c>
      <c r="B86" s="1015" t="s">
        <v>2611</v>
      </c>
      <c r="C86" s="796" t="s">
        <v>15227</v>
      </c>
      <c r="D86" s="796" t="s">
        <v>15948</v>
      </c>
      <c r="E86" s="796"/>
      <c r="F86" s="109">
        <v>44004</v>
      </c>
      <c r="G86" s="796"/>
      <c r="H86" s="796" t="s">
        <v>6602</v>
      </c>
      <c r="I86" s="1020" t="s">
        <v>15895</v>
      </c>
      <c r="J86" s="1026" t="s">
        <v>15896</v>
      </c>
      <c r="K86" s="1085">
        <v>11937637623</v>
      </c>
      <c r="L86" s="1024" t="s">
        <v>8561</v>
      </c>
      <c r="M86" s="1024"/>
      <c r="N86" s="109" t="s">
        <v>15583</v>
      </c>
      <c r="O86" s="796" t="s">
        <v>15584</v>
      </c>
      <c r="P86" s="796" t="s">
        <v>9335</v>
      </c>
      <c r="Q86" s="796" t="s">
        <v>15216</v>
      </c>
      <c r="R86" s="109" t="s">
        <v>15585</v>
      </c>
      <c r="S86" s="796" t="s">
        <v>15118</v>
      </c>
      <c r="T86" s="796" t="s">
        <v>15124</v>
      </c>
      <c r="U86" s="796"/>
      <c r="V86" s="796"/>
      <c r="W86" s="796" t="s">
        <v>16514</v>
      </c>
      <c r="X86" s="796" t="s">
        <v>16074</v>
      </c>
    </row>
    <row r="87" spans="1:24">
      <c r="A87" s="796" t="s">
        <v>16136</v>
      </c>
      <c r="B87" s="1015" t="s">
        <v>2611</v>
      </c>
      <c r="C87" s="796" t="s">
        <v>15227</v>
      </c>
      <c r="D87" s="796" t="s">
        <v>15948</v>
      </c>
      <c r="E87" s="796"/>
      <c r="F87" s="109">
        <v>44004</v>
      </c>
      <c r="G87" s="796"/>
      <c r="H87" s="796" t="s">
        <v>6602</v>
      </c>
      <c r="I87" s="1020" t="s">
        <v>15897</v>
      </c>
      <c r="J87" s="1026" t="s">
        <v>15898</v>
      </c>
      <c r="K87" s="1085">
        <v>11926020279</v>
      </c>
      <c r="L87" s="1024" t="s">
        <v>8561</v>
      </c>
      <c r="M87" s="1024"/>
      <c r="N87" s="109" t="s">
        <v>15583</v>
      </c>
      <c r="O87" s="796" t="s">
        <v>15584</v>
      </c>
      <c r="P87" s="796" t="s">
        <v>9335</v>
      </c>
      <c r="Q87" s="796" t="s">
        <v>15216</v>
      </c>
      <c r="R87" s="109" t="s">
        <v>15585</v>
      </c>
      <c r="S87" s="796" t="s">
        <v>15118</v>
      </c>
      <c r="T87" s="796" t="s">
        <v>15124</v>
      </c>
      <c r="U87" s="796"/>
      <c r="V87" s="796"/>
      <c r="W87" s="796" t="s">
        <v>16514</v>
      </c>
      <c r="X87" s="796" t="s">
        <v>16075</v>
      </c>
    </row>
    <row r="88" spans="1:24">
      <c r="A88" s="796" t="s">
        <v>16190</v>
      </c>
      <c r="B88" s="1015" t="s">
        <v>2611</v>
      </c>
      <c r="C88" s="796" t="s">
        <v>15227</v>
      </c>
      <c r="D88" s="796" t="s">
        <v>15948</v>
      </c>
      <c r="E88" s="796"/>
      <c r="F88" s="109">
        <v>44004</v>
      </c>
      <c r="G88" s="796"/>
      <c r="H88" s="796" t="s">
        <v>6602</v>
      </c>
      <c r="I88" s="1020" t="s">
        <v>15899</v>
      </c>
      <c r="J88" s="1026" t="s">
        <v>15900</v>
      </c>
      <c r="K88" s="1085">
        <v>11940996855</v>
      </c>
      <c r="L88" s="1024" t="s">
        <v>8561</v>
      </c>
      <c r="M88" s="1024"/>
      <c r="N88" s="109" t="s">
        <v>15583</v>
      </c>
      <c r="O88" s="796" t="s">
        <v>15584</v>
      </c>
      <c r="P88" s="796" t="s">
        <v>9335</v>
      </c>
      <c r="Q88" s="796" t="s">
        <v>15216</v>
      </c>
      <c r="R88" s="109" t="s">
        <v>15585</v>
      </c>
      <c r="S88" s="796" t="s">
        <v>15118</v>
      </c>
      <c r="T88" s="796" t="s">
        <v>15124</v>
      </c>
      <c r="U88" s="796"/>
      <c r="V88" s="796"/>
      <c r="W88" s="796" t="s">
        <v>16514</v>
      </c>
      <c r="X88" s="796" t="s">
        <v>15938</v>
      </c>
    </row>
    <row r="89" spans="1:24">
      <c r="A89" s="796" t="s">
        <v>16137</v>
      </c>
      <c r="B89" s="1015" t="s">
        <v>2611</v>
      </c>
      <c r="C89" s="796" t="s">
        <v>15227</v>
      </c>
      <c r="D89" s="796" t="s">
        <v>15948</v>
      </c>
      <c r="E89" s="796"/>
      <c r="F89" s="109">
        <v>44004</v>
      </c>
      <c r="G89" s="796"/>
      <c r="H89" s="796" t="s">
        <v>6602</v>
      </c>
      <c r="I89" s="1020" t="s">
        <v>15901</v>
      </c>
      <c r="J89" s="1026" t="s">
        <v>15902</v>
      </c>
      <c r="K89" s="1085">
        <v>11931059127</v>
      </c>
      <c r="L89" s="1024" t="s">
        <v>8561</v>
      </c>
      <c r="M89" s="1024"/>
      <c r="N89" s="109" t="s">
        <v>15583</v>
      </c>
      <c r="O89" s="796" t="s">
        <v>15584</v>
      </c>
      <c r="P89" s="796" t="s">
        <v>9335</v>
      </c>
      <c r="Q89" s="796" t="s">
        <v>15216</v>
      </c>
      <c r="R89" s="109" t="s">
        <v>15585</v>
      </c>
      <c r="S89" s="796" t="s">
        <v>15118</v>
      </c>
      <c r="T89" s="796" t="s">
        <v>15124</v>
      </c>
      <c r="U89" s="796"/>
      <c r="V89" s="796"/>
      <c r="W89" s="796" t="s">
        <v>16514</v>
      </c>
      <c r="X89" s="796" t="s">
        <v>16188</v>
      </c>
    </row>
    <row r="90" spans="1:24">
      <c r="A90" s="796" t="s">
        <v>16140</v>
      </c>
      <c r="B90" s="1015" t="s">
        <v>2611</v>
      </c>
      <c r="C90" s="796" t="s">
        <v>15227</v>
      </c>
      <c r="D90" s="796" t="s">
        <v>15948</v>
      </c>
      <c r="E90" s="796"/>
      <c r="F90" s="109">
        <v>44004</v>
      </c>
      <c r="G90" s="796"/>
      <c r="H90" s="796" t="s">
        <v>6602</v>
      </c>
      <c r="I90" s="1020" t="s">
        <v>15903</v>
      </c>
      <c r="J90" s="1026" t="s">
        <v>15904</v>
      </c>
      <c r="K90" s="1085">
        <v>11922521079</v>
      </c>
      <c r="L90" s="1024" t="s">
        <v>8561</v>
      </c>
      <c r="M90" s="1024"/>
      <c r="N90" s="109" t="s">
        <v>15583</v>
      </c>
      <c r="O90" s="796" t="s">
        <v>15584</v>
      </c>
      <c r="P90" s="796" t="s">
        <v>9335</v>
      </c>
      <c r="Q90" s="796" t="s">
        <v>15216</v>
      </c>
      <c r="R90" s="109" t="s">
        <v>15585</v>
      </c>
      <c r="S90" s="796" t="s">
        <v>15118</v>
      </c>
      <c r="T90" s="796" t="s">
        <v>15124</v>
      </c>
      <c r="U90" s="796"/>
      <c r="V90" s="796"/>
      <c r="W90" s="796" t="s">
        <v>16514</v>
      </c>
      <c r="X90" s="796" t="s">
        <v>16134</v>
      </c>
    </row>
    <row r="91" spans="1:24">
      <c r="A91" t="s">
        <v>14022</v>
      </c>
      <c r="B91" s="1015" t="s">
        <v>2611</v>
      </c>
      <c r="C91" s="796" t="s">
        <v>15227</v>
      </c>
      <c r="D91" s="796" t="s">
        <v>15948</v>
      </c>
      <c r="E91" s="796"/>
      <c r="F91" s="109">
        <v>44004</v>
      </c>
      <c r="G91" s="796"/>
      <c r="H91" s="796" t="s">
        <v>6602</v>
      </c>
      <c r="I91" s="1020" t="s">
        <v>15905</v>
      </c>
      <c r="J91" s="1026" t="s">
        <v>15906</v>
      </c>
      <c r="K91" s="1085">
        <v>11920981431</v>
      </c>
      <c r="L91" s="1024" t="s">
        <v>8561</v>
      </c>
      <c r="M91" s="1024"/>
      <c r="N91" s="109" t="s">
        <v>15583</v>
      </c>
      <c r="O91" s="796" t="s">
        <v>15584</v>
      </c>
      <c r="P91" s="796" t="s">
        <v>9335</v>
      </c>
      <c r="Q91" s="796" t="s">
        <v>15216</v>
      </c>
      <c r="R91" s="109" t="s">
        <v>15585</v>
      </c>
      <c r="S91" s="796" t="s">
        <v>15118</v>
      </c>
      <c r="T91" s="796" t="s">
        <v>15124</v>
      </c>
      <c r="U91" s="796"/>
      <c r="V91" s="796"/>
      <c r="W91" s="796" t="s">
        <v>16514</v>
      </c>
      <c r="X91" s="796" t="s">
        <v>16077</v>
      </c>
    </row>
    <row r="92" spans="1:24">
      <c r="A92" s="796" t="s">
        <v>14030</v>
      </c>
      <c r="B92" s="1015" t="s">
        <v>2611</v>
      </c>
      <c r="C92" s="796" t="s">
        <v>15227</v>
      </c>
      <c r="D92" s="796" t="s">
        <v>15948</v>
      </c>
      <c r="E92" s="796"/>
      <c r="F92" s="109">
        <v>44004</v>
      </c>
      <c r="G92" s="796"/>
      <c r="H92" s="796" t="s">
        <v>6602</v>
      </c>
      <c r="I92" s="1020" t="s">
        <v>15907</v>
      </c>
      <c r="J92" s="1026" t="s">
        <v>15908</v>
      </c>
      <c r="K92" s="1085">
        <v>11932785399</v>
      </c>
      <c r="L92" s="1024" t="s">
        <v>8561</v>
      </c>
      <c r="M92" s="1024"/>
      <c r="N92" s="109" t="s">
        <v>15583</v>
      </c>
      <c r="O92" s="796" t="s">
        <v>15584</v>
      </c>
      <c r="P92" s="796" t="s">
        <v>9335</v>
      </c>
      <c r="Q92" s="796" t="s">
        <v>15216</v>
      </c>
      <c r="R92" s="109" t="s">
        <v>15585</v>
      </c>
      <c r="S92" s="796" t="s">
        <v>15118</v>
      </c>
      <c r="T92" s="796" t="s">
        <v>15124</v>
      </c>
      <c r="U92" s="796"/>
      <c r="V92" s="796"/>
      <c r="W92" s="796" t="s">
        <v>16514</v>
      </c>
      <c r="X92" s="796" t="s">
        <v>16070</v>
      </c>
    </row>
    <row r="93" spans="1:24">
      <c r="A93" s="796" t="s">
        <v>14042</v>
      </c>
      <c r="B93" s="1015" t="s">
        <v>2611</v>
      </c>
      <c r="C93" s="796" t="s">
        <v>15227</v>
      </c>
      <c r="D93" s="796" t="s">
        <v>15948</v>
      </c>
      <c r="E93" s="796"/>
      <c r="F93" s="109">
        <v>44004</v>
      </c>
      <c r="G93" s="796"/>
      <c r="H93" s="796" t="s">
        <v>6602</v>
      </c>
      <c r="I93" s="1020" t="s">
        <v>15909</v>
      </c>
      <c r="J93" s="1026" t="s">
        <v>15910</v>
      </c>
      <c r="K93" s="1085">
        <v>11915942583</v>
      </c>
      <c r="L93" s="1024" t="s">
        <v>8561</v>
      </c>
      <c r="M93" s="1024"/>
      <c r="N93" s="109" t="s">
        <v>15583</v>
      </c>
      <c r="O93" s="796" t="s">
        <v>15584</v>
      </c>
      <c r="P93" s="796" t="s">
        <v>9335</v>
      </c>
      <c r="Q93" s="796" t="s">
        <v>15216</v>
      </c>
      <c r="R93" s="109" t="s">
        <v>15585</v>
      </c>
      <c r="S93" s="796" t="s">
        <v>15118</v>
      </c>
      <c r="T93" s="796" t="s">
        <v>15124</v>
      </c>
      <c r="U93" s="796"/>
      <c r="V93" s="796"/>
      <c r="W93" s="796" t="s">
        <v>16514</v>
      </c>
      <c r="X93" s="796" t="s">
        <v>16071</v>
      </c>
    </row>
    <row r="94" spans="1:24">
      <c r="A94" s="796" t="s">
        <v>15923</v>
      </c>
      <c r="B94" s="1015" t="s">
        <v>2611</v>
      </c>
      <c r="C94" s="796" t="s">
        <v>15227</v>
      </c>
      <c r="D94" s="796" t="s">
        <v>15948</v>
      </c>
      <c r="E94" s="796"/>
      <c r="F94" s="109">
        <v>44004</v>
      </c>
      <c r="G94" s="796"/>
      <c r="H94" s="796" t="s">
        <v>6602</v>
      </c>
      <c r="I94" s="1020" t="s">
        <v>15911</v>
      </c>
      <c r="J94" s="1026" t="s">
        <v>15912</v>
      </c>
      <c r="K94" s="1085">
        <v>11914402935</v>
      </c>
      <c r="L94" s="1024" t="s">
        <v>8561</v>
      </c>
      <c r="M94" s="1024"/>
      <c r="N94" s="109" t="s">
        <v>15583</v>
      </c>
      <c r="O94" s="796" t="s">
        <v>15584</v>
      </c>
      <c r="P94" s="796" t="s">
        <v>9335</v>
      </c>
      <c r="Q94" s="796" t="s">
        <v>15216</v>
      </c>
      <c r="R94" s="109" t="s">
        <v>15585</v>
      </c>
      <c r="S94" s="796" t="s">
        <v>15118</v>
      </c>
      <c r="T94" s="796" t="s">
        <v>15124</v>
      </c>
      <c r="U94" s="796"/>
      <c r="V94" s="796"/>
      <c r="W94" s="796" t="s">
        <v>16514</v>
      </c>
      <c r="X94" s="796" t="s">
        <v>15921</v>
      </c>
    </row>
    <row r="95" spans="1:24">
      <c r="A95" s="796" t="s">
        <v>15958</v>
      </c>
      <c r="B95" s="1015" t="s">
        <v>2611</v>
      </c>
      <c r="C95" s="796" t="s">
        <v>15227</v>
      </c>
      <c r="D95" s="796" t="s">
        <v>15948</v>
      </c>
      <c r="E95" s="796"/>
      <c r="F95" s="109">
        <v>44004</v>
      </c>
      <c r="G95" s="796"/>
      <c r="H95" s="796" t="s">
        <v>6602</v>
      </c>
      <c r="I95" s="1020" t="s">
        <v>15913</v>
      </c>
      <c r="J95" s="1026" t="s">
        <v>15914</v>
      </c>
      <c r="K95" s="1085">
        <v>11924294007</v>
      </c>
      <c r="L95" s="1024" t="s">
        <v>8561</v>
      </c>
      <c r="M95" s="1024"/>
      <c r="N95" s="109" t="s">
        <v>15583</v>
      </c>
      <c r="O95" s="796" t="s">
        <v>15584</v>
      </c>
      <c r="P95" s="796" t="s">
        <v>9335</v>
      </c>
      <c r="Q95" s="796" t="s">
        <v>15216</v>
      </c>
      <c r="R95" s="109" t="s">
        <v>15585</v>
      </c>
      <c r="S95" s="796" t="s">
        <v>15118</v>
      </c>
      <c r="T95" s="796" t="s">
        <v>15124</v>
      </c>
      <c r="U95" s="796"/>
      <c r="V95" s="796"/>
      <c r="W95" s="796" t="s">
        <v>16514</v>
      </c>
      <c r="X95" s="796" t="s">
        <v>15959</v>
      </c>
    </row>
    <row r="96" spans="1:24">
      <c r="A96" s="796" t="s">
        <v>16057</v>
      </c>
      <c r="B96" s="1015" t="s">
        <v>2611</v>
      </c>
      <c r="C96" s="796" t="s">
        <v>15227</v>
      </c>
      <c r="D96" s="796" t="s">
        <v>15948</v>
      </c>
      <c r="E96" s="796"/>
      <c r="F96" s="109">
        <v>44004</v>
      </c>
      <c r="G96" s="796"/>
      <c r="H96" s="796" t="s">
        <v>6602</v>
      </c>
      <c r="I96" s="1020" t="s">
        <v>15915</v>
      </c>
      <c r="J96" s="1026" t="s">
        <v>15916</v>
      </c>
      <c r="K96" s="1085">
        <v>11919255159</v>
      </c>
      <c r="L96" s="1024" t="s">
        <v>8561</v>
      </c>
      <c r="M96" s="1024"/>
      <c r="N96" s="109" t="s">
        <v>15583</v>
      </c>
      <c r="O96" s="796" t="s">
        <v>15584</v>
      </c>
      <c r="P96" s="796" t="s">
        <v>9335</v>
      </c>
      <c r="Q96" s="796" t="s">
        <v>15216</v>
      </c>
      <c r="R96" s="109" t="s">
        <v>15585</v>
      </c>
      <c r="S96" s="796" t="s">
        <v>15118</v>
      </c>
      <c r="T96" s="796" t="s">
        <v>15124</v>
      </c>
      <c r="U96" s="796"/>
      <c r="V96" s="796"/>
      <c r="W96" s="796" t="s">
        <v>16514</v>
      </c>
      <c r="X96" s="796" t="s">
        <v>16025</v>
      </c>
    </row>
    <row r="97" spans="1:24">
      <c r="A97" s="796" t="s">
        <v>16079</v>
      </c>
      <c r="B97" s="1015" t="s">
        <v>2611</v>
      </c>
      <c r="C97" s="796" t="s">
        <v>15227</v>
      </c>
      <c r="D97" s="796" t="s">
        <v>15948</v>
      </c>
      <c r="E97" s="796"/>
      <c r="F97" s="109">
        <v>44004</v>
      </c>
      <c r="G97" s="796"/>
      <c r="H97" s="796" t="s">
        <v>6602</v>
      </c>
      <c r="I97" s="1020" t="s">
        <v>15917</v>
      </c>
      <c r="J97" s="1026" t="s">
        <v>15918</v>
      </c>
      <c r="K97" s="1085">
        <v>11939410551</v>
      </c>
      <c r="L97" s="1024" t="s">
        <v>8561</v>
      </c>
      <c r="M97" s="1024"/>
      <c r="N97" s="109" t="s">
        <v>15583</v>
      </c>
      <c r="O97" s="796" t="s">
        <v>15584</v>
      </c>
      <c r="P97" s="796" t="s">
        <v>9335</v>
      </c>
      <c r="Q97" s="796" t="s">
        <v>15216</v>
      </c>
      <c r="R97" s="109" t="s">
        <v>15585</v>
      </c>
      <c r="S97" s="796" t="s">
        <v>15118</v>
      </c>
      <c r="T97" s="796" t="s">
        <v>15124</v>
      </c>
      <c r="U97" s="796"/>
      <c r="V97" s="796"/>
      <c r="W97" s="796" t="s">
        <v>16514</v>
      </c>
      <c r="X97" s="796" t="s">
        <v>16026</v>
      </c>
    </row>
    <row r="98" spans="1:24">
      <c r="A98" s="796" t="s">
        <v>16078</v>
      </c>
      <c r="B98" s="1015" t="s">
        <v>2611</v>
      </c>
      <c r="C98" s="796" t="s">
        <v>15227</v>
      </c>
      <c r="D98" s="796" t="s">
        <v>15948</v>
      </c>
      <c r="E98" s="796"/>
      <c r="F98" s="109">
        <v>44004</v>
      </c>
      <c r="G98" s="796"/>
      <c r="H98" s="796" t="s">
        <v>6602</v>
      </c>
      <c r="I98" s="1020" t="s">
        <v>15919</v>
      </c>
      <c r="J98" s="1026" t="s">
        <v>15920</v>
      </c>
      <c r="K98" s="1085">
        <v>11919255159</v>
      </c>
      <c r="L98" s="1024" t="s">
        <v>8561</v>
      </c>
      <c r="M98" s="1024"/>
      <c r="N98" s="109" t="s">
        <v>15583</v>
      </c>
      <c r="O98" s="796" t="s">
        <v>15584</v>
      </c>
      <c r="P98" s="796" t="s">
        <v>9335</v>
      </c>
      <c r="Q98" s="796" t="s">
        <v>15216</v>
      </c>
      <c r="R98" s="109" t="s">
        <v>15585</v>
      </c>
      <c r="S98" s="796" t="s">
        <v>15118</v>
      </c>
      <c r="T98" s="796" t="s">
        <v>15124</v>
      </c>
      <c r="U98" s="796"/>
      <c r="V98" s="796"/>
      <c r="W98" s="796" t="s">
        <v>16514</v>
      </c>
      <c r="X98" s="796" t="s">
        <v>16027</v>
      </c>
    </row>
    <row r="99" spans="1:24">
      <c r="A99" s="796" t="s">
        <v>14016</v>
      </c>
      <c r="B99" s="1015" t="s">
        <v>2611</v>
      </c>
      <c r="C99" s="796" t="s">
        <v>15227</v>
      </c>
      <c r="D99" s="796" t="s">
        <v>16156</v>
      </c>
      <c r="E99" s="796" t="s">
        <v>16076</v>
      </c>
      <c r="F99" s="109">
        <v>44029</v>
      </c>
      <c r="G99" s="796"/>
      <c r="H99" s="796" t="s">
        <v>6602</v>
      </c>
      <c r="I99" s="1020" t="s">
        <v>15960</v>
      </c>
      <c r="J99" s="1026" t="s">
        <v>16119</v>
      </c>
      <c r="K99" s="1085">
        <v>38994665079</v>
      </c>
      <c r="L99" s="1024" t="s">
        <v>8561</v>
      </c>
      <c r="M99" s="1024"/>
      <c r="N99" s="109" t="s">
        <v>15583</v>
      </c>
      <c r="O99" s="796" t="s">
        <v>15584</v>
      </c>
      <c r="P99" s="796" t="s">
        <v>9335</v>
      </c>
      <c r="Q99" s="796" t="s">
        <v>15216</v>
      </c>
      <c r="R99" s="109" t="s">
        <v>15585</v>
      </c>
      <c r="S99" s="796" t="s">
        <v>15118</v>
      </c>
      <c r="T99" s="796" t="s">
        <v>15124</v>
      </c>
      <c r="U99" s="796"/>
      <c r="V99" s="796"/>
      <c r="W99" s="796" t="s">
        <v>16513</v>
      </c>
      <c r="X99" s="796" t="s">
        <v>16157</v>
      </c>
    </row>
    <row r="100" spans="1:24">
      <c r="A100" s="796" t="s">
        <v>13996</v>
      </c>
      <c r="B100" s="1015" t="s">
        <v>2611</v>
      </c>
      <c r="C100" s="796" t="s">
        <v>15227</v>
      </c>
      <c r="D100" s="796" t="s">
        <v>16156</v>
      </c>
      <c r="E100" s="796" t="s">
        <v>16076</v>
      </c>
      <c r="F100" s="109">
        <v>44029</v>
      </c>
      <c r="G100" s="796"/>
      <c r="H100" s="796" t="s">
        <v>6602</v>
      </c>
      <c r="I100" s="1020" t="s">
        <v>15961</v>
      </c>
      <c r="J100" s="1026" t="s">
        <v>16120</v>
      </c>
      <c r="K100" s="1085">
        <v>38994711735</v>
      </c>
      <c r="L100" s="1024" t="s">
        <v>8561</v>
      </c>
      <c r="M100" s="1024"/>
      <c r="N100" s="109" t="s">
        <v>15583</v>
      </c>
      <c r="O100" s="796" t="s">
        <v>15584</v>
      </c>
      <c r="P100" s="796" t="s">
        <v>9335</v>
      </c>
      <c r="Q100" s="796" t="s">
        <v>15216</v>
      </c>
      <c r="R100" s="109" t="s">
        <v>15585</v>
      </c>
      <c r="S100" s="796" t="s">
        <v>15118</v>
      </c>
      <c r="T100" s="796" t="s">
        <v>15124</v>
      </c>
      <c r="U100" s="796"/>
      <c r="V100" s="796"/>
      <c r="W100" s="796" t="s">
        <v>16513</v>
      </c>
      <c r="X100" s="796" t="s">
        <v>16172</v>
      </c>
    </row>
    <row r="101" spans="1:24">
      <c r="A101" s="796" t="s">
        <v>16155</v>
      </c>
      <c r="B101" s="1015" t="s">
        <v>2611</v>
      </c>
      <c r="C101" s="796" t="s">
        <v>15227</v>
      </c>
      <c r="D101" s="796" t="s">
        <v>16156</v>
      </c>
      <c r="E101" s="796" t="s">
        <v>16076</v>
      </c>
      <c r="F101" s="109">
        <v>44029</v>
      </c>
      <c r="G101" s="796"/>
      <c r="H101" s="796" t="s">
        <v>6602</v>
      </c>
      <c r="I101" s="1020" t="s">
        <v>15962</v>
      </c>
      <c r="J101" s="1026" t="s">
        <v>16121</v>
      </c>
      <c r="K101" s="1085">
        <v>38894728547</v>
      </c>
      <c r="L101" s="1024" t="s">
        <v>8561</v>
      </c>
      <c r="M101" s="1024"/>
      <c r="N101" s="109" t="s">
        <v>15583</v>
      </c>
      <c r="O101" s="796" t="s">
        <v>15584</v>
      </c>
      <c r="P101" s="796" t="s">
        <v>9335</v>
      </c>
      <c r="Q101" s="796" t="s">
        <v>15216</v>
      </c>
      <c r="R101" s="109" t="s">
        <v>15585</v>
      </c>
      <c r="S101" s="796" t="s">
        <v>15118</v>
      </c>
      <c r="T101" s="796" t="s">
        <v>15124</v>
      </c>
      <c r="U101" s="796"/>
      <c r="V101" s="796"/>
      <c r="W101" s="796" t="s">
        <v>16513</v>
      </c>
      <c r="X101" s="796" t="s">
        <v>16152</v>
      </c>
    </row>
    <row r="102" spans="1:24">
      <c r="A102" s="796" t="s">
        <v>16178</v>
      </c>
      <c r="B102" s="1015" t="s">
        <v>2611</v>
      </c>
      <c r="C102" s="796" t="s">
        <v>15227</v>
      </c>
      <c r="D102" s="796" t="s">
        <v>16156</v>
      </c>
      <c r="E102" s="796" t="s">
        <v>16076</v>
      </c>
      <c r="F102" s="109">
        <v>44029</v>
      </c>
      <c r="G102" s="796"/>
      <c r="H102" s="796" t="s">
        <v>6602</v>
      </c>
      <c r="I102" s="1020" t="s">
        <v>15963</v>
      </c>
      <c r="J102" s="1026" t="s">
        <v>16122</v>
      </c>
      <c r="K102" s="1085">
        <v>38994775203</v>
      </c>
      <c r="L102" s="1024" t="s">
        <v>8561</v>
      </c>
      <c r="M102" s="1024"/>
      <c r="N102" s="109" t="s">
        <v>15583</v>
      </c>
      <c r="O102" s="796" t="s">
        <v>15584</v>
      </c>
      <c r="P102" s="796" t="s">
        <v>9335</v>
      </c>
      <c r="Q102" s="796" t="s">
        <v>15216</v>
      </c>
      <c r="R102" s="109" t="s">
        <v>15585</v>
      </c>
      <c r="S102" s="796" t="s">
        <v>15118</v>
      </c>
      <c r="T102" s="796" t="s">
        <v>15124</v>
      </c>
      <c r="U102" s="796"/>
      <c r="V102" s="796"/>
      <c r="W102" s="796" t="s">
        <v>16513</v>
      </c>
      <c r="X102" s="796" t="s">
        <v>16153</v>
      </c>
    </row>
    <row r="103" spans="1:24">
      <c r="A103" s="796" t="s">
        <v>16176</v>
      </c>
      <c r="B103" s="1015" t="s">
        <v>2611</v>
      </c>
      <c r="C103" s="796" t="s">
        <v>15227</v>
      </c>
      <c r="D103" s="796" t="s">
        <v>16156</v>
      </c>
      <c r="E103" s="796" t="s">
        <v>16076</v>
      </c>
      <c r="F103" s="109">
        <v>44029</v>
      </c>
      <c r="G103" s="796"/>
      <c r="H103" s="796" t="s">
        <v>6602</v>
      </c>
      <c r="I103" s="1020" t="s">
        <v>15964</v>
      </c>
      <c r="J103" s="1026" t="s">
        <v>16123</v>
      </c>
      <c r="K103" s="1085">
        <v>38994851703</v>
      </c>
      <c r="L103" s="1024" t="s">
        <v>8561</v>
      </c>
      <c r="M103" s="1024"/>
      <c r="N103" s="109" t="s">
        <v>15583</v>
      </c>
      <c r="O103" s="796" t="s">
        <v>15584</v>
      </c>
      <c r="P103" s="796" t="s">
        <v>9335</v>
      </c>
      <c r="Q103" s="796" t="s">
        <v>15216</v>
      </c>
      <c r="R103" s="109" t="s">
        <v>15585</v>
      </c>
      <c r="S103" s="796" t="s">
        <v>15118</v>
      </c>
      <c r="T103" s="796" t="s">
        <v>15124</v>
      </c>
      <c r="U103" s="796"/>
      <c r="V103" s="796"/>
      <c r="W103" s="796" t="s">
        <v>16513</v>
      </c>
      <c r="X103" s="1087" t="s">
        <v>16177</v>
      </c>
    </row>
    <row r="104" spans="1:24">
      <c r="A104" s="796" t="s">
        <v>13965</v>
      </c>
      <c r="B104" s="1015" t="s">
        <v>2611</v>
      </c>
      <c r="C104" s="796" t="s">
        <v>15227</v>
      </c>
      <c r="D104" s="796" t="s">
        <v>16156</v>
      </c>
      <c r="E104" s="796" t="s">
        <v>16076</v>
      </c>
      <c r="F104" s="109">
        <v>44029</v>
      </c>
      <c r="G104" s="796"/>
      <c r="H104" s="796" t="s">
        <v>6602</v>
      </c>
      <c r="I104" s="1020" t="s">
        <v>15965</v>
      </c>
      <c r="J104" s="1026" t="s">
        <v>16124</v>
      </c>
      <c r="K104" s="1085">
        <v>38994898359</v>
      </c>
      <c r="L104" s="1024" t="s">
        <v>8561</v>
      </c>
      <c r="M104" s="1024"/>
      <c r="N104" s="109" t="s">
        <v>15583</v>
      </c>
      <c r="O104" s="796" t="s">
        <v>15584</v>
      </c>
      <c r="P104" s="796" t="s">
        <v>9335</v>
      </c>
      <c r="Q104" s="796" t="s">
        <v>15216</v>
      </c>
      <c r="R104" s="109" t="s">
        <v>15585</v>
      </c>
      <c r="S104" s="796" t="s">
        <v>15118</v>
      </c>
      <c r="T104" s="796" t="s">
        <v>15124</v>
      </c>
      <c r="U104" s="796"/>
      <c r="V104" s="796"/>
      <c r="W104" s="796" t="s">
        <v>16513</v>
      </c>
      <c r="X104" s="796" t="s">
        <v>16187</v>
      </c>
    </row>
    <row r="105" spans="1:24">
      <c r="A105" s="796" t="s">
        <v>13962</v>
      </c>
      <c r="B105" s="1015" t="s">
        <v>2611</v>
      </c>
      <c r="C105" s="796" t="s">
        <v>15227</v>
      </c>
      <c r="D105" s="796" t="s">
        <v>16156</v>
      </c>
      <c r="E105" s="796" t="s">
        <v>16076</v>
      </c>
      <c r="F105" s="109">
        <v>44029</v>
      </c>
      <c r="G105" s="796"/>
      <c r="H105" s="796" t="s">
        <v>6602</v>
      </c>
      <c r="I105" s="1020" t="s">
        <v>15966</v>
      </c>
      <c r="J105" s="1026" t="s">
        <v>16125</v>
      </c>
      <c r="K105" s="1085">
        <v>38995147155</v>
      </c>
      <c r="L105" s="1024" t="s">
        <v>8561</v>
      </c>
      <c r="M105" s="1024"/>
      <c r="N105" s="109" t="s">
        <v>15583</v>
      </c>
      <c r="O105" s="796" t="s">
        <v>15584</v>
      </c>
      <c r="P105" s="796" t="s">
        <v>9335</v>
      </c>
      <c r="Q105" s="796" t="s">
        <v>15216</v>
      </c>
      <c r="R105" s="109" t="s">
        <v>15585</v>
      </c>
      <c r="S105" s="796" t="s">
        <v>15118</v>
      </c>
      <c r="T105" s="796" t="s">
        <v>15124</v>
      </c>
      <c r="U105" s="796"/>
      <c r="V105" s="796"/>
      <c r="W105" s="796" t="s">
        <v>16513</v>
      </c>
      <c r="X105" s="796" t="s">
        <v>16183</v>
      </c>
    </row>
    <row r="106" spans="1:24">
      <c r="A106" s="796" t="s">
        <v>16146</v>
      </c>
      <c r="B106" s="1015" t="s">
        <v>2611</v>
      </c>
      <c r="C106" s="796" t="s">
        <v>15227</v>
      </c>
      <c r="D106" s="796" t="s">
        <v>16156</v>
      </c>
      <c r="E106" s="796" t="s">
        <v>16076</v>
      </c>
      <c r="F106" s="109">
        <v>44029</v>
      </c>
      <c r="G106" s="796"/>
      <c r="H106" s="796" t="s">
        <v>6602</v>
      </c>
      <c r="I106" s="1020" t="s">
        <v>15967</v>
      </c>
      <c r="J106" s="1026" t="s">
        <v>16126</v>
      </c>
      <c r="K106" s="1085">
        <v>38995193811</v>
      </c>
      <c r="L106" s="1024" t="s">
        <v>8561</v>
      </c>
      <c r="M106" s="1024"/>
      <c r="N106" s="109" t="s">
        <v>15583</v>
      </c>
      <c r="O106" s="796" t="s">
        <v>15584</v>
      </c>
      <c r="P106" s="796" t="s">
        <v>9335</v>
      </c>
      <c r="Q106" s="796" t="s">
        <v>15216</v>
      </c>
      <c r="R106" s="109" t="s">
        <v>15585</v>
      </c>
      <c r="S106" s="796" t="s">
        <v>15118</v>
      </c>
      <c r="T106" s="796" t="s">
        <v>15124</v>
      </c>
      <c r="U106" s="796"/>
      <c r="V106" s="796"/>
      <c r="W106" s="796" t="s">
        <v>16513</v>
      </c>
      <c r="X106" s="796" t="s">
        <v>16186</v>
      </c>
    </row>
    <row r="107" spans="1:24">
      <c r="A107" s="796" t="s">
        <v>16179</v>
      </c>
      <c r="B107" s="1015" t="s">
        <v>2611</v>
      </c>
      <c r="C107" s="796" t="s">
        <v>15227</v>
      </c>
      <c r="D107" s="796" t="s">
        <v>16156</v>
      </c>
      <c r="E107" s="796" t="s">
        <v>16076</v>
      </c>
      <c r="F107" s="109">
        <v>44029</v>
      </c>
      <c r="G107" s="796"/>
      <c r="H107" s="796" t="s">
        <v>6602</v>
      </c>
      <c r="I107" s="1020" t="s">
        <v>15968</v>
      </c>
      <c r="J107" s="1026" t="s">
        <v>16127</v>
      </c>
      <c r="K107" s="1085">
        <v>38995240467</v>
      </c>
      <c r="L107" s="1024" t="s">
        <v>8561</v>
      </c>
      <c r="M107" s="1024"/>
      <c r="N107" s="109" t="s">
        <v>15583</v>
      </c>
      <c r="O107" s="796" t="s">
        <v>15584</v>
      </c>
      <c r="P107" s="796" t="s">
        <v>9335</v>
      </c>
      <c r="Q107" s="796" t="s">
        <v>15216</v>
      </c>
      <c r="R107" s="109" t="s">
        <v>15585</v>
      </c>
      <c r="S107" s="796" t="s">
        <v>15118</v>
      </c>
      <c r="T107" s="796" t="s">
        <v>15124</v>
      </c>
      <c r="U107" s="796"/>
      <c r="V107" s="796"/>
      <c r="W107" s="796" t="s">
        <v>16513</v>
      </c>
      <c r="X107" s="796" t="s">
        <v>16154</v>
      </c>
    </row>
    <row r="108" spans="1:24">
      <c r="A108" s="796" t="s">
        <v>16180</v>
      </c>
      <c r="B108" s="1015" t="s">
        <v>2611</v>
      </c>
      <c r="C108" s="796" t="s">
        <v>15227</v>
      </c>
      <c r="D108" s="796" t="s">
        <v>16156</v>
      </c>
      <c r="E108" s="796" t="s">
        <v>16076</v>
      </c>
      <c r="F108" s="109">
        <v>44029</v>
      </c>
      <c r="G108" s="796"/>
      <c r="H108" s="796" t="s">
        <v>6602</v>
      </c>
      <c r="I108" s="1020" t="s">
        <v>15969</v>
      </c>
      <c r="J108" s="1026" t="s">
        <v>16128</v>
      </c>
      <c r="K108" s="1085">
        <v>38995287123</v>
      </c>
      <c r="L108" s="1024" t="s">
        <v>8561</v>
      </c>
      <c r="M108" s="1024"/>
      <c r="N108" s="109" t="s">
        <v>15583</v>
      </c>
      <c r="O108" s="796" t="s">
        <v>15584</v>
      </c>
      <c r="P108" s="796" t="s">
        <v>9335</v>
      </c>
      <c r="Q108" s="796" t="s">
        <v>15216</v>
      </c>
      <c r="R108" s="109" t="s">
        <v>15585</v>
      </c>
      <c r="S108" s="796" t="s">
        <v>15118</v>
      </c>
      <c r="T108" s="796" t="s">
        <v>15124</v>
      </c>
      <c r="U108" s="796"/>
      <c r="V108" s="796"/>
      <c r="W108" s="796" t="s">
        <v>16513</v>
      </c>
      <c r="X108" s="796" t="s">
        <v>16158</v>
      </c>
    </row>
    <row r="109" spans="1:24">
      <c r="A109" s="796" t="s">
        <v>16141</v>
      </c>
      <c r="B109" s="1015" t="s">
        <v>2611</v>
      </c>
      <c r="C109" s="796" t="s">
        <v>15227</v>
      </c>
      <c r="D109" s="796" t="s">
        <v>16156</v>
      </c>
      <c r="E109" s="796" t="s">
        <v>16076</v>
      </c>
      <c r="F109" s="109">
        <v>44029</v>
      </c>
      <c r="G109" s="796"/>
      <c r="H109" s="796" t="s">
        <v>6602</v>
      </c>
      <c r="I109" s="1020" t="s">
        <v>15970</v>
      </c>
      <c r="J109" s="1026" t="s">
        <v>16129</v>
      </c>
      <c r="K109" s="1085">
        <v>38995427091</v>
      </c>
      <c r="L109" s="1024" t="s">
        <v>8561</v>
      </c>
      <c r="M109" s="1024"/>
      <c r="N109" s="109" t="s">
        <v>15583</v>
      </c>
      <c r="O109" s="796" t="s">
        <v>15584</v>
      </c>
      <c r="P109" s="796" t="s">
        <v>9335</v>
      </c>
      <c r="Q109" s="796" t="s">
        <v>15216</v>
      </c>
      <c r="R109" s="109" t="s">
        <v>15585</v>
      </c>
      <c r="S109" s="796" t="s">
        <v>15118</v>
      </c>
      <c r="T109" s="796" t="s">
        <v>15124</v>
      </c>
      <c r="U109" s="796"/>
      <c r="V109" s="796"/>
      <c r="W109" s="796" t="s">
        <v>16513</v>
      </c>
      <c r="X109" s="796" t="s">
        <v>16144</v>
      </c>
    </row>
    <row r="110" spans="1:24">
      <c r="A110" s="796" t="s">
        <v>16142</v>
      </c>
      <c r="B110" s="1015" t="s">
        <v>2611</v>
      </c>
      <c r="C110" s="796" t="s">
        <v>15227</v>
      </c>
      <c r="D110" s="796" t="s">
        <v>16156</v>
      </c>
      <c r="E110" s="796" t="s">
        <v>16076</v>
      </c>
      <c r="F110" s="109">
        <v>44029</v>
      </c>
      <c r="G110" s="796"/>
      <c r="H110" s="796" t="s">
        <v>6602</v>
      </c>
      <c r="I110" s="1020" t="s">
        <v>15971</v>
      </c>
      <c r="J110" s="1026" t="s">
        <v>16130</v>
      </c>
      <c r="K110" s="1085">
        <v>38995473747</v>
      </c>
      <c r="L110" s="1024" t="s">
        <v>8561</v>
      </c>
      <c r="M110" s="1024"/>
      <c r="N110" s="109" t="s">
        <v>15583</v>
      </c>
      <c r="O110" s="796" t="s">
        <v>15584</v>
      </c>
      <c r="P110" s="796" t="s">
        <v>9335</v>
      </c>
      <c r="Q110" s="796" t="s">
        <v>15216</v>
      </c>
      <c r="R110" s="109" t="s">
        <v>15585</v>
      </c>
      <c r="S110" s="796" t="s">
        <v>15118</v>
      </c>
      <c r="T110" s="796" t="s">
        <v>15124</v>
      </c>
      <c r="U110" s="796"/>
      <c r="V110" s="796"/>
      <c r="W110" s="796" t="s">
        <v>16513</v>
      </c>
      <c r="X110" s="796" t="s">
        <v>16145</v>
      </c>
    </row>
    <row r="111" spans="1:24">
      <c r="A111" s="796" t="s">
        <v>16143</v>
      </c>
      <c r="B111" s="1015" t="s">
        <v>2611</v>
      </c>
      <c r="C111" s="796" t="s">
        <v>15227</v>
      </c>
      <c r="D111" s="796" t="s">
        <v>16156</v>
      </c>
      <c r="E111" s="796" t="s">
        <v>16076</v>
      </c>
      <c r="F111" s="109">
        <v>44029</v>
      </c>
      <c r="G111" s="796"/>
      <c r="H111" s="796" t="s">
        <v>6602</v>
      </c>
      <c r="I111" s="1020" t="s">
        <v>15972</v>
      </c>
      <c r="J111" s="1026" t="s">
        <v>16131</v>
      </c>
      <c r="K111" s="1085">
        <v>38995520403</v>
      </c>
      <c r="L111" s="1024" t="s">
        <v>8561</v>
      </c>
      <c r="M111" s="1024"/>
      <c r="N111" s="109" t="s">
        <v>15583</v>
      </c>
      <c r="O111" s="796" t="s">
        <v>15584</v>
      </c>
      <c r="P111" s="796" t="s">
        <v>9335</v>
      </c>
      <c r="Q111" s="796" t="s">
        <v>15216</v>
      </c>
      <c r="R111" s="109" t="s">
        <v>15585</v>
      </c>
      <c r="S111" s="796" t="s">
        <v>15118</v>
      </c>
      <c r="T111" s="796" t="s">
        <v>15124</v>
      </c>
      <c r="U111" s="796"/>
      <c r="V111" s="796"/>
      <c r="W111" s="796" t="s">
        <v>16513</v>
      </c>
      <c r="X111" s="796" t="s">
        <v>16174</v>
      </c>
    </row>
    <row r="112" spans="1:24">
      <c r="A112" s="796" t="s">
        <v>16191</v>
      </c>
      <c r="B112" s="1015" t="s">
        <v>2611</v>
      </c>
      <c r="C112" s="796" t="s">
        <v>15227</v>
      </c>
      <c r="D112" s="796" t="s">
        <v>16156</v>
      </c>
      <c r="E112" s="796" t="s">
        <v>16076</v>
      </c>
      <c r="F112" s="109">
        <v>44029</v>
      </c>
      <c r="G112" s="796"/>
      <c r="H112" s="796" t="s">
        <v>6602</v>
      </c>
      <c r="I112" s="1020" t="s">
        <v>15973</v>
      </c>
      <c r="J112" s="1026" t="s">
        <v>16132</v>
      </c>
      <c r="K112" s="1085">
        <v>38995754979</v>
      </c>
      <c r="L112" s="1024" t="s">
        <v>8561</v>
      </c>
      <c r="M112" s="1024"/>
      <c r="N112" s="109" t="s">
        <v>15583</v>
      </c>
      <c r="O112" s="796" t="s">
        <v>15584</v>
      </c>
      <c r="P112" s="796" t="s">
        <v>9335</v>
      </c>
      <c r="Q112" s="796" t="s">
        <v>15216</v>
      </c>
      <c r="R112" s="109" t="s">
        <v>15585</v>
      </c>
      <c r="S112" s="796" t="s">
        <v>15118</v>
      </c>
      <c r="T112" s="796" t="s">
        <v>15124</v>
      </c>
      <c r="U112" s="796"/>
      <c r="V112" s="796"/>
      <c r="W112" s="796" t="s">
        <v>16513</v>
      </c>
      <c r="X112" s="796" t="s">
        <v>16173</v>
      </c>
    </row>
    <row r="113" spans="1:24">
      <c r="A113" s="796" t="s">
        <v>16181</v>
      </c>
      <c r="B113" s="1015" t="s">
        <v>2611</v>
      </c>
      <c r="C113" s="796" t="s">
        <v>15227</v>
      </c>
      <c r="D113" s="796" t="s">
        <v>16156</v>
      </c>
      <c r="E113" s="796" t="s">
        <v>16076</v>
      </c>
      <c r="F113" s="109">
        <v>44029</v>
      </c>
      <c r="G113" s="796"/>
      <c r="H113" s="796" t="s">
        <v>6602</v>
      </c>
      <c r="I113" s="1020" t="s">
        <v>15974</v>
      </c>
      <c r="J113" s="1026" t="s">
        <v>16133</v>
      </c>
      <c r="K113" s="1085">
        <v>38995848291</v>
      </c>
      <c r="L113" s="1024" t="s">
        <v>8561</v>
      </c>
      <c r="M113" s="1024"/>
      <c r="N113" s="109" t="s">
        <v>15583</v>
      </c>
      <c r="O113" s="796" t="s">
        <v>15584</v>
      </c>
      <c r="P113" s="796" t="s">
        <v>9335</v>
      </c>
      <c r="Q113" s="796" t="s">
        <v>15216</v>
      </c>
      <c r="R113" s="109" t="s">
        <v>15585</v>
      </c>
      <c r="S113" s="796" t="s">
        <v>15118</v>
      </c>
      <c r="T113" s="796" t="s">
        <v>15124</v>
      </c>
      <c r="U113" s="796"/>
      <c r="V113" s="796"/>
      <c r="W113" s="796" t="s">
        <v>16513</v>
      </c>
      <c r="X113" s="796" t="s">
        <v>16159</v>
      </c>
    </row>
    <row r="114" spans="1:24">
      <c r="A114" s="1008" t="s">
        <v>12071</v>
      </c>
      <c r="B114" s="1015" t="s">
        <v>2611</v>
      </c>
      <c r="C114" s="796" t="s">
        <v>15227</v>
      </c>
      <c r="E114" s="796" t="s">
        <v>16056</v>
      </c>
      <c r="F114" s="109">
        <v>44025</v>
      </c>
      <c r="G114" s="796"/>
      <c r="H114" s="796" t="s">
        <v>305</v>
      </c>
      <c r="I114" s="1020" t="s">
        <v>16034</v>
      </c>
      <c r="J114" s="796" t="s">
        <v>16081</v>
      </c>
      <c r="K114" s="1085" t="s">
        <v>16404</v>
      </c>
      <c r="L114" s="796" t="s">
        <v>8561</v>
      </c>
      <c r="M114" s="796"/>
      <c r="N114" s="796" t="s">
        <v>15583</v>
      </c>
      <c r="O114" s="796" t="s">
        <v>15584</v>
      </c>
      <c r="P114" s="1024" t="s">
        <v>9335</v>
      </c>
      <c r="Q114" s="796" t="s">
        <v>15216</v>
      </c>
      <c r="R114" s="796" t="s">
        <v>15585</v>
      </c>
      <c r="S114" s="796" t="s">
        <v>15118</v>
      </c>
      <c r="T114" s="796" t="s">
        <v>15124</v>
      </c>
    </row>
    <row r="115" spans="1:24">
      <c r="A115" s="1008" t="s">
        <v>12037</v>
      </c>
      <c r="B115" s="1015" t="s">
        <v>2611</v>
      </c>
      <c r="C115" s="796" t="s">
        <v>15227</v>
      </c>
      <c r="E115" s="796" t="s">
        <v>16056</v>
      </c>
      <c r="F115" s="109">
        <v>44025</v>
      </c>
      <c r="G115" s="796"/>
      <c r="H115" s="796" t="s">
        <v>305</v>
      </c>
      <c r="I115" s="1020" t="s">
        <v>16035</v>
      </c>
      <c r="J115" s="796" t="s">
        <v>16082</v>
      </c>
      <c r="K115" s="1085" t="s">
        <v>16221</v>
      </c>
      <c r="L115" s="796" t="s">
        <v>8561</v>
      </c>
      <c r="M115" s="796"/>
      <c r="N115" s="796" t="s">
        <v>15583</v>
      </c>
      <c r="O115" s="796" t="s">
        <v>15584</v>
      </c>
      <c r="P115" s="1024" t="s">
        <v>9335</v>
      </c>
      <c r="Q115" s="796" t="s">
        <v>15216</v>
      </c>
      <c r="R115" s="796" t="s">
        <v>15585</v>
      </c>
      <c r="S115" s="796" t="s">
        <v>15118</v>
      </c>
      <c r="T115" s="796" t="s">
        <v>15124</v>
      </c>
    </row>
    <row r="116" spans="1:24">
      <c r="A116" s="1008" t="s">
        <v>16406</v>
      </c>
      <c r="B116" s="1015" t="s">
        <v>2611</v>
      </c>
      <c r="C116" s="796" t="s">
        <v>15227</v>
      </c>
      <c r="E116" s="796" t="s">
        <v>16056</v>
      </c>
      <c r="F116" s="109">
        <v>44025</v>
      </c>
      <c r="G116" s="796"/>
      <c r="H116" s="796" t="s">
        <v>305</v>
      </c>
      <c r="I116" s="1020" t="s">
        <v>16036</v>
      </c>
      <c r="J116" s="796" t="s">
        <v>16083</v>
      </c>
      <c r="K116" s="1085" t="s">
        <v>16407</v>
      </c>
      <c r="L116" s="796" t="s">
        <v>8561</v>
      </c>
      <c r="M116" s="796"/>
      <c r="N116" s="796" t="s">
        <v>15583</v>
      </c>
      <c r="O116" s="796" t="s">
        <v>15584</v>
      </c>
      <c r="P116" s="1024" t="s">
        <v>9335</v>
      </c>
      <c r="Q116" s="796" t="s">
        <v>15216</v>
      </c>
      <c r="R116" s="796" t="s">
        <v>15585</v>
      </c>
      <c r="S116" s="796" t="s">
        <v>15118</v>
      </c>
      <c r="T116" s="796" t="s">
        <v>15124</v>
      </c>
    </row>
    <row r="117" spans="1:24">
      <c r="A117" s="1008" t="s">
        <v>12133</v>
      </c>
      <c r="B117" s="1015" t="s">
        <v>2611</v>
      </c>
      <c r="C117" s="796" t="s">
        <v>15227</v>
      </c>
      <c r="E117" s="796" t="s">
        <v>16056</v>
      </c>
      <c r="F117" s="109">
        <v>44025</v>
      </c>
      <c r="G117" s="796"/>
      <c r="H117" s="796" t="s">
        <v>305</v>
      </c>
      <c r="I117" s="1020" t="s">
        <v>16037</v>
      </c>
      <c r="J117" s="796" t="s">
        <v>16084</v>
      </c>
      <c r="K117" s="1085" t="s">
        <v>16398</v>
      </c>
      <c r="L117" s="796" t="s">
        <v>8561</v>
      </c>
      <c r="M117" s="796"/>
      <c r="N117" s="796" t="s">
        <v>15583</v>
      </c>
      <c r="O117" s="796" t="s">
        <v>15584</v>
      </c>
      <c r="P117" s="1024" t="s">
        <v>9335</v>
      </c>
      <c r="Q117" s="796" t="s">
        <v>15216</v>
      </c>
      <c r="R117" s="796" t="s">
        <v>15585</v>
      </c>
      <c r="S117" s="796" t="s">
        <v>15118</v>
      </c>
      <c r="T117" s="796" t="s">
        <v>15124</v>
      </c>
    </row>
    <row r="118" spans="1:24">
      <c r="A118" s="1008" t="s">
        <v>12175</v>
      </c>
      <c r="B118" s="1015" t="s">
        <v>2611</v>
      </c>
      <c r="C118" s="796" t="s">
        <v>15227</v>
      </c>
      <c r="E118" s="796" t="s">
        <v>16056</v>
      </c>
      <c r="F118" s="109">
        <v>44025</v>
      </c>
      <c r="G118" s="1045" t="s">
        <v>15688</v>
      </c>
      <c r="H118" s="796" t="s">
        <v>305</v>
      </c>
      <c r="I118" s="1020" t="s">
        <v>16038</v>
      </c>
      <c r="J118" s="796" t="s">
        <v>16085</v>
      </c>
      <c r="K118" s="1085" t="s">
        <v>16240</v>
      </c>
      <c r="L118" s="796" t="s">
        <v>8561</v>
      </c>
      <c r="M118" s="796"/>
      <c r="N118" s="796" t="s">
        <v>15583</v>
      </c>
      <c r="O118" s="796" t="s">
        <v>15584</v>
      </c>
      <c r="P118" s="1024" t="s">
        <v>9335</v>
      </c>
      <c r="Q118" s="796" t="s">
        <v>15216</v>
      </c>
      <c r="R118" s="796" t="s">
        <v>15585</v>
      </c>
      <c r="S118" s="796" t="s">
        <v>15118</v>
      </c>
      <c r="T118" s="796" t="s">
        <v>15124</v>
      </c>
    </row>
    <row r="119" spans="1:24">
      <c r="A119" s="1008" t="s">
        <v>14230</v>
      </c>
      <c r="B119" s="1015" t="s">
        <v>2611</v>
      </c>
      <c r="C119" s="796" t="s">
        <v>15227</v>
      </c>
      <c r="E119" s="796" t="s">
        <v>16056</v>
      </c>
      <c r="F119" s="109">
        <v>44025</v>
      </c>
      <c r="G119" s="796"/>
      <c r="H119" s="796" t="s">
        <v>305</v>
      </c>
      <c r="I119" s="1020" t="s">
        <v>16039</v>
      </c>
      <c r="J119" s="796" t="s">
        <v>16086</v>
      </c>
      <c r="K119" s="1085" t="s">
        <v>16249</v>
      </c>
      <c r="L119" s="796" t="s">
        <v>8561</v>
      </c>
      <c r="M119" s="796"/>
      <c r="N119" s="796" t="s">
        <v>15583</v>
      </c>
      <c r="O119" s="796" t="s">
        <v>15584</v>
      </c>
      <c r="P119" s="1024" t="s">
        <v>9335</v>
      </c>
      <c r="Q119" s="796" t="s">
        <v>15216</v>
      </c>
      <c r="R119" s="796" t="s">
        <v>15585</v>
      </c>
      <c r="S119" s="796" t="s">
        <v>15118</v>
      </c>
      <c r="T119" s="796" t="s">
        <v>15124</v>
      </c>
    </row>
    <row r="120" spans="1:24">
      <c r="A120" s="1008" t="s">
        <v>12220</v>
      </c>
      <c r="B120" s="1015" t="s">
        <v>2611</v>
      </c>
      <c r="C120" s="796" t="s">
        <v>15227</v>
      </c>
      <c r="E120" s="796" t="s">
        <v>16056</v>
      </c>
      <c r="F120" s="109">
        <v>44025</v>
      </c>
      <c r="G120" s="796"/>
      <c r="H120" s="796" t="s">
        <v>305</v>
      </c>
      <c r="I120" s="1020" t="s">
        <v>16040</v>
      </c>
      <c r="J120" s="796" t="s">
        <v>16087</v>
      </c>
      <c r="K120" s="1085" t="s">
        <v>16236</v>
      </c>
      <c r="L120" s="796" t="s">
        <v>8561</v>
      </c>
      <c r="M120" s="796"/>
      <c r="N120" s="796" t="s">
        <v>15583</v>
      </c>
      <c r="O120" s="796" t="s">
        <v>15584</v>
      </c>
      <c r="P120" s="1024" t="s">
        <v>9335</v>
      </c>
      <c r="Q120" s="796" t="s">
        <v>15216</v>
      </c>
      <c r="R120" s="796" t="s">
        <v>15585</v>
      </c>
      <c r="S120" s="796" t="s">
        <v>15118</v>
      </c>
      <c r="T120" s="796" t="s">
        <v>15124</v>
      </c>
    </row>
    <row r="121" spans="1:24">
      <c r="A121" s="1008" t="s">
        <v>5843</v>
      </c>
      <c r="B121" s="1015" t="s">
        <v>2611</v>
      </c>
      <c r="C121" s="796" t="s">
        <v>15227</v>
      </c>
      <c r="E121" s="796" t="s">
        <v>16056</v>
      </c>
      <c r="F121" s="109">
        <v>44025</v>
      </c>
      <c r="G121" s="796"/>
      <c r="H121" s="796" t="s">
        <v>305</v>
      </c>
      <c r="I121" s="1020" t="s">
        <v>16041</v>
      </c>
      <c r="J121" s="796" t="s">
        <v>16088</v>
      </c>
      <c r="K121" s="1085" t="s">
        <v>16401</v>
      </c>
      <c r="L121" s="796" t="s">
        <v>8561</v>
      </c>
      <c r="M121" s="796"/>
      <c r="N121" s="796" t="s">
        <v>15583</v>
      </c>
      <c r="O121" s="796" t="s">
        <v>15584</v>
      </c>
      <c r="P121" s="1024" t="s">
        <v>9335</v>
      </c>
      <c r="Q121" s="796" t="s">
        <v>15216</v>
      </c>
      <c r="R121" s="796" t="s">
        <v>15585</v>
      </c>
      <c r="S121" s="796" t="s">
        <v>15118</v>
      </c>
      <c r="T121" s="796" t="s">
        <v>15124</v>
      </c>
    </row>
    <row r="122" spans="1:24">
      <c r="A122" s="1008" t="s">
        <v>2146</v>
      </c>
      <c r="B122" s="1015" t="s">
        <v>2611</v>
      </c>
      <c r="C122" s="796" t="s">
        <v>15227</v>
      </c>
      <c r="E122" s="796" t="s">
        <v>16056</v>
      </c>
      <c r="F122" s="109">
        <v>44025</v>
      </c>
      <c r="G122" s="796"/>
      <c r="H122" s="796" t="s">
        <v>305</v>
      </c>
      <c r="I122" s="1020" t="s">
        <v>16042</v>
      </c>
      <c r="J122" s="796" t="s">
        <v>16089</v>
      </c>
      <c r="K122" s="1085" t="s">
        <v>16239</v>
      </c>
      <c r="L122" s="796" t="s">
        <v>8561</v>
      </c>
      <c r="M122" s="796"/>
      <c r="N122" s="796" t="s">
        <v>15583</v>
      </c>
      <c r="O122" s="796" t="s">
        <v>15584</v>
      </c>
      <c r="P122" s="1024" t="s">
        <v>9335</v>
      </c>
      <c r="Q122" s="796" t="s">
        <v>15216</v>
      </c>
      <c r="R122" s="796" t="s">
        <v>15585</v>
      </c>
      <c r="S122" s="796" t="s">
        <v>15118</v>
      </c>
      <c r="T122" s="796" t="s">
        <v>15124</v>
      </c>
    </row>
    <row r="123" spans="1:24">
      <c r="A123" s="1008" t="s">
        <v>12081</v>
      </c>
      <c r="B123" s="1015" t="s">
        <v>2611</v>
      </c>
      <c r="C123" s="796" t="s">
        <v>15227</v>
      </c>
      <c r="E123" s="796" t="s">
        <v>16056</v>
      </c>
      <c r="F123" s="109">
        <v>44025</v>
      </c>
      <c r="G123" s="796"/>
      <c r="H123" s="796" t="s">
        <v>305</v>
      </c>
      <c r="I123" s="1020" t="s">
        <v>16043</v>
      </c>
      <c r="J123" s="796" t="s">
        <v>16090</v>
      </c>
      <c r="K123" s="1085" t="s">
        <v>16247</v>
      </c>
      <c r="L123" s="796" t="s">
        <v>8561</v>
      </c>
      <c r="M123" s="796"/>
      <c r="N123" s="796" t="s">
        <v>15583</v>
      </c>
      <c r="O123" s="796" t="s">
        <v>15584</v>
      </c>
      <c r="P123" s="1024" t="s">
        <v>9335</v>
      </c>
      <c r="Q123" s="796" t="s">
        <v>15216</v>
      </c>
      <c r="R123" s="796" t="s">
        <v>15585</v>
      </c>
      <c r="S123" s="796" t="s">
        <v>15118</v>
      </c>
      <c r="T123" s="796" t="s">
        <v>15124</v>
      </c>
    </row>
    <row r="124" spans="1:24">
      <c r="A124" s="1008" t="s">
        <v>16335</v>
      </c>
      <c r="B124" s="1015" t="s">
        <v>2611</v>
      </c>
      <c r="C124" s="796" t="s">
        <v>15227</v>
      </c>
      <c r="E124" s="796" t="s">
        <v>16056</v>
      </c>
      <c r="F124" s="109">
        <v>44025</v>
      </c>
      <c r="G124" s="796"/>
      <c r="H124" s="796" t="s">
        <v>305</v>
      </c>
      <c r="I124" s="1020" t="s">
        <v>16044</v>
      </c>
      <c r="J124" s="796" t="s">
        <v>16091</v>
      </c>
      <c r="K124" s="1085" t="s">
        <v>16250</v>
      </c>
      <c r="L124" s="796" t="s">
        <v>8561</v>
      </c>
      <c r="M124" s="796"/>
      <c r="N124" s="796" t="s">
        <v>15583</v>
      </c>
      <c r="O124" s="796" t="s">
        <v>15584</v>
      </c>
      <c r="P124" s="1024" t="s">
        <v>9335</v>
      </c>
      <c r="Q124" s="796" t="s">
        <v>15216</v>
      </c>
      <c r="R124" s="796" t="s">
        <v>15585</v>
      </c>
      <c r="S124" s="796" t="s">
        <v>15118</v>
      </c>
      <c r="T124" s="796" t="s">
        <v>15124</v>
      </c>
    </row>
    <row r="125" spans="1:24">
      <c r="A125" s="1008" t="s">
        <v>12145</v>
      </c>
      <c r="B125" s="1015" t="s">
        <v>2611</v>
      </c>
      <c r="C125" s="796" t="s">
        <v>15227</v>
      </c>
      <c r="E125" s="796" t="s">
        <v>16056</v>
      </c>
      <c r="F125" s="109">
        <v>44025</v>
      </c>
      <c r="G125" s="796"/>
      <c r="H125" s="796" t="s">
        <v>305</v>
      </c>
      <c r="I125" s="1020" t="s">
        <v>16045</v>
      </c>
      <c r="J125" s="796" t="s">
        <v>16092</v>
      </c>
      <c r="K125" s="1085" t="s">
        <v>16436</v>
      </c>
      <c r="L125" s="796" t="s">
        <v>8561</v>
      </c>
      <c r="M125" s="796"/>
      <c r="N125" s="796" t="s">
        <v>15583</v>
      </c>
      <c r="O125" s="796" t="s">
        <v>15584</v>
      </c>
      <c r="P125" s="1024" t="s">
        <v>9335</v>
      </c>
      <c r="Q125" s="796" t="s">
        <v>15216</v>
      </c>
      <c r="R125" s="796" t="s">
        <v>15585</v>
      </c>
      <c r="S125" s="796" t="s">
        <v>15118</v>
      </c>
      <c r="T125" s="796" t="s">
        <v>15124</v>
      </c>
    </row>
    <row r="126" spans="1:24">
      <c r="A126" s="1008" t="s">
        <v>16434</v>
      </c>
      <c r="B126" s="1015" t="s">
        <v>2611</v>
      </c>
      <c r="C126" s="796" t="s">
        <v>15227</v>
      </c>
      <c r="E126" s="796" t="s">
        <v>16056</v>
      </c>
      <c r="F126" s="109">
        <v>44025</v>
      </c>
      <c r="G126" s="796"/>
      <c r="H126" s="796" t="s">
        <v>305</v>
      </c>
      <c r="I126" s="1020" t="s">
        <v>16046</v>
      </c>
      <c r="J126" s="796" t="s">
        <v>16093</v>
      </c>
      <c r="K126" s="1085" t="s">
        <v>16435</v>
      </c>
      <c r="L126" s="796" t="s">
        <v>8561</v>
      </c>
      <c r="M126" s="796"/>
      <c r="N126" s="796" t="s">
        <v>15583</v>
      </c>
      <c r="O126" s="796" t="s">
        <v>15584</v>
      </c>
      <c r="P126" s="1024" t="s">
        <v>9335</v>
      </c>
      <c r="Q126" s="796" t="s">
        <v>15216</v>
      </c>
      <c r="R126" s="796" t="s">
        <v>15585</v>
      </c>
      <c r="S126" s="796" t="s">
        <v>15118</v>
      </c>
      <c r="T126" s="796" t="s">
        <v>15124</v>
      </c>
    </row>
    <row r="127" spans="1:24">
      <c r="A127" s="1008" t="s">
        <v>12208</v>
      </c>
      <c r="B127" s="1015" t="s">
        <v>2611</v>
      </c>
      <c r="C127" s="796" t="s">
        <v>15227</v>
      </c>
      <c r="E127" s="796" t="s">
        <v>16056</v>
      </c>
      <c r="F127" s="109">
        <v>44025</v>
      </c>
      <c r="G127" s="796"/>
      <c r="H127" s="796" t="s">
        <v>305</v>
      </c>
      <c r="I127" s="1020" t="s">
        <v>16047</v>
      </c>
      <c r="J127" s="796" t="s">
        <v>16094</v>
      </c>
      <c r="K127" s="1085" t="s">
        <v>16402</v>
      </c>
      <c r="L127" s="796" t="s">
        <v>8561</v>
      </c>
      <c r="M127" s="796"/>
      <c r="N127" s="796" t="s">
        <v>15583</v>
      </c>
      <c r="O127" s="796" t="s">
        <v>15584</v>
      </c>
      <c r="P127" s="1024" t="s">
        <v>9335</v>
      </c>
      <c r="Q127" s="796" t="s">
        <v>15216</v>
      </c>
      <c r="R127" s="796" t="s">
        <v>15585</v>
      </c>
      <c r="S127" s="796" t="s">
        <v>15118</v>
      </c>
      <c r="T127" s="796" t="s">
        <v>15124</v>
      </c>
    </row>
    <row r="128" spans="1:24">
      <c r="A128" s="1008" t="s">
        <v>12061</v>
      </c>
      <c r="B128" s="1015" t="s">
        <v>2611</v>
      </c>
      <c r="C128" s="796" t="s">
        <v>15227</v>
      </c>
      <c r="E128" s="796" t="s">
        <v>16056</v>
      </c>
      <c r="F128" s="109">
        <v>44025</v>
      </c>
      <c r="G128" s="796"/>
      <c r="H128" s="796" t="s">
        <v>305</v>
      </c>
      <c r="I128" s="1020" t="s">
        <v>16048</v>
      </c>
      <c r="J128" s="796" t="s">
        <v>16095</v>
      </c>
      <c r="K128" s="1085" t="s">
        <v>16259</v>
      </c>
      <c r="L128" s="796" t="s">
        <v>8561</v>
      </c>
      <c r="M128" s="796"/>
      <c r="N128" s="796" t="s">
        <v>15583</v>
      </c>
      <c r="O128" s="796" t="s">
        <v>15584</v>
      </c>
      <c r="P128" s="1024" t="s">
        <v>9335</v>
      </c>
      <c r="Q128" s="796" t="s">
        <v>15216</v>
      </c>
      <c r="R128" s="796" t="s">
        <v>15585</v>
      </c>
      <c r="S128" s="796" t="s">
        <v>15118</v>
      </c>
      <c r="T128" s="796" t="s">
        <v>15124</v>
      </c>
    </row>
    <row r="129" spans="1:28">
      <c r="A129" s="1008" t="s">
        <v>13937</v>
      </c>
      <c r="B129" s="1015" t="s">
        <v>2611</v>
      </c>
      <c r="C129" s="796" t="s">
        <v>15227</v>
      </c>
      <c r="D129" s="1008" t="s">
        <v>16189</v>
      </c>
      <c r="E129" s="796"/>
      <c r="F129" s="796">
        <v>44039</v>
      </c>
      <c r="G129" s="796"/>
      <c r="H129" s="796" t="s">
        <v>6602</v>
      </c>
      <c r="I129" s="1020" t="s">
        <v>16058</v>
      </c>
      <c r="J129" s="796" t="s">
        <v>16148</v>
      </c>
      <c r="K129" s="1085">
        <v>38996577975</v>
      </c>
      <c r="L129" s="796" t="s">
        <v>8561</v>
      </c>
      <c r="M129" s="796" t="s">
        <v>16063</v>
      </c>
      <c r="N129" s="796" t="s">
        <v>16062</v>
      </c>
      <c r="O129" s="796" t="s">
        <v>16067</v>
      </c>
      <c r="P129" s="1008" t="s">
        <v>16068</v>
      </c>
      <c r="Q129" s="1008" t="s">
        <v>16069</v>
      </c>
      <c r="R129" s="1008" t="s">
        <v>16062</v>
      </c>
      <c r="S129" s="1008" t="s">
        <v>15118</v>
      </c>
      <c r="T129" s="796" t="s">
        <v>15124</v>
      </c>
      <c r="Y129" s="1008" t="s">
        <v>16211</v>
      </c>
      <c r="Z129" s="1008" t="s">
        <v>16226</v>
      </c>
      <c r="AA129" s="1008" t="s">
        <v>16207</v>
      </c>
      <c r="AB129" s="1131" t="s">
        <v>16213</v>
      </c>
    </row>
    <row r="130" spans="1:28">
      <c r="A130" s="1008" t="s">
        <v>6611</v>
      </c>
      <c r="B130" s="1015" t="s">
        <v>2611</v>
      </c>
      <c r="C130" s="796" t="s">
        <v>15227</v>
      </c>
      <c r="D130" s="1008" t="s">
        <v>16189</v>
      </c>
      <c r="E130" s="796"/>
      <c r="F130" s="796">
        <v>44039</v>
      </c>
      <c r="G130" s="796"/>
      <c r="H130" s="796" t="s">
        <v>6602</v>
      </c>
      <c r="I130" s="1020" t="s">
        <v>16059</v>
      </c>
      <c r="J130" s="796" t="s">
        <v>16149</v>
      </c>
      <c r="K130" s="1085">
        <v>38996826771</v>
      </c>
      <c r="L130" s="796" t="s">
        <v>8561</v>
      </c>
      <c r="M130" s="796" t="s">
        <v>16064</v>
      </c>
      <c r="N130" s="796" t="s">
        <v>16062</v>
      </c>
      <c r="O130" s="796" t="s">
        <v>16067</v>
      </c>
      <c r="P130" s="1008" t="s">
        <v>16068</v>
      </c>
      <c r="Q130" s="1008" t="s">
        <v>16069</v>
      </c>
      <c r="R130" s="1008" t="s">
        <v>16062</v>
      </c>
      <c r="S130" s="1008" t="s">
        <v>15118</v>
      </c>
      <c r="T130" s="796" t="s">
        <v>15124</v>
      </c>
      <c r="Y130" s="1008" t="s">
        <v>16211</v>
      </c>
      <c r="Z130" s="1008" t="s">
        <v>16225</v>
      </c>
      <c r="AA130" s="1008" t="s">
        <v>16208</v>
      </c>
    </row>
    <row r="131" spans="1:28">
      <c r="A131" s="1139" t="s">
        <v>16328</v>
      </c>
      <c r="B131" s="1015" t="s">
        <v>2611</v>
      </c>
      <c r="C131" s="796" t="s">
        <v>15227</v>
      </c>
      <c r="D131" s="1008" t="s">
        <v>16189</v>
      </c>
      <c r="E131" s="796"/>
      <c r="F131" s="796">
        <v>44039</v>
      </c>
      <c r="G131" s="796"/>
      <c r="H131" s="796" t="s">
        <v>6602</v>
      </c>
      <c r="I131" s="1020" t="s">
        <v>16060</v>
      </c>
      <c r="J131" s="796" t="s">
        <v>16150</v>
      </c>
      <c r="K131" s="1085">
        <v>38996873427</v>
      </c>
      <c r="L131" s="796" t="s">
        <v>8561</v>
      </c>
      <c r="M131" s="796" t="s">
        <v>16065</v>
      </c>
      <c r="N131" s="796" t="s">
        <v>16062</v>
      </c>
      <c r="O131" s="796" t="s">
        <v>16067</v>
      </c>
      <c r="P131" s="1008" t="s">
        <v>16068</v>
      </c>
      <c r="Q131" s="1008" t="s">
        <v>16069</v>
      </c>
      <c r="R131" s="1008" t="s">
        <v>16062</v>
      </c>
      <c r="S131" s="1008" t="s">
        <v>15118</v>
      </c>
      <c r="T131" s="796" t="s">
        <v>15124</v>
      </c>
      <c r="Y131" s="1008" t="s">
        <v>16211</v>
      </c>
      <c r="Z131" s="1008" t="s">
        <v>16224</v>
      </c>
      <c r="AA131" s="1008" t="s">
        <v>16209</v>
      </c>
      <c r="AB131" s="1131" t="s">
        <v>16228</v>
      </c>
    </row>
    <row r="132" spans="1:28">
      <c r="A132" s="1008" t="s">
        <v>15423</v>
      </c>
      <c r="B132" s="1015" t="s">
        <v>2611</v>
      </c>
      <c r="C132" s="796" t="s">
        <v>15227</v>
      </c>
      <c r="D132" s="1008" t="s">
        <v>16189</v>
      </c>
      <c r="E132" s="796"/>
      <c r="F132" s="796">
        <v>44039</v>
      </c>
      <c r="G132" s="796"/>
      <c r="H132" s="796" t="s">
        <v>6602</v>
      </c>
      <c r="I132" s="1020" t="s">
        <v>16061</v>
      </c>
      <c r="J132" s="796" t="s">
        <v>16151</v>
      </c>
      <c r="K132" s="1085">
        <v>38996966739</v>
      </c>
      <c r="L132" s="796" t="s">
        <v>8561</v>
      </c>
      <c r="M132" s="796" t="s">
        <v>16066</v>
      </c>
      <c r="N132" s="796" t="s">
        <v>16062</v>
      </c>
      <c r="O132" s="796" t="s">
        <v>16067</v>
      </c>
      <c r="P132" s="1008" t="s">
        <v>16068</v>
      </c>
      <c r="Q132" s="1008" t="s">
        <v>16069</v>
      </c>
      <c r="R132" s="1008" t="s">
        <v>16062</v>
      </c>
      <c r="S132" s="1008" t="s">
        <v>15118</v>
      </c>
      <c r="T132" s="796" t="s">
        <v>15124</v>
      </c>
      <c r="Y132" s="1008" t="s">
        <v>16211</v>
      </c>
      <c r="Z132" s="1008" t="s">
        <v>16223</v>
      </c>
      <c r="AA132" s="1008" t="s">
        <v>16210</v>
      </c>
      <c r="AB132" s="1131" t="s">
        <v>16227</v>
      </c>
    </row>
    <row r="133" spans="1:28">
      <c r="A133" s="1008" t="s">
        <v>16383</v>
      </c>
      <c r="B133" s="1015" t="s">
        <v>2611</v>
      </c>
      <c r="C133" s="796" t="s">
        <v>15227</v>
      </c>
      <c r="D133" s="1008" t="s">
        <v>16579</v>
      </c>
      <c r="E133" s="796" t="s">
        <v>16409</v>
      </c>
      <c r="F133" s="796">
        <v>44186</v>
      </c>
      <c r="G133" s="796"/>
      <c r="H133" s="796" t="s">
        <v>6343</v>
      </c>
      <c r="I133" s="1020" t="s">
        <v>16049</v>
      </c>
      <c r="J133" s="796" t="s">
        <v>16418</v>
      </c>
      <c r="K133" s="1085" t="s">
        <v>16530</v>
      </c>
      <c r="L133" s="796" t="s">
        <v>16692</v>
      </c>
      <c r="M133" s="796" t="s">
        <v>16531</v>
      </c>
      <c r="N133" s="796" t="s">
        <v>16649</v>
      </c>
      <c r="O133" s="796" t="s">
        <v>16431</v>
      </c>
      <c r="P133" s="1024" t="s">
        <v>16068</v>
      </c>
      <c r="Q133" s="796" t="s">
        <v>16069</v>
      </c>
      <c r="R133" s="796" t="s">
        <v>16432</v>
      </c>
      <c r="S133" s="796" t="s">
        <v>15118</v>
      </c>
      <c r="T133" s="796" t="s">
        <v>15124</v>
      </c>
    </row>
    <row r="134" spans="1:28">
      <c r="A134" s="1008" t="s">
        <v>16691</v>
      </c>
      <c r="B134" s="1015" t="s">
        <v>2611</v>
      </c>
      <c r="C134" s="796" t="s">
        <v>15227</v>
      </c>
      <c r="D134" s="1008" t="s">
        <v>16579</v>
      </c>
      <c r="E134" s="796" t="s">
        <v>16409</v>
      </c>
      <c r="F134" s="796">
        <v>44186</v>
      </c>
      <c r="G134" s="796"/>
      <c r="H134" s="796" t="s">
        <v>6343</v>
      </c>
      <c r="I134" s="1020" t="s">
        <v>16050</v>
      </c>
      <c r="J134" s="796" t="s">
        <v>16419</v>
      </c>
      <c r="K134" s="1085" t="s">
        <v>16689</v>
      </c>
      <c r="L134" s="796" t="s">
        <v>16693</v>
      </c>
      <c r="M134" s="796" t="s">
        <v>16690</v>
      </c>
      <c r="N134" s="796" t="s">
        <v>16649</v>
      </c>
      <c r="O134" s="796" t="s">
        <v>16431</v>
      </c>
      <c r="P134" s="1024" t="s">
        <v>16068</v>
      </c>
      <c r="Q134" s="796" t="s">
        <v>16069</v>
      </c>
      <c r="R134" s="796" t="s">
        <v>16432</v>
      </c>
      <c r="S134" s="796" t="s">
        <v>15118</v>
      </c>
      <c r="T134" s="796" t="s">
        <v>15124</v>
      </c>
    </row>
    <row r="135" spans="1:28">
      <c r="A135" s="1008" t="s">
        <v>5374</v>
      </c>
      <c r="B135" s="1015" t="s">
        <v>2611</v>
      </c>
      <c r="C135" s="796" t="s">
        <v>15227</v>
      </c>
      <c r="D135" s="1008" t="s">
        <v>16456</v>
      </c>
      <c r="E135" s="796" t="s">
        <v>16409</v>
      </c>
      <c r="F135" s="796">
        <v>44186</v>
      </c>
      <c r="G135" s="796"/>
      <c r="H135" s="796" t="s">
        <v>3098</v>
      </c>
      <c r="I135" s="1020" t="s">
        <v>16051</v>
      </c>
      <c r="J135" s="796" t="s">
        <v>16417</v>
      </c>
      <c r="K135" s="1085" t="s">
        <v>16433</v>
      </c>
      <c r="L135" s="796" t="s">
        <v>8561</v>
      </c>
      <c r="M135" s="796"/>
      <c r="N135" s="796" t="s">
        <v>16649</v>
      </c>
      <c r="O135" s="796" t="s">
        <v>16431</v>
      </c>
      <c r="P135" s="1024" t="s">
        <v>16068</v>
      </c>
      <c r="Q135" s="796" t="s">
        <v>16069</v>
      </c>
      <c r="R135" s="796" t="s">
        <v>16432</v>
      </c>
      <c r="S135" s="796" t="s">
        <v>15118</v>
      </c>
      <c r="T135" s="796" t="s">
        <v>15124</v>
      </c>
    </row>
    <row r="136" spans="1:28">
      <c r="B136" s="1015" t="s">
        <v>2611</v>
      </c>
      <c r="C136" s="796" t="s">
        <v>15227</v>
      </c>
      <c r="D136" s="1008" t="s">
        <v>16457</v>
      </c>
      <c r="E136" s="796" t="s">
        <v>16430</v>
      </c>
      <c r="F136" s="796">
        <v>44186</v>
      </c>
      <c r="G136" s="796"/>
      <c r="H136" s="796" t="s">
        <v>305</v>
      </c>
      <c r="I136" s="1020" t="s">
        <v>16052</v>
      </c>
      <c r="J136" s="796" t="s">
        <v>16420</v>
      </c>
      <c r="K136" s="1085"/>
      <c r="L136" s="796" t="s">
        <v>8561</v>
      </c>
      <c r="M136" s="796"/>
      <c r="N136" s="796" t="s">
        <v>16649</v>
      </c>
      <c r="O136" s="796" t="s">
        <v>16431</v>
      </c>
      <c r="P136" s="1024" t="s">
        <v>16068</v>
      </c>
      <c r="Q136" s="796" t="s">
        <v>16069</v>
      </c>
      <c r="R136" s="796" t="s">
        <v>16432</v>
      </c>
      <c r="S136" s="796" t="s">
        <v>15118</v>
      </c>
      <c r="T136" s="796" t="s">
        <v>15124</v>
      </c>
    </row>
    <row r="137" spans="1:28">
      <c r="B137" s="1015" t="s">
        <v>2611</v>
      </c>
      <c r="C137" s="796" t="s">
        <v>15227</v>
      </c>
      <c r="D137" s="1008" t="s">
        <v>16457</v>
      </c>
      <c r="E137" s="796" t="s">
        <v>16430</v>
      </c>
      <c r="F137" s="796">
        <v>44186</v>
      </c>
      <c r="G137" s="796"/>
      <c r="H137" s="796" t="s">
        <v>305</v>
      </c>
      <c r="I137" s="1020" t="s">
        <v>16053</v>
      </c>
      <c r="J137" s="796" t="s">
        <v>16421</v>
      </c>
      <c r="K137" s="1085"/>
      <c r="L137" s="796" t="s">
        <v>8561</v>
      </c>
      <c r="M137" s="796"/>
      <c r="N137" s="796" t="s">
        <v>16649</v>
      </c>
      <c r="O137" s="796" t="s">
        <v>16431</v>
      </c>
      <c r="P137" s="1024" t="s">
        <v>16068</v>
      </c>
      <c r="Q137" s="796" t="s">
        <v>16069</v>
      </c>
      <c r="R137" s="796" t="s">
        <v>16432</v>
      </c>
      <c r="S137" s="796" t="s">
        <v>15118</v>
      </c>
      <c r="T137" s="796" t="s">
        <v>15124</v>
      </c>
    </row>
    <row r="138" spans="1:28">
      <c r="B138" s="1015" t="s">
        <v>2611</v>
      </c>
      <c r="C138" s="796" t="s">
        <v>15227</v>
      </c>
      <c r="D138" s="1008" t="s">
        <v>16457</v>
      </c>
      <c r="E138" s="796" t="s">
        <v>16430</v>
      </c>
      <c r="F138" s="796">
        <v>44186</v>
      </c>
      <c r="G138" s="796"/>
      <c r="H138" s="796" t="s">
        <v>305</v>
      </c>
      <c r="I138" s="1020" t="s">
        <v>16054</v>
      </c>
      <c r="J138" s="796" t="s">
        <v>16422</v>
      </c>
      <c r="K138" s="1085"/>
      <c r="L138" s="796" t="s">
        <v>8561</v>
      </c>
      <c r="M138" s="796"/>
      <c r="N138" s="796" t="s">
        <v>16649</v>
      </c>
      <c r="O138" s="796" t="s">
        <v>16431</v>
      </c>
      <c r="P138" s="1024" t="s">
        <v>16068</v>
      </c>
      <c r="Q138" s="796" t="s">
        <v>16069</v>
      </c>
      <c r="R138" s="796" t="s">
        <v>16432</v>
      </c>
      <c r="S138" s="796" t="s">
        <v>15118</v>
      </c>
      <c r="T138" s="796" t="s">
        <v>15124</v>
      </c>
    </row>
    <row r="139" spans="1:28">
      <c r="B139" s="1015" t="s">
        <v>2611</v>
      </c>
      <c r="C139" s="796" t="s">
        <v>15227</v>
      </c>
      <c r="D139" s="1008" t="s">
        <v>16457</v>
      </c>
      <c r="E139" s="796" t="s">
        <v>16430</v>
      </c>
      <c r="F139" s="796">
        <v>44186</v>
      </c>
      <c r="G139" s="796"/>
      <c r="H139" s="796" t="s">
        <v>305</v>
      </c>
      <c r="I139" s="1020" t="s">
        <v>16102</v>
      </c>
      <c r="J139" s="796" t="s">
        <v>16423</v>
      </c>
      <c r="K139" s="1085"/>
      <c r="L139" s="796" t="s">
        <v>8561</v>
      </c>
      <c r="M139" s="796"/>
      <c r="N139" s="796" t="s">
        <v>16649</v>
      </c>
      <c r="O139" s="796" t="s">
        <v>16431</v>
      </c>
      <c r="P139" s="1024" t="s">
        <v>16068</v>
      </c>
      <c r="Q139" s="796" t="s">
        <v>16069</v>
      </c>
      <c r="R139" s="796" t="s">
        <v>16432</v>
      </c>
      <c r="S139" s="796" t="s">
        <v>15118</v>
      </c>
      <c r="T139" s="796" t="s">
        <v>15124</v>
      </c>
      <c r="Z139" s="1014"/>
    </row>
    <row r="140" spans="1:28">
      <c r="B140" s="1015" t="s">
        <v>2611</v>
      </c>
      <c r="C140" s="796" t="s">
        <v>15227</v>
      </c>
      <c r="D140" s="1008" t="s">
        <v>16457</v>
      </c>
      <c r="E140" s="796" t="s">
        <v>16430</v>
      </c>
      <c r="F140" s="796">
        <v>44186</v>
      </c>
      <c r="G140" s="796"/>
      <c r="H140" s="796" t="s">
        <v>305</v>
      </c>
      <c r="I140" s="1020" t="s">
        <v>16103</v>
      </c>
      <c r="J140" s="796" t="s">
        <v>16424</v>
      </c>
      <c r="K140" s="1085"/>
      <c r="L140" s="796" t="s">
        <v>8561</v>
      </c>
      <c r="M140" s="796"/>
      <c r="N140" s="796" t="s">
        <v>16649</v>
      </c>
      <c r="O140" s="796" t="s">
        <v>16431</v>
      </c>
      <c r="P140" s="1024" t="s">
        <v>16068</v>
      </c>
      <c r="Q140" s="796" t="s">
        <v>16069</v>
      </c>
      <c r="R140" s="796" t="s">
        <v>16432</v>
      </c>
      <c r="S140" s="796" t="s">
        <v>15118</v>
      </c>
      <c r="T140" s="796" t="s">
        <v>15124</v>
      </c>
    </row>
    <row r="141" spans="1:28">
      <c r="B141" s="1015" t="s">
        <v>2611</v>
      </c>
      <c r="C141" s="796" t="s">
        <v>15227</v>
      </c>
      <c r="D141" s="1008" t="s">
        <v>16457</v>
      </c>
      <c r="E141" s="796" t="s">
        <v>16430</v>
      </c>
      <c r="F141" s="796">
        <v>44186</v>
      </c>
      <c r="G141" s="796"/>
      <c r="H141" s="796" t="s">
        <v>305</v>
      </c>
      <c r="I141" s="1020" t="s">
        <v>16104</v>
      </c>
      <c r="J141" s="796" t="s">
        <v>16425</v>
      </c>
      <c r="K141" s="1085"/>
      <c r="L141" s="796" t="s">
        <v>8561</v>
      </c>
      <c r="M141" s="796"/>
      <c r="N141" s="796" t="s">
        <v>16649</v>
      </c>
      <c r="O141" s="796" t="s">
        <v>16431</v>
      </c>
      <c r="P141" s="1024" t="s">
        <v>16068</v>
      </c>
      <c r="Q141" s="796" t="s">
        <v>16069</v>
      </c>
      <c r="R141" s="796" t="s">
        <v>16432</v>
      </c>
      <c r="S141" s="796" t="s">
        <v>15118</v>
      </c>
      <c r="T141" s="796" t="s">
        <v>15124</v>
      </c>
    </row>
    <row r="142" spans="1:28">
      <c r="B142" s="1015" t="s">
        <v>2611</v>
      </c>
      <c r="C142" s="796" t="s">
        <v>15227</v>
      </c>
      <c r="D142" s="1008" t="s">
        <v>16457</v>
      </c>
      <c r="E142" s="796" t="s">
        <v>16430</v>
      </c>
      <c r="F142" s="796">
        <v>44186</v>
      </c>
      <c r="G142" s="796"/>
      <c r="H142" s="796" t="s">
        <v>305</v>
      </c>
      <c r="I142" s="1020" t="s">
        <v>16105</v>
      </c>
      <c r="J142" s="796" t="s">
        <v>16426</v>
      </c>
      <c r="K142" s="1085"/>
      <c r="L142" s="796" t="s">
        <v>8561</v>
      </c>
      <c r="M142" s="796"/>
      <c r="N142" s="796" t="s">
        <v>16649</v>
      </c>
      <c r="O142" s="796" t="s">
        <v>16431</v>
      </c>
      <c r="P142" s="1024" t="s">
        <v>16068</v>
      </c>
      <c r="Q142" s="796" t="s">
        <v>16069</v>
      </c>
      <c r="R142" s="796" t="s">
        <v>16432</v>
      </c>
      <c r="S142" s="796" t="s">
        <v>15118</v>
      </c>
      <c r="T142" s="796" t="s">
        <v>15124</v>
      </c>
    </row>
    <row r="143" spans="1:28">
      <c r="B143" s="1015" t="s">
        <v>2611</v>
      </c>
      <c r="C143" s="796" t="s">
        <v>15227</v>
      </c>
      <c r="D143" s="1008" t="s">
        <v>16457</v>
      </c>
      <c r="E143" s="796" t="s">
        <v>16430</v>
      </c>
      <c r="F143" s="796">
        <v>44186</v>
      </c>
      <c r="G143" s="796"/>
      <c r="H143" s="796" t="s">
        <v>305</v>
      </c>
      <c r="I143" s="1020" t="s">
        <v>16106</v>
      </c>
      <c r="J143" s="796" t="s">
        <v>16427</v>
      </c>
      <c r="K143" s="1085"/>
      <c r="L143" s="796" t="s">
        <v>8561</v>
      </c>
      <c r="M143" s="796"/>
      <c r="N143" s="796" t="s">
        <v>16649</v>
      </c>
      <c r="O143" s="796" t="s">
        <v>16431</v>
      </c>
      <c r="P143" s="1024" t="s">
        <v>16068</v>
      </c>
      <c r="Q143" s="796" t="s">
        <v>16069</v>
      </c>
      <c r="R143" s="796" t="s">
        <v>16432</v>
      </c>
      <c r="S143" s="796" t="s">
        <v>15118</v>
      </c>
      <c r="T143" s="796" t="s">
        <v>15124</v>
      </c>
    </row>
    <row r="144" spans="1:28">
      <c r="B144" s="1015" t="s">
        <v>2611</v>
      </c>
      <c r="C144" s="796" t="s">
        <v>15227</v>
      </c>
      <c r="D144" s="1008" t="s">
        <v>16457</v>
      </c>
      <c r="E144" s="796" t="s">
        <v>16430</v>
      </c>
      <c r="F144" s="796">
        <v>44186</v>
      </c>
      <c r="G144" s="796"/>
      <c r="H144" s="796" t="s">
        <v>305</v>
      </c>
      <c r="I144" s="1020" t="s">
        <v>16107</v>
      </c>
      <c r="J144" s="796" t="s">
        <v>16428</v>
      </c>
      <c r="K144" s="1085"/>
      <c r="L144" s="796" t="s">
        <v>8561</v>
      </c>
      <c r="M144" s="796"/>
      <c r="N144" s="796" t="s">
        <v>16649</v>
      </c>
      <c r="O144" s="796" t="s">
        <v>16431</v>
      </c>
      <c r="P144" s="1024" t="s">
        <v>16068</v>
      </c>
      <c r="Q144" s="796" t="s">
        <v>16069</v>
      </c>
      <c r="R144" s="796" t="s">
        <v>16432</v>
      </c>
      <c r="S144" s="796" t="s">
        <v>15118</v>
      </c>
      <c r="T144" s="796" t="s">
        <v>15124</v>
      </c>
    </row>
    <row r="145" spans="2:20">
      <c r="B145" s="1015" t="s">
        <v>2611</v>
      </c>
      <c r="C145" s="796" t="s">
        <v>15227</v>
      </c>
      <c r="D145" s="1008" t="s">
        <v>16457</v>
      </c>
      <c r="E145" s="796" t="s">
        <v>16430</v>
      </c>
      <c r="F145" s="796">
        <v>44186</v>
      </c>
      <c r="G145" s="796"/>
      <c r="H145" s="796" t="s">
        <v>305</v>
      </c>
      <c r="I145" s="1020" t="s">
        <v>16108</v>
      </c>
      <c r="J145" s="796" t="s">
        <v>16429</v>
      </c>
      <c r="K145" s="1085"/>
      <c r="L145" s="796" t="s">
        <v>8561</v>
      </c>
      <c r="M145" s="796"/>
      <c r="N145" s="796" t="s">
        <v>16649</v>
      </c>
      <c r="O145" s="796" t="s">
        <v>16431</v>
      </c>
      <c r="P145" s="1024" t="s">
        <v>16068</v>
      </c>
      <c r="Q145" s="796" t="s">
        <v>16069</v>
      </c>
      <c r="R145" s="796" t="s">
        <v>16432</v>
      </c>
      <c r="S145" s="796" t="s">
        <v>15118</v>
      </c>
      <c r="T145" s="796" t="s">
        <v>15124</v>
      </c>
    </row>
    <row r="146" spans="2:20">
      <c r="B146" s="1015" t="s">
        <v>2611</v>
      </c>
      <c r="C146" s="796" t="s">
        <v>15227</v>
      </c>
      <c r="E146" s="796" t="s">
        <v>16667</v>
      </c>
      <c r="F146" s="796"/>
      <c r="G146" s="796"/>
      <c r="H146" s="796" t="s">
        <v>305</v>
      </c>
      <c r="I146" s="1020" t="s">
        <v>16109</v>
      </c>
      <c r="J146" s="796"/>
      <c r="K146" s="1085"/>
      <c r="L146" s="796" t="s">
        <v>8561</v>
      </c>
      <c r="M146" s="796"/>
      <c r="N146" s="796" t="s">
        <v>16649</v>
      </c>
      <c r="O146" s="796" t="s">
        <v>16431</v>
      </c>
      <c r="P146" s="1024" t="s">
        <v>16068</v>
      </c>
      <c r="Q146" s="796" t="s">
        <v>16069</v>
      </c>
      <c r="R146" s="796" t="s">
        <v>16432</v>
      </c>
      <c r="S146" s="796" t="s">
        <v>15118</v>
      </c>
      <c r="T146" s="796" t="s">
        <v>15124</v>
      </c>
    </row>
    <row r="147" spans="2:20">
      <c r="B147" s="1015" t="s">
        <v>2611</v>
      </c>
      <c r="C147" s="796" t="s">
        <v>15227</v>
      </c>
      <c r="E147" s="796" t="s">
        <v>16667</v>
      </c>
      <c r="F147" s="796"/>
      <c r="G147" s="796"/>
      <c r="H147" s="796" t="s">
        <v>305</v>
      </c>
      <c r="I147" s="1020" t="s">
        <v>16110</v>
      </c>
      <c r="J147" s="796"/>
      <c r="K147" s="1085"/>
      <c r="L147" s="796" t="s">
        <v>8561</v>
      </c>
      <c r="M147" s="796"/>
      <c r="N147" s="796" t="s">
        <v>16649</v>
      </c>
      <c r="O147" s="796" t="s">
        <v>16431</v>
      </c>
      <c r="P147" s="1024" t="s">
        <v>16068</v>
      </c>
      <c r="Q147" s="796" t="s">
        <v>16069</v>
      </c>
      <c r="R147" s="796" t="s">
        <v>16432</v>
      </c>
      <c r="S147" s="796" t="s">
        <v>15118</v>
      </c>
      <c r="T147" s="796" t="s">
        <v>15124</v>
      </c>
    </row>
    <row r="148" spans="2:20">
      <c r="B148" s="1015" t="s">
        <v>2611</v>
      </c>
      <c r="C148" s="796" t="s">
        <v>15227</v>
      </c>
      <c r="E148" s="796" t="s">
        <v>16667</v>
      </c>
      <c r="F148" s="796"/>
      <c r="G148" s="796"/>
      <c r="H148" s="796" t="s">
        <v>305</v>
      </c>
      <c r="I148" s="1020" t="s">
        <v>16111</v>
      </c>
      <c r="J148" s="796"/>
      <c r="K148" s="1085"/>
      <c r="L148" s="796" t="s">
        <v>8561</v>
      </c>
      <c r="M148" s="796"/>
      <c r="N148" s="796" t="s">
        <v>16649</v>
      </c>
      <c r="O148" s="796" t="s">
        <v>16431</v>
      </c>
      <c r="P148" s="1024" t="s">
        <v>16068</v>
      </c>
      <c r="Q148" s="796" t="s">
        <v>16069</v>
      </c>
      <c r="R148" s="796" t="s">
        <v>16432</v>
      </c>
      <c r="S148" s="796" t="s">
        <v>15118</v>
      </c>
      <c r="T148" s="796" t="s">
        <v>15124</v>
      </c>
    </row>
    <row r="149" spans="2:20">
      <c r="B149" s="1015" t="s">
        <v>2611</v>
      </c>
      <c r="C149" s="796" t="s">
        <v>15227</v>
      </c>
      <c r="E149" s="796" t="s">
        <v>16667</v>
      </c>
      <c r="F149" s="796"/>
      <c r="G149" s="796"/>
      <c r="H149" s="796" t="s">
        <v>305</v>
      </c>
      <c r="I149" s="1020" t="s">
        <v>16112</v>
      </c>
      <c r="J149" s="796"/>
      <c r="K149" s="1085"/>
      <c r="L149" s="796" t="s">
        <v>8561</v>
      </c>
      <c r="M149" s="796"/>
      <c r="N149" s="796" t="s">
        <v>16649</v>
      </c>
      <c r="O149" s="796" t="s">
        <v>16431</v>
      </c>
      <c r="P149" s="1024" t="s">
        <v>16068</v>
      </c>
      <c r="Q149" s="796" t="s">
        <v>16069</v>
      </c>
      <c r="R149" s="796" t="s">
        <v>16432</v>
      </c>
      <c r="S149" s="796" t="s">
        <v>15118</v>
      </c>
      <c r="T149" s="796" t="s">
        <v>15124</v>
      </c>
    </row>
    <row r="150" spans="2:20">
      <c r="B150" s="1015" t="s">
        <v>2611</v>
      </c>
      <c r="C150" s="796" t="s">
        <v>15227</v>
      </c>
      <c r="E150" s="796" t="s">
        <v>16667</v>
      </c>
      <c r="F150" s="796"/>
      <c r="G150" s="796"/>
      <c r="H150" s="796" t="s">
        <v>305</v>
      </c>
      <c r="I150" s="1020" t="s">
        <v>16113</v>
      </c>
      <c r="J150" s="796"/>
      <c r="K150" s="1085"/>
      <c r="L150" s="796" t="s">
        <v>8561</v>
      </c>
      <c r="M150" s="796"/>
      <c r="N150" s="796" t="s">
        <v>16649</v>
      </c>
      <c r="O150" s="796" t="s">
        <v>16431</v>
      </c>
      <c r="P150" s="1024" t="s">
        <v>16068</v>
      </c>
      <c r="Q150" s="796" t="s">
        <v>16069</v>
      </c>
      <c r="R150" s="796" t="s">
        <v>16432</v>
      </c>
      <c r="S150" s="796" t="s">
        <v>15118</v>
      </c>
      <c r="T150" s="796" t="s">
        <v>15124</v>
      </c>
    </row>
    <row r="151" spans="2:20">
      <c r="B151" s="1015" t="s">
        <v>2611</v>
      </c>
      <c r="C151" s="796" t="s">
        <v>15227</v>
      </c>
      <c r="E151" s="796" t="s">
        <v>16667</v>
      </c>
      <c r="F151" s="796"/>
      <c r="G151" s="796"/>
      <c r="H151" s="796" t="s">
        <v>305</v>
      </c>
      <c r="I151" s="1020" t="s">
        <v>16114</v>
      </c>
      <c r="J151" s="796"/>
      <c r="K151" s="1085"/>
      <c r="L151" s="796" t="s">
        <v>8561</v>
      </c>
      <c r="M151" s="796"/>
      <c r="N151" s="796" t="s">
        <v>16649</v>
      </c>
      <c r="O151" s="796" t="s">
        <v>16431</v>
      </c>
      <c r="P151" s="1024" t="s">
        <v>16068</v>
      </c>
      <c r="Q151" s="796" t="s">
        <v>16069</v>
      </c>
      <c r="R151" s="796" t="s">
        <v>16432</v>
      </c>
      <c r="S151" s="796" t="s">
        <v>15118</v>
      </c>
      <c r="T151" s="796" t="s">
        <v>15124</v>
      </c>
    </row>
    <row r="152" spans="2:20">
      <c r="B152" s="1015" t="s">
        <v>2611</v>
      </c>
      <c r="C152" s="796" t="s">
        <v>15227</v>
      </c>
      <c r="E152" s="796" t="s">
        <v>16667</v>
      </c>
      <c r="F152" s="796"/>
      <c r="G152" s="796"/>
      <c r="H152" s="796" t="s">
        <v>305</v>
      </c>
      <c r="I152" s="1020" t="s">
        <v>16115</v>
      </c>
      <c r="J152" s="796"/>
      <c r="K152" s="1085"/>
      <c r="L152" s="796" t="s">
        <v>8561</v>
      </c>
      <c r="M152" s="796"/>
      <c r="N152" s="796" t="s">
        <v>16649</v>
      </c>
      <c r="O152" s="796" t="s">
        <v>16431</v>
      </c>
      <c r="P152" s="1024" t="s">
        <v>16068</v>
      </c>
      <c r="Q152" s="796" t="s">
        <v>16069</v>
      </c>
      <c r="R152" s="796" t="s">
        <v>16432</v>
      </c>
      <c r="S152" s="796" t="s">
        <v>15118</v>
      </c>
      <c r="T152" s="796" t="s">
        <v>15124</v>
      </c>
    </row>
    <row r="153" spans="2:20">
      <c r="B153" s="1015" t="s">
        <v>2611</v>
      </c>
      <c r="C153" s="796" t="s">
        <v>15227</v>
      </c>
      <c r="E153" s="796" t="s">
        <v>16667</v>
      </c>
      <c r="F153" s="796"/>
      <c r="G153" s="796"/>
      <c r="H153" s="796" t="s">
        <v>305</v>
      </c>
      <c r="I153" s="1020" t="s">
        <v>16116</v>
      </c>
      <c r="J153" s="796"/>
      <c r="K153" s="1085"/>
      <c r="L153" s="796" t="s">
        <v>8561</v>
      </c>
      <c r="M153" s="796"/>
      <c r="N153" s="796" t="s">
        <v>16649</v>
      </c>
      <c r="O153" s="796" t="s">
        <v>16431</v>
      </c>
      <c r="P153" s="1024" t="s">
        <v>16068</v>
      </c>
      <c r="Q153" s="796" t="s">
        <v>16069</v>
      </c>
      <c r="R153" s="796" t="s">
        <v>16432</v>
      </c>
      <c r="S153" s="796" t="s">
        <v>15118</v>
      </c>
      <c r="T153" s="796" t="s">
        <v>15124</v>
      </c>
    </row>
    <row r="154" spans="2:20">
      <c r="B154" s="1015" t="s">
        <v>2611</v>
      </c>
      <c r="C154" s="796" t="s">
        <v>15227</v>
      </c>
      <c r="E154" s="796" t="s">
        <v>16667</v>
      </c>
      <c r="F154" s="796"/>
      <c r="G154" s="796"/>
      <c r="H154" s="796" t="s">
        <v>305</v>
      </c>
      <c r="I154" s="1020" t="s">
        <v>16410</v>
      </c>
      <c r="J154" s="1026"/>
      <c r="K154" s="1085"/>
      <c r="L154" s="796" t="s">
        <v>8561</v>
      </c>
      <c r="M154" s="1024"/>
      <c r="N154" s="796" t="s">
        <v>16649</v>
      </c>
      <c r="O154" s="796" t="s">
        <v>16431</v>
      </c>
      <c r="P154" s="1024" t="s">
        <v>16068</v>
      </c>
      <c r="Q154" s="796" t="s">
        <v>16069</v>
      </c>
      <c r="R154" s="796" t="s">
        <v>16432</v>
      </c>
      <c r="S154" s="796" t="s">
        <v>15118</v>
      </c>
      <c r="T154" s="796" t="s">
        <v>15124</v>
      </c>
    </row>
    <row r="155" spans="2:20">
      <c r="B155" s="1015" t="s">
        <v>2611</v>
      </c>
      <c r="C155" s="796" t="s">
        <v>15227</v>
      </c>
      <c r="E155" s="796" t="s">
        <v>16667</v>
      </c>
      <c r="F155" s="796"/>
      <c r="G155" s="796"/>
      <c r="H155" s="796" t="s">
        <v>305</v>
      </c>
      <c r="I155" s="1020" t="s">
        <v>16411</v>
      </c>
      <c r="J155" s="1026"/>
      <c r="K155" s="1085"/>
      <c r="L155" s="796" t="s">
        <v>8561</v>
      </c>
      <c r="M155" s="1024"/>
      <c r="N155" s="796" t="s">
        <v>16649</v>
      </c>
      <c r="O155" s="796" t="s">
        <v>16431</v>
      </c>
      <c r="P155" s="1024" t="s">
        <v>16068</v>
      </c>
      <c r="Q155" s="796" t="s">
        <v>16069</v>
      </c>
      <c r="R155" s="796" t="s">
        <v>16432</v>
      </c>
      <c r="S155" s="796" t="s">
        <v>15118</v>
      </c>
      <c r="T155" s="796" t="s">
        <v>15124</v>
      </c>
    </row>
    <row r="156" spans="2:20">
      <c r="B156" s="1015" t="s">
        <v>2611</v>
      </c>
      <c r="C156" s="796" t="s">
        <v>15227</v>
      </c>
      <c r="E156" s="796" t="s">
        <v>16667</v>
      </c>
      <c r="F156" s="796"/>
      <c r="G156" s="796"/>
      <c r="H156" s="796" t="s">
        <v>305</v>
      </c>
      <c r="I156" s="1020" t="s">
        <v>16412</v>
      </c>
      <c r="J156" s="1026"/>
      <c r="K156" s="1085"/>
      <c r="L156" s="796" t="s">
        <v>8561</v>
      </c>
      <c r="M156" s="1024"/>
      <c r="N156" s="796" t="s">
        <v>16649</v>
      </c>
      <c r="O156" s="796" t="s">
        <v>16431</v>
      </c>
      <c r="P156" s="1024" t="s">
        <v>16068</v>
      </c>
      <c r="Q156" s="796" t="s">
        <v>16069</v>
      </c>
      <c r="R156" s="796" t="s">
        <v>16432</v>
      </c>
      <c r="S156" s="796" t="s">
        <v>15118</v>
      </c>
      <c r="T156" s="796" t="s">
        <v>15124</v>
      </c>
    </row>
    <row r="157" spans="2:20">
      <c r="B157" s="1015" t="s">
        <v>2611</v>
      </c>
      <c r="C157" s="796" t="s">
        <v>15227</v>
      </c>
      <c r="E157" s="796" t="s">
        <v>16667</v>
      </c>
      <c r="F157" s="796"/>
      <c r="G157" s="796"/>
      <c r="H157" s="796" t="s">
        <v>305</v>
      </c>
      <c r="I157" s="1020" t="s">
        <v>16413</v>
      </c>
      <c r="J157" s="1026"/>
      <c r="K157" s="1085"/>
      <c r="L157" s="796" t="s">
        <v>8561</v>
      </c>
      <c r="M157" s="1024"/>
      <c r="N157" s="796" t="s">
        <v>16649</v>
      </c>
      <c r="O157" s="796" t="s">
        <v>16431</v>
      </c>
      <c r="P157" s="1024" t="s">
        <v>16068</v>
      </c>
      <c r="Q157" s="796" t="s">
        <v>16069</v>
      </c>
      <c r="R157" s="796" t="s">
        <v>16432</v>
      </c>
      <c r="S157" s="796" t="s">
        <v>15118</v>
      </c>
      <c r="T157" s="796" t="s">
        <v>15124</v>
      </c>
    </row>
    <row r="158" spans="2:20">
      <c r="B158" s="1015" t="s">
        <v>2611</v>
      </c>
      <c r="C158" s="796" t="s">
        <v>15227</v>
      </c>
      <c r="E158" s="796" t="s">
        <v>16667</v>
      </c>
      <c r="F158" s="796"/>
      <c r="G158" s="796"/>
      <c r="H158" s="796" t="s">
        <v>305</v>
      </c>
      <c r="I158" s="1020" t="s">
        <v>16414</v>
      </c>
      <c r="J158" s="1026"/>
      <c r="K158" s="1085"/>
      <c r="L158" s="796" t="s">
        <v>8561</v>
      </c>
      <c r="M158" s="1024"/>
      <c r="N158" s="796" t="s">
        <v>16649</v>
      </c>
      <c r="O158" s="796" t="s">
        <v>16431</v>
      </c>
      <c r="P158" s="1024" t="s">
        <v>16068</v>
      </c>
      <c r="Q158" s="796" t="s">
        <v>16069</v>
      </c>
      <c r="R158" s="796" t="s">
        <v>16432</v>
      </c>
      <c r="S158" s="796" t="s">
        <v>15118</v>
      </c>
      <c r="T158" s="796" t="s">
        <v>15124</v>
      </c>
    </row>
    <row r="159" spans="2:20">
      <c r="B159" s="1015" t="s">
        <v>2611</v>
      </c>
      <c r="C159" s="796" t="s">
        <v>15227</v>
      </c>
      <c r="E159" s="796" t="s">
        <v>16667</v>
      </c>
      <c r="F159" s="796"/>
      <c r="G159" s="796"/>
      <c r="H159" s="796" t="s">
        <v>305</v>
      </c>
      <c r="I159" s="1020" t="s">
        <v>16415</v>
      </c>
      <c r="J159" s="1026"/>
      <c r="K159" s="1085"/>
      <c r="L159" s="796" t="s">
        <v>8561</v>
      </c>
      <c r="M159" s="1024"/>
      <c r="N159" s="796" t="s">
        <v>16649</v>
      </c>
      <c r="O159" s="796" t="s">
        <v>16431</v>
      </c>
      <c r="P159" s="1024" t="s">
        <v>16068</v>
      </c>
      <c r="Q159" s="796" t="s">
        <v>16069</v>
      </c>
      <c r="R159" s="796" t="s">
        <v>16432</v>
      </c>
      <c r="S159" s="796" t="s">
        <v>15118</v>
      </c>
      <c r="T159" s="796" t="s">
        <v>15124</v>
      </c>
    </row>
    <row r="160" spans="2:20">
      <c r="B160" s="1015" t="s">
        <v>2611</v>
      </c>
      <c r="C160" s="796" t="s">
        <v>15227</v>
      </c>
      <c r="E160" s="796" t="s">
        <v>16667</v>
      </c>
      <c r="F160" s="796"/>
      <c r="G160" s="796"/>
      <c r="H160" s="796" t="s">
        <v>305</v>
      </c>
      <c r="I160" s="1020" t="s">
        <v>16416</v>
      </c>
      <c r="J160" s="1026"/>
      <c r="K160" s="1085"/>
      <c r="L160" s="796" t="s">
        <v>8561</v>
      </c>
      <c r="M160" s="1024"/>
      <c r="N160" s="796" t="s">
        <v>16649</v>
      </c>
      <c r="O160" s="796" t="s">
        <v>16431</v>
      </c>
      <c r="P160" s="1024" t="s">
        <v>16068</v>
      </c>
      <c r="Q160" s="796" t="s">
        <v>16069</v>
      </c>
      <c r="R160" s="796" t="s">
        <v>16432</v>
      </c>
      <c r="S160" s="796" t="s">
        <v>15118</v>
      </c>
      <c r="T160" s="796" t="s">
        <v>15124</v>
      </c>
    </row>
    <row r="161" spans="1:24">
      <c r="A161" s="796" t="s">
        <v>13953</v>
      </c>
      <c r="B161" s="1015" t="s">
        <v>2611</v>
      </c>
      <c r="C161" s="796"/>
      <c r="D161" s="796" t="s">
        <v>16483</v>
      </c>
      <c r="E161" s="796" t="s">
        <v>16484</v>
      </c>
      <c r="F161" s="109">
        <v>44189</v>
      </c>
      <c r="G161" s="796"/>
      <c r="H161" s="796" t="s">
        <v>6602</v>
      </c>
      <c r="I161" s="796" t="s">
        <v>16485</v>
      </c>
      <c r="J161" s="1026" t="s">
        <v>16497</v>
      </c>
      <c r="K161" s="131">
        <v>7772953431</v>
      </c>
      <c r="L161" s="1024" t="s">
        <v>8561</v>
      </c>
      <c r="M161" s="1024"/>
      <c r="N161" s="109" t="s">
        <v>16486</v>
      </c>
      <c r="O161" s="796" t="s">
        <v>16487</v>
      </c>
      <c r="P161" s="796" t="s">
        <v>14070</v>
      </c>
      <c r="Q161" s="796" t="s">
        <v>16069</v>
      </c>
      <c r="R161" s="109" t="s">
        <v>16432</v>
      </c>
      <c r="S161" s="796" t="s">
        <v>15118</v>
      </c>
      <c r="T161" s="796" t="s">
        <v>15124</v>
      </c>
      <c r="U161" s="796"/>
      <c r="V161" s="796"/>
      <c r="W161" s="796" t="s">
        <v>16512</v>
      </c>
      <c r="X161" s="796" t="s">
        <v>16591</v>
      </c>
    </row>
    <row r="162" spans="1:24">
      <c r="A162" s="796" t="s">
        <v>16601</v>
      </c>
      <c r="B162" s="1015" t="s">
        <v>2611</v>
      </c>
      <c r="C162" s="796"/>
      <c r="D162" s="796" t="s">
        <v>16483</v>
      </c>
      <c r="E162" s="796" t="s">
        <v>16484</v>
      </c>
      <c r="F162" s="109">
        <v>44189</v>
      </c>
      <c r="G162" s="796"/>
      <c r="H162" s="796" t="s">
        <v>6602</v>
      </c>
      <c r="I162" s="796" t="s">
        <v>16488</v>
      </c>
      <c r="J162" s="1026" t="s">
        <v>16498</v>
      </c>
      <c r="K162" s="131" t="s">
        <v>16583</v>
      </c>
      <c r="L162" s="1024" t="s">
        <v>8561</v>
      </c>
      <c r="M162" s="1024"/>
      <c r="N162" s="109" t="s">
        <v>16486</v>
      </c>
      <c r="O162" s="796" t="s">
        <v>16487</v>
      </c>
      <c r="P162" s="796" t="s">
        <v>14070</v>
      </c>
      <c r="Q162" s="796" t="s">
        <v>16069</v>
      </c>
      <c r="R162" s="109" t="s">
        <v>16432</v>
      </c>
      <c r="S162" s="796" t="s">
        <v>15118</v>
      </c>
      <c r="T162" s="796" t="s">
        <v>15124</v>
      </c>
      <c r="U162" s="796"/>
      <c r="V162" s="796"/>
      <c r="W162" s="796" t="s">
        <v>16512</v>
      </c>
      <c r="X162" s="796" t="s">
        <v>16592</v>
      </c>
    </row>
    <row r="163" spans="1:24">
      <c r="A163" s="7" t="s">
        <v>14027</v>
      </c>
      <c r="B163" s="1015" t="s">
        <v>2611</v>
      </c>
      <c r="C163" s="796"/>
      <c r="D163" s="796" t="s">
        <v>16483</v>
      </c>
      <c r="E163" s="796" t="s">
        <v>16484</v>
      </c>
      <c r="F163" s="109">
        <v>44189</v>
      </c>
      <c r="G163" s="796"/>
      <c r="H163" s="796" t="s">
        <v>6602</v>
      </c>
      <c r="I163" s="796" t="s">
        <v>16489</v>
      </c>
      <c r="J163" s="1026" t="s">
        <v>16499</v>
      </c>
      <c r="K163" s="131" t="s">
        <v>16584</v>
      </c>
      <c r="L163" s="1024" t="s">
        <v>8561</v>
      </c>
      <c r="M163" s="1024"/>
      <c r="N163" s="109" t="s">
        <v>16486</v>
      </c>
      <c r="O163" s="796" t="s">
        <v>16487</v>
      </c>
      <c r="P163" s="796" t="s">
        <v>14070</v>
      </c>
      <c r="Q163" s="796" t="s">
        <v>16069</v>
      </c>
      <c r="R163" s="109" t="s">
        <v>16432</v>
      </c>
      <c r="S163" s="796" t="s">
        <v>15118</v>
      </c>
      <c r="T163" s="796" t="s">
        <v>15124</v>
      </c>
      <c r="U163" s="796"/>
      <c r="V163" s="796"/>
      <c r="W163" s="796" t="s">
        <v>16512</v>
      </c>
      <c r="X163" s="796" t="s">
        <v>16593</v>
      </c>
    </row>
    <row r="164" spans="1:24">
      <c r="A164" s="7" t="s">
        <v>16619</v>
      </c>
      <c r="B164" s="1015" t="s">
        <v>2611</v>
      </c>
      <c r="C164" s="796"/>
      <c r="D164" s="796" t="s">
        <v>16483</v>
      </c>
      <c r="E164" s="796" t="s">
        <v>16484</v>
      </c>
      <c r="F164" s="109">
        <v>44189</v>
      </c>
      <c r="G164" s="796"/>
      <c r="H164" s="796" t="s">
        <v>6602</v>
      </c>
      <c r="I164" s="796" t="s">
        <v>16490</v>
      </c>
      <c r="J164" s="1026" t="s">
        <v>16500</v>
      </c>
      <c r="K164" s="131" t="s">
        <v>16585</v>
      </c>
      <c r="L164" s="1024" t="s">
        <v>8561</v>
      </c>
      <c r="M164" s="1024"/>
      <c r="N164" s="109" t="s">
        <v>16486</v>
      </c>
      <c r="O164" s="796" t="s">
        <v>16487</v>
      </c>
      <c r="P164" s="796" t="s">
        <v>14070</v>
      </c>
      <c r="Q164" s="796" t="s">
        <v>16069</v>
      </c>
      <c r="R164" s="109" t="s">
        <v>16432</v>
      </c>
      <c r="S164" s="796" t="s">
        <v>15118</v>
      </c>
      <c r="T164" s="796" t="s">
        <v>15124</v>
      </c>
      <c r="U164" s="796"/>
      <c r="V164" s="796"/>
      <c r="W164" s="796" t="s">
        <v>16512</v>
      </c>
      <c r="X164" s="796" t="s">
        <v>16594</v>
      </c>
    </row>
    <row r="165" spans="1:24">
      <c r="A165" s="7" t="s">
        <v>13977</v>
      </c>
      <c r="B165" s="1015" t="s">
        <v>2611</v>
      </c>
      <c r="C165" s="796"/>
      <c r="D165" s="796" t="s">
        <v>16483</v>
      </c>
      <c r="E165" s="796" t="s">
        <v>16484</v>
      </c>
      <c r="F165" s="109">
        <v>44189</v>
      </c>
      <c r="G165" s="796"/>
      <c r="H165" s="796" t="s">
        <v>6602</v>
      </c>
      <c r="I165" s="796" t="s">
        <v>16491</v>
      </c>
      <c r="J165" s="1026" t="s">
        <v>16501</v>
      </c>
      <c r="K165" s="131" t="s">
        <v>16586</v>
      </c>
      <c r="L165" s="1024" t="s">
        <v>8561</v>
      </c>
      <c r="M165" s="1024"/>
      <c r="N165" s="109" t="s">
        <v>16486</v>
      </c>
      <c r="O165" s="796" t="s">
        <v>16487</v>
      </c>
      <c r="P165" s="796" t="s">
        <v>14070</v>
      </c>
      <c r="Q165" s="796" t="s">
        <v>16069</v>
      </c>
      <c r="R165" s="109" t="s">
        <v>16432</v>
      </c>
      <c r="S165" s="796" t="s">
        <v>15118</v>
      </c>
      <c r="T165" s="796" t="s">
        <v>15124</v>
      </c>
      <c r="U165" s="796"/>
      <c r="V165" s="796"/>
      <c r="W165" s="796" t="s">
        <v>16512</v>
      </c>
      <c r="X165" s="796" t="s">
        <v>16595</v>
      </c>
    </row>
    <row r="166" spans="1:24">
      <c r="A166" s="7" t="s">
        <v>13947</v>
      </c>
      <c r="B166" s="1015" t="s">
        <v>2611</v>
      </c>
      <c r="C166" s="796"/>
      <c r="D166" s="796" t="s">
        <v>16483</v>
      </c>
      <c r="E166" s="796" t="s">
        <v>16484</v>
      </c>
      <c r="F166" s="109">
        <v>44189</v>
      </c>
      <c r="G166" s="796"/>
      <c r="H166" s="796" t="s">
        <v>6602</v>
      </c>
      <c r="I166" s="796" t="s">
        <v>16492</v>
      </c>
      <c r="J166" s="1026" t="s">
        <v>16502</v>
      </c>
      <c r="K166" s="131" t="s">
        <v>16587</v>
      </c>
      <c r="L166" s="1024" t="s">
        <v>8561</v>
      </c>
      <c r="M166" s="1024"/>
      <c r="N166" s="109" t="s">
        <v>16486</v>
      </c>
      <c r="O166" s="796" t="s">
        <v>16487</v>
      </c>
      <c r="P166" s="796" t="s">
        <v>14070</v>
      </c>
      <c r="Q166" s="796" t="s">
        <v>16069</v>
      </c>
      <c r="R166" s="109" t="s">
        <v>16432</v>
      </c>
      <c r="S166" s="796" t="s">
        <v>15118</v>
      </c>
      <c r="T166" s="796" t="s">
        <v>15124</v>
      </c>
      <c r="U166" s="796"/>
      <c r="V166" s="796"/>
      <c r="W166" s="796" t="s">
        <v>16512</v>
      </c>
      <c r="X166" s="796" t="s">
        <v>16596</v>
      </c>
    </row>
    <row r="167" spans="1:24">
      <c r="A167" s="796"/>
      <c r="B167" s="1015" t="s">
        <v>2611</v>
      </c>
      <c r="C167" s="796"/>
      <c r="D167" s="796" t="s">
        <v>16483</v>
      </c>
      <c r="E167" s="796" t="s">
        <v>16484</v>
      </c>
      <c r="F167" s="109">
        <v>44189</v>
      </c>
      <c r="G167" s="796"/>
      <c r="H167" s="796" t="s">
        <v>6602</v>
      </c>
      <c r="I167" s="796" t="s">
        <v>16493</v>
      </c>
      <c r="J167" s="1026" t="s">
        <v>16503</v>
      </c>
      <c r="K167" s="131" t="s">
        <v>16588</v>
      </c>
      <c r="L167" s="1024" t="s">
        <v>8561</v>
      </c>
      <c r="M167" s="1024"/>
      <c r="N167" s="109" t="s">
        <v>16486</v>
      </c>
      <c r="O167" s="796" t="s">
        <v>16487</v>
      </c>
      <c r="P167" s="796" t="s">
        <v>14070</v>
      </c>
      <c r="Q167" s="796" t="s">
        <v>16069</v>
      </c>
      <c r="R167" s="109" t="s">
        <v>16432</v>
      </c>
      <c r="S167" s="796" t="s">
        <v>15118</v>
      </c>
      <c r="T167" s="796" t="s">
        <v>15124</v>
      </c>
      <c r="U167" s="796"/>
      <c r="V167" s="796"/>
      <c r="W167" s="796" t="s">
        <v>16512</v>
      </c>
      <c r="X167" s="796" t="s">
        <v>16597</v>
      </c>
    </row>
    <row r="168" spans="1:24">
      <c r="A168" s="796"/>
      <c r="B168" s="1015" t="s">
        <v>2611</v>
      </c>
      <c r="C168" s="796"/>
      <c r="D168" s="796" t="s">
        <v>16483</v>
      </c>
      <c r="E168" s="796" t="s">
        <v>16484</v>
      </c>
      <c r="F168" s="109">
        <v>44189</v>
      </c>
      <c r="G168" s="796"/>
      <c r="H168" s="796" t="s">
        <v>6602</v>
      </c>
      <c r="I168" s="796" t="s">
        <v>16494</v>
      </c>
      <c r="J168" s="1026" t="s">
        <v>16504</v>
      </c>
      <c r="K168" s="131" t="s">
        <v>16589</v>
      </c>
      <c r="L168" s="1024" t="s">
        <v>8561</v>
      </c>
      <c r="M168" s="1024"/>
      <c r="N168" s="109" t="s">
        <v>16486</v>
      </c>
      <c r="O168" s="796" t="s">
        <v>16487</v>
      </c>
      <c r="P168" s="796" t="s">
        <v>14070</v>
      </c>
      <c r="Q168" s="796" t="s">
        <v>16069</v>
      </c>
      <c r="R168" s="109" t="s">
        <v>16432</v>
      </c>
      <c r="S168" s="796" t="s">
        <v>15118</v>
      </c>
      <c r="T168" s="796" t="s">
        <v>15124</v>
      </c>
      <c r="U168" s="796"/>
      <c r="V168" s="796"/>
      <c r="W168" s="796" t="s">
        <v>16512</v>
      </c>
      <c r="X168" s="796" t="s">
        <v>16598</v>
      </c>
    </row>
    <row r="169" spans="1:24">
      <c r="A169" s="796"/>
      <c r="B169" s="1015" t="s">
        <v>2611</v>
      </c>
      <c r="C169" s="796"/>
      <c r="D169" s="796" t="s">
        <v>16483</v>
      </c>
      <c r="E169" s="796" t="s">
        <v>16484</v>
      </c>
      <c r="F169" s="109">
        <v>44189</v>
      </c>
      <c r="G169" s="796"/>
      <c r="H169" s="796" t="s">
        <v>6602</v>
      </c>
      <c r="I169" s="796" t="s">
        <v>16495</v>
      </c>
      <c r="J169" s="1026" t="s">
        <v>16505</v>
      </c>
      <c r="K169" s="131" t="s">
        <v>16590</v>
      </c>
      <c r="L169" s="1024" t="s">
        <v>8561</v>
      </c>
      <c r="M169" s="1024"/>
      <c r="N169" s="109" t="s">
        <v>16486</v>
      </c>
      <c r="O169" s="796" t="s">
        <v>16487</v>
      </c>
      <c r="P169" s="796" t="s">
        <v>14070</v>
      </c>
      <c r="Q169" s="796" t="s">
        <v>16069</v>
      </c>
      <c r="R169" s="109" t="s">
        <v>16432</v>
      </c>
      <c r="S169" s="796" t="s">
        <v>15118</v>
      </c>
      <c r="T169" s="796" t="s">
        <v>15124</v>
      </c>
      <c r="U169" s="796"/>
      <c r="V169" s="796"/>
      <c r="W169" s="796" t="s">
        <v>16512</v>
      </c>
      <c r="X169" s="796" t="s">
        <v>16599</v>
      </c>
    </row>
    <row r="170" spans="1:24">
      <c r="A170" s="796"/>
      <c r="B170" s="1153" t="s">
        <v>2611</v>
      </c>
      <c r="C170" s="796"/>
      <c r="D170" s="796" t="s">
        <v>16483</v>
      </c>
      <c r="E170" s="796" t="s">
        <v>16484</v>
      </c>
      <c r="F170" s="109">
        <v>44189</v>
      </c>
      <c r="G170" s="796"/>
      <c r="H170" s="1147" t="s">
        <v>6602</v>
      </c>
      <c r="I170" s="1147" t="s">
        <v>16496</v>
      </c>
      <c r="J170" s="1148" t="s">
        <v>16506</v>
      </c>
      <c r="K170" s="1149" t="s">
        <v>16539</v>
      </c>
      <c r="L170" s="1024" t="s">
        <v>8561</v>
      </c>
      <c r="M170" s="1024"/>
      <c r="N170" s="109" t="s">
        <v>16486</v>
      </c>
      <c r="O170" s="796" t="s">
        <v>16487</v>
      </c>
      <c r="P170" s="796" t="s">
        <v>14070</v>
      </c>
      <c r="Q170" s="796" t="s">
        <v>16069</v>
      </c>
      <c r="R170" s="109" t="s">
        <v>16432</v>
      </c>
      <c r="S170" s="796" t="s">
        <v>15118</v>
      </c>
      <c r="T170" s="796" t="s">
        <v>15124</v>
      </c>
      <c r="U170" s="796"/>
      <c r="V170" s="796"/>
      <c r="W170" s="1147" t="s">
        <v>16512</v>
      </c>
      <c r="X170" s="796" t="s">
        <v>16540</v>
      </c>
    </row>
    <row r="171" spans="1:24">
      <c r="A171" s="1026"/>
      <c r="B171" s="1154" t="s">
        <v>2611</v>
      </c>
      <c r="C171" s="1024"/>
      <c r="D171" s="796"/>
      <c r="E171" s="796"/>
      <c r="F171" s="796"/>
      <c r="G171" s="1026"/>
      <c r="H171" s="1008" t="s">
        <v>6602</v>
      </c>
      <c r="I171" s="1008" t="s">
        <v>16622</v>
      </c>
      <c r="L171" s="1024" t="s">
        <v>8561</v>
      </c>
      <c r="M171" s="1024"/>
      <c r="N171" s="109" t="s">
        <v>16486</v>
      </c>
      <c r="O171" s="796" t="s">
        <v>16487</v>
      </c>
      <c r="P171" s="796" t="s">
        <v>14070</v>
      </c>
      <c r="Q171" s="796" t="s">
        <v>16069</v>
      </c>
      <c r="R171" s="109" t="s">
        <v>16432</v>
      </c>
      <c r="S171" s="796" t="s">
        <v>15118</v>
      </c>
      <c r="T171" s="796" t="s">
        <v>15124</v>
      </c>
      <c r="W171" s="1008" t="s">
        <v>16637</v>
      </c>
      <c r="X171" s="1008" t="s">
        <v>16638</v>
      </c>
    </row>
    <row r="172" spans="1:24">
      <c r="A172" s="1026"/>
      <c r="B172" s="1154" t="s">
        <v>2611</v>
      </c>
      <c r="C172" s="1024"/>
      <c r="D172" s="796"/>
      <c r="E172" s="796"/>
      <c r="F172" s="796"/>
      <c r="G172" s="1026"/>
      <c r="H172" s="1008" t="s">
        <v>6602</v>
      </c>
      <c r="I172" s="1008" t="s">
        <v>16623</v>
      </c>
      <c r="L172" s="1024" t="s">
        <v>8561</v>
      </c>
      <c r="M172" s="1024"/>
      <c r="N172" s="109" t="s">
        <v>16486</v>
      </c>
      <c r="O172" s="796" t="s">
        <v>16487</v>
      </c>
      <c r="P172" s="796" t="s">
        <v>14070</v>
      </c>
      <c r="Q172" s="796" t="s">
        <v>16069</v>
      </c>
      <c r="R172" s="109" t="s">
        <v>16432</v>
      </c>
      <c r="S172" s="796" t="s">
        <v>15118</v>
      </c>
      <c r="T172" s="796" t="s">
        <v>15124</v>
      </c>
      <c r="W172" s="1008" t="s">
        <v>16637</v>
      </c>
      <c r="X172" s="1008" t="s">
        <v>16638</v>
      </c>
    </row>
    <row r="173" spans="1:24">
      <c r="A173" s="1026"/>
      <c r="B173" s="1154" t="s">
        <v>2611</v>
      </c>
      <c r="C173" s="1024"/>
      <c r="D173" s="796"/>
      <c r="E173" s="796"/>
      <c r="F173" s="796"/>
      <c r="G173" s="1026"/>
      <c r="H173" s="1008" t="s">
        <v>6602</v>
      </c>
      <c r="I173" s="1008" t="s">
        <v>16624</v>
      </c>
      <c r="L173" s="1024" t="s">
        <v>8561</v>
      </c>
      <c r="M173" s="1024"/>
      <c r="N173" s="109" t="s">
        <v>16486</v>
      </c>
      <c r="O173" s="796" t="s">
        <v>16487</v>
      </c>
      <c r="P173" s="796" t="s">
        <v>14070</v>
      </c>
      <c r="Q173" s="796" t="s">
        <v>16069</v>
      </c>
      <c r="R173" s="109" t="s">
        <v>16432</v>
      </c>
      <c r="S173" s="796" t="s">
        <v>15118</v>
      </c>
      <c r="T173" s="796" t="s">
        <v>15124</v>
      </c>
      <c r="W173" s="1008" t="s">
        <v>16637</v>
      </c>
      <c r="X173" s="1008" t="s">
        <v>16638</v>
      </c>
    </row>
    <row r="174" spans="1:24">
      <c r="A174" s="1026"/>
      <c r="B174" s="1154" t="s">
        <v>2611</v>
      </c>
      <c r="C174" s="1024"/>
      <c r="D174" s="796"/>
      <c r="E174" s="796"/>
      <c r="F174" s="796"/>
      <c r="G174" s="1026"/>
      <c r="H174" s="1008" t="s">
        <v>6602</v>
      </c>
      <c r="I174" s="1008" t="s">
        <v>16625</v>
      </c>
      <c r="L174" s="1024" t="s">
        <v>8561</v>
      </c>
      <c r="M174" s="1024"/>
      <c r="N174" s="109" t="s">
        <v>16486</v>
      </c>
      <c r="O174" s="796" t="s">
        <v>16487</v>
      </c>
      <c r="P174" s="796" t="s">
        <v>14070</v>
      </c>
      <c r="Q174" s="796" t="s">
        <v>16069</v>
      </c>
      <c r="R174" s="109" t="s">
        <v>16432</v>
      </c>
      <c r="S174" s="796" t="s">
        <v>15118</v>
      </c>
      <c r="T174" s="796" t="s">
        <v>15124</v>
      </c>
      <c r="W174" s="1008" t="s">
        <v>16637</v>
      </c>
      <c r="X174" s="1008" t="s">
        <v>16638</v>
      </c>
    </row>
    <row r="175" spans="1:24">
      <c r="A175" s="1026"/>
      <c r="B175" s="1154" t="s">
        <v>2611</v>
      </c>
      <c r="C175" s="1024"/>
      <c r="D175" s="796"/>
      <c r="E175" s="796"/>
      <c r="F175" s="796"/>
      <c r="G175" s="1026"/>
      <c r="H175" s="1008" t="s">
        <v>6602</v>
      </c>
      <c r="I175" s="1008" t="s">
        <v>16626</v>
      </c>
      <c r="L175" s="1024" t="s">
        <v>8561</v>
      </c>
      <c r="M175" s="1024"/>
      <c r="N175" s="109" t="s">
        <v>16486</v>
      </c>
      <c r="O175" s="796" t="s">
        <v>16487</v>
      </c>
      <c r="P175" s="796" t="s">
        <v>14070</v>
      </c>
      <c r="Q175" s="796" t="s">
        <v>16069</v>
      </c>
      <c r="R175" s="109" t="s">
        <v>16432</v>
      </c>
      <c r="S175" s="796" t="s">
        <v>15118</v>
      </c>
      <c r="T175" s="796" t="s">
        <v>15124</v>
      </c>
      <c r="W175" s="1008" t="s">
        <v>16637</v>
      </c>
      <c r="X175" s="1008" t="s">
        <v>16638</v>
      </c>
    </row>
    <row r="176" spans="1:24">
      <c r="A176" s="1026"/>
      <c r="B176" s="1154" t="s">
        <v>2611</v>
      </c>
      <c r="C176" s="1024"/>
      <c r="D176" s="796"/>
      <c r="E176" s="796"/>
      <c r="F176" s="796"/>
      <c r="G176" s="1026"/>
      <c r="H176" s="1008" t="s">
        <v>6602</v>
      </c>
      <c r="I176" s="1008" t="s">
        <v>16627</v>
      </c>
      <c r="L176" s="1024" t="s">
        <v>8561</v>
      </c>
      <c r="M176" s="1024"/>
      <c r="N176" s="109" t="s">
        <v>16486</v>
      </c>
      <c r="O176" s="796" t="s">
        <v>16487</v>
      </c>
      <c r="P176" s="796" t="s">
        <v>14070</v>
      </c>
      <c r="Q176" s="796" t="s">
        <v>16069</v>
      </c>
      <c r="R176" s="109" t="s">
        <v>16432</v>
      </c>
      <c r="S176" s="796" t="s">
        <v>15118</v>
      </c>
      <c r="T176" s="796" t="s">
        <v>15124</v>
      </c>
      <c r="W176" s="1008" t="s">
        <v>16637</v>
      </c>
      <c r="X176" s="1008" t="s">
        <v>16638</v>
      </c>
    </row>
    <row r="177" spans="1:24">
      <c r="A177" s="1026"/>
      <c r="B177" s="1154" t="s">
        <v>2611</v>
      </c>
      <c r="C177" s="1024"/>
      <c r="D177" s="796"/>
      <c r="E177" s="796"/>
      <c r="F177" s="796"/>
      <c r="G177" s="1026"/>
      <c r="H177" s="1008" t="s">
        <v>6602</v>
      </c>
      <c r="I177" s="1008" t="s">
        <v>16628</v>
      </c>
      <c r="L177" s="1024" t="s">
        <v>8561</v>
      </c>
      <c r="M177" s="1024"/>
      <c r="N177" s="109" t="s">
        <v>16486</v>
      </c>
      <c r="O177" s="796" t="s">
        <v>16487</v>
      </c>
      <c r="P177" s="796" t="s">
        <v>14070</v>
      </c>
      <c r="Q177" s="796" t="s">
        <v>16069</v>
      </c>
      <c r="R177" s="109" t="s">
        <v>16432</v>
      </c>
      <c r="S177" s="796" t="s">
        <v>15118</v>
      </c>
      <c r="T177" s="796" t="s">
        <v>15124</v>
      </c>
      <c r="W177" s="1008" t="s">
        <v>16637</v>
      </c>
      <c r="X177" s="1008" t="s">
        <v>16638</v>
      </c>
    </row>
    <row r="178" spans="1:24">
      <c r="A178" s="1026"/>
      <c r="B178" s="1154" t="s">
        <v>2611</v>
      </c>
      <c r="C178" s="1024"/>
      <c r="D178" s="796"/>
      <c r="E178" s="796"/>
      <c r="F178" s="796"/>
      <c r="G178" s="1026"/>
      <c r="H178" s="1008" t="s">
        <v>6602</v>
      </c>
      <c r="I178" s="1008" t="s">
        <v>16629</v>
      </c>
      <c r="L178" s="1024" t="s">
        <v>8561</v>
      </c>
      <c r="M178" s="1024"/>
      <c r="N178" s="109" t="s">
        <v>16486</v>
      </c>
      <c r="O178" s="796" t="s">
        <v>16487</v>
      </c>
      <c r="P178" s="796" t="s">
        <v>14070</v>
      </c>
      <c r="Q178" s="796" t="s">
        <v>16069</v>
      </c>
      <c r="R178" s="109" t="s">
        <v>16432</v>
      </c>
      <c r="S178" s="796" t="s">
        <v>15118</v>
      </c>
      <c r="T178" s="796" t="s">
        <v>15124</v>
      </c>
      <c r="W178" s="1008" t="s">
        <v>16637</v>
      </c>
      <c r="X178" s="1008" t="s">
        <v>16638</v>
      </c>
    </row>
    <row r="179" spans="1:24">
      <c r="A179" s="1026"/>
      <c r="B179" s="1154" t="s">
        <v>2611</v>
      </c>
      <c r="C179" s="1024"/>
      <c r="D179" s="796"/>
      <c r="E179" s="796"/>
      <c r="F179" s="796"/>
      <c r="G179" s="1026"/>
      <c r="H179" s="1008" t="s">
        <v>6602</v>
      </c>
      <c r="I179" s="1008" t="s">
        <v>16630</v>
      </c>
      <c r="L179" s="1024" t="s">
        <v>8561</v>
      </c>
      <c r="M179" s="1024"/>
      <c r="N179" s="109" t="s">
        <v>16486</v>
      </c>
      <c r="O179" s="796" t="s">
        <v>16487</v>
      </c>
      <c r="P179" s="796" t="s">
        <v>14070</v>
      </c>
      <c r="Q179" s="796" t="s">
        <v>16069</v>
      </c>
      <c r="R179" s="109" t="s">
        <v>16432</v>
      </c>
      <c r="S179" s="796" t="s">
        <v>15118</v>
      </c>
      <c r="T179" s="796" t="s">
        <v>15124</v>
      </c>
      <c r="W179" s="1008" t="s">
        <v>16637</v>
      </c>
      <c r="X179" s="1008" t="s">
        <v>16638</v>
      </c>
    </row>
    <row r="180" spans="1:24">
      <c r="A180" s="1026"/>
      <c r="B180" s="1154" t="s">
        <v>2611</v>
      </c>
      <c r="C180" s="1024"/>
      <c r="D180" s="796"/>
      <c r="E180" s="796"/>
      <c r="F180" s="796"/>
      <c r="G180" s="1026"/>
      <c r="H180" s="1008" t="s">
        <v>6602</v>
      </c>
      <c r="I180" s="1008" t="s">
        <v>16631</v>
      </c>
      <c r="L180" s="1024" t="s">
        <v>8561</v>
      </c>
      <c r="M180" s="1024"/>
      <c r="N180" s="109" t="s">
        <v>16486</v>
      </c>
      <c r="O180" s="796" t="s">
        <v>16487</v>
      </c>
      <c r="P180" s="796" t="s">
        <v>14070</v>
      </c>
      <c r="Q180" s="796" t="s">
        <v>16069</v>
      </c>
      <c r="R180" s="109" t="s">
        <v>16432</v>
      </c>
      <c r="S180" s="796" t="s">
        <v>15118</v>
      </c>
      <c r="T180" s="796" t="s">
        <v>15124</v>
      </c>
      <c r="W180" s="1008" t="s">
        <v>16637</v>
      </c>
      <c r="X180" s="1008" t="s">
        <v>16638</v>
      </c>
    </row>
    <row r="181" spans="1:24">
      <c r="A181" s="1026"/>
      <c r="B181" s="1154" t="s">
        <v>2611</v>
      </c>
      <c r="C181" s="1024"/>
      <c r="D181" s="796"/>
      <c r="E181" s="796"/>
      <c r="F181" s="796"/>
      <c r="G181" s="1026"/>
      <c r="H181" s="1008" t="s">
        <v>6602</v>
      </c>
      <c r="I181" s="1008" t="s">
        <v>16632</v>
      </c>
      <c r="L181" s="1024" t="s">
        <v>8561</v>
      </c>
      <c r="M181" s="1024"/>
      <c r="N181" s="109" t="s">
        <v>16486</v>
      </c>
      <c r="O181" s="796" t="s">
        <v>16487</v>
      </c>
      <c r="P181" s="796" t="s">
        <v>14070</v>
      </c>
      <c r="Q181" s="796" t="s">
        <v>16069</v>
      </c>
      <c r="R181" s="109" t="s">
        <v>16432</v>
      </c>
      <c r="S181" s="796" t="s">
        <v>15118</v>
      </c>
      <c r="T181" s="796" t="s">
        <v>15124</v>
      </c>
      <c r="W181" s="1008" t="s">
        <v>16637</v>
      </c>
      <c r="X181" s="1008" t="s">
        <v>16638</v>
      </c>
    </row>
    <row r="182" spans="1:24">
      <c r="A182" s="1026"/>
      <c r="B182" s="1154" t="s">
        <v>2611</v>
      </c>
      <c r="C182" s="1024"/>
      <c r="D182" s="796"/>
      <c r="E182" s="796"/>
      <c r="F182" s="796"/>
      <c r="G182" s="1026"/>
      <c r="H182" s="1008" t="s">
        <v>6602</v>
      </c>
      <c r="I182" s="1008" t="s">
        <v>16633</v>
      </c>
      <c r="L182" s="1024" t="s">
        <v>8561</v>
      </c>
      <c r="M182" s="1024"/>
      <c r="N182" s="109" t="s">
        <v>16486</v>
      </c>
      <c r="O182" s="796" t="s">
        <v>16487</v>
      </c>
      <c r="P182" s="796" t="s">
        <v>14070</v>
      </c>
      <c r="Q182" s="796" t="s">
        <v>16069</v>
      </c>
      <c r="R182" s="109" t="s">
        <v>16432</v>
      </c>
      <c r="S182" s="796" t="s">
        <v>15118</v>
      </c>
      <c r="T182" s="796" t="s">
        <v>15124</v>
      </c>
      <c r="W182" s="1008" t="s">
        <v>16637</v>
      </c>
      <c r="X182" s="1008" t="s">
        <v>16638</v>
      </c>
    </row>
    <row r="183" spans="1:24">
      <c r="A183" s="1026"/>
      <c r="B183" s="1154" t="s">
        <v>2611</v>
      </c>
      <c r="C183" s="1024"/>
      <c r="D183" s="796"/>
      <c r="E183" s="796"/>
      <c r="F183" s="796"/>
      <c r="G183" s="1026"/>
      <c r="H183" s="1008" t="s">
        <v>6602</v>
      </c>
      <c r="I183" s="1008" t="s">
        <v>16634</v>
      </c>
      <c r="L183" s="1024" t="s">
        <v>8561</v>
      </c>
      <c r="M183" s="1024"/>
      <c r="N183" s="109" t="s">
        <v>16486</v>
      </c>
      <c r="O183" s="796" t="s">
        <v>16487</v>
      </c>
      <c r="P183" s="796" t="s">
        <v>14070</v>
      </c>
      <c r="Q183" s="796" t="s">
        <v>16069</v>
      </c>
      <c r="R183" s="109" t="s">
        <v>16432</v>
      </c>
      <c r="S183" s="796" t="s">
        <v>15118</v>
      </c>
      <c r="T183" s="796" t="s">
        <v>15124</v>
      </c>
      <c r="W183" s="1008" t="s">
        <v>16637</v>
      </c>
      <c r="X183" s="1008" t="s">
        <v>16638</v>
      </c>
    </row>
    <row r="184" spans="1:24">
      <c r="A184" s="1026"/>
      <c r="B184" s="1154" t="s">
        <v>2611</v>
      </c>
      <c r="C184" s="1024"/>
      <c r="D184" s="796"/>
      <c r="E184" s="796"/>
      <c r="F184" s="796"/>
      <c r="G184" s="1026"/>
      <c r="H184" s="1008" t="s">
        <v>6602</v>
      </c>
      <c r="I184" s="1008" t="s">
        <v>16635</v>
      </c>
      <c r="L184" s="1024" t="s">
        <v>8561</v>
      </c>
      <c r="M184" s="1024"/>
      <c r="N184" s="109" t="s">
        <v>16486</v>
      </c>
      <c r="O184" s="796" t="s">
        <v>16487</v>
      </c>
      <c r="P184" s="796" t="s">
        <v>14070</v>
      </c>
      <c r="Q184" s="796" t="s">
        <v>16069</v>
      </c>
      <c r="R184" s="109" t="s">
        <v>16432</v>
      </c>
      <c r="S184" s="796" t="s">
        <v>15118</v>
      </c>
      <c r="T184" s="796" t="s">
        <v>15124</v>
      </c>
      <c r="W184" s="1008" t="s">
        <v>16637</v>
      </c>
      <c r="X184" s="1008" t="s">
        <v>16638</v>
      </c>
    </row>
    <row r="185" spans="1:24">
      <c r="A185" s="1026"/>
      <c r="B185" s="1154" t="s">
        <v>2611</v>
      </c>
      <c r="C185" s="1024"/>
      <c r="D185" s="796"/>
      <c r="E185" s="796"/>
      <c r="F185" s="796"/>
      <c r="G185" s="1026"/>
      <c r="H185" s="1008" t="s">
        <v>6602</v>
      </c>
      <c r="I185" s="1008" t="s">
        <v>16636</v>
      </c>
      <c r="L185" s="1024" t="s">
        <v>8561</v>
      </c>
      <c r="M185" s="1024"/>
      <c r="N185" s="109" t="s">
        <v>16486</v>
      </c>
      <c r="O185" s="796" t="s">
        <v>16487</v>
      </c>
      <c r="P185" s="796" t="s">
        <v>14070</v>
      </c>
      <c r="Q185" s="796" t="s">
        <v>16069</v>
      </c>
      <c r="R185" s="109" t="s">
        <v>16432</v>
      </c>
      <c r="S185" s="796" t="s">
        <v>15118</v>
      </c>
      <c r="T185" s="796" t="s">
        <v>15124</v>
      </c>
      <c r="W185" s="1008" t="s">
        <v>16637</v>
      </c>
      <c r="X185" s="1008" t="s">
        <v>16638</v>
      </c>
    </row>
    <row r="186" spans="1:24">
      <c r="B186" s="1154" t="s">
        <v>2611</v>
      </c>
      <c r="C186" s="796"/>
      <c r="E186" s="796"/>
      <c r="F186" s="796"/>
      <c r="G186" s="796"/>
      <c r="H186" s="796" t="s">
        <v>305</v>
      </c>
      <c r="I186" s="1020" t="s">
        <v>16653</v>
      </c>
      <c r="J186" s="1026"/>
      <c r="K186" s="1085"/>
      <c r="L186" s="1024" t="s">
        <v>8561</v>
      </c>
      <c r="M186" s="1024"/>
      <c r="N186" s="109" t="s">
        <v>16486</v>
      </c>
      <c r="O186" s="796" t="s">
        <v>16487</v>
      </c>
      <c r="P186" s="796" t="s">
        <v>14070</v>
      </c>
      <c r="Q186" s="796" t="s">
        <v>16069</v>
      </c>
      <c r="R186" s="109" t="s">
        <v>16432</v>
      </c>
      <c r="S186" s="796" t="s">
        <v>15118</v>
      </c>
      <c r="T186" s="796" t="s">
        <v>15124</v>
      </c>
    </row>
    <row r="187" spans="1:24">
      <c r="B187" s="1154" t="s">
        <v>2611</v>
      </c>
      <c r="C187" s="796"/>
      <c r="E187" s="796"/>
      <c r="F187" s="796"/>
      <c r="G187" s="796"/>
      <c r="H187" s="796" t="s">
        <v>305</v>
      </c>
      <c r="I187" s="1020" t="s">
        <v>16654</v>
      </c>
      <c r="J187" s="1026"/>
      <c r="K187" s="1085"/>
      <c r="L187" s="1024" t="s">
        <v>8561</v>
      </c>
      <c r="M187" s="1024"/>
      <c r="N187" s="109" t="s">
        <v>16486</v>
      </c>
      <c r="O187" s="796" t="s">
        <v>16487</v>
      </c>
      <c r="P187" s="796" t="s">
        <v>14070</v>
      </c>
      <c r="Q187" s="796" t="s">
        <v>16069</v>
      </c>
      <c r="R187" s="109" t="s">
        <v>16432</v>
      </c>
      <c r="S187" s="796" t="s">
        <v>15118</v>
      </c>
      <c r="T187" s="796" t="s">
        <v>15124</v>
      </c>
    </row>
    <row r="188" spans="1:24">
      <c r="B188" s="1154" t="s">
        <v>2611</v>
      </c>
      <c r="C188" s="796"/>
      <c r="E188" s="796"/>
      <c r="F188" s="796"/>
      <c r="G188" s="796"/>
      <c r="H188" s="796" t="s">
        <v>305</v>
      </c>
      <c r="I188" s="1020" t="s">
        <v>16655</v>
      </c>
      <c r="J188" s="1026"/>
      <c r="K188" s="1085"/>
      <c r="L188" s="1024" t="s">
        <v>8561</v>
      </c>
      <c r="M188" s="1024"/>
      <c r="N188" s="109" t="s">
        <v>16486</v>
      </c>
      <c r="O188" s="796" t="s">
        <v>16487</v>
      </c>
      <c r="P188" s="796" t="s">
        <v>14070</v>
      </c>
      <c r="Q188" s="796" t="s">
        <v>16069</v>
      </c>
      <c r="R188" s="109" t="s">
        <v>16432</v>
      </c>
      <c r="S188" s="796" t="s">
        <v>15118</v>
      </c>
      <c r="T188" s="796" t="s">
        <v>15124</v>
      </c>
    </row>
    <row r="189" spans="1:24">
      <c r="B189" s="1154" t="s">
        <v>2611</v>
      </c>
      <c r="C189" s="796"/>
      <c r="E189" s="796"/>
      <c r="F189" s="796"/>
      <c r="G189" s="796"/>
      <c r="H189" s="796" t="s">
        <v>305</v>
      </c>
      <c r="I189" s="1020" t="s">
        <v>16656</v>
      </c>
      <c r="J189" s="1026"/>
      <c r="K189" s="1085"/>
      <c r="L189" s="1024" t="s">
        <v>8561</v>
      </c>
      <c r="M189" s="1024"/>
      <c r="N189" s="109" t="s">
        <v>16486</v>
      </c>
      <c r="O189" s="796" t="s">
        <v>16487</v>
      </c>
      <c r="P189" s="796" t="s">
        <v>14070</v>
      </c>
      <c r="Q189" s="796" t="s">
        <v>16069</v>
      </c>
      <c r="R189" s="109" t="s">
        <v>16432</v>
      </c>
      <c r="S189" s="796" t="s">
        <v>15118</v>
      </c>
      <c r="T189" s="796" t="s">
        <v>15124</v>
      </c>
    </row>
    <row r="190" spans="1:24">
      <c r="B190" s="1154" t="s">
        <v>2611</v>
      </c>
      <c r="C190" s="796"/>
      <c r="E190" s="796"/>
      <c r="F190" s="796"/>
      <c r="G190" s="796"/>
      <c r="H190" s="796" t="s">
        <v>305</v>
      </c>
      <c r="I190" s="1020" t="s">
        <v>16657</v>
      </c>
      <c r="J190" s="1026"/>
      <c r="K190" s="1085"/>
      <c r="L190" s="1024" t="s">
        <v>8561</v>
      </c>
      <c r="M190" s="1024"/>
      <c r="N190" s="109" t="s">
        <v>16486</v>
      </c>
      <c r="O190" s="796" t="s">
        <v>16487</v>
      </c>
      <c r="P190" s="796" t="s">
        <v>14070</v>
      </c>
      <c r="Q190" s="796" t="s">
        <v>16069</v>
      </c>
      <c r="R190" s="109" t="s">
        <v>16432</v>
      </c>
      <c r="S190" s="796" t="s">
        <v>15118</v>
      </c>
      <c r="T190" s="796" t="s">
        <v>15124</v>
      </c>
    </row>
    <row r="191" spans="1:24">
      <c r="B191" s="1154" t="s">
        <v>2611</v>
      </c>
      <c r="C191" s="796"/>
      <c r="E191" s="796"/>
      <c r="F191" s="796"/>
      <c r="G191" s="796"/>
      <c r="H191" s="796" t="s">
        <v>305</v>
      </c>
      <c r="I191" s="1020" t="s">
        <v>16658</v>
      </c>
      <c r="J191" s="1026"/>
      <c r="K191" s="1085"/>
      <c r="L191" s="1024" t="s">
        <v>8561</v>
      </c>
      <c r="M191" s="1024"/>
      <c r="N191" s="109" t="s">
        <v>16486</v>
      </c>
      <c r="O191" s="796" t="s">
        <v>16487</v>
      </c>
      <c r="P191" s="796" t="s">
        <v>14070</v>
      </c>
      <c r="Q191" s="796" t="s">
        <v>16069</v>
      </c>
      <c r="R191" s="109" t="s">
        <v>16432</v>
      </c>
      <c r="S191" s="796" t="s">
        <v>15118</v>
      </c>
      <c r="T191" s="796" t="s">
        <v>15124</v>
      </c>
    </row>
    <row r="192" spans="1:24">
      <c r="B192" s="1154" t="s">
        <v>2611</v>
      </c>
      <c r="C192" s="796"/>
      <c r="E192" s="796"/>
      <c r="F192" s="796"/>
      <c r="G192" s="796"/>
      <c r="H192" s="796" t="s">
        <v>305</v>
      </c>
      <c r="I192" s="1020" t="s">
        <v>16659</v>
      </c>
      <c r="J192" s="1026"/>
      <c r="K192" s="1085"/>
      <c r="L192" s="1024" t="s">
        <v>8561</v>
      </c>
      <c r="M192" s="1024"/>
      <c r="N192" s="109" t="s">
        <v>16486</v>
      </c>
      <c r="O192" s="796" t="s">
        <v>16487</v>
      </c>
      <c r="P192" s="796" t="s">
        <v>14070</v>
      </c>
      <c r="Q192" s="796" t="s">
        <v>16069</v>
      </c>
      <c r="R192" s="109" t="s">
        <v>16432</v>
      </c>
      <c r="S192" s="796" t="s">
        <v>15118</v>
      </c>
      <c r="T192" s="796" t="s">
        <v>15124</v>
      </c>
    </row>
    <row r="193" spans="2:20">
      <c r="B193" s="1154" t="s">
        <v>2611</v>
      </c>
      <c r="C193" s="796"/>
      <c r="E193" s="796"/>
      <c r="F193" s="796"/>
      <c r="G193" s="796"/>
      <c r="H193" s="796" t="s">
        <v>305</v>
      </c>
      <c r="I193" s="1020" t="s">
        <v>16660</v>
      </c>
      <c r="J193" s="1026"/>
      <c r="K193" s="1085"/>
      <c r="L193" s="1024" t="s">
        <v>8561</v>
      </c>
      <c r="M193" s="1024"/>
      <c r="N193" s="109" t="s">
        <v>16486</v>
      </c>
      <c r="O193" s="796" t="s">
        <v>16487</v>
      </c>
      <c r="P193" s="796" t="s">
        <v>14070</v>
      </c>
      <c r="Q193" s="796" t="s">
        <v>16069</v>
      </c>
      <c r="R193" s="109" t="s">
        <v>16432</v>
      </c>
      <c r="S193" s="796" t="s">
        <v>15118</v>
      </c>
      <c r="T193" s="796" t="s">
        <v>15124</v>
      </c>
    </row>
    <row r="194" spans="2:20">
      <c r="B194" s="1154" t="s">
        <v>2611</v>
      </c>
      <c r="C194" s="796"/>
      <c r="E194" s="796"/>
      <c r="F194" s="796"/>
      <c r="G194" s="796"/>
      <c r="H194" s="796" t="s">
        <v>305</v>
      </c>
      <c r="I194" s="1020" t="s">
        <v>16661</v>
      </c>
      <c r="J194" s="1026"/>
      <c r="K194" s="1085"/>
      <c r="L194" s="1024" t="s">
        <v>8561</v>
      </c>
      <c r="M194" s="1024"/>
      <c r="N194" s="109" t="s">
        <v>16486</v>
      </c>
      <c r="O194" s="796" t="s">
        <v>16487</v>
      </c>
      <c r="P194" s="796" t="s">
        <v>14070</v>
      </c>
      <c r="Q194" s="796" t="s">
        <v>16069</v>
      </c>
      <c r="R194" s="109" t="s">
        <v>16432</v>
      </c>
      <c r="S194" s="796" t="s">
        <v>15118</v>
      </c>
      <c r="T194" s="796" t="s">
        <v>15124</v>
      </c>
    </row>
    <row r="195" spans="2:20">
      <c r="B195" s="1154" t="s">
        <v>2611</v>
      </c>
      <c r="C195" s="796"/>
      <c r="E195" s="796"/>
      <c r="F195" s="796"/>
      <c r="G195" s="796"/>
      <c r="H195" s="796" t="s">
        <v>305</v>
      </c>
      <c r="I195" s="1020" t="s">
        <v>16662</v>
      </c>
      <c r="J195" s="1026"/>
      <c r="K195" s="1085"/>
      <c r="L195" s="1024" t="s">
        <v>8561</v>
      </c>
      <c r="M195" s="1024"/>
      <c r="N195" s="109" t="s">
        <v>16486</v>
      </c>
      <c r="O195" s="796" t="s">
        <v>16487</v>
      </c>
      <c r="P195" s="796" t="s">
        <v>14070</v>
      </c>
      <c r="Q195" s="796" t="s">
        <v>16069</v>
      </c>
      <c r="R195" s="109" t="s">
        <v>16432</v>
      </c>
      <c r="S195" s="796" t="s">
        <v>15118</v>
      </c>
      <c r="T195" s="796" t="s">
        <v>15124</v>
      </c>
    </row>
    <row r="196" spans="2:20">
      <c r="B196" s="1154" t="s">
        <v>2611</v>
      </c>
      <c r="C196" s="796"/>
      <c r="E196" s="796"/>
      <c r="F196" s="796"/>
      <c r="G196" s="796"/>
      <c r="H196" s="796" t="s">
        <v>305</v>
      </c>
      <c r="I196" s="1020" t="s">
        <v>16663</v>
      </c>
      <c r="J196" s="1026"/>
      <c r="K196" s="1085"/>
      <c r="L196" s="1024" t="s">
        <v>8561</v>
      </c>
      <c r="M196" s="1024"/>
      <c r="N196" s="109" t="s">
        <v>16486</v>
      </c>
      <c r="O196" s="796" t="s">
        <v>16487</v>
      </c>
      <c r="P196" s="796" t="s">
        <v>14070</v>
      </c>
      <c r="Q196" s="796" t="s">
        <v>16069</v>
      </c>
      <c r="R196" s="109" t="s">
        <v>16432</v>
      </c>
      <c r="S196" s="796" t="s">
        <v>15118</v>
      </c>
      <c r="T196" s="796" t="s">
        <v>15124</v>
      </c>
    </row>
    <row r="197" spans="2:20">
      <c r="B197" s="1154" t="s">
        <v>2611</v>
      </c>
      <c r="C197" s="796"/>
      <c r="E197" s="796"/>
      <c r="F197" s="796"/>
      <c r="G197" s="796"/>
      <c r="H197" s="796" t="s">
        <v>305</v>
      </c>
      <c r="I197" s="1020" t="s">
        <v>16664</v>
      </c>
      <c r="J197" s="1026"/>
      <c r="K197" s="1085"/>
      <c r="L197" s="1024" t="s">
        <v>8561</v>
      </c>
      <c r="M197" s="1024"/>
      <c r="N197" s="109" t="s">
        <v>16486</v>
      </c>
      <c r="O197" s="796" t="s">
        <v>16487</v>
      </c>
      <c r="P197" s="796" t="s">
        <v>14070</v>
      </c>
      <c r="Q197" s="796" t="s">
        <v>16069</v>
      </c>
      <c r="R197" s="109" t="s">
        <v>16432</v>
      </c>
      <c r="S197" s="796" t="s">
        <v>15118</v>
      </c>
      <c r="T197" s="796" t="s">
        <v>15124</v>
      </c>
    </row>
    <row r="198" spans="2:20">
      <c r="B198" s="1154" t="s">
        <v>2611</v>
      </c>
      <c r="C198" s="796"/>
      <c r="E198" s="796"/>
      <c r="F198" s="796"/>
      <c r="G198" s="796"/>
      <c r="H198" s="796" t="s">
        <v>305</v>
      </c>
      <c r="I198" s="1020" t="s">
        <v>16665</v>
      </c>
      <c r="J198" s="1026"/>
      <c r="K198" s="1085"/>
      <c r="L198" s="1024" t="s">
        <v>8561</v>
      </c>
      <c r="M198" s="1024"/>
      <c r="N198" s="109" t="s">
        <v>16486</v>
      </c>
      <c r="O198" s="796" t="s">
        <v>16487</v>
      </c>
      <c r="P198" s="796" t="s">
        <v>14070</v>
      </c>
      <c r="Q198" s="796" t="s">
        <v>16069</v>
      </c>
      <c r="R198" s="109" t="s">
        <v>16432</v>
      </c>
      <c r="S198" s="796" t="s">
        <v>15118</v>
      </c>
      <c r="T198" s="796" t="s">
        <v>15124</v>
      </c>
    </row>
    <row r="199" spans="2:20">
      <c r="B199" s="796"/>
      <c r="C199" s="796"/>
      <c r="E199" s="796"/>
      <c r="F199" s="796"/>
      <c r="G199" s="796"/>
      <c r="H199" s="796"/>
      <c r="I199" s="796"/>
      <c r="J199" s="1026"/>
      <c r="K199" s="1085"/>
      <c r="L199" s="1024"/>
      <c r="M199" s="1024"/>
      <c r="N199" s="109"/>
      <c r="O199" s="796"/>
      <c r="P199" s="796"/>
      <c r="Q199" s="796"/>
      <c r="R199" s="109"/>
      <c r="S199" s="796"/>
      <c r="T199" s="796"/>
    </row>
    <row r="200" spans="2:20">
      <c r="B200" s="796"/>
      <c r="C200" s="796"/>
      <c r="E200" s="796"/>
      <c r="F200" s="796"/>
      <c r="G200" s="796"/>
      <c r="H200" s="796"/>
      <c r="I200" s="796"/>
      <c r="J200" s="1026"/>
      <c r="K200" s="1085"/>
      <c r="L200" s="1024"/>
      <c r="M200" s="1024"/>
      <c r="N200" s="109"/>
      <c r="O200" s="796"/>
      <c r="P200" s="796"/>
      <c r="Q200" s="796"/>
      <c r="R200" s="109"/>
      <c r="S200" s="796"/>
      <c r="T200" s="796"/>
    </row>
    <row r="201" spans="2:20">
      <c r="B201" s="796"/>
      <c r="C201" s="796"/>
      <c r="E201" s="796"/>
      <c r="F201" s="796"/>
      <c r="G201" s="796"/>
      <c r="H201" s="796"/>
      <c r="I201" s="796"/>
      <c r="J201" s="1026"/>
      <c r="K201" s="1085"/>
      <c r="L201" s="1024"/>
      <c r="M201" s="1024"/>
      <c r="N201" s="109"/>
      <c r="O201" s="796"/>
      <c r="P201" s="796"/>
      <c r="Q201" s="796"/>
      <c r="R201" s="109"/>
      <c r="S201" s="796"/>
      <c r="T201" s="796"/>
    </row>
    <row r="202" spans="2:20">
      <c r="B202" s="796"/>
      <c r="C202" s="796"/>
      <c r="E202" s="796"/>
      <c r="F202" s="796"/>
      <c r="G202" s="796"/>
      <c r="H202" s="796"/>
      <c r="I202" s="796"/>
      <c r="J202" s="1026"/>
      <c r="K202" s="1085"/>
      <c r="L202" s="1024"/>
      <c r="M202" s="1024"/>
      <c r="N202" s="109"/>
      <c r="O202" s="796"/>
      <c r="P202" s="796"/>
      <c r="Q202" s="796"/>
      <c r="R202" s="109"/>
      <c r="S202" s="796"/>
      <c r="T202" s="796"/>
    </row>
    <row r="203" spans="2:20">
      <c r="B203" s="796"/>
      <c r="C203" s="796"/>
      <c r="E203" s="796"/>
      <c r="F203" s="796"/>
      <c r="G203" s="796"/>
      <c r="H203" s="796"/>
      <c r="I203" s="796"/>
      <c r="J203" s="1026"/>
      <c r="K203" s="1085"/>
      <c r="L203" s="1024"/>
      <c r="M203" s="1024"/>
      <c r="N203" s="109"/>
      <c r="O203" s="796"/>
      <c r="P203" s="796"/>
      <c r="Q203" s="796"/>
      <c r="R203" s="109"/>
      <c r="S203" s="796"/>
      <c r="T203" s="796"/>
    </row>
    <row r="204" spans="2:20">
      <c r="B204" s="796"/>
      <c r="C204" s="796"/>
      <c r="E204" s="796"/>
      <c r="F204" s="796"/>
      <c r="G204" s="796"/>
      <c r="H204" s="796"/>
      <c r="I204" s="796"/>
      <c r="J204" s="1026"/>
      <c r="K204" s="1085"/>
      <c r="L204" s="1024"/>
      <c r="M204" s="1024"/>
      <c r="N204" s="796"/>
      <c r="O204" s="796"/>
      <c r="P204" s="1024"/>
      <c r="Q204" s="796"/>
      <c r="R204" s="796"/>
      <c r="S204" s="796"/>
      <c r="T204" s="1024"/>
    </row>
    <row r="205" spans="2:20">
      <c r="B205" s="796"/>
      <c r="C205" s="796"/>
      <c r="E205" s="796"/>
      <c r="F205" s="796"/>
      <c r="G205" s="796"/>
      <c r="H205" s="796"/>
      <c r="I205" s="796"/>
      <c r="J205" s="1026"/>
      <c r="K205" s="1085"/>
      <c r="L205" s="1024"/>
      <c r="M205" s="1024"/>
      <c r="N205" s="796"/>
      <c r="O205" s="796"/>
      <c r="P205" s="1024"/>
      <c r="Q205" s="796"/>
      <c r="R205" s="796"/>
      <c r="S205" s="796"/>
      <c r="T205" s="1024"/>
    </row>
    <row r="206" spans="2:20">
      <c r="B206" s="796"/>
      <c r="C206" s="796"/>
      <c r="E206" s="796"/>
      <c r="F206" s="796"/>
      <c r="G206" s="796"/>
      <c r="H206" s="796"/>
      <c r="I206" s="796"/>
      <c r="J206" s="1026"/>
      <c r="K206" s="1085"/>
      <c r="L206" s="1024"/>
      <c r="M206" s="1024"/>
      <c r="N206" s="796"/>
      <c r="O206" s="796"/>
      <c r="P206" s="1024"/>
      <c r="Q206" s="796"/>
      <c r="R206" s="796"/>
      <c r="S206" s="796"/>
      <c r="T206" s="1024"/>
    </row>
    <row r="207" spans="2:20">
      <c r="B207" s="796"/>
      <c r="C207" s="796"/>
      <c r="E207" s="796"/>
      <c r="F207" s="796"/>
      <c r="G207" s="796"/>
      <c r="H207" s="796"/>
      <c r="I207" s="796"/>
      <c r="J207" s="1026"/>
      <c r="K207" s="1085"/>
      <c r="L207" s="1024"/>
      <c r="M207" s="1024"/>
      <c r="N207" s="796"/>
      <c r="O207" s="796"/>
      <c r="P207" s="1024"/>
      <c r="Q207" s="796"/>
      <c r="R207" s="796"/>
      <c r="S207" s="796"/>
      <c r="T207" s="1024"/>
    </row>
    <row r="208" spans="2:20">
      <c r="B208" s="796"/>
      <c r="C208" s="796"/>
      <c r="E208" s="796"/>
      <c r="F208" s="796"/>
      <c r="G208" s="796"/>
      <c r="H208" s="796"/>
      <c r="I208" s="796"/>
      <c r="J208" s="1026"/>
      <c r="K208" s="1085"/>
      <c r="L208" s="1024"/>
      <c r="M208" s="1024"/>
      <c r="N208" s="796"/>
      <c r="O208" s="796"/>
      <c r="P208" s="1024"/>
      <c r="Q208" s="796"/>
      <c r="R208" s="796"/>
      <c r="S208" s="796"/>
      <c r="T208" s="1024"/>
    </row>
    <row r="209" spans="2:20">
      <c r="B209" s="796"/>
      <c r="C209" s="796"/>
      <c r="E209" s="796"/>
      <c r="F209" s="796"/>
      <c r="G209" s="796"/>
      <c r="H209" s="796"/>
      <c r="I209" s="796"/>
      <c r="J209" s="1026"/>
      <c r="K209" s="1085"/>
      <c r="L209" s="1024"/>
      <c r="M209" s="1024"/>
      <c r="N209" s="796"/>
      <c r="O209" s="796"/>
      <c r="P209" s="1024"/>
      <c r="Q209" s="796"/>
      <c r="R209" s="796"/>
      <c r="S209" s="796"/>
      <c r="T209" s="1024"/>
    </row>
    <row r="210" spans="2:20">
      <c r="B210" s="796"/>
      <c r="C210" s="796"/>
      <c r="E210" s="796"/>
      <c r="F210" s="796"/>
      <c r="G210" s="796"/>
      <c r="H210" s="796"/>
      <c r="I210" s="796"/>
      <c r="J210" s="1026"/>
      <c r="K210" s="1085"/>
      <c r="L210" s="1024"/>
      <c r="M210" s="1024"/>
      <c r="N210" s="796"/>
      <c r="O210" s="796"/>
      <c r="P210" s="1024"/>
      <c r="Q210" s="796"/>
      <c r="R210" s="796"/>
      <c r="S210" s="796"/>
      <c r="T210" s="1024"/>
    </row>
    <row r="211" spans="2:20">
      <c r="B211" s="796"/>
      <c r="C211" s="796"/>
      <c r="E211" s="796"/>
      <c r="F211" s="796"/>
      <c r="G211" s="796"/>
      <c r="H211" s="796"/>
      <c r="I211" s="796"/>
      <c r="J211" s="1026"/>
      <c r="K211" s="1085"/>
      <c r="L211" s="1024"/>
      <c r="M211" s="1024"/>
      <c r="N211" s="796"/>
      <c r="O211" s="796"/>
      <c r="P211" s="1024"/>
      <c r="Q211" s="796"/>
      <c r="R211" s="796"/>
      <c r="S211" s="796"/>
      <c r="T211" s="1024"/>
    </row>
    <row r="212" spans="2:20">
      <c r="B212" s="796"/>
      <c r="C212" s="796"/>
      <c r="E212" s="796"/>
      <c r="F212" s="796"/>
      <c r="G212" s="796"/>
      <c r="H212" s="796"/>
      <c r="I212" s="796"/>
      <c r="J212" s="1026"/>
      <c r="K212" s="1085"/>
      <c r="L212" s="1024"/>
      <c r="M212" s="1024"/>
      <c r="N212" s="796"/>
      <c r="O212" s="796"/>
      <c r="P212" s="1024"/>
      <c r="Q212" s="796"/>
      <c r="R212" s="796"/>
      <c r="S212" s="796"/>
      <c r="T212" s="1024"/>
    </row>
    <row r="213" spans="2:20">
      <c r="B213" s="796"/>
      <c r="C213" s="796"/>
      <c r="E213" s="796"/>
      <c r="F213" s="796"/>
      <c r="G213" s="796"/>
      <c r="H213" s="796"/>
      <c r="I213" s="796"/>
      <c r="J213" s="1026"/>
      <c r="K213" s="1085"/>
      <c r="L213" s="1024"/>
      <c r="M213" s="1024"/>
      <c r="N213" s="796"/>
      <c r="O213" s="796"/>
      <c r="P213" s="1024"/>
      <c r="Q213" s="796"/>
      <c r="R213" s="796"/>
      <c r="S213" s="796"/>
      <c r="T213" s="1024"/>
    </row>
    <row r="214" spans="2:20">
      <c r="B214" s="796"/>
      <c r="C214" s="796"/>
      <c r="E214" s="796"/>
      <c r="F214" s="796"/>
      <c r="G214" s="796"/>
      <c r="H214" s="796"/>
      <c r="I214" s="796"/>
      <c r="J214" s="1026"/>
      <c r="K214" s="1085"/>
      <c r="L214" s="1024"/>
      <c r="M214" s="1024"/>
      <c r="N214" s="796"/>
      <c r="O214" s="796"/>
      <c r="P214" s="1024"/>
      <c r="Q214" s="796"/>
      <c r="R214" s="796"/>
      <c r="S214" s="796"/>
      <c r="T214" s="1024"/>
    </row>
    <row r="215" spans="2:20">
      <c r="B215" s="796"/>
      <c r="C215" s="796"/>
      <c r="E215" s="796"/>
      <c r="F215" s="796"/>
      <c r="G215" s="796"/>
      <c r="H215" s="796"/>
      <c r="I215" s="796"/>
      <c r="J215" s="1026"/>
      <c r="K215" s="1085"/>
      <c r="L215" s="1024"/>
      <c r="M215" s="1024"/>
      <c r="N215" s="796"/>
      <c r="O215" s="796"/>
      <c r="P215" s="1024"/>
      <c r="Q215" s="796"/>
      <c r="R215" s="796"/>
      <c r="S215" s="796"/>
      <c r="T215" s="1024"/>
    </row>
    <row r="216" spans="2:20">
      <c r="B216" s="796"/>
      <c r="C216" s="796"/>
      <c r="E216" s="796"/>
      <c r="F216" s="796"/>
      <c r="G216" s="796"/>
      <c r="H216" s="796"/>
      <c r="I216" s="796"/>
      <c r="J216" s="1026"/>
      <c r="K216" s="1085"/>
      <c r="L216" s="1024"/>
      <c r="M216" s="1024"/>
      <c r="N216" s="796"/>
      <c r="O216" s="796"/>
      <c r="P216" s="1024"/>
      <c r="Q216" s="796"/>
      <c r="R216" s="796"/>
      <c r="S216" s="796"/>
      <c r="T216" s="1024"/>
    </row>
    <row r="217" spans="2:20">
      <c r="B217" s="796"/>
      <c r="C217" s="796"/>
      <c r="E217" s="796"/>
      <c r="F217" s="796"/>
      <c r="G217" s="796"/>
      <c r="H217" s="796"/>
      <c r="I217" s="796"/>
      <c r="J217" s="1026"/>
      <c r="K217" s="1085"/>
      <c r="L217" s="1024"/>
      <c r="M217" s="1024"/>
      <c r="N217" s="796"/>
      <c r="O217" s="796"/>
      <c r="P217" s="1024"/>
      <c r="Q217" s="796"/>
      <c r="R217" s="796"/>
      <c r="S217" s="796"/>
      <c r="T217" s="1024"/>
    </row>
    <row r="218" spans="2:20">
      <c r="B218" s="796"/>
      <c r="C218" s="796"/>
      <c r="E218" s="796"/>
      <c r="F218" s="796"/>
      <c r="G218" s="796"/>
      <c r="H218" s="796"/>
      <c r="I218" s="796"/>
      <c r="J218" s="1026"/>
      <c r="K218" s="1085"/>
      <c r="L218" s="1024"/>
      <c r="M218" s="1024"/>
      <c r="N218" s="796"/>
      <c r="O218" s="796"/>
      <c r="P218" s="1024"/>
      <c r="Q218" s="796"/>
      <c r="R218" s="796"/>
      <c r="S218" s="796"/>
      <c r="T218" s="1024"/>
    </row>
    <row r="219" spans="2:20">
      <c r="B219" s="796"/>
      <c r="C219" s="796"/>
      <c r="E219" s="796"/>
      <c r="F219" s="796"/>
      <c r="G219" s="796"/>
      <c r="H219" s="796"/>
      <c r="I219" s="796"/>
      <c r="J219" s="1026"/>
      <c r="K219" s="1085"/>
      <c r="L219" s="1024"/>
      <c r="M219" s="1024"/>
      <c r="N219" s="796"/>
      <c r="O219" s="796"/>
      <c r="P219" s="1024"/>
      <c r="Q219" s="796"/>
      <c r="R219" s="796"/>
      <c r="S219" s="796"/>
      <c r="T219" s="1024"/>
    </row>
    <row r="220" spans="2:20">
      <c r="B220" s="796"/>
      <c r="C220" s="796"/>
      <c r="E220" s="796"/>
      <c r="F220" s="796"/>
      <c r="G220" s="796"/>
      <c r="H220" s="796"/>
      <c r="I220" s="796"/>
      <c r="J220" s="1026"/>
      <c r="K220" s="1085"/>
      <c r="L220" s="1024"/>
      <c r="M220" s="1024"/>
      <c r="N220" s="796"/>
      <c r="O220" s="796"/>
      <c r="P220" s="1024"/>
      <c r="Q220" s="796"/>
      <c r="R220" s="796"/>
      <c r="S220" s="796"/>
      <c r="T220" s="1024"/>
    </row>
    <row r="221" spans="2:20">
      <c r="B221" s="796"/>
      <c r="C221" s="796"/>
      <c r="E221" s="796"/>
      <c r="F221" s="796"/>
      <c r="G221" s="796"/>
      <c r="H221" s="796"/>
      <c r="I221" s="796"/>
      <c r="J221" s="1026"/>
      <c r="K221" s="1085"/>
      <c r="L221" s="1024"/>
      <c r="M221" s="1024"/>
      <c r="N221" s="796"/>
      <c r="O221" s="796"/>
      <c r="P221" s="1024"/>
      <c r="Q221" s="796"/>
      <c r="R221" s="796"/>
      <c r="S221" s="796"/>
      <c r="T221" s="1024"/>
    </row>
    <row r="222" spans="2:20">
      <c r="B222" s="796"/>
      <c r="C222" s="796"/>
      <c r="E222" s="796"/>
      <c r="F222" s="796"/>
      <c r="G222" s="796"/>
      <c r="H222" s="796"/>
      <c r="I222" s="796"/>
      <c r="J222" s="1026"/>
      <c r="K222" s="1085"/>
      <c r="L222" s="1024"/>
      <c r="M222" s="1024"/>
      <c r="N222" s="796"/>
      <c r="O222" s="796"/>
      <c r="P222" s="1024"/>
      <c r="Q222" s="796"/>
      <c r="R222" s="796"/>
      <c r="S222" s="796"/>
      <c r="T222" s="1024"/>
    </row>
    <row r="223" spans="2:20">
      <c r="B223" s="796"/>
      <c r="C223" s="796"/>
      <c r="E223" s="796"/>
      <c r="F223" s="796"/>
      <c r="G223" s="796"/>
      <c r="H223" s="796"/>
      <c r="I223" s="796"/>
      <c r="J223" s="1026"/>
      <c r="K223" s="1085"/>
      <c r="L223" s="1024"/>
      <c r="M223" s="1024"/>
      <c r="N223" s="796"/>
      <c r="O223" s="796"/>
      <c r="P223" s="1024"/>
      <c r="Q223" s="796"/>
      <c r="R223" s="796"/>
      <c r="S223" s="796"/>
      <c r="T223" s="1024"/>
    </row>
    <row r="224" spans="2:20">
      <c r="B224" s="796"/>
      <c r="C224" s="796"/>
      <c r="E224" s="796"/>
      <c r="F224" s="796"/>
      <c r="G224" s="796"/>
      <c r="H224" s="796"/>
      <c r="I224" s="796"/>
      <c r="J224" s="1026"/>
      <c r="K224" s="1085"/>
      <c r="L224" s="1024"/>
      <c r="M224" s="1024"/>
      <c r="N224" s="796"/>
      <c r="O224" s="796"/>
      <c r="P224" s="1024"/>
      <c r="Q224" s="796"/>
      <c r="R224" s="796"/>
      <c r="S224" s="796"/>
      <c r="T224" s="1024"/>
    </row>
    <row r="225" spans="2:20">
      <c r="B225" s="796"/>
      <c r="C225" s="796"/>
      <c r="E225" s="796"/>
      <c r="F225" s="796"/>
      <c r="G225" s="796"/>
      <c r="H225" s="796"/>
      <c r="I225" s="796"/>
      <c r="J225" s="1026"/>
      <c r="K225" s="1085"/>
      <c r="L225" s="1024"/>
      <c r="M225" s="1024"/>
      <c r="N225" s="796"/>
      <c r="O225" s="796"/>
      <c r="P225" s="1024"/>
      <c r="Q225" s="796"/>
      <c r="R225" s="796"/>
      <c r="S225" s="796"/>
      <c r="T225" s="1024"/>
    </row>
    <row r="226" spans="2:20">
      <c r="B226" s="796"/>
      <c r="C226" s="796"/>
      <c r="E226" s="796"/>
      <c r="F226" s="796"/>
      <c r="G226" s="796"/>
      <c r="H226" s="796"/>
      <c r="I226" s="796"/>
      <c r="J226" s="1026"/>
      <c r="K226" s="1085"/>
      <c r="L226" s="1024"/>
      <c r="M226" s="1024"/>
      <c r="N226" s="796"/>
      <c r="O226" s="796"/>
      <c r="P226" s="1024"/>
      <c r="Q226" s="796"/>
      <c r="R226" s="796"/>
      <c r="S226" s="796"/>
      <c r="T226" s="1024"/>
    </row>
    <row r="227" spans="2:20">
      <c r="B227" s="796"/>
      <c r="C227" s="796"/>
      <c r="E227" s="796"/>
      <c r="F227" s="796"/>
      <c r="G227" s="796"/>
      <c r="H227" s="796"/>
      <c r="I227" s="796"/>
      <c r="J227" s="1026"/>
      <c r="K227" s="1085"/>
      <c r="L227" s="1024"/>
      <c r="M227" s="1024"/>
      <c r="N227" s="796"/>
      <c r="O227" s="796"/>
      <c r="P227" s="1024"/>
      <c r="Q227" s="796"/>
      <c r="R227" s="796"/>
      <c r="S227" s="796"/>
      <c r="T227" s="1024"/>
    </row>
    <row r="228" spans="2:20">
      <c r="B228" s="796"/>
      <c r="C228" s="796"/>
      <c r="E228" s="796"/>
      <c r="F228" s="796"/>
      <c r="G228" s="796"/>
      <c r="H228" s="796"/>
      <c r="I228" s="796"/>
      <c r="J228" s="1026"/>
      <c r="K228" s="1085"/>
      <c r="L228" s="1024"/>
      <c r="M228" s="1024"/>
      <c r="N228" s="796"/>
      <c r="O228" s="796"/>
      <c r="P228" s="1024"/>
      <c r="Q228" s="796"/>
      <c r="R228" s="796"/>
      <c r="S228" s="796"/>
      <c r="T228" s="1024"/>
    </row>
    <row r="229" spans="2:20">
      <c r="B229" s="796"/>
      <c r="C229" s="796"/>
      <c r="E229" s="796"/>
      <c r="F229" s="796"/>
      <c r="G229" s="796"/>
      <c r="H229" s="796"/>
      <c r="I229" s="796"/>
      <c r="J229" s="1026"/>
      <c r="K229" s="1085"/>
      <c r="L229" s="1024"/>
      <c r="M229" s="1024"/>
      <c r="N229" s="796"/>
      <c r="O229" s="796"/>
      <c r="P229" s="1024"/>
      <c r="Q229" s="796"/>
      <c r="R229" s="796"/>
      <c r="S229" s="796"/>
      <c r="T229" s="1024"/>
    </row>
    <row r="230" spans="2:20">
      <c r="B230" s="796"/>
      <c r="C230" s="796"/>
      <c r="E230" s="796"/>
      <c r="F230" s="796"/>
      <c r="G230" s="796"/>
      <c r="H230" s="796"/>
      <c r="I230" s="796"/>
      <c r="J230" s="1026"/>
      <c r="K230" s="1085"/>
      <c r="L230" s="1024"/>
      <c r="M230" s="1024"/>
      <c r="N230" s="796"/>
      <c r="O230" s="796"/>
      <c r="P230" s="1024"/>
      <c r="Q230" s="796"/>
      <c r="R230" s="796"/>
      <c r="S230" s="796"/>
      <c r="T230" s="1024"/>
    </row>
    <row r="231" spans="2:20">
      <c r="B231" s="796"/>
      <c r="C231" s="796"/>
      <c r="E231" s="796"/>
      <c r="F231" s="796"/>
      <c r="G231" s="796"/>
      <c r="H231" s="796"/>
      <c r="I231" s="796"/>
      <c r="J231" s="1026"/>
      <c r="K231" s="1085"/>
      <c r="L231" s="1024"/>
      <c r="M231" s="1024"/>
      <c r="N231" s="796"/>
      <c r="O231" s="796"/>
      <c r="P231" s="1024"/>
      <c r="Q231" s="796"/>
      <c r="R231" s="796"/>
      <c r="S231" s="796"/>
      <c r="T231" s="1024"/>
    </row>
    <row r="232" spans="2:20">
      <c r="B232" s="796"/>
      <c r="C232" s="796"/>
      <c r="E232" s="796"/>
      <c r="F232" s="796"/>
      <c r="G232" s="796"/>
      <c r="H232" s="796"/>
      <c r="I232" s="796"/>
      <c r="J232" s="1026"/>
      <c r="K232" s="1085"/>
      <c r="L232" s="1024"/>
      <c r="M232" s="1024"/>
      <c r="N232" s="796"/>
      <c r="O232" s="796"/>
      <c r="P232" s="1024"/>
      <c r="Q232" s="796"/>
      <c r="R232" s="796"/>
      <c r="S232" s="796"/>
      <c r="T232" s="1024"/>
    </row>
    <row r="233" spans="2:20">
      <c r="B233" s="796"/>
      <c r="C233" s="796"/>
      <c r="E233" s="796"/>
      <c r="F233" s="796"/>
      <c r="G233" s="796"/>
      <c r="H233" s="796"/>
      <c r="I233" s="796"/>
      <c r="J233" s="1026"/>
      <c r="K233" s="1085"/>
      <c r="L233" s="1024"/>
      <c r="M233" s="1024"/>
      <c r="N233" s="796"/>
      <c r="O233" s="796"/>
      <c r="P233" s="1024"/>
      <c r="Q233" s="796"/>
      <c r="R233" s="796"/>
      <c r="S233" s="796"/>
      <c r="T233" s="1024"/>
    </row>
    <row r="234" spans="2:20">
      <c r="B234" s="796"/>
      <c r="C234" s="796"/>
      <c r="E234" s="796"/>
      <c r="F234" s="796"/>
      <c r="G234" s="796"/>
      <c r="H234" s="796"/>
      <c r="I234" s="796"/>
      <c r="J234" s="1026"/>
      <c r="K234" s="1085"/>
      <c r="L234" s="1024"/>
      <c r="M234" s="1024"/>
      <c r="N234" s="796"/>
      <c r="O234" s="796"/>
      <c r="P234" s="1024"/>
      <c r="Q234" s="796"/>
      <c r="R234" s="796"/>
      <c r="S234" s="796"/>
      <c r="T234" s="1024"/>
    </row>
    <row r="235" spans="2:20">
      <c r="B235" s="796"/>
      <c r="C235" s="796"/>
      <c r="E235" s="796"/>
      <c r="F235" s="796"/>
      <c r="G235" s="796"/>
      <c r="H235" s="796"/>
      <c r="I235" s="796"/>
      <c r="J235" s="1026"/>
      <c r="K235" s="1085"/>
      <c r="L235" s="1024"/>
      <c r="M235" s="1024"/>
      <c r="N235" s="796"/>
      <c r="O235" s="796"/>
      <c r="P235" s="1024"/>
      <c r="Q235" s="796"/>
      <c r="R235" s="796"/>
      <c r="S235" s="796"/>
      <c r="T235" s="1024"/>
    </row>
    <row r="236" spans="2:20">
      <c r="B236" s="796"/>
      <c r="C236" s="796"/>
      <c r="E236" s="796"/>
      <c r="F236" s="796"/>
      <c r="G236" s="796"/>
      <c r="H236" s="796"/>
      <c r="I236" s="796"/>
      <c r="J236" s="1026"/>
      <c r="K236" s="1085"/>
      <c r="L236" s="1024"/>
      <c r="M236" s="1024"/>
      <c r="N236" s="796"/>
      <c r="O236" s="796"/>
      <c r="P236" s="1024"/>
      <c r="Q236" s="796"/>
      <c r="R236" s="796"/>
      <c r="S236" s="796"/>
      <c r="T236" s="1024"/>
    </row>
    <row r="237" spans="2:20">
      <c r="B237" s="796"/>
      <c r="C237" s="796"/>
      <c r="E237" s="796"/>
      <c r="F237" s="796"/>
      <c r="G237" s="796"/>
      <c r="H237" s="796"/>
      <c r="I237" s="796"/>
      <c r="J237" s="1026"/>
      <c r="K237" s="1085"/>
      <c r="L237" s="1024"/>
      <c r="M237" s="1024"/>
      <c r="N237" s="796"/>
      <c r="O237" s="796"/>
      <c r="P237" s="1024"/>
      <c r="Q237" s="796"/>
      <c r="R237" s="796"/>
      <c r="S237" s="796"/>
      <c r="T237" s="1024"/>
    </row>
    <row r="238" spans="2:20">
      <c r="B238" s="796"/>
      <c r="C238" s="796"/>
      <c r="E238" s="796"/>
      <c r="F238" s="796"/>
      <c r="G238" s="796"/>
      <c r="H238" s="796"/>
      <c r="I238" s="796"/>
      <c r="J238" s="1026"/>
      <c r="K238" s="1085"/>
      <c r="L238" s="1024"/>
      <c r="M238" s="1024"/>
      <c r="N238" s="796"/>
      <c r="O238" s="796"/>
      <c r="P238" s="1024"/>
      <c r="Q238" s="796"/>
      <c r="R238" s="796"/>
      <c r="S238" s="796"/>
      <c r="T238" s="1024"/>
    </row>
    <row r="239" spans="2:20">
      <c r="B239" s="796"/>
      <c r="C239" s="796"/>
      <c r="E239" s="796"/>
      <c r="F239" s="796"/>
      <c r="G239" s="796"/>
      <c r="H239" s="796"/>
      <c r="I239" s="796"/>
      <c r="J239" s="1026"/>
      <c r="K239" s="1085"/>
      <c r="L239" s="1024"/>
      <c r="M239" s="1024"/>
      <c r="N239" s="796"/>
      <c r="O239" s="796"/>
      <c r="P239" s="1024"/>
      <c r="Q239" s="796"/>
      <c r="R239" s="796"/>
      <c r="S239" s="796"/>
      <c r="T239" s="1024"/>
    </row>
    <row r="240" spans="2:20">
      <c r="B240" s="796"/>
      <c r="C240" s="796"/>
      <c r="E240" s="796"/>
      <c r="F240" s="796"/>
      <c r="G240" s="796"/>
      <c r="H240" s="796"/>
      <c r="I240" s="796"/>
      <c r="J240" s="1026"/>
      <c r="K240" s="1085"/>
      <c r="L240" s="1024"/>
      <c r="M240" s="1024"/>
      <c r="N240" s="796"/>
      <c r="O240" s="796"/>
      <c r="P240" s="1024"/>
      <c r="Q240" s="796"/>
      <c r="R240" s="796"/>
      <c r="S240" s="796"/>
      <c r="T240" s="1024"/>
    </row>
    <row r="241" spans="1:21">
      <c r="B241" s="796"/>
      <c r="C241" s="796"/>
      <c r="E241" s="796"/>
      <c r="F241" s="796"/>
      <c r="G241" s="796"/>
      <c r="H241" s="796"/>
      <c r="I241" s="796"/>
      <c r="J241" s="1026"/>
      <c r="K241" s="1085"/>
      <c r="L241" s="1024"/>
      <c r="M241" s="1024"/>
      <c r="N241" s="796"/>
      <c r="O241" s="796"/>
      <c r="P241" s="1024"/>
      <c r="Q241" s="796"/>
      <c r="R241" s="796"/>
      <c r="S241" s="796"/>
      <c r="T241" s="1024"/>
    </row>
    <row r="242" spans="1:21">
      <c r="B242" s="796"/>
      <c r="C242" s="796"/>
      <c r="E242" s="796"/>
      <c r="F242" s="796"/>
      <c r="G242" s="796"/>
      <c r="H242" s="796"/>
      <c r="I242" s="796"/>
      <c r="J242" s="1026"/>
      <c r="K242" s="1085"/>
      <c r="L242" s="1024"/>
      <c r="M242" s="1024"/>
      <c r="N242" s="796"/>
      <c r="O242" s="796"/>
      <c r="P242" s="1024"/>
      <c r="Q242" s="796"/>
      <c r="R242" s="796"/>
      <c r="S242" s="796"/>
      <c r="T242" s="1024"/>
    </row>
    <row r="243" spans="1:21">
      <c r="B243" s="796"/>
      <c r="C243" s="796"/>
      <c r="E243" s="796"/>
      <c r="F243" s="796"/>
      <c r="G243" s="796"/>
      <c r="H243" s="796"/>
      <c r="I243" s="796"/>
      <c r="J243" s="1026"/>
      <c r="K243" s="1085"/>
      <c r="L243" s="1024"/>
      <c r="M243" s="1024"/>
      <c r="N243" s="796"/>
      <c r="O243" s="796"/>
      <c r="P243" s="1024"/>
      <c r="Q243" s="796"/>
      <c r="R243" s="796"/>
      <c r="S243" s="796"/>
      <c r="T243" s="1024"/>
    </row>
    <row r="244" spans="1:21">
      <c r="B244" s="796"/>
      <c r="C244" s="796"/>
      <c r="E244" s="796"/>
      <c r="F244" s="796"/>
      <c r="G244" s="796"/>
      <c r="H244" s="796"/>
      <c r="I244" s="796"/>
      <c r="J244" s="1026"/>
      <c r="K244" s="1085"/>
      <c r="L244" s="1024"/>
      <c r="M244" s="1024"/>
      <c r="N244" s="796"/>
      <c r="O244" s="796"/>
      <c r="P244" s="1024"/>
      <c r="Q244" s="796"/>
      <c r="R244" s="796"/>
      <c r="S244" s="796"/>
      <c r="T244" s="1024"/>
    </row>
    <row r="245" spans="1:21">
      <c r="B245" s="796"/>
      <c r="C245" s="796"/>
      <c r="E245" s="796"/>
      <c r="F245" s="796"/>
      <c r="G245" s="796"/>
      <c r="H245" s="796"/>
      <c r="I245" s="796"/>
      <c r="J245" s="1026"/>
      <c r="K245" s="1085"/>
      <c r="L245" s="1024"/>
      <c r="M245" s="1024"/>
      <c r="N245" s="796"/>
      <c r="O245" s="796"/>
      <c r="P245" s="1024"/>
      <c r="Q245" s="796"/>
      <c r="R245" s="796"/>
      <c r="S245" s="796"/>
      <c r="T245" s="1024"/>
    </row>
    <row r="246" spans="1:21">
      <c r="B246" s="796"/>
      <c r="C246" s="796"/>
      <c r="E246" s="796"/>
      <c r="F246" s="796"/>
      <c r="G246" s="796"/>
      <c r="H246" s="796"/>
      <c r="I246" s="796"/>
      <c r="J246" s="1026"/>
      <c r="K246" s="1085"/>
      <c r="L246" s="1024"/>
      <c r="M246" s="1024"/>
      <c r="N246" s="796"/>
      <c r="O246" s="796"/>
      <c r="P246" s="1024"/>
      <c r="Q246" s="796"/>
      <c r="R246" s="796"/>
      <c r="S246" s="796"/>
      <c r="T246" s="1024"/>
    </row>
    <row r="247" spans="1:21">
      <c r="B247" s="796"/>
      <c r="C247" s="796"/>
      <c r="E247" s="796"/>
      <c r="F247" s="796"/>
      <c r="G247" s="796"/>
      <c r="H247" s="796"/>
      <c r="I247" s="796"/>
      <c r="J247" s="1026"/>
      <c r="K247" s="1085"/>
      <c r="L247" s="1024"/>
      <c r="M247" s="1024"/>
      <c r="N247" s="796"/>
      <c r="O247" s="796"/>
      <c r="P247" s="1024"/>
      <c r="Q247" s="796"/>
      <c r="R247" s="796"/>
      <c r="S247" s="796"/>
      <c r="T247" s="1024"/>
    </row>
    <row r="248" spans="1:21">
      <c r="B248" s="796"/>
      <c r="C248" s="796"/>
      <c r="E248" s="796"/>
      <c r="F248" s="796"/>
      <c r="G248" s="796"/>
      <c r="H248" s="796"/>
      <c r="I248" s="796"/>
      <c r="J248" s="1026"/>
      <c r="K248" s="1085"/>
      <c r="L248" s="1024"/>
      <c r="M248" s="1024"/>
      <c r="N248" s="796"/>
      <c r="O248" s="796"/>
      <c r="P248" s="1024"/>
      <c r="Q248" s="796"/>
      <c r="R248" s="796"/>
      <c r="S248" s="796"/>
      <c r="T248" s="1024"/>
    </row>
    <row r="249" spans="1:21">
      <c r="A249" s="796" t="s">
        <v>15405</v>
      </c>
      <c r="B249" s="1018" t="s">
        <v>12428</v>
      </c>
      <c r="C249" s="796"/>
      <c r="D249" s="796"/>
      <c r="E249" s="796" t="s">
        <v>15408</v>
      </c>
      <c r="F249" s="109">
        <v>43833</v>
      </c>
      <c r="G249" s="796"/>
      <c r="H249" s="796" t="s">
        <v>305</v>
      </c>
      <c r="I249" s="796"/>
      <c r="J249" s="1026" t="s">
        <v>15480</v>
      </c>
      <c r="K249" s="1085" t="s">
        <v>15406</v>
      </c>
      <c r="L249" s="1024"/>
      <c r="M249" s="1024"/>
      <c r="N249" s="796" t="s">
        <v>15388</v>
      </c>
      <c r="O249" s="796"/>
      <c r="P249" s="796"/>
      <c r="Q249" s="796"/>
      <c r="R249" s="796" t="s">
        <v>15389</v>
      </c>
      <c r="S249" s="796" t="s">
        <v>15118</v>
      </c>
      <c r="T249" s="1024"/>
      <c r="U249" s="796"/>
    </row>
    <row r="250" spans="1:21">
      <c r="A250" s="796" t="s">
        <v>11728</v>
      </c>
      <c r="B250" s="1018" t="s">
        <v>12428</v>
      </c>
      <c r="C250" s="796"/>
      <c r="D250" s="796"/>
      <c r="E250" s="796" t="s">
        <v>15408</v>
      </c>
      <c r="F250" s="109">
        <v>43833</v>
      </c>
      <c r="G250" s="796"/>
      <c r="H250" s="796" t="s">
        <v>305</v>
      </c>
      <c r="I250" s="796"/>
      <c r="J250" s="1026" t="s">
        <v>15481</v>
      </c>
      <c r="K250" s="1085" t="s">
        <v>15407</v>
      </c>
      <c r="L250" s="1024"/>
      <c r="M250" s="1024"/>
      <c r="N250" s="796" t="s">
        <v>15388</v>
      </c>
      <c r="O250" s="796"/>
      <c r="P250" s="796"/>
      <c r="Q250" s="796"/>
      <c r="R250" s="796" t="s">
        <v>15389</v>
      </c>
      <c r="S250" s="796" t="s">
        <v>15118</v>
      </c>
      <c r="T250" s="1024"/>
      <c r="U250" s="796"/>
    </row>
    <row r="251" spans="1:21">
      <c r="A251" s="796" t="s">
        <v>15836</v>
      </c>
      <c r="B251" s="1018" t="s">
        <v>12428</v>
      </c>
      <c r="C251" s="109">
        <v>43913</v>
      </c>
      <c r="D251" s="796" t="s">
        <v>15499</v>
      </c>
      <c r="E251" s="796" t="s">
        <v>15477</v>
      </c>
      <c r="F251" s="109">
        <v>43903</v>
      </c>
      <c r="G251" s="796"/>
      <c r="H251" s="796" t="s">
        <v>305</v>
      </c>
      <c r="I251" s="796"/>
      <c r="J251" s="1026" t="s">
        <v>15482</v>
      </c>
      <c r="K251" s="1085" t="s">
        <v>15478</v>
      </c>
      <c r="L251" s="1024"/>
      <c r="M251" s="1024"/>
      <c r="N251" s="796" t="s">
        <v>15388</v>
      </c>
      <c r="O251" s="796"/>
      <c r="P251" s="796"/>
      <c r="Q251" s="796"/>
      <c r="R251" s="796" t="s">
        <v>15389</v>
      </c>
      <c r="S251" s="796" t="s">
        <v>15118</v>
      </c>
      <c r="T251" s="1024"/>
      <c r="U251" s="796"/>
    </row>
    <row r="252" spans="1:21">
      <c r="A252" s="796" t="s">
        <v>15452</v>
      </c>
      <c r="B252" s="1018" t="s">
        <v>12428</v>
      </c>
      <c r="C252" s="109">
        <v>43914</v>
      </c>
      <c r="D252" s="796" t="s">
        <v>15929</v>
      </c>
      <c r="E252" s="796" t="s">
        <v>15483</v>
      </c>
      <c r="F252" s="109">
        <v>43906</v>
      </c>
      <c r="G252" s="796"/>
      <c r="H252" s="796" t="s">
        <v>305</v>
      </c>
      <c r="I252" s="796"/>
      <c r="J252" s="1026" t="s">
        <v>15485</v>
      </c>
      <c r="K252" s="1085" t="s">
        <v>15484</v>
      </c>
      <c r="L252" s="1024"/>
      <c r="M252" s="1024"/>
      <c r="N252" s="796" t="s">
        <v>15388</v>
      </c>
      <c r="O252" s="796"/>
      <c r="P252" s="796"/>
      <c r="Q252" s="796"/>
      <c r="R252" s="796" t="s">
        <v>15389</v>
      </c>
      <c r="S252" s="796" t="s">
        <v>15118</v>
      </c>
      <c r="T252" s="1024"/>
      <c r="U252" s="796"/>
    </row>
    <row r="253" spans="1:21">
      <c r="A253" s="796" t="s">
        <v>11569</v>
      </c>
      <c r="B253" s="1018" t="s">
        <v>12428</v>
      </c>
      <c r="C253" s="796"/>
      <c r="D253" s="1008" t="s">
        <v>15928</v>
      </c>
      <c r="E253" s="796"/>
      <c r="F253" s="109">
        <v>43893</v>
      </c>
      <c r="G253" s="796"/>
      <c r="H253" s="796" t="s">
        <v>305</v>
      </c>
      <c r="I253" s="796"/>
      <c r="J253" s="1026" t="s">
        <v>15518</v>
      </c>
      <c r="K253" s="1085" t="s">
        <v>15519</v>
      </c>
      <c r="L253" s="1024"/>
      <c r="M253" s="1024"/>
      <c r="N253" s="796" t="s">
        <v>15388</v>
      </c>
      <c r="O253" s="796"/>
      <c r="P253" s="796"/>
      <c r="Q253" s="796"/>
      <c r="R253" s="796" t="s">
        <v>15389</v>
      </c>
      <c r="S253" s="796" t="s">
        <v>15118</v>
      </c>
      <c r="T253" s="1024"/>
      <c r="U253" s="796"/>
    </row>
    <row r="254" spans="1:21">
      <c r="A254" s="796" t="s">
        <v>670</v>
      </c>
      <c r="B254" s="1018" t="s">
        <v>12428</v>
      </c>
      <c r="C254" s="796"/>
      <c r="D254" s="796" t="s">
        <v>15930</v>
      </c>
      <c r="E254" s="796" t="s">
        <v>15517</v>
      </c>
      <c r="F254" s="109">
        <v>43931</v>
      </c>
      <c r="G254" s="796"/>
      <c r="H254" s="796" t="s">
        <v>305</v>
      </c>
      <c r="I254" s="796"/>
      <c r="J254" s="1026" t="s">
        <v>15520</v>
      </c>
      <c r="K254" s="1085" t="s">
        <v>15521</v>
      </c>
      <c r="L254" s="1024"/>
      <c r="M254" s="1024"/>
      <c r="N254" s="796" t="s">
        <v>15388</v>
      </c>
      <c r="O254" s="796"/>
      <c r="P254" s="796"/>
      <c r="Q254" s="796"/>
      <c r="R254" s="796" t="s">
        <v>15389</v>
      </c>
      <c r="S254" s="796" t="s">
        <v>15118</v>
      </c>
      <c r="T254" s="1024"/>
      <c r="U254" s="796"/>
    </row>
    <row r="255" spans="1:21">
      <c r="A255" s="796" t="s">
        <v>12239</v>
      </c>
      <c r="B255" s="1018" t="s">
        <v>12428</v>
      </c>
      <c r="C255" s="796"/>
      <c r="D255" s="796"/>
      <c r="E255" s="796" t="s">
        <v>16055</v>
      </c>
      <c r="F255" s="109">
        <v>43941</v>
      </c>
      <c r="G255" s="796"/>
      <c r="H255" s="796" t="s">
        <v>305</v>
      </c>
      <c r="I255" s="796"/>
      <c r="J255" s="1026" t="s">
        <v>15522</v>
      </c>
      <c r="K255" s="1085" t="s">
        <v>15526</v>
      </c>
      <c r="L255" s="1024"/>
      <c r="M255" s="1024"/>
      <c r="N255" s="796" t="s">
        <v>15388</v>
      </c>
      <c r="O255" s="796"/>
      <c r="P255" s="796"/>
      <c r="Q255" s="796"/>
      <c r="R255" s="796" t="s">
        <v>15389</v>
      </c>
      <c r="S255" s="796" t="s">
        <v>15118</v>
      </c>
      <c r="T255" s="1024"/>
      <c r="U255" s="796"/>
    </row>
    <row r="256" spans="1:21">
      <c r="A256" s="796" t="s">
        <v>14234</v>
      </c>
      <c r="B256" s="1018" t="s">
        <v>12428</v>
      </c>
      <c r="C256" s="796"/>
      <c r="D256" s="796"/>
      <c r="E256" s="796" t="s">
        <v>16055</v>
      </c>
      <c r="F256" s="109">
        <v>43941</v>
      </c>
      <c r="G256" s="796"/>
      <c r="H256" s="796" t="s">
        <v>305</v>
      </c>
      <c r="I256" s="796"/>
      <c r="J256" s="1026" t="s">
        <v>15523</v>
      </c>
      <c r="K256" s="1085" t="s">
        <v>15527</v>
      </c>
      <c r="L256" s="1024"/>
      <c r="M256" s="1024"/>
      <c r="N256" s="796" t="s">
        <v>15388</v>
      </c>
      <c r="O256" s="796"/>
      <c r="P256" s="796"/>
      <c r="Q256" s="796"/>
      <c r="R256" s="796" t="s">
        <v>15389</v>
      </c>
      <c r="S256" s="796" t="s">
        <v>15118</v>
      </c>
      <c r="T256" s="1024"/>
      <c r="U256" s="796"/>
    </row>
    <row r="257" spans="1:24">
      <c r="A257" s="796" t="s">
        <v>14959</v>
      </c>
      <c r="B257" s="1018" t="s">
        <v>12428</v>
      </c>
      <c r="C257" s="796"/>
      <c r="D257" s="796"/>
      <c r="E257" s="796" t="s">
        <v>16055</v>
      </c>
      <c r="F257" s="109">
        <v>43941</v>
      </c>
      <c r="G257" s="796"/>
      <c r="H257" s="796" t="s">
        <v>305</v>
      </c>
      <c r="I257" s="796"/>
      <c r="J257" s="1026" t="s">
        <v>15524</v>
      </c>
      <c r="K257" s="1085" t="s">
        <v>15528</v>
      </c>
      <c r="L257" s="1024"/>
      <c r="M257" s="1024"/>
      <c r="N257" s="796" t="s">
        <v>15388</v>
      </c>
      <c r="O257" s="796"/>
      <c r="P257" s="796"/>
      <c r="Q257" s="796"/>
      <c r="R257" s="796" t="s">
        <v>15389</v>
      </c>
      <c r="S257" s="796" t="s">
        <v>15118</v>
      </c>
      <c r="T257" s="1024"/>
      <c r="U257" s="796"/>
    </row>
    <row r="258" spans="1:24">
      <c r="A258" s="796" t="s">
        <v>12199</v>
      </c>
      <c r="B258" s="1018" t="s">
        <v>12428</v>
      </c>
      <c r="C258" s="796"/>
      <c r="D258" s="796"/>
      <c r="E258" s="796" t="s">
        <v>16055</v>
      </c>
      <c r="F258" s="109">
        <v>43941</v>
      </c>
      <c r="G258" s="796"/>
      <c r="H258" s="796" t="s">
        <v>305</v>
      </c>
      <c r="I258" s="796"/>
      <c r="J258" s="1026" t="s">
        <v>15525</v>
      </c>
      <c r="K258" s="1085" t="s">
        <v>15529</v>
      </c>
      <c r="L258" s="1024"/>
      <c r="M258" s="1024"/>
      <c r="N258" s="796" t="s">
        <v>15388</v>
      </c>
      <c r="O258" s="796"/>
      <c r="P258" s="796"/>
      <c r="Q258" s="796"/>
      <c r="R258" s="796" t="s">
        <v>15389</v>
      </c>
      <c r="S258" s="796" t="s">
        <v>15118</v>
      </c>
      <c r="T258" s="1024"/>
      <c r="U258" s="796"/>
    </row>
    <row r="259" spans="1:24">
      <c r="A259" s="109" t="s">
        <v>12092</v>
      </c>
      <c r="B259" s="1018" t="s">
        <v>12428</v>
      </c>
      <c r="C259" s="110"/>
      <c r="D259" s="109"/>
      <c r="E259" s="109" t="s">
        <v>15231</v>
      </c>
      <c r="F259" s="109">
        <v>43662</v>
      </c>
      <c r="G259" s="110"/>
      <c r="H259" s="796" t="s">
        <v>305</v>
      </c>
      <c r="I259" s="7"/>
      <c r="J259" s="1028" t="s">
        <v>15570</v>
      </c>
      <c r="K259" s="1085" t="s">
        <v>15568</v>
      </c>
      <c r="L259" s="777"/>
      <c r="M259" s="777"/>
      <c r="N259" s="109" t="s">
        <v>15388</v>
      </c>
      <c r="O259" s="109"/>
      <c r="P259" s="150"/>
      <c r="Q259" s="109"/>
      <c r="R259" s="796" t="s">
        <v>15389</v>
      </c>
      <c r="S259" s="796" t="s">
        <v>15118</v>
      </c>
      <c r="T259" s="777"/>
      <c r="U259" s="7"/>
    </row>
    <row r="260" spans="1:24">
      <c r="A260" s="109" t="s">
        <v>15931</v>
      </c>
      <c r="B260" s="1018" t="s">
        <v>12428</v>
      </c>
      <c r="C260" s="110"/>
      <c r="D260" s="109"/>
      <c r="E260" s="109" t="s">
        <v>15231</v>
      </c>
      <c r="F260" s="109">
        <v>43662</v>
      </c>
      <c r="G260" s="110"/>
      <c r="H260" s="796" t="s">
        <v>305</v>
      </c>
      <c r="I260" s="7"/>
      <c r="J260" s="1028" t="s">
        <v>15571</v>
      </c>
      <c r="K260" s="1085" t="s">
        <v>15569</v>
      </c>
      <c r="L260" s="777"/>
      <c r="M260" s="777"/>
      <c r="N260" s="109" t="s">
        <v>15388</v>
      </c>
      <c r="O260" s="109"/>
      <c r="P260" s="150"/>
      <c r="Q260" s="109"/>
      <c r="R260" s="796" t="s">
        <v>15389</v>
      </c>
      <c r="S260" s="796" t="s">
        <v>15118</v>
      </c>
      <c r="T260" s="777"/>
      <c r="U260" s="7"/>
    </row>
    <row r="261" spans="1:24">
      <c r="A261" s="109" t="s">
        <v>15413</v>
      </c>
      <c r="B261" s="1019" t="s">
        <v>12428</v>
      </c>
      <c r="C261" s="110" t="s">
        <v>15387</v>
      </c>
      <c r="D261" s="109"/>
      <c r="E261" s="109"/>
      <c r="F261" s="109">
        <v>43811</v>
      </c>
      <c r="G261" s="110"/>
      <c r="H261" s="109" t="s">
        <v>15833</v>
      </c>
      <c r="I261" s="7"/>
      <c r="J261" s="1028" t="s">
        <v>15479</v>
      </c>
      <c r="K261" s="1085" t="s">
        <v>15414</v>
      </c>
      <c r="L261" s="777"/>
      <c r="M261" s="777"/>
      <c r="N261" s="109" t="s">
        <v>15388</v>
      </c>
      <c r="O261" s="109"/>
      <c r="P261" s="150"/>
      <c r="Q261" s="109"/>
      <c r="R261" s="796" t="s">
        <v>15389</v>
      </c>
      <c r="S261" s="796" t="s">
        <v>15118</v>
      </c>
      <c r="T261" s="777"/>
      <c r="U261" s="7" t="s">
        <v>15390</v>
      </c>
    </row>
    <row r="262" spans="1:24">
      <c r="A262" s="796" t="s">
        <v>3828</v>
      </c>
      <c r="B262" s="1019" t="s">
        <v>12428</v>
      </c>
      <c r="C262" s="796"/>
      <c r="D262" s="796" t="s">
        <v>15927</v>
      </c>
      <c r="E262" s="796"/>
      <c r="F262" s="109">
        <v>43994</v>
      </c>
      <c r="G262" s="796"/>
      <c r="H262" s="796" t="s">
        <v>15841</v>
      </c>
      <c r="I262" s="796"/>
      <c r="J262" s="1026" t="s">
        <v>15865</v>
      </c>
      <c r="K262" s="1085">
        <v>28689058371</v>
      </c>
      <c r="L262" s="1024" t="s">
        <v>15866</v>
      </c>
      <c r="M262" s="1024"/>
      <c r="N262" s="109" t="s">
        <v>15388</v>
      </c>
      <c r="O262" s="796"/>
      <c r="P262" s="796"/>
      <c r="Q262" s="796"/>
      <c r="R262" s="796" t="s">
        <v>15389</v>
      </c>
      <c r="S262" s="796" t="s">
        <v>15118</v>
      </c>
    </row>
    <row r="263" spans="1:24">
      <c r="A263" s="796" t="s">
        <v>16528</v>
      </c>
      <c r="B263" s="1019" t="s">
        <v>12428</v>
      </c>
      <c r="C263" s="796"/>
      <c r="D263" s="796"/>
      <c r="E263" s="1008" t="s">
        <v>16651</v>
      </c>
      <c r="F263" s="1086">
        <v>44207</v>
      </c>
      <c r="G263" s="796"/>
      <c r="H263" s="796" t="s">
        <v>4398</v>
      </c>
      <c r="I263" s="796"/>
      <c r="J263" s="1026" t="s">
        <v>16650</v>
      </c>
      <c r="K263" s="1085"/>
      <c r="L263" s="1024"/>
      <c r="M263" s="1024"/>
      <c r="N263" s="109" t="s">
        <v>15388</v>
      </c>
      <c r="O263" s="796"/>
      <c r="P263" s="796"/>
      <c r="Q263" s="796"/>
      <c r="R263" s="796" t="s">
        <v>15389</v>
      </c>
      <c r="S263" s="796" t="s">
        <v>15118</v>
      </c>
    </row>
    <row r="264" spans="1:24">
      <c r="A264" s="796" t="s">
        <v>16170</v>
      </c>
      <c r="B264" s="796" t="s">
        <v>16162</v>
      </c>
      <c r="C264" s="796"/>
      <c r="D264" s="796"/>
      <c r="E264" s="43" t="s">
        <v>16163</v>
      </c>
      <c r="F264" s="1086"/>
      <c r="G264" s="796"/>
      <c r="H264" s="796" t="s">
        <v>6602</v>
      </c>
      <c r="I264" s="796" t="s">
        <v>16164</v>
      </c>
      <c r="J264" s="1026" t="s">
        <v>16166</v>
      </c>
      <c r="K264" s="1085">
        <v>2969488623</v>
      </c>
      <c r="L264" s="1024"/>
      <c r="M264" s="1024"/>
      <c r="N264" s="796" t="s">
        <v>16100</v>
      </c>
      <c r="O264" s="796"/>
      <c r="P264" s="796"/>
      <c r="Q264" s="796"/>
      <c r="R264" s="796" t="s">
        <v>16101</v>
      </c>
      <c r="S264" s="796" t="s">
        <v>15118</v>
      </c>
      <c r="X264" s="1008" t="s">
        <v>16168</v>
      </c>
    </row>
    <row r="265" spans="1:24">
      <c r="A265" s="796" t="s">
        <v>16171</v>
      </c>
      <c r="B265" s="796" t="s">
        <v>16162</v>
      </c>
      <c r="C265" s="796"/>
      <c r="D265" s="796"/>
      <c r="E265" s="43" t="s">
        <v>16163</v>
      </c>
      <c r="F265" s="1086"/>
      <c r="G265" s="796"/>
      <c r="H265" s="796" t="s">
        <v>6602</v>
      </c>
      <c r="I265" s="796" t="s">
        <v>16165</v>
      </c>
      <c r="J265" s="1026" t="s">
        <v>16167</v>
      </c>
      <c r="K265" s="1085">
        <v>43459944879</v>
      </c>
      <c r="L265" s="1024"/>
      <c r="M265" s="1024"/>
      <c r="N265" s="796" t="s">
        <v>16100</v>
      </c>
      <c r="O265" s="796"/>
      <c r="P265" s="796"/>
      <c r="Q265" s="796"/>
      <c r="R265" s="796" t="s">
        <v>16101</v>
      </c>
      <c r="S265" s="796" t="s">
        <v>15118</v>
      </c>
      <c r="X265" s="1008" t="s">
        <v>16169</v>
      </c>
    </row>
    <row r="266" spans="1:24">
      <c r="A266" s="796" t="s">
        <v>16096</v>
      </c>
      <c r="B266" s="796" t="s">
        <v>16162</v>
      </c>
      <c r="C266" s="796"/>
      <c r="D266" s="796"/>
      <c r="E266" s="796" t="s">
        <v>16097</v>
      </c>
      <c r="F266" s="1008">
        <v>44025</v>
      </c>
      <c r="G266" s="796"/>
      <c r="H266" s="796" t="s">
        <v>305</v>
      </c>
      <c r="I266" s="796"/>
      <c r="J266" s="1026" t="s">
        <v>16098</v>
      </c>
      <c r="K266" s="1085"/>
      <c r="L266" s="1024"/>
      <c r="M266" s="1024"/>
      <c r="N266" s="796" t="s">
        <v>16100</v>
      </c>
      <c r="O266" s="796"/>
      <c r="P266" s="796"/>
      <c r="Q266" s="796"/>
      <c r="R266" s="796" t="s">
        <v>16101</v>
      </c>
      <c r="S266" s="796" t="s">
        <v>15118</v>
      </c>
    </row>
    <row r="267" spans="1:24">
      <c r="A267" s="796" t="s">
        <v>16096</v>
      </c>
      <c r="B267" s="796" t="s">
        <v>16162</v>
      </c>
      <c r="C267" s="796"/>
      <c r="D267" s="796"/>
      <c r="E267" s="796" t="s">
        <v>16097</v>
      </c>
      <c r="F267" s="1008">
        <v>44025</v>
      </c>
      <c r="G267" s="796"/>
      <c r="H267" s="796" t="s">
        <v>305</v>
      </c>
      <c r="I267" s="796"/>
      <c r="J267" s="1026" t="s">
        <v>16099</v>
      </c>
      <c r="K267" s="1085"/>
      <c r="L267" s="1024"/>
      <c r="M267" s="1024"/>
      <c r="N267" s="796" t="s">
        <v>16100</v>
      </c>
      <c r="O267" s="796"/>
      <c r="P267" s="796"/>
      <c r="Q267" s="796"/>
      <c r="R267" s="796" t="s">
        <v>16101</v>
      </c>
      <c r="S267" s="796" t="s">
        <v>15118</v>
      </c>
    </row>
    <row r="268" spans="1:24">
      <c r="A268" s="1008" t="s">
        <v>16528</v>
      </c>
      <c r="B268" s="1008" t="s">
        <v>16162</v>
      </c>
      <c r="E268" s="1008" t="s">
        <v>16651</v>
      </c>
      <c r="F268" s="1086">
        <v>44207</v>
      </c>
      <c r="H268" s="1008" t="s">
        <v>4398</v>
      </c>
      <c r="J268" s="1008" t="s">
        <v>16652</v>
      </c>
      <c r="N268" s="796" t="s">
        <v>16100</v>
      </c>
      <c r="R268" s="796" t="s">
        <v>16101</v>
      </c>
      <c r="S268" s="796" t="s">
        <v>15118</v>
      </c>
    </row>
    <row r="293" spans="1:19">
      <c r="A293" s="796"/>
      <c r="B293" s="1150"/>
      <c r="C293" s="796"/>
      <c r="D293" s="796"/>
      <c r="E293" s="796"/>
      <c r="F293" s="796"/>
      <c r="G293" s="796"/>
      <c r="H293" s="1150"/>
      <c r="I293" s="1150"/>
      <c r="J293" s="1151"/>
      <c r="K293" s="1152"/>
      <c r="L293" s="1024"/>
      <c r="M293" s="1024"/>
      <c r="N293" s="796"/>
      <c r="O293" s="796"/>
      <c r="P293" s="796"/>
      <c r="Q293" s="796"/>
      <c r="R293" s="796"/>
      <c r="S293" s="796"/>
    </row>
    <row r="294" spans="1:19">
      <c r="A294" s="796"/>
      <c r="B294" s="796"/>
      <c r="C294" s="796"/>
      <c r="D294" s="796"/>
      <c r="E294" s="796"/>
      <c r="F294" s="796"/>
      <c r="G294" s="796"/>
      <c r="H294" s="796"/>
      <c r="I294" s="796"/>
      <c r="J294" s="1026"/>
      <c r="K294" s="1085"/>
      <c r="L294" s="1024"/>
      <c r="M294" s="1024"/>
      <c r="N294" s="796"/>
      <c r="O294" s="796"/>
      <c r="P294" s="796"/>
      <c r="Q294" s="796"/>
      <c r="R294" s="796"/>
      <c r="S294" s="796"/>
    </row>
    <row r="295" spans="1:19">
      <c r="A295" s="796"/>
      <c r="B295" s="796"/>
      <c r="C295" s="796"/>
      <c r="D295" s="796"/>
      <c r="E295" s="796"/>
      <c r="F295" s="796"/>
      <c r="G295" s="796"/>
      <c r="H295" s="796"/>
      <c r="I295" s="796"/>
      <c r="J295" s="1026"/>
      <c r="K295" s="1085"/>
      <c r="L295" s="1024"/>
      <c r="M295" s="1024"/>
      <c r="N295" s="796"/>
      <c r="O295" s="796"/>
      <c r="P295" s="796"/>
      <c r="Q295" s="796"/>
      <c r="R295" s="796"/>
      <c r="S295" s="796"/>
    </row>
    <row r="296" spans="1:19">
      <c r="A296" s="796"/>
      <c r="B296" s="796"/>
      <c r="C296" s="796"/>
      <c r="D296" s="796"/>
      <c r="E296" s="796"/>
      <c r="F296" s="796"/>
      <c r="G296" s="796"/>
      <c r="H296" s="796"/>
      <c r="I296" s="796"/>
      <c r="J296" s="1026"/>
      <c r="K296" s="1085"/>
      <c r="L296" s="1024"/>
      <c r="M296" s="1024"/>
      <c r="N296" s="796"/>
      <c r="O296" s="796"/>
      <c r="P296" s="796"/>
      <c r="Q296" s="796"/>
      <c r="R296" s="796"/>
      <c r="S296" s="796"/>
    </row>
    <row r="297" spans="1:19">
      <c r="A297" s="796"/>
      <c r="B297" s="796"/>
      <c r="C297" s="796"/>
      <c r="D297" s="796"/>
      <c r="E297" s="796"/>
      <c r="F297" s="796"/>
      <c r="G297" s="796"/>
      <c r="H297" s="796"/>
      <c r="I297" s="796"/>
      <c r="J297" s="1026"/>
      <c r="K297" s="1085"/>
      <c r="L297" s="1024"/>
      <c r="M297" s="1024"/>
      <c r="N297" s="796"/>
      <c r="O297" s="796"/>
      <c r="P297" s="796"/>
      <c r="Q297" s="796"/>
      <c r="R297" s="796"/>
      <c r="S297" s="796"/>
    </row>
  </sheetData>
  <autoFilter ref="A1:X277" xr:uid="{65A86BA7-31B8-4732-A6AA-430BA23644CB}">
    <filterColumn colId="7">
      <filters>
        <filter val="Shanghai"/>
      </filters>
    </filterColumn>
  </autoFilter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filterMode="1"/>
  <dimension ref="A1:XFD577"/>
  <sheetViews>
    <sheetView zoomScaleNormal="100" workbookViewId="0">
      <pane ySplit="1" topLeftCell="A105" activePane="bottomLeft" state="frozen"/>
      <selection pane="bottomLeft" activeCell="I123" sqref="I123"/>
    </sheetView>
  </sheetViews>
  <sheetFormatPr defaultColWidth="9.42578125" defaultRowHeight="12.75"/>
  <cols>
    <col min="1" max="1" width="26" style="109" bestFit="1" customWidth="1"/>
    <col min="2" max="2" width="11.5703125" style="109" customWidth="1"/>
    <col min="3" max="3" width="11.42578125" style="110" hidden="1" customWidth="1"/>
    <col min="4" max="4" width="26.42578125" style="109" hidden="1" customWidth="1"/>
    <col min="5" max="5" width="10.42578125" style="109" hidden="1" customWidth="1"/>
    <col min="6" max="6" width="14.5703125" style="109" hidden="1" customWidth="1"/>
    <col min="7" max="7" width="14.5703125" style="110" hidden="1" customWidth="1"/>
    <col min="8" max="8" width="12.5703125" style="109" bestFit="1" customWidth="1"/>
    <col min="9" max="9" width="11.5703125" style="7" bestFit="1" customWidth="1"/>
    <col min="10" max="10" width="24.42578125" style="969" bestFit="1" customWidth="1"/>
    <col min="11" max="11" width="12.42578125" style="897" customWidth="1"/>
    <col min="12" max="12" width="31.5703125" style="7" bestFit="1" customWidth="1"/>
    <col min="13" max="13" width="12.140625" style="109" customWidth="1"/>
    <col min="14" max="14" width="12.42578125" style="109" customWidth="1"/>
    <col min="15" max="15" width="8.5703125" style="109" customWidth="1"/>
    <col min="16" max="16" width="21.5703125" style="109" customWidth="1"/>
    <col min="17" max="17" width="13.5703125" style="109" customWidth="1"/>
    <col min="18" max="18" width="8" style="110" bestFit="1" customWidth="1"/>
    <col min="19" max="19" width="10.5703125" style="7" bestFit="1" customWidth="1"/>
    <col min="20" max="20" width="13.42578125" style="7" bestFit="1" customWidth="1"/>
    <col min="21" max="21" width="17.5703125" style="109" customWidth="1"/>
    <col min="22" max="22" width="19.5703125" style="109" bestFit="1" customWidth="1"/>
    <col min="23" max="23" width="28.5703125" style="7" customWidth="1"/>
    <col min="24" max="24" width="15.5703125" style="131" customWidth="1"/>
    <col min="25" max="16384" width="9.42578125" style="7"/>
  </cols>
  <sheetData>
    <row r="1" spans="1:24" ht="25.5">
      <c r="A1" s="981" t="s">
        <v>3509</v>
      </c>
      <c r="B1" s="981" t="s">
        <v>538</v>
      </c>
      <c r="C1" s="982" t="s">
        <v>2904</v>
      </c>
      <c r="D1" s="981" t="s">
        <v>1335</v>
      </c>
      <c r="E1" s="981" t="s">
        <v>10577</v>
      </c>
      <c r="F1" s="983" t="s">
        <v>2906</v>
      </c>
      <c r="G1" s="984" t="s">
        <v>15532</v>
      </c>
      <c r="H1" s="985" t="s">
        <v>2868</v>
      </c>
      <c r="I1" s="986" t="s">
        <v>2869</v>
      </c>
      <c r="J1" s="987" t="s">
        <v>2870</v>
      </c>
      <c r="K1" s="986" t="s">
        <v>15409</v>
      </c>
      <c r="L1" s="986" t="s">
        <v>10578</v>
      </c>
      <c r="M1" s="981" t="s">
        <v>2871</v>
      </c>
      <c r="N1" s="591" t="s">
        <v>2872</v>
      </c>
      <c r="O1" s="591" t="s">
        <v>2873</v>
      </c>
      <c r="P1" s="591" t="s">
        <v>2874</v>
      </c>
      <c r="Q1" s="981" t="s">
        <v>10579</v>
      </c>
      <c r="R1" s="982" t="s">
        <v>2875</v>
      </c>
      <c r="S1" s="988" t="s">
        <v>1905</v>
      </c>
      <c r="T1" s="986" t="s">
        <v>10580</v>
      </c>
      <c r="U1" s="981" t="s">
        <v>12027</v>
      </c>
      <c r="V1" s="981" t="s">
        <v>10581</v>
      </c>
      <c r="W1" s="7" t="s">
        <v>15601</v>
      </c>
    </row>
    <row r="2" spans="1:24" hidden="1">
      <c r="A2" s="1075" t="s">
        <v>7473</v>
      </c>
      <c r="B2" s="1068" t="s">
        <v>2611</v>
      </c>
      <c r="C2" s="1069" t="s">
        <v>10582</v>
      </c>
      <c r="D2" s="1067"/>
      <c r="E2" s="1067" t="s">
        <v>15839</v>
      </c>
      <c r="F2" s="1070">
        <v>40922</v>
      </c>
      <c r="G2" s="1069" t="s">
        <v>15534</v>
      </c>
      <c r="H2" s="1067" t="s">
        <v>4147</v>
      </c>
      <c r="I2" s="1071" t="s">
        <v>14227</v>
      </c>
      <c r="J2" s="1072" t="s">
        <v>15838</v>
      </c>
      <c r="K2" s="1073"/>
      <c r="L2" s="1074" t="s">
        <v>15842</v>
      </c>
      <c r="M2" s="1067" t="s">
        <v>15837</v>
      </c>
      <c r="R2" s="538"/>
      <c r="S2" s="251"/>
    </row>
    <row r="3" spans="1:24" hidden="1">
      <c r="A3" s="109" t="s">
        <v>16383</v>
      </c>
      <c r="B3" s="215" t="s">
        <v>10583</v>
      </c>
      <c r="C3" s="110" t="s">
        <v>10582</v>
      </c>
      <c r="E3" s="109" t="s">
        <v>10584</v>
      </c>
      <c r="F3" s="756">
        <v>41845</v>
      </c>
      <c r="H3" s="109" t="s">
        <v>4726</v>
      </c>
      <c r="I3" s="754" t="s">
        <v>10585</v>
      </c>
      <c r="J3" s="969" t="s">
        <v>10586</v>
      </c>
      <c r="L3" s="7" t="s">
        <v>10587</v>
      </c>
      <c r="M3" s="109" t="s">
        <v>10588</v>
      </c>
      <c r="R3" s="538"/>
      <c r="S3" s="251"/>
      <c r="T3" s="7" t="s">
        <v>1582</v>
      </c>
    </row>
    <row r="4" spans="1:24" hidden="1">
      <c r="A4" s="109" t="s">
        <v>2111</v>
      </c>
      <c r="B4" s="215" t="s">
        <v>10583</v>
      </c>
      <c r="C4" s="110" t="s">
        <v>10582</v>
      </c>
      <c r="E4" s="109" t="s">
        <v>10584</v>
      </c>
      <c r="F4" s="756">
        <v>41845</v>
      </c>
      <c r="H4" s="109" t="s">
        <v>4726</v>
      </c>
      <c r="I4" s="754" t="s">
        <v>10590</v>
      </c>
      <c r="J4" s="969" t="s">
        <v>10591</v>
      </c>
      <c r="L4" s="7" t="s">
        <v>15829</v>
      </c>
      <c r="M4" s="109" t="s">
        <v>10588</v>
      </c>
      <c r="R4" s="538" t="s">
        <v>10589</v>
      </c>
      <c r="S4" s="251">
        <f t="shared" ref="S4:S20" si="0">DATE(YEAR(F4)+3,MONTH(F4),DAY(F4))</f>
        <v>42941</v>
      </c>
      <c r="T4" s="7" t="s">
        <v>5166</v>
      </c>
    </row>
    <row r="5" spans="1:24" s="57" customFormat="1" hidden="1">
      <c r="A5" s="1060" t="s">
        <v>7473</v>
      </c>
      <c r="B5" s="1053" t="s">
        <v>2611</v>
      </c>
      <c r="C5" s="1061" t="s">
        <v>10582</v>
      </c>
      <c r="D5" s="1062"/>
      <c r="E5" s="1062" t="s">
        <v>15828</v>
      </c>
      <c r="F5" s="1063">
        <v>41845</v>
      </c>
      <c r="G5" s="1061"/>
      <c r="H5" s="1062" t="s">
        <v>4718</v>
      </c>
      <c r="I5" s="1064" t="s">
        <v>15827</v>
      </c>
      <c r="J5" s="1065" t="s">
        <v>15832</v>
      </c>
      <c r="K5" s="1066"/>
      <c r="L5" s="1066" t="s">
        <v>15831</v>
      </c>
      <c r="M5" s="1062" t="s">
        <v>10588</v>
      </c>
      <c r="N5" s="150"/>
      <c r="O5" s="150"/>
      <c r="P5" s="150"/>
      <c r="Q5" s="150"/>
      <c r="R5" s="538"/>
      <c r="S5" s="251"/>
      <c r="U5" s="150"/>
      <c r="V5" s="150"/>
      <c r="X5" s="970"/>
    </row>
    <row r="6" spans="1:24" hidden="1">
      <c r="A6" s="1055" t="s">
        <v>7473</v>
      </c>
      <c r="B6" s="1053" t="s">
        <v>10583</v>
      </c>
      <c r="C6" s="1054" t="s">
        <v>10582</v>
      </c>
      <c r="D6" s="1055"/>
      <c r="E6" s="1055" t="s">
        <v>10593</v>
      </c>
      <c r="F6" s="1056">
        <v>41845</v>
      </c>
      <c r="G6" s="1054" t="s">
        <v>15533</v>
      </c>
      <c r="H6" s="1055" t="s">
        <v>28</v>
      </c>
      <c r="I6" s="1076" t="s">
        <v>10594</v>
      </c>
      <c r="J6" s="1057" t="s">
        <v>10595</v>
      </c>
      <c r="K6" s="1058"/>
      <c r="L6" s="1059" t="s">
        <v>15830</v>
      </c>
      <c r="M6" s="1055" t="s">
        <v>10588</v>
      </c>
      <c r="R6" s="538" t="s">
        <v>10589</v>
      </c>
      <c r="S6" s="251">
        <f t="shared" si="0"/>
        <v>42941</v>
      </c>
      <c r="T6" s="7" t="s">
        <v>7221</v>
      </c>
    </row>
    <row r="7" spans="1:24">
      <c r="A7" s="109" t="s">
        <v>644</v>
      </c>
      <c r="B7" s="215" t="s">
        <v>10583</v>
      </c>
      <c r="C7" s="110" t="s">
        <v>10582</v>
      </c>
      <c r="E7" s="109" t="s">
        <v>10593</v>
      </c>
      <c r="F7" s="756">
        <v>41845</v>
      </c>
      <c r="G7" s="110" t="s">
        <v>15540</v>
      </c>
      <c r="H7" s="755" t="s">
        <v>28</v>
      </c>
      <c r="I7" s="863" t="s">
        <v>10596</v>
      </c>
      <c r="J7" s="969" t="s">
        <v>10597</v>
      </c>
      <c r="L7" s="7" t="s">
        <v>10598</v>
      </c>
      <c r="M7" s="109" t="s">
        <v>10588</v>
      </c>
      <c r="R7" s="538" t="s">
        <v>10589</v>
      </c>
      <c r="S7" s="251">
        <f t="shared" si="0"/>
        <v>42941</v>
      </c>
      <c r="T7" s="7" t="s">
        <v>5166</v>
      </c>
    </row>
    <row r="8" spans="1:24">
      <c r="A8" s="109" t="s">
        <v>15393</v>
      </c>
      <c r="B8" s="215" t="s">
        <v>10583</v>
      </c>
      <c r="C8" s="110" t="s">
        <v>10582</v>
      </c>
      <c r="E8" s="109" t="s">
        <v>10599</v>
      </c>
      <c r="F8" s="756">
        <v>41845</v>
      </c>
      <c r="G8" s="110" t="s">
        <v>15541</v>
      </c>
      <c r="H8" s="109" t="s">
        <v>4398</v>
      </c>
      <c r="I8" s="863" t="s">
        <v>10600</v>
      </c>
      <c r="J8" s="969" t="s">
        <v>10601</v>
      </c>
      <c r="L8" s="7" t="s">
        <v>10602</v>
      </c>
      <c r="M8" s="109" t="s">
        <v>10588</v>
      </c>
      <c r="R8" s="538" t="s">
        <v>10589</v>
      </c>
      <c r="S8" s="251">
        <f t="shared" si="0"/>
        <v>42941</v>
      </c>
      <c r="T8" s="7" t="s">
        <v>5166</v>
      </c>
    </row>
    <row r="9" spans="1:24" hidden="1">
      <c r="A9" s="798" t="s">
        <v>7473</v>
      </c>
      <c r="B9" s="215" t="s">
        <v>10583</v>
      </c>
      <c r="C9" s="110" t="s">
        <v>10582</v>
      </c>
      <c r="E9" s="109" t="s">
        <v>10599</v>
      </c>
      <c r="F9" s="756">
        <v>41845</v>
      </c>
      <c r="H9" s="109" t="s">
        <v>4398</v>
      </c>
      <c r="I9" s="863" t="s">
        <v>10603</v>
      </c>
      <c r="J9" s="969" t="s">
        <v>10604</v>
      </c>
      <c r="L9" s="7" t="s">
        <v>10605</v>
      </c>
      <c r="M9" s="109" t="s">
        <v>10588</v>
      </c>
      <c r="R9" s="538" t="s">
        <v>10589</v>
      </c>
      <c r="S9" s="251">
        <f t="shared" si="0"/>
        <v>42941</v>
      </c>
      <c r="T9" s="7" t="s">
        <v>5166</v>
      </c>
    </row>
    <row r="10" spans="1:24">
      <c r="A10" s="109" t="s">
        <v>10606</v>
      </c>
      <c r="B10" s="215" t="s">
        <v>10583</v>
      </c>
      <c r="C10" s="110" t="s">
        <v>10582</v>
      </c>
      <c r="E10" s="109" t="s">
        <v>10599</v>
      </c>
      <c r="F10" s="756">
        <v>41845</v>
      </c>
      <c r="G10" s="110" t="s">
        <v>15537</v>
      </c>
      <c r="H10" s="109" t="s">
        <v>4398</v>
      </c>
      <c r="I10" s="863" t="s">
        <v>10607</v>
      </c>
      <c r="J10" s="969" t="s">
        <v>10608</v>
      </c>
      <c r="L10" s="7" t="s">
        <v>10609</v>
      </c>
      <c r="M10" s="109" t="s">
        <v>10588</v>
      </c>
      <c r="R10" s="538" t="s">
        <v>10589</v>
      </c>
      <c r="S10" s="251">
        <f t="shared" si="0"/>
        <v>42941</v>
      </c>
      <c r="T10" s="7" t="s">
        <v>5166</v>
      </c>
    </row>
    <row r="11" spans="1:24">
      <c r="A11" s="109" t="s">
        <v>13802</v>
      </c>
      <c r="B11" s="215" t="s">
        <v>10583</v>
      </c>
      <c r="C11" s="110" t="s">
        <v>10582</v>
      </c>
      <c r="E11" s="109" t="s">
        <v>10599</v>
      </c>
      <c r="F11" s="756">
        <v>41845</v>
      </c>
      <c r="G11" s="110" t="s">
        <v>15538</v>
      </c>
      <c r="H11" s="109" t="s">
        <v>4398</v>
      </c>
      <c r="I11" s="863" t="s">
        <v>10610</v>
      </c>
      <c r="J11" s="969" t="s">
        <v>10611</v>
      </c>
      <c r="L11" s="7" t="s">
        <v>10612</v>
      </c>
      <c r="M11" s="109" t="s">
        <v>10588</v>
      </c>
      <c r="R11" s="538" t="s">
        <v>10589</v>
      </c>
      <c r="S11" s="251">
        <f t="shared" si="0"/>
        <v>42941</v>
      </c>
      <c r="T11" s="7" t="s">
        <v>5166</v>
      </c>
    </row>
    <row r="12" spans="1:24">
      <c r="A12" s="109" t="s">
        <v>13801</v>
      </c>
      <c r="B12" s="215" t="s">
        <v>10583</v>
      </c>
      <c r="C12" s="110" t="s">
        <v>10582</v>
      </c>
      <c r="D12" s="109" t="s">
        <v>10147</v>
      </c>
      <c r="E12" s="109" t="s">
        <v>10613</v>
      </c>
      <c r="F12" s="756">
        <v>42093</v>
      </c>
      <c r="G12" s="110" t="s">
        <v>15539</v>
      </c>
      <c r="H12" s="109" t="s">
        <v>4398</v>
      </c>
      <c r="I12" s="863" t="s">
        <v>10614</v>
      </c>
      <c r="J12" s="969" t="s">
        <v>10615</v>
      </c>
      <c r="M12" s="109" t="s">
        <v>10616</v>
      </c>
      <c r="Q12" s="109" t="s">
        <v>10617</v>
      </c>
      <c r="R12" s="538" t="s">
        <v>2469</v>
      </c>
      <c r="S12" s="251">
        <f t="shared" si="0"/>
        <v>43189</v>
      </c>
      <c r="T12" s="7" t="s">
        <v>4398</v>
      </c>
    </row>
    <row r="13" spans="1:24" ht="25.5">
      <c r="A13" s="150" t="s">
        <v>13178</v>
      </c>
      <c r="B13" s="215" t="s">
        <v>10583</v>
      </c>
      <c r="C13" s="538" t="s">
        <v>10582</v>
      </c>
      <c r="D13" s="150" t="s">
        <v>10618</v>
      </c>
      <c r="E13" s="150" t="s">
        <v>10619</v>
      </c>
      <c r="F13" s="757">
        <v>42101</v>
      </c>
      <c r="H13" s="150" t="s">
        <v>4147</v>
      </c>
      <c r="I13" s="864" t="s">
        <v>10620</v>
      </c>
      <c r="J13" s="970" t="s">
        <v>12032</v>
      </c>
      <c r="K13" s="57"/>
      <c r="L13" s="800" t="s">
        <v>14302</v>
      </c>
      <c r="M13" s="150" t="s">
        <v>12028</v>
      </c>
      <c r="N13" s="150"/>
      <c r="O13" s="150"/>
      <c r="P13" s="150"/>
      <c r="Q13" s="150" t="s">
        <v>10621</v>
      </c>
      <c r="R13" s="538" t="s">
        <v>2469</v>
      </c>
      <c r="S13" s="251">
        <f t="shared" si="0"/>
        <v>43197</v>
      </c>
      <c r="T13" s="57" t="s">
        <v>13174</v>
      </c>
      <c r="U13" s="150"/>
    </row>
    <row r="14" spans="1:24">
      <c r="A14" s="109" t="s">
        <v>11263</v>
      </c>
      <c r="B14" s="215" t="s">
        <v>10583</v>
      </c>
      <c r="C14" s="110" t="s">
        <v>10582</v>
      </c>
      <c r="D14" s="109" t="s">
        <v>10623</v>
      </c>
      <c r="E14" s="109" t="s">
        <v>10624</v>
      </c>
      <c r="F14" s="756">
        <v>42096</v>
      </c>
      <c r="G14" s="110" t="s">
        <v>15542</v>
      </c>
      <c r="H14" s="109" t="s">
        <v>4147</v>
      </c>
      <c r="I14" s="863" t="s">
        <v>10625</v>
      </c>
      <c r="J14" s="969" t="s">
        <v>10626</v>
      </c>
      <c r="L14" s="7" t="s">
        <v>11267</v>
      </c>
      <c r="M14" s="109" t="s">
        <v>10616</v>
      </c>
      <c r="Q14" s="109" t="s">
        <v>10617</v>
      </c>
      <c r="R14" s="538" t="s">
        <v>2469</v>
      </c>
      <c r="S14" s="251">
        <f t="shared" si="0"/>
        <v>43192</v>
      </c>
      <c r="T14" s="7" t="s">
        <v>11264</v>
      </c>
    </row>
    <row r="15" spans="1:24" hidden="1">
      <c r="A15" s="798" t="s">
        <v>10627</v>
      </c>
      <c r="B15" s="215" t="s">
        <v>10583</v>
      </c>
      <c r="C15" s="110" t="s">
        <v>10582</v>
      </c>
      <c r="D15" s="109" t="s">
        <v>10313</v>
      </c>
      <c r="E15" s="109" t="s">
        <v>10181</v>
      </c>
      <c r="F15" s="756">
        <v>42115</v>
      </c>
      <c r="H15" s="109" t="s">
        <v>10184</v>
      </c>
      <c r="I15" s="754" t="s">
        <v>10628</v>
      </c>
      <c r="J15" s="969" t="s">
        <v>10629</v>
      </c>
      <c r="L15" s="7" t="s">
        <v>10630</v>
      </c>
      <c r="M15" s="109" t="s">
        <v>10616</v>
      </c>
      <c r="Q15" s="109" t="s">
        <v>10617</v>
      </c>
      <c r="R15" s="538" t="s">
        <v>2469</v>
      </c>
      <c r="S15" s="251">
        <f t="shared" si="0"/>
        <v>43211</v>
      </c>
      <c r="T15" s="7" t="s">
        <v>10627</v>
      </c>
    </row>
    <row r="16" spans="1:24">
      <c r="A16" s="109" t="s">
        <v>14837</v>
      </c>
      <c r="B16" s="215" t="s">
        <v>10583</v>
      </c>
      <c r="C16" s="110" t="s">
        <v>10582</v>
      </c>
      <c r="D16" s="109" t="s">
        <v>10636</v>
      </c>
      <c r="E16" s="109" t="s">
        <v>10631</v>
      </c>
      <c r="F16" s="756">
        <v>42188</v>
      </c>
      <c r="H16" s="109" t="s">
        <v>4147</v>
      </c>
      <c r="I16" s="863" t="s">
        <v>10632</v>
      </c>
      <c r="J16" s="969" t="s">
        <v>10662</v>
      </c>
      <c r="L16" s="7" t="s">
        <v>10633</v>
      </c>
      <c r="M16" s="109" t="s">
        <v>10616</v>
      </c>
      <c r="Q16" s="109" t="s">
        <v>10617</v>
      </c>
      <c r="R16" s="538" t="s">
        <v>2469</v>
      </c>
      <c r="S16" s="251">
        <f t="shared" si="0"/>
        <v>43284</v>
      </c>
      <c r="T16" s="7" t="s">
        <v>10634</v>
      </c>
    </row>
    <row r="17" spans="1:24" hidden="1">
      <c r="A17" s="798" t="s">
        <v>15226</v>
      </c>
      <c r="B17" s="215" t="s">
        <v>10583</v>
      </c>
      <c r="C17" s="110" t="s">
        <v>10582</v>
      </c>
      <c r="D17" s="109" t="s">
        <v>10636</v>
      </c>
      <c r="E17" s="109" t="s">
        <v>10631</v>
      </c>
      <c r="F17" s="756">
        <v>42188</v>
      </c>
      <c r="H17" s="109" t="s">
        <v>1081</v>
      </c>
      <c r="I17" s="863" t="s">
        <v>10635</v>
      </c>
      <c r="J17" s="969" t="s">
        <v>10637</v>
      </c>
      <c r="L17" s="7" t="s">
        <v>15647</v>
      </c>
      <c r="M17" s="109" t="s">
        <v>10616</v>
      </c>
      <c r="Q17" s="109" t="s">
        <v>10617</v>
      </c>
      <c r="R17" s="538" t="s">
        <v>2469</v>
      </c>
      <c r="S17" s="251">
        <f t="shared" si="0"/>
        <v>43284</v>
      </c>
      <c r="T17" s="7" t="s">
        <v>13174</v>
      </c>
    </row>
    <row r="18" spans="1:24" hidden="1">
      <c r="A18" s="109" t="s">
        <v>15395</v>
      </c>
      <c r="B18" s="215" t="s">
        <v>10583</v>
      </c>
      <c r="C18" s="110" t="s">
        <v>10582</v>
      </c>
      <c r="D18" s="109" t="s">
        <v>10955</v>
      </c>
      <c r="E18" s="109" t="s">
        <v>10827</v>
      </c>
      <c r="F18" s="756">
        <v>42248</v>
      </c>
      <c r="H18" s="109" t="s">
        <v>4147</v>
      </c>
      <c r="I18" s="863" t="s">
        <v>10968</v>
      </c>
      <c r="J18" s="969" t="s">
        <v>14319</v>
      </c>
      <c r="L18" s="7" t="s">
        <v>10828</v>
      </c>
      <c r="M18" s="109" t="s">
        <v>10616</v>
      </c>
      <c r="Q18" s="109" t="s">
        <v>10617</v>
      </c>
      <c r="R18" s="538" t="s">
        <v>2469</v>
      </c>
      <c r="S18" s="251">
        <f t="shared" si="0"/>
        <v>43344</v>
      </c>
      <c r="T18" s="7" t="s">
        <v>10634</v>
      </c>
    </row>
    <row r="19" spans="1:24">
      <c r="A19" s="109" t="s">
        <v>11244</v>
      </c>
      <c r="B19" s="215" t="s">
        <v>10583</v>
      </c>
      <c r="C19" s="110" t="s">
        <v>10582</v>
      </c>
      <c r="D19" s="109" t="s">
        <v>11272</v>
      </c>
      <c r="E19" s="109" t="s">
        <v>14955</v>
      </c>
      <c r="F19" s="756">
        <v>42367</v>
      </c>
      <c r="G19" s="110" t="s">
        <v>15544</v>
      </c>
      <c r="H19" s="109" t="s">
        <v>11242</v>
      </c>
      <c r="I19" s="863" t="s">
        <v>11265</v>
      </c>
      <c r="J19" s="969" t="s">
        <v>14957</v>
      </c>
      <c r="L19" s="7" t="s">
        <v>11269</v>
      </c>
      <c r="M19" s="109" t="s">
        <v>10616</v>
      </c>
      <c r="Q19" s="109" t="s">
        <v>11703</v>
      </c>
      <c r="R19" s="538" t="s">
        <v>2469</v>
      </c>
      <c r="S19" s="251">
        <f t="shared" si="0"/>
        <v>43463</v>
      </c>
      <c r="T19" s="7" t="s">
        <v>11243</v>
      </c>
    </row>
    <row r="20" spans="1:24">
      <c r="A20" s="109" t="s">
        <v>15301</v>
      </c>
      <c r="B20" s="989" t="s">
        <v>10583</v>
      </c>
      <c r="C20" s="990" t="s">
        <v>10582</v>
      </c>
      <c r="D20" s="991" t="s">
        <v>11710</v>
      </c>
      <c r="E20" s="991" t="s">
        <v>11698</v>
      </c>
      <c r="F20" s="992">
        <v>42508</v>
      </c>
      <c r="G20" s="794" t="s">
        <v>15536</v>
      </c>
      <c r="H20" s="991" t="s">
        <v>11693</v>
      </c>
      <c r="I20" s="863" t="s">
        <v>14956</v>
      </c>
      <c r="J20" s="969" t="s">
        <v>15302</v>
      </c>
      <c r="L20" s="7" t="s">
        <v>14220</v>
      </c>
      <c r="M20" s="109" t="s">
        <v>10616</v>
      </c>
      <c r="Q20" s="109" t="s">
        <v>11703</v>
      </c>
      <c r="R20" s="538" t="s">
        <v>11694</v>
      </c>
      <c r="S20" s="251">
        <f t="shared" si="0"/>
        <v>43603</v>
      </c>
      <c r="T20" s="7" t="s">
        <v>11695</v>
      </c>
    </row>
    <row r="21" spans="1:24">
      <c r="A21" s="109" t="s">
        <v>15315</v>
      </c>
      <c r="B21" s="215" t="s">
        <v>2611</v>
      </c>
      <c r="C21" s="110" t="s">
        <v>10582</v>
      </c>
      <c r="D21" s="109" t="s">
        <v>13587</v>
      </c>
      <c r="E21" s="109" t="s">
        <v>13588</v>
      </c>
      <c r="F21" s="756">
        <v>42818</v>
      </c>
      <c r="H21" s="109" t="s">
        <v>4147</v>
      </c>
      <c r="I21" s="863" t="s">
        <v>13182</v>
      </c>
      <c r="J21" s="970" t="s">
        <v>13875</v>
      </c>
      <c r="K21" s="57"/>
      <c r="L21" s="7" t="s">
        <v>13876</v>
      </c>
      <c r="M21" s="109" t="s">
        <v>13183</v>
      </c>
      <c r="T21" s="7" t="s">
        <v>13174</v>
      </c>
    </row>
    <row r="22" spans="1:24" hidden="1">
      <c r="A22" s="109" t="s">
        <v>5374</v>
      </c>
      <c r="B22" s="215" t="s">
        <v>2611</v>
      </c>
      <c r="C22" s="110" t="s">
        <v>10582</v>
      </c>
      <c r="D22" s="109" t="s">
        <v>13808</v>
      </c>
      <c r="E22" s="109" t="s">
        <v>13730</v>
      </c>
      <c r="F22" s="756">
        <v>42905</v>
      </c>
      <c r="H22" s="109" t="s">
        <v>2453</v>
      </c>
      <c r="I22" s="754" t="s">
        <v>13731</v>
      </c>
      <c r="J22" s="969" t="s">
        <v>13753</v>
      </c>
      <c r="L22" s="7" t="s">
        <v>13735</v>
      </c>
      <c r="M22" s="109" t="s">
        <v>13755</v>
      </c>
      <c r="Q22" s="109" t="s">
        <v>13754</v>
      </c>
      <c r="R22" s="538" t="s">
        <v>2469</v>
      </c>
      <c r="S22" s="251">
        <f>DATE(YEAR(F22)+3,MONTH(F22),DAY(F22))</f>
        <v>44001</v>
      </c>
      <c r="T22" s="7" t="s">
        <v>1582</v>
      </c>
    </row>
    <row r="23" spans="1:24">
      <c r="A23" s="109" t="s">
        <v>14126</v>
      </c>
      <c r="B23" s="215" t="s">
        <v>2611</v>
      </c>
      <c r="C23" s="110" t="s">
        <v>10582</v>
      </c>
      <c r="D23" s="109" t="s">
        <v>14267</v>
      </c>
      <c r="E23" s="109" t="s">
        <v>14221</v>
      </c>
      <c r="F23" s="756">
        <v>43166</v>
      </c>
      <c r="H23" s="109" t="s">
        <v>4147</v>
      </c>
      <c r="I23" s="863" t="s">
        <v>14127</v>
      </c>
      <c r="J23" s="969" t="s">
        <v>14240</v>
      </c>
      <c r="L23" s="7" t="s">
        <v>14242</v>
      </c>
      <c r="M23" s="109" t="s">
        <v>14219</v>
      </c>
      <c r="Q23" s="109" t="s">
        <v>14275</v>
      </c>
      <c r="R23" s="538" t="s">
        <v>3100</v>
      </c>
      <c r="S23" s="251">
        <f>DATE(YEAR(F23)+3,MONTH(F23),DAY(F23))</f>
        <v>44262</v>
      </c>
      <c r="T23" s="7" t="s">
        <v>13174</v>
      </c>
    </row>
    <row r="24" spans="1:24">
      <c r="A24" s="109" t="s">
        <v>14217</v>
      </c>
      <c r="B24" s="215" t="s">
        <v>2611</v>
      </c>
      <c r="C24" s="110" t="s">
        <v>10582</v>
      </c>
      <c r="D24" s="109" t="s">
        <v>14268</v>
      </c>
      <c r="E24" s="109" t="s">
        <v>14222</v>
      </c>
      <c r="F24" s="756">
        <v>43166</v>
      </c>
      <c r="G24" s="110" t="s">
        <v>15543</v>
      </c>
      <c r="H24" s="109" t="s">
        <v>4398</v>
      </c>
      <c r="I24" s="863" t="s">
        <v>14218</v>
      </c>
      <c r="J24" s="969" t="s">
        <v>14241</v>
      </c>
      <c r="L24" s="7" t="s">
        <v>14243</v>
      </c>
      <c r="M24" s="109" t="s">
        <v>14219</v>
      </c>
      <c r="Q24" s="109" t="s">
        <v>14275</v>
      </c>
      <c r="R24" s="538" t="s">
        <v>3100</v>
      </c>
      <c r="S24" s="251"/>
      <c r="T24" s="7" t="s">
        <v>5166</v>
      </c>
    </row>
    <row r="25" spans="1:24" s="538" customFormat="1" ht="25.5">
      <c r="A25" s="150" t="s">
        <v>15385</v>
      </c>
      <c r="B25" s="215" t="s">
        <v>2611</v>
      </c>
      <c r="C25" s="538" t="s">
        <v>10582</v>
      </c>
      <c r="E25" s="150" t="s">
        <v>14321</v>
      </c>
      <c r="F25" s="799"/>
      <c r="G25" s="538" t="s">
        <v>15535</v>
      </c>
      <c r="H25" s="150" t="s">
        <v>4398</v>
      </c>
      <c r="I25" s="864" t="s">
        <v>14250</v>
      </c>
      <c r="J25" s="970" t="s">
        <v>14349</v>
      </c>
      <c r="K25" s="57"/>
      <c r="L25" s="800" t="s">
        <v>14367</v>
      </c>
      <c r="M25" s="150" t="s">
        <v>14219</v>
      </c>
      <c r="N25" s="150"/>
      <c r="Q25" s="538" t="s">
        <v>14275</v>
      </c>
      <c r="R25" s="538" t="s">
        <v>2469</v>
      </c>
      <c r="S25" s="797"/>
      <c r="X25" s="993"/>
    </row>
    <row r="26" spans="1:24">
      <c r="A26" s="109" t="s">
        <v>14322</v>
      </c>
      <c r="B26" s="215" t="s">
        <v>2611</v>
      </c>
      <c r="C26" s="110" t="s">
        <v>10582</v>
      </c>
      <c r="E26" s="109" t="s">
        <v>14252</v>
      </c>
      <c r="F26" s="756">
        <v>43181</v>
      </c>
      <c r="H26" s="109" t="s">
        <v>4147</v>
      </c>
      <c r="I26" s="863" t="s">
        <v>14251</v>
      </c>
      <c r="J26" s="969" t="s">
        <v>14274</v>
      </c>
      <c r="L26" s="7" t="s">
        <v>14356</v>
      </c>
      <c r="M26" s="109" t="s">
        <v>14219</v>
      </c>
      <c r="Q26" s="109" t="s">
        <v>14275</v>
      </c>
      <c r="R26" s="538" t="s">
        <v>2469</v>
      </c>
      <c r="S26" s="251"/>
    </row>
    <row r="27" spans="1:24" hidden="1">
      <c r="A27" s="109" t="s">
        <v>14838</v>
      </c>
      <c r="B27" s="215" t="s">
        <v>2611</v>
      </c>
      <c r="C27" s="794" t="s">
        <v>10582</v>
      </c>
      <c r="D27" s="795" t="s">
        <v>14320</v>
      </c>
      <c r="E27" s="795" t="s">
        <v>10997</v>
      </c>
      <c r="F27" s="796">
        <v>42276</v>
      </c>
      <c r="G27" s="794"/>
      <c r="H27" s="795" t="s">
        <v>28</v>
      </c>
      <c r="I27" s="863" t="s">
        <v>10969</v>
      </c>
      <c r="J27" s="969" t="s">
        <v>11700</v>
      </c>
      <c r="L27" s="7" t="s">
        <v>11010</v>
      </c>
      <c r="M27" s="109" t="s">
        <v>10616</v>
      </c>
      <c r="Q27" s="109" t="s">
        <v>10617</v>
      </c>
      <c r="R27" s="538" t="s">
        <v>2469</v>
      </c>
      <c r="S27" s="251">
        <f>DATE(YEAR(F27)+3,MONTH(F27),DAY(F27))</f>
        <v>43372</v>
      </c>
      <c r="T27" s="7" t="s">
        <v>10998</v>
      </c>
    </row>
    <row r="28" spans="1:24">
      <c r="A28" s="926" t="s">
        <v>15315</v>
      </c>
      <c r="B28" s="215" t="s">
        <v>11536</v>
      </c>
      <c r="C28" s="110" t="s">
        <v>11541</v>
      </c>
      <c r="E28" s="109" t="s">
        <v>11699</v>
      </c>
      <c r="F28" s="756">
        <v>42458</v>
      </c>
      <c r="H28" s="109" t="s">
        <v>11538</v>
      </c>
      <c r="I28" s="863" t="s">
        <v>11539</v>
      </c>
      <c r="J28" s="969" t="s">
        <v>11701</v>
      </c>
      <c r="M28" s="109" t="s">
        <v>11542</v>
      </c>
      <c r="Q28" s="109" t="s">
        <v>11543</v>
      </c>
      <c r="R28" s="538" t="s">
        <v>11544</v>
      </c>
      <c r="S28" s="251">
        <f>DATE(YEAR(F28)+3,MONTH(F28),DAY(F28))</f>
        <v>43553</v>
      </c>
      <c r="T28" s="7" t="s">
        <v>11545</v>
      </c>
    </row>
    <row r="29" spans="1:24" hidden="1">
      <c r="A29" s="109" t="s">
        <v>14838</v>
      </c>
      <c r="B29" s="215" t="s">
        <v>11537</v>
      </c>
      <c r="C29" s="110" t="s">
        <v>11541</v>
      </c>
      <c r="E29" s="109" t="s">
        <v>11699</v>
      </c>
      <c r="F29" s="756">
        <v>42458</v>
      </c>
      <c r="H29" s="109" t="s">
        <v>11538</v>
      </c>
      <c r="I29" s="863" t="s">
        <v>11540</v>
      </c>
      <c r="J29" s="969" t="s">
        <v>11702</v>
      </c>
      <c r="M29" s="109" t="s">
        <v>11542</v>
      </c>
      <c r="Q29" s="109" t="s">
        <v>11543</v>
      </c>
      <c r="R29" s="538" t="s">
        <v>11544</v>
      </c>
      <c r="S29" s="251">
        <f>DATE(YEAR(F29)+3,MONTH(F29),DAY(F29))</f>
        <v>43553</v>
      </c>
      <c r="T29" s="7" t="s">
        <v>11545</v>
      </c>
    </row>
    <row r="30" spans="1:24" s="57" customFormat="1">
      <c r="V30" s="150"/>
      <c r="X30" s="970"/>
    </row>
    <row r="31" spans="1:24" s="57" customFormat="1">
      <c r="V31" s="150"/>
      <c r="X31" s="970"/>
    </row>
    <row r="32" spans="1:24" s="57" customFormat="1">
      <c r="V32" s="150"/>
      <c r="X32" s="970"/>
    </row>
    <row r="33" spans="2:24" s="57" customFormat="1">
      <c r="V33" s="150"/>
      <c r="X33" s="970"/>
    </row>
    <row r="34" spans="2:24" s="57" customFormat="1">
      <c r="V34" s="150"/>
      <c r="X34" s="970"/>
    </row>
    <row r="35" spans="2:24" s="57" customFormat="1">
      <c r="V35" s="150"/>
      <c r="X35" s="970"/>
    </row>
    <row r="36" spans="2:24" s="57" customFormat="1">
      <c r="V36" s="150"/>
      <c r="X36" s="970"/>
    </row>
    <row r="37" spans="2:24" s="57" customFormat="1">
      <c r="V37" s="150"/>
      <c r="X37" s="970"/>
    </row>
    <row r="38" spans="2:24" s="57" customFormat="1">
      <c r="V38" s="150"/>
      <c r="X38" s="970"/>
    </row>
    <row r="39" spans="2:24" s="57" customFormat="1">
      <c r="V39" s="150"/>
      <c r="X39" s="970"/>
    </row>
    <row r="40" spans="2:24" s="57" customFormat="1">
      <c r="V40" s="150"/>
      <c r="X40" s="970"/>
    </row>
    <row r="41" spans="2:24" s="57" customFormat="1">
      <c r="V41" s="150"/>
      <c r="X41" s="970"/>
    </row>
    <row r="42" spans="2:24" s="57" customFormat="1">
      <c r="V42" s="150"/>
      <c r="X42" s="970"/>
    </row>
    <row r="43" spans="2:24" s="57" customFormat="1">
      <c r="V43" s="150"/>
      <c r="X43" s="970"/>
    </row>
    <row r="44" spans="2:24" s="57" customFormat="1">
      <c r="V44" s="150"/>
      <c r="X44" s="970"/>
    </row>
    <row r="45" spans="2:24" s="57" customFormat="1">
      <c r="V45" s="150"/>
      <c r="X45" s="970"/>
    </row>
    <row r="47" spans="2:24">
      <c r="B47" s="215"/>
      <c r="C47" s="994"/>
      <c r="D47" s="795"/>
      <c r="E47" s="795"/>
      <c r="F47" s="796"/>
      <c r="G47" s="794"/>
      <c r="H47" s="150"/>
      <c r="I47" s="863"/>
      <c r="K47" s="864"/>
      <c r="O47" s="150"/>
      <c r="R47" s="996"/>
      <c r="S47" s="995"/>
      <c r="T47" s="995"/>
    </row>
    <row r="48" spans="2:24">
      <c r="B48" s="215"/>
      <c r="C48" s="994"/>
      <c r="D48" s="795"/>
      <c r="E48" s="795"/>
      <c r="F48" s="796"/>
      <c r="G48" s="794"/>
      <c r="H48" s="150"/>
      <c r="I48" s="863"/>
      <c r="O48" s="150"/>
      <c r="R48" s="538"/>
      <c r="S48" s="251"/>
    </row>
    <row r="49" spans="1:20">
      <c r="A49" s="109" t="s">
        <v>6399</v>
      </c>
      <c r="B49" s="215" t="s">
        <v>14839</v>
      </c>
      <c r="C49" s="110" t="s">
        <v>14840</v>
      </c>
      <c r="F49" s="756">
        <v>43102</v>
      </c>
      <c r="H49" s="109" t="s">
        <v>4147</v>
      </c>
      <c r="I49" s="863" t="s">
        <v>14251</v>
      </c>
      <c r="J49" s="969" t="s">
        <v>14159</v>
      </c>
      <c r="O49" s="150"/>
      <c r="Q49" s="109" t="s">
        <v>14223</v>
      </c>
      <c r="R49" s="538" t="s">
        <v>14160</v>
      </c>
      <c r="S49" s="251"/>
      <c r="T49" s="7" t="s">
        <v>14161</v>
      </c>
    </row>
    <row r="50" spans="1:20">
      <c r="A50" s="767" t="s">
        <v>15849</v>
      </c>
      <c r="B50" s="215" t="s">
        <v>10830</v>
      </c>
      <c r="E50" s="109" t="s">
        <v>10833</v>
      </c>
      <c r="F50" s="756">
        <v>41795</v>
      </c>
      <c r="H50" s="109" t="s">
        <v>4147</v>
      </c>
      <c r="I50" s="863" t="s">
        <v>10836</v>
      </c>
      <c r="J50" s="969" t="s">
        <v>10839</v>
      </c>
      <c r="M50" s="109" t="s">
        <v>10842</v>
      </c>
      <c r="O50" s="150"/>
      <c r="R50" s="110" t="s">
        <v>286</v>
      </c>
    </row>
    <row r="51" spans="1:20">
      <c r="A51" s="109" t="s">
        <v>10831</v>
      </c>
      <c r="B51" s="215" t="s">
        <v>10830</v>
      </c>
      <c r="E51" s="109" t="s">
        <v>10834</v>
      </c>
      <c r="F51" s="756">
        <v>42111</v>
      </c>
      <c r="H51" s="109" t="s">
        <v>4147</v>
      </c>
      <c r="I51" s="863" t="s">
        <v>10837</v>
      </c>
      <c r="J51" s="969" t="s">
        <v>10840</v>
      </c>
      <c r="M51" s="109" t="s">
        <v>10843</v>
      </c>
      <c r="O51" s="150"/>
      <c r="Q51" s="109" t="s">
        <v>10844</v>
      </c>
      <c r="R51" s="110" t="s">
        <v>2469</v>
      </c>
    </row>
    <row r="52" spans="1:20">
      <c r="A52" s="109" t="s">
        <v>10832</v>
      </c>
      <c r="B52" s="215" t="s">
        <v>10830</v>
      </c>
      <c r="E52" s="109" t="s">
        <v>10835</v>
      </c>
      <c r="F52" s="756">
        <v>42164</v>
      </c>
      <c r="H52" s="109" t="s">
        <v>4147</v>
      </c>
      <c r="I52" s="863" t="s">
        <v>10838</v>
      </c>
      <c r="J52" s="969" t="s">
        <v>10841</v>
      </c>
      <c r="M52" s="109" t="s">
        <v>10843</v>
      </c>
      <c r="O52" s="150"/>
      <c r="Q52" s="109" t="s">
        <v>10844</v>
      </c>
      <c r="R52" s="110" t="s">
        <v>2469</v>
      </c>
    </row>
    <row r="53" spans="1:20">
      <c r="A53" s="109" t="s">
        <v>11270</v>
      </c>
      <c r="B53" s="215" t="s">
        <v>10830</v>
      </c>
      <c r="E53" s="109" t="s">
        <v>10845</v>
      </c>
      <c r="F53" s="756">
        <v>42240</v>
      </c>
      <c r="H53" s="109" t="s">
        <v>4147</v>
      </c>
      <c r="I53" s="863" t="s">
        <v>11117</v>
      </c>
      <c r="J53" s="969" t="s">
        <v>11268</v>
      </c>
      <c r="M53" s="109" t="s">
        <v>10843</v>
      </c>
      <c r="O53" s="150"/>
      <c r="Q53" s="109" t="s">
        <v>10844</v>
      </c>
      <c r="R53" s="110" t="s">
        <v>2469</v>
      </c>
    </row>
    <row r="54" spans="1:20">
      <c r="A54" s="109" t="s">
        <v>11697</v>
      </c>
      <c r="B54" s="215" t="s">
        <v>10830</v>
      </c>
      <c r="E54" s="109" t="s">
        <v>10845</v>
      </c>
      <c r="F54" s="756">
        <v>42240</v>
      </c>
      <c r="H54" s="109" t="s">
        <v>4147</v>
      </c>
      <c r="I54" s="863" t="s">
        <v>11118</v>
      </c>
      <c r="J54" s="969" t="s">
        <v>10860</v>
      </c>
      <c r="M54" s="109" t="s">
        <v>10843</v>
      </c>
      <c r="O54" s="150"/>
      <c r="Q54" s="109" t="s">
        <v>10844</v>
      </c>
      <c r="R54" s="110" t="s">
        <v>2469</v>
      </c>
    </row>
    <row r="55" spans="1:20">
      <c r="A55" s="109" t="s">
        <v>11696</v>
      </c>
      <c r="B55" s="215" t="s">
        <v>10830</v>
      </c>
      <c r="E55" s="109" t="s">
        <v>11124</v>
      </c>
      <c r="F55" s="756">
        <v>42338</v>
      </c>
      <c r="H55" s="109" t="s">
        <v>4147</v>
      </c>
      <c r="I55" s="863" t="s">
        <v>11266</v>
      </c>
      <c r="J55" s="969" t="s">
        <v>11121</v>
      </c>
      <c r="M55" s="109" t="s">
        <v>10843</v>
      </c>
      <c r="O55" s="150"/>
      <c r="Q55" s="109" t="s">
        <v>10844</v>
      </c>
      <c r="R55" s="110" t="s">
        <v>2469</v>
      </c>
    </row>
    <row r="56" spans="1:20">
      <c r="A56" s="109" t="s">
        <v>11123</v>
      </c>
      <c r="B56" s="215" t="s">
        <v>10830</v>
      </c>
      <c r="E56" s="109" t="s">
        <v>11124</v>
      </c>
      <c r="F56" s="756">
        <v>42338</v>
      </c>
      <c r="H56" s="109" t="s">
        <v>4147</v>
      </c>
      <c r="I56" s="863" t="s">
        <v>11120</v>
      </c>
      <c r="J56" s="969" t="s">
        <v>11122</v>
      </c>
      <c r="M56" s="109" t="s">
        <v>10843</v>
      </c>
      <c r="O56" s="150"/>
      <c r="Q56" s="109" t="s">
        <v>10844</v>
      </c>
      <c r="R56" s="110" t="s">
        <v>2469</v>
      </c>
    </row>
    <row r="57" spans="1:20">
      <c r="A57" s="109" t="s">
        <v>11246</v>
      </c>
      <c r="B57" s="215" t="s">
        <v>11247</v>
      </c>
      <c r="D57" s="109" t="s">
        <v>11249</v>
      </c>
      <c r="E57" s="109" t="s">
        <v>11248</v>
      </c>
      <c r="F57" s="756">
        <v>42360</v>
      </c>
      <c r="H57" s="109" t="s">
        <v>4147</v>
      </c>
      <c r="J57" s="969" t="s">
        <v>11245</v>
      </c>
      <c r="M57" s="109" t="s">
        <v>10843</v>
      </c>
      <c r="O57" s="150"/>
      <c r="Q57" s="109" t="s">
        <v>10844</v>
      </c>
      <c r="R57" s="110" t="s">
        <v>2469</v>
      </c>
    </row>
    <row r="58" spans="1:20">
      <c r="A58" s="109" t="s">
        <v>16196</v>
      </c>
      <c r="B58" s="215" t="s">
        <v>12428</v>
      </c>
      <c r="D58" s="109" t="s">
        <v>13587</v>
      </c>
      <c r="E58" s="109" t="s">
        <v>13175</v>
      </c>
      <c r="F58" s="756"/>
      <c r="H58" s="109" t="s">
        <v>4147</v>
      </c>
      <c r="L58" s="7" t="s">
        <v>13589</v>
      </c>
      <c r="M58" s="109" t="s">
        <v>13172</v>
      </c>
      <c r="O58" s="150"/>
      <c r="Q58" s="109" t="s">
        <v>13173</v>
      </c>
      <c r="R58" s="110" t="s">
        <v>2469</v>
      </c>
      <c r="T58" s="7" t="s">
        <v>13174</v>
      </c>
    </row>
    <row r="59" spans="1:20">
      <c r="A59" s="109" t="s">
        <v>16196</v>
      </c>
      <c r="B59" s="215" t="s">
        <v>11711</v>
      </c>
      <c r="E59" s="109" t="s">
        <v>11750</v>
      </c>
      <c r="F59" s="756">
        <v>42522</v>
      </c>
      <c r="H59" s="109" t="s">
        <v>4147</v>
      </c>
      <c r="J59" s="969" t="s">
        <v>11751</v>
      </c>
      <c r="M59" s="109" t="s">
        <v>11752</v>
      </c>
      <c r="O59" s="150"/>
      <c r="Q59" s="109" t="s">
        <v>11753</v>
      </c>
      <c r="R59" s="110" t="s">
        <v>11754</v>
      </c>
    </row>
    <row r="60" spans="1:20">
      <c r="A60" s="109" t="s">
        <v>1672</v>
      </c>
      <c r="B60" s="215" t="s">
        <v>11748</v>
      </c>
      <c r="E60" s="109" t="s">
        <v>11749</v>
      </c>
      <c r="F60" s="756">
        <v>42528</v>
      </c>
      <c r="H60" s="109" t="s">
        <v>4147</v>
      </c>
      <c r="J60" s="969" t="s">
        <v>11755</v>
      </c>
      <c r="M60" s="109" t="s">
        <v>11752</v>
      </c>
      <c r="O60" s="150"/>
      <c r="Q60" s="109" t="s">
        <v>11753</v>
      </c>
      <c r="R60" s="110" t="s">
        <v>11754</v>
      </c>
    </row>
    <row r="61" spans="1:20">
      <c r="A61" s="109" t="s">
        <v>16197</v>
      </c>
      <c r="B61" s="215" t="s">
        <v>12428</v>
      </c>
      <c r="E61" s="109" t="s">
        <v>12429</v>
      </c>
      <c r="F61" s="756">
        <v>42640</v>
      </c>
      <c r="H61" s="109" t="s">
        <v>4147</v>
      </c>
      <c r="J61" s="969" t="s">
        <v>12430</v>
      </c>
      <c r="M61" s="109" t="s">
        <v>12432</v>
      </c>
      <c r="O61" s="150"/>
      <c r="Q61" s="109" t="s">
        <v>11753</v>
      </c>
      <c r="R61" s="110" t="s">
        <v>11754</v>
      </c>
    </row>
    <row r="62" spans="1:20">
      <c r="A62" s="109" t="s">
        <v>12015</v>
      </c>
      <c r="B62" s="215" t="s">
        <v>12428</v>
      </c>
      <c r="E62" s="109" t="s">
        <v>12429</v>
      </c>
      <c r="F62" s="756">
        <v>42640</v>
      </c>
      <c r="H62" s="109" t="s">
        <v>4147</v>
      </c>
      <c r="J62" s="969" t="s">
        <v>12431</v>
      </c>
      <c r="M62" s="109" t="s">
        <v>12432</v>
      </c>
      <c r="O62" s="150"/>
      <c r="Q62" s="109" t="s">
        <v>11753</v>
      </c>
      <c r="R62" s="110" t="s">
        <v>11754</v>
      </c>
    </row>
    <row r="63" spans="1:20">
      <c r="A63" s="109" t="s">
        <v>1672</v>
      </c>
      <c r="B63" s="215" t="s">
        <v>12428</v>
      </c>
      <c r="F63" s="756">
        <v>42725</v>
      </c>
      <c r="H63" s="109" t="s">
        <v>4147</v>
      </c>
      <c r="J63" s="969" t="s">
        <v>13026</v>
      </c>
      <c r="M63" s="109" t="s">
        <v>14847</v>
      </c>
      <c r="O63" s="150"/>
      <c r="R63" s="110" t="s">
        <v>11754</v>
      </c>
    </row>
    <row r="64" spans="1:20">
      <c r="A64" s="109" t="s">
        <v>13108</v>
      </c>
      <c r="B64" s="215" t="s">
        <v>12428</v>
      </c>
      <c r="F64" s="756">
        <v>42240</v>
      </c>
      <c r="H64" s="109" t="s">
        <v>13109</v>
      </c>
      <c r="J64" s="969" t="s">
        <v>13110</v>
      </c>
      <c r="M64" s="109" t="s">
        <v>14847</v>
      </c>
      <c r="O64" s="150"/>
      <c r="Q64" s="109" t="s">
        <v>13818</v>
      </c>
      <c r="R64" s="110" t="s">
        <v>11754</v>
      </c>
      <c r="T64" s="7" t="s">
        <v>13079</v>
      </c>
    </row>
    <row r="65" spans="1:20">
      <c r="A65" s="109" t="s">
        <v>13841</v>
      </c>
      <c r="B65" s="215" t="s">
        <v>12428</v>
      </c>
      <c r="D65" s="109" t="s">
        <v>14092</v>
      </c>
      <c r="E65" s="109" t="s">
        <v>13885</v>
      </c>
      <c r="F65" s="756" t="s">
        <v>14093</v>
      </c>
      <c r="H65" s="109" t="s">
        <v>13109</v>
      </c>
      <c r="J65" s="969" t="s">
        <v>13895</v>
      </c>
      <c r="M65" s="109" t="s">
        <v>11752</v>
      </c>
      <c r="O65" s="150"/>
      <c r="Q65" s="109" t="s">
        <v>13819</v>
      </c>
      <c r="R65" s="110" t="s">
        <v>11754</v>
      </c>
      <c r="T65" s="7" t="s">
        <v>13792</v>
      </c>
    </row>
    <row r="66" spans="1:20">
      <c r="A66" s="109" t="s">
        <v>13841</v>
      </c>
      <c r="B66" s="215" t="s">
        <v>12428</v>
      </c>
      <c r="D66" s="109" t="s">
        <v>14092</v>
      </c>
      <c r="E66" s="109" t="s">
        <v>13885</v>
      </c>
      <c r="F66" s="756" t="s">
        <v>14093</v>
      </c>
      <c r="H66" s="109" t="s">
        <v>13109</v>
      </c>
      <c r="J66" s="969" t="s">
        <v>13896</v>
      </c>
      <c r="M66" s="109" t="s">
        <v>11752</v>
      </c>
      <c r="O66" s="150"/>
      <c r="Q66" s="109" t="s">
        <v>13819</v>
      </c>
      <c r="R66" s="110" t="s">
        <v>11754</v>
      </c>
      <c r="T66" s="7" t="s">
        <v>13792</v>
      </c>
    </row>
    <row r="67" spans="1:20">
      <c r="A67" s="109" t="s">
        <v>8584</v>
      </c>
      <c r="B67" s="215" t="s">
        <v>12428</v>
      </c>
      <c r="F67" s="756"/>
      <c r="H67" s="109" t="s">
        <v>28</v>
      </c>
      <c r="J67" s="970" t="s">
        <v>14348</v>
      </c>
      <c r="K67" s="57"/>
      <c r="M67" s="109" t="s">
        <v>12432</v>
      </c>
      <c r="O67" s="150"/>
      <c r="R67" s="110" t="s">
        <v>2469</v>
      </c>
    </row>
    <row r="68" spans="1:20">
      <c r="A68" s="109" t="s">
        <v>14756</v>
      </c>
      <c r="B68" s="215" t="s">
        <v>14848</v>
      </c>
      <c r="E68" s="109" t="s">
        <v>15279</v>
      </c>
      <c r="F68" s="756"/>
      <c r="H68" s="109" t="s">
        <v>4147</v>
      </c>
      <c r="J68" s="970" t="s">
        <v>14845</v>
      </c>
      <c r="K68" s="57"/>
      <c r="L68" s="7" t="s">
        <v>14846</v>
      </c>
      <c r="M68" s="109" t="s">
        <v>14847</v>
      </c>
      <c r="O68" s="150"/>
      <c r="R68" s="110" t="s">
        <v>2469</v>
      </c>
    </row>
    <row r="69" spans="1:20">
      <c r="A69" s="109" t="s">
        <v>15457</v>
      </c>
      <c r="B69" s="215" t="s">
        <v>12428</v>
      </c>
      <c r="E69" s="109" t="s">
        <v>14925</v>
      </c>
      <c r="F69" s="756" t="s">
        <v>15280</v>
      </c>
      <c r="H69" s="109" t="s">
        <v>28</v>
      </c>
      <c r="J69" s="970" t="s">
        <v>14926</v>
      </c>
      <c r="K69" s="57"/>
      <c r="M69" s="109" t="s">
        <v>14847</v>
      </c>
      <c r="O69" s="150"/>
      <c r="R69" s="110" t="s">
        <v>2469</v>
      </c>
    </row>
    <row r="70" spans="1:20">
      <c r="A70" s="109" t="s">
        <v>10956</v>
      </c>
      <c r="B70" s="215" t="s">
        <v>12428</v>
      </c>
      <c r="E70" s="109" t="s">
        <v>14925</v>
      </c>
      <c r="F70" s="756" t="s">
        <v>15280</v>
      </c>
      <c r="H70" s="109" t="s">
        <v>28</v>
      </c>
      <c r="J70" s="970" t="s">
        <v>14927</v>
      </c>
      <c r="K70" s="57"/>
      <c r="M70" s="109" t="s">
        <v>14847</v>
      </c>
      <c r="O70" s="150"/>
      <c r="R70" s="110" t="s">
        <v>2469</v>
      </c>
    </row>
    <row r="71" spans="1:20">
      <c r="A71" s="109" t="s">
        <v>15286</v>
      </c>
      <c r="B71" s="215" t="s">
        <v>12428</v>
      </c>
      <c r="E71" s="109" t="s">
        <v>15259</v>
      </c>
      <c r="F71" s="756" t="s">
        <v>15281</v>
      </c>
      <c r="H71" s="109" t="s">
        <v>4398</v>
      </c>
      <c r="J71" s="970" t="s">
        <v>15282</v>
      </c>
      <c r="K71" s="57"/>
      <c r="M71" s="109" t="s">
        <v>14847</v>
      </c>
      <c r="O71" s="150"/>
      <c r="R71" s="110" t="s">
        <v>2469</v>
      </c>
    </row>
    <row r="72" spans="1:20">
      <c r="A72" s="109" t="s">
        <v>15287</v>
      </c>
      <c r="B72" s="215" t="s">
        <v>12428</v>
      </c>
      <c r="E72" s="109" t="s">
        <v>15259</v>
      </c>
      <c r="F72" s="756" t="s">
        <v>15281</v>
      </c>
      <c r="H72" s="109" t="s">
        <v>4398</v>
      </c>
      <c r="J72" s="970" t="s">
        <v>15283</v>
      </c>
      <c r="K72" s="57"/>
      <c r="M72" s="109" t="s">
        <v>14847</v>
      </c>
      <c r="O72" s="150"/>
      <c r="R72" s="110" t="s">
        <v>2469</v>
      </c>
    </row>
    <row r="73" spans="1:20">
      <c r="A73" s="109" t="s">
        <v>15328</v>
      </c>
      <c r="B73" s="215" t="s">
        <v>12428</v>
      </c>
      <c r="E73" s="109" t="s">
        <v>15259</v>
      </c>
      <c r="F73" s="756" t="s">
        <v>15281</v>
      </c>
      <c r="H73" s="109" t="s">
        <v>4398</v>
      </c>
      <c r="J73" s="970" t="s">
        <v>15284</v>
      </c>
      <c r="K73" s="57"/>
      <c r="M73" s="109" t="s">
        <v>14847</v>
      </c>
      <c r="O73" s="150"/>
      <c r="R73" s="110" t="s">
        <v>2469</v>
      </c>
    </row>
    <row r="74" spans="1:20">
      <c r="A74" s="109" t="s">
        <v>15386</v>
      </c>
      <c r="B74" s="215" t="s">
        <v>12428</v>
      </c>
      <c r="E74" s="109" t="s">
        <v>15259</v>
      </c>
      <c r="F74" s="756" t="s">
        <v>15281</v>
      </c>
      <c r="H74" s="109" t="s">
        <v>4398</v>
      </c>
      <c r="J74" s="970" t="s">
        <v>15285</v>
      </c>
      <c r="K74" s="57"/>
      <c r="M74" s="109" t="s">
        <v>14847</v>
      </c>
      <c r="O74" s="150"/>
      <c r="R74" s="110" t="s">
        <v>2469</v>
      </c>
    </row>
    <row r="86" spans="1:22">
      <c r="B86" s="215"/>
      <c r="F86" s="756"/>
      <c r="J86" s="970"/>
      <c r="K86" s="57"/>
      <c r="O86" s="150"/>
    </row>
    <row r="87" spans="1:22">
      <c r="B87" s="215"/>
      <c r="F87" s="756"/>
      <c r="J87" s="970"/>
      <c r="K87" s="57"/>
      <c r="O87" s="150"/>
    </row>
    <row r="88" spans="1:22">
      <c r="B88" s="215"/>
      <c r="F88" s="756"/>
      <c r="J88" s="970"/>
      <c r="K88" s="57"/>
      <c r="O88" s="150"/>
    </row>
    <row r="89" spans="1:22">
      <c r="B89" s="215"/>
      <c r="F89" s="756"/>
      <c r="J89" s="970"/>
      <c r="K89" s="57"/>
      <c r="O89" s="150"/>
    </row>
    <row r="90" spans="1:22">
      <c r="B90" s="215"/>
      <c r="F90" s="756"/>
      <c r="J90" s="970"/>
      <c r="K90" s="57"/>
      <c r="O90" s="150"/>
    </row>
    <row r="91" spans="1:22" ht="25.5">
      <c r="A91" s="981" t="s">
        <v>3509</v>
      </c>
      <c r="B91" s="981" t="s">
        <v>538</v>
      </c>
      <c r="C91" s="982" t="s">
        <v>2904</v>
      </c>
      <c r="D91" s="981" t="s">
        <v>1335</v>
      </c>
      <c r="E91" s="981" t="s">
        <v>10577</v>
      </c>
      <c r="F91" s="983" t="s">
        <v>2906</v>
      </c>
      <c r="G91" s="984" t="s">
        <v>12354</v>
      </c>
      <c r="H91" s="997" t="s">
        <v>2868</v>
      </c>
      <c r="I91" s="986" t="s">
        <v>2869</v>
      </c>
      <c r="J91" s="987" t="s">
        <v>2870</v>
      </c>
      <c r="K91" s="986"/>
      <c r="L91" s="986" t="s">
        <v>12355</v>
      </c>
      <c r="M91" s="981" t="s">
        <v>2871</v>
      </c>
      <c r="N91" s="981"/>
      <c r="O91" s="981" t="s">
        <v>2873</v>
      </c>
      <c r="P91" s="981"/>
      <c r="Q91" s="981" t="s">
        <v>10579</v>
      </c>
      <c r="R91" s="982" t="s">
        <v>2875</v>
      </c>
      <c r="S91" s="988" t="s">
        <v>1905</v>
      </c>
      <c r="T91" s="986" t="s">
        <v>12356</v>
      </c>
      <c r="U91" s="981" t="s">
        <v>10581</v>
      </c>
    </row>
    <row r="92" spans="1:22">
      <c r="D92" s="109" t="s">
        <v>15545</v>
      </c>
      <c r="O92" s="150"/>
    </row>
    <row r="93" spans="1:22" ht="15.75">
      <c r="A93" s="1125" t="s">
        <v>16612</v>
      </c>
    </row>
    <row r="94" spans="1:22">
      <c r="A94" s="1124" t="s">
        <v>14232</v>
      </c>
      <c r="B94" s="753" t="s">
        <v>14244</v>
      </c>
      <c r="C94" s="753"/>
      <c r="D94" s="753"/>
      <c r="E94" s="753" t="s">
        <v>12038</v>
      </c>
      <c r="F94" s="785">
        <v>41498</v>
      </c>
      <c r="G94" s="784"/>
      <c r="H94" s="753" t="s">
        <v>4147</v>
      </c>
      <c r="I94" s="863" t="s">
        <v>12046</v>
      </c>
      <c r="J94" s="969" t="s">
        <v>12047</v>
      </c>
      <c r="M94" s="109" t="s">
        <v>12041</v>
      </c>
      <c r="N94" s="109" t="s">
        <v>11893</v>
      </c>
      <c r="O94" s="150" t="s">
        <v>225</v>
      </c>
      <c r="Q94" s="750"/>
      <c r="R94" s="588" t="s">
        <v>9</v>
      </c>
      <c r="S94" s="783">
        <f t="shared" ref="S94" si="1">DATE(YEAR(F94)+3,MONTH(F94),DAY(F94))</f>
        <v>42594</v>
      </c>
      <c r="T94" s="553" t="s">
        <v>12344</v>
      </c>
      <c r="V94" s="109" t="s">
        <v>12358</v>
      </c>
    </row>
    <row r="95" spans="1:22">
      <c r="A95" s="1124" t="s">
        <v>12085</v>
      </c>
      <c r="B95" s="753" t="s">
        <v>14244</v>
      </c>
      <c r="C95" s="784"/>
      <c r="D95" s="785"/>
      <c r="E95" s="753" t="s">
        <v>12114</v>
      </c>
      <c r="F95" s="785">
        <v>41863</v>
      </c>
      <c r="G95" s="784"/>
      <c r="H95" s="753" t="s">
        <v>28</v>
      </c>
      <c r="I95" s="863" t="s">
        <v>12136</v>
      </c>
      <c r="J95" s="969" t="s">
        <v>12137</v>
      </c>
      <c r="M95" s="109" t="s">
        <v>12117</v>
      </c>
      <c r="N95" s="109" t="s">
        <v>11893</v>
      </c>
      <c r="O95" s="150" t="s">
        <v>225</v>
      </c>
      <c r="R95" s="110" t="s">
        <v>2469</v>
      </c>
    </row>
    <row r="96" spans="1:22">
      <c r="A96" s="1124" t="s">
        <v>12113</v>
      </c>
      <c r="B96" s="753" t="s">
        <v>14244</v>
      </c>
      <c r="C96" s="784"/>
      <c r="D96" s="785"/>
      <c r="E96" s="753" t="s">
        <v>12114</v>
      </c>
      <c r="F96" s="785">
        <v>41863</v>
      </c>
      <c r="G96" s="784"/>
      <c r="H96" s="753" t="s">
        <v>28</v>
      </c>
      <c r="I96" s="863" t="s">
        <v>12115</v>
      </c>
      <c r="J96" s="969" t="s">
        <v>12116</v>
      </c>
      <c r="M96" s="109" t="s">
        <v>12117</v>
      </c>
      <c r="N96" s="109" t="s">
        <v>11893</v>
      </c>
      <c r="O96" s="150" t="s">
        <v>225</v>
      </c>
      <c r="R96" s="110" t="s">
        <v>2469</v>
      </c>
    </row>
    <row r="97" spans="1:18">
      <c r="A97" s="1124" t="s">
        <v>12140</v>
      </c>
      <c r="B97" s="753" t="s">
        <v>14244</v>
      </c>
      <c r="C97" s="784"/>
      <c r="D97" s="785"/>
      <c r="E97" s="753" t="s">
        <v>12114</v>
      </c>
      <c r="F97" s="785">
        <v>41863</v>
      </c>
      <c r="G97" s="784"/>
      <c r="H97" s="753" t="s">
        <v>28</v>
      </c>
      <c r="I97" s="863" t="s">
        <v>12141</v>
      </c>
      <c r="J97" s="969" t="s">
        <v>12142</v>
      </c>
      <c r="M97" s="109" t="s">
        <v>12117</v>
      </c>
      <c r="N97" s="109" t="s">
        <v>11893</v>
      </c>
      <c r="O97" s="150" t="s">
        <v>225</v>
      </c>
      <c r="R97" s="110" t="s">
        <v>2469</v>
      </c>
    </row>
    <row r="98" spans="1:18">
      <c r="A98" s="1124" t="s">
        <v>12126</v>
      </c>
      <c r="B98" s="753" t="s">
        <v>14244</v>
      </c>
      <c r="C98" s="784"/>
      <c r="D98" s="785"/>
      <c r="E98" s="753" t="s">
        <v>12114</v>
      </c>
      <c r="F98" s="785">
        <v>41863</v>
      </c>
      <c r="G98" s="784"/>
      <c r="H98" s="753" t="s">
        <v>28</v>
      </c>
      <c r="I98" s="863" t="s">
        <v>12127</v>
      </c>
      <c r="J98" s="969" t="s">
        <v>12128</v>
      </c>
      <c r="M98" s="109" t="s">
        <v>12117</v>
      </c>
      <c r="N98" s="109" t="s">
        <v>11893</v>
      </c>
      <c r="O98" s="150" t="s">
        <v>225</v>
      </c>
      <c r="R98" s="110" t="s">
        <v>2469</v>
      </c>
    </row>
    <row r="99" spans="1:18">
      <c r="A99" s="1124" t="s">
        <v>13811</v>
      </c>
      <c r="B99" s="753" t="s">
        <v>14244</v>
      </c>
      <c r="C99" s="784"/>
      <c r="D99" s="785"/>
      <c r="E99" s="753" t="s">
        <v>12114</v>
      </c>
      <c r="F99" s="785">
        <v>41863</v>
      </c>
      <c r="G99" s="784"/>
      <c r="H99" s="753" t="s">
        <v>28</v>
      </c>
      <c r="I99" s="863" t="s">
        <v>12228</v>
      </c>
      <c r="J99" s="969" t="s">
        <v>13793</v>
      </c>
      <c r="M99" s="109" t="s">
        <v>12117</v>
      </c>
      <c r="N99" s="109" t="s">
        <v>11893</v>
      </c>
      <c r="O99" s="150" t="s">
        <v>225</v>
      </c>
      <c r="R99" s="110" t="s">
        <v>2469</v>
      </c>
    </row>
    <row r="100" spans="1:18">
      <c r="A100" s="1124" t="s">
        <v>12295</v>
      </c>
      <c r="B100" s="753" t="s">
        <v>14244</v>
      </c>
      <c r="C100" s="784"/>
      <c r="D100" s="785"/>
      <c r="E100" s="753" t="s">
        <v>12114</v>
      </c>
      <c r="F100" s="785">
        <v>41863</v>
      </c>
      <c r="G100" s="784"/>
      <c r="H100" s="753" t="s">
        <v>28</v>
      </c>
      <c r="I100" s="863" t="s">
        <v>12283</v>
      </c>
      <c r="J100" s="969" t="s">
        <v>12284</v>
      </c>
      <c r="M100" s="109" t="s">
        <v>12117</v>
      </c>
      <c r="N100" s="109" t="s">
        <v>11893</v>
      </c>
      <c r="O100" s="150" t="s">
        <v>225</v>
      </c>
      <c r="R100" s="110" t="s">
        <v>2469</v>
      </c>
    </row>
    <row r="101" spans="1:18">
      <c r="A101" s="1124" t="s">
        <v>12223</v>
      </c>
      <c r="B101" s="753" t="s">
        <v>14244</v>
      </c>
      <c r="C101" s="784"/>
      <c r="D101" s="785"/>
      <c r="E101" s="753" t="s">
        <v>12114</v>
      </c>
      <c r="F101" s="785">
        <v>41863</v>
      </c>
      <c r="G101" s="784" t="s">
        <v>15686</v>
      </c>
      <c r="H101" s="753" t="s">
        <v>28</v>
      </c>
      <c r="I101" s="863" t="s">
        <v>12224</v>
      </c>
      <c r="J101" s="969" t="s">
        <v>12225</v>
      </c>
      <c r="M101" s="109" t="s">
        <v>12117</v>
      </c>
      <c r="N101" s="109" t="s">
        <v>11893</v>
      </c>
      <c r="O101" s="150" t="s">
        <v>225</v>
      </c>
      <c r="R101" s="110" t="s">
        <v>2469</v>
      </c>
    </row>
    <row r="102" spans="1:18">
      <c r="A102" s="1124" t="s">
        <v>12165</v>
      </c>
      <c r="B102" s="753" t="s">
        <v>14244</v>
      </c>
      <c r="C102" s="784"/>
      <c r="D102" s="785"/>
      <c r="E102" s="753" t="s">
        <v>12114</v>
      </c>
      <c r="F102" s="785">
        <v>41863</v>
      </c>
      <c r="G102" s="784"/>
      <c r="H102" s="753" t="s">
        <v>28</v>
      </c>
      <c r="I102" s="863" t="s">
        <v>12166</v>
      </c>
      <c r="J102" s="969" t="s">
        <v>12167</v>
      </c>
      <c r="M102" s="109" t="s">
        <v>12117</v>
      </c>
      <c r="N102" s="109" t="s">
        <v>11893</v>
      </c>
      <c r="O102" s="150" t="s">
        <v>225</v>
      </c>
      <c r="R102" s="110" t="s">
        <v>2469</v>
      </c>
    </row>
    <row r="103" spans="1:18">
      <c r="A103" s="1124" t="s">
        <v>12168</v>
      </c>
      <c r="B103" s="753" t="s">
        <v>14244</v>
      </c>
      <c r="C103" s="784"/>
      <c r="D103" s="785"/>
      <c r="E103" s="753" t="s">
        <v>12114</v>
      </c>
      <c r="F103" s="785">
        <v>41863</v>
      </c>
      <c r="G103" s="784" t="s">
        <v>15691</v>
      </c>
      <c r="H103" s="753" t="s">
        <v>28</v>
      </c>
      <c r="I103" s="863" t="s">
        <v>12169</v>
      </c>
      <c r="J103" s="969" t="s">
        <v>12170</v>
      </c>
      <c r="M103" s="109" t="s">
        <v>12117</v>
      </c>
      <c r="N103" s="109" t="s">
        <v>11893</v>
      </c>
      <c r="O103" s="150" t="s">
        <v>225</v>
      </c>
      <c r="R103" s="110" t="s">
        <v>2469</v>
      </c>
    </row>
    <row r="104" spans="1:18">
      <c r="A104" s="1124" t="s">
        <v>14239</v>
      </c>
      <c r="B104" s="753" t="s">
        <v>14244</v>
      </c>
      <c r="C104" s="784"/>
      <c r="D104" s="785"/>
      <c r="E104" s="753" t="s">
        <v>12114</v>
      </c>
      <c r="F104" s="785">
        <v>41863</v>
      </c>
      <c r="G104" s="784"/>
      <c r="H104" s="753" t="s">
        <v>28</v>
      </c>
      <c r="I104" s="863" t="s">
        <v>12148</v>
      </c>
      <c r="J104" s="969" t="s">
        <v>12149</v>
      </c>
      <c r="M104" s="109" t="s">
        <v>12117</v>
      </c>
      <c r="N104" s="109" t="s">
        <v>11893</v>
      </c>
      <c r="O104" s="150" t="s">
        <v>225</v>
      </c>
      <c r="R104" s="110" t="s">
        <v>2469</v>
      </c>
    </row>
    <row r="105" spans="1:18">
      <c r="A105" s="1124" t="s">
        <v>12233</v>
      </c>
      <c r="B105" s="753" t="s">
        <v>14244</v>
      </c>
      <c r="C105" s="784"/>
      <c r="D105" s="785"/>
      <c r="E105" s="753" t="s">
        <v>12114</v>
      </c>
      <c r="F105" s="785">
        <v>41863</v>
      </c>
      <c r="G105" s="784"/>
      <c r="H105" s="753" t="s">
        <v>28</v>
      </c>
      <c r="I105" s="863" t="s">
        <v>12234</v>
      </c>
      <c r="J105" s="969" t="s">
        <v>12235</v>
      </c>
      <c r="M105" s="109" t="s">
        <v>12117</v>
      </c>
      <c r="N105" s="109" t="s">
        <v>11893</v>
      </c>
      <c r="O105" s="150" t="s">
        <v>225</v>
      </c>
      <c r="R105" s="110" t="s">
        <v>2469</v>
      </c>
    </row>
    <row r="106" spans="1:18">
      <c r="A106" s="1124" t="s">
        <v>12289</v>
      </c>
      <c r="B106" s="753" t="s">
        <v>14244</v>
      </c>
      <c r="C106" s="784"/>
      <c r="D106" s="785"/>
      <c r="E106" s="753" t="s">
        <v>12114</v>
      </c>
      <c r="F106" s="785">
        <v>41863</v>
      </c>
      <c r="G106" s="784" t="s">
        <v>15690</v>
      </c>
      <c r="H106" s="753" t="s">
        <v>28</v>
      </c>
      <c r="I106" s="863" t="s">
        <v>12290</v>
      </c>
      <c r="J106" s="969" t="s">
        <v>12291</v>
      </c>
      <c r="M106" s="109" t="s">
        <v>12117</v>
      </c>
      <c r="N106" s="109" t="s">
        <v>11893</v>
      </c>
      <c r="O106" s="150" t="s">
        <v>225</v>
      </c>
      <c r="R106" s="110" t="s">
        <v>2469</v>
      </c>
    </row>
    <row r="107" spans="1:18">
      <c r="A107" s="1124" t="s">
        <v>1672</v>
      </c>
      <c r="B107" s="753" t="s">
        <v>14244</v>
      </c>
      <c r="D107" s="785"/>
      <c r="E107" s="753" t="s">
        <v>12114</v>
      </c>
      <c r="F107" s="785">
        <v>41863</v>
      </c>
      <c r="H107" s="753" t="s">
        <v>28</v>
      </c>
      <c r="I107" s="863" t="s">
        <v>12150</v>
      </c>
      <c r="J107" s="969" t="s">
        <v>12151</v>
      </c>
      <c r="M107" s="109" t="s">
        <v>12117</v>
      </c>
      <c r="N107" s="109" t="s">
        <v>11893</v>
      </c>
      <c r="O107" s="150" t="s">
        <v>225</v>
      </c>
      <c r="R107" s="110" t="s">
        <v>2469</v>
      </c>
    </row>
    <row r="108" spans="1:18">
      <c r="A108" s="1124" t="s">
        <v>12276</v>
      </c>
      <c r="B108" s="753" t="s">
        <v>14244</v>
      </c>
      <c r="C108" s="784"/>
      <c r="D108" s="785"/>
      <c r="E108" s="753" t="s">
        <v>12114</v>
      </c>
      <c r="F108" s="785">
        <v>41863</v>
      </c>
      <c r="G108" s="784"/>
      <c r="H108" s="753" t="s">
        <v>28</v>
      </c>
      <c r="I108" s="863" t="s">
        <v>12277</v>
      </c>
      <c r="J108" s="969" t="s">
        <v>12278</v>
      </c>
      <c r="M108" s="109" t="s">
        <v>12117</v>
      </c>
      <c r="N108" s="109" t="s">
        <v>11893</v>
      </c>
      <c r="O108" s="150" t="s">
        <v>225</v>
      </c>
      <c r="R108" s="110" t="s">
        <v>2469</v>
      </c>
    </row>
    <row r="109" spans="1:18">
      <c r="A109" s="1124" t="s">
        <v>12158</v>
      </c>
      <c r="B109" s="753" t="s">
        <v>14244</v>
      </c>
      <c r="C109" s="784"/>
      <c r="D109" s="785"/>
      <c r="E109" s="753" t="s">
        <v>12114</v>
      </c>
      <c r="F109" s="785">
        <v>41863</v>
      </c>
      <c r="G109" s="784"/>
      <c r="H109" s="753" t="s">
        <v>28</v>
      </c>
      <c r="I109" s="863" t="s">
        <v>12159</v>
      </c>
      <c r="J109" s="969" t="s">
        <v>12160</v>
      </c>
      <c r="M109" s="109" t="s">
        <v>12117</v>
      </c>
      <c r="N109" s="109" t="s">
        <v>11893</v>
      </c>
      <c r="O109" s="150" t="s">
        <v>225</v>
      </c>
      <c r="R109" s="110" t="s">
        <v>2469</v>
      </c>
    </row>
    <row r="110" spans="1:18">
      <c r="A110" s="1124" t="s">
        <v>12213</v>
      </c>
      <c r="B110" s="753" t="s">
        <v>14244</v>
      </c>
      <c r="C110" s="784"/>
      <c r="D110" s="785"/>
      <c r="E110" s="753" t="s">
        <v>12114</v>
      </c>
      <c r="F110" s="785">
        <v>41863</v>
      </c>
      <c r="G110" s="784"/>
      <c r="H110" s="753" t="s">
        <v>28</v>
      </c>
      <c r="I110" s="863" t="s">
        <v>12214</v>
      </c>
      <c r="J110" s="969" t="s">
        <v>12215</v>
      </c>
      <c r="M110" s="109" t="s">
        <v>12117</v>
      </c>
      <c r="N110" s="109" t="s">
        <v>11893</v>
      </c>
      <c r="O110" s="150" t="s">
        <v>225</v>
      </c>
      <c r="R110" s="110" t="s">
        <v>2469</v>
      </c>
    </row>
    <row r="111" spans="1:18">
      <c r="A111" s="1124" t="s">
        <v>12292</v>
      </c>
      <c r="B111" s="753" t="s">
        <v>14244</v>
      </c>
      <c r="C111" s="784"/>
      <c r="D111" s="785"/>
      <c r="E111" s="753" t="s">
        <v>12114</v>
      </c>
      <c r="F111" s="785">
        <v>41863</v>
      </c>
      <c r="G111" s="784"/>
      <c r="H111" s="753" t="s">
        <v>28</v>
      </c>
      <c r="I111" s="863" t="s">
        <v>12293</v>
      </c>
      <c r="J111" s="969" t="s">
        <v>12294</v>
      </c>
      <c r="M111" s="109" t="s">
        <v>12117</v>
      </c>
      <c r="N111" s="109" t="s">
        <v>11893</v>
      </c>
      <c r="O111" s="150" t="s">
        <v>225</v>
      </c>
      <c r="R111" s="110" t="s">
        <v>2469</v>
      </c>
    </row>
    <row r="112" spans="1:18">
      <c r="A112" s="1124" t="s">
        <v>12078</v>
      </c>
      <c r="B112" s="753" t="s">
        <v>14244</v>
      </c>
      <c r="C112" s="784"/>
      <c r="D112" s="785"/>
      <c r="E112" s="753" t="s">
        <v>12114</v>
      </c>
      <c r="F112" s="785">
        <v>41863</v>
      </c>
      <c r="G112" s="784"/>
      <c r="H112" s="753" t="s">
        <v>28</v>
      </c>
      <c r="I112" s="863" t="s">
        <v>12216</v>
      </c>
      <c r="J112" s="969" t="s">
        <v>12217</v>
      </c>
      <c r="M112" s="109" t="s">
        <v>12117</v>
      </c>
      <c r="N112" s="109" t="s">
        <v>11893</v>
      </c>
      <c r="O112" s="150" t="s">
        <v>225</v>
      </c>
      <c r="R112" s="110" t="s">
        <v>2469</v>
      </c>
    </row>
    <row r="113" spans="1:20">
      <c r="A113" s="1124" t="s">
        <v>12152</v>
      </c>
      <c r="B113" s="753" t="s">
        <v>14244</v>
      </c>
      <c r="C113" s="784"/>
      <c r="D113" s="785"/>
      <c r="E113" s="753" t="s">
        <v>12114</v>
      </c>
      <c r="F113" s="785">
        <v>41863</v>
      </c>
      <c r="G113" s="784"/>
      <c r="H113" s="753" t="s">
        <v>28</v>
      </c>
      <c r="I113" s="863" t="s">
        <v>12153</v>
      </c>
      <c r="J113" s="969" t="s">
        <v>12154</v>
      </c>
      <c r="M113" s="109" t="s">
        <v>12117</v>
      </c>
      <c r="N113" s="109" t="s">
        <v>11893</v>
      </c>
      <c r="O113" s="150" t="s">
        <v>225</v>
      </c>
      <c r="R113" s="110" t="s">
        <v>2469</v>
      </c>
    </row>
    <row r="114" spans="1:20">
      <c r="A114" s="1124" t="s">
        <v>14954</v>
      </c>
      <c r="B114" s="753" t="s">
        <v>14244</v>
      </c>
      <c r="C114" s="784"/>
      <c r="D114" s="785"/>
      <c r="E114" s="753" t="s">
        <v>12114</v>
      </c>
      <c r="F114" s="785">
        <v>41863</v>
      </c>
      <c r="G114" s="784"/>
      <c r="H114" s="753" t="s">
        <v>28</v>
      </c>
      <c r="I114" s="863" t="s">
        <v>12249</v>
      </c>
      <c r="J114" s="969" t="s">
        <v>12250</v>
      </c>
      <c r="M114" s="109" t="s">
        <v>12117</v>
      </c>
      <c r="N114" s="109" t="s">
        <v>11893</v>
      </c>
      <c r="O114" s="150" t="s">
        <v>225</v>
      </c>
      <c r="R114" s="110" t="s">
        <v>2469</v>
      </c>
    </row>
    <row r="115" spans="1:20">
      <c r="A115" s="1124" t="s">
        <v>16195</v>
      </c>
      <c r="B115" s="753" t="s">
        <v>14244</v>
      </c>
      <c r="C115" s="784"/>
      <c r="D115" s="785"/>
      <c r="E115" s="753" t="s">
        <v>12114</v>
      </c>
      <c r="F115" s="785">
        <v>41863</v>
      </c>
      <c r="G115" s="784"/>
      <c r="H115" s="753" t="s">
        <v>28</v>
      </c>
      <c r="I115" s="863" t="s">
        <v>12298</v>
      </c>
      <c r="J115" s="969" t="s">
        <v>12299</v>
      </c>
      <c r="M115" s="109" t="s">
        <v>12117</v>
      </c>
      <c r="N115" s="109" t="s">
        <v>11893</v>
      </c>
      <c r="O115" s="150" t="s">
        <v>225</v>
      </c>
      <c r="R115" s="110" t="s">
        <v>2469</v>
      </c>
    </row>
    <row r="116" spans="1:20" ht="15.75">
      <c r="A116" s="1125" t="s">
        <v>16613</v>
      </c>
      <c r="B116" s="753"/>
      <c r="C116" s="784"/>
      <c r="D116" s="785"/>
      <c r="E116" s="753"/>
      <c r="F116" s="785"/>
      <c r="G116" s="784"/>
      <c r="H116" s="753"/>
      <c r="I116" s="863"/>
      <c r="J116" s="7"/>
      <c r="K116" s="7"/>
      <c r="O116" s="150"/>
    </row>
    <row r="117" spans="1:20">
      <c r="A117" s="1124" t="s">
        <v>14962</v>
      </c>
      <c r="B117" s="753" t="s">
        <v>14244</v>
      </c>
      <c r="D117" s="785" t="s">
        <v>15546</v>
      </c>
      <c r="E117" s="753" t="s">
        <v>12114</v>
      </c>
      <c r="F117" s="785">
        <v>41863</v>
      </c>
      <c r="G117" s="110" t="s">
        <v>15674</v>
      </c>
      <c r="H117" s="753" t="s">
        <v>28</v>
      </c>
      <c r="I117" s="863" t="s">
        <v>12120</v>
      </c>
      <c r="J117" s="969" t="s">
        <v>12121</v>
      </c>
      <c r="L117" s="7" t="s">
        <v>14229</v>
      </c>
      <c r="M117" s="109" t="s">
        <v>12117</v>
      </c>
      <c r="N117" s="109" t="s">
        <v>11893</v>
      </c>
      <c r="O117" s="150" t="s">
        <v>225</v>
      </c>
      <c r="R117" s="110" t="s">
        <v>2469</v>
      </c>
      <c r="T117" s="7" t="s">
        <v>12350</v>
      </c>
    </row>
    <row r="118" spans="1:20">
      <c r="A118" s="1124" t="s">
        <v>14961</v>
      </c>
      <c r="B118" s="753" t="s">
        <v>14244</v>
      </c>
      <c r="D118" s="785" t="s">
        <v>15546</v>
      </c>
      <c r="E118" s="753" t="s">
        <v>12114</v>
      </c>
      <c r="F118" s="785">
        <v>41863</v>
      </c>
      <c r="G118" s="110" t="s">
        <v>15671</v>
      </c>
      <c r="H118" s="753" t="s">
        <v>28</v>
      </c>
      <c r="I118" s="863" t="s">
        <v>12193</v>
      </c>
      <c r="J118" s="969" t="s">
        <v>12194</v>
      </c>
      <c r="M118" s="109" t="s">
        <v>12117</v>
      </c>
      <c r="N118" s="109" t="s">
        <v>11893</v>
      </c>
      <c r="O118" s="150" t="s">
        <v>225</v>
      </c>
      <c r="R118" s="110" t="s">
        <v>2469</v>
      </c>
    </row>
    <row r="119" spans="1:20">
      <c r="A119" s="1124" t="s">
        <v>14960</v>
      </c>
      <c r="B119" s="753" t="s">
        <v>14244</v>
      </c>
      <c r="D119" s="785" t="s">
        <v>15546</v>
      </c>
      <c r="E119" s="753" t="s">
        <v>12114</v>
      </c>
      <c r="F119" s="785">
        <v>41863</v>
      </c>
      <c r="G119" s="110" t="s">
        <v>15675</v>
      </c>
      <c r="H119" s="753" t="s">
        <v>28</v>
      </c>
      <c r="I119" s="863" t="s">
        <v>12300</v>
      </c>
      <c r="J119" s="969" t="s">
        <v>12301</v>
      </c>
      <c r="M119" s="109" t="s">
        <v>12117</v>
      </c>
      <c r="N119" s="109" t="s">
        <v>11893</v>
      </c>
      <c r="O119" s="150" t="s">
        <v>225</v>
      </c>
      <c r="R119" s="110" t="s">
        <v>2469</v>
      </c>
    </row>
    <row r="120" spans="1:20">
      <c r="A120" s="1124" t="s">
        <v>14381</v>
      </c>
      <c r="B120" s="753" t="s">
        <v>14244</v>
      </c>
      <c r="D120" s="785" t="s">
        <v>15546</v>
      </c>
      <c r="E120" s="753" t="s">
        <v>12114</v>
      </c>
      <c r="F120" s="785">
        <v>41863</v>
      </c>
      <c r="G120" s="784" t="s">
        <v>15679</v>
      </c>
      <c r="H120" s="753" t="s">
        <v>28</v>
      </c>
      <c r="I120" s="863" t="s">
        <v>12326</v>
      </c>
      <c r="J120" s="969" t="s">
        <v>14379</v>
      </c>
      <c r="L120" s="569" t="s">
        <v>14380</v>
      </c>
      <c r="M120" s="109" t="s">
        <v>12117</v>
      </c>
      <c r="N120" s="109" t="s">
        <v>11893</v>
      </c>
      <c r="O120" s="150" t="s">
        <v>225</v>
      </c>
      <c r="R120" s="110" t="s">
        <v>2469</v>
      </c>
    </row>
    <row r="121" spans="1:20">
      <c r="A121" s="1124" t="s">
        <v>14237</v>
      </c>
      <c r="B121" s="753" t="s">
        <v>12357</v>
      </c>
      <c r="C121" s="753"/>
      <c r="D121" s="753" t="s">
        <v>15546</v>
      </c>
      <c r="E121" s="753" t="s">
        <v>12050</v>
      </c>
      <c r="F121" s="785">
        <v>41566</v>
      </c>
      <c r="G121" s="784"/>
      <c r="H121" s="753" t="s">
        <v>28</v>
      </c>
      <c r="I121" s="863" t="s">
        <v>12068</v>
      </c>
      <c r="J121" s="969" t="s">
        <v>12069</v>
      </c>
      <c r="L121" s="7" t="s">
        <v>12070</v>
      </c>
      <c r="M121" s="109" t="s">
        <v>12041</v>
      </c>
      <c r="N121" s="109" t="s">
        <v>11893</v>
      </c>
      <c r="O121" s="150" t="s">
        <v>225</v>
      </c>
      <c r="Q121" s="750"/>
      <c r="R121" s="588" t="s">
        <v>9</v>
      </c>
      <c r="S121" s="783">
        <f>DATE(YEAR(F121)+3,MONTH(F121),DAY(F121))</f>
        <v>42662</v>
      </c>
      <c r="T121" s="553"/>
    </row>
    <row r="122" spans="1:20">
      <c r="A122" s="753"/>
      <c r="B122" s="753"/>
      <c r="C122" s="784"/>
      <c r="D122" s="785"/>
      <c r="E122" s="753"/>
      <c r="F122" s="785"/>
      <c r="G122" s="784"/>
      <c r="H122" s="753"/>
      <c r="I122" s="863"/>
      <c r="J122" s="7"/>
      <c r="K122" s="7"/>
      <c r="O122" s="150"/>
    </row>
    <row r="123" spans="1:20" ht="15.75">
      <c r="A123" s="1125" t="s">
        <v>16614</v>
      </c>
      <c r="B123" s="753"/>
      <c r="C123" s="784"/>
      <c r="D123" s="785"/>
      <c r="E123" s="753"/>
      <c r="F123" s="785"/>
      <c r="G123" s="784"/>
      <c r="H123" s="753"/>
      <c r="I123" s="863"/>
      <c r="J123" s="7"/>
      <c r="K123" s="7"/>
      <c r="O123" s="150"/>
    </row>
    <row r="124" spans="1:20">
      <c r="A124" s="753" t="s">
        <v>12182</v>
      </c>
      <c r="B124" s="753" t="s">
        <v>14244</v>
      </c>
      <c r="C124" s="784"/>
      <c r="D124" s="785"/>
      <c r="E124" s="753" t="s">
        <v>12114</v>
      </c>
      <c r="F124" s="785">
        <v>41863</v>
      </c>
      <c r="G124" s="784" t="s">
        <v>15673</v>
      </c>
      <c r="H124" s="753" t="s">
        <v>28</v>
      </c>
      <c r="I124" s="863" t="s">
        <v>12183</v>
      </c>
      <c r="J124" s="969" t="s">
        <v>12184</v>
      </c>
      <c r="M124" s="109" t="s">
        <v>12117</v>
      </c>
      <c r="N124" s="109" t="s">
        <v>11893</v>
      </c>
      <c r="O124" s="150" t="s">
        <v>225</v>
      </c>
      <c r="R124" s="110" t="s">
        <v>2469</v>
      </c>
    </row>
    <row r="125" spans="1:20">
      <c r="A125" s="753" t="s">
        <v>14843</v>
      </c>
      <c r="B125" s="753" t="s">
        <v>14244</v>
      </c>
      <c r="C125" s="784"/>
      <c r="D125" s="785"/>
      <c r="E125" s="753" t="s">
        <v>12114</v>
      </c>
      <c r="F125" s="785">
        <v>41863</v>
      </c>
      <c r="G125" s="784" t="s">
        <v>15667</v>
      </c>
      <c r="H125" s="753" t="s">
        <v>28</v>
      </c>
      <c r="I125" s="863" t="s">
        <v>12322</v>
      </c>
      <c r="J125" s="969" t="s">
        <v>12323</v>
      </c>
      <c r="M125" s="109" t="s">
        <v>12117</v>
      </c>
      <c r="N125" s="109" t="s">
        <v>11893</v>
      </c>
      <c r="O125" s="150" t="s">
        <v>225</v>
      </c>
      <c r="R125" s="110" t="s">
        <v>2469</v>
      </c>
    </row>
    <row r="126" spans="1:20">
      <c r="A126" s="753" t="s">
        <v>1672</v>
      </c>
      <c r="B126" s="753" t="s">
        <v>14244</v>
      </c>
      <c r="C126" s="784" t="s">
        <v>14107</v>
      </c>
      <c r="D126" s="785"/>
      <c r="E126" s="753" t="s">
        <v>12114</v>
      </c>
      <c r="F126" s="785">
        <v>41863</v>
      </c>
      <c r="G126" s="784" t="s">
        <v>15666</v>
      </c>
      <c r="H126" s="753" t="s">
        <v>28</v>
      </c>
      <c r="I126" s="863" t="s">
        <v>12256</v>
      </c>
      <c r="J126" s="971" t="s">
        <v>12257</v>
      </c>
      <c r="K126" s="898"/>
      <c r="M126" s="109" t="s">
        <v>12117</v>
      </c>
      <c r="N126" s="109" t="s">
        <v>11893</v>
      </c>
      <c r="O126" s="150" t="s">
        <v>225</v>
      </c>
      <c r="R126" s="110" t="s">
        <v>2469</v>
      </c>
    </row>
    <row r="127" spans="1:20">
      <c r="A127" s="753"/>
      <c r="B127" s="753"/>
      <c r="C127" s="784"/>
      <c r="D127" s="785"/>
      <c r="E127" s="753"/>
      <c r="F127" s="785"/>
      <c r="G127" s="784"/>
      <c r="H127" s="753"/>
      <c r="I127" s="863"/>
      <c r="J127" s="7"/>
      <c r="K127" s="7"/>
      <c r="O127" s="150"/>
    </row>
    <row r="128" spans="1:20" ht="15.75">
      <c r="A128" s="1125" t="s">
        <v>16615</v>
      </c>
      <c r="B128" s="753"/>
      <c r="C128" s="784"/>
      <c r="D128" s="785"/>
      <c r="E128" s="753"/>
      <c r="F128" s="785"/>
      <c r="G128" s="784"/>
      <c r="H128" s="753"/>
      <c r="I128" s="863"/>
      <c r="O128" s="150"/>
    </row>
    <row r="129" spans="1:22">
      <c r="A129" s="753" t="s">
        <v>14959</v>
      </c>
      <c r="B129" s="753" t="s">
        <v>14244</v>
      </c>
      <c r="C129" s="784" t="s">
        <v>14107</v>
      </c>
      <c r="D129" s="785"/>
      <c r="E129" s="753" t="s">
        <v>12114</v>
      </c>
      <c r="F129" s="785">
        <v>41863</v>
      </c>
      <c r="G129" s="784" t="s">
        <v>15680</v>
      </c>
      <c r="H129" s="753" t="s">
        <v>28</v>
      </c>
      <c r="I129" s="863" t="s">
        <v>12197</v>
      </c>
      <c r="J129" s="971" t="s">
        <v>12198</v>
      </c>
      <c r="K129" s="898"/>
      <c r="L129" s="569" t="s">
        <v>14109</v>
      </c>
      <c r="M129" s="109" t="s">
        <v>12117</v>
      </c>
      <c r="N129" s="109" t="s">
        <v>11893</v>
      </c>
      <c r="O129" s="150" t="s">
        <v>225</v>
      </c>
      <c r="R129" s="110" t="s">
        <v>2469</v>
      </c>
    </row>
    <row r="130" spans="1:22" ht="12" customHeight="1">
      <c r="A130" s="786"/>
      <c r="B130" s="753"/>
      <c r="C130" s="787"/>
      <c r="D130" s="785"/>
      <c r="E130" s="786"/>
      <c r="F130" s="788"/>
      <c r="G130" s="787"/>
      <c r="H130" s="753"/>
      <c r="I130" s="863"/>
      <c r="J130" s="972"/>
      <c r="K130" s="899"/>
      <c r="L130" s="553"/>
      <c r="M130" s="750"/>
      <c r="N130" s="750"/>
      <c r="O130" s="150"/>
      <c r="P130" s="750"/>
      <c r="Q130" s="750"/>
      <c r="R130" s="588"/>
      <c r="S130" s="553"/>
      <c r="T130" s="553"/>
      <c r="U130" s="750"/>
      <c r="V130" s="750"/>
    </row>
    <row r="131" spans="1:22" ht="12" customHeight="1">
      <c r="A131" s="786"/>
      <c r="B131" s="753"/>
      <c r="C131" s="787"/>
      <c r="D131" s="785"/>
      <c r="E131" s="786"/>
      <c r="F131" s="788"/>
      <c r="G131" s="787"/>
      <c r="H131" s="753"/>
      <c r="I131" s="863"/>
      <c r="J131" s="972"/>
      <c r="K131" s="899"/>
      <c r="L131" s="553"/>
      <c r="M131" s="750"/>
      <c r="N131" s="750"/>
      <c r="O131" s="150"/>
      <c r="P131" s="750"/>
      <c r="Q131" s="750"/>
      <c r="R131" s="588"/>
      <c r="S131" s="553"/>
      <c r="T131" s="553"/>
      <c r="U131" s="750"/>
      <c r="V131" s="750"/>
    </row>
    <row r="132" spans="1:22" ht="15.75">
      <c r="A132" s="1125" t="s">
        <v>16616</v>
      </c>
      <c r="B132" s="753"/>
      <c r="C132" s="787"/>
      <c r="D132" s="785"/>
      <c r="E132" s="786"/>
      <c r="F132" s="788"/>
      <c r="G132" s="787"/>
      <c r="H132" s="753"/>
      <c r="I132" s="863"/>
      <c r="J132" s="972"/>
      <c r="K132" s="899"/>
      <c r="L132" s="553"/>
      <c r="M132" s="750"/>
      <c r="N132" s="750"/>
      <c r="O132" s="150"/>
      <c r="P132" s="750"/>
      <c r="Q132" s="750"/>
      <c r="R132" s="588"/>
      <c r="S132" s="553"/>
      <c r="T132" s="553"/>
      <c r="U132" s="750"/>
      <c r="V132" s="750"/>
    </row>
    <row r="133" spans="1:22">
      <c r="A133" s="753" t="s">
        <v>14231</v>
      </c>
      <c r="B133" s="753" t="s">
        <v>14244</v>
      </c>
      <c r="C133" s="784"/>
      <c r="D133" s="753"/>
      <c r="E133" s="753" t="s">
        <v>12114</v>
      </c>
      <c r="F133" s="785">
        <v>41863</v>
      </c>
      <c r="G133" s="784"/>
      <c r="H133" s="753" t="s">
        <v>28</v>
      </c>
      <c r="I133" s="863" t="s">
        <v>12131</v>
      </c>
      <c r="J133" s="969" t="s">
        <v>12132</v>
      </c>
      <c r="M133" s="109" t="s">
        <v>12117</v>
      </c>
      <c r="N133" s="109" t="s">
        <v>11893</v>
      </c>
      <c r="O133" s="150" t="s">
        <v>225</v>
      </c>
      <c r="R133" s="110" t="s">
        <v>2469</v>
      </c>
    </row>
    <row r="134" spans="1:22" ht="15.75">
      <c r="A134" s="1125" t="s">
        <v>16617</v>
      </c>
      <c r="B134" s="753"/>
      <c r="C134" s="787"/>
      <c r="D134" s="785"/>
      <c r="E134" s="786"/>
      <c r="F134" s="788"/>
      <c r="G134" s="787"/>
      <c r="H134" s="753"/>
      <c r="I134" s="863"/>
      <c r="J134" s="972"/>
      <c r="K134" s="899"/>
      <c r="L134" s="553"/>
      <c r="M134" s="750"/>
      <c r="N134" s="750"/>
      <c r="O134" s="150"/>
      <c r="P134" s="750"/>
      <c r="Q134" s="750"/>
      <c r="R134" s="588"/>
      <c r="S134" s="553"/>
      <c r="T134" s="553"/>
      <c r="U134" s="750"/>
      <c r="V134" s="750"/>
    </row>
    <row r="135" spans="1:22">
      <c r="A135" s="753" t="s">
        <v>12246</v>
      </c>
      <c r="B135" s="753" t="s">
        <v>14244</v>
      </c>
      <c r="C135" s="784"/>
      <c r="D135" s="785"/>
      <c r="E135" s="753" t="s">
        <v>12114</v>
      </c>
      <c r="F135" s="785">
        <v>41863</v>
      </c>
      <c r="G135" s="784" t="s">
        <v>15672</v>
      </c>
      <c r="H135" s="753" t="s">
        <v>28</v>
      </c>
      <c r="I135" s="863" t="s">
        <v>12247</v>
      </c>
      <c r="J135" s="969" t="s">
        <v>12248</v>
      </c>
      <c r="M135" s="109" t="s">
        <v>12117</v>
      </c>
      <c r="N135" s="109" t="s">
        <v>11893</v>
      </c>
      <c r="O135" s="150" t="s">
        <v>225</v>
      </c>
      <c r="R135" s="110" t="s">
        <v>2469</v>
      </c>
    </row>
    <row r="136" spans="1:22">
      <c r="A136" s="753" t="s">
        <v>12236</v>
      </c>
      <c r="B136" s="753" t="s">
        <v>14244</v>
      </c>
      <c r="C136" s="784"/>
      <c r="D136" s="785"/>
      <c r="E136" s="753" t="s">
        <v>12114</v>
      </c>
      <c r="F136" s="785">
        <v>41863</v>
      </c>
      <c r="G136" s="784" t="s">
        <v>15676</v>
      </c>
      <c r="H136" s="753" t="s">
        <v>28</v>
      </c>
      <c r="I136" s="863" t="s">
        <v>12237</v>
      </c>
      <c r="J136" s="969" t="s">
        <v>12238</v>
      </c>
      <c r="M136" s="109" t="s">
        <v>12117</v>
      </c>
      <c r="N136" s="109" t="s">
        <v>11893</v>
      </c>
      <c r="O136" s="150" t="s">
        <v>225</v>
      </c>
      <c r="R136" s="110" t="s">
        <v>2469</v>
      </c>
    </row>
    <row r="137" spans="1:22">
      <c r="A137" s="109" t="s">
        <v>12055</v>
      </c>
      <c r="B137" s="764" t="s">
        <v>14244</v>
      </c>
      <c r="C137" s="109"/>
      <c r="E137" s="109" t="s">
        <v>12050</v>
      </c>
      <c r="F137" s="756">
        <v>41492</v>
      </c>
      <c r="H137" s="753" t="s">
        <v>28</v>
      </c>
      <c r="I137" s="863" t="s">
        <v>12056</v>
      </c>
      <c r="J137" s="969" t="s">
        <v>12057</v>
      </c>
      <c r="M137" s="109" t="s">
        <v>12041</v>
      </c>
      <c r="N137" s="109" t="s">
        <v>11893</v>
      </c>
      <c r="O137" s="150" t="s">
        <v>225</v>
      </c>
      <c r="Q137" s="750"/>
      <c r="R137" s="588" t="s">
        <v>9</v>
      </c>
      <c r="S137" s="783">
        <f>DATE(YEAR(F137)+3,MONTH(F137),DAY(F137))</f>
        <v>42588</v>
      </c>
      <c r="T137" s="553" t="s">
        <v>12055</v>
      </c>
      <c r="U137" s="109" t="s">
        <v>12347</v>
      </c>
      <c r="V137" s="109" t="s">
        <v>12358</v>
      </c>
    </row>
    <row r="138" spans="1:22">
      <c r="B138" s="764"/>
      <c r="C138" s="109"/>
      <c r="F138" s="756"/>
      <c r="H138" s="753"/>
      <c r="I138" s="863"/>
      <c r="O138" s="150"/>
      <c r="Q138" s="750"/>
      <c r="R138" s="588"/>
      <c r="S138" s="783"/>
      <c r="T138" s="553"/>
    </row>
    <row r="139" spans="1:22">
      <c r="B139" s="764"/>
      <c r="C139" s="109"/>
      <c r="F139" s="756"/>
      <c r="H139" s="753"/>
      <c r="I139" s="863"/>
      <c r="O139" s="150"/>
      <c r="Q139" s="750"/>
      <c r="R139" s="588"/>
      <c r="S139" s="783"/>
      <c r="T139" s="553"/>
    </row>
    <row r="140" spans="1:22">
      <c r="B140" s="764"/>
      <c r="C140" s="109"/>
      <c r="F140" s="756"/>
      <c r="H140" s="753"/>
      <c r="I140" s="863"/>
      <c r="O140" s="150"/>
      <c r="Q140" s="750"/>
      <c r="R140" s="588"/>
      <c r="S140" s="783"/>
      <c r="T140" s="553"/>
    </row>
    <row r="141" spans="1:22">
      <c r="B141" s="764"/>
      <c r="C141" s="109"/>
      <c r="F141" s="756"/>
      <c r="H141" s="753"/>
      <c r="I141" s="863"/>
      <c r="O141" s="150"/>
      <c r="Q141" s="750"/>
      <c r="R141" s="588"/>
      <c r="S141" s="783"/>
      <c r="T141" s="553"/>
    </row>
    <row r="142" spans="1:22">
      <c r="B142" s="764"/>
      <c r="C142" s="109"/>
      <c r="F142" s="756"/>
      <c r="H142" s="753"/>
      <c r="I142" s="863"/>
      <c r="O142" s="150"/>
      <c r="Q142" s="750"/>
      <c r="R142" s="588"/>
      <c r="S142" s="783"/>
      <c r="T142" s="553"/>
    </row>
    <row r="143" spans="1:22">
      <c r="B143" s="764"/>
      <c r="C143" s="109"/>
      <c r="F143" s="756"/>
      <c r="H143" s="753"/>
      <c r="I143" s="863"/>
      <c r="O143" s="150"/>
      <c r="Q143" s="750"/>
      <c r="R143" s="588"/>
      <c r="S143" s="783"/>
      <c r="T143" s="553"/>
    </row>
    <row r="144" spans="1:22">
      <c r="B144" s="764"/>
      <c r="C144" s="109"/>
      <c r="F144" s="756"/>
      <c r="H144" s="753"/>
      <c r="I144" s="863"/>
      <c r="O144" s="150"/>
      <c r="Q144" s="750"/>
      <c r="R144" s="588"/>
      <c r="S144" s="783"/>
      <c r="T144" s="553"/>
    </row>
    <row r="145" spans="1:22">
      <c r="B145" s="764"/>
      <c r="C145" s="109"/>
      <c r="F145" s="756"/>
      <c r="H145" s="753"/>
      <c r="I145" s="863"/>
      <c r="O145" s="150"/>
      <c r="Q145" s="750"/>
      <c r="R145" s="588"/>
      <c r="S145" s="783"/>
      <c r="T145" s="553"/>
    </row>
    <row r="146" spans="1:22">
      <c r="B146" s="764"/>
      <c r="C146" s="109"/>
      <c r="F146" s="756"/>
      <c r="H146" s="753"/>
      <c r="I146" s="863"/>
      <c r="O146" s="150"/>
      <c r="Q146" s="750"/>
      <c r="R146" s="588"/>
      <c r="S146" s="783"/>
      <c r="T146" s="553"/>
    </row>
    <row r="147" spans="1:22">
      <c r="B147" s="764"/>
      <c r="C147" s="109"/>
      <c r="F147" s="756"/>
      <c r="H147" s="753"/>
      <c r="I147" s="863"/>
      <c r="O147" s="150"/>
      <c r="Q147" s="750"/>
      <c r="R147" s="588"/>
      <c r="S147" s="783"/>
      <c r="T147" s="553"/>
    </row>
    <row r="148" spans="1:22">
      <c r="B148" s="764"/>
      <c r="C148" s="109"/>
      <c r="F148" s="756"/>
      <c r="H148" s="753"/>
      <c r="I148" s="863"/>
      <c r="O148" s="150"/>
      <c r="Q148" s="750"/>
      <c r="R148" s="588"/>
      <c r="S148" s="783"/>
      <c r="T148" s="553"/>
    </row>
    <row r="149" spans="1:22">
      <c r="A149" s="1124" t="s">
        <v>1672</v>
      </c>
      <c r="B149" s="753" t="s">
        <v>14244</v>
      </c>
      <c r="C149" s="753"/>
      <c r="D149" s="753"/>
      <c r="E149" s="753" t="s">
        <v>12038</v>
      </c>
      <c r="F149" s="785">
        <v>41498</v>
      </c>
      <c r="G149" s="784"/>
      <c r="H149" s="753" t="s">
        <v>4147</v>
      </c>
      <c r="I149" s="863" t="s">
        <v>12039</v>
      </c>
      <c r="J149" s="969" t="s">
        <v>12040</v>
      </c>
      <c r="M149" s="109" t="s">
        <v>12041</v>
      </c>
      <c r="N149" s="109" t="s">
        <v>11893</v>
      </c>
      <c r="O149" s="150" t="s">
        <v>225</v>
      </c>
      <c r="Q149" s="750"/>
      <c r="R149" s="588" t="s">
        <v>9</v>
      </c>
      <c r="S149" s="783">
        <f>DATE(YEAR(F149)+3,MONTH(F149),DAY(F149))</f>
        <v>42594</v>
      </c>
      <c r="T149" s="553" t="s">
        <v>12344</v>
      </c>
    </row>
    <row r="150" spans="1:22">
      <c r="A150" s="1124" t="s">
        <v>1672</v>
      </c>
      <c r="B150" s="753" t="s">
        <v>14244</v>
      </c>
      <c r="C150" s="109"/>
      <c r="E150" s="753" t="s">
        <v>12050</v>
      </c>
      <c r="F150" s="785">
        <v>41492</v>
      </c>
      <c r="H150" s="753" t="s">
        <v>4147</v>
      </c>
      <c r="I150" s="863" t="s">
        <v>12051</v>
      </c>
      <c r="J150" s="969" t="s">
        <v>12052</v>
      </c>
      <c r="M150" s="109" t="s">
        <v>12041</v>
      </c>
      <c r="N150" s="109" t="s">
        <v>11893</v>
      </c>
      <c r="O150" s="150" t="s">
        <v>225</v>
      </c>
      <c r="Q150" s="750"/>
      <c r="R150" s="588" t="s">
        <v>9</v>
      </c>
      <c r="S150" s="783">
        <f>DATE(YEAR(F150)+3,MONTH(F150),DAY(F150))</f>
        <v>42588</v>
      </c>
      <c r="T150" s="553" t="s">
        <v>1209</v>
      </c>
      <c r="V150" s="109" t="s">
        <v>12358</v>
      </c>
    </row>
    <row r="151" spans="1:22">
      <c r="A151" s="1124" t="s">
        <v>1672</v>
      </c>
      <c r="B151" s="753" t="s">
        <v>14244</v>
      </c>
      <c r="C151" s="753"/>
      <c r="D151" s="753"/>
      <c r="E151" s="753" t="s">
        <v>12050</v>
      </c>
      <c r="F151" s="785">
        <v>41492</v>
      </c>
      <c r="G151" s="784" t="s">
        <v>15692</v>
      </c>
      <c r="H151" s="753" t="s">
        <v>28</v>
      </c>
      <c r="I151" s="863" t="s">
        <v>12062</v>
      </c>
      <c r="J151" s="969" t="s">
        <v>12063</v>
      </c>
      <c r="M151" s="109" t="s">
        <v>12041</v>
      </c>
      <c r="N151" s="109" t="s">
        <v>11893</v>
      </c>
      <c r="O151" s="150" t="s">
        <v>225</v>
      </c>
      <c r="Q151" s="750"/>
      <c r="R151" s="588" t="s">
        <v>9</v>
      </c>
      <c r="S151" s="783">
        <f>DATE(YEAR(F151)+3,MONTH(F151),DAY(F151))</f>
        <v>42588</v>
      </c>
      <c r="T151" s="553" t="s">
        <v>1209</v>
      </c>
      <c r="V151" s="109" t="s">
        <v>12358</v>
      </c>
    </row>
    <row r="152" spans="1:22">
      <c r="A152" s="1124" t="s">
        <v>1672</v>
      </c>
      <c r="B152" s="753" t="s">
        <v>14244</v>
      </c>
      <c r="C152" s="753"/>
      <c r="D152" s="753"/>
      <c r="E152" s="753" t="s">
        <v>12050</v>
      </c>
      <c r="F152" s="785">
        <v>41566</v>
      </c>
      <c r="G152" s="784"/>
      <c r="H152" s="753" t="s">
        <v>28</v>
      </c>
      <c r="I152" s="863" t="s">
        <v>12065</v>
      </c>
      <c r="J152" s="969" t="s">
        <v>12066</v>
      </c>
      <c r="L152" s="7" t="s">
        <v>12067</v>
      </c>
      <c r="M152" s="109" t="s">
        <v>12041</v>
      </c>
      <c r="N152" s="109" t="s">
        <v>11893</v>
      </c>
      <c r="O152" s="150" t="s">
        <v>225</v>
      </c>
      <c r="Q152" s="750"/>
      <c r="R152" s="588" t="s">
        <v>9</v>
      </c>
      <c r="S152" s="783">
        <f>DATE(YEAR(F152)+3,MONTH(F152),DAY(F152))</f>
        <v>42662</v>
      </c>
      <c r="T152" s="553"/>
      <c r="V152" s="109" t="s">
        <v>12358</v>
      </c>
    </row>
    <row r="153" spans="1:22">
      <c r="A153" s="1124" t="s">
        <v>670</v>
      </c>
      <c r="B153" s="753" t="s">
        <v>14244</v>
      </c>
      <c r="C153" s="784"/>
      <c r="D153" s="785"/>
      <c r="E153" s="753" t="s">
        <v>12114</v>
      </c>
      <c r="F153" s="785">
        <v>41863</v>
      </c>
      <c r="G153" s="784"/>
      <c r="H153" s="753" t="s">
        <v>28</v>
      </c>
      <c r="I153" s="863" t="s">
        <v>12138</v>
      </c>
      <c r="J153" s="969" t="s">
        <v>12139</v>
      </c>
      <c r="M153" s="109" t="s">
        <v>12117</v>
      </c>
      <c r="N153" s="109" t="s">
        <v>11893</v>
      </c>
      <c r="O153" s="150" t="s">
        <v>225</v>
      </c>
      <c r="R153" s="110" t="s">
        <v>2469</v>
      </c>
    </row>
    <row r="154" spans="1:22">
      <c r="A154" s="1124" t="s">
        <v>1672</v>
      </c>
      <c r="B154" s="764" t="s">
        <v>14244</v>
      </c>
      <c r="D154" s="785"/>
      <c r="E154" s="109" t="s">
        <v>12114</v>
      </c>
      <c r="F154" s="756">
        <v>41863</v>
      </c>
      <c r="G154" s="110" t="s">
        <v>15678</v>
      </c>
      <c r="H154" s="753" t="s">
        <v>28</v>
      </c>
      <c r="I154" s="863" t="s">
        <v>12118</v>
      </c>
      <c r="J154" s="969" t="s">
        <v>12119</v>
      </c>
      <c r="M154" s="109" t="s">
        <v>12117</v>
      </c>
      <c r="N154" s="109" t="s">
        <v>11893</v>
      </c>
      <c r="O154" s="150" t="s">
        <v>225</v>
      </c>
      <c r="R154" s="110" t="s">
        <v>2469</v>
      </c>
    </row>
    <row r="155" spans="1:22">
      <c r="A155" s="1124" t="s">
        <v>1672</v>
      </c>
      <c r="B155" s="753" t="s">
        <v>14244</v>
      </c>
      <c r="C155" s="784"/>
      <c r="D155" s="785"/>
      <c r="E155" s="753" t="s">
        <v>12114</v>
      </c>
      <c r="F155" s="785">
        <v>41863</v>
      </c>
      <c r="G155" s="784"/>
      <c r="H155" s="753" t="s">
        <v>28</v>
      </c>
      <c r="I155" s="863" t="s">
        <v>12274</v>
      </c>
      <c r="J155" s="969" t="s">
        <v>12275</v>
      </c>
      <c r="M155" s="109" t="s">
        <v>12117</v>
      </c>
      <c r="N155" s="109" t="s">
        <v>11893</v>
      </c>
      <c r="O155" s="150" t="s">
        <v>225</v>
      </c>
      <c r="R155" s="110" t="s">
        <v>2469</v>
      </c>
    </row>
    <row r="156" spans="1:22">
      <c r="A156" s="1124" t="s">
        <v>1672</v>
      </c>
      <c r="B156" s="753" t="s">
        <v>14244</v>
      </c>
      <c r="C156" s="784"/>
      <c r="D156" s="785"/>
      <c r="E156" s="753" t="s">
        <v>12114</v>
      </c>
      <c r="F156" s="785">
        <v>41863</v>
      </c>
      <c r="G156" s="784"/>
      <c r="H156" s="753" t="s">
        <v>28</v>
      </c>
      <c r="I156" s="863" t="s">
        <v>12161</v>
      </c>
      <c r="J156" s="969" t="s">
        <v>12162</v>
      </c>
      <c r="M156" s="109" t="s">
        <v>12117</v>
      </c>
      <c r="N156" s="109" t="s">
        <v>11893</v>
      </c>
      <c r="O156" s="150" t="s">
        <v>225</v>
      </c>
      <c r="R156" s="110" t="s">
        <v>2469</v>
      </c>
    </row>
    <row r="157" spans="1:22">
      <c r="A157" s="1124" t="s">
        <v>1672</v>
      </c>
      <c r="B157" s="753" t="s">
        <v>14244</v>
      </c>
      <c r="C157" s="784"/>
      <c r="D157" s="785"/>
      <c r="E157" s="753" t="s">
        <v>12114</v>
      </c>
      <c r="F157" s="785">
        <v>41863</v>
      </c>
      <c r="G157" s="784"/>
      <c r="H157" s="753" t="s">
        <v>28</v>
      </c>
      <c r="I157" s="863" t="s">
        <v>12203</v>
      </c>
      <c r="J157" s="969" t="s">
        <v>12204</v>
      </c>
      <c r="M157" s="109" t="s">
        <v>12117</v>
      </c>
      <c r="N157" s="109" t="s">
        <v>11893</v>
      </c>
      <c r="O157" s="150" t="s">
        <v>225</v>
      </c>
      <c r="R157" s="110" t="s">
        <v>2469</v>
      </c>
    </row>
    <row r="158" spans="1:22">
      <c r="A158" s="1124" t="s">
        <v>1672</v>
      </c>
      <c r="B158" s="753" t="s">
        <v>14244</v>
      </c>
      <c r="C158" s="784"/>
      <c r="D158" s="785"/>
      <c r="E158" s="753" t="s">
        <v>12114</v>
      </c>
      <c r="F158" s="785">
        <v>41863</v>
      </c>
      <c r="G158" s="784"/>
      <c r="H158" s="753" t="s">
        <v>28</v>
      </c>
      <c r="I158" s="863" t="s">
        <v>12209</v>
      </c>
      <c r="J158" s="969" t="s">
        <v>12210</v>
      </c>
      <c r="M158" s="109" t="s">
        <v>12117</v>
      </c>
      <c r="N158" s="109" t="s">
        <v>11893</v>
      </c>
      <c r="O158" s="150" t="s">
        <v>225</v>
      </c>
      <c r="R158" s="110" t="s">
        <v>2469</v>
      </c>
    </row>
    <row r="159" spans="1:22">
      <c r="A159" s="1124" t="s">
        <v>1672</v>
      </c>
      <c r="B159" s="753" t="s">
        <v>14244</v>
      </c>
      <c r="C159" s="784"/>
      <c r="D159" s="785"/>
      <c r="E159" s="753" t="s">
        <v>12114</v>
      </c>
      <c r="F159" s="785">
        <v>41863</v>
      </c>
      <c r="G159" s="784" t="s">
        <v>15685</v>
      </c>
      <c r="H159" s="753" t="s">
        <v>28</v>
      </c>
      <c r="I159" s="863" t="s">
        <v>12285</v>
      </c>
      <c r="J159" s="969" t="s">
        <v>12286</v>
      </c>
      <c r="M159" s="109" t="s">
        <v>12117</v>
      </c>
      <c r="N159" s="109" t="s">
        <v>11893</v>
      </c>
      <c r="O159" s="150" t="s">
        <v>225</v>
      </c>
      <c r="R159" s="110" t="s">
        <v>2469</v>
      </c>
    </row>
    <row r="160" spans="1:22">
      <c r="A160" s="1124" t="s">
        <v>1672</v>
      </c>
      <c r="B160" s="753" t="s">
        <v>14244</v>
      </c>
      <c r="C160" s="784"/>
      <c r="D160" s="785"/>
      <c r="E160" s="753" t="s">
        <v>12114</v>
      </c>
      <c r="F160" s="785">
        <v>41863</v>
      </c>
      <c r="G160" s="784" t="s">
        <v>15683</v>
      </c>
      <c r="H160" s="753" t="s">
        <v>28</v>
      </c>
      <c r="I160" s="863" t="s">
        <v>12206</v>
      </c>
      <c r="J160" s="969" t="s">
        <v>12207</v>
      </c>
      <c r="M160" s="109" t="s">
        <v>12117</v>
      </c>
      <c r="N160" s="109" t="s">
        <v>11893</v>
      </c>
      <c r="O160" s="150" t="s">
        <v>225</v>
      </c>
      <c r="R160" s="110" t="s">
        <v>2469</v>
      </c>
    </row>
    <row r="161" spans="1:22 16383:16384">
      <c r="A161" s="1124" t="s">
        <v>1672</v>
      </c>
      <c r="B161" s="753" t="s">
        <v>14244</v>
      </c>
      <c r="C161" s="784"/>
      <c r="D161" s="785"/>
      <c r="E161" s="753" t="s">
        <v>12114</v>
      </c>
      <c r="F161" s="785">
        <v>41863</v>
      </c>
      <c r="G161" s="784" t="s">
        <v>15668</v>
      </c>
      <c r="H161" s="753" t="s">
        <v>28</v>
      </c>
      <c r="I161" s="863" t="s">
        <v>12156</v>
      </c>
      <c r="J161" s="969" t="s">
        <v>12157</v>
      </c>
      <c r="M161" s="109" t="s">
        <v>12117</v>
      </c>
      <c r="N161" s="109" t="s">
        <v>11893</v>
      </c>
      <c r="O161" s="150" t="s">
        <v>225</v>
      </c>
      <c r="R161" s="110" t="s">
        <v>2469</v>
      </c>
    </row>
    <row r="162" spans="1:22 16383:16384">
      <c r="A162" s="1124" t="s">
        <v>1672</v>
      </c>
      <c r="B162" s="753" t="s">
        <v>14244</v>
      </c>
      <c r="C162" s="784"/>
      <c r="D162" s="785"/>
      <c r="E162" s="753" t="s">
        <v>12114</v>
      </c>
      <c r="F162" s="785">
        <v>41863</v>
      </c>
      <c r="G162" s="784" t="s">
        <v>15688</v>
      </c>
      <c r="H162" s="753" t="s">
        <v>28</v>
      </c>
      <c r="I162" s="863" t="s">
        <v>12176</v>
      </c>
      <c r="J162" s="969" t="s">
        <v>12177</v>
      </c>
      <c r="M162" s="109" t="s">
        <v>12117</v>
      </c>
      <c r="N162" s="109" t="s">
        <v>11893</v>
      </c>
      <c r="O162" s="150" t="s">
        <v>225</v>
      </c>
      <c r="R162" s="110" t="s">
        <v>2469</v>
      </c>
    </row>
    <row r="163" spans="1:22 16383:16384">
      <c r="A163" s="1124" t="s">
        <v>1672</v>
      </c>
      <c r="B163" s="753" t="s">
        <v>14244</v>
      </c>
      <c r="C163" s="784"/>
      <c r="D163" s="785"/>
      <c r="E163" s="753" t="s">
        <v>12114</v>
      </c>
      <c r="F163" s="785">
        <v>41863</v>
      </c>
      <c r="G163" s="784"/>
      <c r="H163" s="753" t="s">
        <v>28</v>
      </c>
      <c r="I163" s="863" t="s">
        <v>12218</v>
      </c>
      <c r="J163" s="969" t="s">
        <v>12219</v>
      </c>
      <c r="M163" s="109" t="s">
        <v>12117</v>
      </c>
      <c r="N163" s="109" t="s">
        <v>11893</v>
      </c>
      <c r="O163" s="150" t="s">
        <v>225</v>
      </c>
      <c r="R163" s="110" t="s">
        <v>2469</v>
      </c>
    </row>
    <row r="164" spans="1:22 16383:16384">
      <c r="A164" s="1124" t="s">
        <v>1672</v>
      </c>
      <c r="B164" s="753" t="s">
        <v>14244</v>
      </c>
      <c r="C164" s="784"/>
      <c r="D164" s="785"/>
      <c r="E164" s="753" t="s">
        <v>12114</v>
      </c>
      <c r="F164" s="785">
        <v>41863</v>
      </c>
      <c r="G164" s="784" t="s">
        <v>15677</v>
      </c>
      <c r="H164" s="753" t="s">
        <v>28</v>
      </c>
      <c r="I164" s="863" t="s">
        <v>12231</v>
      </c>
      <c r="J164" s="969" t="s">
        <v>12232</v>
      </c>
      <c r="M164" s="109" t="s">
        <v>12117</v>
      </c>
      <c r="N164" s="109" t="s">
        <v>11893</v>
      </c>
      <c r="O164" s="150" t="s">
        <v>225</v>
      </c>
      <c r="R164" s="110" t="s">
        <v>2469</v>
      </c>
    </row>
    <row r="165" spans="1:22 16383:16384">
      <c r="A165" s="1124" t="s">
        <v>1672</v>
      </c>
      <c r="B165" s="753" t="s">
        <v>14244</v>
      </c>
      <c r="C165" s="784"/>
      <c r="D165" s="785"/>
      <c r="E165" s="753" t="s">
        <v>12114</v>
      </c>
      <c r="F165" s="785">
        <v>41863</v>
      </c>
      <c r="G165" s="784"/>
      <c r="H165" s="753" t="s">
        <v>28</v>
      </c>
      <c r="I165" s="863" t="s">
        <v>12211</v>
      </c>
      <c r="J165" s="969" t="s">
        <v>12212</v>
      </c>
      <c r="M165" s="109" t="s">
        <v>12117</v>
      </c>
      <c r="N165" s="109" t="s">
        <v>11893</v>
      </c>
      <c r="O165" s="150" t="s">
        <v>225</v>
      </c>
      <c r="R165" s="110" t="s">
        <v>2469</v>
      </c>
    </row>
    <row r="166" spans="1:22 16383:16384">
      <c r="A166" s="1124" t="s">
        <v>1672</v>
      </c>
      <c r="B166" s="753" t="s">
        <v>14244</v>
      </c>
      <c r="C166" s="784"/>
      <c r="D166" s="785"/>
      <c r="E166" s="753" t="s">
        <v>12114</v>
      </c>
      <c r="F166" s="785">
        <v>41863</v>
      </c>
      <c r="G166" s="784"/>
      <c r="H166" s="753" t="s">
        <v>28</v>
      </c>
      <c r="I166" s="863" t="s">
        <v>12226</v>
      </c>
      <c r="J166" s="969" t="s">
        <v>12227</v>
      </c>
      <c r="M166" s="109" t="s">
        <v>12117</v>
      </c>
      <c r="N166" s="109" t="s">
        <v>11893</v>
      </c>
      <c r="O166" s="150" t="s">
        <v>225</v>
      </c>
      <c r="R166" s="110" t="s">
        <v>2469</v>
      </c>
    </row>
    <row r="167" spans="1:22 16383:16384">
      <c r="A167" s="1124" t="s">
        <v>1672</v>
      </c>
      <c r="B167" s="753" t="s">
        <v>14244</v>
      </c>
      <c r="C167" s="784"/>
      <c r="D167" s="785"/>
      <c r="E167" s="753" t="s">
        <v>12114</v>
      </c>
      <c r="F167" s="785">
        <v>41863</v>
      </c>
      <c r="G167" s="784"/>
      <c r="H167" s="753" t="s">
        <v>28</v>
      </c>
      <c r="I167" s="863" t="s">
        <v>12146</v>
      </c>
      <c r="J167" s="969" t="s">
        <v>12147</v>
      </c>
      <c r="M167" s="109" t="s">
        <v>12117</v>
      </c>
      <c r="N167" s="109" t="s">
        <v>11893</v>
      </c>
      <c r="O167" s="150" t="s">
        <v>225</v>
      </c>
      <c r="R167" s="110" t="s">
        <v>2469</v>
      </c>
    </row>
    <row r="168" spans="1:22 16383:16384">
      <c r="A168" s="1124" t="s">
        <v>1672</v>
      </c>
      <c r="B168" s="753" t="s">
        <v>14244</v>
      </c>
      <c r="C168" s="784"/>
      <c r="D168" s="785"/>
      <c r="E168" s="753" t="s">
        <v>12114</v>
      </c>
      <c r="F168" s="785">
        <v>41863</v>
      </c>
      <c r="G168" s="784"/>
      <c r="H168" s="753" t="s">
        <v>28</v>
      </c>
      <c r="I168" s="863" t="s">
        <v>12271</v>
      </c>
      <c r="J168" s="969" t="s">
        <v>12272</v>
      </c>
      <c r="M168" s="109" t="s">
        <v>12117</v>
      </c>
      <c r="N168" s="109" t="s">
        <v>11893</v>
      </c>
      <c r="O168" s="150" t="s">
        <v>225</v>
      </c>
      <c r="R168" s="110" t="s">
        <v>2469</v>
      </c>
    </row>
    <row r="169" spans="1:22 16383:16384">
      <c r="A169" s="1124" t="s">
        <v>1672</v>
      </c>
      <c r="B169" s="753" t="s">
        <v>14244</v>
      </c>
      <c r="C169" s="784"/>
      <c r="D169" s="785"/>
      <c r="E169" s="753" t="s">
        <v>12114</v>
      </c>
      <c r="F169" s="785">
        <v>41863</v>
      </c>
      <c r="G169" s="784"/>
      <c r="H169" s="753" t="s">
        <v>28</v>
      </c>
      <c r="I169" s="863" t="s">
        <v>12221</v>
      </c>
      <c r="J169" s="969" t="s">
        <v>12222</v>
      </c>
      <c r="M169" s="109" t="s">
        <v>12117</v>
      </c>
      <c r="N169" s="109" t="s">
        <v>11893</v>
      </c>
      <c r="O169" s="150" t="s">
        <v>225</v>
      </c>
      <c r="R169" s="110" t="s">
        <v>2469</v>
      </c>
    </row>
    <row r="170" spans="1:22 16383:16384">
      <c r="A170" s="1124" t="s">
        <v>1672</v>
      </c>
      <c r="B170" s="753" t="s">
        <v>14244</v>
      </c>
      <c r="C170" s="784" t="s">
        <v>14107</v>
      </c>
      <c r="D170" s="785"/>
      <c r="E170" s="753" t="s">
        <v>12114</v>
      </c>
      <c r="F170" s="785">
        <v>41863</v>
      </c>
      <c r="G170" s="784"/>
      <c r="H170" s="753" t="s">
        <v>28</v>
      </c>
      <c r="I170" s="597" t="s">
        <v>12173</v>
      </c>
      <c r="J170" s="971" t="s">
        <v>12174</v>
      </c>
      <c r="K170" s="898"/>
      <c r="L170" s="569" t="s">
        <v>14108</v>
      </c>
      <c r="M170" s="109" t="s">
        <v>12117</v>
      </c>
      <c r="N170" s="109" t="s">
        <v>11893</v>
      </c>
      <c r="O170" s="150" t="s">
        <v>225</v>
      </c>
      <c r="R170" s="110" t="s">
        <v>2469</v>
      </c>
    </row>
    <row r="171" spans="1:22 16383:16384">
      <c r="A171" s="1124" t="s">
        <v>1672</v>
      </c>
      <c r="B171" s="753" t="s">
        <v>14244</v>
      </c>
      <c r="C171" s="571"/>
      <c r="D171" s="785"/>
      <c r="E171" s="753" t="s">
        <v>12114</v>
      </c>
      <c r="F171" s="785">
        <v>41863</v>
      </c>
      <c r="G171" s="571"/>
      <c r="H171" s="753" t="s">
        <v>28</v>
      </c>
      <c r="I171" s="863" t="s">
        <v>12171</v>
      </c>
      <c r="J171" s="969" t="s">
        <v>12172</v>
      </c>
      <c r="M171" s="109" t="s">
        <v>12117</v>
      </c>
      <c r="N171" s="109" t="s">
        <v>11893</v>
      </c>
      <c r="O171" s="150" t="s">
        <v>225</v>
      </c>
      <c r="R171" s="110" t="s">
        <v>2469</v>
      </c>
    </row>
    <row r="172" spans="1:22 16383:16384">
      <c r="A172" s="1124" t="s">
        <v>1672</v>
      </c>
      <c r="B172" s="753" t="s">
        <v>14244</v>
      </c>
      <c r="C172" s="784"/>
      <c r="D172" s="785"/>
      <c r="E172" s="753" t="s">
        <v>12114</v>
      </c>
      <c r="F172" s="785">
        <v>41863</v>
      </c>
      <c r="G172" s="784"/>
      <c r="H172" s="753" t="s">
        <v>28</v>
      </c>
      <c r="I172" s="863" t="s">
        <v>12306</v>
      </c>
      <c r="J172" s="969" t="s">
        <v>12307</v>
      </c>
      <c r="M172" s="109" t="s">
        <v>12117</v>
      </c>
      <c r="N172" s="109" t="s">
        <v>11893</v>
      </c>
      <c r="O172" s="150" t="s">
        <v>225</v>
      </c>
      <c r="R172" s="110" t="s">
        <v>2469</v>
      </c>
    </row>
    <row r="173" spans="1:22 16383:16384">
      <c r="A173" s="1126" t="s">
        <v>1672</v>
      </c>
      <c r="B173" s="753" t="s">
        <v>14244</v>
      </c>
      <c r="C173" s="753"/>
      <c r="D173" s="785" t="s">
        <v>15546</v>
      </c>
      <c r="E173" s="753" t="s">
        <v>12114</v>
      </c>
      <c r="F173" s="785">
        <v>41863</v>
      </c>
      <c r="H173" s="753" t="s">
        <v>28</v>
      </c>
      <c r="I173" s="863" t="s">
        <v>12191</v>
      </c>
      <c r="J173" s="969" t="s">
        <v>12192</v>
      </c>
      <c r="L173" s="109"/>
      <c r="M173" s="109" t="s">
        <v>12117</v>
      </c>
      <c r="N173" s="109" t="s">
        <v>11893</v>
      </c>
      <c r="O173" s="150" t="s">
        <v>225</v>
      </c>
      <c r="P173" s="7"/>
      <c r="Q173" s="7"/>
      <c r="R173" s="110" t="s">
        <v>2469</v>
      </c>
      <c r="S173" s="109"/>
      <c r="U173" s="7"/>
      <c r="V173" s="7"/>
      <c r="XFC173" s="753"/>
      <c r="XFD173" s="753"/>
    </row>
    <row r="174" spans="1:22 16383:16384">
      <c r="A174" s="1126" t="s">
        <v>670</v>
      </c>
      <c r="B174" s="753" t="s">
        <v>14244</v>
      </c>
      <c r="C174" s="753"/>
      <c r="D174" s="753" t="s">
        <v>15546</v>
      </c>
      <c r="E174" s="753" t="s">
        <v>12050</v>
      </c>
      <c r="F174" s="785">
        <v>41566</v>
      </c>
      <c r="G174" s="784"/>
      <c r="H174" s="753" t="s">
        <v>28</v>
      </c>
      <c r="I174" s="863" t="s">
        <v>12076</v>
      </c>
      <c r="J174" s="969" t="s">
        <v>12077</v>
      </c>
      <c r="M174" s="109" t="s">
        <v>12041</v>
      </c>
      <c r="N174" s="109" t="s">
        <v>11893</v>
      </c>
      <c r="O174" s="150" t="s">
        <v>225</v>
      </c>
      <c r="Q174" s="750"/>
      <c r="R174" s="588" t="s">
        <v>9</v>
      </c>
      <c r="S174" s="783">
        <f>DATE(YEAR(F174)+3,MONTH(F174),DAY(F174))</f>
        <v>42662</v>
      </c>
      <c r="T174" s="553" t="s">
        <v>8103</v>
      </c>
    </row>
    <row r="175" spans="1:22 16383:16384">
      <c r="A175" s="1126" t="s">
        <v>1672</v>
      </c>
      <c r="B175" s="753" t="s">
        <v>14244</v>
      </c>
      <c r="C175" s="784"/>
      <c r="D175" s="785" t="s">
        <v>15546</v>
      </c>
      <c r="E175" s="753" t="s">
        <v>12114</v>
      </c>
      <c r="F175" s="785">
        <v>41863</v>
      </c>
      <c r="G175" s="784"/>
      <c r="H175" s="753" t="s">
        <v>28</v>
      </c>
      <c r="I175" s="863" t="s">
        <v>12251</v>
      </c>
      <c r="J175" s="969" t="s">
        <v>12252</v>
      </c>
      <c r="M175" s="109" t="s">
        <v>12117</v>
      </c>
      <c r="N175" s="109" t="s">
        <v>11893</v>
      </c>
      <c r="O175" s="150" t="s">
        <v>225</v>
      </c>
      <c r="R175" s="110" t="s">
        <v>2469</v>
      </c>
    </row>
    <row r="176" spans="1:22 16383:16384">
      <c r="A176" s="1126" t="s">
        <v>1672</v>
      </c>
      <c r="B176" s="753" t="s">
        <v>14244</v>
      </c>
      <c r="C176" s="784"/>
      <c r="D176" s="785" t="s">
        <v>15546</v>
      </c>
      <c r="E176" s="753" t="s">
        <v>12114</v>
      </c>
      <c r="F176" s="785">
        <v>41863</v>
      </c>
      <c r="G176" s="784" t="s">
        <v>15684</v>
      </c>
      <c r="H176" s="753" t="s">
        <v>28</v>
      </c>
      <c r="I176" s="863" t="s">
        <v>12302</v>
      </c>
      <c r="J176" s="969" t="s">
        <v>12303</v>
      </c>
      <c r="M176" s="109" t="s">
        <v>12117</v>
      </c>
      <c r="N176" s="109" t="s">
        <v>11893</v>
      </c>
      <c r="O176" s="150" t="s">
        <v>225</v>
      </c>
      <c r="R176" s="110" t="s">
        <v>2469</v>
      </c>
    </row>
    <row r="177" spans="1:22">
      <c r="A177" s="1124" t="s">
        <v>1672</v>
      </c>
      <c r="B177" s="753" t="s">
        <v>14244</v>
      </c>
      <c r="C177" s="784" t="s">
        <v>14107</v>
      </c>
      <c r="D177" s="785" t="s">
        <v>15546</v>
      </c>
      <c r="E177" s="753" t="s">
        <v>12114</v>
      </c>
      <c r="F177" s="785">
        <v>41863</v>
      </c>
      <c r="G177" s="784" t="s">
        <v>15682</v>
      </c>
      <c r="H177" s="753" t="s">
        <v>28</v>
      </c>
      <c r="I177" s="863" t="s">
        <v>12242</v>
      </c>
      <c r="J177" s="971" t="s">
        <v>12243</v>
      </c>
      <c r="K177" s="898"/>
      <c r="L177" s="663"/>
      <c r="M177" s="109" t="s">
        <v>12117</v>
      </c>
      <c r="N177" s="109" t="s">
        <v>11893</v>
      </c>
      <c r="O177" s="150" t="s">
        <v>225</v>
      </c>
      <c r="R177" s="110" t="s">
        <v>2469</v>
      </c>
    </row>
    <row r="178" spans="1:22">
      <c r="A178" s="1124" t="s">
        <v>1672</v>
      </c>
      <c r="B178" s="753" t="s">
        <v>14244</v>
      </c>
      <c r="C178" s="784"/>
      <c r="D178" s="753" t="s">
        <v>15546</v>
      </c>
      <c r="E178" s="753" t="s">
        <v>12114</v>
      </c>
      <c r="F178" s="785">
        <v>41863</v>
      </c>
      <c r="G178" s="784"/>
      <c r="H178" s="753" t="s">
        <v>28</v>
      </c>
      <c r="I178" s="863" t="s">
        <v>12320</v>
      </c>
      <c r="J178" s="969" t="s">
        <v>12321</v>
      </c>
      <c r="M178" s="109" t="s">
        <v>12117</v>
      </c>
      <c r="N178" s="109" t="s">
        <v>11893</v>
      </c>
      <c r="O178" s="150" t="s">
        <v>225</v>
      </c>
      <c r="R178" s="110" t="s">
        <v>2469</v>
      </c>
    </row>
    <row r="179" spans="1:22">
      <c r="A179" s="1127" t="s">
        <v>1672</v>
      </c>
      <c r="B179" s="753" t="s">
        <v>14244</v>
      </c>
      <c r="C179" s="784"/>
      <c r="D179" s="785" t="s">
        <v>15546</v>
      </c>
      <c r="E179" s="753" t="s">
        <v>12114</v>
      </c>
      <c r="F179" s="785">
        <v>41863</v>
      </c>
      <c r="G179" s="784" t="s">
        <v>15670</v>
      </c>
      <c r="H179" s="753" t="s">
        <v>28</v>
      </c>
      <c r="I179" s="863" t="s">
        <v>12163</v>
      </c>
      <c r="J179" s="969" t="s">
        <v>12164</v>
      </c>
      <c r="M179" s="109" t="s">
        <v>12117</v>
      </c>
      <c r="N179" s="109" t="s">
        <v>11893</v>
      </c>
      <c r="O179" s="150" t="s">
        <v>225</v>
      </c>
      <c r="R179" s="110" t="s">
        <v>2469</v>
      </c>
      <c r="T179" s="7" t="s">
        <v>12351</v>
      </c>
    </row>
    <row r="180" spans="1:22">
      <c r="A180" s="1127" t="s">
        <v>1672</v>
      </c>
      <c r="B180" s="753" t="s">
        <v>14244</v>
      </c>
      <c r="C180" s="784" t="s">
        <v>14107</v>
      </c>
      <c r="D180" s="785" t="s">
        <v>15546</v>
      </c>
      <c r="E180" s="753" t="s">
        <v>12114</v>
      </c>
      <c r="F180" s="785">
        <v>41863</v>
      </c>
      <c r="G180" s="784" t="s">
        <v>15669</v>
      </c>
      <c r="H180" s="753" t="s">
        <v>28</v>
      </c>
      <c r="I180" s="863" t="s">
        <v>12253</v>
      </c>
      <c r="J180" s="971" t="s">
        <v>12254</v>
      </c>
      <c r="K180" s="898"/>
      <c r="M180" s="109" t="s">
        <v>12117</v>
      </c>
      <c r="N180" s="109" t="s">
        <v>11893</v>
      </c>
      <c r="O180" s="150" t="s">
        <v>225</v>
      </c>
      <c r="R180" s="110" t="s">
        <v>2469</v>
      </c>
    </row>
    <row r="181" spans="1:22" ht="12" customHeight="1">
      <c r="A181" s="786" t="s">
        <v>1672</v>
      </c>
      <c r="B181" s="753" t="s">
        <v>14244</v>
      </c>
      <c r="C181" s="787"/>
      <c r="D181" s="785"/>
      <c r="E181" s="786" t="s">
        <v>12114</v>
      </c>
      <c r="F181" s="788">
        <v>41863</v>
      </c>
      <c r="G181" s="787" t="s">
        <v>15689</v>
      </c>
      <c r="H181" s="753" t="s">
        <v>28</v>
      </c>
      <c r="I181" s="863" t="s">
        <v>12200</v>
      </c>
      <c r="J181" s="972" t="s">
        <v>12201</v>
      </c>
      <c r="K181" s="899"/>
      <c r="L181" s="553"/>
      <c r="M181" s="750" t="s">
        <v>12117</v>
      </c>
      <c r="N181" s="109" t="s">
        <v>11893</v>
      </c>
      <c r="O181" s="150" t="s">
        <v>225</v>
      </c>
      <c r="P181" s="750"/>
      <c r="Q181" s="750"/>
      <c r="R181" s="588" t="s">
        <v>2469</v>
      </c>
      <c r="S181" s="553"/>
      <c r="T181" s="553"/>
      <c r="U181" s="750"/>
      <c r="V181" s="750"/>
    </row>
    <row r="182" spans="1:22">
      <c r="A182" s="753" t="s">
        <v>1672</v>
      </c>
      <c r="B182" s="753" t="s">
        <v>14244</v>
      </c>
      <c r="C182" s="784"/>
      <c r="D182" s="785"/>
      <c r="E182" s="753" t="s">
        <v>12114</v>
      </c>
      <c r="F182" s="785">
        <v>41863</v>
      </c>
      <c r="G182" s="784" t="s">
        <v>15687</v>
      </c>
      <c r="H182" s="753" t="s">
        <v>28</v>
      </c>
      <c r="I182" s="863" t="s">
        <v>12240</v>
      </c>
      <c r="J182" s="969" t="s">
        <v>12241</v>
      </c>
      <c r="M182" s="109" t="s">
        <v>12117</v>
      </c>
      <c r="N182" s="109" t="s">
        <v>11893</v>
      </c>
      <c r="O182" s="150" t="s">
        <v>225</v>
      </c>
      <c r="R182" s="110" t="s">
        <v>2469</v>
      </c>
    </row>
    <row r="183" spans="1:22">
      <c r="A183" s="753" t="s">
        <v>1672</v>
      </c>
      <c r="B183" s="753" t="s">
        <v>14244</v>
      </c>
      <c r="C183" s="753"/>
      <c r="D183" s="753"/>
      <c r="E183" s="753" t="s">
        <v>12096</v>
      </c>
      <c r="F183" s="785">
        <v>41781</v>
      </c>
      <c r="G183" s="784" t="s">
        <v>15681</v>
      </c>
      <c r="H183" s="753" t="s">
        <v>28</v>
      </c>
      <c r="I183" s="863" t="s">
        <v>12097</v>
      </c>
      <c r="J183" s="969" t="s">
        <v>12098</v>
      </c>
      <c r="L183" s="7" t="s">
        <v>12099</v>
      </c>
      <c r="M183" s="109" t="s">
        <v>12041</v>
      </c>
      <c r="N183" s="109" t="s">
        <v>11893</v>
      </c>
      <c r="O183" s="150" t="s">
        <v>225</v>
      </c>
      <c r="Q183" s="750"/>
      <c r="R183" s="588" t="s">
        <v>9</v>
      </c>
      <c r="S183" s="553"/>
      <c r="T183" s="553" t="s">
        <v>8551</v>
      </c>
    </row>
    <row r="184" spans="1:22">
      <c r="A184" s="753" t="s">
        <v>1672</v>
      </c>
      <c r="B184" s="753" t="s">
        <v>14244</v>
      </c>
      <c r="C184" s="784"/>
      <c r="D184" s="753"/>
      <c r="E184" s="753" t="s">
        <v>12114</v>
      </c>
      <c r="F184" s="785">
        <v>41863</v>
      </c>
      <c r="G184" s="784"/>
      <c r="H184" s="753" t="s">
        <v>28</v>
      </c>
      <c r="I184" s="863" t="s">
        <v>12129</v>
      </c>
      <c r="J184" s="969" t="s">
        <v>12130</v>
      </c>
      <c r="M184" s="109" t="s">
        <v>12117</v>
      </c>
      <c r="N184" s="109" t="s">
        <v>11893</v>
      </c>
      <c r="O184" s="150" t="s">
        <v>225</v>
      </c>
      <c r="R184" s="110" t="s">
        <v>2469</v>
      </c>
    </row>
    <row r="185" spans="1:22">
      <c r="A185" s="753" t="s">
        <v>1672</v>
      </c>
      <c r="B185" s="753" t="s">
        <v>14244</v>
      </c>
      <c r="C185" s="753"/>
      <c r="D185" s="753"/>
      <c r="E185" s="753"/>
      <c r="F185" s="785" t="s">
        <v>8292</v>
      </c>
      <c r="G185" s="784"/>
      <c r="H185" s="753" t="s">
        <v>28</v>
      </c>
      <c r="I185" s="863" t="s">
        <v>12082</v>
      </c>
      <c r="J185" s="969" t="s">
        <v>12083</v>
      </c>
      <c r="L185" s="7" t="s">
        <v>12084</v>
      </c>
      <c r="M185" s="109" t="s">
        <v>12041</v>
      </c>
      <c r="N185" s="109" t="s">
        <v>11893</v>
      </c>
      <c r="O185" s="150" t="s">
        <v>225</v>
      </c>
      <c r="Q185" s="750"/>
      <c r="R185" s="588" t="s">
        <v>9</v>
      </c>
      <c r="S185" s="553"/>
      <c r="T185" s="553" t="s">
        <v>8551</v>
      </c>
      <c r="V185" s="749" t="s">
        <v>12359</v>
      </c>
    </row>
    <row r="186" spans="1:22">
      <c r="A186" s="1124" t="s">
        <v>1672</v>
      </c>
      <c r="B186" s="753" t="s">
        <v>14244</v>
      </c>
      <c r="C186" s="784"/>
      <c r="D186" s="785" t="s">
        <v>15546</v>
      </c>
      <c r="E186" s="753" t="s">
        <v>12114</v>
      </c>
      <c r="F186" s="785">
        <v>41863</v>
      </c>
      <c r="G186" s="784"/>
      <c r="H186" s="753" t="s">
        <v>28</v>
      </c>
      <c r="I186" s="863" t="s">
        <v>12122</v>
      </c>
      <c r="J186" s="969" t="s">
        <v>12123</v>
      </c>
      <c r="M186" s="109" t="s">
        <v>12117</v>
      </c>
      <c r="N186" s="109" t="s">
        <v>11893</v>
      </c>
      <c r="O186" s="150" t="s">
        <v>225</v>
      </c>
      <c r="R186" s="110" t="s">
        <v>2469</v>
      </c>
    </row>
    <row r="187" spans="1:22">
      <c r="B187" s="764"/>
      <c r="C187" s="109"/>
      <c r="F187" s="756"/>
      <c r="H187" s="753"/>
      <c r="I187" s="863"/>
      <c r="O187" s="150"/>
      <c r="Q187" s="750"/>
      <c r="R187" s="588"/>
      <c r="S187" s="783"/>
      <c r="T187" s="553"/>
    </row>
    <row r="188" spans="1:22">
      <c r="A188" s="753" t="s">
        <v>670</v>
      </c>
      <c r="B188" s="753" t="s">
        <v>14244</v>
      </c>
      <c r="C188" s="784"/>
      <c r="D188" s="785"/>
      <c r="E188" s="753" t="s">
        <v>12114</v>
      </c>
      <c r="F188" s="785">
        <v>41863</v>
      </c>
      <c r="G188" s="784"/>
      <c r="H188" s="753" t="s">
        <v>28</v>
      </c>
      <c r="I188" s="863" t="s">
        <v>12178</v>
      </c>
      <c r="J188" s="969" t="s">
        <v>12179</v>
      </c>
      <c r="M188" s="109" t="s">
        <v>12117</v>
      </c>
      <c r="N188" s="109" t="s">
        <v>11893</v>
      </c>
      <c r="O188" s="150" t="s">
        <v>225</v>
      </c>
      <c r="R188" s="110" t="s">
        <v>2469</v>
      </c>
    </row>
    <row r="189" spans="1:22">
      <c r="A189" s="753" t="s">
        <v>670</v>
      </c>
      <c r="B189" s="753" t="s">
        <v>14244</v>
      </c>
      <c r="D189" s="785"/>
      <c r="E189" s="753" t="s">
        <v>12114</v>
      </c>
      <c r="F189" s="785">
        <v>41863</v>
      </c>
      <c r="H189" s="753" t="s">
        <v>28</v>
      </c>
      <c r="I189" s="863" t="s">
        <v>12262</v>
      </c>
      <c r="J189" s="969" t="s">
        <v>12263</v>
      </c>
      <c r="M189" s="109" t="s">
        <v>12117</v>
      </c>
      <c r="N189" s="109" t="s">
        <v>11893</v>
      </c>
      <c r="O189" s="150" t="s">
        <v>225</v>
      </c>
      <c r="R189" s="110" t="s">
        <v>2469</v>
      </c>
    </row>
    <row r="190" spans="1:22">
      <c r="A190" s="753" t="s">
        <v>670</v>
      </c>
      <c r="B190" s="753" t="s">
        <v>14244</v>
      </c>
      <c r="C190" s="571"/>
      <c r="D190" s="785"/>
      <c r="E190" s="753" t="s">
        <v>12114</v>
      </c>
      <c r="F190" s="785">
        <v>41863</v>
      </c>
      <c r="G190" s="571"/>
      <c r="H190" s="753" t="s">
        <v>28</v>
      </c>
      <c r="I190" s="865" t="s">
        <v>12296</v>
      </c>
      <c r="J190" s="969" t="s">
        <v>12297</v>
      </c>
      <c r="M190" s="109" t="s">
        <v>12117</v>
      </c>
      <c r="N190" s="109" t="s">
        <v>11893</v>
      </c>
      <c r="O190" s="150" t="s">
        <v>225</v>
      </c>
      <c r="R190" s="110" t="s">
        <v>2469</v>
      </c>
    </row>
    <row r="191" spans="1:22">
      <c r="A191" s="753" t="s">
        <v>670</v>
      </c>
      <c r="B191" s="753" t="s">
        <v>14244</v>
      </c>
      <c r="C191" s="784" t="s">
        <v>14107</v>
      </c>
      <c r="D191" s="785"/>
      <c r="E191" s="753" t="s">
        <v>12114</v>
      </c>
      <c r="F191" s="785">
        <v>41863</v>
      </c>
      <c r="G191" s="784"/>
      <c r="H191" s="753" t="s">
        <v>28</v>
      </c>
      <c r="I191" s="863" t="s">
        <v>12244</v>
      </c>
      <c r="J191" s="971" t="s">
        <v>12245</v>
      </c>
      <c r="K191" s="898"/>
      <c r="M191" s="109" t="s">
        <v>12117</v>
      </c>
      <c r="N191" s="109" t="s">
        <v>11893</v>
      </c>
      <c r="O191" s="150" t="s">
        <v>225</v>
      </c>
      <c r="R191" s="110" t="s">
        <v>2469</v>
      </c>
    </row>
    <row r="192" spans="1:22">
      <c r="A192" s="109" t="s">
        <v>670</v>
      </c>
      <c r="B192" s="753" t="s">
        <v>14244</v>
      </c>
      <c r="C192" s="784"/>
      <c r="D192" s="785"/>
      <c r="E192" s="753" t="s">
        <v>12114</v>
      </c>
      <c r="F192" s="785">
        <v>41863</v>
      </c>
      <c r="G192" s="784"/>
      <c r="H192" s="753" t="s">
        <v>28</v>
      </c>
      <c r="I192" s="863" t="s">
        <v>12180</v>
      </c>
      <c r="J192" s="969" t="s">
        <v>12181</v>
      </c>
      <c r="M192" s="109" t="s">
        <v>12117</v>
      </c>
      <c r="N192" s="109" t="s">
        <v>11893</v>
      </c>
      <c r="O192" s="150" t="s">
        <v>225</v>
      </c>
      <c r="R192" s="110" t="s">
        <v>2469</v>
      </c>
    </row>
    <row r="193" spans="1:24">
      <c r="A193" s="109" t="s">
        <v>1672</v>
      </c>
      <c r="B193" s="753" t="s">
        <v>14244</v>
      </c>
      <c r="C193" s="753"/>
      <c r="D193" s="753"/>
      <c r="E193" s="753"/>
      <c r="F193" s="785" t="s">
        <v>8292</v>
      </c>
      <c r="G193" s="784"/>
      <c r="H193" s="753" t="s">
        <v>28</v>
      </c>
      <c r="I193" s="863" t="s">
        <v>12093</v>
      </c>
      <c r="J193" s="969" t="s">
        <v>12094</v>
      </c>
      <c r="L193" s="7" t="s">
        <v>12095</v>
      </c>
      <c r="M193" s="109" t="s">
        <v>12041</v>
      </c>
      <c r="N193" s="109" t="s">
        <v>11893</v>
      </c>
      <c r="O193" s="150" t="s">
        <v>225</v>
      </c>
      <c r="Q193" s="750"/>
      <c r="R193" s="588" t="s">
        <v>9</v>
      </c>
      <c r="S193" s="553"/>
      <c r="T193" s="553" t="s">
        <v>8103</v>
      </c>
      <c r="V193" s="749" t="s">
        <v>12359</v>
      </c>
    </row>
    <row r="194" spans="1:24" s="150" customFormat="1" ht="17.25" customHeight="1">
      <c r="A194" s="109" t="s">
        <v>670</v>
      </c>
      <c r="B194" s="965" t="s">
        <v>14244</v>
      </c>
      <c r="D194" s="966" t="s">
        <v>15546</v>
      </c>
      <c r="E194" s="965" t="s">
        <v>12114</v>
      </c>
      <c r="F194" s="966">
        <v>41863</v>
      </c>
      <c r="H194" s="965" t="s">
        <v>28</v>
      </c>
      <c r="I194" s="967" t="s">
        <v>12309</v>
      </c>
      <c r="J194" s="973" t="s">
        <v>12310</v>
      </c>
      <c r="L194" s="964" t="s">
        <v>14930</v>
      </c>
      <c r="M194" s="150" t="s">
        <v>12117</v>
      </c>
      <c r="N194" s="109" t="s">
        <v>11893</v>
      </c>
      <c r="O194" s="150" t="s">
        <v>225</v>
      </c>
      <c r="R194" s="538" t="s">
        <v>2469</v>
      </c>
      <c r="X194" s="973"/>
    </row>
    <row r="195" spans="1:24">
      <c r="A195" s="109" t="s">
        <v>670</v>
      </c>
      <c r="B195" s="764" t="s">
        <v>14244</v>
      </c>
      <c r="C195" s="109"/>
      <c r="E195" s="109" t="s">
        <v>12050</v>
      </c>
      <c r="F195" s="756">
        <v>41566</v>
      </c>
      <c r="H195" s="753" t="s">
        <v>28</v>
      </c>
      <c r="I195" s="863" t="s">
        <v>12079</v>
      </c>
      <c r="J195" s="969" t="s">
        <v>12080</v>
      </c>
      <c r="M195" s="109" t="s">
        <v>12041</v>
      </c>
      <c r="N195" s="109" t="s">
        <v>11893</v>
      </c>
      <c r="O195" s="150" t="s">
        <v>225</v>
      </c>
      <c r="Q195" s="750"/>
      <c r="R195" s="588" t="s">
        <v>9</v>
      </c>
      <c r="S195" s="783">
        <f>DATE(YEAR(F195)+3,MONTH(F195),DAY(F195))</f>
        <v>42662</v>
      </c>
      <c r="T195" s="553" t="s">
        <v>12344</v>
      </c>
    </row>
    <row r="196" spans="1:24">
      <c r="A196" s="109" t="s">
        <v>670</v>
      </c>
      <c r="B196" s="764" t="s">
        <v>14244</v>
      </c>
      <c r="E196" s="109" t="s">
        <v>12114</v>
      </c>
      <c r="F196" s="756">
        <v>41863</v>
      </c>
      <c r="H196" s="753" t="s">
        <v>28</v>
      </c>
      <c r="I196" s="863" t="s">
        <v>12124</v>
      </c>
      <c r="J196" s="969" t="s">
        <v>12125</v>
      </c>
      <c r="M196" s="109" t="s">
        <v>12117</v>
      </c>
      <c r="N196" s="109" t="s">
        <v>11893</v>
      </c>
      <c r="O196" s="150" t="s">
        <v>225</v>
      </c>
      <c r="R196" s="110" t="s">
        <v>2469</v>
      </c>
    </row>
    <row r="197" spans="1:24">
      <c r="A197" s="109" t="s">
        <v>670</v>
      </c>
      <c r="B197" s="764" t="s">
        <v>14244</v>
      </c>
      <c r="C197" s="109"/>
      <c r="E197" s="109" t="s">
        <v>12050</v>
      </c>
      <c r="F197" s="756">
        <v>41492</v>
      </c>
      <c r="H197" s="753" t="s">
        <v>28</v>
      </c>
      <c r="I197" s="863" t="s">
        <v>12058</v>
      </c>
      <c r="J197" s="969" t="s">
        <v>12059</v>
      </c>
      <c r="L197" s="7" t="s">
        <v>12060</v>
      </c>
      <c r="M197" s="109" t="s">
        <v>12041</v>
      </c>
      <c r="N197" s="109" t="s">
        <v>11893</v>
      </c>
      <c r="O197" s="150" t="s">
        <v>225</v>
      </c>
      <c r="Q197" s="750"/>
      <c r="R197" s="588" t="s">
        <v>9</v>
      </c>
      <c r="S197" s="783">
        <f>DATE(YEAR(F197)+3,MONTH(F197),DAY(F197))</f>
        <v>42588</v>
      </c>
      <c r="T197" s="553" t="s">
        <v>12348</v>
      </c>
      <c r="V197" s="109" t="s">
        <v>12358</v>
      </c>
    </row>
    <row r="198" spans="1:24">
      <c r="A198" s="109" t="s">
        <v>670</v>
      </c>
      <c r="B198" s="764" t="s">
        <v>14244</v>
      </c>
      <c r="E198" s="109" t="s">
        <v>12114</v>
      </c>
      <c r="F198" s="756">
        <v>41863</v>
      </c>
      <c r="H198" s="753" t="s">
        <v>28</v>
      </c>
      <c r="I198" s="863" t="s">
        <v>12304</v>
      </c>
      <c r="J198" s="969" t="s">
        <v>12305</v>
      </c>
      <c r="M198" s="109" t="s">
        <v>12117</v>
      </c>
      <c r="N198" s="109" t="s">
        <v>11893</v>
      </c>
      <c r="O198" s="150" t="s">
        <v>225</v>
      </c>
      <c r="R198" s="110" t="s">
        <v>2469</v>
      </c>
    </row>
    <row r="199" spans="1:24">
      <c r="A199" s="109" t="s">
        <v>670</v>
      </c>
      <c r="B199" s="764" t="s">
        <v>14244</v>
      </c>
      <c r="C199" s="109"/>
      <c r="E199" s="109" t="s">
        <v>12038</v>
      </c>
      <c r="F199" s="756">
        <v>41498</v>
      </c>
      <c r="H199" s="753" t="s">
        <v>4147</v>
      </c>
      <c r="I199" s="863" t="s">
        <v>12048</v>
      </c>
      <c r="J199" s="969" t="s">
        <v>12049</v>
      </c>
      <c r="M199" s="109" t="s">
        <v>12041</v>
      </c>
      <c r="N199" s="109" t="s">
        <v>11893</v>
      </c>
      <c r="O199" s="150" t="s">
        <v>225</v>
      </c>
      <c r="Q199" s="750"/>
      <c r="R199" s="588" t="s">
        <v>9</v>
      </c>
      <c r="S199" s="783">
        <f>DATE(YEAR(F199)+3,MONTH(F199),DAY(F199))</f>
        <v>42594</v>
      </c>
      <c r="T199" s="553" t="s">
        <v>12344</v>
      </c>
      <c r="V199" s="109" t="s">
        <v>12358</v>
      </c>
    </row>
    <row r="200" spans="1:24">
      <c r="A200" s="109" t="s">
        <v>670</v>
      </c>
      <c r="B200" s="764" t="s">
        <v>14244</v>
      </c>
      <c r="E200" s="109" t="s">
        <v>12114</v>
      </c>
      <c r="F200" s="756">
        <v>41863</v>
      </c>
      <c r="H200" s="753" t="s">
        <v>28</v>
      </c>
      <c r="I200" s="863" t="s">
        <v>12143</v>
      </c>
      <c r="J200" s="969" t="s">
        <v>12144</v>
      </c>
      <c r="M200" s="109" t="s">
        <v>12117</v>
      </c>
      <c r="N200" s="109" t="s">
        <v>11893</v>
      </c>
      <c r="O200" s="150" t="s">
        <v>225</v>
      </c>
      <c r="R200" s="110" t="s">
        <v>2469</v>
      </c>
    </row>
    <row r="201" spans="1:24">
      <c r="A201" s="109" t="s">
        <v>670</v>
      </c>
      <c r="B201" s="764" t="s">
        <v>14244</v>
      </c>
      <c r="C201" s="109"/>
      <c r="E201" s="109" t="s">
        <v>12038</v>
      </c>
      <c r="F201" s="756">
        <v>41498</v>
      </c>
      <c r="H201" s="753" t="s">
        <v>4147</v>
      </c>
      <c r="I201" s="863" t="s">
        <v>12042</v>
      </c>
      <c r="J201" s="969" t="s">
        <v>12043</v>
      </c>
      <c r="M201" s="109" t="s">
        <v>12041</v>
      </c>
      <c r="N201" s="109" t="s">
        <v>11893</v>
      </c>
      <c r="O201" s="150" t="s">
        <v>225</v>
      </c>
      <c r="Q201" s="750"/>
      <c r="R201" s="588" t="s">
        <v>9</v>
      </c>
      <c r="S201" s="783">
        <f>DATE(YEAR(F201)+3,MONTH(F201),DAY(F201))</f>
        <v>42594</v>
      </c>
      <c r="T201" s="553" t="s">
        <v>12345</v>
      </c>
      <c r="V201" s="109" t="s">
        <v>12358</v>
      </c>
    </row>
    <row r="202" spans="1:24">
      <c r="A202" s="109" t="s">
        <v>670</v>
      </c>
      <c r="B202" s="764" t="s">
        <v>14244</v>
      </c>
      <c r="E202" s="109" t="s">
        <v>12114</v>
      </c>
      <c r="F202" s="756">
        <v>41863</v>
      </c>
      <c r="H202" s="753" t="s">
        <v>28</v>
      </c>
      <c r="I202" s="865" t="s">
        <v>12327</v>
      </c>
      <c r="J202" s="971" t="s">
        <v>12328</v>
      </c>
      <c r="K202" s="898"/>
      <c r="L202" s="569" t="s">
        <v>12329</v>
      </c>
      <c r="M202" s="109" t="s">
        <v>12117</v>
      </c>
      <c r="N202" s="109" t="s">
        <v>11893</v>
      </c>
      <c r="O202" s="150" t="s">
        <v>225</v>
      </c>
      <c r="R202" s="110" t="s">
        <v>2469</v>
      </c>
    </row>
    <row r="203" spans="1:24">
      <c r="A203" s="109" t="s">
        <v>670</v>
      </c>
      <c r="B203" s="764" t="s">
        <v>14244</v>
      </c>
      <c r="E203" s="109" t="s">
        <v>12114</v>
      </c>
      <c r="F203" s="756">
        <v>41863</v>
      </c>
      <c r="H203" s="753" t="s">
        <v>28</v>
      </c>
      <c r="I203" s="863" t="s">
        <v>12188</v>
      </c>
      <c r="J203" s="969" t="s">
        <v>12189</v>
      </c>
      <c r="M203" s="109" t="s">
        <v>12117</v>
      </c>
      <c r="N203" s="109" t="s">
        <v>11893</v>
      </c>
      <c r="O203" s="150" t="s">
        <v>225</v>
      </c>
      <c r="R203" s="110" t="s">
        <v>2469</v>
      </c>
    </row>
    <row r="204" spans="1:24">
      <c r="A204" s="109" t="s">
        <v>670</v>
      </c>
      <c r="B204" s="764" t="s">
        <v>14244</v>
      </c>
      <c r="E204" s="109" t="s">
        <v>12114</v>
      </c>
      <c r="F204" s="756">
        <v>41863</v>
      </c>
      <c r="H204" s="753" t="s">
        <v>28</v>
      </c>
      <c r="I204" s="863" t="s">
        <v>12330</v>
      </c>
      <c r="J204" s="969" t="s">
        <v>12331</v>
      </c>
      <c r="M204" s="109" t="s">
        <v>12117</v>
      </c>
      <c r="N204" s="109" t="s">
        <v>11893</v>
      </c>
      <c r="O204" s="150" t="s">
        <v>225</v>
      </c>
      <c r="R204" s="110" t="s">
        <v>2469</v>
      </c>
    </row>
    <row r="205" spans="1:24">
      <c r="A205" s="109" t="s">
        <v>670</v>
      </c>
      <c r="B205" s="764" t="s">
        <v>14244</v>
      </c>
      <c r="C205" s="753"/>
      <c r="D205" s="753"/>
      <c r="E205" s="109" t="s">
        <v>12038</v>
      </c>
      <c r="F205" s="756">
        <v>41498</v>
      </c>
      <c r="G205" s="784"/>
      <c r="H205" s="753" t="s">
        <v>4147</v>
      </c>
      <c r="I205" s="863" t="s">
        <v>12044</v>
      </c>
      <c r="J205" s="969" t="s">
        <v>12045</v>
      </c>
      <c r="M205" s="109" t="s">
        <v>12041</v>
      </c>
      <c r="N205" s="109" t="s">
        <v>11893</v>
      </c>
      <c r="O205" s="150" t="s">
        <v>225</v>
      </c>
      <c r="Q205" s="750"/>
      <c r="R205" s="588" t="s">
        <v>9</v>
      </c>
      <c r="S205" s="783">
        <f>DATE(YEAR(F205)+3,MONTH(F205),DAY(F205))</f>
        <v>42594</v>
      </c>
      <c r="T205" s="553" t="s">
        <v>12344</v>
      </c>
      <c r="V205" s="109" t="s">
        <v>12358</v>
      </c>
    </row>
    <row r="206" spans="1:24">
      <c r="A206" s="109" t="s">
        <v>670</v>
      </c>
      <c r="B206" s="764" t="s">
        <v>14244</v>
      </c>
      <c r="C206" s="753"/>
      <c r="D206" s="753"/>
      <c r="E206" s="109" t="s">
        <v>12050</v>
      </c>
      <c r="F206" s="756">
        <v>41566</v>
      </c>
      <c r="G206" s="784"/>
      <c r="H206" s="753" t="s">
        <v>28</v>
      </c>
      <c r="I206" s="863" t="s">
        <v>12072</v>
      </c>
      <c r="J206" s="969" t="s">
        <v>12073</v>
      </c>
      <c r="L206" s="7" t="s">
        <v>12074</v>
      </c>
      <c r="M206" s="109" t="s">
        <v>12041</v>
      </c>
      <c r="N206" s="109" t="s">
        <v>11893</v>
      </c>
      <c r="O206" s="150" t="s">
        <v>225</v>
      </c>
      <c r="Q206" s="750"/>
      <c r="R206" s="588" t="s">
        <v>9</v>
      </c>
      <c r="S206" s="783">
        <f>DATE(YEAR(F206)+3,MONTH(F206),DAY(F206))</f>
        <v>42662</v>
      </c>
      <c r="T206" s="553"/>
    </row>
    <row r="207" spans="1:24">
      <c r="A207" s="109" t="s">
        <v>670</v>
      </c>
      <c r="B207" s="764" t="s">
        <v>14244</v>
      </c>
      <c r="E207" s="109" t="s">
        <v>12114</v>
      </c>
      <c r="F207" s="756">
        <v>41863</v>
      </c>
      <c r="H207" s="753" t="s">
        <v>28</v>
      </c>
      <c r="I207" s="863" t="s">
        <v>12324</v>
      </c>
      <c r="J207" s="969" t="s">
        <v>12325</v>
      </c>
      <c r="M207" s="109" t="s">
        <v>12117</v>
      </c>
      <c r="N207" s="109" t="s">
        <v>11893</v>
      </c>
      <c r="O207" s="150" t="s">
        <v>225</v>
      </c>
      <c r="R207" s="110" t="s">
        <v>2469</v>
      </c>
      <c r="T207" s="7" t="s">
        <v>12353</v>
      </c>
    </row>
    <row r="208" spans="1:24">
      <c r="A208" s="109" t="s">
        <v>670</v>
      </c>
      <c r="B208" s="764" t="s">
        <v>14244</v>
      </c>
      <c r="E208" s="109" t="s">
        <v>12114</v>
      </c>
      <c r="F208" s="756">
        <v>41863</v>
      </c>
      <c r="H208" s="753" t="s">
        <v>28</v>
      </c>
      <c r="I208" s="863" t="s">
        <v>12281</v>
      </c>
      <c r="J208" s="969" t="s">
        <v>12282</v>
      </c>
      <c r="M208" s="109" t="s">
        <v>12117</v>
      </c>
      <c r="N208" s="109" t="s">
        <v>11893</v>
      </c>
      <c r="O208" s="150" t="s">
        <v>225</v>
      </c>
      <c r="R208" s="110" t="s">
        <v>2469</v>
      </c>
    </row>
    <row r="209" spans="1:22">
      <c r="A209" s="109" t="s">
        <v>670</v>
      </c>
      <c r="B209" s="764" t="s">
        <v>14244</v>
      </c>
      <c r="C209" s="784"/>
      <c r="D209" s="753"/>
      <c r="E209" s="109" t="s">
        <v>12114</v>
      </c>
      <c r="F209" s="756">
        <v>41863</v>
      </c>
      <c r="G209" s="784"/>
      <c r="H209" s="753" t="s">
        <v>28</v>
      </c>
      <c r="I209" s="863" t="s">
        <v>12287</v>
      </c>
      <c r="J209" s="969" t="s">
        <v>12288</v>
      </c>
      <c r="M209" s="109" t="s">
        <v>12117</v>
      </c>
      <c r="N209" s="109" t="s">
        <v>11893</v>
      </c>
      <c r="O209" s="150" t="s">
        <v>225</v>
      </c>
      <c r="R209" s="110" t="s">
        <v>2469</v>
      </c>
    </row>
    <row r="210" spans="1:22">
      <c r="A210" s="109" t="s">
        <v>670</v>
      </c>
      <c r="B210" s="764" t="s">
        <v>14244</v>
      </c>
      <c r="C210" s="784"/>
      <c r="D210" s="753"/>
      <c r="E210" s="109" t="s">
        <v>12114</v>
      </c>
      <c r="F210" s="756">
        <v>41863</v>
      </c>
      <c r="G210" s="784"/>
      <c r="H210" s="753" t="s">
        <v>28</v>
      </c>
      <c r="I210" s="863" t="s">
        <v>12134</v>
      </c>
      <c r="J210" s="969" t="s">
        <v>12135</v>
      </c>
      <c r="M210" s="109" t="s">
        <v>12117</v>
      </c>
      <c r="N210" s="109" t="s">
        <v>11893</v>
      </c>
      <c r="O210" s="150" t="s">
        <v>225</v>
      </c>
      <c r="R210" s="110" t="s">
        <v>2469</v>
      </c>
    </row>
    <row r="211" spans="1:22">
      <c r="A211" s="109" t="s">
        <v>670</v>
      </c>
      <c r="B211" s="764" t="s">
        <v>14244</v>
      </c>
      <c r="C211" s="784"/>
      <c r="D211" s="753"/>
      <c r="E211" s="109" t="s">
        <v>12114</v>
      </c>
      <c r="F211" s="756">
        <v>41863</v>
      </c>
      <c r="G211" s="784"/>
      <c r="H211" s="753" t="s">
        <v>28</v>
      </c>
      <c r="I211" s="863" t="s">
        <v>12187</v>
      </c>
      <c r="J211" s="969" t="s">
        <v>12229</v>
      </c>
      <c r="L211" s="595"/>
      <c r="M211" s="109" t="s">
        <v>12117</v>
      </c>
      <c r="N211" s="109" t="s">
        <v>11893</v>
      </c>
      <c r="O211" s="150" t="s">
        <v>225</v>
      </c>
      <c r="R211" s="110" t="s">
        <v>2469</v>
      </c>
    </row>
    <row r="212" spans="1:22">
      <c r="A212" s="109" t="s">
        <v>670</v>
      </c>
      <c r="B212" s="764" t="s">
        <v>14244</v>
      </c>
      <c r="C212" s="784"/>
      <c r="D212" s="753"/>
      <c r="E212" s="109" t="s">
        <v>12114</v>
      </c>
      <c r="F212" s="756">
        <v>41863</v>
      </c>
      <c r="G212" s="784"/>
      <c r="H212" s="753" t="s">
        <v>28</v>
      </c>
      <c r="I212" s="863" t="s">
        <v>12185</v>
      </c>
      <c r="J212" s="969" t="s">
        <v>12186</v>
      </c>
      <c r="M212" s="109" t="s">
        <v>12117</v>
      </c>
      <c r="N212" s="109" t="s">
        <v>11893</v>
      </c>
      <c r="O212" s="150" t="s">
        <v>225</v>
      </c>
      <c r="R212" s="110" t="s">
        <v>2469</v>
      </c>
    </row>
    <row r="213" spans="1:22">
      <c r="A213" s="109" t="s">
        <v>670</v>
      </c>
      <c r="B213" s="764" t="s">
        <v>14244</v>
      </c>
      <c r="C213" s="784"/>
      <c r="D213" s="753"/>
      <c r="E213" s="109" t="s">
        <v>12114</v>
      </c>
      <c r="F213" s="756">
        <v>41863</v>
      </c>
      <c r="G213" s="784"/>
      <c r="H213" s="753" t="s">
        <v>28</v>
      </c>
      <c r="I213" s="863" t="s">
        <v>12317</v>
      </c>
      <c r="J213" s="969" t="s">
        <v>12318</v>
      </c>
      <c r="M213" s="109" t="s">
        <v>12117</v>
      </c>
      <c r="N213" s="109" t="s">
        <v>11893</v>
      </c>
      <c r="O213" s="150" t="s">
        <v>225</v>
      </c>
      <c r="R213" s="110" t="s">
        <v>2469</v>
      </c>
    </row>
    <row r="214" spans="1:22">
      <c r="A214" s="109" t="s">
        <v>670</v>
      </c>
      <c r="B214" s="764" t="s">
        <v>14244</v>
      </c>
      <c r="E214" s="109" t="s">
        <v>12114</v>
      </c>
      <c r="F214" s="756">
        <v>41863</v>
      </c>
      <c r="H214" s="753" t="s">
        <v>28</v>
      </c>
      <c r="I214" s="863" t="s">
        <v>12332</v>
      </c>
      <c r="J214" s="969" t="s">
        <v>12333</v>
      </c>
      <c r="M214" s="109" t="s">
        <v>12117</v>
      </c>
      <c r="N214" s="109" t="s">
        <v>11893</v>
      </c>
      <c r="O214" s="150" t="s">
        <v>225</v>
      </c>
      <c r="R214" s="110" t="s">
        <v>2469</v>
      </c>
    </row>
    <row r="215" spans="1:22">
      <c r="A215" s="109" t="s">
        <v>670</v>
      </c>
      <c r="B215" s="764" t="s">
        <v>14244</v>
      </c>
      <c r="E215" s="109" t="s">
        <v>12114</v>
      </c>
      <c r="F215" s="756">
        <v>41863</v>
      </c>
      <c r="H215" s="753" t="s">
        <v>28</v>
      </c>
      <c r="I215" s="863" t="s">
        <v>12334</v>
      </c>
      <c r="J215" s="969" t="s">
        <v>12335</v>
      </c>
      <c r="M215" s="109" t="s">
        <v>12117</v>
      </c>
      <c r="N215" s="109" t="s">
        <v>11893</v>
      </c>
      <c r="O215" s="150" t="s">
        <v>225</v>
      </c>
      <c r="R215" s="110" t="s">
        <v>2469</v>
      </c>
    </row>
    <row r="216" spans="1:22">
      <c r="A216" s="109" t="s">
        <v>670</v>
      </c>
      <c r="B216" s="764" t="s">
        <v>14244</v>
      </c>
      <c r="E216" s="109" t="s">
        <v>12114</v>
      </c>
      <c r="F216" s="756">
        <v>41863</v>
      </c>
      <c r="H216" s="753" t="s">
        <v>28</v>
      </c>
      <c r="I216" s="863" t="s">
        <v>12336</v>
      </c>
      <c r="J216" s="969" t="s">
        <v>12337</v>
      </c>
      <c r="M216" s="109" t="s">
        <v>12117</v>
      </c>
      <c r="N216" s="109" t="s">
        <v>11893</v>
      </c>
      <c r="O216" s="150" t="s">
        <v>225</v>
      </c>
      <c r="R216" s="110" t="s">
        <v>2469</v>
      </c>
    </row>
    <row r="217" spans="1:22">
      <c r="A217" s="109" t="s">
        <v>670</v>
      </c>
      <c r="B217" s="764" t="s">
        <v>14244</v>
      </c>
      <c r="C217" s="109"/>
      <c r="E217" s="109" t="s">
        <v>12096</v>
      </c>
      <c r="F217" s="756">
        <v>41781</v>
      </c>
      <c r="H217" s="753" t="s">
        <v>28</v>
      </c>
      <c r="I217" s="863" t="s">
        <v>12104</v>
      </c>
      <c r="J217" s="969" t="s">
        <v>12105</v>
      </c>
      <c r="L217" s="7" t="s">
        <v>12106</v>
      </c>
      <c r="M217" s="109" t="s">
        <v>12041</v>
      </c>
      <c r="N217" s="109" t="s">
        <v>11893</v>
      </c>
      <c r="O217" s="150" t="s">
        <v>225</v>
      </c>
      <c r="Q217" s="750"/>
      <c r="R217" s="588" t="s">
        <v>9</v>
      </c>
      <c r="S217" s="553"/>
      <c r="T217" s="553"/>
    </row>
    <row r="218" spans="1:22">
      <c r="A218" s="109" t="s">
        <v>670</v>
      </c>
      <c r="B218" s="764" t="s">
        <v>14244</v>
      </c>
      <c r="C218" s="109"/>
      <c r="E218" s="109" t="s">
        <v>12096</v>
      </c>
      <c r="F218" s="756">
        <v>41781</v>
      </c>
      <c r="H218" s="753" t="s">
        <v>28</v>
      </c>
      <c r="I218" s="863" t="s">
        <v>12107</v>
      </c>
      <c r="J218" s="969" t="s">
        <v>12108</v>
      </c>
      <c r="L218" s="7" t="s">
        <v>12109</v>
      </c>
      <c r="M218" s="109" t="s">
        <v>12041</v>
      </c>
      <c r="N218" s="109" t="s">
        <v>11893</v>
      </c>
      <c r="O218" s="150" t="s">
        <v>225</v>
      </c>
      <c r="Q218" s="750"/>
      <c r="R218" s="588" t="s">
        <v>9</v>
      </c>
      <c r="S218" s="553"/>
      <c r="T218" s="553"/>
    </row>
    <row r="219" spans="1:22">
      <c r="A219" s="109" t="s">
        <v>670</v>
      </c>
      <c r="B219" s="764" t="s">
        <v>14244</v>
      </c>
      <c r="C219" s="109"/>
      <c r="E219" s="109" t="s">
        <v>12096</v>
      </c>
      <c r="F219" s="756">
        <v>41781</v>
      </c>
      <c r="H219" s="753" t="s">
        <v>28</v>
      </c>
      <c r="I219" s="863" t="s">
        <v>12110</v>
      </c>
      <c r="J219" s="969" t="s">
        <v>12111</v>
      </c>
      <c r="L219" s="7" t="s">
        <v>12112</v>
      </c>
      <c r="M219" s="109" t="s">
        <v>12041</v>
      </c>
      <c r="N219" s="109" t="s">
        <v>11893</v>
      </c>
      <c r="O219" s="150" t="s">
        <v>225</v>
      </c>
      <c r="Q219" s="750"/>
      <c r="R219" s="588" t="s">
        <v>9</v>
      </c>
      <c r="S219" s="553"/>
      <c r="T219" s="553"/>
    </row>
    <row r="220" spans="1:22">
      <c r="A220" s="109" t="s">
        <v>670</v>
      </c>
      <c r="B220" s="764" t="s">
        <v>14244</v>
      </c>
      <c r="E220" s="109" t="s">
        <v>12114</v>
      </c>
      <c r="F220" s="756">
        <v>41863</v>
      </c>
      <c r="H220" s="753" t="s">
        <v>28</v>
      </c>
      <c r="I220" s="863" t="s">
        <v>12338</v>
      </c>
      <c r="J220" s="969" t="s">
        <v>12339</v>
      </c>
      <c r="M220" s="109" t="s">
        <v>12117</v>
      </c>
      <c r="N220" s="109" t="s">
        <v>11893</v>
      </c>
      <c r="O220" s="150" t="s">
        <v>225</v>
      </c>
      <c r="R220" s="110" t="s">
        <v>2469</v>
      </c>
    </row>
    <row r="221" spans="1:22">
      <c r="A221" s="109" t="s">
        <v>670</v>
      </c>
      <c r="B221" s="764" t="s">
        <v>14244</v>
      </c>
      <c r="E221" s="109" t="s">
        <v>12114</v>
      </c>
      <c r="F221" s="756">
        <v>41863</v>
      </c>
      <c r="H221" s="753" t="s">
        <v>28</v>
      </c>
      <c r="I221" s="863" t="s">
        <v>12340</v>
      </c>
      <c r="J221" s="969" t="s">
        <v>12341</v>
      </c>
      <c r="M221" s="109" t="s">
        <v>12117</v>
      </c>
      <c r="N221" s="109" t="s">
        <v>11893</v>
      </c>
      <c r="O221" s="150" t="s">
        <v>225</v>
      </c>
      <c r="R221" s="110" t="s">
        <v>2469</v>
      </c>
    </row>
    <row r="222" spans="1:22">
      <c r="A222" s="109" t="s">
        <v>670</v>
      </c>
      <c r="B222" s="764" t="s">
        <v>14244</v>
      </c>
      <c r="C222" s="588"/>
      <c r="D222" s="750"/>
      <c r="E222" s="109" t="s">
        <v>12114</v>
      </c>
      <c r="F222" s="756">
        <v>41863</v>
      </c>
      <c r="G222" s="588"/>
      <c r="H222" s="753" t="s">
        <v>28</v>
      </c>
      <c r="I222" s="863" t="s">
        <v>12342</v>
      </c>
      <c r="J222" s="972" t="s">
        <v>12343</v>
      </c>
      <c r="K222" s="899"/>
      <c r="L222" s="553"/>
      <c r="M222" s="750" t="s">
        <v>12117</v>
      </c>
      <c r="N222" s="109" t="s">
        <v>11893</v>
      </c>
      <c r="O222" s="150" t="s">
        <v>225</v>
      </c>
      <c r="P222" s="750"/>
      <c r="Q222" s="750"/>
      <c r="R222" s="588" t="s">
        <v>2469</v>
      </c>
      <c r="S222" s="553"/>
      <c r="T222" s="553"/>
      <c r="U222" s="750"/>
      <c r="V222" s="750"/>
    </row>
    <row r="223" spans="1:22">
      <c r="A223" s="109" t="s">
        <v>670</v>
      </c>
      <c r="B223" s="764" t="s">
        <v>14244</v>
      </c>
      <c r="E223" s="109" t="s">
        <v>12114</v>
      </c>
      <c r="F223" s="756">
        <v>41863</v>
      </c>
      <c r="H223" s="753" t="s">
        <v>28</v>
      </c>
      <c r="I223" s="863" t="s">
        <v>12195</v>
      </c>
      <c r="J223" s="969" t="s">
        <v>12196</v>
      </c>
      <c r="M223" s="109" t="s">
        <v>12117</v>
      </c>
      <c r="N223" s="109" t="s">
        <v>11893</v>
      </c>
      <c r="O223" s="150" t="s">
        <v>225</v>
      </c>
      <c r="R223" s="110" t="s">
        <v>2469</v>
      </c>
    </row>
    <row r="224" spans="1:22">
      <c r="A224" s="109" t="s">
        <v>670</v>
      </c>
      <c r="B224" s="764" t="s">
        <v>14244</v>
      </c>
      <c r="C224" s="784"/>
      <c r="D224" s="753"/>
      <c r="E224" s="109" t="s">
        <v>12114</v>
      </c>
      <c r="F224" s="756">
        <v>41863</v>
      </c>
      <c r="G224" s="784"/>
      <c r="H224" s="753" t="s">
        <v>28</v>
      </c>
      <c r="I224" s="863" t="s">
        <v>12259</v>
      </c>
      <c r="J224" s="969" t="s">
        <v>12260</v>
      </c>
      <c r="M224" s="109" t="s">
        <v>12117</v>
      </c>
      <c r="N224" s="109" t="s">
        <v>11893</v>
      </c>
      <c r="O224" s="150" t="s">
        <v>225</v>
      </c>
      <c r="R224" s="110" t="s">
        <v>2469</v>
      </c>
      <c r="U224" s="109" t="s">
        <v>12352</v>
      </c>
    </row>
    <row r="225" spans="1:22 16383:16384">
      <c r="A225" s="109" t="s">
        <v>670</v>
      </c>
      <c r="B225" s="764" t="s">
        <v>14244</v>
      </c>
      <c r="E225" s="109" t="s">
        <v>12114</v>
      </c>
      <c r="F225" s="756">
        <v>41863</v>
      </c>
      <c r="H225" s="753" t="s">
        <v>28</v>
      </c>
      <c r="I225" s="863" t="s">
        <v>12264</v>
      </c>
      <c r="J225" s="969" t="s">
        <v>12265</v>
      </c>
      <c r="M225" s="109" t="s">
        <v>12117</v>
      </c>
      <c r="N225" s="109" t="s">
        <v>11893</v>
      </c>
      <c r="O225" s="150" t="s">
        <v>225</v>
      </c>
      <c r="R225" s="110" t="s">
        <v>2469</v>
      </c>
    </row>
    <row r="226" spans="1:22 16383:16384">
      <c r="A226" s="109" t="s">
        <v>670</v>
      </c>
      <c r="B226" s="764" t="s">
        <v>14244</v>
      </c>
      <c r="E226" s="109" t="s">
        <v>12114</v>
      </c>
      <c r="F226" s="756">
        <v>41863</v>
      </c>
      <c r="H226" s="753" t="s">
        <v>28</v>
      </c>
      <c r="I226" s="863" t="s">
        <v>12312</v>
      </c>
      <c r="J226" s="969" t="s">
        <v>12313</v>
      </c>
      <c r="M226" s="109" t="s">
        <v>12117</v>
      </c>
      <c r="N226" s="109" t="s">
        <v>11893</v>
      </c>
      <c r="O226" s="150" t="s">
        <v>225</v>
      </c>
      <c r="R226" s="110" t="s">
        <v>2469</v>
      </c>
    </row>
    <row r="227" spans="1:22 16383:16384">
      <c r="A227" s="753" t="s">
        <v>670</v>
      </c>
      <c r="B227" s="753" t="s">
        <v>14244</v>
      </c>
      <c r="C227" s="753"/>
      <c r="D227" s="753"/>
      <c r="E227" s="753"/>
      <c r="F227" s="785" t="s">
        <v>8292</v>
      </c>
      <c r="G227" s="784"/>
      <c r="H227" s="753" t="s">
        <v>28</v>
      </c>
      <c r="I227" s="863" t="s">
        <v>12089</v>
      </c>
      <c r="J227" s="969" t="s">
        <v>12090</v>
      </c>
      <c r="L227" s="7" t="s">
        <v>12091</v>
      </c>
      <c r="M227" s="109" t="s">
        <v>12041</v>
      </c>
      <c r="N227" s="109" t="s">
        <v>11893</v>
      </c>
      <c r="O227" s="150" t="s">
        <v>225</v>
      </c>
      <c r="Q227" s="750"/>
      <c r="R227" s="588" t="s">
        <v>9</v>
      </c>
      <c r="S227" s="553"/>
      <c r="T227" s="553" t="s">
        <v>12349</v>
      </c>
      <c r="V227" s="749" t="s">
        <v>12359</v>
      </c>
    </row>
    <row r="228" spans="1:22 16383:16384">
      <c r="A228" s="109" t="s">
        <v>670</v>
      </c>
      <c r="B228" s="764" t="s">
        <v>14244</v>
      </c>
      <c r="E228" s="109" t="s">
        <v>12114</v>
      </c>
      <c r="F228" s="756">
        <v>41863</v>
      </c>
      <c r="H228" s="753" t="s">
        <v>28</v>
      </c>
      <c r="I228" s="863" t="s">
        <v>12315</v>
      </c>
      <c r="J228" s="969" t="s">
        <v>12316</v>
      </c>
      <c r="M228" s="109" t="s">
        <v>12117</v>
      </c>
      <c r="N228" s="109" t="s">
        <v>11893</v>
      </c>
      <c r="O228" s="150" t="s">
        <v>225</v>
      </c>
      <c r="R228" s="110" t="s">
        <v>2469</v>
      </c>
    </row>
    <row r="229" spans="1:22 16383:16384">
      <c r="A229" s="753" t="s">
        <v>670</v>
      </c>
      <c r="B229" s="753" t="s">
        <v>14244</v>
      </c>
      <c r="C229" s="784"/>
      <c r="D229" s="753"/>
      <c r="E229" s="753" t="s">
        <v>12114</v>
      </c>
      <c r="F229" s="785">
        <v>41863</v>
      </c>
      <c r="G229" s="784"/>
      <c r="H229" s="753" t="s">
        <v>28</v>
      </c>
      <c r="I229" s="863" t="s">
        <v>12266</v>
      </c>
      <c r="J229" s="969" t="s">
        <v>12267</v>
      </c>
      <c r="M229" s="109" t="s">
        <v>12117</v>
      </c>
      <c r="N229" s="109" t="s">
        <v>11893</v>
      </c>
      <c r="O229" s="150" t="s">
        <v>225</v>
      </c>
      <c r="R229" s="110" t="s">
        <v>2469</v>
      </c>
    </row>
    <row r="230" spans="1:22 16383:16384">
      <c r="A230" s="789" t="s">
        <v>8420</v>
      </c>
      <c r="B230" s="790" t="s">
        <v>14244</v>
      </c>
      <c r="C230" s="789"/>
      <c r="D230" s="789"/>
      <c r="E230" s="789" t="s">
        <v>12050</v>
      </c>
      <c r="F230" s="791">
        <v>41492</v>
      </c>
      <c r="G230" s="571"/>
      <c r="H230" s="753" t="s">
        <v>4147</v>
      </c>
      <c r="I230" s="863" t="s">
        <v>12053</v>
      </c>
      <c r="J230" s="969" t="s">
        <v>12054</v>
      </c>
      <c r="M230" s="109" t="s">
        <v>12041</v>
      </c>
      <c r="N230" s="109" t="s">
        <v>11893</v>
      </c>
      <c r="O230" s="150" t="s">
        <v>225</v>
      </c>
      <c r="Q230" s="750"/>
      <c r="R230" s="588" t="s">
        <v>9</v>
      </c>
      <c r="S230" s="783">
        <f>DATE(YEAR(F230)+3,MONTH(F230),DAY(F230))</f>
        <v>42588</v>
      </c>
      <c r="T230" s="553" t="s">
        <v>12346</v>
      </c>
      <c r="V230" s="109" t="s">
        <v>12358</v>
      </c>
    </row>
    <row r="231" spans="1:22 16383:16384">
      <c r="A231" s="789" t="s">
        <v>13812</v>
      </c>
      <c r="B231" s="790" t="s">
        <v>14244</v>
      </c>
      <c r="C231" s="789"/>
      <c r="D231" s="791"/>
      <c r="E231" s="789" t="s">
        <v>12114</v>
      </c>
      <c r="F231" s="791">
        <v>41863</v>
      </c>
      <c r="H231" s="7" t="s">
        <v>28</v>
      </c>
      <c r="I231" s="109" t="s">
        <v>12268</v>
      </c>
      <c r="J231" s="969" t="s">
        <v>12269</v>
      </c>
      <c r="L231" s="109"/>
      <c r="M231" s="109" t="s">
        <v>12117</v>
      </c>
      <c r="N231" s="109" t="s">
        <v>11893</v>
      </c>
      <c r="O231" s="150" t="s">
        <v>225</v>
      </c>
      <c r="P231" s="783"/>
      <c r="Q231" s="553"/>
      <c r="R231" s="110" t="s">
        <v>2469</v>
      </c>
      <c r="S231" s="109"/>
      <c r="U231" s="7"/>
      <c r="V231" s="7"/>
      <c r="XFC231" s="789"/>
      <c r="XFD231" s="790"/>
    </row>
    <row r="232" spans="1:22 16383:16384">
      <c r="A232" s="789" t="s">
        <v>8420</v>
      </c>
      <c r="B232" s="790" t="s">
        <v>14244</v>
      </c>
      <c r="C232" s="789"/>
      <c r="D232" s="789"/>
      <c r="E232" s="789"/>
      <c r="F232" s="791" t="s">
        <v>8292</v>
      </c>
      <c r="G232" s="571"/>
      <c r="H232" s="753" t="s">
        <v>28</v>
      </c>
      <c r="I232" s="863" t="s">
        <v>12086</v>
      </c>
      <c r="J232" s="969" t="s">
        <v>12087</v>
      </c>
      <c r="L232" s="7" t="s">
        <v>12088</v>
      </c>
      <c r="M232" s="109" t="s">
        <v>12041</v>
      </c>
      <c r="N232" s="109" t="s">
        <v>11893</v>
      </c>
      <c r="O232" s="150" t="s">
        <v>225</v>
      </c>
      <c r="Q232" s="750"/>
      <c r="R232" s="588" t="s">
        <v>9</v>
      </c>
      <c r="S232" s="553"/>
      <c r="T232" s="553" t="s">
        <v>12349</v>
      </c>
      <c r="V232" s="749" t="s">
        <v>12359</v>
      </c>
    </row>
    <row r="233" spans="1:22 16383:16384">
      <c r="A233" s="753" t="s">
        <v>15380</v>
      </c>
      <c r="B233" s="753" t="s">
        <v>14244</v>
      </c>
      <c r="C233" s="753"/>
      <c r="D233" s="753"/>
      <c r="E233" s="753" t="s">
        <v>12096</v>
      </c>
      <c r="F233" s="785">
        <v>41781</v>
      </c>
      <c r="G233" s="784"/>
      <c r="H233" s="753" t="s">
        <v>28</v>
      </c>
      <c r="I233" s="863" t="s">
        <v>12101</v>
      </c>
      <c r="J233" s="969" t="s">
        <v>12102</v>
      </c>
      <c r="L233" s="7" t="s">
        <v>12103</v>
      </c>
      <c r="M233" s="109" t="s">
        <v>12041</v>
      </c>
      <c r="N233" s="109" t="s">
        <v>11893</v>
      </c>
      <c r="O233" s="150" t="s">
        <v>225</v>
      </c>
      <c r="Q233" s="750"/>
      <c r="R233" s="588" t="s">
        <v>9</v>
      </c>
      <c r="S233" s="553"/>
      <c r="T233" s="553" t="s">
        <v>8103</v>
      </c>
    </row>
    <row r="234" spans="1:22 16383:16384">
      <c r="A234" s="753" t="s">
        <v>15380</v>
      </c>
      <c r="B234" s="753" t="s">
        <v>14244</v>
      </c>
      <c r="C234" s="784"/>
      <c r="D234" s="753"/>
      <c r="E234" s="753" t="s">
        <v>12114</v>
      </c>
      <c r="F234" s="785">
        <v>41863</v>
      </c>
      <c r="G234" s="784"/>
      <c r="H234" s="753" t="s">
        <v>28</v>
      </c>
      <c r="I234" s="863" t="s">
        <v>12279</v>
      </c>
      <c r="J234" s="969" t="s">
        <v>12280</v>
      </c>
      <c r="M234" s="109" t="s">
        <v>12117</v>
      </c>
      <c r="N234" s="109" t="s">
        <v>11893</v>
      </c>
      <c r="O234" s="150" t="s">
        <v>225</v>
      </c>
      <c r="R234" s="110" t="s">
        <v>2469</v>
      </c>
    </row>
    <row r="235" spans="1:22 16383:16384">
      <c r="A235" s="753"/>
      <c r="B235" s="753"/>
      <c r="C235" s="753"/>
      <c r="D235" s="753"/>
      <c r="E235" s="753"/>
      <c r="F235" s="785"/>
      <c r="G235" s="784"/>
      <c r="H235" s="753"/>
      <c r="I235" s="863"/>
      <c r="O235" s="150"/>
      <c r="Q235" s="750"/>
      <c r="R235" s="588"/>
      <c r="S235" s="553"/>
      <c r="T235" s="553"/>
    </row>
    <row r="236" spans="1:22 16383:16384">
      <c r="A236" s="753"/>
      <c r="B236" s="753"/>
      <c r="C236" s="753"/>
      <c r="D236" s="753"/>
      <c r="E236" s="753"/>
      <c r="F236" s="785"/>
      <c r="G236" s="784"/>
      <c r="H236" s="753"/>
      <c r="I236" s="863"/>
      <c r="O236" s="150"/>
      <c r="Q236" s="750"/>
      <c r="R236" s="588"/>
      <c r="S236" s="553"/>
      <c r="T236" s="553"/>
    </row>
    <row r="237" spans="1:22 16383:16384">
      <c r="A237" s="753"/>
      <c r="B237" s="753"/>
      <c r="C237" s="753"/>
      <c r="D237" s="753"/>
      <c r="E237" s="753"/>
      <c r="F237" s="785"/>
      <c r="G237" s="784"/>
      <c r="H237" s="753"/>
      <c r="I237" s="863"/>
      <c r="O237" s="150"/>
      <c r="Q237" s="750"/>
      <c r="R237" s="588"/>
      <c r="S237" s="553"/>
      <c r="T237" s="553"/>
    </row>
    <row r="238" spans="1:22 16383:16384">
      <c r="A238" s="753"/>
      <c r="B238" s="753"/>
      <c r="C238" s="753"/>
      <c r="D238" s="753"/>
      <c r="E238" s="753"/>
      <c r="F238" s="785"/>
      <c r="G238" s="784"/>
      <c r="H238" s="753"/>
      <c r="I238" s="863"/>
      <c r="O238" s="150"/>
      <c r="Q238" s="750"/>
      <c r="R238" s="588"/>
      <c r="S238" s="553"/>
      <c r="T238" s="553"/>
    </row>
    <row r="239" spans="1:22 16383:16384">
      <c r="A239" s="753"/>
      <c r="B239" s="753"/>
      <c r="C239" s="753"/>
      <c r="D239" s="753"/>
      <c r="E239" s="753"/>
      <c r="F239" s="785"/>
      <c r="G239" s="784"/>
      <c r="H239" s="753"/>
      <c r="I239" s="863"/>
      <c r="O239" s="150"/>
      <c r="Q239" s="750"/>
      <c r="R239" s="588"/>
      <c r="S239" s="553"/>
      <c r="T239" s="553"/>
    </row>
    <row r="240" spans="1:22 16383:16384">
      <c r="A240" s="753"/>
      <c r="B240" s="753"/>
      <c r="C240" s="753"/>
      <c r="D240" s="753"/>
      <c r="E240" s="753"/>
      <c r="F240" s="785"/>
      <c r="G240" s="784"/>
      <c r="H240" s="753"/>
      <c r="I240" s="863"/>
      <c r="O240" s="150"/>
      <c r="Q240" s="750"/>
      <c r="R240" s="588"/>
      <c r="S240" s="553"/>
      <c r="T240" s="553"/>
    </row>
    <row r="241" spans="1:180">
      <c r="A241" s="753"/>
      <c r="B241" s="753"/>
      <c r="C241" s="753"/>
      <c r="D241" s="753"/>
      <c r="E241" s="753"/>
      <c r="F241" s="785"/>
      <c r="G241" s="784"/>
      <c r="H241" s="753"/>
      <c r="I241" s="863"/>
      <c r="O241" s="150"/>
      <c r="Q241" s="750"/>
      <c r="R241" s="588"/>
      <c r="S241" s="553"/>
      <c r="T241" s="553"/>
    </row>
    <row r="242" spans="1:180" s="998" customFormat="1">
      <c r="A242" s="591" t="s">
        <v>3509</v>
      </c>
      <c r="B242" s="591" t="s">
        <v>538</v>
      </c>
      <c r="C242" s="543" t="s">
        <v>2904</v>
      </c>
      <c r="D242" s="591"/>
      <c r="E242" s="591"/>
      <c r="F242" s="591" t="s">
        <v>2906</v>
      </c>
      <c r="G242" s="543" t="s">
        <v>11969</v>
      </c>
      <c r="H242" s="591" t="s">
        <v>3090</v>
      </c>
      <c r="I242" s="539" t="s">
        <v>2869</v>
      </c>
      <c r="J242" s="974" t="s">
        <v>2870</v>
      </c>
      <c r="K242" s="539"/>
      <c r="L242" s="539"/>
      <c r="M242" s="591" t="s">
        <v>2871</v>
      </c>
      <c r="N242" s="591" t="s">
        <v>2872</v>
      </c>
      <c r="O242" s="591" t="s">
        <v>2873</v>
      </c>
      <c r="P242" s="591" t="s">
        <v>2874</v>
      </c>
      <c r="Q242" s="591" t="s">
        <v>1904</v>
      </c>
      <c r="R242" s="543" t="s">
        <v>2875</v>
      </c>
      <c r="S242" s="539"/>
      <c r="T242" s="539" t="s">
        <v>1902</v>
      </c>
      <c r="U242" s="591" t="s">
        <v>1903</v>
      </c>
      <c r="V242" s="591" t="s">
        <v>1905</v>
      </c>
      <c r="X242" s="999"/>
    </row>
    <row r="243" spans="1:180">
      <c r="A243" s="749" t="s">
        <v>11968</v>
      </c>
      <c r="B243" s="765" t="s">
        <v>11897</v>
      </c>
      <c r="C243" s="590"/>
      <c r="D243" s="761"/>
      <c r="E243" s="760"/>
      <c r="F243" s="758">
        <v>41868</v>
      </c>
      <c r="G243" s="590"/>
      <c r="H243" s="109" t="s">
        <v>3915</v>
      </c>
      <c r="I243" s="863" t="s">
        <v>11967</v>
      </c>
      <c r="J243" s="975" t="s">
        <v>11966</v>
      </c>
      <c r="K243" s="900"/>
      <c r="L243" s="801"/>
      <c r="M243" s="751" t="s">
        <v>11894</v>
      </c>
      <c r="N243" s="751" t="s">
        <v>11893</v>
      </c>
      <c r="O243" s="150" t="s">
        <v>9335</v>
      </c>
      <c r="P243" s="762"/>
      <c r="Q243" s="212" t="s">
        <v>11892</v>
      </c>
      <c r="R243" s="927" t="s">
        <v>3100</v>
      </c>
      <c r="S243" s="768"/>
      <c r="T243" s="183"/>
      <c r="U243" s="212"/>
      <c r="V243" s="265"/>
      <c r="W243" s="1000"/>
      <c r="X243" s="1001"/>
      <c r="Y243" s="1000"/>
      <c r="Z243" s="1000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  <c r="BU243" s="1000"/>
      <c r="BV243" s="1000"/>
      <c r="BW243" s="1000"/>
      <c r="BX243" s="1000"/>
      <c r="BY243" s="1000"/>
      <c r="BZ243" s="1000"/>
      <c r="CA243" s="1000"/>
      <c r="CB243" s="1000"/>
      <c r="CC243" s="1000"/>
      <c r="CD243" s="1000"/>
      <c r="CE243" s="1000"/>
      <c r="CF243" s="1000"/>
      <c r="CG243" s="1000"/>
      <c r="CH243" s="1000"/>
      <c r="CI243" s="1000"/>
      <c r="CJ243" s="1000"/>
      <c r="CK243" s="1000"/>
      <c r="CL243" s="1000"/>
      <c r="CM243" s="1000"/>
      <c r="CN243" s="1000"/>
      <c r="CO243" s="1000"/>
      <c r="CP243" s="1000"/>
      <c r="CQ243" s="1000"/>
      <c r="CR243" s="1000"/>
      <c r="CS243" s="1000"/>
      <c r="CT243" s="1000"/>
      <c r="CU243" s="1000"/>
      <c r="CV243" s="1000"/>
      <c r="CW243" s="1000"/>
      <c r="CX243" s="1000"/>
      <c r="CY243" s="1000"/>
      <c r="CZ243" s="1000"/>
      <c r="DA243" s="1000"/>
      <c r="DB243" s="1000"/>
      <c r="DC243" s="1000"/>
      <c r="DD243" s="1000"/>
      <c r="DE243" s="1000"/>
      <c r="DF243" s="1000"/>
      <c r="DG243" s="1000"/>
      <c r="DH243" s="1000"/>
      <c r="DI243" s="1000"/>
      <c r="DJ243" s="1000"/>
      <c r="DK243" s="1000"/>
      <c r="DL243" s="1000"/>
      <c r="DM243" s="1000"/>
      <c r="DN243" s="1000"/>
      <c r="DO243" s="1000"/>
      <c r="DP243" s="1000"/>
      <c r="DQ243" s="1000"/>
      <c r="DR243" s="1000"/>
      <c r="DS243" s="1000"/>
      <c r="DT243" s="1000"/>
      <c r="DU243" s="1000"/>
      <c r="DV243" s="1000"/>
      <c r="DW243" s="1000"/>
      <c r="DX243" s="1000"/>
      <c r="DY243" s="1000"/>
      <c r="DZ243" s="1000"/>
      <c r="EA243" s="1000"/>
      <c r="EB243" s="1000"/>
      <c r="EC243" s="1000"/>
      <c r="ED243" s="1000"/>
      <c r="EE243" s="1000"/>
      <c r="EF243" s="1000"/>
      <c r="EG243" s="1000"/>
      <c r="EH243" s="1000"/>
      <c r="EI243" s="1000"/>
      <c r="EJ243" s="1000"/>
      <c r="EK243" s="1000"/>
      <c r="EL243" s="1000"/>
      <c r="EM243" s="1000"/>
      <c r="EN243" s="1000"/>
      <c r="EO243" s="1000"/>
      <c r="EP243" s="1000"/>
      <c r="EQ243" s="1000"/>
      <c r="ER243" s="1000"/>
      <c r="ES243" s="1000"/>
      <c r="ET243" s="1000"/>
      <c r="EU243" s="1000"/>
      <c r="EV243" s="1000"/>
      <c r="EW243" s="1000"/>
      <c r="EX243" s="1000"/>
      <c r="EY243" s="1000"/>
      <c r="EZ243" s="1000"/>
      <c r="FA243" s="1000"/>
      <c r="FB243" s="1000"/>
      <c r="FC243" s="1000"/>
      <c r="FD243" s="1000"/>
      <c r="FE243" s="1000"/>
      <c r="FF243" s="1000"/>
      <c r="FG243" s="1000"/>
      <c r="FH243" s="1000"/>
      <c r="FI243" s="1000"/>
      <c r="FJ243" s="1000"/>
      <c r="FK243" s="1000"/>
      <c r="FL243" s="1000"/>
      <c r="FM243" s="1000"/>
      <c r="FN243" s="1000"/>
      <c r="FO243" s="1000"/>
      <c r="FP243" s="1000"/>
      <c r="FQ243" s="1000"/>
      <c r="FR243" s="1000"/>
      <c r="FS243" s="1000"/>
      <c r="FT243" s="1000"/>
      <c r="FU243" s="1000"/>
      <c r="FV243" s="1000"/>
      <c r="FW243" s="1000"/>
      <c r="FX243" s="1000"/>
    </row>
    <row r="244" spans="1:180">
      <c r="A244" s="749" t="s">
        <v>11965</v>
      </c>
      <c r="B244" s="765" t="s">
        <v>11897</v>
      </c>
      <c r="C244" s="590"/>
      <c r="D244" s="761"/>
      <c r="E244" s="760"/>
      <c r="F244" s="758">
        <v>41868</v>
      </c>
      <c r="G244" s="590"/>
      <c r="H244" s="109" t="s">
        <v>3915</v>
      </c>
      <c r="I244" s="863" t="s">
        <v>11964</v>
      </c>
      <c r="J244" s="975" t="s">
        <v>11963</v>
      </c>
      <c r="K244" s="900"/>
      <c r="L244" s="801"/>
      <c r="M244" s="751" t="s">
        <v>11894</v>
      </c>
      <c r="N244" s="751" t="s">
        <v>11893</v>
      </c>
      <c r="O244" s="150" t="s">
        <v>9335</v>
      </c>
      <c r="P244" s="762"/>
      <c r="Q244" s="212" t="s">
        <v>11892</v>
      </c>
      <c r="R244" s="927" t="s">
        <v>3100</v>
      </c>
      <c r="S244" s="768"/>
      <c r="T244" s="183"/>
      <c r="U244" s="212"/>
      <c r="V244" s="265"/>
      <c r="W244" s="1000"/>
      <c r="X244" s="1001"/>
      <c r="Y244" s="1000"/>
      <c r="Z244" s="1000"/>
      <c r="AA244" s="1000"/>
      <c r="AB244" s="1000"/>
      <c r="AC244" s="1000"/>
      <c r="AD244" s="1000"/>
      <c r="AE244" s="1000"/>
      <c r="AF244" s="1000"/>
      <c r="AG244" s="1000"/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/>
      <c r="AY244" s="1000"/>
      <c r="AZ244" s="1000"/>
      <c r="BA244" s="1000"/>
      <c r="BB244" s="1000"/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  <c r="BU244" s="1000"/>
      <c r="BV244" s="1000"/>
      <c r="BW244" s="1000"/>
      <c r="BX244" s="1000"/>
      <c r="BY244" s="1000"/>
      <c r="BZ244" s="1000"/>
      <c r="CA244" s="1000"/>
      <c r="CB244" s="1000"/>
      <c r="CC244" s="1000"/>
      <c r="CD244" s="1000"/>
      <c r="CE244" s="1000"/>
      <c r="CF244" s="1000"/>
      <c r="CG244" s="1000"/>
      <c r="CH244" s="1000"/>
      <c r="CI244" s="1000"/>
      <c r="CJ244" s="1000"/>
      <c r="CK244" s="1000"/>
      <c r="CL244" s="1000"/>
      <c r="CM244" s="1000"/>
      <c r="CN244" s="1000"/>
      <c r="CO244" s="1000"/>
      <c r="CP244" s="1000"/>
      <c r="CQ244" s="1000"/>
      <c r="CR244" s="1000"/>
      <c r="CS244" s="1000"/>
      <c r="CT244" s="1000"/>
      <c r="CU244" s="1000"/>
      <c r="CV244" s="1000"/>
      <c r="CW244" s="1000"/>
      <c r="CX244" s="1000"/>
      <c r="CY244" s="1000"/>
      <c r="CZ244" s="1000"/>
      <c r="DA244" s="1000"/>
      <c r="DB244" s="1000"/>
      <c r="DC244" s="1000"/>
      <c r="DD244" s="1000"/>
      <c r="DE244" s="1000"/>
      <c r="DF244" s="1000"/>
      <c r="DG244" s="1000"/>
      <c r="DH244" s="1000"/>
      <c r="DI244" s="1000"/>
      <c r="DJ244" s="1000"/>
      <c r="DK244" s="1000"/>
      <c r="DL244" s="1000"/>
      <c r="DM244" s="1000"/>
      <c r="DN244" s="1000"/>
      <c r="DO244" s="1000"/>
      <c r="DP244" s="1000"/>
      <c r="DQ244" s="1000"/>
      <c r="DR244" s="1000"/>
      <c r="DS244" s="1000"/>
      <c r="DT244" s="1000"/>
      <c r="DU244" s="1000"/>
      <c r="DV244" s="1000"/>
      <c r="DW244" s="1000"/>
      <c r="DX244" s="1000"/>
      <c r="DY244" s="1000"/>
      <c r="DZ244" s="1000"/>
      <c r="EA244" s="1000"/>
      <c r="EB244" s="1000"/>
      <c r="EC244" s="1000"/>
      <c r="ED244" s="1000"/>
      <c r="EE244" s="1000"/>
      <c r="EF244" s="1000"/>
      <c r="EG244" s="1000"/>
      <c r="EH244" s="1000"/>
      <c r="EI244" s="1000"/>
      <c r="EJ244" s="1000"/>
      <c r="EK244" s="1000"/>
      <c r="EL244" s="1000"/>
      <c r="EM244" s="1000"/>
      <c r="EN244" s="1000"/>
      <c r="EO244" s="1000"/>
      <c r="EP244" s="1000"/>
      <c r="EQ244" s="1000"/>
      <c r="ER244" s="1000"/>
      <c r="ES244" s="1000"/>
      <c r="ET244" s="1000"/>
      <c r="EU244" s="1000"/>
      <c r="EV244" s="1000"/>
      <c r="EW244" s="1000"/>
      <c r="EX244" s="1000"/>
      <c r="EY244" s="1000"/>
      <c r="EZ244" s="1000"/>
      <c r="FA244" s="1000"/>
      <c r="FB244" s="1000"/>
      <c r="FC244" s="1000"/>
      <c r="FD244" s="1000"/>
      <c r="FE244" s="1000"/>
      <c r="FF244" s="1000"/>
      <c r="FG244" s="1000"/>
      <c r="FH244" s="1000"/>
      <c r="FI244" s="1000"/>
      <c r="FJ244" s="1000"/>
      <c r="FK244" s="1000"/>
      <c r="FL244" s="1000"/>
      <c r="FM244" s="1000"/>
      <c r="FN244" s="1000"/>
      <c r="FO244" s="1000"/>
      <c r="FP244" s="1000"/>
      <c r="FQ244" s="1000"/>
      <c r="FR244" s="1000"/>
      <c r="FS244" s="1000"/>
      <c r="FT244" s="1000"/>
      <c r="FU244" s="1000"/>
      <c r="FV244" s="1000"/>
      <c r="FW244" s="1000"/>
      <c r="FX244" s="1000"/>
    </row>
    <row r="245" spans="1:180">
      <c r="A245" s="749" t="s">
        <v>11962</v>
      </c>
      <c r="B245" s="765" t="s">
        <v>11897</v>
      </c>
      <c r="C245" s="590"/>
      <c r="D245" s="761"/>
      <c r="E245" s="760"/>
      <c r="F245" s="758">
        <v>41868</v>
      </c>
      <c r="G245" s="590"/>
      <c r="H245" s="109" t="s">
        <v>3915</v>
      </c>
      <c r="I245" s="863" t="s">
        <v>11961</v>
      </c>
      <c r="J245" s="975" t="s">
        <v>11960</v>
      </c>
      <c r="K245" s="900"/>
      <c r="L245" s="801"/>
      <c r="M245" s="751" t="s">
        <v>11894</v>
      </c>
      <c r="N245" s="751" t="s">
        <v>11893</v>
      </c>
      <c r="O245" s="150" t="s">
        <v>9335</v>
      </c>
      <c r="P245" s="762"/>
      <c r="Q245" s="212" t="s">
        <v>11892</v>
      </c>
      <c r="R245" s="927" t="s">
        <v>3100</v>
      </c>
      <c r="S245" s="768"/>
      <c r="T245" s="183"/>
      <c r="U245" s="212"/>
      <c r="V245" s="265"/>
      <c r="W245" s="1000"/>
      <c r="X245" s="1001"/>
      <c r="Y245" s="1000"/>
      <c r="Z245" s="1000"/>
      <c r="AA245" s="1000"/>
      <c r="AB245" s="1000"/>
      <c r="AC245" s="1000"/>
      <c r="AD245" s="1000"/>
      <c r="AE245" s="1000"/>
      <c r="AF245" s="1000"/>
      <c r="AG245" s="1000"/>
      <c r="AH245" s="1000"/>
      <c r="AI245" s="1000"/>
      <c r="AJ245" s="1000"/>
      <c r="AK245" s="1000"/>
      <c r="AL245" s="1000"/>
      <c r="AM245" s="1000"/>
      <c r="AN245" s="1000"/>
      <c r="AO245" s="1000"/>
      <c r="AP245" s="1000"/>
      <c r="AQ245" s="1000"/>
      <c r="AR245" s="1000"/>
      <c r="AS245" s="1000"/>
      <c r="AT245" s="1000"/>
      <c r="AU245" s="1000"/>
      <c r="AV245" s="1000"/>
      <c r="AW245" s="1000"/>
      <c r="AX245" s="1000"/>
      <c r="AY245" s="1000"/>
      <c r="AZ245" s="1000"/>
      <c r="BA245" s="1000"/>
      <c r="BB245" s="1000"/>
      <c r="BC245" s="1000"/>
      <c r="BD245" s="1000"/>
      <c r="BE245" s="1000"/>
      <c r="BF245" s="1000"/>
      <c r="BG245" s="1000"/>
      <c r="BH245" s="1000"/>
      <c r="BI245" s="1000"/>
      <c r="BJ245" s="1000"/>
      <c r="BK245" s="1000"/>
      <c r="BL245" s="1000"/>
      <c r="BM245" s="1000"/>
      <c r="BN245" s="1000"/>
      <c r="BO245" s="1000"/>
      <c r="BP245" s="1000"/>
      <c r="BQ245" s="1000"/>
      <c r="BR245" s="1000"/>
      <c r="BS245" s="1000"/>
      <c r="BT245" s="1000"/>
      <c r="BU245" s="1000"/>
      <c r="BV245" s="1000"/>
      <c r="BW245" s="1000"/>
      <c r="BX245" s="1000"/>
      <c r="BY245" s="1000"/>
      <c r="BZ245" s="1000"/>
      <c r="CA245" s="1000"/>
      <c r="CB245" s="1000"/>
      <c r="CC245" s="1000"/>
      <c r="CD245" s="1000"/>
      <c r="CE245" s="1000"/>
      <c r="CF245" s="1000"/>
      <c r="CG245" s="1000"/>
      <c r="CH245" s="1000"/>
      <c r="CI245" s="1000"/>
      <c r="CJ245" s="1000"/>
      <c r="CK245" s="1000"/>
      <c r="CL245" s="1000"/>
      <c r="CM245" s="1000"/>
      <c r="CN245" s="1000"/>
      <c r="CO245" s="1000"/>
      <c r="CP245" s="1000"/>
      <c r="CQ245" s="1000"/>
      <c r="CR245" s="1000"/>
      <c r="CS245" s="1000"/>
      <c r="CT245" s="1000"/>
      <c r="CU245" s="1000"/>
      <c r="CV245" s="1000"/>
      <c r="CW245" s="1000"/>
      <c r="CX245" s="1000"/>
      <c r="CY245" s="1000"/>
      <c r="CZ245" s="1000"/>
      <c r="DA245" s="1000"/>
      <c r="DB245" s="1000"/>
      <c r="DC245" s="1000"/>
      <c r="DD245" s="1000"/>
      <c r="DE245" s="1000"/>
      <c r="DF245" s="1000"/>
      <c r="DG245" s="1000"/>
      <c r="DH245" s="1000"/>
      <c r="DI245" s="1000"/>
      <c r="DJ245" s="1000"/>
      <c r="DK245" s="1000"/>
      <c r="DL245" s="1000"/>
      <c r="DM245" s="1000"/>
      <c r="DN245" s="1000"/>
      <c r="DO245" s="1000"/>
      <c r="DP245" s="1000"/>
      <c r="DQ245" s="1000"/>
      <c r="DR245" s="1000"/>
      <c r="DS245" s="1000"/>
      <c r="DT245" s="1000"/>
      <c r="DU245" s="1000"/>
      <c r="DV245" s="1000"/>
      <c r="DW245" s="1000"/>
      <c r="DX245" s="1000"/>
      <c r="DY245" s="1000"/>
      <c r="DZ245" s="1000"/>
      <c r="EA245" s="1000"/>
      <c r="EB245" s="1000"/>
      <c r="EC245" s="1000"/>
      <c r="ED245" s="1000"/>
      <c r="EE245" s="1000"/>
      <c r="EF245" s="1000"/>
      <c r="EG245" s="1000"/>
      <c r="EH245" s="1000"/>
      <c r="EI245" s="1000"/>
      <c r="EJ245" s="1000"/>
      <c r="EK245" s="1000"/>
      <c r="EL245" s="1000"/>
      <c r="EM245" s="1000"/>
      <c r="EN245" s="1000"/>
      <c r="EO245" s="1000"/>
      <c r="EP245" s="1000"/>
      <c r="EQ245" s="1000"/>
      <c r="ER245" s="1000"/>
      <c r="ES245" s="1000"/>
      <c r="ET245" s="1000"/>
      <c r="EU245" s="1000"/>
      <c r="EV245" s="1000"/>
      <c r="EW245" s="1000"/>
      <c r="EX245" s="1000"/>
      <c r="EY245" s="1000"/>
      <c r="EZ245" s="1000"/>
      <c r="FA245" s="1000"/>
      <c r="FB245" s="1000"/>
      <c r="FC245" s="1000"/>
      <c r="FD245" s="1000"/>
      <c r="FE245" s="1000"/>
      <c r="FF245" s="1000"/>
      <c r="FG245" s="1000"/>
      <c r="FH245" s="1000"/>
      <c r="FI245" s="1000"/>
      <c r="FJ245" s="1000"/>
      <c r="FK245" s="1000"/>
      <c r="FL245" s="1000"/>
      <c r="FM245" s="1000"/>
      <c r="FN245" s="1000"/>
      <c r="FO245" s="1000"/>
      <c r="FP245" s="1000"/>
      <c r="FQ245" s="1000"/>
      <c r="FR245" s="1000"/>
      <c r="FS245" s="1000"/>
      <c r="FT245" s="1000"/>
      <c r="FU245" s="1000"/>
      <c r="FV245" s="1000"/>
      <c r="FW245" s="1000"/>
      <c r="FX245" s="1000"/>
    </row>
    <row r="246" spans="1:180">
      <c r="A246" s="749" t="s">
        <v>11959</v>
      </c>
      <c r="B246" s="765" t="s">
        <v>11897</v>
      </c>
      <c r="C246" s="590"/>
      <c r="D246" s="761"/>
      <c r="E246" s="760"/>
      <c r="F246" s="758">
        <v>41868</v>
      </c>
      <c r="G246" s="590"/>
      <c r="H246" s="109" t="s">
        <v>3915</v>
      </c>
      <c r="I246" s="863" t="s">
        <v>11958</v>
      </c>
      <c r="J246" s="975" t="s">
        <v>11957</v>
      </c>
      <c r="K246" s="900"/>
      <c r="L246" s="801"/>
      <c r="M246" s="751" t="s">
        <v>11894</v>
      </c>
      <c r="N246" s="751" t="s">
        <v>11893</v>
      </c>
      <c r="O246" s="150" t="s">
        <v>9335</v>
      </c>
      <c r="P246" s="762"/>
      <c r="Q246" s="212" t="s">
        <v>11892</v>
      </c>
      <c r="R246" s="927" t="s">
        <v>3100</v>
      </c>
      <c r="S246" s="768"/>
      <c r="T246" s="183"/>
      <c r="U246" s="212"/>
      <c r="V246" s="265"/>
      <c r="W246" s="1000"/>
      <c r="X246" s="1001"/>
      <c r="Y246" s="1000"/>
      <c r="Z246" s="1000"/>
      <c r="AA246" s="1000"/>
      <c r="AB246" s="1000"/>
      <c r="AC246" s="1000"/>
      <c r="AD246" s="1000"/>
      <c r="AE246" s="1000"/>
      <c r="AF246" s="1000"/>
      <c r="AG246" s="1000"/>
      <c r="AH246" s="1000"/>
      <c r="AI246" s="1000"/>
      <c r="AJ246" s="1000"/>
      <c r="AK246" s="1000"/>
      <c r="AL246" s="1000"/>
      <c r="AM246" s="1000"/>
      <c r="AN246" s="1000"/>
      <c r="AO246" s="1000"/>
      <c r="AP246" s="1000"/>
      <c r="AQ246" s="1000"/>
      <c r="AR246" s="1000"/>
      <c r="AS246" s="1000"/>
      <c r="AT246" s="1000"/>
      <c r="AU246" s="1000"/>
      <c r="AV246" s="1000"/>
      <c r="AW246" s="1000"/>
      <c r="AX246" s="1000"/>
      <c r="AY246" s="1000"/>
      <c r="AZ246" s="1000"/>
      <c r="BA246" s="1000"/>
      <c r="BB246" s="1000"/>
      <c r="BC246" s="1000"/>
      <c r="BD246" s="1000"/>
      <c r="BE246" s="1000"/>
      <c r="BF246" s="1000"/>
      <c r="BG246" s="1000"/>
      <c r="BH246" s="1000"/>
      <c r="BI246" s="1000"/>
      <c r="BJ246" s="1000"/>
      <c r="BK246" s="1000"/>
      <c r="BL246" s="1000"/>
      <c r="BM246" s="1000"/>
      <c r="BN246" s="1000"/>
      <c r="BO246" s="1000"/>
      <c r="BP246" s="1000"/>
      <c r="BQ246" s="1000"/>
      <c r="BR246" s="1000"/>
      <c r="BS246" s="1000"/>
      <c r="BT246" s="1000"/>
      <c r="BU246" s="1000"/>
      <c r="BV246" s="1000"/>
      <c r="BW246" s="1000"/>
      <c r="BX246" s="1000"/>
      <c r="BY246" s="1000"/>
      <c r="BZ246" s="1000"/>
      <c r="CA246" s="1000"/>
      <c r="CB246" s="1000"/>
      <c r="CC246" s="1000"/>
      <c r="CD246" s="1000"/>
      <c r="CE246" s="1000"/>
      <c r="CF246" s="1000"/>
      <c r="CG246" s="1000"/>
      <c r="CH246" s="1000"/>
      <c r="CI246" s="1000"/>
      <c r="CJ246" s="1000"/>
      <c r="CK246" s="1000"/>
      <c r="CL246" s="1000"/>
      <c r="CM246" s="1000"/>
      <c r="CN246" s="1000"/>
      <c r="CO246" s="1000"/>
      <c r="CP246" s="1000"/>
      <c r="CQ246" s="1000"/>
      <c r="CR246" s="1000"/>
      <c r="CS246" s="1000"/>
      <c r="CT246" s="1000"/>
      <c r="CU246" s="1000"/>
      <c r="CV246" s="1000"/>
      <c r="CW246" s="1000"/>
      <c r="CX246" s="1000"/>
      <c r="CY246" s="1000"/>
      <c r="CZ246" s="1000"/>
      <c r="DA246" s="1000"/>
      <c r="DB246" s="1000"/>
      <c r="DC246" s="1000"/>
      <c r="DD246" s="1000"/>
      <c r="DE246" s="1000"/>
      <c r="DF246" s="1000"/>
      <c r="DG246" s="1000"/>
      <c r="DH246" s="1000"/>
      <c r="DI246" s="1000"/>
      <c r="DJ246" s="1000"/>
      <c r="DK246" s="1000"/>
      <c r="DL246" s="1000"/>
      <c r="DM246" s="1000"/>
      <c r="DN246" s="1000"/>
      <c r="DO246" s="1000"/>
      <c r="DP246" s="1000"/>
      <c r="DQ246" s="1000"/>
      <c r="DR246" s="1000"/>
      <c r="DS246" s="1000"/>
      <c r="DT246" s="1000"/>
      <c r="DU246" s="1000"/>
      <c r="DV246" s="1000"/>
      <c r="DW246" s="1000"/>
      <c r="DX246" s="1000"/>
      <c r="DY246" s="1000"/>
      <c r="DZ246" s="1000"/>
      <c r="EA246" s="1000"/>
      <c r="EB246" s="1000"/>
      <c r="EC246" s="1000"/>
      <c r="ED246" s="1000"/>
      <c r="EE246" s="1000"/>
      <c r="EF246" s="1000"/>
      <c r="EG246" s="1000"/>
      <c r="EH246" s="1000"/>
      <c r="EI246" s="1000"/>
      <c r="EJ246" s="1000"/>
      <c r="EK246" s="1000"/>
      <c r="EL246" s="1000"/>
      <c r="EM246" s="1000"/>
      <c r="EN246" s="1000"/>
      <c r="EO246" s="1000"/>
      <c r="EP246" s="1000"/>
      <c r="EQ246" s="1000"/>
      <c r="ER246" s="1000"/>
      <c r="ES246" s="1000"/>
      <c r="ET246" s="1000"/>
      <c r="EU246" s="1000"/>
      <c r="EV246" s="1000"/>
      <c r="EW246" s="1000"/>
      <c r="EX246" s="1000"/>
      <c r="EY246" s="1000"/>
      <c r="EZ246" s="1000"/>
      <c r="FA246" s="1000"/>
      <c r="FB246" s="1000"/>
      <c r="FC246" s="1000"/>
      <c r="FD246" s="1000"/>
      <c r="FE246" s="1000"/>
      <c r="FF246" s="1000"/>
      <c r="FG246" s="1000"/>
      <c r="FH246" s="1000"/>
      <c r="FI246" s="1000"/>
      <c r="FJ246" s="1000"/>
      <c r="FK246" s="1000"/>
      <c r="FL246" s="1000"/>
      <c r="FM246" s="1000"/>
      <c r="FN246" s="1000"/>
      <c r="FO246" s="1000"/>
      <c r="FP246" s="1000"/>
      <c r="FQ246" s="1000"/>
      <c r="FR246" s="1000"/>
      <c r="FS246" s="1000"/>
      <c r="FT246" s="1000"/>
      <c r="FU246" s="1000"/>
      <c r="FV246" s="1000"/>
      <c r="FW246" s="1000"/>
      <c r="FX246" s="1000"/>
    </row>
    <row r="247" spans="1:180">
      <c r="A247" s="749" t="s">
        <v>11956</v>
      </c>
      <c r="B247" s="765" t="s">
        <v>11897</v>
      </c>
      <c r="C247" s="590"/>
      <c r="D247" s="761"/>
      <c r="E247" s="760"/>
      <c r="F247" s="758">
        <v>41868</v>
      </c>
      <c r="G247" s="590"/>
      <c r="H247" s="109" t="s">
        <v>3915</v>
      </c>
      <c r="I247" s="863" t="s">
        <v>11955</v>
      </c>
      <c r="J247" s="975" t="s">
        <v>11954</v>
      </c>
      <c r="K247" s="900"/>
      <c r="L247" s="801"/>
      <c r="M247" s="751" t="s">
        <v>11894</v>
      </c>
      <c r="N247" s="751" t="s">
        <v>11893</v>
      </c>
      <c r="O247" s="150" t="s">
        <v>9335</v>
      </c>
      <c r="P247" s="762"/>
      <c r="Q247" s="212" t="s">
        <v>11892</v>
      </c>
      <c r="R247" s="927" t="s">
        <v>3100</v>
      </c>
      <c r="S247" s="768"/>
      <c r="T247" s="183"/>
      <c r="U247" s="212"/>
      <c r="V247" s="265"/>
      <c r="W247" s="1000"/>
      <c r="X247" s="1001"/>
      <c r="Y247" s="1000"/>
      <c r="Z247" s="1000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  <c r="BU247" s="1000"/>
      <c r="BV247" s="1000"/>
      <c r="BW247" s="1000"/>
      <c r="BX247" s="1000"/>
      <c r="BY247" s="1000"/>
      <c r="BZ247" s="1000"/>
      <c r="CA247" s="1000"/>
      <c r="CB247" s="1000"/>
      <c r="CC247" s="1000"/>
      <c r="CD247" s="1000"/>
      <c r="CE247" s="1000"/>
      <c r="CF247" s="1000"/>
      <c r="CG247" s="1000"/>
      <c r="CH247" s="1000"/>
      <c r="CI247" s="1000"/>
      <c r="CJ247" s="1000"/>
      <c r="CK247" s="1000"/>
      <c r="CL247" s="1000"/>
      <c r="CM247" s="1000"/>
      <c r="CN247" s="1000"/>
      <c r="CO247" s="1000"/>
      <c r="CP247" s="1000"/>
      <c r="CQ247" s="1000"/>
      <c r="CR247" s="1000"/>
      <c r="CS247" s="1000"/>
      <c r="CT247" s="1000"/>
      <c r="CU247" s="1000"/>
      <c r="CV247" s="1000"/>
      <c r="CW247" s="1000"/>
      <c r="CX247" s="1000"/>
      <c r="CY247" s="1000"/>
      <c r="CZ247" s="1000"/>
      <c r="DA247" s="1000"/>
      <c r="DB247" s="1000"/>
      <c r="DC247" s="1000"/>
      <c r="DD247" s="1000"/>
      <c r="DE247" s="1000"/>
      <c r="DF247" s="1000"/>
      <c r="DG247" s="1000"/>
      <c r="DH247" s="1000"/>
      <c r="DI247" s="1000"/>
      <c r="DJ247" s="1000"/>
      <c r="DK247" s="1000"/>
      <c r="DL247" s="1000"/>
      <c r="DM247" s="1000"/>
      <c r="DN247" s="1000"/>
      <c r="DO247" s="1000"/>
      <c r="DP247" s="1000"/>
      <c r="DQ247" s="1000"/>
      <c r="DR247" s="1000"/>
      <c r="DS247" s="1000"/>
      <c r="DT247" s="1000"/>
      <c r="DU247" s="1000"/>
      <c r="DV247" s="1000"/>
      <c r="DW247" s="1000"/>
      <c r="DX247" s="1000"/>
      <c r="DY247" s="1000"/>
      <c r="DZ247" s="1000"/>
      <c r="EA247" s="1000"/>
      <c r="EB247" s="1000"/>
      <c r="EC247" s="1000"/>
      <c r="ED247" s="1000"/>
      <c r="EE247" s="1000"/>
      <c r="EF247" s="1000"/>
      <c r="EG247" s="1000"/>
      <c r="EH247" s="1000"/>
      <c r="EI247" s="1000"/>
      <c r="EJ247" s="1000"/>
      <c r="EK247" s="1000"/>
      <c r="EL247" s="1000"/>
      <c r="EM247" s="1000"/>
      <c r="EN247" s="1000"/>
      <c r="EO247" s="1000"/>
      <c r="EP247" s="1000"/>
      <c r="EQ247" s="1000"/>
      <c r="ER247" s="1000"/>
      <c r="ES247" s="1000"/>
      <c r="ET247" s="1000"/>
      <c r="EU247" s="1000"/>
      <c r="EV247" s="1000"/>
      <c r="EW247" s="1000"/>
      <c r="EX247" s="1000"/>
      <c r="EY247" s="1000"/>
      <c r="EZ247" s="1000"/>
      <c r="FA247" s="1000"/>
      <c r="FB247" s="1000"/>
      <c r="FC247" s="1000"/>
      <c r="FD247" s="1000"/>
      <c r="FE247" s="1000"/>
      <c r="FF247" s="1000"/>
      <c r="FG247" s="1000"/>
      <c r="FH247" s="1000"/>
      <c r="FI247" s="1000"/>
      <c r="FJ247" s="1000"/>
      <c r="FK247" s="1000"/>
      <c r="FL247" s="1000"/>
      <c r="FM247" s="1000"/>
      <c r="FN247" s="1000"/>
      <c r="FO247" s="1000"/>
      <c r="FP247" s="1000"/>
      <c r="FQ247" s="1000"/>
      <c r="FR247" s="1000"/>
      <c r="FS247" s="1000"/>
      <c r="FT247" s="1000"/>
      <c r="FU247" s="1000"/>
      <c r="FV247" s="1000"/>
      <c r="FW247" s="1000"/>
      <c r="FX247" s="1000"/>
    </row>
    <row r="248" spans="1:180">
      <c r="A248" s="749" t="s">
        <v>587</v>
      </c>
      <c r="B248" s="765" t="s">
        <v>11897</v>
      </c>
      <c r="C248" s="590"/>
      <c r="D248" s="761"/>
      <c r="E248" s="760"/>
      <c r="F248" s="758">
        <v>41868</v>
      </c>
      <c r="G248" s="590"/>
      <c r="H248" s="109" t="s">
        <v>3915</v>
      </c>
      <c r="I248" s="863" t="s">
        <v>11953</v>
      </c>
      <c r="J248" s="975" t="s">
        <v>11952</v>
      </c>
      <c r="K248" s="900"/>
      <c r="L248" s="801"/>
      <c r="M248" s="751" t="s">
        <v>11894</v>
      </c>
      <c r="N248" s="751" t="s">
        <v>11893</v>
      </c>
      <c r="O248" s="150" t="s">
        <v>9335</v>
      </c>
      <c r="P248" s="762"/>
      <c r="Q248" s="212" t="s">
        <v>11892</v>
      </c>
      <c r="R248" s="927" t="s">
        <v>3100</v>
      </c>
      <c r="S248" s="768"/>
      <c r="T248" s="183"/>
      <c r="U248" s="212"/>
      <c r="V248" s="265"/>
      <c r="W248" s="1000"/>
      <c r="X248" s="1001"/>
      <c r="Y248" s="1000"/>
      <c r="Z248" s="1000"/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/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  <c r="BU248" s="1000"/>
      <c r="BV248" s="1000"/>
      <c r="BW248" s="1000"/>
      <c r="BX248" s="1000"/>
      <c r="BY248" s="1000"/>
      <c r="BZ248" s="1000"/>
      <c r="CA248" s="1000"/>
      <c r="CB248" s="1000"/>
      <c r="CC248" s="1000"/>
      <c r="CD248" s="1000"/>
      <c r="CE248" s="1000"/>
      <c r="CF248" s="1000"/>
      <c r="CG248" s="1000"/>
      <c r="CH248" s="1000"/>
      <c r="CI248" s="1000"/>
      <c r="CJ248" s="1000"/>
      <c r="CK248" s="1000"/>
      <c r="CL248" s="1000"/>
      <c r="CM248" s="1000"/>
      <c r="CN248" s="1000"/>
      <c r="CO248" s="1000"/>
      <c r="CP248" s="1000"/>
      <c r="CQ248" s="1000"/>
      <c r="CR248" s="1000"/>
      <c r="CS248" s="1000"/>
      <c r="CT248" s="1000"/>
      <c r="CU248" s="1000"/>
      <c r="CV248" s="1000"/>
      <c r="CW248" s="1000"/>
      <c r="CX248" s="1000"/>
      <c r="CY248" s="1000"/>
      <c r="CZ248" s="1000"/>
      <c r="DA248" s="1000"/>
      <c r="DB248" s="1000"/>
      <c r="DC248" s="1000"/>
      <c r="DD248" s="1000"/>
      <c r="DE248" s="1000"/>
      <c r="DF248" s="1000"/>
      <c r="DG248" s="1000"/>
      <c r="DH248" s="1000"/>
      <c r="DI248" s="1000"/>
      <c r="DJ248" s="1000"/>
      <c r="DK248" s="1000"/>
      <c r="DL248" s="1000"/>
      <c r="DM248" s="1000"/>
      <c r="DN248" s="1000"/>
      <c r="DO248" s="1000"/>
      <c r="DP248" s="1000"/>
      <c r="DQ248" s="1000"/>
      <c r="DR248" s="1000"/>
      <c r="DS248" s="1000"/>
      <c r="DT248" s="1000"/>
      <c r="DU248" s="1000"/>
      <c r="DV248" s="1000"/>
      <c r="DW248" s="1000"/>
      <c r="DX248" s="1000"/>
      <c r="DY248" s="1000"/>
      <c r="DZ248" s="1000"/>
      <c r="EA248" s="1000"/>
      <c r="EB248" s="1000"/>
      <c r="EC248" s="1000"/>
      <c r="ED248" s="1000"/>
      <c r="EE248" s="1000"/>
      <c r="EF248" s="1000"/>
      <c r="EG248" s="1000"/>
      <c r="EH248" s="1000"/>
      <c r="EI248" s="1000"/>
      <c r="EJ248" s="1000"/>
      <c r="EK248" s="1000"/>
      <c r="EL248" s="1000"/>
      <c r="EM248" s="1000"/>
      <c r="EN248" s="1000"/>
      <c r="EO248" s="1000"/>
      <c r="EP248" s="1000"/>
      <c r="EQ248" s="1000"/>
      <c r="ER248" s="1000"/>
      <c r="ES248" s="1000"/>
      <c r="ET248" s="1000"/>
      <c r="EU248" s="1000"/>
      <c r="EV248" s="1000"/>
      <c r="EW248" s="1000"/>
      <c r="EX248" s="1000"/>
      <c r="EY248" s="1000"/>
      <c r="EZ248" s="1000"/>
      <c r="FA248" s="1000"/>
      <c r="FB248" s="1000"/>
      <c r="FC248" s="1000"/>
      <c r="FD248" s="1000"/>
      <c r="FE248" s="1000"/>
      <c r="FF248" s="1000"/>
      <c r="FG248" s="1000"/>
      <c r="FH248" s="1000"/>
      <c r="FI248" s="1000"/>
      <c r="FJ248" s="1000"/>
      <c r="FK248" s="1000"/>
      <c r="FL248" s="1000"/>
      <c r="FM248" s="1000"/>
      <c r="FN248" s="1000"/>
      <c r="FO248" s="1000"/>
      <c r="FP248" s="1000"/>
      <c r="FQ248" s="1000"/>
      <c r="FR248" s="1000"/>
      <c r="FS248" s="1000"/>
      <c r="FT248" s="1000"/>
      <c r="FU248" s="1000"/>
      <c r="FV248" s="1000"/>
      <c r="FW248" s="1000"/>
      <c r="FX248" s="1000"/>
    </row>
    <row r="249" spans="1:180">
      <c r="A249" s="749" t="s">
        <v>670</v>
      </c>
      <c r="B249" s="765" t="s">
        <v>11897</v>
      </c>
      <c r="C249" s="590"/>
      <c r="D249" s="761"/>
      <c r="E249" s="760"/>
      <c r="F249" s="758">
        <v>41868</v>
      </c>
      <c r="G249" s="590"/>
      <c r="H249" s="109" t="s">
        <v>3915</v>
      </c>
      <c r="I249" s="863" t="s">
        <v>11951</v>
      </c>
      <c r="J249" s="975" t="s">
        <v>11950</v>
      </c>
      <c r="K249" s="900"/>
      <c r="L249" s="801"/>
      <c r="M249" s="751" t="s">
        <v>11894</v>
      </c>
      <c r="N249" s="751" t="s">
        <v>11893</v>
      </c>
      <c r="O249" s="150" t="s">
        <v>9335</v>
      </c>
      <c r="P249" s="762"/>
      <c r="Q249" s="212" t="s">
        <v>11892</v>
      </c>
      <c r="R249" s="927" t="s">
        <v>3100</v>
      </c>
      <c r="S249" s="768"/>
      <c r="T249" s="183"/>
      <c r="U249" s="212"/>
      <c r="V249" s="265"/>
      <c r="W249" s="1000"/>
      <c r="X249" s="1001"/>
      <c r="Y249" s="1000"/>
      <c r="Z249" s="1000"/>
      <c r="AA249" s="1000"/>
      <c r="AB249" s="1000"/>
      <c r="AC249" s="1000"/>
      <c r="AD249" s="1000"/>
      <c r="AE249" s="1000"/>
      <c r="AF249" s="1000"/>
      <c r="AG249" s="1000"/>
      <c r="AH249" s="1000"/>
      <c r="AI249" s="1000"/>
      <c r="AJ249" s="1000"/>
      <c r="AK249" s="1000"/>
      <c r="AL249" s="1000"/>
      <c r="AM249" s="1000"/>
      <c r="AN249" s="1000"/>
      <c r="AO249" s="1000"/>
      <c r="AP249" s="1000"/>
      <c r="AQ249" s="1000"/>
      <c r="AR249" s="1000"/>
      <c r="AS249" s="1000"/>
      <c r="AT249" s="1000"/>
      <c r="AU249" s="1000"/>
      <c r="AV249" s="1000"/>
      <c r="AW249" s="1000"/>
      <c r="AX249" s="1000"/>
      <c r="AY249" s="1000"/>
      <c r="AZ249" s="1000"/>
      <c r="BA249" s="1000"/>
      <c r="BB249" s="1000"/>
      <c r="BC249" s="1000"/>
      <c r="BD249" s="1000"/>
      <c r="BE249" s="1000"/>
      <c r="BF249" s="1000"/>
      <c r="BG249" s="1000"/>
      <c r="BH249" s="1000"/>
      <c r="BI249" s="1000"/>
      <c r="BJ249" s="1000"/>
      <c r="BK249" s="1000"/>
      <c r="BL249" s="1000"/>
      <c r="BM249" s="1000"/>
      <c r="BN249" s="1000"/>
      <c r="BO249" s="1000"/>
      <c r="BP249" s="1000"/>
      <c r="BQ249" s="1000"/>
      <c r="BR249" s="1000"/>
      <c r="BS249" s="1000"/>
      <c r="BT249" s="1000"/>
      <c r="BU249" s="1000"/>
      <c r="BV249" s="1000"/>
      <c r="BW249" s="1000"/>
      <c r="BX249" s="1000"/>
      <c r="BY249" s="1000"/>
      <c r="BZ249" s="1000"/>
      <c r="CA249" s="1000"/>
      <c r="CB249" s="1000"/>
      <c r="CC249" s="1000"/>
      <c r="CD249" s="1000"/>
      <c r="CE249" s="1000"/>
      <c r="CF249" s="1000"/>
      <c r="CG249" s="1000"/>
      <c r="CH249" s="1000"/>
      <c r="CI249" s="1000"/>
      <c r="CJ249" s="1000"/>
      <c r="CK249" s="1000"/>
      <c r="CL249" s="1000"/>
      <c r="CM249" s="1000"/>
      <c r="CN249" s="1000"/>
      <c r="CO249" s="1000"/>
      <c r="CP249" s="1000"/>
      <c r="CQ249" s="1000"/>
      <c r="CR249" s="1000"/>
      <c r="CS249" s="1000"/>
      <c r="CT249" s="1000"/>
      <c r="CU249" s="1000"/>
      <c r="CV249" s="1000"/>
      <c r="CW249" s="1000"/>
      <c r="CX249" s="1000"/>
      <c r="CY249" s="1000"/>
      <c r="CZ249" s="1000"/>
      <c r="DA249" s="1000"/>
      <c r="DB249" s="1000"/>
      <c r="DC249" s="1000"/>
      <c r="DD249" s="1000"/>
      <c r="DE249" s="1000"/>
      <c r="DF249" s="1000"/>
      <c r="DG249" s="1000"/>
      <c r="DH249" s="1000"/>
      <c r="DI249" s="1000"/>
      <c r="DJ249" s="1000"/>
      <c r="DK249" s="1000"/>
      <c r="DL249" s="1000"/>
      <c r="DM249" s="1000"/>
      <c r="DN249" s="1000"/>
      <c r="DO249" s="1000"/>
      <c r="DP249" s="1000"/>
      <c r="DQ249" s="1000"/>
      <c r="DR249" s="1000"/>
      <c r="DS249" s="1000"/>
      <c r="DT249" s="1000"/>
      <c r="DU249" s="1000"/>
      <c r="DV249" s="1000"/>
      <c r="DW249" s="1000"/>
      <c r="DX249" s="1000"/>
      <c r="DY249" s="1000"/>
      <c r="DZ249" s="1000"/>
      <c r="EA249" s="1000"/>
      <c r="EB249" s="1000"/>
      <c r="EC249" s="1000"/>
      <c r="ED249" s="1000"/>
      <c r="EE249" s="1000"/>
      <c r="EF249" s="1000"/>
      <c r="EG249" s="1000"/>
      <c r="EH249" s="1000"/>
      <c r="EI249" s="1000"/>
      <c r="EJ249" s="1000"/>
      <c r="EK249" s="1000"/>
      <c r="EL249" s="1000"/>
      <c r="EM249" s="1000"/>
      <c r="EN249" s="1000"/>
      <c r="EO249" s="1000"/>
      <c r="EP249" s="1000"/>
      <c r="EQ249" s="1000"/>
      <c r="ER249" s="1000"/>
      <c r="ES249" s="1000"/>
      <c r="ET249" s="1000"/>
      <c r="EU249" s="1000"/>
      <c r="EV249" s="1000"/>
      <c r="EW249" s="1000"/>
      <c r="EX249" s="1000"/>
      <c r="EY249" s="1000"/>
      <c r="EZ249" s="1000"/>
      <c r="FA249" s="1000"/>
      <c r="FB249" s="1000"/>
      <c r="FC249" s="1000"/>
      <c r="FD249" s="1000"/>
      <c r="FE249" s="1000"/>
      <c r="FF249" s="1000"/>
      <c r="FG249" s="1000"/>
      <c r="FH249" s="1000"/>
      <c r="FI249" s="1000"/>
      <c r="FJ249" s="1000"/>
      <c r="FK249" s="1000"/>
      <c r="FL249" s="1000"/>
      <c r="FM249" s="1000"/>
      <c r="FN249" s="1000"/>
      <c r="FO249" s="1000"/>
      <c r="FP249" s="1000"/>
      <c r="FQ249" s="1000"/>
      <c r="FR249" s="1000"/>
      <c r="FS249" s="1000"/>
      <c r="FT249" s="1000"/>
      <c r="FU249" s="1000"/>
      <c r="FV249" s="1000"/>
      <c r="FW249" s="1000"/>
      <c r="FX249" s="1000"/>
    </row>
    <row r="250" spans="1:180">
      <c r="A250" s="749" t="s">
        <v>11949</v>
      </c>
      <c r="B250" s="765" t="s">
        <v>11897</v>
      </c>
      <c r="C250" s="590"/>
      <c r="D250" s="761"/>
      <c r="E250" s="760"/>
      <c r="F250" s="758">
        <v>41868</v>
      </c>
      <c r="G250" s="590"/>
      <c r="H250" s="109" t="s">
        <v>3915</v>
      </c>
      <c r="I250" s="863" t="s">
        <v>11948</v>
      </c>
      <c r="J250" s="975" t="s">
        <v>11947</v>
      </c>
      <c r="K250" s="900"/>
      <c r="L250" s="801"/>
      <c r="M250" s="751" t="s">
        <v>11894</v>
      </c>
      <c r="N250" s="751" t="s">
        <v>11893</v>
      </c>
      <c r="O250" s="150" t="s">
        <v>9335</v>
      </c>
      <c r="P250" s="762"/>
      <c r="Q250" s="212" t="s">
        <v>11892</v>
      </c>
      <c r="R250" s="927" t="s">
        <v>3100</v>
      </c>
      <c r="S250" s="768"/>
      <c r="T250" s="183"/>
      <c r="U250" s="212"/>
      <c r="V250" s="265"/>
      <c r="W250" s="1000"/>
      <c r="X250" s="1001"/>
      <c r="Y250" s="1000"/>
      <c r="Z250" s="1000"/>
      <c r="AA250" s="1000"/>
      <c r="AB250" s="1000"/>
      <c r="AC250" s="1000"/>
      <c r="AD250" s="1000"/>
      <c r="AE250" s="1000"/>
      <c r="AF250" s="1000"/>
      <c r="AG250" s="1000"/>
      <c r="AH250" s="1000"/>
      <c r="AI250" s="1000"/>
      <c r="AJ250" s="1000"/>
      <c r="AK250" s="1000"/>
      <c r="AL250" s="1000"/>
      <c r="AM250" s="1000"/>
      <c r="AN250" s="1000"/>
      <c r="AO250" s="1000"/>
      <c r="AP250" s="1000"/>
      <c r="AQ250" s="1000"/>
      <c r="AR250" s="1000"/>
      <c r="AS250" s="1000"/>
      <c r="AT250" s="1000"/>
      <c r="AU250" s="1000"/>
      <c r="AV250" s="1000"/>
      <c r="AW250" s="1000"/>
      <c r="AX250" s="1000"/>
      <c r="AY250" s="1000"/>
      <c r="AZ250" s="1000"/>
      <c r="BA250" s="1000"/>
      <c r="BB250" s="1000"/>
      <c r="BC250" s="1000"/>
      <c r="BD250" s="1000"/>
      <c r="BE250" s="1000"/>
      <c r="BF250" s="1000"/>
      <c r="BG250" s="1000"/>
      <c r="BH250" s="1000"/>
      <c r="BI250" s="1000"/>
      <c r="BJ250" s="1000"/>
      <c r="BK250" s="1000"/>
      <c r="BL250" s="1000"/>
      <c r="BM250" s="1000"/>
      <c r="BN250" s="1000"/>
      <c r="BO250" s="1000"/>
      <c r="BP250" s="1000"/>
      <c r="BQ250" s="1000"/>
      <c r="BR250" s="1000"/>
      <c r="BS250" s="1000"/>
      <c r="BT250" s="1000"/>
      <c r="BU250" s="1000"/>
      <c r="BV250" s="1000"/>
      <c r="BW250" s="1000"/>
      <c r="BX250" s="1000"/>
      <c r="BY250" s="1000"/>
      <c r="BZ250" s="1000"/>
      <c r="CA250" s="1000"/>
      <c r="CB250" s="1000"/>
      <c r="CC250" s="1000"/>
      <c r="CD250" s="1000"/>
      <c r="CE250" s="1000"/>
      <c r="CF250" s="1000"/>
      <c r="CG250" s="1000"/>
      <c r="CH250" s="1000"/>
      <c r="CI250" s="1000"/>
      <c r="CJ250" s="1000"/>
      <c r="CK250" s="1000"/>
      <c r="CL250" s="1000"/>
      <c r="CM250" s="1000"/>
      <c r="CN250" s="1000"/>
      <c r="CO250" s="1000"/>
      <c r="CP250" s="1000"/>
      <c r="CQ250" s="1000"/>
      <c r="CR250" s="1000"/>
      <c r="CS250" s="1000"/>
      <c r="CT250" s="1000"/>
      <c r="CU250" s="1000"/>
      <c r="CV250" s="1000"/>
      <c r="CW250" s="1000"/>
      <c r="CX250" s="1000"/>
      <c r="CY250" s="1000"/>
      <c r="CZ250" s="1000"/>
      <c r="DA250" s="1000"/>
      <c r="DB250" s="1000"/>
      <c r="DC250" s="1000"/>
      <c r="DD250" s="1000"/>
      <c r="DE250" s="1000"/>
      <c r="DF250" s="1000"/>
      <c r="DG250" s="1000"/>
      <c r="DH250" s="1000"/>
      <c r="DI250" s="1000"/>
      <c r="DJ250" s="1000"/>
      <c r="DK250" s="1000"/>
      <c r="DL250" s="1000"/>
      <c r="DM250" s="1000"/>
      <c r="DN250" s="1000"/>
      <c r="DO250" s="1000"/>
      <c r="DP250" s="1000"/>
      <c r="DQ250" s="1000"/>
      <c r="DR250" s="1000"/>
      <c r="DS250" s="1000"/>
      <c r="DT250" s="1000"/>
      <c r="DU250" s="1000"/>
      <c r="DV250" s="1000"/>
      <c r="DW250" s="1000"/>
      <c r="DX250" s="1000"/>
      <c r="DY250" s="1000"/>
      <c r="DZ250" s="1000"/>
      <c r="EA250" s="1000"/>
      <c r="EB250" s="1000"/>
      <c r="EC250" s="1000"/>
      <c r="ED250" s="1000"/>
      <c r="EE250" s="1000"/>
      <c r="EF250" s="1000"/>
      <c r="EG250" s="1000"/>
      <c r="EH250" s="1000"/>
      <c r="EI250" s="1000"/>
      <c r="EJ250" s="1000"/>
      <c r="EK250" s="1000"/>
      <c r="EL250" s="1000"/>
      <c r="EM250" s="1000"/>
      <c r="EN250" s="1000"/>
      <c r="EO250" s="1000"/>
      <c r="EP250" s="1000"/>
      <c r="EQ250" s="1000"/>
      <c r="ER250" s="1000"/>
      <c r="ES250" s="1000"/>
      <c r="ET250" s="1000"/>
      <c r="EU250" s="1000"/>
      <c r="EV250" s="1000"/>
      <c r="EW250" s="1000"/>
      <c r="EX250" s="1000"/>
      <c r="EY250" s="1000"/>
      <c r="EZ250" s="1000"/>
      <c r="FA250" s="1000"/>
      <c r="FB250" s="1000"/>
      <c r="FC250" s="1000"/>
      <c r="FD250" s="1000"/>
      <c r="FE250" s="1000"/>
      <c r="FF250" s="1000"/>
      <c r="FG250" s="1000"/>
      <c r="FH250" s="1000"/>
      <c r="FI250" s="1000"/>
      <c r="FJ250" s="1000"/>
      <c r="FK250" s="1000"/>
      <c r="FL250" s="1000"/>
      <c r="FM250" s="1000"/>
      <c r="FN250" s="1000"/>
      <c r="FO250" s="1000"/>
      <c r="FP250" s="1000"/>
      <c r="FQ250" s="1000"/>
      <c r="FR250" s="1000"/>
      <c r="FS250" s="1000"/>
      <c r="FT250" s="1000"/>
      <c r="FU250" s="1000"/>
      <c r="FV250" s="1000"/>
      <c r="FW250" s="1000"/>
      <c r="FX250" s="1000"/>
    </row>
    <row r="251" spans="1:180">
      <c r="A251" s="749" t="s">
        <v>11946</v>
      </c>
      <c r="B251" s="765" t="s">
        <v>11897</v>
      </c>
      <c r="C251" s="590"/>
      <c r="D251" s="761"/>
      <c r="E251" s="760"/>
      <c r="F251" s="758">
        <v>41868</v>
      </c>
      <c r="G251" s="590"/>
      <c r="H251" s="109" t="s">
        <v>3915</v>
      </c>
      <c r="I251" s="863" t="s">
        <v>11945</v>
      </c>
      <c r="J251" s="975" t="s">
        <v>11944</v>
      </c>
      <c r="K251" s="900"/>
      <c r="L251" s="801"/>
      <c r="M251" s="751" t="s">
        <v>11894</v>
      </c>
      <c r="N251" s="751" t="s">
        <v>11893</v>
      </c>
      <c r="O251" s="150" t="s">
        <v>9335</v>
      </c>
      <c r="P251" s="762"/>
      <c r="Q251" s="212" t="s">
        <v>11892</v>
      </c>
      <c r="R251" s="927" t="s">
        <v>3100</v>
      </c>
      <c r="S251" s="768"/>
      <c r="T251" s="183"/>
      <c r="U251" s="212"/>
      <c r="V251" s="265"/>
      <c r="W251" s="1000"/>
      <c r="X251" s="1001"/>
      <c r="Y251" s="1000"/>
      <c r="Z251" s="1000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  <c r="BU251" s="1000"/>
      <c r="BV251" s="1000"/>
      <c r="BW251" s="1000"/>
      <c r="BX251" s="1000"/>
      <c r="BY251" s="1000"/>
      <c r="BZ251" s="1000"/>
      <c r="CA251" s="1000"/>
      <c r="CB251" s="1000"/>
      <c r="CC251" s="1000"/>
      <c r="CD251" s="1000"/>
      <c r="CE251" s="1000"/>
      <c r="CF251" s="1000"/>
      <c r="CG251" s="1000"/>
      <c r="CH251" s="1000"/>
      <c r="CI251" s="1000"/>
      <c r="CJ251" s="1000"/>
      <c r="CK251" s="1000"/>
      <c r="CL251" s="1000"/>
      <c r="CM251" s="1000"/>
      <c r="CN251" s="1000"/>
      <c r="CO251" s="1000"/>
      <c r="CP251" s="1000"/>
      <c r="CQ251" s="1000"/>
      <c r="CR251" s="1000"/>
      <c r="CS251" s="1000"/>
      <c r="CT251" s="1000"/>
      <c r="CU251" s="1000"/>
      <c r="CV251" s="1000"/>
      <c r="CW251" s="1000"/>
      <c r="CX251" s="1000"/>
      <c r="CY251" s="1000"/>
      <c r="CZ251" s="1000"/>
      <c r="DA251" s="1000"/>
      <c r="DB251" s="1000"/>
      <c r="DC251" s="1000"/>
      <c r="DD251" s="1000"/>
      <c r="DE251" s="1000"/>
      <c r="DF251" s="1000"/>
      <c r="DG251" s="1000"/>
      <c r="DH251" s="1000"/>
      <c r="DI251" s="1000"/>
      <c r="DJ251" s="1000"/>
      <c r="DK251" s="1000"/>
      <c r="DL251" s="1000"/>
      <c r="DM251" s="1000"/>
      <c r="DN251" s="1000"/>
      <c r="DO251" s="1000"/>
      <c r="DP251" s="1000"/>
      <c r="DQ251" s="1000"/>
      <c r="DR251" s="1000"/>
      <c r="DS251" s="1000"/>
      <c r="DT251" s="1000"/>
      <c r="DU251" s="1000"/>
      <c r="DV251" s="1000"/>
      <c r="DW251" s="1000"/>
      <c r="DX251" s="1000"/>
      <c r="DY251" s="1000"/>
      <c r="DZ251" s="1000"/>
      <c r="EA251" s="1000"/>
      <c r="EB251" s="1000"/>
      <c r="EC251" s="1000"/>
      <c r="ED251" s="1000"/>
      <c r="EE251" s="1000"/>
      <c r="EF251" s="1000"/>
      <c r="EG251" s="1000"/>
      <c r="EH251" s="1000"/>
      <c r="EI251" s="1000"/>
      <c r="EJ251" s="1000"/>
      <c r="EK251" s="1000"/>
      <c r="EL251" s="1000"/>
      <c r="EM251" s="1000"/>
      <c r="EN251" s="1000"/>
      <c r="EO251" s="1000"/>
      <c r="EP251" s="1000"/>
      <c r="EQ251" s="1000"/>
      <c r="ER251" s="1000"/>
      <c r="ES251" s="1000"/>
      <c r="ET251" s="1000"/>
      <c r="EU251" s="1000"/>
      <c r="EV251" s="1000"/>
      <c r="EW251" s="1000"/>
      <c r="EX251" s="1000"/>
      <c r="EY251" s="1000"/>
      <c r="EZ251" s="1000"/>
      <c r="FA251" s="1000"/>
      <c r="FB251" s="1000"/>
      <c r="FC251" s="1000"/>
      <c r="FD251" s="1000"/>
      <c r="FE251" s="1000"/>
      <c r="FF251" s="1000"/>
      <c r="FG251" s="1000"/>
      <c r="FH251" s="1000"/>
      <c r="FI251" s="1000"/>
      <c r="FJ251" s="1000"/>
      <c r="FK251" s="1000"/>
      <c r="FL251" s="1000"/>
      <c r="FM251" s="1000"/>
      <c r="FN251" s="1000"/>
      <c r="FO251" s="1000"/>
      <c r="FP251" s="1000"/>
      <c r="FQ251" s="1000"/>
      <c r="FR251" s="1000"/>
      <c r="FS251" s="1000"/>
      <c r="FT251" s="1000"/>
      <c r="FU251" s="1000"/>
      <c r="FV251" s="1000"/>
      <c r="FW251" s="1000"/>
      <c r="FX251" s="1000"/>
    </row>
    <row r="252" spans="1:180">
      <c r="A252" s="749" t="s">
        <v>11943</v>
      </c>
      <c r="B252" s="765" t="s">
        <v>11897</v>
      </c>
      <c r="C252" s="590"/>
      <c r="D252" s="761"/>
      <c r="E252" s="760"/>
      <c r="F252" s="758">
        <v>41868</v>
      </c>
      <c r="G252" s="590"/>
      <c r="H252" s="109" t="s">
        <v>3915</v>
      </c>
      <c r="I252" s="863" t="s">
        <v>11942</v>
      </c>
      <c r="J252" s="975" t="s">
        <v>11941</v>
      </c>
      <c r="K252" s="900"/>
      <c r="L252" s="801"/>
      <c r="M252" s="751" t="s">
        <v>11894</v>
      </c>
      <c r="N252" s="751" t="s">
        <v>11893</v>
      </c>
      <c r="O252" s="150" t="s">
        <v>9335</v>
      </c>
      <c r="P252" s="762"/>
      <c r="Q252" s="212" t="s">
        <v>11892</v>
      </c>
      <c r="R252" s="927" t="s">
        <v>3100</v>
      </c>
      <c r="S252" s="768"/>
      <c r="T252" s="183"/>
      <c r="U252" s="212"/>
      <c r="V252" s="265"/>
      <c r="W252" s="1000"/>
      <c r="X252" s="1001"/>
      <c r="Y252" s="1000"/>
      <c r="Z252" s="1000"/>
      <c r="AA252" s="1000"/>
      <c r="AB252" s="1000"/>
      <c r="AC252" s="1000"/>
      <c r="AD252" s="1000"/>
      <c r="AE252" s="1000"/>
      <c r="AF252" s="1000"/>
      <c r="AG252" s="1000"/>
      <c r="AH252" s="1000"/>
      <c r="AI252" s="1000"/>
      <c r="AJ252" s="1000"/>
      <c r="AK252" s="1000"/>
      <c r="AL252" s="1000"/>
      <c r="AM252" s="1000"/>
      <c r="AN252" s="1000"/>
      <c r="AO252" s="1000"/>
      <c r="AP252" s="1000"/>
      <c r="AQ252" s="1000"/>
      <c r="AR252" s="1000"/>
      <c r="AS252" s="1000"/>
      <c r="AT252" s="1000"/>
      <c r="AU252" s="1000"/>
      <c r="AV252" s="1000"/>
      <c r="AW252" s="1000"/>
      <c r="AX252" s="1000"/>
      <c r="AY252" s="1000"/>
      <c r="AZ252" s="1000"/>
      <c r="BA252" s="1000"/>
      <c r="BB252" s="1000"/>
      <c r="BC252" s="1000"/>
      <c r="BD252" s="1000"/>
      <c r="BE252" s="1000"/>
      <c r="BF252" s="1000"/>
      <c r="BG252" s="1000"/>
      <c r="BH252" s="1000"/>
      <c r="BI252" s="1000"/>
      <c r="BJ252" s="1000"/>
      <c r="BK252" s="1000"/>
      <c r="BL252" s="1000"/>
      <c r="BM252" s="1000"/>
      <c r="BN252" s="1000"/>
      <c r="BO252" s="1000"/>
      <c r="BP252" s="1000"/>
      <c r="BQ252" s="1000"/>
      <c r="BR252" s="1000"/>
      <c r="BS252" s="1000"/>
      <c r="BT252" s="1000"/>
      <c r="BU252" s="1000"/>
      <c r="BV252" s="1000"/>
      <c r="BW252" s="1000"/>
      <c r="BX252" s="1000"/>
      <c r="BY252" s="1000"/>
      <c r="BZ252" s="1000"/>
      <c r="CA252" s="1000"/>
      <c r="CB252" s="1000"/>
      <c r="CC252" s="1000"/>
      <c r="CD252" s="1000"/>
      <c r="CE252" s="1000"/>
      <c r="CF252" s="1000"/>
      <c r="CG252" s="1000"/>
      <c r="CH252" s="1000"/>
      <c r="CI252" s="1000"/>
      <c r="CJ252" s="1000"/>
      <c r="CK252" s="1000"/>
      <c r="CL252" s="1000"/>
      <c r="CM252" s="1000"/>
      <c r="CN252" s="1000"/>
      <c r="CO252" s="1000"/>
      <c r="CP252" s="1000"/>
      <c r="CQ252" s="1000"/>
      <c r="CR252" s="1000"/>
      <c r="CS252" s="1000"/>
      <c r="CT252" s="1000"/>
      <c r="CU252" s="1000"/>
      <c r="CV252" s="1000"/>
      <c r="CW252" s="1000"/>
      <c r="CX252" s="1000"/>
      <c r="CY252" s="1000"/>
      <c r="CZ252" s="1000"/>
      <c r="DA252" s="1000"/>
      <c r="DB252" s="1000"/>
      <c r="DC252" s="1000"/>
      <c r="DD252" s="1000"/>
      <c r="DE252" s="1000"/>
      <c r="DF252" s="1000"/>
      <c r="DG252" s="1000"/>
      <c r="DH252" s="1000"/>
      <c r="DI252" s="1000"/>
      <c r="DJ252" s="1000"/>
      <c r="DK252" s="1000"/>
      <c r="DL252" s="1000"/>
      <c r="DM252" s="1000"/>
      <c r="DN252" s="1000"/>
      <c r="DO252" s="1000"/>
      <c r="DP252" s="1000"/>
      <c r="DQ252" s="1000"/>
      <c r="DR252" s="1000"/>
      <c r="DS252" s="1000"/>
      <c r="DT252" s="1000"/>
      <c r="DU252" s="1000"/>
      <c r="DV252" s="1000"/>
      <c r="DW252" s="1000"/>
      <c r="DX252" s="1000"/>
      <c r="DY252" s="1000"/>
      <c r="DZ252" s="1000"/>
      <c r="EA252" s="1000"/>
      <c r="EB252" s="1000"/>
      <c r="EC252" s="1000"/>
      <c r="ED252" s="1000"/>
      <c r="EE252" s="1000"/>
      <c r="EF252" s="1000"/>
      <c r="EG252" s="1000"/>
      <c r="EH252" s="1000"/>
      <c r="EI252" s="1000"/>
      <c r="EJ252" s="1000"/>
      <c r="EK252" s="1000"/>
      <c r="EL252" s="1000"/>
      <c r="EM252" s="1000"/>
      <c r="EN252" s="1000"/>
      <c r="EO252" s="1000"/>
      <c r="EP252" s="1000"/>
      <c r="EQ252" s="1000"/>
      <c r="ER252" s="1000"/>
      <c r="ES252" s="1000"/>
      <c r="ET252" s="1000"/>
      <c r="EU252" s="1000"/>
      <c r="EV252" s="1000"/>
      <c r="EW252" s="1000"/>
      <c r="EX252" s="1000"/>
      <c r="EY252" s="1000"/>
      <c r="EZ252" s="1000"/>
      <c r="FA252" s="1000"/>
      <c r="FB252" s="1000"/>
      <c r="FC252" s="1000"/>
      <c r="FD252" s="1000"/>
      <c r="FE252" s="1000"/>
      <c r="FF252" s="1000"/>
      <c r="FG252" s="1000"/>
      <c r="FH252" s="1000"/>
      <c r="FI252" s="1000"/>
      <c r="FJ252" s="1000"/>
      <c r="FK252" s="1000"/>
      <c r="FL252" s="1000"/>
      <c r="FM252" s="1000"/>
      <c r="FN252" s="1000"/>
      <c r="FO252" s="1000"/>
      <c r="FP252" s="1000"/>
      <c r="FQ252" s="1000"/>
      <c r="FR252" s="1000"/>
      <c r="FS252" s="1000"/>
      <c r="FT252" s="1000"/>
      <c r="FU252" s="1000"/>
      <c r="FV252" s="1000"/>
      <c r="FW252" s="1000"/>
      <c r="FX252" s="1000"/>
    </row>
    <row r="253" spans="1:180">
      <c r="A253" s="749" t="s">
        <v>11940</v>
      </c>
      <c r="B253" s="765" t="s">
        <v>11897</v>
      </c>
      <c r="C253" s="590"/>
      <c r="D253" s="761"/>
      <c r="E253" s="760"/>
      <c r="F253" s="758">
        <v>41868</v>
      </c>
      <c r="G253" s="590"/>
      <c r="H253" s="109" t="s">
        <v>3915</v>
      </c>
      <c r="I253" s="863" t="s">
        <v>11939</v>
      </c>
      <c r="J253" s="975" t="s">
        <v>11938</v>
      </c>
      <c r="K253" s="900"/>
      <c r="L253" s="801"/>
      <c r="M253" s="751" t="s">
        <v>11894</v>
      </c>
      <c r="N253" s="751" t="s">
        <v>11893</v>
      </c>
      <c r="O253" s="150" t="s">
        <v>9335</v>
      </c>
      <c r="P253" s="762"/>
      <c r="Q253" s="212" t="s">
        <v>11892</v>
      </c>
      <c r="R253" s="927" t="s">
        <v>3100</v>
      </c>
      <c r="S253" s="768"/>
      <c r="T253" s="183"/>
      <c r="U253" s="212"/>
      <c r="V253" s="265"/>
      <c r="W253" s="1000"/>
      <c r="X253" s="1001"/>
      <c r="Y253" s="1000"/>
      <c r="Z253" s="1000"/>
      <c r="AA253" s="1000"/>
      <c r="AB253" s="1000"/>
      <c r="AC253" s="1000"/>
      <c r="AD253" s="1000"/>
      <c r="AE253" s="1000"/>
      <c r="AF253" s="1000"/>
      <c r="AG253" s="1000"/>
      <c r="AH253" s="1000"/>
      <c r="AI253" s="1000"/>
      <c r="AJ253" s="1000"/>
      <c r="AK253" s="1000"/>
      <c r="AL253" s="1000"/>
      <c r="AM253" s="1000"/>
      <c r="AN253" s="1000"/>
      <c r="AO253" s="1000"/>
      <c r="AP253" s="1000"/>
      <c r="AQ253" s="1000"/>
      <c r="AR253" s="1000"/>
      <c r="AS253" s="1000"/>
      <c r="AT253" s="1000"/>
      <c r="AU253" s="1000"/>
      <c r="AV253" s="1000"/>
      <c r="AW253" s="1000"/>
      <c r="AX253" s="1000"/>
      <c r="AY253" s="1000"/>
      <c r="AZ253" s="1000"/>
      <c r="BA253" s="1000"/>
      <c r="BB253" s="1000"/>
      <c r="BC253" s="1000"/>
      <c r="BD253" s="1000"/>
      <c r="BE253" s="1000"/>
      <c r="BF253" s="1000"/>
      <c r="BG253" s="1000"/>
      <c r="BH253" s="1000"/>
      <c r="BI253" s="1000"/>
      <c r="BJ253" s="1000"/>
      <c r="BK253" s="1000"/>
      <c r="BL253" s="1000"/>
      <c r="BM253" s="1000"/>
      <c r="BN253" s="1000"/>
      <c r="BO253" s="1000"/>
      <c r="BP253" s="1000"/>
      <c r="BQ253" s="1000"/>
      <c r="BR253" s="1000"/>
      <c r="BS253" s="1000"/>
      <c r="BT253" s="1000"/>
      <c r="BU253" s="1000"/>
      <c r="BV253" s="1000"/>
      <c r="BW253" s="1000"/>
      <c r="BX253" s="1000"/>
      <c r="BY253" s="1000"/>
      <c r="BZ253" s="1000"/>
      <c r="CA253" s="1000"/>
      <c r="CB253" s="1000"/>
      <c r="CC253" s="1000"/>
      <c r="CD253" s="1000"/>
      <c r="CE253" s="1000"/>
      <c r="CF253" s="1000"/>
      <c r="CG253" s="1000"/>
      <c r="CH253" s="1000"/>
      <c r="CI253" s="1000"/>
      <c r="CJ253" s="1000"/>
      <c r="CK253" s="1000"/>
      <c r="CL253" s="1000"/>
      <c r="CM253" s="1000"/>
      <c r="CN253" s="1000"/>
      <c r="CO253" s="1000"/>
      <c r="CP253" s="1000"/>
      <c r="CQ253" s="1000"/>
      <c r="CR253" s="1000"/>
      <c r="CS253" s="1000"/>
      <c r="CT253" s="1000"/>
      <c r="CU253" s="1000"/>
      <c r="CV253" s="1000"/>
      <c r="CW253" s="1000"/>
      <c r="CX253" s="1000"/>
      <c r="CY253" s="1000"/>
      <c r="CZ253" s="1000"/>
      <c r="DA253" s="1000"/>
      <c r="DB253" s="1000"/>
      <c r="DC253" s="1000"/>
      <c r="DD253" s="1000"/>
      <c r="DE253" s="1000"/>
      <c r="DF253" s="1000"/>
      <c r="DG253" s="1000"/>
      <c r="DH253" s="1000"/>
      <c r="DI253" s="1000"/>
      <c r="DJ253" s="1000"/>
      <c r="DK253" s="1000"/>
      <c r="DL253" s="1000"/>
      <c r="DM253" s="1000"/>
      <c r="DN253" s="1000"/>
      <c r="DO253" s="1000"/>
      <c r="DP253" s="1000"/>
      <c r="DQ253" s="1000"/>
      <c r="DR253" s="1000"/>
      <c r="DS253" s="1000"/>
      <c r="DT253" s="1000"/>
      <c r="DU253" s="1000"/>
      <c r="DV253" s="1000"/>
      <c r="DW253" s="1000"/>
      <c r="DX253" s="1000"/>
      <c r="DY253" s="1000"/>
      <c r="DZ253" s="1000"/>
      <c r="EA253" s="1000"/>
      <c r="EB253" s="1000"/>
      <c r="EC253" s="1000"/>
      <c r="ED253" s="1000"/>
      <c r="EE253" s="1000"/>
      <c r="EF253" s="1000"/>
      <c r="EG253" s="1000"/>
      <c r="EH253" s="1000"/>
      <c r="EI253" s="1000"/>
      <c r="EJ253" s="1000"/>
      <c r="EK253" s="1000"/>
      <c r="EL253" s="1000"/>
      <c r="EM253" s="1000"/>
      <c r="EN253" s="1000"/>
      <c r="EO253" s="1000"/>
      <c r="EP253" s="1000"/>
      <c r="EQ253" s="1000"/>
      <c r="ER253" s="1000"/>
      <c r="ES253" s="1000"/>
      <c r="ET253" s="1000"/>
      <c r="EU253" s="1000"/>
      <c r="EV253" s="1000"/>
      <c r="EW253" s="1000"/>
      <c r="EX253" s="1000"/>
      <c r="EY253" s="1000"/>
      <c r="EZ253" s="1000"/>
      <c r="FA253" s="1000"/>
      <c r="FB253" s="1000"/>
      <c r="FC253" s="1000"/>
      <c r="FD253" s="1000"/>
      <c r="FE253" s="1000"/>
      <c r="FF253" s="1000"/>
      <c r="FG253" s="1000"/>
      <c r="FH253" s="1000"/>
      <c r="FI253" s="1000"/>
      <c r="FJ253" s="1000"/>
      <c r="FK253" s="1000"/>
      <c r="FL253" s="1000"/>
      <c r="FM253" s="1000"/>
      <c r="FN253" s="1000"/>
      <c r="FO253" s="1000"/>
      <c r="FP253" s="1000"/>
      <c r="FQ253" s="1000"/>
      <c r="FR253" s="1000"/>
      <c r="FS253" s="1000"/>
      <c r="FT253" s="1000"/>
      <c r="FU253" s="1000"/>
      <c r="FV253" s="1000"/>
      <c r="FW253" s="1000"/>
      <c r="FX253" s="1000"/>
    </row>
    <row r="254" spans="1:180">
      <c r="A254" s="749" t="s">
        <v>11937</v>
      </c>
      <c r="B254" s="765" t="s">
        <v>11897</v>
      </c>
      <c r="C254" s="590"/>
      <c r="D254" s="761"/>
      <c r="E254" s="760"/>
      <c r="F254" s="758">
        <v>41868</v>
      </c>
      <c r="G254" s="590"/>
      <c r="H254" s="109" t="s">
        <v>3915</v>
      </c>
      <c r="I254" s="863" t="s">
        <v>11936</v>
      </c>
      <c r="J254" s="975" t="s">
        <v>11935</v>
      </c>
      <c r="K254" s="900"/>
      <c r="L254" s="801"/>
      <c r="M254" s="751" t="s">
        <v>11894</v>
      </c>
      <c r="N254" s="751" t="s">
        <v>11893</v>
      </c>
      <c r="O254" s="150" t="s">
        <v>9335</v>
      </c>
      <c r="P254" s="762"/>
      <c r="Q254" s="212" t="s">
        <v>11892</v>
      </c>
      <c r="R254" s="927" t="s">
        <v>3100</v>
      </c>
      <c r="S254" s="768"/>
      <c r="T254" s="183"/>
      <c r="U254" s="212"/>
      <c r="V254" s="265"/>
      <c r="W254" s="1000"/>
      <c r="X254" s="1001"/>
      <c r="Y254" s="1000"/>
      <c r="Z254" s="1000"/>
      <c r="AA254" s="1000"/>
      <c r="AB254" s="1000"/>
      <c r="AC254" s="1000"/>
      <c r="AD254" s="1000"/>
      <c r="AE254" s="1000"/>
      <c r="AF254" s="1000"/>
      <c r="AG254" s="1000"/>
      <c r="AH254" s="1000"/>
      <c r="AI254" s="1000"/>
      <c r="AJ254" s="1000"/>
      <c r="AK254" s="1000"/>
      <c r="AL254" s="1000"/>
      <c r="AM254" s="1000"/>
      <c r="AN254" s="1000"/>
      <c r="AO254" s="1000"/>
      <c r="AP254" s="1000"/>
      <c r="AQ254" s="1000"/>
      <c r="AR254" s="1000"/>
      <c r="AS254" s="1000"/>
      <c r="AT254" s="1000"/>
      <c r="AU254" s="1000"/>
      <c r="AV254" s="1000"/>
      <c r="AW254" s="1000"/>
      <c r="AX254" s="1000"/>
      <c r="AY254" s="1000"/>
      <c r="AZ254" s="1000"/>
      <c r="BA254" s="1000"/>
      <c r="BB254" s="1000"/>
      <c r="BC254" s="1000"/>
      <c r="BD254" s="1000"/>
      <c r="BE254" s="1000"/>
      <c r="BF254" s="1000"/>
      <c r="BG254" s="1000"/>
      <c r="BH254" s="1000"/>
      <c r="BI254" s="1000"/>
      <c r="BJ254" s="1000"/>
      <c r="BK254" s="1000"/>
      <c r="BL254" s="1000"/>
      <c r="BM254" s="1000"/>
      <c r="BN254" s="1000"/>
      <c r="BO254" s="1000"/>
      <c r="BP254" s="1000"/>
      <c r="BQ254" s="1000"/>
      <c r="BR254" s="1000"/>
      <c r="BS254" s="1000"/>
      <c r="BT254" s="1000"/>
      <c r="BU254" s="1000"/>
      <c r="BV254" s="1000"/>
      <c r="BW254" s="1000"/>
      <c r="BX254" s="1000"/>
      <c r="BY254" s="1000"/>
      <c r="BZ254" s="1000"/>
      <c r="CA254" s="1000"/>
      <c r="CB254" s="1000"/>
      <c r="CC254" s="1000"/>
      <c r="CD254" s="1000"/>
      <c r="CE254" s="1000"/>
      <c r="CF254" s="1000"/>
      <c r="CG254" s="1000"/>
      <c r="CH254" s="1000"/>
      <c r="CI254" s="1000"/>
      <c r="CJ254" s="1000"/>
      <c r="CK254" s="1000"/>
      <c r="CL254" s="1000"/>
      <c r="CM254" s="1000"/>
      <c r="CN254" s="1000"/>
      <c r="CO254" s="1000"/>
      <c r="CP254" s="1000"/>
      <c r="CQ254" s="1000"/>
      <c r="CR254" s="1000"/>
      <c r="CS254" s="1000"/>
      <c r="CT254" s="1000"/>
      <c r="CU254" s="1000"/>
      <c r="CV254" s="1000"/>
      <c r="CW254" s="1000"/>
      <c r="CX254" s="1000"/>
      <c r="CY254" s="1000"/>
      <c r="CZ254" s="1000"/>
      <c r="DA254" s="1000"/>
      <c r="DB254" s="1000"/>
      <c r="DC254" s="1000"/>
      <c r="DD254" s="1000"/>
      <c r="DE254" s="1000"/>
      <c r="DF254" s="1000"/>
      <c r="DG254" s="1000"/>
      <c r="DH254" s="1000"/>
      <c r="DI254" s="1000"/>
      <c r="DJ254" s="1000"/>
      <c r="DK254" s="1000"/>
      <c r="DL254" s="1000"/>
      <c r="DM254" s="1000"/>
      <c r="DN254" s="1000"/>
      <c r="DO254" s="1000"/>
      <c r="DP254" s="1000"/>
      <c r="DQ254" s="1000"/>
      <c r="DR254" s="1000"/>
      <c r="DS254" s="1000"/>
      <c r="DT254" s="1000"/>
      <c r="DU254" s="1000"/>
      <c r="DV254" s="1000"/>
      <c r="DW254" s="1000"/>
      <c r="DX254" s="1000"/>
      <c r="DY254" s="1000"/>
      <c r="DZ254" s="1000"/>
      <c r="EA254" s="1000"/>
      <c r="EB254" s="1000"/>
      <c r="EC254" s="1000"/>
      <c r="ED254" s="1000"/>
      <c r="EE254" s="1000"/>
      <c r="EF254" s="1000"/>
      <c r="EG254" s="1000"/>
      <c r="EH254" s="1000"/>
      <c r="EI254" s="1000"/>
      <c r="EJ254" s="1000"/>
      <c r="EK254" s="1000"/>
      <c r="EL254" s="1000"/>
      <c r="EM254" s="1000"/>
      <c r="EN254" s="1000"/>
      <c r="EO254" s="1000"/>
      <c r="EP254" s="1000"/>
      <c r="EQ254" s="1000"/>
      <c r="ER254" s="1000"/>
      <c r="ES254" s="1000"/>
      <c r="ET254" s="1000"/>
      <c r="EU254" s="1000"/>
      <c r="EV254" s="1000"/>
      <c r="EW254" s="1000"/>
      <c r="EX254" s="1000"/>
      <c r="EY254" s="1000"/>
      <c r="EZ254" s="1000"/>
      <c r="FA254" s="1000"/>
      <c r="FB254" s="1000"/>
      <c r="FC254" s="1000"/>
      <c r="FD254" s="1000"/>
      <c r="FE254" s="1000"/>
      <c r="FF254" s="1000"/>
      <c r="FG254" s="1000"/>
      <c r="FH254" s="1000"/>
      <c r="FI254" s="1000"/>
      <c r="FJ254" s="1000"/>
      <c r="FK254" s="1000"/>
      <c r="FL254" s="1000"/>
      <c r="FM254" s="1000"/>
      <c r="FN254" s="1000"/>
      <c r="FO254" s="1000"/>
      <c r="FP254" s="1000"/>
      <c r="FQ254" s="1000"/>
      <c r="FR254" s="1000"/>
      <c r="FS254" s="1000"/>
      <c r="FT254" s="1000"/>
      <c r="FU254" s="1000"/>
      <c r="FV254" s="1000"/>
      <c r="FW254" s="1000"/>
      <c r="FX254" s="1000"/>
    </row>
    <row r="255" spans="1:180">
      <c r="A255" s="749" t="s">
        <v>11934</v>
      </c>
      <c r="B255" s="765" t="s">
        <v>11897</v>
      </c>
      <c r="C255" s="590"/>
      <c r="D255" s="761"/>
      <c r="E255" s="760"/>
      <c r="F255" s="758">
        <v>41868</v>
      </c>
      <c r="G255" s="590"/>
      <c r="H255" s="109" t="s">
        <v>3915</v>
      </c>
      <c r="I255" s="863" t="s">
        <v>11933</v>
      </c>
      <c r="J255" s="975" t="s">
        <v>11932</v>
      </c>
      <c r="K255" s="900"/>
      <c r="L255" s="801"/>
      <c r="M255" s="751" t="s">
        <v>11894</v>
      </c>
      <c r="N255" s="751" t="s">
        <v>11893</v>
      </c>
      <c r="O255" s="150" t="s">
        <v>9335</v>
      </c>
      <c r="P255" s="762"/>
      <c r="Q255" s="212" t="s">
        <v>11892</v>
      </c>
      <c r="R255" s="927" t="s">
        <v>3100</v>
      </c>
      <c r="S255" s="768"/>
      <c r="T255" s="183"/>
      <c r="U255" s="212"/>
      <c r="V255" s="265"/>
      <c r="W255" s="1000"/>
      <c r="X255" s="1001"/>
      <c r="Y255" s="1000"/>
      <c r="Z255" s="1000"/>
      <c r="AA255" s="1000"/>
      <c r="AB255" s="1000"/>
      <c r="AC255" s="1000"/>
      <c r="AD255" s="1000"/>
      <c r="AE255" s="1000"/>
      <c r="AF255" s="1000"/>
      <c r="AG255" s="1000"/>
      <c r="AH255" s="1000"/>
      <c r="AI255" s="1000"/>
      <c r="AJ255" s="1000"/>
      <c r="AK255" s="1000"/>
      <c r="AL255" s="1000"/>
      <c r="AM255" s="1000"/>
      <c r="AN255" s="1000"/>
      <c r="AO255" s="1000"/>
      <c r="AP255" s="1000"/>
      <c r="AQ255" s="1000"/>
      <c r="AR255" s="1000"/>
      <c r="AS255" s="1000"/>
      <c r="AT255" s="1000"/>
      <c r="AU255" s="1000"/>
      <c r="AV255" s="1000"/>
      <c r="AW255" s="1000"/>
      <c r="AX255" s="1000"/>
      <c r="AY255" s="1000"/>
      <c r="AZ255" s="1000"/>
      <c r="BA255" s="1000"/>
      <c r="BB255" s="1000"/>
      <c r="BC255" s="1000"/>
      <c r="BD255" s="1000"/>
      <c r="BE255" s="1000"/>
      <c r="BF255" s="1000"/>
      <c r="BG255" s="1000"/>
      <c r="BH255" s="1000"/>
      <c r="BI255" s="1000"/>
      <c r="BJ255" s="1000"/>
      <c r="BK255" s="1000"/>
      <c r="BL255" s="1000"/>
      <c r="BM255" s="1000"/>
      <c r="BN255" s="1000"/>
      <c r="BO255" s="1000"/>
      <c r="BP255" s="1000"/>
      <c r="BQ255" s="1000"/>
      <c r="BR255" s="1000"/>
      <c r="BS255" s="1000"/>
      <c r="BT255" s="1000"/>
      <c r="BU255" s="1000"/>
      <c r="BV255" s="1000"/>
      <c r="BW255" s="1000"/>
      <c r="BX255" s="1000"/>
      <c r="BY255" s="1000"/>
      <c r="BZ255" s="1000"/>
      <c r="CA255" s="1000"/>
      <c r="CB255" s="1000"/>
      <c r="CC255" s="1000"/>
      <c r="CD255" s="1000"/>
      <c r="CE255" s="1000"/>
      <c r="CF255" s="1000"/>
      <c r="CG255" s="1000"/>
      <c r="CH255" s="1000"/>
      <c r="CI255" s="1000"/>
      <c r="CJ255" s="1000"/>
      <c r="CK255" s="1000"/>
      <c r="CL255" s="1000"/>
      <c r="CM255" s="1000"/>
      <c r="CN255" s="1000"/>
      <c r="CO255" s="1000"/>
      <c r="CP255" s="1000"/>
      <c r="CQ255" s="1000"/>
      <c r="CR255" s="1000"/>
      <c r="CS255" s="1000"/>
      <c r="CT255" s="1000"/>
      <c r="CU255" s="1000"/>
      <c r="CV255" s="1000"/>
      <c r="CW255" s="1000"/>
      <c r="CX255" s="1000"/>
      <c r="CY255" s="1000"/>
      <c r="CZ255" s="1000"/>
      <c r="DA255" s="1000"/>
      <c r="DB255" s="1000"/>
      <c r="DC255" s="1000"/>
      <c r="DD255" s="1000"/>
      <c r="DE255" s="1000"/>
      <c r="DF255" s="1000"/>
      <c r="DG255" s="1000"/>
      <c r="DH255" s="1000"/>
      <c r="DI255" s="1000"/>
      <c r="DJ255" s="1000"/>
      <c r="DK255" s="1000"/>
      <c r="DL255" s="1000"/>
      <c r="DM255" s="1000"/>
      <c r="DN255" s="1000"/>
      <c r="DO255" s="1000"/>
      <c r="DP255" s="1000"/>
      <c r="DQ255" s="1000"/>
      <c r="DR255" s="1000"/>
      <c r="DS255" s="1000"/>
      <c r="DT255" s="1000"/>
      <c r="DU255" s="1000"/>
      <c r="DV255" s="1000"/>
      <c r="DW255" s="1000"/>
      <c r="DX255" s="1000"/>
      <c r="DY255" s="1000"/>
      <c r="DZ255" s="1000"/>
      <c r="EA255" s="1000"/>
      <c r="EB255" s="1000"/>
      <c r="EC255" s="1000"/>
      <c r="ED255" s="1000"/>
      <c r="EE255" s="1000"/>
      <c r="EF255" s="1000"/>
      <c r="EG255" s="1000"/>
      <c r="EH255" s="1000"/>
      <c r="EI255" s="1000"/>
      <c r="EJ255" s="1000"/>
      <c r="EK255" s="1000"/>
      <c r="EL255" s="1000"/>
      <c r="EM255" s="1000"/>
      <c r="EN255" s="1000"/>
      <c r="EO255" s="1000"/>
      <c r="EP255" s="1000"/>
      <c r="EQ255" s="1000"/>
      <c r="ER255" s="1000"/>
      <c r="ES255" s="1000"/>
      <c r="ET255" s="1000"/>
      <c r="EU255" s="1000"/>
      <c r="EV255" s="1000"/>
      <c r="EW255" s="1000"/>
      <c r="EX255" s="1000"/>
      <c r="EY255" s="1000"/>
      <c r="EZ255" s="1000"/>
      <c r="FA255" s="1000"/>
      <c r="FB255" s="1000"/>
      <c r="FC255" s="1000"/>
      <c r="FD255" s="1000"/>
      <c r="FE255" s="1000"/>
      <c r="FF255" s="1000"/>
      <c r="FG255" s="1000"/>
      <c r="FH255" s="1000"/>
      <c r="FI255" s="1000"/>
      <c r="FJ255" s="1000"/>
      <c r="FK255" s="1000"/>
      <c r="FL255" s="1000"/>
      <c r="FM255" s="1000"/>
      <c r="FN255" s="1000"/>
      <c r="FO255" s="1000"/>
      <c r="FP255" s="1000"/>
      <c r="FQ255" s="1000"/>
      <c r="FR255" s="1000"/>
      <c r="FS255" s="1000"/>
      <c r="FT255" s="1000"/>
      <c r="FU255" s="1000"/>
      <c r="FV255" s="1000"/>
      <c r="FW255" s="1000"/>
      <c r="FX255" s="1000"/>
    </row>
    <row r="256" spans="1:180">
      <c r="A256" s="749" t="s">
        <v>11024</v>
      </c>
      <c r="B256" s="765" t="s">
        <v>11897</v>
      </c>
      <c r="C256" s="590"/>
      <c r="D256" s="761"/>
      <c r="E256" s="760"/>
      <c r="F256" s="758">
        <v>41868</v>
      </c>
      <c r="G256" s="590"/>
      <c r="H256" s="109" t="s">
        <v>3915</v>
      </c>
      <c r="I256" s="863" t="s">
        <v>11931</v>
      </c>
      <c r="J256" s="975" t="s">
        <v>11930</v>
      </c>
      <c r="K256" s="900"/>
      <c r="L256" s="801"/>
      <c r="M256" s="751" t="s">
        <v>11894</v>
      </c>
      <c r="N256" s="751" t="s">
        <v>11893</v>
      </c>
      <c r="O256" s="150" t="s">
        <v>9335</v>
      </c>
      <c r="P256" s="762"/>
      <c r="Q256" s="212" t="s">
        <v>11892</v>
      </c>
      <c r="R256" s="927" t="s">
        <v>3100</v>
      </c>
      <c r="S256" s="768"/>
      <c r="T256" s="183"/>
      <c r="U256" s="212"/>
      <c r="V256" s="265"/>
      <c r="W256" s="1000"/>
      <c r="X256" s="1001"/>
      <c r="Y256" s="1000"/>
      <c r="Z256" s="1000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  <c r="BT256" s="1000"/>
      <c r="BU256" s="1000"/>
      <c r="BV256" s="1000"/>
      <c r="BW256" s="1000"/>
      <c r="BX256" s="1000"/>
      <c r="BY256" s="1000"/>
      <c r="BZ256" s="1000"/>
      <c r="CA256" s="1000"/>
      <c r="CB256" s="1000"/>
      <c r="CC256" s="1000"/>
      <c r="CD256" s="1000"/>
      <c r="CE256" s="1000"/>
      <c r="CF256" s="1000"/>
      <c r="CG256" s="1000"/>
      <c r="CH256" s="1000"/>
      <c r="CI256" s="1000"/>
      <c r="CJ256" s="1000"/>
      <c r="CK256" s="1000"/>
      <c r="CL256" s="1000"/>
      <c r="CM256" s="1000"/>
      <c r="CN256" s="1000"/>
      <c r="CO256" s="1000"/>
      <c r="CP256" s="1000"/>
      <c r="CQ256" s="1000"/>
      <c r="CR256" s="1000"/>
      <c r="CS256" s="1000"/>
      <c r="CT256" s="1000"/>
      <c r="CU256" s="1000"/>
      <c r="CV256" s="1000"/>
      <c r="CW256" s="1000"/>
      <c r="CX256" s="1000"/>
      <c r="CY256" s="1000"/>
      <c r="CZ256" s="1000"/>
      <c r="DA256" s="1000"/>
      <c r="DB256" s="1000"/>
      <c r="DC256" s="1000"/>
      <c r="DD256" s="1000"/>
      <c r="DE256" s="1000"/>
      <c r="DF256" s="1000"/>
      <c r="DG256" s="1000"/>
      <c r="DH256" s="1000"/>
      <c r="DI256" s="1000"/>
      <c r="DJ256" s="1000"/>
      <c r="DK256" s="1000"/>
      <c r="DL256" s="1000"/>
      <c r="DM256" s="1000"/>
      <c r="DN256" s="1000"/>
      <c r="DO256" s="1000"/>
      <c r="DP256" s="1000"/>
      <c r="DQ256" s="1000"/>
      <c r="DR256" s="1000"/>
      <c r="DS256" s="1000"/>
      <c r="DT256" s="1000"/>
      <c r="DU256" s="1000"/>
      <c r="DV256" s="1000"/>
      <c r="DW256" s="1000"/>
      <c r="DX256" s="1000"/>
      <c r="DY256" s="1000"/>
      <c r="DZ256" s="1000"/>
      <c r="EA256" s="1000"/>
      <c r="EB256" s="1000"/>
      <c r="EC256" s="1000"/>
      <c r="ED256" s="1000"/>
      <c r="EE256" s="1000"/>
      <c r="EF256" s="1000"/>
      <c r="EG256" s="1000"/>
      <c r="EH256" s="1000"/>
      <c r="EI256" s="1000"/>
      <c r="EJ256" s="1000"/>
      <c r="EK256" s="1000"/>
      <c r="EL256" s="1000"/>
      <c r="EM256" s="1000"/>
      <c r="EN256" s="1000"/>
      <c r="EO256" s="1000"/>
      <c r="EP256" s="1000"/>
      <c r="EQ256" s="1000"/>
      <c r="ER256" s="1000"/>
      <c r="ES256" s="1000"/>
      <c r="ET256" s="1000"/>
      <c r="EU256" s="1000"/>
      <c r="EV256" s="1000"/>
      <c r="EW256" s="1000"/>
      <c r="EX256" s="1000"/>
      <c r="EY256" s="1000"/>
      <c r="EZ256" s="1000"/>
      <c r="FA256" s="1000"/>
      <c r="FB256" s="1000"/>
      <c r="FC256" s="1000"/>
      <c r="FD256" s="1000"/>
      <c r="FE256" s="1000"/>
      <c r="FF256" s="1000"/>
      <c r="FG256" s="1000"/>
      <c r="FH256" s="1000"/>
      <c r="FI256" s="1000"/>
      <c r="FJ256" s="1000"/>
      <c r="FK256" s="1000"/>
      <c r="FL256" s="1000"/>
      <c r="FM256" s="1000"/>
      <c r="FN256" s="1000"/>
      <c r="FO256" s="1000"/>
      <c r="FP256" s="1000"/>
      <c r="FQ256" s="1000"/>
      <c r="FR256" s="1000"/>
      <c r="FS256" s="1000"/>
      <c r="FT256" s="1000"/>
      <c r="FU256" s="1000"/>
      <c r="FV256" s="1000"/>
      <c r="FW256" s="1000"/>
      <c r="FX256" s="1000"/>
    </row>
    <row r="257" spans="1:180">
      <c r="A257" s="749" t="s">
        <v>11929</v>
      </c>
      <c r="B257" s="765" t="s">
        <v>11897</v>
      </c>
      <c r="C257" s="590"/>
      <c r="D257" s="761"/>
      <c r="E257" s="760"/>
      <c r="F257" s="758">
        <v>41868</v>
      </c>
      <c r="G257" s="590"/>
      <c r="H257" s="109" t="s">
        <v>3915</v>
      </c>
      <c r="I257" s="863" t="s">
        <v>11928</v>
      </c>
      <c r="J257" s="975" t="s">
        <v>11927</v>
      </c>
      <c r="K257" s="900"/>
      <c r="L257" s="801"/>
      <c r="M257" s="751" t="s">
        <v>11894</v>
      </c>
      <c r="N257" s="751" t="s">
        <v>11893</v>
      </c>
      <c r="O257" s="150" t="s">
        <v>9335</v>
      </c>
      <c r="P257" s="762"/>
      <c r="Q257" s="212" t="s">
        <v>11892</v>
      </c>
      <c r="R257" s="927" t="s">
        <v>3100</v>
      </c>
      <c r="S257" s="768"/>
      <c r="T257" s="183"/>
      <c r="U257" s="212"/>
      <c r="V257" s="265"/>
      <c r="W257" s="1000"/>
      <c r="X257" s="1001"/>
      <c r="Y257" s="1000"/>
      <c r="Z257" s="1000"/>
      <c r="AA257" s="1000"/>
      <c r="AB257" s="1000"/>
      <c r="AC257" s="1000"/>
      <c r="AD257" s="1000"/>
      <c r="AE257" s="1000"/>
      <c r="AF257" s="1000"/>
      <c r="AG257" s="1000"/>
      <c r="AH257" s="1000"/>
      <c r="AI257" s="1000"/>
      <c r="AJ257" s="1000"/>
      <c r="AK257" s="1000"/>
      <c r="AL257" s="1000"/>
      <c r="AM257" s="1000"/>
      <c r="AN257" s="1000"/>
      <c r="AO257" s="1000"/>
      <c r="AP257" s="1000"/>
      <c r="AQ257" s="1000"/>
      <c r="AR257" s="1000"/>
      <c r="AS257" s="1000"/>
      <c r="AT257" s="1000"/>
      <c r="AU257" s="1000"/>
      <c r="AV257" s="1000"/>
      <c r="AW257" s="1000"/>
      <c r="AX257" s="1000"/>
      <c r="AY257" s="1000"/>
      <c r="AZ257" s="1000"/>
      <c r="BA257" s="1000"/>
      <c r="BB257" s="1000"/>
      <c r="BC257" s="1000"/>
      <c r="BD257" s="1000"/>
      <c r="BE257" s="1000"/>
      <c r="BF257" s="1000"/>
      <c r="BG257" s="1000"/>
      <c r="BH257" s="1000"/>
      <c r="BI257" s="1000"/>
      <c r="BJ257" s="1000"/>
      <c r="BK257" s="1000"/>
      <c r="BL257" s="1000"/>
      <c r="BM257" s="1000"/>
      <c r="BN257" s="1000"/>
      <c r="BO257" s="1000"/>
      <c r="BP257" s="1000"/>
      <c r="BQ257" s="1000"/>
      <c r="BR257" s="1000"/>
      <c r="BS257" s="1000"/>
      <c r="BT257" s="1000"/>
      <c r="BU257" s="1000"/>
      <c r="BV257" s="1000"/>
      <c r="BW257" s="1000"/>
      <c r="BX257" s="1000"/>
      <c r="BY257" s="1000"/>
      <c r="BZ257" s="1000"/>
      <c r="CA257" s="1000"/>
      <c r="CB257" s="1000"/>
      <c r="CC257" s="1000"/>
      <c r="CD257" s="1000"/>
      <c r="CE257" s="1000"/>
      <c r="CF257" s="1000"/>
      <c r="CG257" s="1000"/>
      <c r="CH257" s="1000"/>
      <c r="CI257" s="1000"/>
      <c r="CJ257" s="1000"/>
      <c r="CK257" s="1000"/>
      <c r="CL257" s="1000"/>
      <c r="CM257" s="1000"/>
      <c r="CN257" s="1000"/>
      <c r="CO257" s="1000"/>
      <c r="CP257" s="1000"/>
      <c r="CQ257" s="1000"/>
      <c r="CR257" s="1000"/>
      <c r="CS257" s="1000"/>
      <c r="CT257" s="1000"/>
      <c r="CU257" s="1000"/>
      <c r="CV257" s="1000"/>
      <c r="CW257" s="1000"/>
      <c r="CX257" s="1000"/>
      <c r="CY257" s="1000"/>
      <c r="CZ257" s="1000"/>
      <c r="DA257" s="1000"/>
      <c r="DB257" s="1000"/>
      <c r="DC257" s="1000"/>
      <c r="DD257" s="1000"/>
      <c r="DE257" s="1000"/>
      <c r="DF257" s="1000"/>
      <c r="DG257" s="1000"/>
      <c r="DH257" s="1000"/>
      <c r="DI257" s="1000"/>
      <c r="DJ257" s="1000"/>
      <c r="DK257" s="1000"/>
      <c r="DL257" s="1000"/>
      <c r="DM257" s="1000"/>
      <c r="DN257" s="1000"/>
      <c r="DO257" s="1000"/>
      <c r="DP257" s="1000"/>
      <c r="DQ257" s="1000"/>
      <c r="DR257" s="1000"/>
      <c r="DS257" s="1000"/>
      <c r="DT257" s="1000"/>
      <c r="DU257" s="1000"/>
      <c r="DV257" s="1000"/>
      <c r="DW257" s="1000"/>
      <c r="DX257" s="1000"/>
      <c r="DY257" s="1000"/>
      <c r="DZ257" s="1000"/>
      <c r="EA257" s="1000"/>
      <c r="EB257" s="1000"/>
      <c r="EC257" s="1000"/>
      <c r="ED257" s="1000"/>
      <c r="EE257" s="1000"/>
      <c r="EF257" s="1000"/>
      <c r="EG257" s="1000"/>
      <c r="EH257" s="1000"/>
      <c r="EI257" s="1000"/>
      <c r="EJ257" s="1000"/>
      <c r="EK257" s="1000"/>
      <c r="EL257" s="1000"/>
      <c r="EM257" s="1000"/>
      <c r="EN257" s="1000"/>
      <c r="EO257" s="1000"/>
      <c r="EP257" s="1000"/>
      <c r="EQ257" s="1000"/>
      <c r="ER257" s="1000"/>
      <c r="ES257" s="1000"/>
      <c r="ET257" s="1000"/>
      <c r="EU257" s="1000"/>
      <c r="EV257" s="1000"/>
      <c r="EW257" s="1000"/>
      <c r="EX257" s="1000"/>
      <c r="EY257" s="1000"/>
      <c r="EZ257" s="1000"/>
      <c r="FA257" s="1000"/>
      <c r="FB257" s="1000"/>
      <c r="FC257" s="1000"/>
      <c r="FD257" s="1000"/>
      <c r="FE257" s="1000"/>
      <c r="FF257" s="1000"/>
      <c r="FG257" s="1000"/>
      <c r="FH257" s="1000"/>
      <c r="FI257" s="1000"/>
      <c r="FJ257" s="1000"/>
      <c r="FK257" s="1000"/>
      <c r="FL257" s="1000"/>
      <c r="FM257" s="1000"/>
      <c r="FN257" s="1000"/>
      <c r="FO257" s="1000"/>
      <c r="FP257" s="1000"/>
      <c r="FQ257" s="1000"/>
      <c r="FR257" s="1000"/>
      <c r="FS257" s="1000"/>
      <c r="FT257" s="1000"/>
      <c r="FU257" s="1000"/>
      <c r="FV257" s="1000"/>
      <c r="FW257" s="1000"/>
      <c r="FX257" s="1000"/>
    </row>
    <row r="258" spans="1:180">
      <c r="A258" s="749" t="s">
        <v>11926</v>
      </c>
      <c r="B258" s="765" t="s">
        <v>11897</v>
      </c>
      <c r="C258" s="590"/>
      <c r="D258" s="761"/>
      <c r="E258" s="760"/>
      <c r="F258" s="758">
        <v>41868</v>
      </c>
      <c r="G258" s="590"/>
      <c r="H258" s="109" t="s">
        <v>3915</v>
      </c>
      <c r="I258" s="863" t="s">
        <v>11925</v>
      </c>
      <c r="J258" s="975" t="s">
        <v>11924</v>
      </c>
      <c r="K258" s="900"/>
      <c r="L258" s="801"/>
      <c r="M258" s="751" t="s">
        <v>11894</v>
      </c>
      <c r="N258" s="751" t="s">
        <v>11893</v>
      </c>
      <c r="O258" s="150" t="s">
        <v>9335</v>
      </c>
      <c r="P258" s="762"/>
      <c r="Q258" s="212" t="s">
        <v>11892</v>
      </c>
      <c r="R258" s="927" t="s">
        <v>3100</v>
      </c>
      <c r="S258" s="768"/>
      <c r="T258" s="183"/>
      <c r="U258" s="212"/>
      <c r="V258" s="265"/>
      <c r="W258" s="1000"/>
      <c r="X258" s="1001"/>
      <c r="Y258" s="1000"/>
      <c r="Z258" s="1000"/>
      <c r="AA258" s="1000"/>
      <c r="AB258" s="1000"/>
      <c r="AC258" s="1000"/>
      <c r="AD258" s="1000"/>
      <c r="AE258" s="1000"/>
      <c r="AF258" s="1000"/>
      <c r="AG258" s="1000"/>
      <c r="AH258" s="1000"/>
      <c r="AI258" s="1000"/>
      <c r="AJ258" s="1000"/>
      <c r="AK258" s="1000"/>
      <c r="AL258" s="1000"/>
      <c r="AM258" s="1000"/>
      <c r="AN258" s="1000"/>
      <c r="AO258" s="1000"/>
      <c r="AP258" s="1000"/>
      <c r="AQ258" s="1000"/>
      <c r="AR258" s="1000"/>
      <c r="AS258" s="1000"/>
      <c r="AT258" s="1000"/>
      <c r="AU258" s="1000"/>
      <c r="AV258" s="1000"/>
      <c r="AW258" s="1000"/>
      <c r="AX258" s="1000"/>
      <c r="AY258" s="1000"/>
      <c r="AZ258" s="1000"/>
      <c r="BA258" s="1000"/>
      <c r="BB258" s="1000"/>
      <c r="BC258" s="1000"/>
      <c r="BD258" s="1000"/>
      <c r="BE258" s="1000"/>
      <c r="BF258" s="1000"/>
      <c r="BG258" s="1000"/>
      <c r="BH258" s="1000"/>
      <c r="BI258" s="1000"/>
      <c r="BJ258" s="1000"/>
      <c r="BK258" s="1000"/>
      <c r="BL258" s="1000"/>
      <c r="BM258" s="1000"/>
      <c r="BN258" s="1000"/>
      <c r="BO258" s="1000"/>
      <c r="BP258" s="1000"/>
      <c r="BQ258" s="1000"/>
      <c r="BR258" s="1000"/>
      <c r="BS258" s="1000"/>
      <c r="BT258" s="1000"/>
      <c r="BU258" s="1000"/>
      <c r="BV258" s="1000"/>
      <c r="BW258" s="1000"/>
      <c r="BX258" s="1000"/>
      <c r="BY258" s="1000"/>
      <c r="BZ258" s="1000"/>
      <c r="CA258" s="1000"/>
      <c r="CB258" s="1000"/>
      <c r="CC258" s="1000"/>
      <c r="CD258" s="1000"/>
      <c r="CE258" s="1000"/>
      <c r="CF258" s="1000"/>
      <c r="CG258" s="1000"/>
      <c r="CH258" s="1000"/>
      <c r="CI258" s="1000"/>
      <c r="CJ258" s="1000"/>
      <c r="CK258" s="1000"/>
      <c r="CL258" s="1000"/>
      <c r="CM258" s="1000"/>
      <c r="CN258" s="1000"/>
      <c r="CO258" s="1000"/>
      <c r="CP258" s="1000"/>
      <c r="CQ258" s="1000"/>
      <c r="CR258" s="1000"/>
      <c r="CS258" s="1000"/>
      <c r="CT258" s="1000"/>
      <c r="CU258" s="1000"/>
      <c r="CV258" s="1000"/>
      <c r="CW258" s="1000"/>
      <c r="CX258" s="1000"/>
      <c r="CY258" s="1000"/>
      <c r="CZ258" s="1000"/>
      <c r="DA258" s="1000"/>
      <c r="DB258" s="1000"/>
      <c r="DC258" s="1000"/>
      <c r="DD258" s="1000"/>
      <c r="DE258" s="1000"/>
      <c r="DF258" s="1000"/>
      <c r="DG258" s="1000"/>
      <c r="DH258" s="1000"/>
      <c r="DI258" s="1000"/>
      <c r="DJ258" s="1000"/>
      <c r="DK258" s="1000"/>
      <c r="DL258" s="1000"/>
      <c r="DM258" s="1000"/>
      <c r="DN258" s="1000"/>
      <c r="DO258" s="1000"/>
      <c r="DP258" s="1000"/>
      <c r="DQ258" s="1000"/>
      <c r="DR258" s="1000"/>
      <c r="DS258" s="1000"/>
      <c r="DT258" s="1000"/>
      <c r="DU258" s="1000"/>
      <c r="DV258" s="1000"/>
      <c r="DW258" s="1000"/>
      <c r="DX258" s="1000"/>
      <c r="DY258" s="1000"/>
      <c r="DZ258" s="1000"/>
      <c r="EA258" s="1000"/>
      <c r="EB258" s="1000"/>
      <c r="EC258" s="1000"/>
      <c r="ED258" s="1000"/>
      <c r="EE258" s="1000"/>
      <c r="EF258" s="1000"/>
      <c r="EG258" s="1000"/>
      <c r="EH258" s="1000"/>
      <c r="EI258" s="1000"/>
      <c r="EJ258" s="1000"/>
      <c r="EK258" s="1000"/>
      <c r="EL258" s="1000"/>
      <c r="EM258" s="1000"/>
      <c r="EN258" s="1000"/>
      <c r="EO258" s="1000"/>
      <c r="EP258" s="1000"/>
      <c r="EQ258" s="1000"/>
      <c r="ER258" s="1000"/>
      <c r="ES258" s="1000"/>
      <c r="ET258" s="1000"/>
      <c r="EU258" s="1000"/>
      <c r="EV258" s="1000"/>
      <c r="EW258" s="1000"/>
      <c r="EX258" s="1000"/>
      <c r="EY258" s="1000"/>
      <c r="EZ258" s="1000"/>
      <c r="FA258" s="1000"/>
      <c r="FB258" s="1000"/>
      <c r="FC258" s="1000"/>
      <c r="FD258" s="1000"/>
      <c r="FE258" s="1000"/>
      <c r="FF258" s="1000"/>
      <c r="FG258" s="1000"/>
      <c r="FH258" s="1000"/>
      <c r="FI258" s="1000"/>
      <c r="FJ258" s="1000"/>
      <c r="FK258" s="1000"/>
      <c r="FL258" s="1000"/>
      <c r="FM258" s="1000"/>
      <c r="FN258" s="1000"/>
      <c r="FO258" s="1000"/>
      <c r="FP258" s="1000"/>
      <c r="FQ258" s="1000"/>
      <c r="FR258" s="1000"/>
      <c r="FS258" s="1000"/>
      <c r="FT258" s="1000"/>
      <c r="FU258" s="1000"/>
      <c r="FV258" s="1000"/>
      <c r="FW258" s="1000"/>
      <c r="FX258" s="1000"/>
    </row>
    <row r="259" spans="1:180">
      <c r="A259" s="749" t="s">
        <v>11923</v>
      </c>
      <c r="B259" s="765" t="s">
        <v>11897</v>
      </c>
      <c r="C259" s="590"/>
      <c r="D259" s="761"/>
      <c r="E259" s="760"/>
      <c r="F259" s="758">
        <v>41868</v>
      </c>
      <c r="G259" s="590"/>
      <c r="H259" s="109" t="s">
        <v>3915</v>
      </c>
      <c r="I259" s="863" t="s">
        <v>11922</v>
      </c>
      <c r="J259" s="975" t="s">
        <v>11921</v>
      </c>
      <c r="K259" s="900"/>
      <c r="L259" s="801"/>
      <c r="M259" s="751" t="s">
        <v>11894</v>
      </c>
      <c r="N259" s="751" t="s">
        <v>11893</v>
      </c>
      <c r="O259" s="150" t="s">
        <v>9335</v>
      </c>
      <c r="P259" s="762"/>
      <c r="Q259" s="212" t="s">
        <v>11892</v>
      </c>
      <c r="R259" s="927" t="s">
        <v>3100</v>
      </c>
      <c r="S259" s="768"/>
      <c r="T259" s="183"/>
      <c r="U259" s="212"/>
      <c r="V259" s="265"/>
      <c r="W259" s="1000"/>
      <c r="X259" s="1001"/>
      <c r="Y259" s="1000"/>
      <c r="Z259" s="1000"/>
      <c r="AA259" s="1000"/>
      <c r="AB259" s="1000"/>
      <c r="AC259" s="1000"/>
      <c r="AD259" s="1000"/>
      <c r="AE259" s="1000"/>
      <c r="AF259" s="1000"/>
      <c r="AG259" s="1000"/>
      <c r="AH259" s="1000"/>
      <c r="AI259" s="1000"/>
      <c r="AJ259" s="1000"/>
      <c r="AK259" s="1000"/>
      <c r="AL259" s="1000"/>
      <c r="AM259" s="1000"/>
      <c r="AN259" s="1000"/>
      <c r="AO259" s="1000"/>
      <c r="AP259" s="1000"/>
      <c r="AQ259" s="1000"/>
      <c r="AR259" s="1000"/>
      <c r="AS259" s="1000"/>
      <c r="AT259" s="1000"/>
      <c r="AU259" s="1000"/>
      <c r="AV259" s="1000"/>
      <c r="AW259" s="1000"/>
      <c r="AX259" s="1000"/>
      <c r="AY259" s="1000"/>
      <c r="AZ259" s="1000"/>
      <c r="BA259" s="1000"/>
      <c r="BB259" s="1000"/>
      <c r="BC259" s="1000"/>
      <c r="BD259" s="1000"/>
      <c r="BE259" s="1000"/>
      <c r="BF259" s="1000"/>
      <c r="BG259" s="1000"/>
      <c r="BH259" s="1000"/>
      <c r="BI259" s="1000"/>
      <c r="BJ259" s="1000"/>
      <c r="BK259" s="1000"/>
      <c r="BL259" s="1000"/>
      <c r="BM259" s="1000"/>
      <c r="BN259" s="1000"/>
      <c r="BO259" s="1000"/>
      <c r="BP259" s="1000"/>
      <c r="BQ259" s="1000"/>
      <c r="BR259" s="1000"/>
      <c r="BS259" s="1000"/>
      <c r="BT259" s="1000"/>
      <c r="BU259" s="1000"/>
      <c r="BV259" s="1000"/>
      <c r="BW259" s="1000"/>
      <c r="BX259" s="1000"/>
      <c r="BY259" s="1000"/>
      <c r="BZ259" s="1000"/>
      <c r="CA259" s="1000"/>
      <c r="CB259" s="1000"/>
      <c r="CC259" s="1000"/>
      <c r="CD259" s="1000"/>
      <c r="CE259" s="1000"/>
      <c r="CF259" s="1000"/>
      <c r="CG259" s="1000"/>
      <c r="CH259" s="1000"/>
      <c r="CI259" s="1000"/>
      <c r="CJ259" s="1000"/>
      <c r="CK259" s="1000"/>
      <c r="CL259" s="1000"/>
      <c r="CM259" s="1000"/>
      <c r="CN259" s="1000"/>
      <c r="CO259" s="1000"/>
      <c r="CP259" s="1000"/>
      <c r="CQ259" s="1000"/>
      <c r="CR259" s="1000"/>
      <c r="CS259" s="1000"/>
      <c r="CT259" s="1000"/>
      <c r="CU259" s="1000"/>
      <c r="CV259" s="1000"/>
      <c r="CW259" s="1000"/>
      <c r="CX259" s="1000"/>
      <c r="CY259" s="1000"/>
      <c r="CZ259" s="1000"/>
      <c r="DA259" s="1000"/>
      <c r="DB259" s="1000"/>
      <c r="DC259" s="1000"/>
      <c r="DD259" s="1000"/>
      <c r="DE259" s="1000"/>
      <c r="DF259" s="1000"/>
      <c r="DG259" s="1000"/>
      <c r="DH259" s="1000"/>
      <c r="DI259" s="1000"/>
      <c r="DJ259" s="1000"/>
      <c r="DK259" s="1000"/>
      <c r="DL259" s="1000"/>
      <c r="DM259" s="1000"/>
      <c r="DN259" s="1000"/>
      <c r="DO259" s="1000"/>
      <c r="DP259" s="1000"/>
      <c r="DQ259" s="1000"/>
      <c r="DR259" s="1000"/>
      <c r="DS259" s="1000"/>
      <c r="DT259" s="1000"/>
      <c r="DU259" s="1000"/>
      <c r="DV259" s="1000"/>
      <c r="DW259" s="1000"/>
      <c r="DX259" s="1000"/>
      <c r="DY259" s="1000"/>
      <c r="DZ259" s="1000"/>
      <c r="EA259" s="1000"/>
      <c r="EB259" s="1000"/>
      <c r="EC259" s="1000"/>
      <c r="ED259" s="1000"/>
      <c r="EE259" s="1000"/>
      <c r="EF259" s="1000"/>
      <c r="EG259" s="1000"/>
      <c r="EH259" s="1000"/>
      <c r="EI259" s="1000"/>
      <c r="EJ259" s="1000"/>
      <c r="EK259" s="1000"/>
      <c r="EL259" s="1000"/>
      <c r="EM259" s="1000"/>
      <c r="EN259" s="1000"/>
      <c r="EO259" s="1000"/>
      <c r="EP259" s="1000"/>
      <c r="EQ259" s="1000"/>
      <c r="ER259" s="1000"/>
      <c r="ES259" s="1000"/>
      <c r="ET259" s="1000"/>
      <c r="EU259" s="1000"/>
      <c r="EV259" s="1000"/>
      <c r="EW259" s="1000"/>
      <c r="EX259" s="1000"/>
      <c r="EY259" s="1000"/>
      <c r="EZ259" s="1000"/>
      <c r="FA259" s="1000"/>
      <c r="FB259" s="1000"/>
      <c r="FC259" s="1000"/>
      <c r="FD259" s="1000"/>
      <c r="FE259" s="1000"/>
      <c r="FF259" s="1000"/>
      <c r="FG259" s="1000"/>
      <c r="FH259" s="1000"/>
      <c r="FI259" s="1000"/>
      <c r="FJ259" s="1000"/>
      <c r="FK259" s="1000"/>
      <c r="FL259" s="1000"/>
      <c r="FM259" s="1000"/>
      <c r="FN259" s="1000"/>
      <c r="FO259" s="1000"/>
      <c r="FP259" s="1000"/>
      <c r="FQ259" s="1000"/>
      <c r="FR259" s="1000"/>
      <c r="FS259" s="1000"/>
      <c r="FT259" s="1000"/>
      <c r="FU259" s="1000"/>
      <c r="FV259" s="1000"/>
      <c r="FW259" s="1000"/>
      <c r="FX259" s="1000"/>
    </row>
    <row r="260" spans="1:180">
      <c r="A260" s="749" t="s">
        <v>11920</v>
      </c>
      <c r="B260" s="765" t="s">
        <v>11897</v>
      </c>
      <c r="C260" s="590"/>
      <c r="D260" s="761"/>
      <c r="E260" s="760"/>
      <c r="F260" s="758">
        <v>41868</v>
      </c>
      <c r="G260" s="590"/>
      <c r="H260" s="109" t="s">
        <v>3915</v>
      </c>
      <c r="I260" s="863" t="s">
        <v>11919</v>
      </c>
      <c r="J260" s="975" t="s">
        <v>11918</v>
      </c>
      <c r="K260" s="900"/>
      <c r="L260" s="801"/>
      <c r="M260" s="751" t="s">
        <v>11894</v>
      </c>
      <c r="N260" s="751" t="s">
        <v>11893</v>
      </c>
      <c r="O260" s="150" t="s">
        <v>9335</v>
      </c>
      <c r="P260" s="762"/>
      <c r="Q260" s="212" t="s">
        <v>11892</v>
      </c>
      <c r="R260" s="927" t="s">
        <v>3100</v>
      </c>
      <c r="S260" s="768"/>
      <c r="T260" s="183"/>
      <c r="U260" s="212"/>
      <c r="V260" s="265"/>
      <c r="W260" s="1000"/>
      <c r="X260" s="1001"/>
      <c r="Y260" s="1000"/>
      <c r="Z260" s="1000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  <c r="BT260" s="1000"/>
      <c r="BU260" s="1000"/>
      <c r="BV260" s="1000"/>
      <c r="BW260" s="1000"/>
      <c r="BX260" s="1000"/>
      <c r="BY260" s="1000"/>
      <c r="BZ260" s="1000"/>
      <c r="CA260" s="1000"/>
      <c r="CB260" s="1000"/>
      <c r="CC260" s="1000"/>
      <c r="CD260" s="1000"/>
      <c r="CE260" s="1000"/>
      <c r="CF260" s="1000"/>
      <c r="CG260" s="1000"/>
      <c r="CH260" s="1000"/>
      <c r="CI260" s="1000"/>
      <c r="CJ260" s="1000"/>
      <c r="CK260" s="1000"/>
      <c r="CL260" s="1000"/>
      <c r="CM260" s="1000"/>
      <c r="CN260" s="1000"/>
      <c r="CO260" s="1000"/>
      <c r="CP260" s="1000"/>
      <c r="CQ260" s="1000"/>
      <c r="CR260" s="1000"/>
      <c r="CS260" s="1000"/>
      <c r="CT260" s="1000"/>
      <c r="CU260" s="1000"/>
      <c r="CV260" s="1000"/>
      <c r="CW260" s="1000"/>
      <c r="CX260" s="1000"/>
      <c r="CY260" s="1000"/>
      <c r="CZ260" s="1000"/>
      <c r="DA260" s="1000"/>
      <c r="DB260" s="1000"/>
      <c r="DC260" s="1000"/>
      <c r="DD260" s="1000"/>
      <c r="DE260" s="1000"/>
      <c r="DF260" s="1000"/>
      <c r="DG260" s="1000"/>
      <c r="DH260" s="1000"/>
      <c r="DI260" s="1000"/>
      <c r="DJ260" s="1000"/>
      <c r="DK260" s="1000"/>
      <c r="DL260" s="1000"/>
      <c r="DM260" s="1000"/>
      <c r="DN260" s="1000"/>
      <c r="DO260" s="1000"/>
      <c r="DP260" s="1000"/>
      <c r="DQ260" s="1000"/>
      <c r="DR260" s="1000"/>
      <c r="DS260" s="1000"/>
      <c r="DT260" s="1000"/>
      <c r="DU260" s="1000"/>
      <c r="DV260" s="1000"/>
      <c r="DW260" s="1000"/>
      <c r="DX260" s="1000"/>
      <c r="DY260" s="1000"/>
      <c r="DZ260" s="1000"/>
      <c r="EA260" s="1000"/>
      <c r="EB260" s="1000"/>
      <c r="EC260" s="1000"/>
      <c r="ED260" s="1000"/>
      <c r="EE260" s="1000"/>
      <c r="EF260" s="1000"/>
      <c r="EG260" s="1000"/>
      <c r="EH260" s="1000"/>
      <c r="EI260" s="1000"/>
      <c r="EJ260" s="1000"/>
      <c r="EK260" s="1000"/>
      <c r="EL260" s="1000"/>
      <c r="EM260" s="1000"/>
      <c r="EN260" s="1000"/>
      <c r="EO260" s="1000"/>
      <c r="EP260" s="1000"/>
      <c r="EQ260" s="1000"/>
      <c r="ER260" s="1000"/>
      <c r="ES260" s="1000"/>
      <c r="ET260" s="1000"/>
      <c r="EU260" s="1000"/>
      <c r="EV260" s="1000"/>
      <c r="EW260" s="1000"/>
      <c r="EX260" s="1000"/>
      <c r="EY260" s="1000"/>
      <c r="EZ260" s="1000"/>
      <c r="FA260" s="1000"/>
      <c r="FB260" s="1000"/>
      <c r="FC260" s="1000"/>
      <c r="FD260" s="1000"/>
      <c r="FE260" s="1000"/>
      <c r="FF260" s="1000"/>
      <c r="FG260" s="1000"/>
      <c r="FH260" s="1000"/>
      <c r="FI260" s="1000"/>
      <c r="FJ260" s="1000"/>
      <c r="FK260" s="1000"/>
      <c r="FL260" s="1000"/>
      <c r="FM260" s="1000"/>
      <c r="FN260" s="1000"/>
      <c r="FO260" s="1000"/>
      <c r="FP260" s="1000"/>
      <c r="FQ260" s="1000"/>
      <c r="FR260" s="1000"/>
      <c r="FS260" s="1000"/>
      <c r="FT260" s="1000"/>
      <c r="FU260" s="1000"/>
      <c r="FV260" s="1000"/>
      <c r="FW260" s="1000"/>
      <c r="FX260" s="1000"/>
    </row>
    <row r="261" spans="1:180">
      <c r="A261" s="749" t="s">
        <v>11917</v>
      </c>
      <c r="B261" s="765" t="s">
        <v>11897</v>
      </c>
      <c r="C261" s="590"/>
      <c r="D261" s="761"/>
      <c r="E261" s="760"/>
      <c r="F261" s="758">
        <v>41868</v>
      </c>
      <c r="G261" s="590"/>
      <c r="H261" s="109" t="s">
        <v>3915</v>
      </c>
      <c r="I261" s="863" t="s">
        <v>11916</v>
      </c>
      <c r="J261" s="975" t="s">
        <v>11915</v>
      </c>
      <c r="K261" s="900"/>
      <c r="L261" s="801"/>
      <c r="M261" s="751" t="s">
        <v>11894</v>
      </c>
      <c r="N261" s="751" t="s">
        <v>11893</v>
      </c>
      <c r="O261" s="150" t="s">
        <v>9335</v>
      </c>
      <c r="P261" s="762"/>
      <c r="Q261" s="212" t="s">
        <v>11892</v>
      </c>
      <c r="R261" s="927" t="s">
        <v>3100</v>
      </c>
      <c r="S261" s="768"/>
      <c r="T261" s="183"/>
      <c r="U261" s="212"/>
      <c r="V261" s="265"/>
      <c r="W261" s="1000"/>
      <c r="X261" s="1001"/>
      <c r="Y261" s="1000"/>
      <c r="Z261" s="1000"/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  <c r="BT261" s="1000"/>
      <c r="BU261" s="1000"/>
      <c r="BV261" s="1000"/>
      <c r="BW261" s="1000"/>
      <c r="BX261" s="1000"/>
      <c r="BY261" s="1000"/>
      <c r="BZ261" s="1000"/>
      <c r="CA261" s="1000"/>
      <c r="CB261" s="1000"/>
      <c r="CC261" s="1000"/>
      <c r="CD261" s="1000"/>
      <c r="CE261" s="1000"/>
      <c r="CF261" s="1000"/>
      <c r="CG261" s="1000"/>
      <c r="CH261" s="1000"/>
      <c r="CI261" s="1000"/>
      <c r="CJ261" s="1000"/>
      <c r="CK261" s="1000"/>
      <c r="CL261" s="1000"/>
      <c r="CM261" s="1000"/>
      <c r="CN261" s="1000"/>
      <c r="CO261" s="1000"/>
      <c r="CP261" s="1000"/>
      <c r="CQ261" s="1000"/>
      <c r="CR261" s="1000"/>
      <c r="CS261" s="1000"/>
      <c r="CT261" s="1000"/>
      <c r="CU261" s="1000"/>
      <c r="CV261" s="1000"/>
      <c r="CW261" s="1000"/>
      <c r="CX261" s="1000"/>
      <c r="CY261" s="1000"/>
      <c r="CZ261" s="1000"/>
      <c r="DA261" s="1000"/>
      <c r="DB261" s="1000"/>
      <c r="DC261" s="1000"/>
      <c r="DD261" s="1000"/>
      <c r="DE261" s="1000"/>
      <c r="DF261" s="1000"/>
      <c r="DG261" s="1000"/>
      <c r="DH261" s="1000"/>
      <c r="DI261" s="1000"/>
      <c r="DJ261" s="1000"/>
      <c r="DK261" s="1000"/>
      <c r="DL261" s="1000"/>
      <c r="DM261" s="1000"/>
      <c r="DN261" s="1000"/>
      <c r="DO261" s="1000"/>
      <c r="DP261" s="1000"/>
      <c r="DQ261" s="1000"/>
      <c r="DR261" s="1000"/>
      <c r="DS261" s="1000"/>
      <c r="DT261" s="1000"/>
      <c r="DU261" s="1000"/>
      <c r="DV261" s="1000"/>
      <c r="DW261" s="1000"/>
      <c r="DX261" s="1000"/>
      <c r="DY261" s="1000"/>
      <c r="DZ261" s="1000"/>
      <c r="EA261" s="1000"/>
      <c r="EB261" s="1000"/>
      <c r="EC261" s="1000"/>
      <c r="ED261" s="1000"/>
      <c r="EE261" s="1000"/>
      <c r="EF261" s="1000"/>
      <c r="EG261" s="1000"/>
      <c r="EH261" s="1000"/>
      <c r="EI261" s="1000"/>
      <c r="EJ261" s="1000"/>
      <c r="EK261" s="1000"/>
      <c r="EL261" s="1000"/>
      <c r="EM261" s="1000"/>
      <c r="EN261" s="1000"/>
      <c r="EO261" s="1000"/>
      <c r="EP261" s="1000"/>
      <c r="EQ261" s="1000"/>
      <c r="ER261" s="1000"/>
      <c r="ES261" s="1000"/>
      <c r="ET261" s="1000"/>
      <c r="EU261" s="1000"/>
      <c r="EV261" s="1000"/>
      <c r="EW261" s="1000"/>
      <c r="EX261" s="1000"/>
      <c r="EY261" s="1000"/>
      <c r="EZ261" s="1000"/>
      <c r="FA261" s="1000"/>
      <c r="FB261" s="1000"/>
      <c r="FC261" s="1000"/>
      <c r="FD261" s="1000"/>
      <c r="FE261" s="1000"/>
      <c r="FF261" s="1000"/>
      <c r="FG261" s="1000"/>
      <c r="FH261" s="1000"/>
      <c r="FI261" s="1000"/>
      <c r="FJ261" s="1000"/>
      <c r="FK261" s="1000"/>
      <c r="FL261" s="1000"/>
      <c r="FM261" s="1000"/>
      <c r="FN261" s="1000"/>
      <c r="FO261" s="1000"/>
      <c r="FP261" s="1000"/>
      <c r="FQ261" s="1000"/>
      <c r="FR261" s="1000"/>
      <c r="FS261" s="1000"/>
      <c r="FT261" s="1000"/>
      <c r="FU261" s="1000"/>
      <c r="FV261" s="1000"/>
      <c r="FW261" s="1000"/>
      <c r="FX261" s="1000"/>
    </row>
    <row r="262" spans="1:180">
      <c r="A262" s="749" t="s">
        <v>11914</v>
      </c>
      <c r="B262" s="765" t="s">
        <v>11897</v>
      </c>
      <c r="C262" s="590"/>
      <c r="D262" s="761"/>
      <c r="E262" s="760"/>
      <c r="F262" s="758">
        <v>41868</v>
      </c>
      <c r="G262" s="590"/>
      <c r="H262" s="109" t="s">
        <v>3915</v>
      </c>
      <c r="I262" s="863" t="s">
        <v>11913</v>
      </c>
      <c r="J262" s="975" t="s">
        <v>11912</v>
      </c>
      <c r="K262" s="900"/>
      <c r="L262" s="801"/>
      <c r="M262" s="751" t="s">
        <v>11894</v>
      </c>
      <c r="N262" s="751" t="s">
        <v>11893</v>
      </c>
      <c r="O262" s="150" t="s">
        <v>9335</v>
      </c>
      <c r="P262" s="762"/>
      <c r="Q262" s="212" t="s">
        <v>11892</v>
      </c>
      <c r="R262" s="927" t="s">
        <v>3100</v>
      </c>
      <c r="S262" s="768"/>
      <c r="T262" s="183"/>
      <c r="U262" s="212"/>
      <c r="V262" s="265"/>
      <c r="W262" s="1000"/>
      <c r="X262" s="1001"/>
      <c r="Y262" s="1000"/>
      <c r="Z262" s="1000"/>
      <c r="AA262" s="1000"/>
      <c r="AB262" s="1000"/>
      <c r="AC262" s="1000"/>
      <c r="AD262" s="1000"/>
      <c r="AE262" s="1000"/>
      <c r="AF262" s="1000"/>
      <c r="AG262" s="1000"/>
      <c r="AH262" s="1000"/>
      <c r="AI262" s="1000"/>
      <c r="AJ262" s="1000"/>
      <c r="AK262" s="1000"/>
      <c r="AL262" s="1000"/>
      <c r="AM262" s="1000"/>
      <c r="AN262" s="1000"/>
      <c r="AO262" s="1000"/>
      <c r="AP262" s="1000"/>
      <c r="AQ262" s="1000"/>
      <c r="AR262" s="1000"/>
      <c r="AS262" s="1000"/>
      <c r="AT262" s="1000"/>
      <c r="AU262" s="1000"/>
      <c r="AV262" s="1000"/>
      <c r="AW262" s="1000"/>
      <c r="AX262" s="1000"/>
      <c r="AY262" s="1000"/>
      <c r="AZ262" s="1000"/>
      <c r="BA262" s="1000"/>
      <c r="BB262" s="1000"/>
      <c r="BC262" s="1000"/>
      <c r="BD262" s="1000"/>
      <c r="BE262" s="1000"/>
      <c r="BF262" s="1000"/>
      <c r="BG262" s="1000"/>
      <c r="BH262" s="1000"/>
      <c r="BI262" s="1000"/>
      <c r="BJ262" s="1000"/>
      <c r="BK262" s="1000"/>
      <c r="BL262" s="1000"/>
      <c r="BM262" s="1000"/>
      <c r="BN262" s="1000"/>
      <c r="BO262" s="1000"/>
      <c r="BP262" s="1000"/>
      <c r="BQ262" s="1000"/>
      <c r="BR262" s="1000"/>
      <c r="BS262" s="1000"/>
      <c r="BT262" s="1000"/>
      <c r="BU262" s="1000"/>
      <c r="BV262" s="1000"/>
      <c r="BW262" s="1000"/>
      <c r="BX262" s="1000"/>
      <c r="BY262" s="1000"/>
      <c r="BZ262" s="1000"/>
      <c r="CA262" s="1000"/>
      <c r="CB262" s="1000"/>
      <c r="CC262" s="1000"/>
      <c r="CD262" s="1000"/>
      <c r="CE262" s="1000"/>
      <c r="CF262" s="1000"/>
      <c r="CG262" s="1000"/>
      <c r="CH262" s="1000"/>
      <c r="CI262" s="1000"/>
      <c r="CJ262" s="1000"/>
      <c r="CK262" s="1000"/>
      <c r="CL262" s="1000"/>
      <c r="CM262" s="1000"/>
      <c r="CN262" s="1000"/>
      <c r="CO262" s="1000"/>
      <c r="CP262" s="1000"/>
      <c r="CQ262" s="1000"/>
      <c r="CR262" s="1000"/>
      <c r="CS262" s="1000"/>
      <c r="CT262" s="1000"/>
      <c r="CU262" s="1000"/>
      <c r="CV262" s="1000"/>
      <c r="CW262" s="1000"/>
      <c r="CX262" s="1000"/>
      <c r="CY262" s="1000"/>
      <c r="CZ262" s="1000"/>
      <c r="DA262" s="1000"/>
      <c r="DB262" s="1000"/>
      <c r="DC262" s="1000"/>
      <c r="DD262" s="1000"/>
      <c r="DE262" s="1000"/>
      <c r="DF262" s="1000"/>
      <c r="DG262" s="1000"/>
      <c r="DH262" s="1000"/>
      <c r="DI262" s="1000"/>
      <c r="DJ262" s="1000"/>
      <c r="DK262" s="1000"/>
      <c r="DL262" s="1000"/>
      <c r="DM262" s="1000"/>
      <c r="DN262" s="1000"/>
      <c r="DO262" s="1000"/>
      <c r="DP262" s="1000"/>
      <c r="DQ262" s="1000"/>
      <c r="DR262" s="1000"/>
      <c r="DS262" s="1000"/>
      <c r="DT262" s="1000"/>
      <c r="DU262" s="1000"/>
      <c r="DV262" s="1000"/>
      <c r="DW262" s="1000"/>
      <c r="DX262" s="1000"/>
      <c r="DY262" s="1000"/>
      <c r="DZ262" s="1000"/>
      <c r="EA262" s="1000"/>
      <c r="EB262" s="1000"/>
      <c r="EC262" s="1000"/>
      <c r="ED262" s="1000"/>
      <c r="EE262" s="1000"/>
      <c r="EF262" s="1000"/>
      <c r="EG262" s="1000"/>
      <c r="EH262" s="1000"/>
      <c r="EI262" s="1000"/>
      <c r="EJ262" s="1000"/>
      <c r="EK262" s="1000"/>
      <c r="EL262" s="1000"/>
      <c r="EM262" s="1000"/>
      <c r="EN262" s="1000"/>
      <c r="EO262" s="1000"/>
      <c r="EP262" s="1000"/>
      <c r="EQ262" s="1000"/>
      <c r="ER262" s="1000"/>
      <c r="ES262" s="1000"/>
      <c r="ET262" s="1000"/>
      <c r="EU262" s="1000"/>
      <c r="EV262" s="1000"/>
      <c r="EW262" s="1000"/>
      <c r="EX262" s="1000"/>
      <c r="EY262" s="1000"/>
      <c r="EZ262" s="1000"/>
      <c r="FA262" s="1000"/>
      <c r="FB262" s="1000"/>
      <c r="FC262" s="1000"/>
      <c r="FD262" s="1000"/>
      <c r="FE262" s="1000"/>
      <c r="FF262" s="1000"/>
      <c r="FG262" s="1000"/>
      <c r="FH262" s="1000"/>
      <c r="FI262" s="1000"/>
      <c r="FJ262" s="1000"/>
      <c r="FK262" s="1000"/>
      <c r="FL262" s="1000"/>
      <c r="FM262" s="1000"/>
      <c r="FN262" s="1000"/>
      <c r="FO262" s="1000"/>
      <c r="FP262" s="1000"/>
      <c r="FQ262" s="1000"/>
      <c r="FR262" s="1000"/>
      <c r="FS262" s="1000"/>
      <c r="FT262" s="1000"/>
      <c r="FU262" s="1000"/>
      <c r="FV262" s="1000"/>
      <c r="FW262" s="1000"/>
      <c r="FX262" s="1000"/>
    </row>
    <row r="263" spans="1:180">
      <c r="A263" s="749" t="s">
        <v>11911</v>
      </c>
      <c r="B263" s="765" t="s">
        <v>11897</v>
      </c>
      <c r="C263" s="590"/>
      <c r="D263" s="761"/>
      <c r="E263" s="760"/>
      <c r="F263" s="758">
        <v>41868</v>
      </c>
      <c r="G263" s="590"/>
      <c r="H263" s="109" t="s">
        <v>3915</v>
      </c>
      <c r="I263" s="863" t="s">
        <v>11910</v>
      </c>
      <c r="J263" s="975" t="s">
        <v>11909</v>
      </c>
      <c r="K263" s="900"/>
      <c r="L263" s="801"/>
      <c r="M263" s="751" t="s">
        <v>11894</v>
      </c>
      <c r="N263" s="751" t="s">
        <v>11893</v>
      </c>
      <c r="O263" s="150" t="s">
        <v>9335</v>
      </c>
      <c r="P263" s="762"/>
      <c r="Q263" s="212" t="s">
        <v>11892</v>
      </c>
      <c r="R263" s="927" t="s">
        <v>3100</v>
      </c>
      <c r="S263" s="768"/>
      <c r="T263" s="183"/>
      <c r="U263" s="212"/>
      <c r="V263" s="265"/>
      <c r="W263" s="1000"/>
      <c r="X263" s="1001"/>
      <c r="Y263" s="1000"/>
      <c r="Z263" s="1000"/>
      <c r="AA263" s="1000"/>
      <c r="AB263" s="1000"/>
      <c r="AC263" s="1000"/>
      <c r="AD263" s="1000"/>
      <c r="AE263" s="1000"/>
      <c r="AF263" s="1000"/>
      <c r="AG263" s="1000"/>
      <c r="AH263" s="1000"/>
      <c r="AI263" s="1000"/>
      <c r="AJ263" s="1000"/>
      <c r="AK263" s="1000"/>
      <c r="AL263" s="1000"/>
      <c r="AM263" s="1000"/>
      <c r="AN263" s="1000"/>
      <c r="AO263" s="1000"/>
      <c r="AP263" s="1000"/>
      <c r="AQ263" s="1000"/>
      <c r="AR263" s="1000"/>
      <c r="AS263" s="1000"/>
      <c r="AT263" s="1000"/>
      <c r="AU263" s="1000"/>
      <c r="AV263" s="1000"/>
      <c r="AW263" s="1000"/>
      <c r="AX263" s="1000"/>
      <c r="AY263" s="1000"/>
      <c r="AZ263" s="1000"/>
      <c r="BA263" s="1000"/>
      <c r="BB263" s="1000"/>
      <c r="BC263" s="1000"/>
      <c r="BD263" s="1000"/>
      <c r="BE263" s="1000"/>
      <c r="BF263" s="1000"/>
      <c r="BG263" s="1000"/>
      <c r="BH263" s="1000"/>
      <c r="BI263" s="1000"/>
      <c r="BJ263" s="1000"/>
      <c r="BK263" s="1000"/>
      <c r="BL263" s="1000"/>
      <c r="BM263" s="1000"/>
      <c r="BN263" s="1000"/>
      <c r="BO263" s="1000"/>
      <c r="BP263" s="1000"/>
      <c r="BQ263" s="1000"/>
      <c r="BR263" s="1000"/>
      <c r="BS263" s="1000"/>
      <c r="BT263" s="1000"/>
      <c r="BU263" s="1000"/>
      <c r="BV263" s="1000"/>
      <c r="BW263" s="1000"/>
      <c r="BX263" s="1000"/>
      <c r="BY263" s="1000"/>
      <c r="BZ263" s="1000"/>
      <c r="CA263" s="1000"/>
      <c r="CB263" s="1000"/>
      <c r="CC263" s="1000"/>
      <c r="CD263" s="1000"/>
      <c r="CE263" s="1000"/>
      <c r="CF263" s="1000"/>
      <c r="CG263" s="1000"/>
      <c r="CH263" s="1000"/>
      <c r="CI263" s="1000"/>
      <c r="CJ263" s="1000"/>
      <c r="CK263" s="1000"/>
      <c r="CL263" s="1000"/>
      <c r="CM263" s="1000"/>
      <c r="CN263" s="1000"/>
      <c r="CO263" s="1000"/>
      <c r="CP263" s="1000"/>
      <c r="CQ263" s="1000"/>
      <c r="CR263" s="1000"/>
      <c r="CS263" s="1000"/>
      <c r="CT263" s="1000"/>
      <c r="CU263" s="1000"/>
      <c r="CV263" s="1000"/>
      <c r="CW263" s="1000"/>
      <c r="CX263" s="1000"/>
      <c r="CY263" s="1000"/>
      <c r="CZ263" s="1000"/>
      <c r="DA263" s="1000"/>
      <c r="DB263" s="1000"/>
      <c r="DC263" s="1000"/>
      <c r="DD263" s="1000"/>
      <c r="DE263" s="1000"/>
      <c r="DF263" s="1000"/>
      <c r="DG263" s="1000"/>
      <c r="DH263" s="1000"/>
      <c r="DI263" s="1000"/>
      <c r="DJ263" s="1000"/>
      <c r="DK263" s="1000"/>
      <c r="DL263" s="1000"/>
      <c r="DM263" s="1000"/>
      <c r="DN263" s="1000"/>
      <c r="DO263" s="1000"/>
      <c r="DP263" s="1000"/>
      <c r="DQ263" s="1000"/>
      <c r="DR263" s="1000"/>
      <c r="DS263" s="1000"/>
      <c r="DT263" s="1000"/>
      <c r="DU263" s="1000"/>
      <c r="DV263" s="1000"/>
      <c r="DW263" s="1000"/>
      <c r="DX263" s="1000"/>
      <c r="DY263" s="1000"/>
      <c r="DZ263" s="1000"/>
      <c r="EA263" s="1000"/>
      <c r="EB263" s="1000"/>
      <c r="EC263" s="1000"/>
      <c r="ED263" s="1000"/>
      <c r="EE263" s="1000"/>
      <c r="EF263" s="1000"/>
      <c r="EG263" s="1000"/>
      <c r="EH263" s="1000"/>
      <c r="EI263" s="1000"/>
      <c r="EJ263" s="1000"/>
      <c r="EK263" s="1000"/>
      <c r="EL263" s="1000"/>
      <c r="EM263" s="1000"/>
      <c r="EN263" s="1000"/>
      <c r="EO263" s="1000"/>
      <c r="EP263" s="1000"/>
      <c r="EQ263" s="1000"/>
      <c r="ER263" s="1000"/>
      <c r="ES263" s="1000"/>
      <c r="ET263" s="1000"/>
      <c r="EU263" s="1000"/>
      <c r="EV263" s="1000"/>
      <c r="EW263" s="1000"/>
      <c r="EX263" s="1000"/>
      <c r="EY263" s="1000"/>
      <c r="EZ263" s="1000"/>
      <c r="FA263" s="1000"/>
      <c r="FB263" s="1000"/>
      <c r="FC263" s="1000"/>
      <c r="FD263" s="1000"/>
      <c r="FE263" s="1000"/>
      <c r="FF263" s="1000"/>
      <c r="FG263" s="1000"/>
      <c r="FH263" s="1000"/>
      <c r="FI263" s="1000"/>
      <c r="FJ263" s="1000"/>
      <c r="FK263" s="1000"/>
      <c r="FL263" s="1000"/>
      <c r="FM263" s="1000"/>
      <c r="FN263" s="1000"/>
      <c r="FO263" s="1000"/>
      <c r="FP263" s="1000"/>
      <c r="FQ263" s="1000"/>
      <c r="FR263" s="1000"/>
      <c r="FS263" s="1000"/>
      <c r="FT263" s="1000"/>
      <c r="FU263" s="1000"/>
      <c r="FV263" s="1000"/>
      <c r="FW263" s="1000"/>
      <c r="FX263" s="1000"/>
    </row>
    <row r="264" spans="1:180">
      <c r="A264" s="749" t="s">
        <v>11908</v>
      </c>
      <c r="B264" s="765" t="s">
        <v>11897</v>
      </c>
      <c r="C264" s="590"/>
      <c r="D264" s="761"/>
      <c r="E264" s="760"/>
      <c r="F264" s="758">
        <v>41868</v>
      </c>
      <c r="G264" s="590"/>
      <c r="H264" s="109" t="s">
        <v>3915</v>
      </c>
      <c r="I264" s="863" t="s">
        <v>11907</v>
      </c>
      <c r="J264" s="975" t="s">
        <v>11906</v>
      </c>
      <c r="K264" s="900"/>
      <c r="L264" s="801"/>
      <c r="M264" s="751" t="s">
        <v>11894</v>
      </c>
      <c r="N264" s="751" t="s">
        <v>11893</v>
      </c>
      <c r="O264" s="150" t="s">
        <v>9335</v>
      </c>
      <c r="P264" s="762"/>
      <c r="Q264" s="212" t="s">
        <v>11892</v>
      </c>
      <c r="R264" s="927" t="s">
        <v>3100</v>
      </c>
      <c r="S264" s="768"/>
      <c r="T264" s="183"/>
      <c r="U264" s="212"/>
      <c r="V264" s="265"/>
      <c r="W264" s="1000"/>
      <c r="X264" s="1001"/>
      <c r="Y264" s="1000"/>
      <c r="Z264" s="1000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  <c r="BT264" s="1000"/>
      <c r="BU264" s="1000"/>
      <c r="BV264" s="1000"/>
      <c r="BW264" s="1000"/>
      <c r="BX264" s="1000"/>
      <c r="BY264" s="1000"/>
      <c r="BZ264" s="1000"/>
      <c r="CA264" s="1000"/>
      <c r="CB264" s="1000"/>
      <c r="CC264" s="1000"/>
      <c r="CD264" s="1000"/>
      <c r="CE264" s="1000"/>
      <c r="CF264" s="1000"/>
      <c r="CG264" s="1000"/>
      <c r="CH264" s="1000"/>
      <c r="CI264" s="1000"/>
      <c r="CJ264" s="1000"/>
      <c r="CK264" s="1000"/>
      <c r="CL264" s="1000"/>
      <c r="CM264" s="1000"/>
      <c r="CN264" s="1000"/>
      <c r="CO264" s="1000"/>
      <c r="CP264" s="1000"/>
      <c r="CQ264" s="1000"/>
      <c r="CR264" s="1000"/>
      <c r="CS264" s="1000"/>
      <c r="CT264" s="1000"/>
      <c r="CU264" s="1000"/>
      <c r="CV264" s="1000"/>
      <c r="CW264" s="1000"/>
      <c r="CX264" s="1000"/>
      <c r="CY264" s="1000"/>
      <c r="CZ264" s="1000"/>
      <c r="DA264" s="1000"/>
      <c r="DB264" s="1000"/>
      <c r="DC264" s="1000"/>
      <c r="DD264" s="1000"/>
      <c r="DE264" s="1000"/>
      <c r="DF264" s="1000"/>
      <c r="DG264" s="1000"/>
      <c r="DH264" s="1000"/>
      <c r="DI264" s="1000"/>
      <c r="DJ264" s="1000"/>
      <c r="DK264" s="1000"/>
      <c r="DL264" s="1000"/>
      <c r="DM264" s="1000"/>
      <c r="DN264" s="1000"/>
      <c r="DO264" s="1000"/>
      <c r="DP264" s="1000"/>
      <c r="DQ264" s="1000"/>
      <c r="DR264" s="1000"/>
      <c r="DS264" s="1000"/>
      <c r="DT264" s="1000"/>
      <c r="DU264" s="1000"/>
      <c r="DV264" s="1000"/>
      <c r="DW264" s="1000"/>
      <c r="DX264" s="1000"/>
      <c r="DY264" s="1000"/>
      <c r="DZ264" s="1000"/>
      <c r="EA264" s="1000"/>
      <c r="EB264" s="1000"/>
      <c r="EC264" s="1000"/>
      <c r="ED264" s="1000"/>
      <c r="EE264" s="1000"/>
      <c r="EF264" s="1000"/>
      <c r="EG264" s="1000"/>
      <c r="EH264" s="1000"/>
      <c r="EI264" s="1000"/>
      <c r="EJ264" s="1000"/>
      <c r="EK264" s="1000"/>
      <c r="EL264" s="1000"/>
      <c r="EM264" s="1000"/>
      <c r="EN264" s="1000"/>
      <c r="EO264" s="1000"/>
      <c r="EP264" s="1000"/>
      <c r="EQ264" s="1000"/>
      <c r="ER264" s="1000"/>
      <c r="ES264" s="1000"/>
      <c r="ET264" s="1000"/>
      <c r="EU264" s="1000"/>
      <c r="EV264" s="1000"/>
      <c r="EW264" s="1000"/>
      <c r="EX264" s="1000"/>
      <c r="EY264" s="1000"/>
      <c r="EZ264" s="1000"/>
      <c r="FA264" s="1000"/>
      <c r="FB264" s="1000"/>
      <c r="FC264" s="1000"/>
      <c r="FD264" s="1000"/>
      <c r="FE264" s="1000"/>
      <c r="FF264" s="1000"/>
      <c r="FG264" s="1000"/>
      <c r="FH264" s="1000"/>
      <c r="FI264" s="1000"/>
      <c r="FJ264" s="1000"/>
      <c r="FK264" s="1000"/>
      <c r="FL264" s="1000"/>
      <c r="FM264" s="1000"/>
      <c r="FN264" s="1000"/>
      <c r="FO264" s="1000"/>
      <c r="FP264" s="1000"/>
      <c r="FQ264" s="1000"/>
      <c r="FR264" s="1000"/>
      <c r="FS264" s="1000"/>
      <c r="FT264" s="1000"/>
      <c r="FU264" s="1000"/>
      <c r="FV264" s="1000"/>
      <c r="FW264" s="1000"/>
      <c r="FX264" s="1000"/>
    </row>
    <row r="265" spans="1:180">
      <c r="A265" s="749" t="s">
        <v>11905</v>
      </c>
      <c r="B265" s="765" t="s">
        <v>11897</v>
      </c>
      <c r="C265" s="590"/>
      <c r="D265" s="761"/>
      <c r="E265" s="760"/>
      <c r="F265" s="758">
        <v>41868</v>
      </c>
      <c r="G265" s="590"/>
      <c r="H265" s="109" t="s">
        <v>3915</v>
      </c>
      <c r="I265" s="863" t="s">
        <v>11904</v>
      </c>
      <c r="J265" s="975" t="s">
        <v>11903</v>
      </c>
      <c r="K265" s="900"/>
      <c r="L265" s="801"/>
      <c r="M265" s="751" t="s">
        <v>11894</v>
      </c>
      <c r="N265" s="751" t="s">
        <v>11893</v>
      </c>
      <c r="O265" s="150" t="s">
        <v>9335</v>
      </c>
      <c r="P265" s="762"/>
      <c r="Q265" s="212" t="s">
        <v>11892</v>
      </c>
      <c r="R265" s="927" t="s">
        <v>3100</v>
      </c>
      <c r="S265" s="768"/>
      <c r="T265" s="183"/>
      <c r="U265" s="212"/>
      <c r="V265" s="265"/>
      <c r="W265" s="1000"/>
      <c r="X265" s="1001"/>
      <c r="Y265" s="1000"/>
      <c r="Z265" s="1000"/>
      <c r="AA265" s="1000"/>
      <c r="AB265" s="1000"/>
      <c r="AC265" s="1000"/>
      <c r="AD265" s="1000"/>
      <c r="AE265" s="1000"/>
      <c r="AF265" s="1000"/>
      <c r="AG265" s="1000"/>
      <c r="AH265" s="1000"/>
      <c r="AI265" s="1000"/>
      <c r="AJ265" s="1000"/>
      <c r="AK265" s="1000"/>
      <c r="AL265" s="1000"/>
      <c r="AM265" s="1000"/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/>
      <c r="AX265" s="1000"/>
      <c r="AY265" s="1000"/>
      <c r="AZ265" s="1000"/>
      <c r="BA265" s="1000"/>
      <c r="BB265" s="1000"/>
      <c r="BC265" s="1000"/>
      <c r="BD265" s="1000"/>
      <c r="BE265" s="1000"/>
      <c r="BF265" s="1000"/>
      <c r="BG265" s="1000"/>
      <c r="BH265" s="1000"/>
      <c r="BI265" s="1000"/>
      <c r="BJ265" s="1000"/>
      <c r="BK265" s="1000"/>
      <c r="BL265" s="1000"/>
      <c r="BM265" s="1000"/>
      <c r="BN265" s="1000"/>
      <c r="BO265" s="1000"/>
      <c r="BP265" s="1000"/>
      <c r="BQ265" s="1000"/>
      <c r="BR265" s="1000"/>
      <c r="BS265" s="1000"/>
      <c r="BT265" s="1000"/>
      <c r="BU265" s="1000"/>
      <c r="BV265" s="1000"/>
      <c r="BW265" s="1000"/>
      <c r="BX265" s="1000"/>
      <c r="BY265" s="1000"/>
      <c r="BZ265" s="1000"/>
      <c r="CA265" s="1000"/>
      <c r="CB265" s="1000"/>
      <c r="CC265" s="1000"/>
      <c r="CD265" s="1000"/>
      <c r="CE265" s="1000"/>
      <c r="CF265" s="1000"/>
      <c r="CG265" s="1000"/>
      <c r="CH265" s="1000"/>
      <c r="CI265" s="1000"/>
      <c r="CJ265" s="1000"/>
      <c r="CK265" s="1000"/>
      <c r="CL265" s="1000"/>
      <c r="CM265" s="1000"/>
      <c r="CN265" s="1000"/>
      <c r="CO265" s="1000"/>
      <c r="CP265" s="1000"/>
      <c r="CQ265" s="1000"/>
      <c r="CR265" s="1000"/>
      <c r="CS265" s="1000"/>
      <c r="CT265" s="1000"/>
      <c r="CU265" s="1000"/>
      <c r="CV265" s="1000"/>
      <c r="CW265" s="1000"/>
      <c r="CX265" s="1000"/>
      <c r="CY265" s="1000"/>
      <c r="CZ265" s="1000"/>
      <c r="DA265" s="1000"/>
      <c r="DB265" s="1000"/>
      <c r="DC265" s="1000"/>
      <c r="DD265" s="1000"/>
      <c r="DE265" s="1000"/>
      <c r="DF265" s="1000"/>
      <c r="DG265" s="1000"/>
      <c r="DH265" s="1000"/>
      <c r="DI265" s="1000"/>
      <c r="DJ265" s="1000"/>
      <c r="DK265" s="1000"/>
      <c r="DL265" s="1000"/>
      <c r="DM265" s="1000"/>
      <c r="DN265" s="1000"/>
      <c r="DO265" s="1000"/>
      <c r="DP265" s="1000"/>
      <c r="DQ265" s="1000"/>
      <c r="DR265" s="1000"/>
      <c r="DS265" s="1000"/>
      <c r="DT265" s="1000"/>
      <c r="DU265" s="1000"/>
      <c r="DV265" s="1000"/>
      <c r="DW265" s="1000"/>
      <c r="DX265" s="1000"/>
      <c r="DY265" s="1000"/>
      <c r="DZ265" s="1000"/>
      <c r="EA265" s="1000"/>
      <c r="EB265" s="1000"/>
      <c r="EC265" s="1000"/>
      <c r="ED265" s="1000"/>
      <c r="EE265" s="1000"/>
      <c r="EF265" s="1000"/>
      <c r="EG265" s="1000"/>
      <c r="EH265" s="1000"/>
      <c r="EI265" s="1000"/>
      <c r="EJ265" s="1000"/>
      <c r="EK265" s="1000"/>
      <c r="EL265" s="1000"/>
      <c r="EM265" s="1000"/>
      <c r="EN265" s="1000"/>
      <c r="EO265" s="1000"/>
      <c r="EP265" s="1000"/>
      <c r="EQ265" s="1000"/>
      <c r="ER265" s="1000"/>
      <c r="ES265" s="1000"/>
      <c r="ET265" s="1000"/>
      <c r="EU265" s="1000"/>
      <c r="EV265" s="1000"/>
      <c r="EW265" s="1000"/>
      <c r="EX265" s="1000"/>
      <c r="EY265" s="1000"/>
      <c r="EZ265" s="1000"/>
      <c r="FA265" s="1000"/>
      <c r="FB265" s="1000"/>
      <c r="FC265" s="1000"/>
      <c r="FD265" s="1000"/>
      <c r="FE265" s="1000"/>
      <c r="FF265" s="1000"/>
      <c r="FG265" s="1000"/>
      <c r="FH265" s="1000"/>
      <c r="FI265" s="1000"/>
      <c r="FJ265" s="1000"/>
      <c r="FK265" s="1000"/>
      <c r="FL265" s="1000"/>
      <c r="FM265" s="1000"/>
      <c r="FN265" s="1000"/>
      <c r="FO265" s="1000"/>
      <c r="FP265" s="1000"/>
      <c r="FQ265" s="1000"/>
      <c r="FR265" s="1000"/>
      <c r="FS265" s="1000"/>
      <c r="FT265" s="1000"/>
      <c r="FU265" s="1000"/>
      <c r="FV265" s="1000"/>
      <c r="FW265" s="1000"/>
      <c r="FX265" s="1000"/>
    </row>
    <row r="266" spans="1:180">
      <c r="A266" s="749" t="s">
        <v>11902</v>
      </c>
      <c r="B266" s="765" t="s">
        <v>11897</v>
      </c>
      <c r="C266" s="590"/>
      <c r="D266" s="761"/>
      <c r="E266" s="760"/>
      <c r="F266" s="758">
        <v>41868</v>
      </c>
      <c r="G266" s="590"/>
      <c r="H266" s="109" t="s">
        <v>3915</v>
      </c>
      <c r="I266" s="863" t="s">
        <v>11901</v>
      </c>
      <c r="J266" s="975" t="s">
        <v>11900</v>
      </c>
      <c r="K266" s="900"/>
      <c r="L266" s="801"/>
      <c r="M266" s="751" t="s">
        <v>11894</v>
      </c>
      <c r="N266" s="751" t="s">
        <v>11893</v>
      </c>
      <c r="O266" s="150" t="s">
        <v>9335</v>
      </c>
      <c r="P266" s="762"/>
      <c r="Q266" s="212" t="s">
        <v>11892</v>
      </c>
      <c r="R266" s="927" t="s">
        <v>3100</v>
      </c>
      <c r="S266" s="768"/>
      <c r="T266" s="183"/>
      <c r="U266" s="212"/>
      <c r="V266" s="265"/>
      <c r="W266" s="1000"/>
      <c r="X266" s="1001"/>
      <c r="Y266" s="1000"/>
      <c r="Z266" s="1000"/>
      <c r="AA266" s="1000"/>
      <c r="AB266" s="1000"/>
      <c r="AC266" s="1000"/>
      <c r="AD266" s="1000"/>
      <c r="AE266" s="1000"/>
      <c r="AF266" s="1000"/>
      <c r="AG266" s="1000"/>
      <c r="AH266" s="1000"/>
      <c r="AI266" s="1000"/>
      <c r="AJ266" s="1000"/>
      <c r="AK266" s="1000"/>
      <c r="AL266" s="1000"/>
      <c r="AM266" s="1000"/>
      <c r="AN266" s="1000"/>
      <c r="AO266" s="1000"/>
      <c r="AP266" s="1000"/>
      <c r="AQ266" s="1000"/>
      <c r="AR266" s="1000"/>
      <c r="AS266" s="1000"/>
      <c r="AT266" s="1000"/>
      <c r="AU266" s="1000"/>
      <c r="AV266" s="1000"/>
      <c r="AW266" s="1000"/>
      <c r="AX266" s="1000"/>
      <c r="AY266" s="1000"/>
      <c r="AZ266" s="1000"/>
      <c r="BA266" s="1000"/>
      <c r="BB266" s="1000"/>
      <c r="BC266" s="1000"/>
      <c r="BD266" s="1000"/>
      <c r="BE266" s="1000"/>
      <c r="BF266" s="1000"/>
      <c r="BG266" s="1000"/>
      <c r="BH266" s="1000"/>
      <c r="BI266" s="1000"/>
      <c r="BJ266" s="1000"/>
      <c r="BK266" s="1000"/>
      <c r="BL266" s="1000"/>
      <c r="BM266" s="1000"/>
      <c r="BN266" s="1000"/>
      <c r="BO266" s="1000"/>
      <c r="BP266" s="1000"/>
      <c r="BQ266" s="1000"/>
      <c r="BR266" s="1000"/>
      <c r="BS266" s="1000"/>
      <c r="BT266" s="1000"/>
      <c r="BU266" s="1000"/>
      <c r="BV266" s="1000"/>
      <c r="BW266" s="1000"/>
      <c r="BX266" s="1000"/>
      <c r="BY266" s="1000"/>
      <c r="BZ266" s="1000"/>
      <c r="CA266" s="1000"/>
      <c r="CB266" s="1000"/>
      <c r="CC266" s="1000"/>
      <c r="CD266" s="1000"/>
      <c r="CE266" s="1000"/>
      <c r="CF266" s="1000"/>
      <c r="CG266" s="1000"/>
      <c r="CH266" s="1000"/>
      <c r="CI266" s="1000"/>
      <c r="CJ266" s="1000"/>
      <c r="CK266" s="1000"/>
      <c r="CL266" s="1000"/>
      <c r="CM266" s="1000"/>
      <c r="CN266" s="1000"/>
      <c r="CO266" s="1000"/>
      <c r="CP266" s="1000"/>
      <c r="CQ266" s="1000"/>
      <c r="CR266" s="1000"/>
      <c r="CS266" s="1000"/>
      <c r="CT266" s="1000"/>
      <c r="CU266" s="1000"/>
      <c r="CV266" s="1000"/>
      <c r="CW266" s="1000"/>
      <c r="CX266" s="1000"/>
      <c r="CY266" s="1000"/>
      <c r="CZ266" s="1000"/>
      <c r="DA266" s="1000"/>
      <c r="DB266" s="1000"/>
      <c r="DC266" s="1000"/>
      <c r="DD266" s="1000"/>
      <c r="DE266" s="1000"/>
      <c r="DF266" s="1000"/>
      <c r="DG266" s="1000"/>
      <c r="DH266" s="1000"/>
      <c r="DI266" s="1000"/>
      <c r="DJ266" s="1000"/>
      <c r="DK266" s="1000"/>
      <c r="DL266" s="1000"/>
      <c r="DM266" s="1000"/>
      <c r="DN266" s="1000"/>
      <c r="DO266" s="1000"/>
      <c r="DP266" s="1000"/>
      <c r="DQ266" s="1000"/>
      <c r="DR266" s="1000"/>
      <c r="DS266" s="1000"/>
      <c r="DT266" s="1000"/>
      <c r="DU266" s="1000"/>
      <c r="DV266" s="1000"/>
      <c r="DW266" s="1000"/>
      <c r="DX266" s="1000"/>
      <c r="DY266" s="1000"/>
      <c r="DZ266" s="1000"/>
      <c r="EA266" s="1000"/>
      <c r="EB266" s="1000"/>
      <c r="EC266" s="1000"/>
      <c r="ED266" s="1000"/>
      <c r="EE266" s="1000"/>
      <c r="EF266" s="1000"/>
      <c r="EG266" s="1000"/>
      <c r="EH266" s="1000"/>
      <c r="EI266" s="1000"/>
      <c r="EJ266" s="1000"/>
      <c r="EK266" s="1000"/>
      <c r="EL266" s="1000"/>
      <c r="EM266" s="1000"/>
      <c r="EN266" s="1000"/>
      <c r="EO266" s="1000"/>
      <c r="EP266" s="1000"/>
      <c r="EQ266" s="1000"/>
      <c r="ER266" s="1000"/>
      <c r="ES266" s="1000"/>
      <c r="ET266" s="1000"/>
      <c r="EU266" s="1000"/>
      <c r="EV266" s="1000"/>
      <c r="EW266" s="1000"/>
      <c r="EX266" s="1000"/>
      <c r="EY266" s="1000"/>
      <c r="EZ266" s="1000"/>
      <c r="FA266" s="1000"/>
      <c r="FB266" s="1000"/>
      <c r="FC266" s="1000"/>
      <c r="FD266" s="1000"/>
      <c r="FE266" s="1000"/>
      <c r="FF266" s="1000"/>
      <c r="FG266" s="1000"/>
      <c r="FH266" s="1000"/>
      <c r="FI266" s="1000"/>
      <c r="FJ266" s="1000"/>
      <c r="FK266" s="1000"/>
      <c r="FL266" s="1000"/>
      <c r="FM266" s="1000"/>
      <c r="FN266" s="1000"/>
      <c r="FO266" s="1000"/>
      <c r="FP266" s="1000"/>
      <c r="FQ266" s="1000"/>
      <c r="FR266" s="1000"/>
      <c r="FS266" s="1000"/>
      <c r="FT266" s="1000"/>
      <c r="FU266" s="1000"/>
      <c r="FV266" s="1000"/>
      <c r="FW266" s="1000"/>
      <c r="FX266" s="1000"/>
    </row>
    <row r="267" spans="1:180">
      <c r="A267" s="749" t="s">
        <v>670</v>
      </c>
      <c r="B267" s="765" t="s">
        <v>11897</v>
      </c>
      <c r="C267" s="590"/>
      <c r="D267" s="761"/>
      <c r="E267" s="760"/>
      <c r="F267" s="758">
        <v>41868</v>
      </c>
      <c r="G267" s="590"/>
      <c r="H267" s="109" t="s">
        <v>3915</v>
      </c>
      <c r="I267" s="863" t="s">
        <v>11899</v>
      </c>
      <c r="J267" s="975" t="s">
        <v>11898</v>
      </c>
      <c r="K267" s="900"/>
      <c r="L267" s="801"/>
      <c r="M267" s="751" t="s">
        <v>11894</v>
      </c>
      <c r="N267" s="751" t="s">
        <v>11893</v>
      </c>
      <c r="O267" s="150" t="s">
        <v>9335</v>
      </c>
      <c r="P267" s="762"/>
      <c r="Q267" s="212" t="s">
        <v>11892</v>
      </c>
      <c r="R267" s="927" t="s">
        <v>3100</v>
      </c>
      <c r="S267" s="768"/>
      <c r="T267" s="183"/>
      <c r="U267" s="212"/>
      <c r="V267" s="265"/>
      <c r="W267" s="1000"/>
      <c r="X267" s="1001"/>
      <c r="Y267" s="1000"/>
      <c r="Z267" s="1000"/>
      <c r="AA267" s="1000"/>
      <c r="AB267" s="1000"/>
      <c r="AC267" s="1000"/>
      <c r="AD267" s="1000"/>
      <c r="AE267" s="1000"/>
      <c r="AF267" s="1000"/>
      <c r="AG267" s="1000"/>
      <c r="AH267" s="1000"/>
      <c r="AI267" s="1000"/>
      <c r="AJ267" s="1000"/>
      <c r="AK267" s="1000"/>
      <c r="AL267" s="1000"/>
      <c r="AM267" s="1000"/>
      <c r="AN267" s="1000"/>
      <c r="AO267" s="1000"/>
      <c r="AP267" s="1000"/>
      <c r="AQ267" s="1000"/>
      <c r="AR267" s="1000"/>
      <c r="AS267" s="1000"/>
      <c r="AT267" s="1000"/>
      <c r="AU267" s="1000"/>
      <c r="AV267" s="1000"/>
      <c r="AW267" s="1000"/>
      <c r="AX267" s="1000"/>
      <c r="AY267" s="1000"/>
      <c r="AZ267" s="1000"/>
      <c r="BA267" s="1000"/>
      <c r="BB267" s="1000"/>
      <c r="BC267" s="1000"/>
      <c r="BD267" s="1000"/>
      <c r="BE267" s="1000"/>
      <c r="BF267" s="1000"/>
      <c r="BG267" s="1000"/>
      <c r="BH267" s="1000"/>
      <c r="BI267" s="1000"/>
      <c r="BJ267" s="1000"/>
      <c r="BK267" s="1000"/>
      <c r="BL267" s="1000"/>
      <c r="BM267" s="1000"/>
      <c r="BN267" s="1000"/>
      <c r="BO267" s="1000"/>
      <c r="BP267" s="1000"/>
      <c r="BQ267" s="1000"/>
      <c r="BR267" s="1000"/>
      <c r="BS267" s="1000"/>
      <c r="BT267" s="1000"/>
      <c r="BU267" s="1000"/>
      <c r="BV267" s="1000"/>
      <c r="BW267" s="1000"/>
      <c r="BX267" s="1000"/>
      <c r="BY267" s="1000"/>
      <c r="BZ267" s="1000"/>
      <c r="CA267" s="1000"/>
      <c r="CB267" s="1000"/>
      <c r="CC267" s="1000"/>
      <c r="CD267" s="1000"/>
      <c r="CE267" s="1000"/>
      <c r="CF267" s="1000"/>
      <c r="CG267" s="1000"/>
      <c r="CH267" s="1000"/>
      <c r="CI267" s="1000"/>
      <c r="CJ267" s="1000"/>
      <c r="CK267" s="1000"/>
      <c r="CL267" s="1000"/>
      <c r="CM267" s="1000"/>
      <c r="CN267" s="1000"/>
      <c r="CO267" s="1000"/>
      <c r="CP267" s="1000"/>
      <c r="CQ267" s="1000"/>
      <c r="CR267" s="1000"/>
      <c r="CS267" s="1000"/>
      <c r="CT267" s="1000"/>
      <c r="CU267" s="1000"/>
      <c r="CV267" s="1000"/>
      <c r="CW267" s="1000"/>
      <c r="CX267" s="1000"/>
      <c r="CY267" s="1000"/>
      <c r="CZ267" s="1000"/>
      <c r="DA267" s="1000"/>
      <c r="DB267" s="1000"/>
      <c r="DC267" s="1000"/>
      <c r="DD267" s="1000"/>
      <c r="DE267" s="1000"/>
      <c r="DF267" s="1000"/>
      <c r="DG267" s="1000"/>
      <c r="DH267" s="1000"/>
      <c r="DI267" s="1000"/>
      <c r="DJ267" s="1000"/>
      <c r="DK267" s="1000"/>
      <c r="DL267" s="1000"/>
      <c r="DM267" s="1000"/>
      <c r="DN267" s="1000"/>
      <c r="DO267" s="1000"/>
      <c r="DP267" s="1000"/>
      <c r="DQ267" s="1000"/>
      <c r="DR267" s="1000"/>
      <c r="DS267" s="1000"/>
      <c r="DT267" s="1000"/>
      <c r="DU267" s="1000"/>
      <c r="DV267" s="1000"/>
      <c r="DW267" s="1000"/>
      <c r="DX267" s="1000"/>
      <c r="DY267" s="1000"/>
      <c r="DZ267" s="1000"/>
      <c r="EA267" s="1000"/>
      <c r="EB267" s="1000"/>
      <c r="EC267" s="1000"/>
      <c r="ED267" s="1000"/>
      <c r="EE267" s="1000"/>
      <c r="EF267" s="1000"/>
      <c r="EG267" s="1000"/>
      <c r="EH267" s="1000"/>
      <c r="EI267" s="1000"/>
      <c r="EJ267" s="1000"/>
      <c r="EK267" s="1000"/>
      <c r="EL267" s="1000"/>
      <c r="EM267" s="1000"/>
      <c r="EN267" s="1000"/>
      <c r="EO267" s="1000"/>
      <c r="EP267" s="1000"/>
      <c r="EQ267" s="1000"/>
      <c r="ER267" s="1000"/>
      <c r="ES267" s="1000"/>
      <c r="ET267" s="1000"/>
      <c r="EU267" s="1000"/>
      <c r="EV267" s="1000"/>
      <c r="EW267" s="1000"/>
      <c r="EX267" s="1000"/>
      <c r="EY267" s="1000"/>
      <c r="EZ267" s="1000"/>
      <c r="FA267" s="1000"/>
      <c r="FB267" s="1000"/>
      <c r="FC267" s="1000"/>
      <c r="FD267" s="1000"/>
      <c r="FE267" s="1000"/>
      <c r="FF267" s="1000"/>
      <c r="FG267" s="1000"/>
      <c r="FH267" s="1000"/>
      <c r="FI267" s="1000"/>
      <c r="FJ267" s="1000"/>
      <c r="FK267" s="1000"/>
      <c r="FL267" s="1000"/>
      <c r="FM267" s="1000"/>
      <c r="FN267" s="1000"/>
      <c r="FO267" s="1000"/>
      <c r="FP267" s="1000"/>
      <c r="FQ267" s="1000"/>
      <c r="FR267" s="1000"/>
      <c r="FS267" s="1000"/>
      <c r="FT267" s="1000"/>
      <c r="FU267" s="1000"/>
      <c r="FV267" s="1000"/>
      <c r="FW267" s="1000"/>
      <c r="FX267" s="1000"/>
    </row>
    <row r="268" spans="1:180">
      <c r="A268" s="749" t="s">
        <v>670</v>
      </c>
      <c r="B268" s="765" t="s">
        <v>11897</v>
      </c>
      <c r="C268" s="590"/>
      <c r="D268" s="761"/>
      <c r="E268" s="760"/>
      <c r="F268" s="1002">
        <v>41928</v>
      </c>
      <c r="G268" s="590"/>
      <c r="H268" s="109" t="s">
        <v>3915</v>
      </c>
      <c r="I268" s="863" t="s">
        <v>11896</v>
      </c>
      <c r="J268" s="975" t="s">
        <v>11895</v>
      </c>
      <c r="K268" s="900"/>
      <c r="L268" s="801"/>
      <c r="M268" s="751" t="s">
        <v>11894</v>
      </c>
      <c r="N268" s="751" t="s">
        <v>11893</v>
      </c>
      <c r="O268" s="150" t="s">
        <v>9335</v>
      </c>
      <c r="P268" s="762"/>
      <c r="Q268" s="212" t="s">
        <v>11892</v>
      </c>
      <c r="R268" s="927" t="s">
        <v>3100</v>
      </c>
      <c r="S268" s="768"/>
      <c r="T268" s="183"/>
      <c r="U268" s="212"/>
      <c r="V268" s="265"/>
      <c r="W268" s="1000"/>
      <c r="X268" s="1001"/>
      <c r="Y268" s="1000"/>
      <c r="Z268" s="1000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  <c r="BT268" s="1000"/>
      <c r="BU268" s="1000"/>
      <c r="BV268" s="1000"/>
      <c r="BW268" s="1000"/>
      <c r="BX268" s="1000"/>
      <c r="BY268" s="1000"/>
      <c r="BZ268" s="1000"/>
      <c r="CA268" s="1000"/>
      <c r="CB268" s="1000"/>
      <c r="CC268" s="1000"/>
      <c r="CD268" s="1000"/>
      <c r="CE268" s="1000"/>
      <c r="CF268" s="1000"/>
      <c r="CG268" s="1000"/>
      <c r="CH268" s="1000"/>
      <c r="CI268" s="1000"/>
      <c r="CJ268" s="1000"/>
      <c r="CK268" s="1000"/>
      <c r="CL268" s="1000"/>
      <c r="CM268" s="1000"/>
      <c r="CN268" s="1000"/>
      <c r="CO268" s="1000"/>
      <c r="CP268" s="1000"/>
      <c r="CQ268" s="1000"/>
      <c r="CR268" s="1000"/>
      <c r="CS268" s="1000"/>
      <c r="CT268" s="1000"/>
      <c r="CU268" s="1000"/>
      <c r="CV268" s="1000"/>
      <c r="CW268" s="1000"/>
      <c r="CX268" s="1000"/>
      <c r="CY268" s="1000"/>
      <c r="CZ268" s="1000"/>
      <c r="DA268" s="1000"/>
      <c r="DB268" s="1000"/>
      <c r="DC268" s="1000"/>
      <c r="DD268" s="1000"/>
      <c r="DE268" s="1000"/>
      <c r="DF268" s="1000"/>
      <c r="DG268" s="1000"/>
      <c r="DH268" s="1000"/>
      <c r="DI268" s="1000"/>
      <c r="DJ268" s="1000"/>
      <c r="DK268" s="1000"/>
      <c r="DL268" s="1000"/>
      <c r="DM268" s="1000"/>
      <c r="DN268" s="1000"/>
      <c r="DO268" s="1000"/>
      <c r="DP268" s="1000"/>
      <c r="DQ268" s="1000"/>
      <c r="DR268" s="1000"/>
      <c r="DS268" s="1000"/>
      <c r="DT268" s="1000"/>
      <c r="DU268" s="1000"/>
      <c r="DV268" s="1000"/>
      <c r="DW268" s="1000"/>
      <c r="DX268" s="1000"/>
      <c r="DY268" s="1000"/>
      <c r="DZ268" s="1000"/>
      <c r="EA268" s="1000"/>
      <c r="EB268" s="1000"/>
      <c r="EC268" s="1000"/>
      <c r="ED268" s="1000"/>
      <c r="EE268" s="1000"/>
      <c r="EF268" s="1000"/>
      <c r="EG268" s="1000"/>
      <c r="EH268" s="1000"/>
      <c r="EI268" s="1000"/>
      <c r="EJ268" s="1000"/>
      <c r="EK268" s="1000"/>
      <c r="EL268" s="1000"/>
      <c r="EM268" s="1000"/>
      <c r="EN268" s="1000"/>
      <c r="EO268" s="1000"/>
      <c r="EP268" s="1000"/>
      <c r="EQ268" s="1000"/>
      <c r="ER268" s="1000"/>
      <c r="ES268" s="1000"/>
      <c r="ET268" s="1000"/>
      <c r="EU268" s="1000"/>
      <c r="EV268" s="1000"/>
      <c r="EW268" s="1000"/>
      <c r="EX268" s="1000"/>
      <c r="EY268" s="1000"/>
      <c r="EZ268" s="1000"/>
      <c r="FA268" s="1000"/>
      <c r="FB268" s="1000"/>
      <c r="FC268" s="1000"/>
      <c r="FD268" s="1000"/>
      <c r="FE268" s="1000"/>
      <c r="FF268" s="1000"/>
      <c r="FG268" s="1000"/>
      <c r="FH268" s="1000"/>
      <c r="FI268" s="1000"/>
      <c r="FJ268" s="1000"/>
      <c r="FK268" s="1000"/>
      <c r="FL268" s="1000"/>
      <c r="FM268" s="1000"/>
      <c r="FN268" s="1000"/>
      <c r="FO268" s="1000"/>
      <c r="FP268" s="1000"/>
      <c r="FQ268" s="1000"/>
      <c r="FR268" s="1000"/>
      <c r="FS268" s="1000"/>
      <c r="FT268" s="1000"/>
      <c r="FU268" s="1000"/>
      <c r="FV268" s="1000"/>
      <c r="FW268" s="1000"/>
      <c r="FX268" s="1000"/>
    </row>
    <row r="269" spans="1:180">
      <c r="A269" s="749" t="s">
        <v>670</v>
      </c>
      <c r="B269" s="765" t="s">
        <v>11897</v>
      </c>
      <c r="C269" s="590"/>
      <c r="D269" s="761"/>
      <c r="E269" s="760"/>
      <c r="F269" s="1002">
        <v>41928</v>
      </c>
      <c r="G269" s="590"/>
      <c r="H269" s="109" t="s">
        <v>3915</v>
      </c>
      <c r="I269" s="863" t="s">
        <v>12473</v>
      </c>
      <c r="J269" s="1003" t="s">
        <v>12471</v>
      </c>
      <c r="K269" s="1004"/>
      <c r="L269" s="801"/>
      <c r="M269" s="751" t="s">
        <v>11894</v>
      </c>
      <c r="N269" s="751" t="s">
        <v>12477</v>
      </c>
      <c r="O269" s="150" t="s">
        <v>9335</v>
      </c>
      <c r="P269" s="762"/>
      <c r="Q269" s="212"/>
      <c r="R269" s="927"/>
      <c r="S269" s="768"/>
      <c r="T269" s="183"/>
      <c r="U269" s="212"/>
      <c r="V269" s="265"/>
      <c r="W269" s="1000"/>
      <c r="X269" s="1001"/>
      <c r="Y269" s="1000"/>
      <c r="Z269" s="1000"/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/>
      <c r="BB269" s="1000"/>
      <c r="BC269" s="1000"/>
      <c r="BD269" s="1000"/>
      <c r="BE269" s="1000"/>
      <c r="BF269" s="1000"/>
      <c r="BG269" s="1000"/>
      <c r="BH269" s="1000"/>
      <c r="BI269" s="1000"/>
      <c r="BJ269" s="1000"/>
      <c r="BK269" s="1000"/>
      <c r="BL269" s="1000"/>
      <c r="BM269" s="1000"/>
      <c r="BN269" s="1000"/>
      <c r="BO269" s="1000"/>
      <c r="BP269" s="1000"/>
      <c r="BQ269" s="1000"/>
      <c r="BR269" s="1000"/>
      <c r="BS269" s="1000"/>
      <c r="BT269" s="1000"/>
      <c r="BU269" s="1000"/>
      <c r="BV269" s="1000"/>
      <c r="BW269" s="1000"/>
      <c r="BX269" s="1000"/>
      <c r="BY269" s="1000"/>
      <c r="BZ269" s="1000"/>
      <c r="CA269" s="1000"/>
      <c r="CB269" s="1000"/>
      <c r="CC269" s="1000"/>
      <c r="CD269" s="1000"/>
      <c r="CE269" s="1000"/>
      <c r="CF269" s="1000"/>
      <c r="CG269" s="1000"/>
      <c r="CH269" s="1000"/>
      <c r="CI269" s="1000"/>
      <c r="CJ269" s="1000"/>
      <c r="CK269" s="1000"/>
      <c r="CL269" s="1000"/>
      <c r="CM269" s="1000"/>
      <c r="CN269" s="1000"/>
      <c r="CO269" s="1000"/>
      <c r="CP269" s="1000"/>
      <c r="CQ269" s="1000"/>
      <c r="CR269" s="1000"/>
      <c r="CS269" s="1000"/>
      <c r="CT269" s="1000"/>
      <c r="CU269" s="1000"/>
      <c r="CV269" s="1000"/>
      <c r="CW269" s="1000"/>
      <c r="CX269" s="1000"/>
      <c r="CY269" s="1000"/>
      <c r="CZ269" s="1000"/>
      <c r="DA269" s="1000"/>
      <c r="DB269" s="1000"/>
      <c r="DC269" s="1000"/>
      <c r="DD269" s="1000"/>
      <c r="DE269" s="1000"/>
      <c r="DF269" s="1000"/>
      <c r="DG269" s="1000"/>
      <c r="DH269" s="1000"/>
      <c r="DI269" s="1000"/>
      <c r="DJ269" s="1000"/>
      <c r="DK269" s="1000"/>
      <c r="DL269" s="1000"/>
      <c r="DM269" s="1000"/>
      <c r="DN269" s="1000"/>
      <c r="DO269" s="1000"/>
      <c r="DP269" s="1000"/>
      <c r="DQ269" s="1000"/>
      <c r="DR269" s="1000"/>
      <c r="DS269" s="1000"/>
      <c r="DT269" s="1000"/>
      <c r="DU269" s="1000"/>
      <c r="DV269" s="1000"/>
      <c r="DW269" s="1000"/>
      <c r="DX269" s="1000"/>
      <c r="DY269" s="1000"/>
      <c r="DZ269" s="1000"/>
      <c r="EA269" s="1000"/>
      <c r="EB269" s="1000"/>
      <c r="EC269" s="1000"/>
      <c r="ED269" s="1000"/>
      <c r="EE269" s="1000"/>
      <c r="EF269" s="1000"/>
      <c r="EG269" s="1000"/>
      <c r="EH269" s="1000"/>
      <c r="EI269" s="1000"/>
      <c r="EJ269" s="1000"/>
      <c r="EK269" s="1000"/>
      <c r="EL269" s="1000"/>
      <c r="EM269" s="1000"/>
      <c r="EN269" s="1000"/>
      <c r="EO269" s="1000"/>
      <c r="EP269" s="1000"/>
      <c r="EQ269" s="1000"/>
      <c r="ER269" s="1000"/>
      <c r="ES269" s="1000"/>
      <c r="ET269" s="1000"/>
      <c r="EU269" s="1000"/>
      <c r="EV269" s="1000"/>
      <c r="EW269" s="1000"/>
      <c r="EX269" s="1000"/>
      <c r="EY269" s="1000"/>
      <c r="EZ269" s="1000"/>
      <c r="FA269" s="1000"/>
      <c r="FB269" s="1000"/>
      <c r="FC269" s="1000"/>
      <c r="FD269" s="1000"/>
      <c r="FE269" s="1000"/>
      <c r="FF269" s="1000"/>
      <c r="FG269" s="1000"/>
      <c r="FH269" s="1000"/>
      <c r="FI269" s="1000"/>
      <c r="FJ269" s="1000"/>
      <c r="FK269" s="1000"/>
      <c r="FL269" s="1000"/>
      <c r="FM269" s="1000"/>
      <c r="FN269" s="1000"/>
      <c r="FO269" s="1000"/>
      <c r="FP269" s="1000"/>
      <c r="FQ269" s="1000"/>
      <c r="FR269" s="1000"/>
      <c r="FS269" s="1000"/>
      <c r="FT269" s="1000"/>
      <c r="FU269" s="1000"/>
      <c r="FV269" s="1000"/>
      <c r="FW269" s="1000"/>
      <c r="FX269" s="1000"/>
    </row>
    <row r="270" spans="1:180">
      <c r="A270" s="749" t="s">
        <v>670</v>
      </c>
      <c r="B270" s="765" t="s">
        <v>11897</v>
      </c>
      <c r="C270" s="590"/>
      <c r="D270" s="761"/>
      <c r="E270" s="760"/>
      <c r="F270" s="1002">
        <v>41928</v>
      </c>
      <c r="G270" s="590"/>
      <c r="H270" s="109" t="s">
        <v>3915</v>
      </c>
      <c r="I270" s="863" t="s">
        <v>12474</v>
      </c>
      <c r="J270" s="1003" t="s">
        <v>12472</v>
      </c>
      <c r="K270" s="1004"/>
      <c r="L270" s="801"/>
      <c r="M270" s="751" t="s">
        <v>11894</v>
      </c>
      <c r="N270" s="751" t="s">
        <v>12477</v>
      </c>
      <c r="O270" s="150" t="s">
        <v>9335</v>
      </c>
      <c r="P270" s="762"/>
      <c r="Q270" s="212"/>
      <c r="R270" s="927"/>
      <c r="S270" s="768"/>
      <c r="T270" s="183"/>
      <c r="U270" s="212"/>
      <c r="V270" s="265"/>
      <c r="W270" s="1000"/>
      <c r="X270" s="1001"/>
      <c r="Y270" s="1000"/>
      <c r="Z270" s="1000"/>
      <c r="AA270" s="1000"/>
      <c r="AB270" s="1000"/>
      <c r="AC270" s="1000"/>
      <c r="AD270" s="1000"/>
      <c r="AE270" s="1000"/>
      <c r="AF270" s="1000"/>
      <c r="AG270" s="1000"/>
      <c r="AH270" s="1000"/>
      <c r="AI270" s="1000"/>
      <c r="AJ270" s="1000"/>
      <c r="AK270" s="1000"/>
      <c r="AL270" s="1000"/>
      <c r="AM270" s="1000"/>
      <c r="AN270" s="1000"/>
      <c r="AO270" s="1000"/>
      <c r="AP270" s="1000"/>
      <c r="AQ270" s="1000"/>
      <c r="AR270" s="1000"/>
      <c r="AS270" s="1000"/>
      <c r="AT270" s="1000"/>
      <c r="AU270" s="1000"/>
      <c r="AV270" s="1000"/>
      <c r="AW270" s="1000"/>
      <c r="AX270" s="1000"/>
      <c r="AY270" s="1000"/>
      <c r="AZ270" s="1000"/>
      <c r="BA270" s="1000"/>
      <c r="BB270" s="1000"/>
      <c r="BC270" s="1000"/>
      <c r="BD270" s="1000"/>
      <c r="BE270" s="1000"/>
      <c r="BF270" s="1000"/>
      <c r="BG270" s="1000"/>
      <c r="BH270" s="1000"/>
      <c r="BI270" s="1000"/>
      <c r="BJ270" s="1000"/>
      <c r="BK270" s="1000"/>
      <c r="BL270" s="1000"/>
      <c r="BM270" s="1000"/>
      <c r="BN270" s="1000"/>
      <c r="BO270" s="1000"/>
      <c r="BP270" s="1000"/>
      <c r="BQ270" s="1000"/>
      <c r="BR270" s="1000"/>
      <c r="BS270" s="1000"/>
      <c r="BT270" s="1000"/>
      <c r="BU270" s="1000"/>
      <c r="BV270" s="1000"/>
      <c r="BW270" s="1000"/>
      <c r="BX270" s="1000"/>
      <c r="BY270" s="1000"/>
      <c r="BZ270" s="1000"/>
      <c r="CA270" s="1000"/>
      <c r="CB270" s="1000"/>
      <c r="CC270" s="1000"/>
      <c r="CD270" s="1000"/>
      <c r="CE270" s="1000"/>
      <c r="CF270" s="1000"/>
      <c r="CG270" s="1000"/>
      <c r="CH270" s="1000"/>
      <c r="CI270" s="1000"/>
      <c r="CJ270" s="1000"/>
      <c r="CK270" s="1000"/>
      <c r="CL270" s="1000"/>
      <c r="CM270" s="1000"/>
      <c r="CN270" s="1000"/>
      <c r="CO270" s="1000"/>
      <c r="CP270" s="1000"/>
      <c r="CQ270" s="1000"/>
      <c r="CR270" s="1000"/>
      <c r="CS270" s="1000"/>
      <c r="CT270" s="1000"/>
      <c r="CU270" s="1000"/>
      <c r="CV270" s="1000"/>
      <c r="CW270" s="1000"/>
      <c r="CX270" s="1000"/>
      <c r="CY270" s="1000"/>
      <c r="CZ270" s="1000"/>
      <c r="DA270" s="1000"/>
      <c r="DB270" s="1000"/>
      <c r="DC270" s="1000"/>
      <c r="DD270" s="1000"/>
      <c r="DE270" s="1000"/>
      <c r="DF270" s="1000"/>
      <c r="DG270" s="1000"/>
      <c r="DH270" s="1000"/>
      <c r="DI270" s="1000"/>
      <c r="DJ270" s="1000"/>
      <c r="DK270" s="1000"/>
      <c r="DL270" s="1000"/>
      <c r="DM270" s="1000"/>
      <c r="DN270" s="1000"/>
      <c r="DO270" s="1000"/>
      <c r="DP270" s="1000"/>
      <c r="DQ270" s="1000"/>
      <c r="DR270" s="1000"/>
      <c r="DS270" s="1000"/>
      <c r="DT270" s="1000"/>
      <c r="DU270" s="1000"/>
      <c r="DV270" s="1000"/>
      <c r="DW270" s="1000"/>
      <c r="DX270" s="1000"/>
      <c r="DY270" s="1000"/>
      <c r="DZ270" s="1000"/>
      <c r="EA270" s="1000"/>
      <c r="EB270" s="1000"/>
      <c r="EC270" s="1000"/>
      <c r="ED270" s="1000"/>
      <c r="EE270" s="1000"/>
      <c r="EF270" s="1000"/>
      <c r="EG270" s="1000"/>
      <c r="EH270" s="1000"/>
      <c r="EI270" s="1000"/>
      <c r="EJ270" s="1000"/>
      <c r="EK270" s="1000"/>
      <c r="EL270" s="1000"/>
      <c r="EM270" s="1000"/>
      <c r="EN270" s="1000"/>
      <c r="EO270" s="1000"/>
      <c r="EP270" s="1000"/>
      <c r="EQ270" s="1000"/>
      <c r="ER270" s="1000"/>
      <c r="ES270" s="1000"/>
      <c r="ET270" s="1000"/>
      <c r="EU270" s="1000"/>
      <c r="EV270" s="1000"/>
      <c r="EW270" s="1000"/>
      <c r="EX270" s="1000"/>
      <c r="EY270" s="1000"/>
      <c r="EZ270" s="1000"/>
      <c r="FA270" s="1000"/>
      <c r="FB270" s="1000"/>
      <c r="FC270" s="1000"/>
      <c r="FD270" s="1000"/>
      <c r="FE270" s="1000"/>
      <c r="FF270" s="1000"/>
      <c r="FG270" s="1000"/>
      <c r="FH270" s="1000"/>
      <c r="FI270" s="1000"/>
      <c r="FJ270" s="1000"/>
      <c r="FK270" s="1000"/>
      <c r="FL270" s="1000"/>
      <c r="FM270" s="1000"/>
      <c r="FN270" s="1000"/>
      <c r="FO270" s="1000"/>
      <c r="FP270" s="1000"/>
      <c r="FQ270" s="1000"/>
      <c r="FR270" s="1000"/>
      <c r="FS270" s="1000"/>
      <c r="FT270" s="1000"/>
      <c r="FU270" s="1000"/>
      <c r="FV270" s="1000"/>
      <c r="FW270" s="1000"/>
      <c r="FX270" s="1000"/>
    </row>
    <row r="271" spans="1:180">
      <c r="A271" s="749" t="s">
        <v>670</v>
      </c>
      <c r="B271" s="765" t="s">
        <v>11897</v>
      </c>
      <c r="C271" s="590"/>
      <c r="D271" s="761"/>
      <c r="E271" s="760"/>
      <c r="F271" s="1002">
        <v>41928</v>
      </c>
      <c r="G271" s="590"/>
      <c r="H271" s="109" t="s">
        <v>3915</v>
      </c>
      <c r="I271" s="863" t="s">
        <v>12475</v>
      </c>
      <c r="J271" s="1003" t="s">
        <v>12469</v>
      </c>
      <c r="K271" s="1004"/>
      <c r="L271" s="801"/>
      <c r="M271" s="751" t="s">
        <v>11894</v>
      </c>
      <c r="N271" s="751" t="s">
        <v>12477</v>
      </c>
      <c r="O271" s="150" t="s">
        <v>9335</v>
      </c>
      <c r="P271" s="762"/>
      <c r="Q271" s="212"/>
      <c r="R271" s="927"/>
      <c r="S271" s="768"/>
      <c r="T271" s="183"/>
      <c r="U271" s="212"/>
      <c r="V271" s="265"/>
      <c r="W271" s="1000"/>
      <c r="X271" s="1001"/>
      <c r="Y271" s="1000"/>
      <c r="Z271" s="1000"/>
      <c r="AA271" s="1000"/>
      <c r="AB271" s="1000"/>
      <c r="AC271" s="1000"/>
      <c r="AD271" s="1000"/>
      <c r="AE271" s="1000"/>
      <c r="AF271" s="1000"/>
      <c r="AG271" s="1000"/>
      <c r="AH271" s="1000"/>
      <c r="AI271" s="1000"/>
      <c r="AJ271" s="1000"/>
      <c r="AK271" s="1000"/>
      <c r="AL271" s="1000"/>
      <c r="AM271" s="1000"/>
      <c r="AN271" s="1000"/>
      <c r="AO271" s="1000"/>
      <c r="AP271" s="1000"/>
      <c r="AQ271" s="1000"/>
      <c r="AR271" s="1000"/>
      <c r="AS271" s="1000"/>
      <c r="AT271" s="1000"/>
      <c r="AU271" s="1000"/>
      <c r="AV271" s="1000"/>
      <c r="AW271" s="1000"/>
      <c r="AX271" s="1000"/>
      <c r="AY271" s="1000"/>
      <c r="AZ271" s="1000"/>
      <c r="BA271" s="1000"/>
      <c r="BB271" s="1000"/>
      <c r="BC271" s="1000"/>
      <c r="BD271" s="1000"/>
      <c r="BE271" s="1000"/>
      <c r="BF271" s="1000"/>
      <c r="BG271" s="1000"/>
      <c r="BH271" s="1000"/>
      <c r="BI271" s="1000"/>
      <c r="BJ271" s="1000"/>
      <c r="BK271" s="1000"/>
      <c r="BL271" s="1000"/>
      <c r="BM271" s="1000"/>
      <c r="BN271" s="1000"/>
      <c r="BO271" s="1000"/>
      <c r="BP271" s="1000"/>
      <c r="BQ271" s="1000"/>
      <c r="BR271" s="1000"/>
      <c r="BS271" s="1000"/>
      <c r="BT271" s="1000"/>
      <c r="BU271" s="1000"/>
      <c r="BV271" s="1000"/>
      <c r="BW271" s="1000"/>
      <c r="BX271" s="1000"/>
      <c r="BY271" s="1000"/>
      <c r="BZ271" s="1000"/>
      <c r="CA271" s="1000"/>
      <c r="CB271" s="1000"/>
      <c r="CC271" s="1000"/>
      <c r="CD271" s="1000"/>
      <c r="CE271" s="1000"/>
      <c r="CF271" s="1000"/>
      <c r="CG271" s="1000"/>
      <c r="CH271" s="1000"/>
      <c r="CI271" s="1000"/>
      <c r="CJ271" s="1000"/>
      <c r="CK271" s="1000"/>
      <c r="CL271" s="1000"/>
      <c r="CM271" s="1000"/>
      <c r="CN271" s="1000"/>
      <c r="CO271" s="1000"/>
      <c r="CP271" s="1000"/>
      <c r="CQ271" s="1000"/>
      <c r="CR271" s="1000"/>
      <c r="CS271" s="1000"/>
      <c r="CT271" s="1000"/>
      <c r="CU271" s="1000"/>
      <c r="CV271" s="1000"/>
      <c r="CW271" s="1000"/>
      <c r="CX271" s="1000"/>
      <c r="CY271" s="1000"/>
      <c r="CZ271" s="1000"/>
      <c r="DA271" s="1000"/>
      <c r="DB271" s="1000"/>
      <c r="DC271" s="1000"/>
      <c r="DD271" s="1000"/>
      <c r="DE271" s="1000"/>
      <c r="DF271" s="1000"/>
      <c r="DG271" s="1000"/>
      <c r="DH271" s="1000"/>
      <c r="DI271" s="1000"/>
      <c r="DJ271" s="1000"/>
      <c r="DK271" s="1000"/>
      <c r="DL271" s="1000"/>
      <c r="DM271" s="1000"/>
      <c r="DN271" s="1000"/>
      <c r="DO271" s="1000"/>
      <c r="DP271" s="1000"/>
      <c r="DQ271" s="1000"/>
      <c r="DR271" s="1000"/>
      <c r="DS271" s="1000"/>
      <c r="DT271" s="1000"/>
      <c r="DU271" s="1000"/>
      <c r="DV271" s="1000"/>
      <c r="DW271" s="1000"/>
      <c r="DX271" s="1000"/>
      <c r="DY271" s="1000"/>
      <c r="DZ271" s="1000"/>
      <c r="EA271" s="1000"/>
      <c r="EB271" s="1000"/>
      <c r="EC271" s="1000"/>
      <c r="ED271" s="1000"/>
      <c r="EE271" s="1000"/>
      <c r="EF271" s="1000"/>
      <c r="EG271" s="1000"/>
      <c r="EH271" s="1000"/>
      <c r="EI271" s="1000"/>
      <c r="EJ271" s="1000"/>
      <c r="EK271" s="1000"/>
      <c r="EL271" s="1000"/>
      <c r="EM271" s="1000"/>
      <c r="EN271" s="1000"/>
      <c r="EO271" s="1000"/>
      <c r="EP271" s="1000"/>
      <c r="EQ271" s="1000"/>
      <c r="ER271" s="1000"/>
      <c r="ES271" s="1000"/>
      <c r="ET271" s="1000"/>
      <c r="EU271" s="1000"/>
      <c r="EV271" s="1000"/>
      <c r="EW271" s="1000"/>
      <c r="EX271" s="1000"/>
      <c r="EY271" s="1000"/>
      <c r="EZ271" s="1000"/>
      <c r="FA271" s="1000"/>
      <c r="FB271" s="1000"/>
      <c r="FC271" s="1000"/>
      <c r="FD271" s="1000"/>
      <c r="FE271" s="1000"/>
      <c r="FF271" s="1000"/>
      <c r="FG271" s="1000"/>
      <c r="FH271" s="1000"/>
      <c r="FI271" s="1000"/>
      <c r="FJ271" s="1000"/>
      <c r="FK271" s="1000"/>
      <c r="FL271" s="1000"/>
      <c r="FM271" s="1000"/>
      <c r="FN271" s="1000"/>
      <c r="FO271" s="1000"/>
      <c r="FP271" s="1000"/>
      <c r="FQ271" s="1000"/>
      <c r="FR271" s="1000"/>
      <c r="FS271" s="1000"/>
      <c r="FT271" s="1000"/>
      <c r="FU271" s="1000"/>
      <c r="FV271" s="1000"/>
      <c r="FW271" s="1000"/>
      <c r="FX271" s="1000"/>
    </row>
    <row r="272" spans="1:180">
      <c r="A272" s="749" t="s">
        <v>670</v>
      </c>
      <c r="B272" s="765" t="s">
        <v>11897</v>
      </c>
      <c r="C272" s="590"/>
      <c r="D272" s="761"/>
      <c r="E272" s="760"/>
      <c r="F272" s="1002">
        <v>41928</v>
      </c>
      <c r="G272" s="590"/>
      <c r="H272" s="109" t="s">
        <v>3915</v>
      </c>
      <c r="I272" s="863" t="s">
        <v>12476</v>
      </c>
      <c r="J272" s="1003" t="s">
        <v>12470</v>
      </c>
      <c r="K272" s="1004"/>
      <c r="L272" s="801"/>
      <c r="M272" s="751" t="s">
        <v>11894</v>
      </c>
      <c r="N272" s="751" t="s">
        <v>12477</v>
      </c>
      <c r="O272" s="150" t="s">
        <v>9335</v>
      </c>
      <c r="P272" s="762"/>
      <c r="Q272" s="212"/>
      <c r="R272" s="927"/>
      <c r="S272" s="768"/>
      <c r="T272" s="183"/>
      <c r="U272" s="212"/>
      <c r="V272" s="265"/>
      <c r="W272" s="1000"/>
      <c r="X272" s="1001"/>
      <c r="Y272" s="1000"/>
      <c r="Z272" s="1000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  <c r="BT272" s="1000"/>
      <c r="BU272" s="1000"/>
      <c r="BV272" s="1000"/>
      <c r="BW272" s="1000"/>
      <c r="BX272" s="1000"/>
      <c r="BY272" s="1000"/>
      <c r="BZ272" s="1000"/>
      <c r="CA272" s="1000"/>
      <c r="CB272" s="1000"/>
      <c r="CC272" s="1000"/>
      <c r="CD272" s="1000"/>
      <c r="CE272" s="1000"/>
      <c r="CF272" s="1000"/>
      <c r="CG272" s="1000"/>
      <c r="CH272" s="1000"/>
      <c r="CI272" s="1000"/>
      <c r="CJ272" s="1000"/>
      <c r="CK272" s="1000"/>
      <c r="CL272" s="1000"/>
      <c r="CM272" s="1000"/>
      <c r="CN272" s="1000"/>
      <c r="CO272" s="1000"/>
      <c r="CP272" s="1000"/>
      <c r="CQ272" s="1000"/>
      <c r="CR272" s="1000"/>
      <c r="CS272" s="1000"/>
      <c r="CT272" s="1000"/>
      <c r="CU272" s="1000"/>
      <c r="CV272" s="1000"/>
      <c r="CW272" s="1000"/>
      <c r="CX272" s="1000"/>
      <c r="CY272" s="1000"/>
      <c r="CZ272" s="1000"/>
      <c r="DA272" s="1000"/>
      <c r="DB272" s="1000"/>
      <c r="DC272" s="1000"/>
      <c r="DD272" s="1000"/>
      <c r="DE272" s="1000"/>
      <c r="DF272" s="1000"/>
      <c r="DG272" s="1000"/>
      <c r="DH272" s="1000"/>
      <c r="DI272" s="1000"/>
      <c r="DJ272" s="1000"/>
      <c r="DK272" s="1000"/>
      <c r="DL272" s="1000"/>
      <c r="DM272" s="1000"/>
      <c r="DN272" s="1000"/>
      <c r="DO272" s="1000"/>
      <c r="DP272" s="1000"/>
      <c r="DQ272" s="1000"/>
      <c r="DR272" s="1000"/>
      <c r="DS272" s="1000"/>
      <c r="DT272" s="1000"/>
      <c r="DU272" s="1000"/>
      <c r="DV272" s="1000"/>
      <c r="DW272" s="1000"/>
      <c r="DX272" s="1000"/>
      <c r="DY272" s="1000"/>
      <c r="DZ272" s="1000"/>
      <c r="EA272" s="1000"/>
      <c r="EB272" s="1000"/>
      <c r="EC272" s="1000"/>
      <c r="ED272" s="1000"/>
      <c r="EE272" s="1000"/>
      <c r="EF272" s="1000"/>
      <c r="EG272" s="1000"/>
      <c r="EH272" s="1000"/>
      <c r="EI272" s="1000"/>
      <c r="EJ272" s="1000"/>
      <c r="EK272" s="1000"/>
      <c r="EL272" s="1000"/>
      <c r="EM272" s="1000"/>
      <c r="EN272" s="1000"/>
      <c r="EO272" s="1000"/>
      <c r="EP272" s="1000"/>
      <c r="EQ272" s="1000"/>
      <c r="ER272" s="1000"/>
      <c r="ES272" s="1000"/>
      <c r="ET272" s="1000"/>
      <c r="EU272" s="1000"/>
      <c r="EV272" s="1000"/>
      <c r="EW272" s="1000"/>
      <c r="EX272" s="1000"/>
      <c r="EY272" s="1000"/>
      <c r="EZ272" s="1000"/>
      <c r="FA272" s="1000"/>
      <c r="FB272" s="1000"/>
      <c r="FC272" s="1000"/>
      <c r="FD272" s="1000"/>
      <c r="FE272" s="1000"/>
      <c r="FF272" s="1000"/>
      <c r="FG272" s="1000"/>
      <c r="FH272" s="1000"/>
      <c r="FI272" s="1000"/>
      <c r="FJ272" s="1000"/>
      <c r="FK272" s="1000"/>
      <c r="FL272" s="1000"/>
      <c r="FM272" s="1000"/>
      <c r="FN272" s="1000"/>
      <c r="FO272" s="1000"/>
      <c r="FP272" s="1000"/>
      <c r="FQ272" s="1000"/>
      <c r="FR272" s="1000"/>
      <c r="FS272" s="1000"/>
      <c r="FT272" s="1000"/>
      <c r="FU272" s="1000"/>
      <c r="FV272" s="1000"/>
      <c r="FW272" s="1000"/>
      <c r="FX272" s="1000"/>
    </row>
    <row r="273" spans="1:19">
      <c r="A273" s="109" t="s">
        <v>10113</v>
      </c>
      <c r="B273" s="766" t="s">
        <v>2611</v>
      </c>
      <c r="F273" s="74">
        <v>40504</v>
      </c>
      <c r="H273" s="109" t="s">
        <v>3915</v>
      </c>
      <c r="I273" s="863" t="s">
        <v>11873</v>
      </c>
      <c r="J273" s="969" t="s">
        <v>11872</v>
      </c>
      <c r="M273" s="74" t="s">
        <v>11856</v>
      </c>
      <c r="N273" s="109" t="s">
        <v>11840</v>
      </c>
      <c r="O273" s="150" t="s">
        <v>9335</v>
      </c>
      <c r="P273" s="109" t="s">
        <v>7224</v>
      </c>
      <c r="Q273" s="109" t="s">
        <v>11871</v>
      </c>
      <c r="R273" s="211" t="s">
        <v>10589</v>
      </c>
      <c r="S273" s="206"/>
    </row>
    <row r="274" spans="1:19">
      <c r="A274" s="109" t="s">
        <v>11891</v>
      </c>
      <c r="B274" s="766" t="s">
        <v>2611</v>
      </c>
      <c r="F274" s="752">
        <v>41404</v>
      </c>
      <c r="H274" s="109" t="s">
        <v>3915</v>
      </c>
      <c r="I274" s="866" t="s">
        <v>6053</v>
      </c>
      <c r="J274" s="976" t="s">
        <v>11890</v>
      </c>
      <c r="K274" s="901"/>
      <c r="L274" s="802"/>
      <c r="M274" s="74" t="s">
        <v>11886</v>
      </c>
      <c r="N274" s="109" t="s">
        <v>11885</v>
      </c>
      <c r="O274" s="150" t="s">
        <v>9335</v>
      </c>
      <c r="P274" s="109" t="s">
        <v>10880</v>
      </c>
      <c r="Q274" s="109" t="s">
        <v>11884</v>
      </c>
      <c r="R274" s="211" t="s">
        <v>10589</v>
      </c>
      <c r="S274" s="206"/>
    </row>
    <row r="275" spans="1:19">
      <c r="A275" s="74" t="s">
        <v>11889</v>
      </c>
      <c r="B275" s="766" t="s">
        <v>2611</v>
      </c>
      <c r="F275" s="752">
        <v>41404</v>
      </c>
      <c r="H275" s="109" t="s">
        <v>3915</v>
      </c>
      <c r="I275" s="863" t="s">
        <v>370</v>
      </c>
      <c r="J275" s="977" t="s">
        <v>11888</v>
      </c>
      <c r="K275" s="902"/>
      <c r="L275" s="9"/>
      <c r="M275" s="74" t="s">
        <v>11886</v>
      </c>
      <c r="N275" s="109" t="s">
        <v>11885</v>
      </c>
      <c r="O275" s="150" t="s">
        <v>9335</v>
      </c>
      <c r="P275" s="109" t="s">
        <v>10880</v>
      </c>
      <c r="Q275" s="109" t="s">
        <v>11884</v>
      </c>
      <c r="R275" s="211" t="s">
        <v>10589</v>
      </c>
      <c r="S275" s="206"/>
    </row>
    <row r="276" spans="1:19">
      <c r="A276" s="74" t="s">
        <v>670</v>
      </c>
      <c r="B276" s="766" t="s">
        <v>2611</v>
      </c>
      <c r="F276" s="752">
        <v>41404</v>
      </c>
      <c r="H276" s="109" t="s">
        <v>3915</v>
      </c>
      <c r="I276" s="863" t="s">
        <v>2862</v>
      </c>
      <c r="J276" s="977" t="s">
        <v>11887</v>
      </c>
      <c r="K276" s="902"/>
      <c r="L276" s="9"/>
      <c r="M276" s="74" t="s">
        <v>11886</v>
      </c>
      <c r="N276" s="109" t="s">
        <v>11885</v>
      </c>
      <c r="O276" s="150" t="s">
        <v>9335</v>
      </c>
      <c r="P276" s="109" t="s">
        <v>10880</v>
      </c>
      <c r="Q276" s="109" t="s">
        <v>11884</v>
      </c>
      <c r="R276" s="211" t="s">
        <v>10589</v>
      </c>
      <c r="S276" s="206"/>
    </row>
    <row r="277" spans="1:19">
      <c r="A277" s="109" t="s">
        <v>11883</v>
      </c>
      <c r="B277" s="766" t="s">
        <v>2611</v>
      </c>
      <c r="F277" s="74">
        <v>40360</v>
      </c>
      <c r="H277" s="109" t="s">
        <v>3915</v>
      </c>
      <c r="I277" s="863" t="s">
        <v>11882</v>
      </c>
      <c r="J277" s="977" t="s">
        <v>11881</v>
      </c>
      <c r="K277" s="902"/>
      <c r="L277" s="9"/>
      <c r="M277" s="74" t="s">
        <v>11880</v>
      </c>
      <c r="N277" s="109" t="s">
        <v>11879</v>
      </c>
      <c r="O277" s="150" t="s">
        <v>9335</v>
      </c>
      <c r="P277" s="109" t="s">
        <v>7224</v>
      </c>
      <c r="Q277" s="109" t="s">
        <v>11878</v>
      </c>
      <c r="R277" s="211" t="s">
        <v>10589</v>
      </c>
      <c r="S277" s="206"/>
    </row>
    <row r="278" spans="1:19">
      <c r="A278" s="109" t="s">
        <v>670</v>
      </c>
      <c r="B278" s="766" t="s">
        <v>2611</v>
      </c>
      <c r="F278" s="74">
        <v>40498</v>
      </c>
      <c r="H278" s="109" t="s">
        <v>3915</v>
      </c>
      <c r="I278" s="863" t="s">
        <v>11877</v>
      </c>
      <c r="J278" s="977" t="s">
        <v>11876</v>
      </c>
      <c r="K278" s="902"/>
      <c r="L278" s="9"/>
      <c r="M278" s="74" t="s">
        <v>11856</v>
      </c>
      <c r="N278" s="109" t="s">
        <v>11840</v>
      </c>
      <c r="O278" s="150" t="s">
        <v>9335</v>
      </c>
      <c r="P278" s="109" t="s">
        <v>7224</v>
      </c>
      <c r="Q278" s="109" t="s">
        <v>11871</v>
      </c>
      <c r="R278" s="211" t="s">
        <v>10589</v>
      </c>
      <c r="S278" s="206"/>
    </row>
    <row r="279" spans="1:19">
      <c r="A279" s="74" t="s">
        <v>670</v>
      </c>
      <c r="B279" s="766" t="s">
        <v>2611</v>
      </c>
      <c r="F279" s="109">
        <v>40498</v>
      </c>
      <c r="H279" s="109" t="s">
        <v>3915</v>
      </c>
      <c r="I279" s="863" t="s">
        <v>11875</v>
      </c>
      <c r="J279" s="977" t="s">
        <v>11874</v>
      </c>
      <c r="K279" s="902"/>
      <c r="L279" s="9"/>
      <c r="M279" s="74" t="s">
        <v>11856</v>
      </c>
      <c r="N279" s="109" t="s">
        <v>11840</v>
      </c>
      <c r="O279" s="150" t="s">
        <v>9335</v>
      </c>
      <c r="P279" s="109" t="s">
        <v>7224</v>
      </c>
      <c r="Q279" s="109" t="s">
        <v>11871</v>
      </c>
      <c r="R279" s="211" t="s">
        <v>10589</v>
      </c>
      <c r="S279" s="206"/>
    </row>
    <row r="280" spans="1:19">
      <c r="A280" s="109" t="s">
        <v>670</v>
      </c>
      <c r="B280" s="766" t="s">
        <v>2611</v>
      </c>
      <c r="F280" s="109">
        <v>40498</v>
      </c>
      <c r="H280" s="109" t="s">
        <v>3915</v>
      </c>
      <c r="I280" s="863" t="s">
        <v>11873</v>
      </c>
      <c r="J280" s="969" t="s">
        <v>11872</v>
      </c>
      <c r="M280" s="74" t="s">
        <v>11841</v>
      </c>
      <c r="N280" s="109" t="s">
        <v>11840</v>
      </c>
      <c r="O280" s="150" t="s">
        <v>9335</v>
      </c>
      <c r="P280" s="109" t="s">
        <v>7224</v>
      </c>
      <c r="Q280" s="109" t="s">
        <v>11871</v>
      </c>
      <c r="R280" s="211" t="s">
        <v>10589</v>
      </c>
      <c r="S280" s="206"/>
    </row>
    <row r="281" spans="1:19">
      <c r="A281" s="109" t="s">
        <v>5649</v>
      </c>
      <c r="B281" s="212" t="s">
        <v>2611</v>
      </c>
      <c r="F281" s="109">
        <v>40954</v>
      </c>
      <c r="H281" s="109" t="s">
        <v>3915</v>
      </c>
      <c r="I281" s="101" t="s">
        <v>11870</v>
      </c>
      <c r="J281" s="969" t="s">
        <v>11869</v>
      </c>
      <c r="M281" s="74" t="s">
        <v>11847</v>
      </c>
      <c r="N281" s="109" t="s">
        <v>11846</v>
      </c>
      <c r="O281" s="150" t="s">
        <v>9335</v>
      </c>
      <c r="P281" s="109" t="s">
        <v>10880</v>
      </c>
      <c r="Q281" s="109" t="s">
        <v>11868</v>
      </c>
      <c r="R281" s="211" t="s">
        <v>10589</v>
      </c>
      <c r="S281" s="206"/>
    </row>
    <row r="282" spans="1:19">
      <c r="A282" s="109" t="s">
        <v>670</v>
      </c>
      <c r="B282" s="766" t="s">
        <v>2611</v>
      </c>
      <c r="F282" s="109">
        <v>40702</v>
      </c>
      <c r="H282" s="109" t="s">
        <v>3915</v>
      </c>
      <c r="I282" s="863" t="s">
        <v>11867</v>
      </c>
      <c r="J282" s="969" t="s">
        <v>11866</v>
      </c>
      <c r="M282" s="109" t="s">
        <v>11856</v>
      </c>
      <c r="N282" s="109" t="s">
        <v>11840</v>
      </c>
      <c r="O282" s="150" t="s">
        <v>9335</v>
      </c>
      <c r="P282" s="109" t="s">
        <v>7224</v>
      </c>
      <c r="Q282" s="109" t="s">
        <v>11853</v>
      </c>
      <c r="R282" s="211" t="s">
        <v>10589</v>
      </c>
      <c r="S282" s="206"/>
    </row>
    <row r="283" spans="1:19">
      <c r="A283" s="109" t="s">
        <v>11865</v>
      </c>
      <c r="B283" s="766" t="s">
        <v>2611</v>
      </c>
      <c r="F283" s="109">
        <v>40702</v>
      </c>
      <c r="H283" s="109" t="s">
        <v>3915</v>
      </c>
      <c r="I283" s="863" t="s">
        <v>11864</v>
      </c>
      <c r="J283" s="969" t="s">
        <v>11863</v>
      </c>
      <c r="M283" s="109" t="s">
        <v>11856</v>
      </c>
      <c r="N283" s="109" t="s">
        <v>11840</v>
      </c>
      <c r="O283" s="150" t="s">
        <v>9335</v>
      </c>
      <c r="P283" s="109" t="s">
        <v>7224</v>
      </c>
      <c r="Q283" s="109" t="s">
        <v>11853</v>
      </c>
      <c r="R283" s="211" t="s">
        <v>10589</v>
      </c>
      <c r="S283" s="206"/>
    </row>
    <row r="284" spans="1:19">
      <c r="A284" s="109" t="s">
        <v>11862</v>
      </c>
      <c r="B284" s="766" t="s">
        <v>2611</v>
      </c>
      <c r="F284" s="109">
        <v>40702</v>
      </c>
      <c r="H284" s="109" t="s">
        <v>3915</v>
      </c>
      <c r="I284" s="863" t="s">
        <v>11861</v>
      </c>
      <c r="J284" s="969" t="s">
        <v>11860</v>
      </c>
      <c r="M284" s="109" t="s">
        <v>11841</v>
      </c>
      <c r="N284" s="109" t="s">
        <v>11840</v>
      </c>
      <c r="O284" s="150" t="s">
        <v>9335</v>
      </c>
      <c r="P284" s="109" t="s">
        <v>7224</v>
      </c>
      <c r="Q284" s="109" t="s">
        <v>11853</v>
      </c>
      <c r="R284" s="211" t="s">
        <v>10589</v>
      </c>
      <c r="S284" s="206"/>
    </row>
    <row r="285" spans="1:19">
      <c r="A285" s="109" t="s">
        <v>11859</v>
      </c>
      <c r="B285" s="766" t="s">
        <v>2611</v>
      </c>
      <c r="F285" s="109">
        <v>40728</v>
      </c>
      <c r="H285" s="109" t="s">
        <v>3915</v>
      </c>
      <c r="I285" s="863" t="s">
        <v>11858</v>
      </c>
      <c r="J285" s="969" t="s">
        <v>11857</v>
      </c>
      <c r="M285" s="109" t="s">
        <v>11856</v>
      </c>
      <c r="N285" s="109" t="s">
        <v>11840</v>
      </c>
      <c r="O285" s="150" t="s">
        <v>9335</v>
      </c>
      <c r="P285" s="109" t="s">
        <v>7224</v>
      </c>
      <c r="Q285" s="109" t="s">
        <v>11853</v>
      </c>
      <c r="R285" s="211" t="s">
        <v>10589</v>
      </c>
      <c r="S285" s="206"/>
    </row>
    <row r="286" spans="1:19">
      <c r="A286" s="109" t="s">
        <v>670</v>
      </c>
      <c r="B286" s="766" t="s">
        <v>2611</v>
      </c>
      <c r="F286" s="109">
        <v>40728</v>
      </c>
      <c r="H286" s="109" t="s">
        <v>3915</v>
      </c>
      <c r="I286" s="863" t="s">
        <v>11855</v>
      </c>
      <c r="J286" s="969" t="s">
        <v>11854</v>
      </c>
      <c r="M286" s="109" t="s">
        <v>11841</v>
      </c>
      <c r="N286" s="109" t="s">
        <v>11840</v>
      </c>
      <c r="O286" s="150" t="s">
        <v>9335</v>
      </c>
      <c r="P286" s="109" t="s">
        <v>7224</v>
      </c>
      <c r="Q286" s="109" t="s">
        <v>11853</v>
      </c>
      <c r="R286" s="211" t="s">
        <v>10589</v>
      </c>
      <c r="S286" s="206"/>
    </row>
    <row r="287" spans="1:19">
      <c r="A287" s="109" t="s">
        <v>670</v>
      </c>
      <c r="B287" s="766" t="s">
        <v>2611</v>
      </c>
      <c r="F287" s="109">
        <v>40840</v>
      </c>
      <c r="H287" s="109" t="s">
        <v>3915</v>
      </c>
      <c r="I287" s="863" t="s">
        <v>11852</v>
      </c>
      <c r="J287" s="969" t="s">
        <v>11851</v>
      </c>
      <c r="M287" s="109" t="s">
        <v>11847</v>
      </c>
      <c r="N287" s="763" t="s">
        <v>11846</v>
      </c>
      <c r="O287" s="150" t="s">
        <v>9335</v>
      </c>
      <c r="P287" s="763" t="s">
        <v>10880</v>
      </c>
      <c r="Q287" s="109" t="s">
        <v>11845</v>
      </c>
      <c r="R287" s="211" t="s">
        <v>10589</v>
      </c>
      <c r="S287" s="206"/>
    </row>
    <row r="288" spans="1:19">
      <c r="A288" s="109" t="s">
        <v>11850</v>
      </c>
      <c r="B288" s="766" t="s">
        <v>2611</v>
      </c>
      <c r="F288" s="109">
        <v>40840</v>
      </c>
      <c r="H288" s="109" t="s">
        <v>3915</v>
      </c>
      <c r="I288" s="863" t="s">
        <v>11849</v>
      </c>
      <c r="J288" s="969" t="s">
        <v>11848</v>
      </c>
      <c r="M288" s="109" t="s">
        <v>11847</v>
      </c>
      <c r="N288" s="763" t="s">
        <v>11846</v>
      </c>
      <c r="O288" s="150" t="s">
        <v>9335</v>
      </c>
      <c r="P288" s="763" t="s">
        <v>10880</v>
      </c>
      <c r="Q288" s="109" t="s">
        <v>11845</v>
      </c>
      <c r="R288" s="211" t="s">
        <v>10589</v>
      </c>
      <c r="S288" s="206"/>
    </row>
    <row r="289" spans="1:24">
      <c r="A289" s="109" t="s">
        <v>11844</v>
      </c>
      <c r="B289" s="766" t="s">
        <v>2611</v>
      </c>
      <c r="F289" s="109">
        <v>41404</v>
      </c>
      <c r="H289" s="109" t="s">
        <v>3915</v>
      </c>
      <c r="I289" s="863" t="s">
        <v>11843</v>
      </c>
      <c r="J289" s="969" t="s">
        <v>11842</v>
      </c>
      <c r="M289" s="109" t="s">
        <v>11841</v>
      </c>
      <c r="N289" s="109" t="s">
        <v>11840</v>
      </c>
      <c r="O289" s="150" t="s">
        <v>9335</v>
      </c>
      <c r="P289" s="109" t="s">
        <v>7224</v>
      </c>
      <c r="Q289" s="109" t="s">
        <v>11839</v>
      </c>
      <c r="R289" s="211" t="s">
        <v>10589</v>
      </c>
      <c r="S289" s="206"/>
    </row>
    <row r="290" spans="1:24">
      <c r="A290" s="109" t="s">
        <v>6469</v>
      </c>
      <c r="B290" s="766" t="s">
        <v>2611</v>
      </c>
      <c r="F290" s="109">
        <v>41837</v>
      </c>
      <c r="H290" s="109" t="s">
        <v>3915</v>
      </c>
      <c r="I290" s="863" t="s">
        <v>11838</v>
      </c>
      <c r="J290" s="969" t="s">
        <v>11837</v>
      </c>
      <c r="M290" s="109" t="s">
        <v>11833</v>
      </c>
      <c r="N290" s="109" t="s">
        <v>11832</v>
      </c>
      <c r="O290" s="150" t="s">
        <v>9335</v>
      </c>
      <c r="P290" s="74" t="s">
        <v>10880</v>
      </c>
      <c r="Q290" s="109" t="s">
        <v>11831</v>
      </c>
      <c r="R290" s="211" t="s">
        <v>10589</v>
      </c>
      <c r="S290" s="206"/>
    </row>
    <row r="291" spans="1:24">
      <c r="A291" s="109" t="s">
        <v>11836</v>
      </c>
      <c r="B291" s="766" t="s">
        <v>2611</v>
      </c>
      <c r="F291" s="109">
        <v>41837</v>
      </c>
      <c r="H291" s="109" t="s">
        <v>3915</v>
      </c>
      <c r="I291" s="863" t="s">
        <v>11835</v>
      </c>
      <c r="J291" s="969" t="s">
        <v>11834</v>
      </c>
      <c r="M291" s="109" t="s">
        <v>11833</v>
      </c>
      <c r="N291" s="109" t="s">
        <v>11832</v>
      </c>
      <c r="O291" s="150" t="s">
        <v>9335</v>
      </c>
      <c r="P291" s="74" t="s">
        <v>10880</v>
      </c>
      <c r="Q291" s="109" t="s">
        <v>11831</v>
      </c>
      <c r="R291" s="211" t="s">
        <v>10589</v>
      </c>
      <c r="S291" s="206"/>
    </row>
    <row r="292" spans="1:24">
      <c r="A292" s="109" t="s">
        <v>11883</v>
      </c>
      <c r="B292" s="766" t="s">
        <v>2611</v>
      </c>
      <c r="F292" s="109">
        <v>41837</v>
      </c>
      <c r="H292" s="109" t="s">
        <v>3915</v>
      </c>
      <c r="I292" s="863" t="s">
        <v>11970</v>
      </c>
      <c r="J292" s="969" t="s">
        <v>11971</v>
      </c>
      <c r="M292" s="109" t="s">
        <v>11833</v>
      </c>
      <c r="N292" s="109" t="s">
        <v>11832</v>
      </c>
      <c r="O292" s="150" t="s">
        <v>9335</v>
      </c>
      <c r="P292" s="74" t="s">
        <v>10880</v>
      </c>
      <c r="Q292" s="109" t="s">
        <v>11831</v>
      </c>
      <c r="R292" s="211" t="s">
        <v>10589</v>
      </c>
      <c r="S292" s="206"/>
    </row>
    <row r="293" spans="1:24">
      <c r="A293" s="109" t="s">
        <v>11830</v>
      </c>
      <c r="B293" s="766" t="s">
        <v>2611</v>
      </c>
      <c r="F293" s="109">
        <v>42153</v>
      </c>
      <c r="H293" s="109" t="s">
        <v>3915</v>
      </c>
      <c r="I293" s="863" t="s">
        <v>11827</v>
      </c>
      <c r="J293" s="969" t="s">
        <v>11829</v>
      </c>
      <c r="M293" s="109" t="s">
        <v>11825</v>
      </c>
      <c r="N293" s="109" t="s">
        <v>11824</v>
      </c>
      <c r="O293" s="150" t="s">
        <v>9335</v>
      </c>
      <c r="P293" s="109" t="s">
        <v>10880</v>
      </c>
      <c r="Q293" s="109" t="s">
        <v>11823</v>
      </c>
      <c r="R293" s="110" t="s">
        <v>3100</v>
      </c>
    </row>
    <row r="294" spans="1:24">
      <c r="A294" s="109" t="s">
        <v>1257</v>
      </c>
      <c r="B294" s="766" t="s">
        <v>2611</v>
      </c>
      <c r="F294" s="109">
        <v>42153</v>
      </c>
      <c r="H294" s="109" t="s">
        <v>3915</v>
      </c>
      <c r="I294" s="863" t="s">
        <v>11973</v>
      </c>
      <c r="J294" s="977" t="s">
        <v>11828</v>
      </c>
      <c r="K294" s="902"/>
      <c r="L294" s="9"/>
      <c r="M294" s="109" t="s">
        <v>11825</v>
      </c>
      <c r="N294" s="109" t="s">
        <v>11824</v>
      </c>
      <c r="O294" s="150" t="s">
        <v>9335</v>
      </c>
      <c r="P294" s="109" t="s">
        <v>10880</v>
      </c>
      <c r="Q294" s="109" t="s">
        <v>11823</v>
      </c>
      <c r="R294" s="110" t="s">
        <v>3100</v>
      </c>
    </row>
    <row r="295" spans="1:24">
      <c r="A295" s="109" t="s">
        <v>2617</v>
      </c>
      <c r="B295" s="766" t="s">
        <v>2611</v>
      </c>
      <c r="F295" s="109">
        <v>42153</v>
      </c>
      <c r="H295" s="109" t="s">
        <v>3915</v>
      </c>
      <c r="I295" s="863" t="s">
        <v>11972</v>
      </c>
      <c r="J295" s="977" t="s">
        <v>11826</v>
      </c>
      <c r="K295" s="902"/>
      <c r="L295" s="9"/>
      <c r="M295" s="109" t="s">
        <v>11825</v>
      </c>
      <c r="N295" s="109" t="s">
        <v>11824</v>
      </c>
      <c r="O295" s="150" t="s">
        <v>9335</v>
      </c>
      <c r="P295" s="109" t="s">
        <v>10880</v>
      </c>
      <c r="Q295" s="109" t="s">
        <v>11823</v>
      </c>
      <c r="R295" s="110" t="s">
        <v>3100</v>
      </c>
    </row>
    <row r="296" spans="1:24">
      <c r="A296" s="109" t="s">
        <v>670</v>
      </c>
      <c r="B296" s="766" t="s">
        <v>2611</v>
      </c>
      <c r="F296" s="109">
        <v>42496</v>
      </c>
      <c r="H296" s="109" t="s">
        <v>3915</v>
      </c>
      <c r="I296" s="863" t="s">
        <v>11974</v>
      </c>
      <c r="J296" s="969" t="s">
        <v>11975</v>
      </c>
      <c r="L296" s="9"/>
      <c r="M296" s="109" t="s">
        <v>11976</v>
      </c>
      <c r="N296" s="109" t="s">
        <v>11977</v>
      </c>
      <c r="O296" s="150" t="s">
        <v>9335</v>
      </c>
      <c r="P296" s="109" t="s">
        <v>10880</v>
      </c>
      <c r="Q296" s="109" t="s">
        <v>11978</v>
      </c>
      <c r="R296" s="110" t="s">
        <v>3100</v>
      </c>
    </row>
    <row r="297" spans="1:24">
      <c r="A297" s="109" t="s">
        <v>670</v>
      </c>
      <c r="B297" s="766" t="s">
        <v>2611</v>
      </c>
      <c r="F297" s="109">
        <v>42496</v>
      </c>
      <c r="H297" s="109" t="s">
        <v>3915</v>
      </c>
      <c r="I297" s="863" t="s">
        <v>11979</v>
      </c>
      <c r="J297" s="969" t="s">
        <v>11982</v>
      </c>
      <c r="L297" s="9"/>
      <c r="M297" s="109" t="s">
        <v>11976</v>
      </c>
      <c r="N297" s="109" t="s">
        <v>11977</v>
      </c>
      <c r="O297" s="150" t="s">
        <v>9335</v>
      </c>
      <c r="P297" s="109" t="s">
        <v>10880</v>
      </c>
      <c r="Q297" s="109" t="s">
        <v>11978</v>
      </c>
      <c r="R297" s="110" t="s">
        <v>3100</v>
      </c>
    </row>
    <row r="298" spans="1:24">
      <c r="A298" s="109" t="s">
        <v>670</v>
      </c>
      <c r="B298" s="766" t="s">
        <v>2611</v>
      </c>
      <c r="F298" s="109">
        <v>42496</v>
      </c>
      <c r="H298" s="109" t="s">
        <v>3915</v>
      </c>
      <c r="I298" s="863" t="s">
        <v>10725</v>
      </c>
      <c r="J298" s="969" t="s">
        <v>11980</v>
      </c>
      <c r="L298" s="9"/>
      <c r="M298" s="109" t="s">
        <v>11976</v>
      </c>
      <c r="N298" s="109" t="s">
        <v>11977</v>
      </c>
      <c r="O298" s="150" t="s">
        <v>9335</v>
      </c>
      <c r="P298" s="109" t="s">
        <v>10880</v>
      </c>
      <c r="Q298" s="109" t="s">
        <v>11978</v>
      </c>
      <c r="R298" s="110" t="s">
        <v>3100</v>
      </c>
    </row>
    <row r="299" spans="1:24">
      <c r="A299" s="109" t="s">
        <v>670</v>
      </c>
      <c r="B299" s="766" t="s">
        <v>2611</v>
      </c>
      <c r="F299" s="109">
        <v>42496</v>
      </c>
      <c r="H299" s="109" t="s">
        <v>3915</v>
      </c>
      <c r="I299" s="863" t="s">
        <v>11984</v>
      </c>
      <c r="J299" s="969" t="s">
        <v>11981</v>
      </c>
      <c r="L299" s="9"/>
      <c r="M299" s="109" t="s">
        <v>11976</v>
      </c>
      <c r="N299" s="109" t="s">
        <v>11977</v>
      </c>
      <c r="O299" s="150" t="s">
        <v>9335</v>
      </c>
      <c r="P299" s="109" t="s">
        <v>10880</v>
      </c>
      <c r="Q299" s="109" t="s">
        <v>11978</v>
      </c>
      <c r="R299" s="110" t="s">
        <v>3100</v>
      </c>
    </row>
    <row r="300" spans="1:24">
      <c r="A300" s="109" t="s">
        <v>670</v>
      </c>
      <c r="B300" s="766" t="s">
        <v>2611</v>
      </c>
      <c r="F300" s="109">
        <v>42496</v>
      </c>
      <c r="H300" s="109" t="s">
        <v>3915</v>
      </c>
      <c r="I300" s="863" t="s">
        <v>11985</v>
      </c>
      <c r="J300" s="969" t="s">
        <v>11983</v>
      </c>
      <c r="L300" s="9"/>
      <c r="M300" s="109" t="s">
        <v>11976</v>
      </c>
      <c r="N300" s="109" t="s">
        <v>11977</v>
      </c>
      <c r="O300" s="150" t="s">
        <v>9335</v>
      </c>
      <c r="P300" s="109" t="s">
        <v>10880</v>
      </c>
      <c r="Q300" s="109" t="s">
        <v>11978</v>
      </c>
      <c r="R300" s="110" t="s">
        <v>3100</v>
      </c>
    </row>
    <row r="301" spans="1:24">
      <c r="B301" s="766"/>
      <c r="I301" s="863"/>
      <c r="L301" s="9"/>
      <c r="O301" s="150" t="s">
        <v>9335</v>
      </c>
    </row>
    <row r="302" spans="1:24">
      <c r="J302" s="1003"/>
      <c r="K302" s="1004"/>
      <c r="O302" s="150" t="s">
        <v>9335</v>
      </c>
    </row>
    <row r="303" spans="1:24">
      <c r="J303" s="1003"/>
      <c r="K303" s="1004"/>
      <c r="O303" s="150" t="s">
        <v>9335</v>
      </c>
    </row>
    <row r="304" spans="1:24" s="998" customFormat="1">
      <c r="A304" s="591" t="s">
        <v>3509</v>
      </c>
      <c r="B304" s="591" t="s">
        <v>538</v>
      </c>
      <c r="C304" s="543" t="s">
        <v>2904</v>
      </c>
      <c r="D304" s="591" t="s">
        <v>1335</v>
      </c>
      <c r="E304" s="591" t="s">
        <v>10577</v>
      </c>
      <c r="F304" s="591" t="s">
        <v>2906</v>
      </c>
      <c r="G304" s="543" t="s">
        <v>15547</v>
      </c>
      <c r="H304" s="591" t="s">
        <v>3090</v>
      </c>
      <c r="I304" s="539" t="s">
        <v>2869</v>
      </c>
      <c r="J304" s="974" t="s">
        <v>2870</v>
      </c>
      <c r="K304" s="539"/>
      <c r="L304" s="539"/>
      <c r="M304" s="591" t="s">
        <v>2871</v>
      </c>
      <c r="N304" s="591" t="s">
        <v>2872</v>
      </c>
      <c r="O304" s="591" t="s">
        <v>2873</v>
      </c>
      <c r="P304" s="591" t="s">
        <v>2874</v>
      </c>
      <c r="Q304" s="591" t="s">
        <v>1904</v>
      </c>
      <c r="R304" s="543" t="s">
        <v>2875</v>
      </c>
      <c r="S304" s="539"/>
      <c r="T304" s="539" t="s">
        <v>1902</v>
      </c>
      <c r="U304" s="591" t="s">
        <v>1903</v>
      </c>
      <c r="V304" s="591" t="s">
        <v>1905</v>
      </c>
      <c r="X304" s="999"/>
    </row>
    <row r="305" spans="2:21">
      <c r="B305" s="766" t="s">
        <v>11897</v>
      </c>
      <c r="F305" s="759">
        <v>41509</v>
      </c>
      <c r="H305" s="109" t="s">
        <v>10871</v>
      </c>
      <c r="I305" s="1052" t="s">
        <v>13576</v>
      </c>
      <c r="J305" s="969" t="s">
        <v>13578</v>
      </c>
      <c r="M305" s="74" t="s">
        <v>13580</v>
      </c>
      <c r="N305" s="109" t="s">
        <v>13581</v>
      </c>
      <c r="O305" s="150" t="s">
        <v>9335</v>
      </c>
      <c r="Q305" s="109" t="s">
        <v>13583</v>
      </c>
      <c r="R305" s="211" t="s">
        <v>2469</v>
      </c>
      <c r="S305" s="206"/>
      <c r="U305" s="109" t="s">
        <v>13582</v>
      </c>
    </row>
    <row r="306" spans="2:21">
      <c r="B306" s="766" t="s">
        <v>11897</v>
      </c>
      <c r="F306" s="759">
        <v>41509</v>
      </c>
      <c r="H306" s="109" t="s">
        <v>10871</v>
      </c>
      <c r="I306" s="1052" t="s">
        <v>13577</v>
      </c>
      <c r="J306" s="969" t="s">
        <v>13579</v>
      </c>
      <c r="M306" s="74" t="s">
        <v>13580</v>
      </c>
      <c r="N306" s="109" t="s">
        <v>13581</v>
      </c>
      <c r="O306" s="150" t="s">
        <v>9335</v>
      </c>
      <c r="Q306" s="109" t="s">
        <v>13583</v>
      </c>
      <c r="R306" s="211" t="s">
        <v>2469</v>
      </c>
      <c r="S306" s="206"/>
      <c r="U306" s="109" t="s">
        <v>13582</v>
      </c>
    </row>
    <row r="307" spans="2:21">
      <c r="B307" s="766" t="s">
        <v>11897</v>
      </c>
      <c r="D307" s="109" t="s">
        <v>15467</v>
      </c>
      <c r="E307" s="109" t="s">
        <v>13187</v>
      </c>
      <c r="F307" s="759">
        <v>41872</v>
      </c>
      <c r="H307" s="109" t="s">
        <v>10871</v>
      </c>
      <c r="I307" s="1052" t="s">
        <v>13192</v>
      </c>
      <c r="J307" s="978" t="s">
        <v>13382</v>
      </c>
      <c r="K307" s="903"/>
      <c r="M307" s="74" t="s">
        <v>13570</v>
      </c>
      <c r="N307" s="109" t="s">
        <v>13571</v>
      </c>
      <c r="O307" s="150" t="s">
        <v>9335</v>
      </c>
      <c r="Q307" s="109" t="s">
        <v>13572</v>
      </c>
      <c r="R307" s="211" t="s">
        <v>2469</v>
      </c>
      <c r="S307" s="206"/>
      <c r="U307" s="109" t="s">
        <v>13574</v>
      </c>
    </row>
    <row r="308" spans="2:21">
      <c r="B308" s="766" t="s">
        <v>11897</v>
      </c>
      <c r="D308" s="109" t="s">
        <v>15467</v>
      </c>
      <c r="E308" s="109" t="s">
        <v>13187</v>
      </c>
      <c r="F308" s="759">
        <v>41872</v>
      </c>
      <c r="H308" s="109" t="s">
        <v>10871</v>
      </c>
      <c r="I308" s="1052" t="s">
        <v>13193</v>
      </c>
      <c r="J308" s="978" t="s">
        <v>13383</v>
      </c>
      <c r="K308" s="903"/>
      <c r="M308" s="74" t="s">
        <v>13570</v>
      </c>
      <c r="N308" s="109" t="s">
        <v>13571</v>
      </c>
      <c r="O308" s="150" t="s">
        <v>9335</v>
      </c>
      <c r="Q308" s="109" t="s">
        <v>13572</v>
      </c>
      <c r="R308" s="211" t="s">
        <v>2469</v>
      </c>
      <c r="S308" s="206"/>
      <c r="U308" s="109" t="s">
        <v>13574</v>
      </c>
    </row>
    <row r="309" spans="2:21">
      <c r="B309" s="766" t="s">
        <v>11897</v>
      </c>
      <c r="D309" s="109" t="s">
        <v>15467</v>
      </c>
      <c r="E309" s="109" t="s">
        <v>13187</v>
      </c>
      <c r="F309" s="759">
        <v>41872</v>
      </c>
      <c r="H309" s="109" t="s">
        <v>10871</v>
      </c>
      <c r="I309" s="1052" t="s">
        <v>13194</v>
      </c>
      <c r="J309" s="979" t="s">
        <v>13384</v>
      </c>
      <c r="K309" s="904"/>
      <c r="M309" s="74" t="s">
        <v>13570</v>
      </c>
      <c r="N309" s="109" t="s">
        <v>13571</v>
      </c>
      <c r="O309" s="150" t="s">
        <v>9335</v>
      </c>
      <c r="Q309" s="109" t="s">
        <v>13572</v>
      </c>
      <c r="R309" s="211" t="s">
        <v>2469</v>
      </c>
      <c r="S309" s="206"/>
      <c r="U309" s="109" t="s">
        <v>13574</v>
      </c>
    </row>
    <row r="310" spans="2:21">
      <c r="B310" s="766" t="s">
        <v>11897</v>
      </c>
      <c r="D310" s="109" t="s">
        <v>15467</v>
      </c>
      <c r="E310" s="109" t="s">
        <v>13187</v>
      </c>
      <c r="F310" s="759">
        <v>41872</v>
      </c>
      <c r="H310" s="109" t="s">
        <v>10871</v>
      </c>
      <c r="I310" s="1052" t="s">
        <v>13195</v>
      </c>
      <c r="J310" s="969" t="s">
        <v>13385</v>
      </c>
      <c r="M310" s="74" t="s">
        <v>13570</v>
      </c>
      <c r="N310" s="109" t="s">
        <v>13571</v>
      </c>
      <c r="O310" s="150" t="s">
        <v>9335</v>
      </c>
      <c r="Q310" s="109" t="s">
        <v>13572</v>
      </c>
      <c r="R310" s="211" t="s">
        <v>2469</v>
      </c>
      <c r="S310" s="206"/>
      <c r="U310" s="109" t="s">
        <v>13574</v>
      </c>
    </row>
    <row r="311" spans="2:21">
      <c r="B311" s="766" t="s">
        <v>11897</v>
      </c>
      <c r="D311" s="109" t="s">
        <v>15467</v>
      </c>
      <c r="E311" s="109" t="s">
        <v>13187</v>
      </c>
      <c r="F311" s="759">
        <v>41872</v>
      </c>
      <c r="H311" s="109" t="s">
        <v>10871</v>
      </c>
      <c r="I311" s="1052" t="s">
        <v>13196</v>
      </c>
      <c r="J311" s="969" t="s">
        <v>13386</v>
      </c>
      <c r="M311" s="74" t="s">
        <v>13570</v>
      </c>
      <c r="N311" s="109" t="s">
        <v>13571</v>
      </c>
      <c r="O311" s="150" t="s">
        <v>9335</v>
      </c>
      <c r="Q311" s="109" t="s">
        <v>13572</v>
      </c>
      <c r="R311" s="211" t="s">
        <v>2469</v>
      </c>
      <c r="S311" s="206"/>
      <c r="U311" s="109" t="s">
        <v>13574</v>
      </c>
    </row>
    <row r="312" spans="2:21">
      <c r="B312" s="766" t="s">
        <v>11897</v>
      </c>
      <c r="D312" s="109" t="s">
        <v>15467</v>
      </c>
      <c r="E312" s="109" t="s">
        <v>13187</v>
      </c>
      <c r="F312" s="759">
        <v>41872</v>
      </c>
      <c r="H312" s="109" t="s">
        <v>10871</v>
      </c>
      <c r="I312" s="1052" t="s">
        <v>13197</v>
      </c>
      <c r="J312" s="969" t="s">
        <v>13387</v>
      </c>
      <c r="M312" s="74" t="s">
        <v>13570</v>
      </c>
      <c r="N312" s="109" t="s">
        <v>13571</v>
      </c>
      <c r="O312" s="150" t="s">
        <v>9335</v>
      </c>
      <c r="Q312" s="109" t="s">
        <v>13572</v>
      </c>
      <c r="R312" s="211" t="s">
        <v>2469</v>
      </c>
      <c r="S312" s="206"/>
      <c r="U312" s="109" t="s">
        <v>13574</v>
      </c>
    </row>
    <row r="313" spans="2:21">
      <c r="B313" s="766" t="s">
        <v>11897</v>
      </c>
      <c r="D313" s="109" t="s">
        <v>15467</v>
      </c>
      <c r="E313" s="109" t="s">
        <v>13187</v>
      </c>
      <c r="F313" s="759">
        <v>41872</v>
      </c>
      <c r="H313" s="109" t="s">
        <v>10871</v>
      </c>
      <c r="I313" s="1052" t="s">
        <v>13198</v>
      </c>
      <c r="J313" s="969" t="s">
        <v>13388</v>
      </c>
      <c r="M313" s="74" t="s">
        <v>13570</v>
      </c>
      <c r="N313" s="109" t="s">
        <v>13571</v>
      </c>
      <c r="O313" s="150" t="s">
        <v>9335</v>
      </c>
      <c r="Q313" s="109" t="s">
        <v>13572</v>
      </c>
      <c r="R313" s="211" t="s">
        <v>2469</v>
      </c>
      <c r="S313" s="206"/>
      <c r="U313" s="109" t="s">
        <v>13574</v>
      </c>
    </row>
    <row r="314" spans="2:21">
      <c r="B314" s="766" t="s">
        <v>11897</v>
      </c>
      <c r="D314" s="109" t="s">
        <v>15467</v>
      </c>
      <c r="E314" s="109" t="s">
        <v>13187</v>
      </c>
      <c r="F314" s="759">
        <v>41872</v>
      </c>
      <c r="H314" s="109" t="s">
        <v>10871</v>
      </c>
      <c r="I314" s="1052" t="s">
        <v>13199</v>
      </c>
      <c r="J314" s="969" t="s">
        <v>13389</v>
      </c>
      <c r="M314" s="74" t="s">
        <v>13570</v>
      </c>
      <c r="N314" s="109" t="s">
        <v>13571</v>
      </c>
      <c r="O314" s="150" t="s">
        <v>9335</v>
      </c>
      <c r="Q314" s="109" t="s">
        <v>13572</v>
      </c>
      <c r="R314" s="211" t="s">
        <v>2469</v>
      </c>
      <c r="S314" s="206"/>
      <c r="U314" s="109" t="s">
        <v>13574</v>
      </c>
    </row>
    <row r="315" spans="2:21">
      <c r="B315" s="766" t="s">
        <v>11897</v>
      </c>
      <c r="D315" s="109" t="s">
        <v>15467</v>
      </c>
      <c r="E315" s="109" t="s">
        <v>13187</v>
      </c>
      <c r="F315" s="759">
        <v>41872</v>
      </c>
      <c r="H315" s="109" t="s">
        <v>10871</v>
      </c>
      <c r="I315" s="1052" t="s">
        <v>13200</v>
      </c>
      <c r="J315" s="969" t="s">
        <v>13390</v>
      </c>
      <c r="M315" s="74" t="s">
        <v>13570</v>
      </c>
      <c r="N315" s="109" t="s">
        <v>13571</v>
      </c>
      <c r="O315" s="150" t="s">
        <v>9335</v>
      </c>
      <c r="Q315" s="109" t="s">
        <v>13572</v>
      </c>
      <c r="R315" s="211" t="s">
        <v>2469</v>
      </c>
      <c r="S315" s="206"/>
      <c r="U315" s="109" t="s">
        <v>13574</v>
      </c>
    </row>
    <row r="316" spans="2:21">
      <c r="B316" s="766" t="s">
        <v>11897</v>
      </c>
      <c r="D316" s="109" t="s">
        <v>15467</v>
      </c>
      <c r="E316" s="109" t="s">
        <v>13187</v>
      </c>
      <c r="F316" s="759">
        <v>41872</v>
      </c>
      <c r="H316" s="109" t="s">
        <v>10871</v>
      </c>
      <c r="I316" s="1052" t="s">
        <v>13201</v>
      </c>
      <c r="J316" s="978" t="s">
        <v>13391</v>
      </c>
      <c r="K316" s="903"/>
      <c r="M316" s="74" t="s">
        <v>13570</v>
      </c>
      <c r="N316" s="109" t="s">
        <v>13571</v>
      </c>
      <c r="O316" s="150" t="s">
        <v>9335</v>
      </c>
      <c r="Q316" s="109" t="s">
        <v>13572</v>
      </c>
      <c r="R316" s="211" t="s">
        <v>2469</v>
      </c>
      <c r="S316" s="206"/>
      <c r="U316" s="109" t="s">
        <v>13574</v>
      </c>
    </row>
    <row r="317" spans="2:21">
      <c r="B317" s="766" t="s">
        <v>11897</v>
      </c>
      <c r="D317" s="109" t="s">
        <v>15467</v>
      </c>
      <c r="E317" s="109" t="s">
        <v>13187</v>
      </c>
      <c r="F317" s="759">
        <v>41872</v>
      </c>
      <c r="H317" s="109" t="s">
        <v>10871</v>
      </c>
      <c r="I317" s="1052" t="s">
        <v>13202</v>
      </c>
      <c r="J317" s="969" t="s">
        <v>13392</v>
      </c>
      <c r="M317" s="74" t="s">
        <v>13570</v>
      </c>
      <c r="N317" s="109" t="s">
        <v>13571</v>
      </c>
      <c r="O317" s="150" t="s">
        <v>9335</v>
      </c>
      <c r="Q317" s="109" t="s">
        <v>13572</v>
      </c>
      <c r="R317" s="211" t="s">
        <v>2469</v>
      </c>
      <c r="S317" s="206"/>
      <c r="U317" s="109" t="s">
        <v>13574</v>
      </c>
    </row>
    <row r="318" spans="2:21">
      <c r="B318" s="766" t="s">
        <v>11897</v>
      </c>
      <c r="D318" s="109" t="s">
        <v>15467</v>
      </c>
      <c r="E318" s="109" t="s">
        <v>13187</v>
      </c>
      <c r="F318" s="759">
        <v>41872</v>
      </c>
      <c r="H318" s="109" t="s">
        <v>10871</v>
      </c>
      <c r="I318" s="1052" t="s">
        <v>13203</v>
      </c>
      <c r="J318" s="969" t="s">
        <v>13393</v>
      </c>
      <c r="M318" s="74" t="s">
        <v>13570</v>
      </c>
      <c r="N318" s="109" t="s">
        <v>13571</v>
      </c>
      <c r="O318" s="150" t="s">
        <v>9335</v>
      </c>
      <c r="Q318" s="109" t="s">
        <v>13572</v>
      </c>
      <c r="R318" s="211" t="s">
        <v>2469</v>
      </c>
      <c r="S318" s="206"/>
      <c r="U318" s="109" t="s">
        <v>13574</v>
      </c>
    </row>
    <row r="319" spans="2:21">
      <c r="B319" s="766" t="s">
        <v>11897</v>
      </c>
      <c r="D319" s="109" t="s">
        <v>15467</v>
      </c>
      <c r="E319" s="109" t="s">
        <v>13187</v>
      </c>
      <c r="F319" s="759">
        <v>41872</v>
      </c>
      <c r="H319" s="109" t="s">
        <v>10871</v>
      </c>
      <c r="I319" s="1052" t="s">
        <v>13204</v>
      </c>
      <c r="J319" s="969" t="s">
        <v>13394</v>
      </c>
      <c r="M319" s="74" t="s">
        <v>13570</v>
      </c>
      <c r="N319" s="109" t="s">
        <v>13571</v>
      </c>
      <c r="O319" s="150" t="s">
        <v>9335</v>
      </c>
      <c r="Q319" s="109" t="s">
        <v>13572</v>
      </c>
      <c r="R319" s="211" t="s">
        <v>2469</v>
      </c>
      <c r="S319" s="206"/>
      <c r="U319" s="109" t="s">
        <v>13574</v>
      </c>
    </row>
    <row r="320" spans="2:21">
      <c r="B320" s="766" t="s">
        <v>11897</v>
      </c>
      <c r="D320" s="109" t="s">
        <v>15467</v>
      </c>
      <c r="E320" s="109" t="s">
        <v>13187</v>
      </c>
      <c r="F320" s="759">
        <v>41872</v>
      </c>
      <c r="H320" s="109" t="s">
        <v>10871</v>
      </c>
      <c r="I320" s="1052" t="s">
        <v>13205</v>
      </c>
      <c r="J320" s="969" t="s">
        <v>13395</v>
      </c>
      <c r="M320" s="74" t="s">
        <v>13570</v>
      </c>
      <c r="N320" s="109" t="s">
        <v>13571</v>
      </c>
      <c r="O320" s="150" t="s">
        <v>9335</v>
      </c>
      <c r="Q320" s="109" t="s">
        <v>13572</v>
      </c>
      <c r="R320" s="211" t="s">
        <v>2469</v>
      </c>
      <c r="S320" s="206"/>
      <c r="U320" s="109" t="s">
        <v>13574</v>
      </c>
    </row>
    <row r="321" spans="2:21">
      <c r="B321" s="766" t="s">
        <v>11897</v>
      </c>
      <c r="D321" s="109" t="s">
        <v>15467</v>
      </c>
      <c r="E321" s="109" t="s">
        <v>13187</v>
      </c>
      <c r="F321" s="759">
        <v>41872</v>
      </c>
      <c r="H321" s="109" t="s">
        <v>10871</v>
      </c>
      <c r="I321" s="1052" t="s">
        <v>13206</v>
      </c>
      <c r="J321" s="978" t="s">
        <v>13396</v>
      </c>
      <c r="K321" s="903"/>
      <c r="M321" s="74" t="s">
        <v>13570</v>
      </c>
      <c r="N321" s="109" t="s">
        <v>13571</v>
      </c>
      <c r="O321" s="150" t="s">
        <v>9335</v>
      </c>
      <c r="Q321" s="109" t="s">
        <v>13572</v>
      </c>
      <c r="R321" s="211" t="s">
        <v>2469</v>
      </c>
      <c r="S321" s="206"/>
      <c r="U321" s="109" t="s">
        <v>13574</v>
      </c>
    </row>
    <row r="322" spans="2:21">
      <c r="B322" s="766" t="s">
        <v>11897</v>
      </c>
      <c r="D322" s="109" t="s">
        <v>15467</v>
      </c>
      <c r="E322" s="109" t="s">
        <v>13187</v>
      </c>
      <c r="F322" s="759">
        <v>41872</v>
      </c>
      <c r="H322" s="109" t="s">
        <v>10871</v>
      </c>
      <c r="I322" s="1052" t="s">
        <v>13207</v>
      </c>
      <c r="J322" s="978" t="s">
        <v>13397</v>
      </c>
      <c r="K322" s="903"/>
      <c r="M322" s="74" t="s">
        <v>13570</v>
      </c>
      <c r="N322" s="109" t="s">
        <v>13571</v>
      </c>
      <c r="O322" s="150" t="s">
        <v>9335</v>
      </c>
      <c r="Q322" s="109" t="s">
        <v>13572</v>
      </c>
      <c r="R322" s="211" t="s">
        <v>2469</v>
      </c>
      <c r="S322" s="206"/>
      <c r="U322" s="109" t="s">
        <v>13574</v>
      </c>
    </row>
    <row r="323" spans="2:21">
      <c r="B323" s="766" t="s">
        <v>11897</v>
      </c>
      <c r="D323" s="109" t="s">
        <v>15467</v>
      </c>
      <c r="E323" s="109" t="s">
        <v>13187</v>
      </c>
      <c r="F323" s="759">
        <v>41872</v>
      </c>
      <c r="H323" s="109" t="s">
        <v>10871</v>
      </c>
      <c r="I323" s="1052" t="s">
        <v>13208</v>
      </c>
      <c r="J323" s="969" t="s">
        <v>13398</v>
      </c>
      <c r="M323" s="74" t="s">
        <v>13570</v>
      </c>
      <c r="N323" s="109" t="s">
        <v>13571</v>
      </c>
      <c r="O323" s="150" t="s">
        <v>9335</v>
      </c>
      <c r="Q323" s="109" t="s">
        <v>13572</v>
      </c>
      <c r="R323" s="211" t="s">
        <v>2469</v>
      </c>
      <c r="S323" s="206"/>
      <c r="U323" s="109" t="s">
        <v>13574</v>
      </c>
    </row>
    <row r="324" spans="2:21">
      <c r="B324" s="766" t="s">
        <v>11897</v>
      </c>
      <c r="D324" s="109" t="s">
        <v>15467</v>
      </c>
      <c r="E324" s="109" t="s">
        <v>13187</v>
      </c>
      <c r="F324" s="759">
        <v>41872</v>
      </c>
      <c r="H324" s="109" t="s">
        <v>10871</v>
      </c>
      <c r="I324" s="1052" t="s">
        <v>13209</v>
      </c>
      <c r="J324" s="969" t="s">
        <v>13399</v>
      </c>
      <c r="M324" s="74" t="s">
        <v>13570</v>
      </c>
      <c r="N324" s="109" t="s">
        <v>13571</v>
      </c>
      <c r="O324" s="150" t="s">
        <v>9335</v>
      </c>
      <c r="Q324" s="109" t="s">
        <v>13572</v>
      </c>
      <c r="R324" s="211" t="s">
        <v>2469</v>
      </c>
      <c r="S324" s="206"/>
      <c r="U324" s="109" t="s">
        <v>13574</v>
      </c>
    </row>
    <row r="325" spans="2:21">
      <c r="B325" s="766" t="s">
        <v>11897</v>
      </c>
      <c r="D325" s="109" t="s">
        <v>15467</v>
      </c>
      <c r="E325" s="109" t="s">
        <v>13187</v>
      </c>
      <c r="F325" s="759">
        <v>41872</v>
      </c>
      <c r="H325" s="109" t="s">
        <v>10871</v>
      </c>
      <c r="I325" s="1052" t="s">
        <v>13210</v>
      </c>
      <c r="J325" s="969" t="s">
        <v>13400</v>
      </c>
      <c r="M325" s="74" t="s">
        <v>13570</v>
      </c>
      <c r="N325" s="109" t="s">
        <v>13571</v>
      </c>
      <c r="O325" s="150" t="s">
        <v>9335</v>
      </c>
      <c r="Q325" s="109" t="s">
        <v>13572</v>
      </c>
      <c r="R325" s="211" t="s">
        <v>2469</v>
      </c>
      <c r="S325" s="206"/>
      <c r="U325" s="109" t="s">
        <v>13574</v>
      </c>
    </row>
    <row r="326" spans="2:21">
      <c r="B326" s="766" t="s">
        <v>11897</v>
      </c>
      <c r="D326" s="109" t="s">
        <v>15467</v>
      </c>
      <c r="E326" s="109" t="s">
        <v>13187</v>
      </c>
      <c r="F326" s="759">
        <v>41872</v>
      </c>
      <c r="H326" s="109" t="s">
        <v>10871</v>
      </c>
      <c r="I326" s="1052" t="s">
        <v>13211</v>
      </c>
      <c r="J326" s="969" t="s">
        <v>13401</v>
      </c>
      <c r="M326" s="74" t="s">
        <v>13570</v>
      </c>
      <c r="N326" s="109" t="s">
        <v>13571</v>
      </c>
      <c r="O326" s="150" t="s">
        <v>9335</v>
      </c>
      <c r="Q326" s="109" t="s">
        <v>13572</v>
      </c>
      <c r="R326" s="211" t="s">
        <v>2469</v>
      </c>
      <c r="S326" s="206"/>
      <c r="U326" s="109" t="s">
        <v>13574</v>
      </c>
    </row>
    <row r="327" spans="2:21">
      <c r="B327" s="766" t="s">
        <v>11897</v>
      </c>
      <c r="D327" s="109" t="s">
        <v>15467</v>
      </c>
      <c r="E327" s="109" t="s">
        <v>13187</v>
      </c>
      <c r="F327" s="759">
        <v>41872</v>
      </c>
      <c r="H327" s="109" t="s">
        <v>10871</v>
      </c>
      <c r="I327" s="1052" t="s">
        <v>13212</v>
      </c>
      <c r="J327" s="978" t="s">
        <v>13402</v>
      </c>
      <c r="K327" s="903"/>
      <c r="M327" s="74" t="s">
        <v>13570</v>
      </c>
      <c r="N327" s="109" t="s">
        <v>13571</v>
      </c>
      <c r="O327" s="150" t="s">
        <v>9335</v>
      </c>
      <c r="Q327" s="109" t="s">
        <v>13572</v>
      </c>
      <c r="R327" s="211" t="s">
        <v>2469</v>
      </c>
      <c r="S327" s="206"/>
      <c r="U327" s="109" t="s">
        <v>13574</v>
      </c>
    </row>
    <row r="328" spans="2:21">
      <c r="B328" s="766" t="s">
        <v>11897</v>
      </c>
      <c r="D328" s="109" t="s">
        <v>15467</v>
      </c>
      <c r="E328" s="109" t="s">
        <v>13187</v>
      </c>
      <c r="F328" s="759">
        <v>41872</v>
      </c>
      <c r="H328" s="109" t="s">
        <v>10871</v>
      </c>
      <c r="I328" s="1052" t="s">
        <v>13213</v>
      </c>
      <c r="J328" s="969" t="s">
        <v>13403</v>
      </c>
      <c r="M328" s="74" t="s">
        <v>13570</v>
      </c>
      <c r="N328" s="109" t="s">
        <v>13571</v>
      </c>
      <c r="O328" s="150" t="s">
        <v>9335</v>
      </c>
      <c r="Q328" s="109" t="s">
        <v>13572</v>
      </c>
      <c r="R328" s="211" t="s">
        <v>2469</v>
      </c>
      <c r="S328" s="206"/>
      <c r="U328" s="109" t="s">
        <v>13574</v>
      </c>
    </row>
    <row r="329" spans="2:21">
      <c r="B329" s="766" t="s">
        <v>11897</v>
      </c>
      <c r="D329" s="109" t="s">
        <v>15467</v>
      </c>
      <c r="E329" s="109" t="s">
        <v>13187</v>
      </c>
      <c r="F329" s="759">
        <v>41872</v>
      </c>
      <c r="H329" s="109" t="s">
        <v>10871</v>
      </c>
      <c r="I329" s="1052" t="s">
        <v>13214</v>
      </c>
      <c r="J329" s="978" t="s">
        <v>13404</v>
      </c>
      <c r="K329" s="903"/>
      <c r="M329" s="74" t="s">
        <v>13570</v>
      </c>
      <c r="N329" s="109" t="s">
        <v>13571</v>
      </c>
      <c r="O329" s="150" t="s">
        <v>9335</v>
      </c>
      <c r="Q329" s="109" t="s">
        <v>13572</v>
      </c>
      <c r="R329" s="211" t="s">
        <v>2469</v>
      </c>
      <c r="S329" s="206"/>
      <c r="U329" s="109" t="s">
        <v>13574</v>
      </c>
    </row>
    <row r="330" spans="2:21">
      <c r="B330" s="766" t="s">
        <v>11897</v>
      </c>
      <c r="D330" s="109" t="s">
        <v>15467</v>
      </c>
      <c r="E330" s="109" t="s">
        <v>13187</v>
      </c>
      <c r="F330" s="759">
        <v>41872</v>
      </c>
      <c r="H330" s="109" t="s">
        <v>10871</v>
      </c>
      <c r="I330" s="1052" t="s">
        <v>13215</v>
      </c>
      <c r="J330" s="969" t="s">
        <v>13405</v>
      </c>
      <c r="M330" s="74" t="s">
        <v>13570</v>
      </c>
      <c r="N330" s="109" t="s">
        <v>13571</v>
      </c>
      <c r="O330" s="150" t="s">
        <v>9335</v>
      </c>
      <c r="Q330" s="109" t="s">
        <v>13572</v>
      </c>
      <c r="R330" s="211" t="s">
        <v>2469</v>
      </c>
      <c r="S330" s="206"/>
      <c r="U330" s="109" t="s">
        <v>13574</v>
      </c>
    </row>
    <row r="331" spans="2:21">
      <c r="B331" s="766" t="s">
        <v>11897</v>
      </c>
      <c r="D331" s="109" t="s">
        <v>15467</v>
      </c>
      <c r="E331" s="109" t="s">
        <v>13187</v>
      </c>
      <c r="F331" s="759">
        <v>41872</v>
      </c>
      <c r="H331" s="109" t="s">
        <v>10871</v>
      </c>
      <c r="I331" s="1052" t="s">
        <v>13216</v>
      </c>
      <c r="J331" s="969" t="s">
        <v>13406</v>
      </c>
      <c r="M331" s="74" t="s">
        <v>13570</v>
      </c>
      <c r="N331" s="109" t="s">
        <v>13571</v>
      </c>
      <c r="O331" s="150" t="s">
        <v>9335</v>
      </c>
      <c r="Q331" s="109" t="s">
        <v>13572</v>
      </c>
      <c r="R331" s="211" t="s">
        <v>2469</v>
      </c>
      <c r="S331" s="206"/>
      <c r="U331" s="109" t="s">
        <v>13574</v>
      </c>
    </row>
    <row r="332" spans="2:21">
      <c r="B332" s="766" t="s">
        <v>11897</v>
      </c>
      <c r="D332" s="109" t="s">
        <v>15467</v>
      </c>
      <c r="E332" s="109" t="s">
        <v>13187</v>
      </c>
      <c r="F332" s="759">
        <v>41872</v>
      </c>
      <c r="H332" s="109" t="s">
        <v>10871</v>
      </c>
      <c r="I332" s="1052" t="s">
        <v>13217</v>
      </c>
      <c r="J332" s="978" t="s">
        <v>13407</v>
      </c>
      <c r="K332" s="903"/>
      <c r="M332" s="74" t="s">
        <v>13570</v>
      </c>
      <c r="N332" s="109" t="s">
        <v>13571</v>
      </c>
      <c r="O332" s="150" t="s">
        <v>9335</v>
      </c>
      <c r="Q332" s="109" t="s">
        <v>13572</v>
      </c>
      <c r="R332" s="211" t="s">
        <v>2469</v>
      </c>
      <c r="S332" s="206"/>
      <c r="U332" s="109" t="s">
        <v>13574</v>
      </c>
    </row>
    <row r="333" spans="2:21">
      <c r="B333" s="766" t="s">
        <v>11897</v>
      </c>
      <c r="D333" s="109" t="s">
        <v>15467</v>
      </c>
      <c r="E333" s="109" t="s">
        <v>13187</v>
      </c>
      <c r="F333" s="759">
        <v>41872</v>
      </c>
      <c r="H333" s="109" t="s">
        <v>10871</v>
      </c>
      <c r="I333" s="1052" t="s">
        <v>13218</v>
      </c>
      <c r="J333" s="969" t="s">
        <v>13408</v>
      </c>
      <c r="M333" s="74" t="s">
        <v>13570</v>
      </c>
      <c r="N333" s="109" t="s">
        <v>13571</v>
      </c>
      <c r="O333" s="150" t="s">
        <v>9335</v>
      </c>
      <c r="Q333" s="109" t="s">
        <v>13572</v>
      </c>
      <c r="R333" s="211" t="s">
        <v>2469</v>
      </c>
      <c r="S333" s="206"/>
      <c r="U333" s="109" t="s">
        <v>13574</v>
      </c>
    </row>
    <row r="334" spans="2:21">
      <c r="B334" s="766" t="s">
        <v>11897</v>
      </c>
      <c r="D334" s="109" t="s">
        <v>15467</v>
      </c>
      <c r="E334" s="109" t="s">
        <v>13187</v>
      </c>
      <c r="F334" s="759">
        <v>41872</v>
      </c>
      <c r="H334" s="109" t="s">
        <v>10871</v>
      </c>
      <c r="I334" s="1052" t="s">
        <v>13219</v>
      </c>
      <c r="J334" s="969" t="s">
        <v>13409</v>
      </c>
      <c r="M334" s="74" t="s">
        <v>13570</v>
      </c>
      <c r="N334" s="109" t="s">
        <v>13571</v>
      </c>
      <c r="O334" s="150" t="s">
        <v>9335</v>
      </c>
      <c r="Q334" s="109" t="s">
        <v>13572</v>
      </c>
      <c r="R334" s="211" t="s">
        <v>2469</v>
      </c>
      <c r="S334" s="206"/>
      <c r="U334" s="109" t="s">
        <v>13574</v>
      </c>
    </row>
    <row r="335" spans="2:21">
      <c r="B335" s="766" t="s">
        <v>11897</v>
      </c>
      <c r="D335" s="109" t="s">
        <v>15467</v>
      </c>
      <c r="E335" s="109" t="s">
        <v>13187</v>
      </c>
      <c r="F335" s="759">
        <v>41872</v>
      </c>
      <c r="H335" s="109" t="s">
        <v>10871</v>
      </c>
      <c r="I335" s="1052" t="s">
        <v>13220</v>
      </c>
      <c r="J335" s="969" t="s">
        <v>13410</v>
      </c>
      <c r="M335" s="74" t="s">
        <v>13570</v>
      </c>
      <c r="N335" s="109" t="s">
        <v>13571</v>
      </c>
      <c r="O335" s="150" t="s">
        <v>9335</v>
      </c>
      <c r="Q335" s="109" t="s">
        <v>13572</v>
      </c>
      <c r="R335" s="211" t="s">
        <v>2469</v>
      </c>
      <c r="S335" s="206"/>
      <c r="U335" s="109" t="s">
        <v>13574</v>
      </c>
    </row>
    <row r="336" spans="2:21">
      <c r="B336" s="766" t="s">
        <v>11897</v>
      </c>
      <c r="D336" s="109" t="s">
        <v>15467</v>
      </c>
      <c r="E336" s="109" t="s">
        <v>13187</v>
      </c>
      <c r="F336" s="759">
        <v>41872</v>
      </c>
      <c r="H336" s="109" t="s">
        <v>10871</v>
      </c>
      <c r="I336" s="1052" t="s">
        <v>13221</v>
      </c>
      <c r="J336" s="978" t="s">
        <v>13411</v>
      </c>
      <c r="K336" s="903"/>
      <c r="M336" s="74" t="s">
        <v>13570</v>
      </c>
      <c r="N336" s="109" t="s">
        <v>13571</v>
      </c>
      <c r="O336" s="150" t="s">
        <v>9335</v>
      </c>
      <c r="Q336" s="109" t="s">
        <v>13572</v>
      </c>
      <c r="R336" s="211" t="s">
        <v>2469</v>
      </c>
      <c r="S336" s="206"/>
      <c r="U336" s="109" t="s">
        <v>13574</v>
      </c>
    </row>
    <row r="337" spans="2:21">
      <c r="B337" s="766" t="s">
        <v>11897</v>
      </c>
      <c r="D337" s="109" t="s">
        <v>15467</v>
      </c>
      <c r="E337" s="109" t="s">
        <v>13187</v>
      </c>
      <c r="F337" s="759">
        <v>41872</v>
      </c>
      <c r="H337" s="109" t="s">
        <v>10871</v>
      </c>
      <c r="I337" s="1052" t="s">
        <v>13222</v>
      </c>
      <c r="J337" s="969" t="s">
        <v>13412</v>
      </c>
      <c r="M337" s="74" t="s">
        <v>13570</v>
      </c>
      <c r="N337" s="109" t="s">
        <v>13571</v>
      </c>
      <c r="O337" s="150" t="s">
        <v>9335</v>
      </c>
      <c r="Q337" s="109" t="s">
        <v>13572</v>
      </c>
      <c r="R337" s="211" t="s">
        <v>2469</v>
      </c>
      <c r="S337" s="206"/>
      <c r="U337" s="109" t="s">
        <v>13574</v>
      </c>
    </row>
    <row r="338" spans="2:21">
      <c r="B338" s="766" t="s">
        <v>11897</v>
      </c>
      <c r="D338" s="109" t="s">
        <v>15467</v>
      </c>
      <c r="E338" s="109" t="s">
        <v>13187</v>
      </c>
      <c r="F338" s="759">
        <v>41872</v>
      </c>
      <c r="H338" s="109" t="s">
        <v>10871</v>
      </c>
      <c r="I338" s="1052" t="s">
        <v>13223</v>
      </c>
      <c r="J338" s="978" t="s">
        <v>13413</v>
      </c>
      <c r="K338" s="903"/>
      <c r="M338" s="74" t="s">
        <v>13570</v>
      </c>
      <c r="N338" s="109" t="s">
        <v>13571</v>
      </c>
      <c r="O338" s="150" t="s">
        <v>9335</v>
      </c>
      <c r="Q338" s="109" t="s">
        <v>13572</v>
      </c>
      <c r="R338" s="211" t="s">
        <v>2469</v>
      </c>
      <c r="S338" s="206"/>
      <c r="U338" s="109" t="s">
        <v>13574</v>
      </c>
    </row>
    <row r="339" spans="2:21">
      <c r="B339" s="766" t="s">
        <v>11897</v>
      </c>
      <c r="D339" s="109" t="s">
        <v>15467</v>
      </c>
      <c r="E339" s="109" t="s">
        <v>13187</v>
      </c>
      <c r="F339" s="759">
        <v>41872</v>
      </c>
      <c r="H339" s="109" t="s">
        <v>10871</v>
      </c>
      <c r="I339" s="1052" t="s">
        <v>13224</v>
      </c>
      <c r="J339" s="969" t="s">
        <v>13414</v>
      </c>
      <c r="M339" s="74" t="s">
        <v>13570</v>
      </c>
      <c r="N339" s="109" t="s">
        <v>13571</v>
      </c>
      <c r="O339" s="150" t="s">
        <v>9335</v>
      </c>
      <c r="Q339" s="109" t="s">
        <v>13572</v>
      </c>
      <c r="R339" s="211" t="s">
        <v>2469</v>
      </c>
      <c r="S339" s="206"/>
      <c r="U339" s="109" t="s">
        <v>13574</v>
      </c>
    </row>
    <row r="340" spans="2:21">
      <c r="B340" s="766" t="s">
        <v>11897</v>
      </c>
      <c r="D340" s="109" t="s">
        <v>15467</v>
      </c>
      <c r="E340" s="109" t="s">
        <v>13187</v>
      </c>
      <c r="F340" s="759">
        <v>41872</v>
      </c>
      <c r="H340" s="109" t="s">
        <v>10871</v>
      </c>
      <c r="I340" s="1052" t="s">
        <v>13225</v>
      </c>
      <c r="J340" s="969" t="s">
        <v>13415</v>
      </c>
      <c r="M340" s="74" t="s">
        <v>13570</v>
      </c>
      <c r="N340" s="109" t="s">
        <v>13571</v>
      </c>
      <c r="O340" s="150" t="s">
        <v>9335</v>
      </c>
      <c r="Q340" s="109" t="s">
        <v>13572</v>
      </c>
      <c r="R340" s="211" t="s">
        <v>2469</v>
      </c>
      <c r="S340" s="206"/>
      <c r="U340" s="109" t="s">
        <v>13574</v>
      </c>
    </row>
    <row r="341" spans="2:21">
      <c r="B341" s="766" t="s">
        <v>11897</v>
      </c>
      <c r="D341" s="109" t="s">
        <v>15467</v>
      </c>
      <c r="E341" s="109" t="s">
        <v>13187</v>
      </c>
      <c r="F341" s="759">
        <v>41872</v>
      </c>
      <c r="H341" s="109" t="s">
        <v>10871</v>
      </c>
      <c r="I341" s="1052" t="s">
        <v>13226</v>
      </c>
      <c r="J341" s="969" t="s">
        <v>13416</v>
      </c>
      <c r="M341" s="74" t="s">
        <v>13570</v>
      </c>
      <c r="N341" s="109" t="s">
        <v>13571</v>
      </c>
      <c r="O341" s="150" t="s">
        <v>9335</v>
      </c>
      <c r="Q341" s="109" t="s">
        <v>13572</v>
      </c>
      <c r="R341" s="211" t="s">
        <v>2469</v>
      </c>
      <c r="S341" s="206"/>
      <c r="U341" s="109" t="s">
        <v>13574</v>
      </c>
    </row>
    <row r="342" spans="2:21">
      <c r="B342" s="766" t="s">
        <v>11897</v>
      </c>
      <c r="D342" s="109" t="s">
        <v>15467</v>
      </c>
      <c r="E342" s="109" t="s">
        <v>13187</v>
      </c>
      <c r="F342" s="759">
        <v>41872</v>
      </c>
      <c r="H342" s="109" t="s">
        <v>10871</v>
      </c>
      <c r="I342" s="1052" t="s">
        <v>13227</v>
      </c>
      <c r="J342" s="969" t="s">
        <v>13417</v>
      </c>
      <c r="M342" s="74" t="s">
        <v>13570</v>
      </c>
      <c r="N342" s="109" t="s">
        <v>13571</v>
      </c>
      <c r="O342" s="150" t="s">
        <v>9335</v>
      </c>
      <c r="Q342" s="109" t="s">
        <v>13572</v>
      </c>
      <c r="R342" s="211" t="s">
        <v>2469</v>
      </c>
      <c r="S342" s="206"/>
      <c r="U342" s="109" t="s">
        <v>13574</v>
      </c>
    </row>
    <row r="343" spans="2:21">
      <c r="B343" s="766" t="s">
        <v>11897</v>
      </c>
      <c r="D343" s="109" t="s">
        <v>15467</v>
      </c>
      <c r="E343" s="109" t="s">
        <v>13187</v>
      </c>
      <c r="F343" s="759">
        <v>41872</v>
      </c>
      <c r="H343" s="109" t="s">
        <v>10871</v>
      </c>
      <c r="I343" s="1052" t="s">
        <v>13228</v>
      </c>
      <c r="J343" s="969" t="s">
        <v>13418</v>
      </c>
      <c r="M343" s="74" t="s">
        <v>13570</v>
      </c>
      <c r="N343" s="109" t="s">
        <v>13571</v>
      </c>
      <c r="O343" s="150" t="s">
        <v>9335</v>
      </c>
      <c r="Q343" s="109" t="s">
        <v>13572</v>
      </c>
      <c r="R343" s="211" t="s">
        <v>2469</v>
      </c>
      <c r="S343" s="206"/>
      <c r="U343" s="109" t="s">
        <v>13574</v>
      </c>
    </row>
    <row r="344" spans="2:21">
      <c r="B344" s="766" t="s">
        <v>11897</v>
      </c>
      <c r="D344" s="109" t="s">
        <v>15467</v>
      </c>
      <c r="E344" s="109" t="s">
        <v>13187</v>
      </c>
      <c r="F344" s="759">
        <v>41872</v>
      </c>
      <c r="H344" s="109" t="s">
        <v>10871</v>
      </c>
      <c r="I344" s="1052" t="s">
        <v>13229</v>
      </c>
      <c r="J344" s="969" t="s">
        <v>13419</v>
      </c>
      <c r="M344" s="74" t="s">
        <v>13570</v>
      </c>
      <c r="N344" s="109" t="s">
        <v>13571</v>
      </c>
      <c r="O344" s="150" t="s">
        <v>9335</v>
      </c>
      <c r="Q344" s="109" t="s">
        <v>13572</v>
      </c>
      <c r="R344" s="211" t="s">
        <v>2469</v>
      </c>
      <c r="S344" s="206"/>
      <c r="U344" s="109" t="s">
        <v>13574</v>
      </c>
    </row>
    <row r="345" spans="2:21">
      <c r="B345" s="766" t="s">
        <v>11897</v>
      </c>
      <c r="D345" s="109" t="s">
        <v>15467</v>
      </c>
      <c r="E345" s="109" t="s">
        <v>13187</v>
      </c>
      <c r="F345" s="759">
        <v>41872</v>
      </c>
      <c r="H345" s="109" t="s">
        <v>10871</v>
      </c>
      <c r="I345" s="1052" t="s">
        <v>13230</v>
      </c>
      <c r="J345" s="969" t="s">
        <v>13420</v>
      </c>
      <c r="M345" s="74" t="s">
        <v>13570</v>
      </c>
      <c r="N345" s="109" t="s">
        <v>13571</v>
      </c>
      <c r="O345" s="150" t="s">
        <v>9335</v>
      </c>
      <c r="Q345" s="109" t="s">
        <v>13572</v>
      </c>
      <c r="R345" s="211" t="s">
        <v>2469</v>
      </c>
      <c r="S345" s="206"/>
      <c r="U345" s="109" t="s">
        <v>13574</v>
      </c>
    </row>
    <row r="346" spans="2:21">
      <c r="B346" s="766" t="s">
        <v>11897</v>
      </c>
      <c r="D346" s="109" t="s">
        <v>15467</v>
      </c>
      <c r="E346" s="109" t="s">
        <v>13187</v>
      </c>
      <c r="F346" s="759">
        <v>41872</v>
      </c>
      <c r="H346" s="109" t="s">
        <v>10871</v>
      </c>
      <c r="I346" s="1052" t="s">
        <v>13231</v>
      </c>
      <c r="J346" s="969" t="s">
        <v>13421</v>
      </c>
      <c r="M346" s="74" t="s">
        <v>13570</v>
      </c>
      <c r="N346" s="109" t="s">
        <v>13571</v>
      </c>
      <c r="O346" s="150" t="s">
        <v>9335</v>
      </c>
      <c r="Q346" s="109" t="s">
        <v>13572</v>
      </c>
      <c r="R346" s="211" t="s">
        <v>2469</v>
      </c>
      <c r="S346" s="206"/>
      <c r="U346" s="109" t="s">
        <v>13574</v>
      </c>
    </row>
    <row r="347" spans="2:21">
      <c r="B347" s="766" t="s">
        <v>11897</v>
      </c>
      <c r="D347" s="109" t="s">
        <v>15467</v>
      </c>
      <c r="E347" s="109" t="s">
        <v>13187</v>
      </c>
      <c r="F347" s="759">
        <v>41872</v>
      </c>
      <c r="H347" s="109" t="s">
        <v>10871</v>
      </c>
      <c r="I347" s="1052" t="s">
        <v>13232</v>
      </c>
      <c r="J347" s="969" t="s">
        <v>13422</v>
      </c>
      <c r="M347" s="74" t="s">
        <v>13570</v>
      </c>
      <c r="N347" s="109" t="s">
        <v>13571</v>
      </c>
      <c r="O347" s="150" t="s">
        <v>9335</v>
      </c>
      <c r="Q347" s="109" t="s">
        <v>13572</v>
      </c>
      <c r="R347" s="211" t="s">
        <v>2469</v>
      </c>
      <c r="S347" s="206"/>
      <c r="U347" s="109" t="s">
        <v>13574</v>
      </c>
    </row>
    <row r="348" spans="2:21">
      <c r="B348" s="766" t="s">
        <v>11897</v>
      </c>
      <c r="D348" s="109" t="s">
        <v>15467</v>
      </c>
      <c r="E348" s="109" t="s">
        <v>13187</v>
      </c>
      <c r="F348" s="759">
        <v>41872</v>
      </c>
      <c r="H348" s="109" t="s">
        <v>10871</v>
      </c>
      <c r="I348" s="1052" t="s">
        <v>13233</v>
      </c>
      <c r="J348" s="969" t="s">
        <v>13423</v>
      </c>
      <c r="M348" s="74" t="s">
        <v>13570</v>
      </c>
      <c r="N348" s="109" t="s">
        <v>13571</v>
      </c>
      <c r="O348" s="150" t="s">
        <v>9335</v>
      </c>
      <c r="Q348" s="109" t="s">
        <v>13572</v>
      </c>
      <c r="R348" s="211" t="s">
        <v>2469</v>
      </c>
      <c r="S348" s="206"/>
      <c r="U348" s="109" t="s">
        <v>13574</v>
      </c>
    </row>
    <row r="349" spans="2:21">
      <c r="B349" s="766" t="s">
        <v>11897</v>
      </c>
      <c r="D349" s="109" t="s">
        <v>15467</v>
      </c>
      <c r="E349" s="109" t="s">
        <v>13187</v>
      </c>
      <c r="F349" s="759">
        <v>41872</v>
      </c>
      <c r="H349" s="109" t="s">
        <v>10871</v>
      </c>
      <c r="I349" s="1052" t="s">
        <v>13234</v>
      </c>
      <c r="J349" s="969" t="s">
        <v>13424</v>
      </c>
      <c r="M349" s="74" t="s">
        <v>13570</v>
      </c>
      <c r="N349" s="109" t="s">
        <v>13571</v>
      </c>
      <c r="O349" s="150" t="s">
        <v>9335</v>
      </c>
      <c r="Q349" s="109" t="s">
        <v>13572</v>
      </c>
      <c r="R349" s="211" t="s">
        <v>2469</v>
      </c>
      <c r="S349" s="206"/>
      <c r="U349" s="109" t="s">
        <v>13574</v>
      </c>
    </row>
    <row r="350" spans="2:21">
      <c r="B350" s="766" t="s">
        <v>11897</v>
      </c>
      <c r="D350" s="109" t="s">
        <v>15467</v>
      </c>
      <c r="E350" s="109" t="s">
        <v>13187</v>
      </c>
      <c r="F350" s="759">
        <v>41872</v>
      </c>
      <c r="H350" s="109" t="s">
        <v>10871</v>
      </c>
      <c r="I350" s="1052" t="s">
        <v>13235</v>
      </c>
      <c r="J350" s="969" t="s">
        <v>13425</v>
      </c>
      <c r="M350" s="74" t="s">
        <v>13570</v>
      </c>
      <c r="N350" s="109" t="s">
        <v>13571</v>
      </c>
      <c r="O350" s="150" t="s">
        <v>9335</v>
      </c>
      <c r="Q350" s="109" t="s">
        <v>13572</v>
      </c>
      <c r="R350" s="211" t="s">
        <v>2469</v>
      </c>
      <c r="S350" s="206"/>
      <c r="U350" s="109" t="s">
        <v>13574</v>
      </c>
    </row>
    <row r="351" spans="2:21">
      <c r="B351" s="766" t="s">
        <v>11897</v>
      </c>
      <c r="D351" s="109" t="s">
        <v>15467</v>
      </c>
      <c r="E351" s="109" t="s">
        <v>13187</v>
      </c>
      <c r="F351" s="759">
        <v>41872</v>
      </c>
      <c r="H351" s="109" t="s">
        <v>10871</v>
      </c>
      <c r="I351" s="1052" t="s">
        <v>13236</v>
      </c>
      <c r="J351" s="969" t="s">
        <v>13426</v>
      </c>
      <c r="M351" s="74" t="s">
        <v>13570</v>
      </c>
      <c r="N351" s="109" t="s">
        <v>13571</v>
      </c>
      <c r="O351" s="150" t="s">
        <v>9335</v>
      </c>
      <c r="Q351" s="109" t="s">
        <v>13572</v>
      </c>
      <c r="R351" s="211" t="s">
        <v>2469</v>
      </c>
      <c r="S351" s="206"/>
      <c r="U351" s="109" t="s">
        <v>13574</v>
      </c>
    </row>
    <row r="352" spans="2:21">
      <c r="B352" s="766" t="s">
        <v>11897</v>
      </c>
      <c r="D352" s="109" t="s">
        <v>15467</v>
      </c>
      <c r="E352" s="109" t="s">
        <v>13187</v>
      </c>
      <c r="F352" s="759">
        <v>41872</v>
      </c>
      <c r="H352" s="109" t="s">
        <v>10871</v>
      </c>
      <c r="I352" s="1052" t="s">
        <v>13237</v>
      </c>
      <c r="J352" s="969" t="s">
        <v>13427</v>
      </c>
      <c r="M352" s="74" t="s">
        <v>13570</v>
      </c>
      <c r="N352" s="109" t="s">
        <v>13571</v>
      </c>
      <c r="O352" s="150" t="s">
        <v>9335</v>
      </c>
      <c r="Q352" s="109" t="s">
        <v>13572</v>
      </c>
      <c r="R352" s="211" t="s">
        <v>2469</v>
      </c>
      <c r="S352" s="206"/>
      <c r="U352" s="109" t="s">
        <v>13574</v>
      </c>
    </row>
    <row r="353" spans="2:21">
      <c r="B353" s="766" t="s">
        <v>11897</v>
      </c>
      <c r="D353" s="109" t="s">
        <v>15467</v>
      </c>
      <c r="E353" s="109" t="s">
        <v>13187</v>
      </c>
      <c r="F353" s="759">
        <v>41872</v>
      </c>
      <c r="H353" s="109" t="s">
        <v>10871</v>
      </c>
      <c r="I353" s="1052" t="s">
        <v>13238</v>
      </c>
      <c r="J353" s="969" t="s">
        <v>13428</v>
      </c>
      <c r="M353" s="74" t="s">
        <v>13570</v>
      </c>
      <c r="N353" s="109" t="s">
        <v>13571</v>
      </c>
      <c r="O353" s="150" t="s">
        <v>9335</v>
      </c>
      <c r="Q353" s="109" t="s">
        <v>13572</v>
      </c>
      <c r="R353" s="211" t="s">
        <v>2469</v>
      </c>
      <c r="S353" s="206"/>
      <c r="U353" s="109" t="s">
        <v>13574</v>
      </c>
    </row>
    <row r="354" spans="2:21">
      <c r="B354" s="766" t="s">
        <v>11897</v>
      </c>
      <c r="D354" s="109" t="s">
        <v>15467</v>
      </c>
      <c r="E354" s="109" t="s">
        <v>13187</v>
      </c>
      <c r="F354" s="759">
        <v>41872</v>
      </c>
      <c r="H354" s="109" t="s">
        <v>10871</v>
      </c>
      <c r="I354" s="1052" t="s">
        <v>13239</v>
      </c>
      <c r="J354" s="969" t="s">
        <v>13429</v>
      </c>
      <c r="M354" s="74" t="s">
        <v>13570</v>
      </c>
      <c r="N354" s="109" t="s">
        <v>13571</v>
      </c>
      <c r="O354" s="150" t="s">
        <v>9335</v>
      </c>
      <c r="Q354" s="109" t="s">
        <v>13572</v>
      </c>
      <c r="R354" s="211" t="s">
        <v>2469</v>
      </c>
      <c r="S354" s="206"/>
      <c r="U354" s="109" t="s">
        <v>13574</v>
      </c>
    </row>
    <row r="355" spans="2:21">
      <c r="B355" s="766" t="s">
        <v>11897</v>
      </c>
      <c r="D355" s="109" t="s">
        <v>15467</v>
      </c>
      <c r="E355" s="109" t="s">
        <v>13187</v>
      </c>
      <c r="F355" s="759">
        <v>41872</v>
      </c>
      <c r="H355" s="109" t="s">
        <v>10871</v>
      </c>
      <c r="I355" s="1052" t="s">
        <v>13240</v>
      </c>
      <c r="J355" s="969" t="s">
        <v>13430</v>
      </c>
      <c r="M355" s="74" t="s">
        <v>13570</v>
      </c>
      <c r="N355" s="109" t="s">
        <v>13571</v>
      </c>
      <c r="O355" s="150" t="s">
        <v>9335</v>
      </c>
      <c r="Q355" s="109" t="s">
        <v>13572</v>
      </c>
      <c r="R355" s="211" t="s">
        <v>2469</v>
      </c>
      <c r="S355" s="206"/>
      <c r="U355" s="109" t="s">
        <v>13574</v>
      </c>
    </row>
    <row r="356" spans="2:21">
      <c r="B356" s="766" t="s">
        <v>11897</v>
      </c>
      <c r="D356" s="109" t="s">
        <v>15467</v>
      </c>
      <c r="E356" s="109" t="s">
        <v>13187</v>
      </c>
      <c r="F356" s="759">
        <v>41872</v>
      </c>
      <c r="H356" s="109" t="s">
        <v>10871</v>
      </c>
      <c r="I356" s="1052" t="s">
        <v>13241</v>
      </c>
      <c r="J356" s="969" t="s">
        <v>13431</v>
      </c>
      <c r="M356" s="74" t="s">
        <v>13570</v>
      </c>
      <c r="N356" s="109" t="s">
        <v>13571</v>
      </c>
      <c r="O356" s="150" t="s">
        <v>9335</v>
      </c>
      <c r="Q356" s="109" t="s">
        <v>13572</v>
      </c>
      <c r="R356" s="211" t="s">
        <v>2469</v>
      </c>
      <c r="S356" s="206"/>
      <c r="U356" s="109" t="s">
        <v>13574</v>
      </c>
    </row>
    <row r="357" spans="2:21">
      <c r="B357" s="766" t="s">
        <v>11897</v>
      </c>
      <c r="D357" s="109" t="s">
        <v>15467</v>
      </c>
      <c r="E357" s="109" t="s">
        <v>13187</v>
      </c>
      <c r="F357" s="759">
        <v>41872</v>
      </c>
      <c r="H357" s="109" t="s">
        <v>10871</v>
      </c>
      <c r="I357" s="1052" t="s">
        <v>13242</v>
      </c>
      <c r="J357" s="969" t="s">
        <v>13432</v>
      </c>
      <c r="M357" s="74" t="s">
        <v>13570</v>
      </c>
      <c r="N357" s="109" t="s">
        <v>13571</v>
      </c>
      <c r="O357" s="150" t="s">
        <v>9335</v>
      </c>
      <c r="Q357" s="109" t="s">
        <v>13572</v>
      </c>
      <c r="R357" s="211" t="s">
        <v>2469</v>
      </c>
      <c r="S357" s="206"/>
      <c r="U357" s="109" t="s">
        <v>13574</v>
      </c>
    </row>
    <row r="358" spans="2:21">
      <c r="B358" s="766" t="s">
        <v>11897</v>
      </c>
      <c r="D358" s="109" t="s">
        <v>15467</v>
      </c>
      <c r="E358" s="109" t="s">
        <v>13187</v>
      </c>
      <c r="F358" s="759">
        <v>41872</v>
      </c>
      <c r="H358" s="109" t="s">
        <v>10871</v>
      </c>
      <c r="I358" s="1052" t="s">
        <v>13243</v>
      </c>
      <c r="J358" s="969" t="s">
        <v>13433</v>
      </c>
      <c r="M358" s="74" t="s">
        <v>13570</v>
      </c>
      <c r="N358" s="109" t="s">
        <v>13571</v>
      </c>
      <c r="O358" s="150" t="s">
        <v>9335</v>
      </c>
      <c r="Q358" s="109" t="s">
        <v>13572</v>
      </c>
      <c r="R358" s="211" t="s">
        <v>2469</v>
      </c>
      <c r="S358" s="206"/>
      <c r="U358" s="109" t="s">
        <v>13574</v>
      </c>
    </row>
    <row r="359" spans="2:21">
      <c r="B359" s="766" t="s">
        <v>11897</v>
      </c>
      <c r="D359" s="109" t="s">
        <v>15467</v>
      </c>
      <c r="E359" s="109" t="s">
        <v>13187</v>
      </c>
      <c r="F359" s="759">
        <v>41872</v>
      </c>
      <c r="H359" s="109" t="s">
        <v>10871</v>
      </c>
      <c r="I359" s="1052" t="s">
        <v>13244</v>
      </c>
      <c r="J359" s="969" t="s">
        <v>13434</v>
      </c>
      <c r="M359" s="74" t="s">
        <v>13570</v>
      </c>
      <c r="N359" s="109" t="s">
        <v>13571</v>
      </c>
      <c r="O359" s="150" t="s">
        <v>9335</v>
      </c>
      <c r="Q359" s="109" t="s">
        <v>13572</v>
      </c>
      <c r="R359" s="211" t="s">
        <v>2469</v>
      </c>
      <c r="S359" s="206"/>
      <c r="U359" s="109" t="s">
        <v>13574</v>
      </c>
    </row>
    <row r="360" spans="2:21">
      <c r="B360" s="766" t="s">
        <v>11897</v>
      </c>
      <c r="D360" s="109" t="s">
        <v>15467</v>
      </c>
      <c r="E360" s="109" t="s">
        <v>13187</v>
      </c>
      <c r="F360" s="759">
        <v>41872</v>
      </c>
      <c r="H360" s="109" t="s">
        <v>10871</v>
      </c>
      <c r="I360" s="1052" t="s">
        <v>13245</v>
      </c>
      <c r="J360" s="969" t="s">
        <v>13435</v>
      </c>
      <c r="M360" s="74" t="s">
        <v>13570</v>
      </c>
      <c r="N360" s="109" t="s">
        <v>13571</v>
      </c>
      <c r="O360" s="150" t="s">
        <v>9335</v>
      </c>
      <c r="Q360" s="109" t="s">
        <v>13572</v>
      </c>
      <c r="R360" s="211" t="s">
        <v>2469</v>
      </c>
      <c r="S360" s="206"/>
      <c r="U360" s="109" t="s">
        <v>13574</v>
      </c>
    </row>
    <row r="361" spans="2:21">
      <c r="B361" s="766" t="s">
        <v>11897</v>
      </c>
      <c r="D361" s="109" t="s">
        <v>15467</v>
      </c>
      <c r="E361" s="109" t="s">
        <v>13187</v>
      </c>
      <c r="F361" s="759">
        <v>41872</v>
      </c>
      <c r="H361" s="109" t="s">
        <v>10871</v>
      </c>
      <c r="I361" s="1052" t="s">
        <v>13246</v>
      </c>
      <c r="J361" s="969" t="s">
        <v>13436</v>
      </c>
      <c r="M361" s="74" t="s">
        <v>13570</v>
      </c>
      <c r="N361" s="109" t="s">
        <v>13571</v>
      </c>
      <c r="O361" s="150" t="s">
        <v>9335</v>
      </c>
      <c r="Q361" s="109" t="s">
        <v>13572</v>
      </c>
      <c r="R361" s="211" t="s">
        <v>2469</v>
      </c>
      <c r="S361" s="206"/>
      <c r="U361" s="109" t="s">
        <v>13574</v>
      </c>
    </row>
    <row r="362" spans="2:21">
      <c r="B362" s="766" t="s">
        <v>11897</v>
      </c>
      <c r="D362" s="109" t="s">
        <v>15467</v>
      </c>
      <c r="E362" s="109" t="s">
        <v>13187</v>
      </c>
      <c r="F362" s="759">
        <v>41872</v>
      </c>
      <c r="H362" s="109" t="s">
        <v>10871</v>
      </c>
      <c r="I362" s="1052" t="s">
        <v>13247</v>
      </c>
      <c r="J362" s="969" t="s">
        <v>13437</v>
      </c>
      <c r="M362" s="74" t="s">
        <v>13570</v>
      </c>
      <c r="N362" s="109" t="s">
        <v>13571</v>
      </c>
      <c r="O362" s="150" t="s">
        <v>9335</v>
      </c>
      <c r="Q362" s="109" t="s">
        <v>13572</v>
      </c>
      <c r="R362" s="211" t="s">
        <v>2469</v>
      </c>
      <c r="S362" s="206"/>
      <c r="U362" s="109" t="s">
        <v>13574</v>
      </c>
    </row>
    <row r="363" spans="2:21">
      <c r="B363" s="766" t="s">
        <v>11897</v>
      </c>
      <c r="D363" s="109" t="s">
        <v>15467</v>
      </c>
      <c r="E363" s="109" t="s">
        <v>13187</v>
      </c>
      <c r="F363" s="759">
        <v>41872</v>
      </c>
      <c r="H363" s="109" t="s">
        <v>10871</v>
      </c>
      <c r="I363" s="1052" t="s">
        <v>13248</v>
      </c>
      <c r="J363" s="969" t="s">
        <v>13438</v>
      </c>
      <c r="M363" s="74" t="s">
        <v>13570</v>
      </c>
      <c r="N363" s="109" t="s">
        <v>13571</v>
      </c>
      <c r="O363" s="150" t="s">
        <v>9335</v>
      </c>
      <c r="Q363" s="109" t="s">
        <v>13572</v>
      </c>
      <c r="R363" s="211" t="s">
        <v>2469</v>
      </c>
      <c r="S363" s="206"/>
      <c r="U363" s="109" t="s">
        <v>13574</v>
      </c>
    </row>
    <row r="364" spans="2:21">
      <c r="B364" s="766" t="s">
        <v>11897</v>
      </c>
      <c r="D364" s="109" t="s">
        <v>15467</v>
      </c>
      <c r="E364" s="109" t="s">
        <v>13187</v>
      </c>
      <c r="F364" s="759">
        <v>41872</v>
      </c>
      <c r="H364" s="109" t="s">
        <v>10871</v>
      </c>
      <c r="I364" s="1052" t="s">
        <v>13249</v>
      </c>
      <c r="J364" s="969" t="s">
        <v>13439</v>
      </c>
      <c r="M364" s="74" t="s">
        <v>13570</v>
      </c>
      <c r="N364" s="109" t="s">
        <v>13571</v>
      </c>
      <c r="O364" s="150" t="s">
        <v>9335</v>
      </c>
      <c r="Q364" s="109" t="s">
        <v>13572</v>
      </c>
      <c r="R364" s="211" t="s">
        <v>2469</v>
      </c>
      <c r="S364" s="206"/>
      <c r="U364" s="109" t="s">
        <v>13574</v>
      </c>
    </row>
    <row r="365" spans="2:21">
      <c r="B365" s="766" t="s">
        <v>11897</v>
      </c>
      <c r="D365" s="109" t="s">
        <v>15467</v>
      </c>
      <c r="E365" s="109" t="s">
        <v>13187</v>
      </c>
      <c r="F365" s="759">
        <v>41872</v>
      </c>
      <c r="H365" s="109" t="s">
        <v>10871</v>
      </c>
      <c r="I365" s="1052" t="s">
        <v>13250</v>
      </c>
      <c r="J365" s="969" t="s">
        <v>13440</v>
      </c>
      <c r="M365" s="74" t="s">
        <v>13570</v>
      </c>
      <c r="N365" s="109" t="s">
        <v>13571</v>
      </c>
      <c r="O365" s="150" t="s">
        <v>9335</v>
      </c>
      <c r="Q365" s="109" t="s">
        <v>13572</v>
      </c>
      <c r="R365" s="211" t="s">
        <v>2469</v>
      </c>
      <c r="S365" s="206"/>
      <c r="U365" s="109" t="s">
        <v>13574</v>
      </c>
    </row>
    <row r="366" spans="2:21">
      <c r="B366" s="766" t="s">
        <v>11897</v>
      </c>
      <c r="D366" s="109" t="s">
        <v>15467</v>
      </c>
      <c r="E366" s="109" t="s">
        <v>13187</v>
      </c>
      <c r="F366" s="759">
        <v>41872</v>
      </c>
      <c r="H366" s="109" t="s">
        <v>10871</v>
      </c>
      <c r="I366" s="1052" t="s">
        <v>13251</v>
      </c>
      <c r="J366" s="969" t="s">
        <v>13441</v>
      </c>
      <c r="M366" s="74" t="s">
        <v>13570</v>
      </c>
      <c r="N366" s="109" t="s">
        <v>13571</v>
      </c>
      <c r="O366" s="150" t="s">
        <v>9335</v>
      </c>
      <c r="Q366" s="109" t="s">
        <v>13572</v>
      </c>
      <c r="R366" s="211" t="s">
        <v>2469</v>
      </c>
      <c r="S366" s="206"/>
      <c r="U366" s="109" t="s">
        <v>13574</v>
      </c>
    </row>
    <row r="367" spans="2:21">
      <c r="B367" s="766" t="s">
        <v>11897</v>
      </c>
      <c r="D367" s="109" t="s">
        <v>15467</v>
      </c>
      <c r="E367" s="109" t="s">
        <v>13187</v>
      </c>
      <c r="F367" s="759">
        <v>41872</v>
      </c>
      <c r="H367" s="109" t="s">
        <v>10871</v>
      </c>
      <c r="I367" s="1052" t="s">
        <v>13252</v>
      </c>
      <c r="J367" s="969" t="s">
        <v>13442</v>
      </c>
      <c r="M367" s="74" t="s">
        <v>13570</v>
      </c>
      <c r="N367" s="109" t="s">
        <v>13571</v>
      </c>
      <c r="O367" s="150" t="s">
        <v>9335</v>
      </c>
      <c r="Q367" s="109" t="s">
        <v>13572</v>
      </c>
      <c r="R367" s="211" t="s">
        <v>2469</v>
      </c>
      <c r="S367" s="206"/>
      <c r="U367" s="109" t="s">
        <v>13574</v>
      </c>
    </row>
    <row r="368" spans="2:21">
      <c r="B368" s="766" t="s">
        <v>11897</v>
      </c>
      <c r="D368" s="109" t="s">
        <v>15467</v>
      </c>
      <c r="E368" s="109" t="s">
        <v>13187</v>
      </c>
      <c r="F368" s="759">
        <v>41872</v>
      </c>
      <c r="H368" s="109" t="s">
        <v>10871</v>
      </c>
      <c r="I368" s="1052" t="s">
        <v>13253</v>
      </c>
      <c r="J368" s="969" t="s">
        <v>13443</v>
      </c>
      <c r="M368" s="74" t="s">
        <v>13570</v>
      </c>
      <c r="N368" s="109" t="s">
        <v>13571</v>
      </c>
      <c r="O368" s="150" t="s">
        <v>9335</v>
      </c>
      <c r="Q368" s="109" t="s">
        <v>13572</v>
      </c>
      <c r="R368" s="211" t="s">
        <v>2469</v>
      </c>
      <c r="S368" s="206"/>
      <c r="U368" s="109" t="s">
        <v>13574</v>
      </c>
    </row>
    <row r="369" spans="2:21">
      <c r="B369" s="766" t="s">
        <v>11897</v>
      </c>
      <c r="D369" s="109" t="s">
        <v>15467</v>
      </c>
      <c r="E369" s="109" t="s">
        <v>13187</v>
      </c>
      <c r="F369" s="759">
        <v>41872</v>
      </c>
      <c r="H369" s="109" t="s">
        <v>10871</v>
      </c>
      <c r="I369" s="1052" t="s">
        <v>13254</v>
      </c>
      <c r="J369" s="969" t="s">
        <v>13444</v>
      </c>
      <c r="M369" s="74" t="s">
        <v>13570</v>
      </c>
      <c r="N369" s="109" t="s">
        <v>13571</v>
      </c>
      <c r="O369" s="150" t="s">
        <v>9335</v>
      </c>
      <c r="Q369" s="109" t="s">
        <v>13572</v>
      </c>
      <c r="R369" s="211" t="s">
        <v>2469</v>
      </c>
      <c r="S369" s="206"/>
      <c r="U369" s="109" t="s">
        <v>13574</v>
      </c>
    </row>
    <row r="370" spans="2:21">
      <c r="B370" s="766" t="s">
        <v>11897</v>
      </c>
      <c r="D370" s="109" t="s">
        <v>15467</v>
      </c>
      <c r="E370" s="109" t="s">
        <v>13187</v>
      </c>
      <c r="F370" s="759">
        <v>41872</v>
      </c>
      <c r="H370" s="109" t="s">
        <v>10871</v>
      </c>
      <c r="I370" s="1052" t="s">
        <v>13255</v>
      </c>
      <c r="J370" s="978" t="s">
        <v>13445</v>
      </c>
      <c r="K370" s="903"/>
      <c r="M370" s="74" t="s">
        <v>13570</v>
      </c>
      <c r="N370" s="109" t="s">
        <v>13571</v>
      </c>
      <c r="O370" s="150" t="s">
        <v>9335</v>
      </c>
      <c r="Q370" s="109" t="s">
        <v>13572</v>
      </c>
      <c r="R370" s="211" t="s">
        <v>2469</v>
      </c>
      <c r="S370" s="206"/>
      <c r="U370" s="109" t="s">
        <v>13574</v>
      </c>
    </row>
    <row r="371" spans="2:21">
      <c r="B371" s="766" t="s">
        <v>11897</v>
      </c>
      <c r="D371" s="109" t="s">
        <v>15467</v>
      </c>
      <c r="E371" s="109" t="s">
        <v>13187</v>
      </c>
      <c r="F371" s="759">
        <v>41872</v>
      </c>
      <c r="H371" s="109" t="s">
        <v>10871</v>
      </c>
      <c r="I371" s="1052" t="s">
        <v>13256</v>
      </c>
      <c r="J371" s="969" t="s">
        <v>13446</v>
      </c>
      <c r="M371" s="74" t="s">
        <v>13570</v>
      </c>
      <c r="N371" s="109" t="s">
        <v>13571</v>
      </c>
      <c r="O371" s="150" t="s">
        <v>9335</v>
      </c>
      <c r="Q371" s="109" t="s">
        <v>13572</v>
      </c>
      <c r="R371" s="211" t="s">
        <v>2469</v>
      </c>
      <c r="S371" s="206"/>
      <c r="U371" s="109" t="s">
        <v>13574</v>
      </c>
    </row>
    <row r="372" spans="2:21">
      <c r="B372" s="766" t="s">
        <v>11897</v>
      </c>
      <c r="D372" s="109" t="s">
        <v>15467</v>
      </c>
      <c r="E372" s="109" t="s">
        <v>13187</v>
      </c>
      <c r="F372" s="759">
        <v>41872</v>
      </c>
      <c r="H372" s="109" t="s">
        <v>10871</v>
      </c>
      <c r="I372" s="1052" t="s">
        <v>13257</v>
      </c>
      <c r="J372" s="969" t="s">
        <v>13447</v>
      </c>
      <c r="M372" s="74" t="s">
        <v>13570</v>
      </c>
      <c r="N372" s="109" t="s">
        <v>13571</v>
      </c>
      <c r="O372" s="150" t="s">
        <v>9335</v>
      </c>
      <c r="Q372" s="109" t="s">
        <v>13572</v>
      </c>
      <c r="R372" s="211" t="s">
        <v>2469</v>
      </c>
      <c r="S372" s="206"/>
      <c r="U372" s="109" t="s">
        <v>13574</v>
      </c>
    </row>
    <row r="373" spans="2:21">
      <c r="B373" s="766" t="s">
        <v>11897</v>
      </c>
      <c r="D373" s="109" t="s">
        <v>15467</v>
      </c>
      <c r="E373" s="109" t="s">
        <v>13187</v>
      </c>
      <c r="F373" s="759">
        <v>41872</v>
      </c>
      <c r="H373" s="109" t="s">
        <v>10871</v>
      </c>
      <c r="I373" s="1052" t="s">
        <v>13258</v>
      </c>
      <c r="J373" s="978" t="s">
        <v>13448</v>
      </c>
      <c r="K373" s="903"/>
      <c r="M373" s="74" t="s">
        <v>13570</v>
      </c>
      <c r="N373" s="109" t="s">
        <v>13571</v>
      </c>
      <c r="O373" s="150" t="s">
        <v>9335</v>
      </c>
      <c r="Q373" s="109" t="s">
        <v>13572</v>
      </c>
      <c r="R373" s="211" t="s">
        <v>2469</v>
      </c>
      <c r="S373" s="206"/>
      <c r="U373" s="109" t="s">
        <v>13574</v>
      </c>
    </row>
    <row r="374" spans="2:21">
      <c r="B374" s="766" t="s">
        <v>11897</v>
      </c>
      <c r="D374" s="109" t="s">
        <v>15467</v>
      </c>
      <c r="E374" s="109" t="s">
        <v>13187</v>
      </c>
      <c r="F374" s="759">
        <v>41872</v>
      </c>
      <c r="H374" s="109" t="s">
        <v>10871</v>
      </c>
      <c r="I374" s="1052" t="s">
        <v>13259</v>
      </c>
      <c r="J374" s="978" t="s">
        <v>13449</v>
      </c>
      <c r="K374" s="903"/>
      <c r="M374" s="74" t="s">
        <v>13570</v>
      </c>
      <c r="N374" s="109" t="s">
        <v>13571</v>
      </c>
      <c r="O374" s="150" t="s">
        <v>9335</v>
      </c>
      <c r="Q374" s="109" t="s">
        <v>13572</v>
      </c>
      <c r="R374" s="211" t="s">
        <v>2469</v>
      </c>
      <c r="S374" s="206"/>
      <c r="U374" s="109" t="s">
        <v>13574</v>
      </c>
    </row>
    <row r="375" spans="2:21">
      <c r="B375" s="766" t="s">
        <v>11897</v>
      </c>
      <c r="D375" s="109" t="s">
        <v>15467</v>
      </c>
      <c r="E375" s="109" t="s">
        <v>13187</v>
      </c>
      <c r="F375" s="759">
        <v>41872</v>
      </c>
      <c r="H375" s="109" t="s">
        <v>10871</v>
      </c>
      <c r="I375" s="1052" t="s">
        <v>13260</v>
      </c>
      <c r="J375" s="978" t="s">
        <v>13450</v>
      </c>
      <c r="K375" s="903"/>
      <c r="M375" s="74" t="s">
        <v>13570</v>
      </c>
      <c r="N375" s="109" t="s">
        <v>13571</v>
      </c>
      <c r="O375" s="150" t="s">
        <v>9335</v>
      </c>
      <c r="Q375" s="109" t="s">
        <v>13572</v>
      </c>
      <c r="R375" s="211" t="s">
        <v>2469</v>
      </c>
      <c r="S375" s="206"/>
      <c r="U375" s="109" t="s">
        <v>13574</v>
      </c>
    </row>
    <row r="376" spans="2:21">
      <c r="B376" s="766" t="s">
        <v>11897</v>
      </c>
      <c r="D376" s="109" t="s">
        <v>15467</v>
      </c>
      <c r="E376" s="109" t="s">
        <v>13187</v>
      </c>
      <c r="F376" s="759">
        <v>41872</v>
      </c>
      <c r="H376" s="109" t="s">
        <v>10871</v>
      </c>
      <c r="I376" s="1052" t="s">
        <v>13261</v>
      </c>
      <c r="J376" s="969" t="s">
        <v>13451</v>
      </c>
      <c r="M376" s="74" t="s">
        <v>13570</v>
      </c>
      <c r="N376" s="109" t="s">
        <v>13571</v>
      </c>
      <c r="O376" s="150" t="s">
        <v>9335</v>
      </c>
      <c r="Q376" s="109" t="s">
        <v>13572</v>
      </c>
      <c r="R376" s="211" t="s">
        <v>2469</v>
      </c>
      <c r="S376" s="206"/>
      <c r="U376" s="109" t="s">
        <v>13574</v>
      </c>
    </row>
    <row r="377" spans="2:21">
      <c r="B377" s="766" t="s">
        <v>11897</v>
      </c>
      <c r="D377" s="109" t="s">
        <v>15467</v>
      </c>
      <c r="E377" s="109" t="s">
        <v>13187</v>
      </c>
      <c r="F377" s="759">
        <v>41872</v>
      </c>
      <c r="H377" s="109" t="s">
        <v>10871</v>
      </c>
      <c r="I377" s="1052" t="s">
        <v>13262</v>
      </c>
      <c r="J377" s="969" t="s">
        <v>13452</v>
      </c>
      <c r="M377" s="74" t="s">
        <v>13570</v>
      </c>
      <c r="N377" s="109" t="s">
        <v>13571</v>
      </c>
      <c r="O377" s="150" t="s">
        <v>9335</v>
      </c>
      <c r="Q377" s="109" t="s">
        <v>13572</v>
      </c>
      <c r="R377" s="211" t="s">
        <v>2469</v>
      </c>
      <c r="S377" s="206"/>
      <c r="U377" s="109" t="s">
        <v>13574</v>
      </c>
    </row>
    <row r="378" spans="2:21">
      <c r="B378" s="766" t="s">
        <v>11897</v>
      </c>
      <c r="D378" s="109" t="s">
        <v>15467</v>
      </c>
      <c r="E378" s="109" t="s">
        <v>13187</v>
      </c>
      <c r="F378" s="759">
        <v>41872</v>
      </c>
      <c r="H378" s="109" t="s">
        <v>10871</v>
      </c>
      <c r="I378" s="1052" t="s">
        <v>13263</v>
      </c>
      <c r="J378" s="969" t="s">
        <v>13453</v>
      </c>
      <c r="M378" s="74" t="s">
        <v>13570</v>
      </c>
      <c r="N378" s="109" t="s">
        <v>13571</v>
      </c>
      <c r="O378" s="150" t="s">
        <v>9335</v>
      </c>
      <c r="Q378" s="109" t="s">
        <v>13572</v>
      </c>
      <c r="R378" s="211" t="s">
        <v>2469</v>
      </c>
      <c r="S378" s="206"/>
      <c r="U378" s="109" t="s">
        <v>13574</v>
      </c>
    </row>
    <row r="379" spans="2:21">
      <c r="B379" s="766" t="s">
        <v>11897</v>
      </c>
      <c r="D379" s="109" t="s">
        <v>15467</v>
      </c>
      <c r="E379" s="109" t="s">
        <v>13187</v>
      </c>
      <c r="F379" s="759">
        <v>41872</v>
      </c>
      <c r="H379" s="109" t="s">
        <v>10871</v>
      </c>
      <c r="I379" s="1052" t="s">
        <v>13264</v>
      </c>
      <c r="J379" s="969" t="s">
        <v>13454</v>
      </c>
      <c r="M379" s="74" t="s">
        <v>13570</v>
      </c>
      <c r="N379" s="109" t="s">
        <v>13571</v>
      </c>
      <c r="O379" s="150" t="s">
        <v>9335</v>
      </c>
      <c r="Q379" s="109" t="s">
        <v>13572</v>
      </c>
      <c r="R379" s="211" t="s">
        <v>2469</v>
      </c>
      <c r="S379" s="206"/>
      <c r="U379" s="109" t="s">
        <v>13574</v>
      </c>
    </row>
    <row r="380" spans="2:21">
      <c r="B380" s="766" t="s">
        <v>11897</v>
      </c>
      <c r="D380" s="109" t="s">
        <v>15467</v>
      </c>
      <c r="E380" s="109" t="s">
        <v>13187</v>
      </c>
      <c r="F380" s="759">
        <v>41872</v>
      </c>
      <c r="H380" s="109" t="s">
        <v>10871</v>
      </c>
      <c r="I380" s="1052" t="s">
        <v>13265</v>
      </c>
      <c r="J380" s="969" t="s">
        <v>13455</v>
      </c>
      <c r="M380" s="74" t="s">
        <v>13570</v>
      </c>
      <c r="N380" s="109" t="s">
        <v>13571</v>
      </c>
      <c r="O380" s="150" t="s">
        <v>9335</v>
      </c>
      <c r="Q380" s="109" t="s">
        <v>13572</v>
      </c>
      <c r="R380" s="211" t="s">
        <v>2469</v>
      </c>
      <c r="S380" s="206"/>
      <c r="U380" s="109" t="s">
        <v>13574</v>
      </c>
    </row>
    <row r="381" spans="2:21">
      <c r="B381" s="766" t="s">
        <v>11897</v>
      </c>
      <c r="D381" s="109" t="s">
        <v>15467</v>
      </c>
      <c r="E381" s="109" t="s">
        <v>13187</v>
      </c>
      <c r="F381" s="759">
        <v>41872</v>
      </c>
      <c r="H381" s="109" t="s">
        <v>10871</v>
      </c>
      <c r="I381" s="1052" t="s">
        <v>13266</v>
      </c>
      <c r="J381" s="969" t="s">
        <v>13456</v>
      </c>
      <c r="M381" s="74" t="s">
        <v>13570</v>
      </c>
      <c r="N381" s="109" t="s">
        <v>13571</v>
      </c>
      <c r="O381" s="150" t="s">
        <v>9335</v>
      </c>
      <c r="Q381" s="109" t="s">
        <v>13572</v>
      </c>
      <c r="R381" s="211" t="s">
        <v>2469</v>
      </c>
      <c r="S381" s="206"/>
      <c r="U381" s="109" t="s">
        <v>13574</v>
      </c>
    </row>
    <row r="382" spans="2:21">
      <c r="B382" s="766" t="s">
        <v>11897</v>
      </c>
      <c r="D382" s="109" t="s">
        <v>15467</v>
      </c>
      <c r="E382" s="109" t="s">
        <v>13187</v>
      </c>
      <c r="F382" s="759">
        <v>41872</v>
      </c>
      <c r="H382" s="109" t="s">
        <v>10871</v>
      </c>
      <c r="I382" s="1052" t="s">
        <v>13267</v>
      </c>
      <c r="J382" s="978" t="s">
        <v>13457</v>
      </c>
      <c r="K382" s="903"/>
      <c r="M382" s="74" t="s">
        <v>13570</v>
      </c>
      <c r="N382" s="109" t="s">
        <v>13571</v>
      </c>
      <c r="O382" s="150" t="s">
        <v>9335</v>
      </c>
      <c r="Q382" s="109" t="s">
        <v>13572</v>
      </c>
      <c r="R382" s="211" t="s">
        <v>2469</v>
      </c>
      <c r="S382" s="206"/>
      <c r="U382" s="109" t="s">
        <v>13574</v>
      </c>
    </row>
    <row r="383" spans="2:21">
      <c r="B383" s="766" t="s">
        <v>11897</v>
      </c>
      <c r="D383" s="109" t="s">
        <v>15467</v>
      </c>
      <c r="E383" s="109" t="s">
        <v>13187</v>
      </c>
      <c r="F383" s="759">
        <v>41872</v>
      </c>
      <c r="H383" s="109" t="s">
        <v>10871</v>
      </c>
      <c r="I383" s="1052" t="s">
        <v>13268</v>
      </c>
      <c r="J383" s="969" t="s">
        <v>13458</v>
      </c>
      <c r="M383" s="74" t="s">
        <v>13570</v>
      </c>
      <c r="N383" s="109" t="s">
        <v>13571</v>
      </c>
      <c r="O383" s="150" t="s">
        <v>9335</v>
      </c>
      <c r="Q383" s="109" t="s">
        <v>13572</v>
      </c>
      <c r="R383" s="211" t="s">
        <v>2469</v>
      </c>
      <c r="S383" s="206"/>
      <c r="U383" s="109" t="s">
        <v>13574</v>
      </c>
    </row>
    <row r="384" spans="2:21">
      <c r="B384" s="766" t="s">
        <v>11897</v>
      </c>
      <c r="D384" s="109" t="s">
        <v>15467</v>
      </c>
      <c r="E384" s="109" t="s">
        <v>13187</v>
      </c>
      <c r="F384" s="759">
        <v>41872</v>
      </c>
      <c r="H384" s="109" t="s">
        <v>10871</v>
      </c>
      <c r="I384" s="1052" t="s">
        <v>13269</v>
      </c>
      <c r="J384" s="969" t="s">
        <v>13459</v>
      </c>
      <c r="M384" s="74" t="s">
        <v>13570</v>
      </c>
      <c r="N384" s="109" t="s">
        <v>13571</v>
      </c>
      <c r="O384" s="150" t="s">
        <v>9335</v>
      </c>
      <c r="Q384" s="109" t="s">
        <v>13572</v>
      </c>
      <c r="R384" s="211" t="s">
        <v>2469</v>
      </c>
      <c r="S384" s="206"/>
      <c r="U384" s="109" t="s">
        <v>13574</v>
      </c>
    </row>
    <row r="385" spans="2:21">
      <c r="B385" s="766" t="s">
        <v>11897</v>
      </c>
      <c r="D385" s="109" t="s">
        <v>15467</v>
      </c>
      <c r="E385" s="109" t="s">
        <v>13187</v>
      </c>
      <c r="F385" s="759">
        <v>41872</v>
      </c>
      <c r="H385" s="109" t="s">
        <v>10871</v>
      </c>
      <c r="I385" s="1052" t="s">
        <v>13270</v>
      </c>
      <c r="J385" s="978" t="s">
        <v>13460</v>
      </c>
      <c r="K385" s="903"/>
      <c r="M385" s="74" t="s">
        <v>13570</v>
      </c>
      <c r="N385" s="109" t="s">
        <v>13571</v>
      </c>
      <c r="O385" s="150" t="s">
        <v>9335</v>
      </c>
      <c r="Q385" s="109" t="s">
        <v>13572</v>
      </c>
      <c r="R385" s="211" t="s">
        <v>2469</v>
      </c>
      <c r="S385" s="206"/>
      <c r="U385" s="109" t="s">
        <v>13574</v>
      </c>
    </row>
    <row r="386" spans="2:21">
      <c r="B386" s="766" t="s">
        <v>11897</v>
      </c>
      <c r="D386" s="109" t="s">
        <v>15467</v>
      </c>
      <c r="E386" s="109" t="s">
        <v>13187</v>
      </c>
      <c r="F386" s="759">
        <v>41872</v>
      </c>
      <c r="H386" s="109" t="s">
        <v>10871</v>
      </c>
      <c r="I386" s="1052" t="s">
        <v>13271</v>
      </c>
      <c r="J386" s="969" t="s">
        <v>13461</v>
      </c>
      <c r="M386" s="74" t="s">
        <v>13570</v>
      </c>
      <c r="N386" s="109" t="s">
        <v>13571</v>
      </c>
      <c r="O386" s="150" t="s">
        <v>9335</v>
      </c>
      <c r="Q386" s="109" t="s">
        <v>13572</v>
      </c>
      <c r="R386" s="211" t="s">
        <v>2469</v>
      </c>
      <c r="S386" s="206"/>
      <c r="U386" s="109" t="s">
        <v>13574</v>
      </c>
    </row>
    <row r="387" spans="2:21">
      <c r="B387" s="766" t="s">
        <v>11897</v>
      </c>
      <c r="D387" s="109" t="s">
        <v>15467</v>
      </c>
      <c r="E387" s="109" t="s">
        <v>13187</v>
      </c>
      <c r="F387" s="759">
        <v>41872</v>
      </c>
      <c r="H387" s="109" t="s">
        <v>10871</v>
      </c>
      <c r="I387" s="1052" t="s">
        <v>13272</v>
      </c>
      <c r="J387" s="969" t="s">
        <v>13462</v>
      </c>
      <c r="M387" s="74" t="s">
        <v>13570</v>
      </c>
      <c r="N387" s="109" t="s">
        <v>13571</v>
      </c>
      <c r="O387" s="150" t="s">
        <v>9335</v>
      </c>
      <c r="Q387" s="109" t="s">
        <v>13572</v>
      </c>
      <c r="R387" s="211" t="s">
        <v>2469</v>
      </c>
      <c r="S387" s="206"/>
      <c r="U387" s="109" t="s">
        <v>13574</v>
      </c>
    </row>
    <row r="388" spans="2:21">
      <c r="B388" s="766" t="s">
        <v>11897</v>
      </c>
      <c r="D388" s="109" t="s">
        <v>15467</v>
      </c>
      <c r="E388" s="109" t="s">
        <v>13187</v>
      </c>
      <c r="F388" s="759">
        <v>41872</v>
      </c>
      <c r="H388" s="109" t="s">
        <v>10871</v>
      </c>
      <c r="I388" s="1052" t="s">
        <v>13273</v>
      </c>
      <c r="J388" s="969" t="s">
        <v>13463</v>
      </c>
      <c r="M388" s="74" t="s">
        <v>13570</v>
      </c>
      <c r="N388" s="109" t="s">
        <v>13571</v>
      </c>
      <c r="O388" s="150" t="s">
        <v>9335</v>
      </c>
      <c r="Q388" s="109" t="s">
        <v>13572</v>
      </c>
      <c r="R388" s="211" t="s">
        <v>2469</v>
      </c>
      <c r="S388" s="206"/>
      <c r="U388" s="109" t="s">
        <v>13574</v>
      </c>
    </row>
    <row r="389" spans="2:21">
      <c r="B389" s="766" t="s">
        <v>11897</v>
      </c>
      <c r="D389" s="109" t="s">
        <v>15467</v>
      </c>
      <c r="E389" s="109" t="s">
        <v>13187</v>
      </c>
      <c r="F389" s="759">
        <v>41872</v>
      </c>
      <c r="H389" s="109" t="s">
        <v>10871</v>
      </c>
      <c r="I389" s="1052" t="s">
        <v>13274</v>
      </c>
      <c r="J389" s="969" t="s">
        <v>13464</v>
      </c>
      <c r="M389" s="74" t="s">
        <v>13570</v>
      </c>
      <c r="N389" s="109" t="s">
        <v>13571</v>
      </c>
      <c r="O389" s="150" t="s">
        <v>9335</v>
      </c>
      <c r="Q389" s="109" t="s">
        <v>13572</v>
      </c>
      <c r="R389" s="211" t="s">
        <v>2469</v>
      </c>
      <c r="S389" s="206"/>
      <c r="U389" s="109" t="s">
        <v>13574</v>
      </c>
    </row>
    <row r="390" spans="2:21">
      <c r="B390" s="766" t="s">
        <v>11897</v>
      </c>
      <c r="D390" s="109" t="s">
        <v>15467</v>
      </c>
      <c r="E390" s="109" t="s">
        <v>13187</v>
      </c>
      <c r="F390" s="759">
        <v>41872</v>
      </c>
      <c r="H390" s="109" t="s">
        <v>10871</v>
      </c>
      <c r="I390" s="1052" t="s">
        <v>13275</v>
      </c>
      <c r="J390" s="969" t="s">
        <v>13465</v>
      </c>
      <c r="M390" s="74" t="s">
        <v>13570</v>
      </c>
      <c r="N390" s="109" t="s">
        <v>13571</v>
      </c>
      <c r="O390" s="150" t="s">
        <v>9335</v>
      </c>
      <c r="Q390" s="109" t="s">
        <v>13572</v>
      </c>
      <c r="R390" s="211" t="s">
        <v>2469</v>
      </c>
      <c r="S390" s="206"/>
      <c r="U390" s="109" t="s">
        <v>13574</v>
      </c>
    </row>
    <row r="391" spans="2:21">
      <c r="B391" s="766" t="s">
        <v>11897</v>
      </c>
      <c r="D391" s="109" t="s">
        <v>15467</v>
      </c>
      <c r="E391" s="109" t="s">
        <v>13187</v>
      </c>
      <c r="F391" s="759">
        <v>41872</v>
      </c>
      <c r="H391" s="109" t="s">
        <v>10871</v>
      </c>
      <c r="I391" s="1052" t="s">
        <v>13276</v>
      </c>
      <c r="J391" s="969" t="s">
        <v>13466</v>
      </c>
      <c r="M391" s="74" t="s">
        <v>13570</v>
      </c>
      <c r="N391" s="109" t="s">
        <v>13571</v>
      </c>
      <c r="O391" s="150" t="s">
        <v>9335</v>
      </c>
      <c r="Q391" s="109" t="s">
        <v>13572</v>
      </c>
      <c r="R391" s="211" t="s">
        <v>2469</v>
      </c>
      <c r="S391" s="206"/>
      <c r="U391" s="109" t="s">
        <v>13574</v>
      </c>
    </row>
    <row r="392" spans="2:21">
      <c r="B392" s="766" t="s">
        <v>11897</v>
      </c>
      <c r="D392" s="109" t="s">
        <v>15467</v>
      </c>
      <c r="E392" s="109" t="s">
        <v>13187</v>
      </c>
      <c r="F392" s="759">
        <v>41872</v>
      </c>
      <c r="H392" s="109" t="s">
        <v>10871</v>
      </c>
      <c r="I392" s="1052" t="s">
        <v>13277</v>
      </c>
      <c r="J392" s="969" t="s">
        <v>13467</v>
      </c>
      <c r="M392" s="74" t="s">
        <v>13570</v>
      </c>
      <c r="N392" s="109" t="s">
        <v>13571</v>
      </c>
      <c r="O392" s="150" t="s">
        <v>9335</v>
      </c>
      <c r="Q392" s="109" t="s">
        <v>13572</v>
      </c>
      <c r="R392" s="211" t="s">
        <v>2469</v>
      </c>
      <c r="S392" s="206"/>
      <c r="U392" s="109" t="s">
        <v>13574</v>
      </c>
    </row>
    <row r="393" spans="2:21">
      <c r="B393" s="766" t="s">
        <v>11897</v>
      </c>
      <c r="D393" s="109" t="s">
        <v>15467</v>
      </c>
      <c r="E393" s="109" t="s">
        <v>13187</v>
      </c>
      <c r="F393" s="759">
        <v>41872</v>
      </c>
      <c r="H393" s="109" t="s">
        <v>10871</v>
      </c>
      <c r="I393" s="1052" t="s">
        <v>13278</v>
      </c>
      <c r="J393" s="969" t="s">
        <v>13468</v>
      </c>
      <c r="M393" s="74" t="s">
        <v>13570</v>
      </c>
      <c r="N393" s="109" t="s">
        <v>13571</v>
      </c>
      <c r="O393" s="150" t="s">
        <v>9335</v>
      </c>
      <c r="Q393" s="109" t="s">
        <v>13572</v>
      </c>
      <c r="R393" s="211" t="s">
        <v>2469</v>
      </c>
      <c r="S393" s="206"/>
      <c r="U393" s="109" t="s">
        <v>13574</v>
      </c>
    </row>
    <row r="394" spans="2:21">
      <c r="B394" s="766" t="s">
        <v>11897</v>
      </c>
      <c r="D394" s="109" t="s">
        <v>15467</v>
      </c>
      <c r="E394" s="109" t="s">
        <v>13187</v>
      </c>
      <c r="F394" s="759">
        <v>41872</v>
      </c>
      <c r="H394" s="109" t="s">
        <v>10871</v>
      </c>
      <c r="I394" s="1052" t="s">
        <v>13279</v>
      </c>
      <c r="J394" s="969" t="s">
        <v>13469</v>
      </c>
      <c r="M394" s="74" t="s">
        <v>13570</v>
      </c>
      <c r="N394" s="109" t="s">
        <v>13571</v>
      </c>
      <c r="O394" s="150" t="s">
        <v>9335</v>
      </c>
      <c r="Q394" s="109" t="s">
        <v>13572</v>
      </c>
      <c r="R394" s="211" t="s">
        <v>2469</v>
      </c>
      <c r="S394" s="206"/>
      <c r="U394" s="109" t="s">
        <v>13574</v>
      </c>
    </row>
    <row r="395" spans="2:21">
      <c r="B395" s="766" t="s">
        <v>11897</v>
      </c>
      <c r="D395" s="109" t="s">
        <v>15467</v>
      </c>
      <c r="E395" s="109" t="s">
        <v>13187</v>
      </c>
      <c r="F395" s="759">
        <v>41872</v>
      </c>
      <c r="H395" s="109" t="s">
        <v>10871</v>
      </c>
      <c r="I395" s="1052" t="s">
        <v>13280</v>
      </c>
      <c r="J395" s="969" t="s">
        <v>13470</v>
      </c>
      <c r="M395" s="74" t="s">
        <v>13570</v>
      </c>
      <c r="N395" s="109" t="s">
        <v>13571</v>
      </c>
      <c r="O395" s="150" t="s">
        <v>9335</v>
      </c>
      <c r="Q395" s="109" t="s">
        <v>13572</v>
      </c>
      <c r="R395" s="211" t="s">
        <v>2469</v>
      </c>
      <c r="S395" s="206"/>
      <c r="U395" s="109" t="s">
        <v>13574</v>
      </c>
    </row>
    <row r="396" spans="2:21">
      <c r="B396" s="766" t="s">
        <v>11897</v>
      </c>
      <c r="D396" s="109" t="s">
        <v>15467</v>
      </c>
      <c r="E396" s="109" t="s">
        <v>13187</v>
      </c>
      <c r="F396" s="759">
        <v>41872</v>
      </c>
      <c r="H396" s="109" t="s">
        <v>10871</v>
      </c>
      <c r="I396" s="1052" t="s">
        <v>13281</v>
      </c>
      <c r="J396" s="969" t="s">
        <v>13471</v>
      </c>
      <c r="M396" s="74" t="s">
        <v>13570</v>
      </c>
      <c r="N396" s="109" t="s">
        <v>13571</v>
      </c>
      <c r="O396" s="150" t="s">
        <v>9335</v>
      </c>
      <c r="Q396" s="109" t="s">
        <v>13572</v>
      </c>
      <c r="R396" s="211" t="s">
        <v>2469</v>
      </c>
      <c r="S396" s="206"/>
      <c r="U396" s="109" t="s">
        <v>13574</v>
      </c>
    </row>
    <row r="397" spans="2:21">
      <c r="B397" s="766" t="s">
        <v>11897</v>
      </c>
      <c r="D397" s="109" t="s">
        <v>15467</v>
      </c>
      <c r="E397" s="109" t="s">
        <v>13187</v>
      </c>
      <c r="F397" s="759">
        <v>41872</v>
      </c>
      <c r="H397" s="109" t="s">
        <v>10871</v>
      </c>
      <c r="I397" s="1052" t="s">
        <v>13282</v>
      </c>
      <c r="J397" s="969" t="s">
        <v>13472</v>
      </c>
      <c r="M397" s="74" t="s">
        <v>13570</v>
      </c>
      <c r="N397" s="109" t="s">
        <v>13571</v>
      </c>
      <c r="O397" s="150" t="s">
        <v>9335</v>
      </c>
      <c r="Q397" s="109" t="s">
        <v>13572</v>
      </c>
      <c r="R397" s="211" t="s">
        <v>2469</v>
      </c>
      <c r="S397" s="206"/>
      <c r="U397" s="109" t="s">
        <v>13574</v>
      </c>
    </row>
    <row r="398" spans="2:21">
      <c r="B398" s="766" t="s">
        <v>11897</v>
      </c>
      <c r="D398" s="109" t="s">
        <v>15467</v>
      </c>
      <c r="E398" s="109" t="s">
        <v>13187</v>
      </c>
      <c r="F398" s="759">
        <v>41872</v>
      </c>
      <c r="H398" s="109" t="s">
        <v>10871</v>
      </c>
      <c r="I398" s="1052" t="s">
        <v>13283</v>
      </c>
      <c r="J398" s="969" t="s">
        <v>13473</v>
      </c>
      <c r="M398" s="74" t="s">
        <v>13570</v>
      </c>
      <c r="N398" s="109" t="s">
        <v>13571</v>
      </c>
      <c r="O398" s="150" t="s">
        <v>9335</v>
      </c>
      <c r="Q398" s="109" t="s">
        <v>13572</v>
      </c>
      <c r="R398" s="211" t="s">
        <v>2469</v>
      </c>
      <c r="S398" s="206"/>
      <c r="U398" s="109" t="s">
        <v>13574</v>
      </c>
    </row>
    <row r="399" spans="2:21">
      <c r="B399" s="766" t="s">
        <v>11897</v>
      </c>
      <c r="D399" s="109" t="s">
        <v>15467</v>
      </c>
      <c r="E399" s="109" t="s">
        <v>13187</v>
      </c>
      <c r="F399" s="759">
        <v>41872</v>
      </c>
      <c r="H399" s="109" t="s">
        <v>10871</v>
      </c>
      <c r="I399" s="1052" t="s">
        <v>13284</v>
      </c>
      <c r="J399" s="969" t="s">
        <v>13474</v>
      </c>
      <c r="M399" s="74" t="s">
        <v>13570</v>
      </c>
      <c r="N399" s="109" t="s">
        <v>13571</v>
      </c>
      <c r="O399" s="150" t="s">
        <v>9335</v>
      </c>
      <c r="Q399" s="109" t="s">
        <v>13572</v>
      </c>
      <c r="R399" s="211" t="s">
        <v>2469</v>
      </c>
      <c r="S399" s="206"/>
      <c r="U399" s="109" t="s">
        <v>13574</v>
      </c>
    </row>
    <row r="400" spans="2:21">
      <c r="B400" s="766" t="s">
        <v>11897</v>
      </c>
      <c r="D400" s="109" t="s">
        <v>15467</v>
      </c>
      <c r="E400" s="109" t="s">
        <v>13187</v>
      </c>
      <c r="F400" s="759">
        <v>41872</v>
      </c>
      <c r="H400" s="109" t="s">
        <v>10871</v>
      </c>
      <c r="I400" s="1052" t="s">
        <v>13285</v>
      </c>
      <c r="J400" s="969" t="s">
        <v>13475</v>
      </c>
      <c r="M400" s="74" t="s">
        <v>13570</v>
      </c>
      <c r="N400" s="109" t="s">
        <v>13571</v>
      </c>
      <c r="O400" s="150" t="s">
        <v>9335</v>
      </c>
      <c r="Q400" s="109" t="s">
        <v>13572</v>
      </c>
      <c r="R400" s="211" t="s">
        <v>2469</v>
      </c>
      <c r="S400" s="206"/>
      <c r="U400" s="109" t="s">
        <v>13574</v>
      </c>
    </row>
    <row r="401" spans="2:21">
      <c r="B401" s="766" t="s">
        <v>11897</v>
      </c>
      <c r="D401" s="109" t="s">
        <v>15467</v>
      </c>
      <c r="E401" s="109" t="s">
        <v>13187</v>
      </c>
      <c r="F401" s="759">
        <v>41872</v>
      </c>
      <c r="H401" s="109" t="s">
        <v>10871</v>
      </c>
      <c r="I401" s="1052" t="s">
        <v>13286</v>
      </c>
      <c r="J401" s="969" t="s">
        <v>13476</v>
      </c>
      <c r="M401" s="74" t="s">
        <v>13570</v>
      </c>
      <c r="N401" s="109" t="s">
        <v>13571</v>
      </c>
      <c r="O401" s="150" t="s">
        <v>9335</v>
      </c>
      <c r="Q401" s="109" t="s">
        <v>13572</v>
      </c>
      <c r="R401" s="211" t="s">
        <v>2469</v>
      </c>
      <c r="S401" s="206"/>
      <c r="U401" s="109" t="s">
        <v>13574</v>
      </c>
    </row>
    <row r="402" spans="2:21">
      <c r="B402" s="766" t="s">
        <v>11897</v>
      </c>
      <c r="D402" s="109" t="s">
        <v>15467</v>
      </c>
      <c r="E402" s="109" t="s">
        <v>13187</v>
      </c>
      <c r="F402" s="759">
        <v>41872</v>
      </c>
      <c r="H402" s="109" t="s">
        <v>10871</v>
      </c>
      <c r="I402" s="1052" t="s">
        <v>13287</v>
      </c>
      <c r="J402" s="969" t="s">
        <v>13477</v>
      </c>
      <c r="M402" s="74" t="s">
        <v>13570</v>
      </c>
      <c r="N402" s="109" t="s">
        <v>13571</v>
      </c>
      <c r="O402" s="150" t="s">
        <v>9335</v>
      </c>
      <c r="Q402" s="109" t="s">
        <v>13572</v>
      </c>
      <c r="R402" s="211" t="s">
        <v>2469</v>
      </c>
      <c r="S402" s="206"/>
      <c r="U402" s="109" t="s">
        <v>13574</v>
      </c>
    </row>
    <row r="403" spans="2:21">
      <c r="B403" s="766" t="s">
        <v>11897</v>
      </c>
      <c r="D403" s="109" t="s">
        <v>15467</v>
      </c>
      <c r="E403" s="109" t="s">
        <v>13187</v>
      </c>
      <c r="F403" s="759">
        <v>41872</v>
      </c>
      <c r="H403" s="109" t="s">
        <v>10871</v>
      </c>
      <c r="I403" s="1052" t="s">
        <v>13288</v>
      </c>
      <c r="J403" s="969" t="s">
        <v>13478</v>
      </c>
      <c r="M403" s="74" t="s">
        <v>13570</v>
      </c>
      <c r="N403" s="109" t="s">
        <v>13571</v>
      </c>
      <c r="O403" s="150" t="s">
        <v>9335</v>
      </c>
      <c r="Q403" s="109" t="s">
        <v>13572</v>
      </c>
      <c r="R403" s="211" t="s">
        <v>2469</v>
      </c>
      <c r="S403" s="206"/>
      <c r="U403" s="109" t="s">
        <v>13574</v>
      </c>
    </row>
    <row r="404" spans="2:21">
      <c r="B404" s="766" t="s">
        <v>11897</v>
      </c>
      <c r="D404" s="109" t="s">
        <v>15467</v>
      </c>
      <c r="E404" s="109" t="s">
        <v>13187</v>
      </c>
      <c r="F404" s="759">
        <v>41872</v>
      </c>
      <c r="H404" s="109" t="s">
        <v>10871</v>
      </c>
      <c r="I404" s="1052" t="s">
        <v>13289</v>
      </c>
      <c r="J404" s="978" t="s">
        <v>13479</v>
      </c>
      <c r="K404" s="903"/>
      <c r="M404" s="74" t="s">
        <v>13570</v>
      </c>
      <c r="N404" s="109" t="s">
        <v>13571</v>
      </c>
      <c r="O404" s="150" t="s">
        <v>9335</v>
      </c>
      <c r="Q404" s="109" t="s">
        <v>13572</v>
      </c>
      <c r="R404" s="211" t="s">
        <v>2469</v>
      </c>
      <c r="S404" s="206"/>
      <c r="U404" s="109" t="s">
        <v>13574</v>
      </c>
    </row>
    <row r="405" spans="2:21">
      <c r="B405" s="766" t="s">
        <v>11897</v>
      </c>
      <c r="D405" s="109" t="s">
        <v>15467</v>
      </c>
      <c r="E405" s="109" t="s">
        <v>13187</v>
      </c>
      <c r="F405" s="759">
        <v>41872</v>
      </c>
      <c r="H405" s="109" t="s">
        <v>10871</v>
      </c>
      <c r="I405" s="1052" t="s">
        <v>13290</v>
      </c>
      <c r="J405" s="978" t="s">
        <v>13480</v>
      </c>
      <c r="K405" s="903"/>
      <c r="M405" s="74" t="s">
        <v>13570</v>
      </c>
      <c r="N405" s="109" t="s">
        <v>13571</v>
      </c>
      <c r="O405" s="150" t="s">
        <v>9335</v>
      </c>
      <c r="Q405" s="109" t="s">
        <v>13572</v>
      </c>
      <c r="R405" s="211" t="s">
        <v>2469</v>
      </c>
      <c r="S405" s="206"/>
      <c r="U405" s="109" t="s">
        <v>13574</v>
      </c>
    </row>
    <row r="406" spans="2:21">
      <c r="B406" s="766" t="s">
        <v>11897</v>
      </c>
      <c r="D406" s="109" t="s">
        <v>15467</v>
      </c>
      <c r="E406" s="109" t="s">
        <v>13187</v>
      </c>
      <c r="F406" s="759">
        <v>41872</v>
      </c>
      <c r="H406" s="109" t="s">
        <v>10871</v>
      </c>
      <c r="I406" s="1052" t="s">
        <v>13291</v>
      </c>
      <c r="J406" s="969" t="s">
        <v>13481</v>
      </c>
      <c r="M406" s="74" t="s">
        <v>13570</v>
      </c>
      <c r="N406" s="109" t="s">
        <v>13571</v>
      </c>
      <c r="O406" s="150" t="s">
        <v>9335</v>
      </c>
      <c r="Q406" s="109" t="s">
        <v>13572</v>
      </c>
      <c r="R406" s="211" t="s">
        <v>2469</v>
      </c>
      <c r="S406" s="206"/>
      <c r="U406" s="109" t="s">
        <v>13574</v>
      </c>
    </row>
    <row r="407" spans="2:21">
      <c r="B407" s="766" t="s">
        <v>11897</v>
      </c>
      <c r="D407" s="109" t="s">
        <v>15467</v>
      </c>
      <c r="E407" s="109" t="s">
        <v>13187</v>
      </c>
      <c r="F407" s="759">
        <v>41872</v>
      </c>
      <c r="H407" s="109" t="s">
        <v>10871</v>
      </c>
      <c r="I407" s="1052" t="s">
        <v>13292</v>
      </c>
      <c r="J407" s="969" t="s">
        <v>13482</v>
      </c>
      <c r="M407" s="74" t="s">
        <v>13570</v>
      </c>
      <c r="N407" s="109" t="s">
        <v>13571</v>
      </c>
      <c r="O407" s="150" t="s">
        <v>9335</v>
      </c>
      <c r="Q407" s="109" t="s">
        <v>13572</v>
      </c>
      <c r="R407" s="211" t="s">
        <v>2469</v>
      </c>
      <c r="S407" s="206"/>
      <c r="U407" s="109" t="s">
        <v>13574</v>
      </c>
    </row>
    <row r="408" spans="2:21">
      <c r="B408" s="766" t="s">
        <v>11897</v>
      </c>
      <c r="D408" s="109" t="s">
        <v>15467</v>
      </c>
      <c r="E408" s="109" t="s">
        <v>13187</v>
      </c>
      <c r="F408" s="759">
        <v>41872</v>
      </c>
      <c r="H408" s="109" t="s">
        <v>10871</v>
      </c>
      <c r="I408" s="1052" t="s">
        <v>13293</v>
      </c>
      <c r="J408" s="969" t="s">
        <v>13483</v>
      </c>
      <c r="M408" s="74" t="s">
        <v>13570</v>
      </c>
      <c r="N408" s="109" t="s">
        <v>13571</v>
      </c>
      <c r="O408" s="150" t="s">
        <v>9335</v>
      </c>
      <c r="Q408" s="109" t="s">
        <v>13572</v>
      </c>
      <c r="R408" s="211" t="s">
        <v>2469</v>
      </c>
      <c r="S408" s="206"/>
      <c r="U408" s="109" t="s">
        <v>13574</v>
      </c>
    </row>
    <row r="409" spans="2:21">
      <c r="B409" s="766" t="s">
        <v>11897</v>
      </c>
      <c r="D409" s="109" t="s">
        <v>15467</v>
      </c>
      <c r="E409" s="109" t="s">
        <v>13187</v>
      </c>
      <c r="F409" s="759">
        <v>41872</v>
      </c>
      <c r="H409" s="109" t="s">
        <v>10871</v>
      </c>
      <c r="I409" s="1052" t="s">
        <v>13294</v>
      </c>
      <c r="J409" s="969" t="s">
        <v>13484</v>
      </c>
      <c r="M409" s="74" t="s">
        <v>13570</v>
      </c>
      <c r="N409" s="109" t="s">
        <v>13571</v>
      </c>
      <c r="O409" s="150" t="s">
        <v>9335</v>
      </c>
      <c r="Q409" s="109" t="s">
        <v>13572</v>
      </c>
      <c r="R409" s="211" t="s">
        <v>2469</v>
      </c>
      <c r="S409" s="206"/>
      <c r="U409" s="109" t="s">
        <v>13574</v>
      </c>
    </row>
    <row r="410" spans="2:21">
      <c r="B410" s="766" t="s">
        <v>11897</v>
      </c>
      <c r="D410" s="109" t="s">
        <v>15467</v>
      </c>
      <c r="E410" s="109" t="s">
        <v>13187</v>
      </c>
      <c r="F410" s="759">
        <v>41872</v>
      </c>
      <c r="H410" s="109" t="s">
        <v>10871</v>
      </c>
      <c r="I410" s="1052" t="s">
        <v>13295</v>
      </c>
      <c r="J410" s="969" t="s">
        <v>13485</v>
      </c>
      <c r="M410" s="74" t="s">
        <v>13570</v>
      </c>
      <c r="N410" s="109" t="s">
        <v>13571</v>
      </c>
      <c r="O410" s="150" t="s">
        <v>9335</v>
      </c>
      <c r="Q410" s="109" t="s">
        <v>13572</v>
      </c>
      <c r="R410" s="211" t="s">
        <v>2469</v>
      </c>
      <c r="S410" s="206"/>
      <c r="U410" s="109" t="s">
        <v>13574</v>
      </c>
    </row>
    <row r="411" spans="2:21">
      <c r="B411" s="766" t="s">
        <v>11897</v>
      </c>
      <c r="D411" s="109" t="s">
        <v>15467</v>
      </c>
      <c r="E411" s="109" t="s">
        <v>13187</v>
      </c>
      <c r="F411" s="759">
        <v>41872</v>
      </c>
      <c r="H411" s="109" t="s">
        <v>10871</v>
      </c>
      <c r="I411" s="1052" t="s">
        <v>13296</v>
      </c>
      <c r="J411" s="969" t="s">
        <v>13486</v>
      </c>
      <c r="M411" s="74" t="s">
        <v>13570</v>
      </c>
      <c r="N411" s="109" t="s">
        <v>13571</v>
      </c>
      <c r="O411" s="150" t="s">
        <v>9335</v>
      </c>
      <c r="Q411" s="109" t="s">
        <v>13572</v>
      </c>
      <c r="R411" s="211" t="s">
        <v>2469</v>
      </c>
      <c r="S411" s="206"/>
      <c r="U411" s="109" t="s">
        <v>13574</v>
      </c>
    </row>
    <row r="412" spans="2:21">
      <c r="B412" s="766" t="s">
        <v>11897</v>
      </c>
      <c r="D412" s="109" t="s">
        <v>15467</v>
      </c>
      <c r="E412" s="109" t="s">
        <v>13187</v>
      </c>
      <c r="F412" s="759">
        <v>41872</v>
      </c>
      <c r="H412" s="109" t="s">
        <v>10871</v>
      </c>
      <c r="I412" s="1052" t="s">
        <v>13297</v>
      </c>
      <c r="J412" s="969" t="s">
        <v>13487</v>
      </c>
      <c r="M412" s="74" t="s">
        <v>13570</v>
      </c>
      <c r="N412" s="109" t="s">
        <v>13571</v>
      </c>
      <c r="O412" s="150" t="s">
        <v>9335</v>
      </c>
      <c r="Q412" s="109" t="s">
        <v>13572</v>
      </c>
      <c r="R412" s="211" t="s">
        <v>2469</v>
      </c>
      <c r="S412" s="206"/>
      <c r="U412" s="109" t="s">
        <v>13574</v>
      </c>
    </row>
    <row r="413" spans="2:21">
      <c r="B413" s="766" t="s">
        <v>11897</v>
      </c>
      <c r="D413" s="109" t="s">
        <v>15467</v>
      </c>
      <c r="E413" s="109" t="s">
        <v>13187</v>
      </c>
      <c r="F413" s="759">
        <v>41872</v>
      </c>
      <c r="H413" s="109" t="s">
        <v>10871</v>
      </c>
      <c r="I413" s="1052" t="s">
        <v>13298</v>
      </c>
      <c r="J413" s="969" t="s">
        <v>13488</v>
      </c>
      <c r="M413" s="74" t="s">
        <v>13570</v>
      </c>
      <c r="N413" s="109" t="s">
        <v>13571</v>
      </c>
      <c r="O413" s="150" t="s">
        <v>9335</v>
      </c>
      <c r="Q413" s="109" t="s">
        <v>13572</v>
      </c>
      <c r="R413" s="211" t="s">
        <v>2469</v>
      </c>
      <c r="S413" s="206"/>
      <c r="U413" s="109" t="s">
        <v>13574</v>
      </c>
    </row>
    <row r="414" spans="2:21">
      <c r="B414" s="766" t="s">
        <v>11897</v>
      </c>
      <c r="D414" s="109" t="s">
        <v>15467</v>
      </c>
      <c r="E414" s="109" t="s">
        <v>13187</v>
      </c>
      <c r="F414" s="759">
        <v>41872</v>
      </c>
      <c r="H414" s="109" t="s">
        <v>10871</v>
      </c>
      <c r="I414" s="1052" t="s">
        <v>13299</v>
      </c>
      <c r="J414" s="969" t="s">
        <v>13489</v>
      </c>
      <c r="M414" s="74" t="s">
        <v>13570</v>
      </c>
      <c r="N414" s="109" t="s">
        <v>13571</v>
      </c>
      <c r="O414" s="150" t="s">
        <v>9335</v>
      </c>
      <c r="Q414" s="109" t="s">
        <v>13572</v>
      </c>
      <c r="R414" s="211" t="s">
        <v>2469</v>
      </c>
      <c r="S414" s="206"/>
      <c r="U414" s="109" t="s">
        <v>13574</v>
      </c>
    </row>
    <row r="415" spans="2:21">
      <c r="B415" s="766" t="s">
        <v>11897</v>
      </c>
      <c r="E415" s="109" t="s">
        <v>13188</v>
      </c>
      <c r="F415" s="759">
        <v>42053</v>
      </c>
      <c r="H415" s="109" t="s">
        <v>10871</v>
      </c>
      <c r="I415" s="1052" t="s">
        <v>13300</v>
      </c>
      <c r="J415" s="969" t="s">
        <v>13490</v>
      </c>
      <c r="M415" s="74" t="s">
        <v>13570</v>
      </c>
      <c r="N415" s="109" t="s">
        <v>13571</v>
      </c>
      <c r="O415" s="150" t="s">
        <v>9335</v>
      </c>
      <c r="Q415" s="109" t="s">
        <v>13573</v>
      </c>
      <c r="R415" s="211" t="s">
        <v>2469</v>
      </c>
      <c r="S415" s="206"/>
      <c r="U415" s="109" t="s">
        <v>13574</v>
      </c>
    </row>
    <row r="416" spans="2:21">
      <c r="B416" s="766" t="s">
        <v>11897</v>
      </c>
      <c r="E416" s="109" t="s">
        <v>13188</v>
      </c>
      <c r="F416" s="759">
        <v>42053</v>
      </c>
      <c r="H416" s="109" t="s">
        <v>10871</v>
      </c>
      <c r="I416" s="1052" t="s">
        <v>13301</v>
      </c>
      <c r="J416" s="978" t="s">
        <v>13491</v>
      </c>
      <c r="K416" s="903"/>
      <c r="M416" s="74" t="s">
        <v>13570</v>
      </c>
      <c r="N416" s="109" t="s">
        <v>13571</v>
      </c>
      <c r="O416" s="150" t="s">
        <v>9335</v>
      </c>
      <c r="Q416" s="109" t="s">
        <v>13573</v>
      </c>
      <c r="R416" s="211" t="s">
        <v>2469</v>
      </c>
      <c r="S416" s="206"/>
      <c r="U416" s="109" t="s">
        <v>13574</v>
      </c>
    </row>
    <row r="417" spans="2:21">
      <c r="B417" s="766" t="s">
        <v>11897</v>
      </c>
      <c r="E417" s="109" t="s">
        <v>13188</v>
      </c>
      <c r="F417" s="759">
        <v>42053</v>
      </c>
      <c r="H417" s="109" t="s">
        <v>10871</v>
      </c>
      <c r="I417" s="1052" t="s">
        <v>13302</v>
      </c>
      <c r="J417" s="978" t="s">
        <v>13492</v>
      </c>
      <c r="K417" s="903"/>
      <c r="M417" s="74" t="s">
        <v>13570</v>
      </c>
      <c r="N417" s="109" t="s">
        <v>13571</v>
      </c>
      <c r="O417" s="150" t="s">
        <v>9335</v>
      </c>
      <c r="Q417" s="109" t="s">
        <v>13573</v>
      </c>
      <c r="R417" s="211" t="s">
        <v>2469</v>
      </c>
      <c r="S417" s="206"/>
      <c r="U417" s="109" t="s">
        <v>13574</v>
      </c>
    </row>
    <row r="418" spans="2:21">
      <c r="B418" s="766" t="s">
        <v>11897</v>
      </c>
      <c r="E418" s="109" t="s">
        <v>13188</v>
      </c>
      <c r="F418" s="759">
        <v>42053</v>
      </c>
      <c r="H418" s="109" t="s">
        <v>10871</v>
      </c>
      <c r="I418" s="1052" t="s">
        <v>13303</v>
      </c>
      <c r="J418" s="978" t="s">
        <v>13493</v>
      </c>
      <c r="K418" s="903"/>
      <c r="M418" s="74" t="s">
        <v>13570</v>
      </c>
      <c r="N418" s="109" t="s">
        <v>13571</v>
      </c>
      <c r="O418" s="150" t="s">
        <v>9335</v>
      </c>
      <c r="Q418" s="109" t="s">
        <v>13573</v>
      </c>
      <c r="R418" s="211" t="s">
        <v>2469</v>
      </c>
      <c r="S418" s="206"/>
      <c r="U418" s="109" t="s">
        <v>13574</v>
      </c>
    </row>
    <row r="419" spans="2:21">
      <c r="B419" s="766" t="s">
        <v>11897</v>
      </c>
      <c r="E419" s="109" t="s">
        <v>13188</v>
      </c>
      <c r="F419" s="759">
        <v>42053</v>
      </c>
      <c r="H419" s="109" t="s">
        <v>10871</v>
      </c>
      <c r="I419" s="1052" t="s">
        <v>13304</v>
      </c>
      <c r="J419" s="978" t="s">
        <v>13494</v>
      </c>
      <c r="K419" s="903"/>
      <c r="M419" s="74" t="s">
        <v>13570</v>
      </c>
      <c r="N419" s="109" t="s">
        <v>13571</v>
      </c>
      <c r="O419" s="150" t="s">
        <v>9335</v>
      </c>
      <c r="Q419" s="109" t="s">
        <v>13573</v>
      </c>
      <c r="R419" s="211" t="s">
        <v>2469</v>
      </c>
      <c r="S419" s="206"/>
      <c r="U419" s="109" t="s">
        <v>13574</v>
      </c>
    </row>
    <row r="420" spans="2:21">
      <c r="B420" s="766" t="s">
        <v>11897</v>
      </c>
      <c r="E420" s="109" t="s">
        <v>13188</v>
      </c>
      <c r="F420" s="759">
        <v>42053</v>
      </c>
      <c r="H420" s="109" t="s">
        <v>10871</v>
      </c>
      <c r="I420" s="1052" t="s">
        <v>13305</v>
      </c>
      <c r="J420" s="978" t="s">
        <v>13495</v>
      </c>
      <c r="K420" s="903"/>
      <c r="M420" s="74" t="s">
        <v>13570</v>
      </c>
      <c r="N420" s="109" t="s">
        <v>13571</v>
      </c>
      <c r="O420" s="150" t="s">
        <v>9335</v>
      </c>
      <c r="Q420" s="109" t="s">
        <v>13573</v>
      </c>
      <c r="R420" s="211" t="s">
        <v>2469</v>
      </c>
      <c r="S420" s="206"/>
      <c r="U420" s="109" t="s">
        <v>13574</v>
      </c>
    </row>
    <row r="421" spans="2:21">
      <c r="B421" s="766" t="s">
        <v>11897</v>
      </c>
      <c r="E421" s="109" t="s">
        <v>13188</v>
      </c>
      <c r="F421" s="759">
        <v>42053</v>
      </c>
      <c r="H421" s="109" t="s">
        <v>10871</v>
      </c>
      <c r="I421" s="1052" t="s">
        <v>13306</v>
      </c>
      <c r="J421" s="978" t="s">
        <v>13496</v>
      </c>
      <c r="K421" s="903"/>
      <c r="M421" s="74" t="s">
        <v>13570</v>
      </c>
      <c r="N421" s="109" t="s">
        <v>13571</v>
      </c>
      <c r="O421" s="150" t="s">
        <v>9335</v>
      </c>
      <c r="Q421" s="109" t="s">
        <v>13573</v>
      </c>
      <c r="R421" s="211" t="s">
        <v>2469</v>
      </c>
      <c r="S421" s="206"/>
      <c r="U421" s="109" t="s">
        <v>13574</v>
      </c>
    </row>
    <row r="422" spans="2:21">
      <c r="B422" s="766" t="s">
        <v>11897</v>
      </c>
      <c r="E422" s="109" t="s">
        <v>13188</v>
      </c>
      <c r="F422" s="759">
        <v>42053</v>
      </c>
      <c r="H422" s="109" t="s">
        <v>10871</v>
      </c>
      <c r="I422" s="1052" t="s">
        <v>13307</v>
      </c>
      <c r="J422" s="978" t="s">
        <v>13497</v>
      </c>
      <c r="K422" s="903"/>
      <c r="M422" s="74" t="s">
        <v>13570</v>
      </c>
      <c r="N422" s="109" t="s">
        <v>13571</v>
      </c>
      <c r="O422" s="150" t="s">
        <v>9335</v>
      </c>
      <c r="Q422" s="109" t="s">
        <v>13573</v>
      </c>
      <c r="R422" s="211" t="s">
        <v>2469</v>
      </c>
      <c r="S422" s="206"/>
      <c r="U422" s="109" t="s">
        <v>13574</v>
      </c>
    </row>
    <row r="423" spans="2:21">
      <c r="B423" s="766" t="s">
        <v>11897</v>
      </c>
      <c r="E423" s="109" t="s">
        <v>13188</v>
      </c>
      <c r="F423" s="759">
        <v>42053</v>
      </c>
      <c r="H423" s="109" t="s">
        <v>10871</v>
      </c>
      <c r="I423" s="1052" t="s">
        <v>13308</v>
      </c>
      <c r="J423" s="978" t="s">
        <v>13498</v>
      </c>
      <c r="K423" s="903"/>
      <c r="M423" s="74" t="s">
        <v>13570</v>
      </c>
      <c r="N423" s="109" t="s">
        <v>13571</v>
      </c>
      <c r="O423" s="150" t="s">
        <v>9335</v>
      </c>
      <c r="Q423" s="109" t="s">
        <v>13573</v>
      </c>
      <c r="R423" s="211" t="s">
        <v>2469</v>
      </c>
      <c r="S423" s="206"/>
      <c r="U423" s="109" t="s">
        <v>13574</v>
      </c>
    </row>
    <row r="424" spans="2:21">
      <c r="B424" s="766" t="s">
        <v>11897</v>
      </c>
      <c r="E424" s="109" t="s">
        <v>13188</v>
      </c>
      <c r="F424" s="759">
        <v>42053</v>
      </c>
      <c r="H424" s="109" t="s">
        <v>10871</v>
      </c>
      <c r="I424" s="1052" t="s">
        <v>13309</v>
      </c>
      <c r="J424" s="978" t="s">
        <v>13499</v>
      </c>
      <c r="K424" s="903"/>
      <c r="M424" s="74" t="s">
        <v>13570</v>
      </c>
      <c r="N424" s="109" t="s">
        <v>13571</v>
      </c>
      <c r="O424" s="150" t="s">
        <v>9335</v>
      </c>
      <c r="Q424" s="109" t="s">
        <v>13573</v>
      </c>
      <c r="R424" s="211" t="s">
        <v>2469</v>
      </c>
      <c r="S424" s="206"/>
      <c r="U424" s="109" t="s">
        <v>13574</v>
      </c>
    </row>
    <row r="425" spans="2:21">
      <c r="B425" s="766" t="s">
        <v>11897</v>
      </c>
      <c r="E425" s="109" t="s">
        <v>13188</v>
      </c>
      <c r="F425" s="759">
        <v>42053</v>
      </c>
      <c r="H425" s="109" t="s">
        <v>10871</v>
      </c>
      <c r="I425" s="1052" t="s">
        <v>13310</v>
      </c>
      <c r="J425" s="978" t="s">
        <v>13500</v>
      </c>
      <c r="K425" s="903"/>
      <c r="M425" s="74" t="s">
        <v>13570</v>
      </c>
      <c r="N425" s="109" t="s">
        <v>13571</v>
      </c>
      <c r="O425" s="150" t="s">
        <v>9335</v>
      </c>
      <c r="Q425" s="109" t="s">
        <v>13573</v>
      </c>
      <c r="R425" s="211" t="s">
        <v>2469</v>
      </c>
      <c r="S425" s="206"/>
      <c r="U425" s="109" t="s">
        <v>13574</v>
      </c>
    </row>
    <row r="426" spans="2:21">
      <c r="B426" s="766" t="s">
        <v>11897</v>
      </c>
      <c r="E426" s="109" t="s">
        <v>13188</v>
      </c>
      <c r="F426" s="759">
        <v>42053</v>
      </c>
      <c r="H426" s="109" t="s">
        <v>10871</v>
      </c>
      <c r="I426" s="1052" t="s">
        <v>13311</v>
      </c>
      <c r="J426" s="978" t="s">
        <v>13501</v>
      </c>
      <c r="K426" s="903"/>
      <c r="M426" s="74" t="s">
        <v>13570</v>
      </c>
      <c r="N426" s="109" t="s">
        <v>13571</v>
      </c>
      <c r="O426" s="150" t="s">
        <v>9335</v>
      </c>
      <c r="Q426" s="109" t="s">
        <v>13573</v>
      </c>
      <c r="R426" s="211" t="s">
        <v>2469</v>
      </c>
      <c r="S426" s="206"/>
      <c r="U426" s="109" t="s">
        <v>13574</v>
      </c>
    </row>
    <row r="427" spans="2:21">
      <c r="B427" s="766" t="s">
        <v>11897</v>
      </c>
      <c r="E427" s="109" t="s">
        <v>13188</v>
      </c>
      <c r="F427" s="759">
        <v>42053</v>
      </c>
      <c r="H427" s="109" t="s">
        <v>10871</v>
      </c>
      <c r="I427" s="1052" t="s">
        <v>13312</v>
      </c>
      <c r="J427" s="969" t="s">
        <v>13502</v>
      </c>
      <c r="M427" s="74" t="s">
        <v>13570</v>
      </c>
      <c r="N427" s="109" t="s">
        <v>13571</v>
      </c>
      <c r="O427" s="150" t="s">
        <v>9335</v>
      </c>
      <c r="Q427" s="109" t="s">
        <v>13573</v>
      </c>
      <c r="R427" s="211" t="s">
        <v>2469</v>
      </c>
      <c r="S427" s="206"/>
      <c r="U427" s="109" t="s">
        <v>13574</v>
      </c>
    </row>
    <row r="428" spans="2:21">
      <c r="B428" s="766" t="s">
        <v>11897</v>
      </c>
      <c r="E428" s="109" t="s">
        <v>13188</v>
      </c>
      <c r="F428" s="759">
        <v>42053</v>
      </c>
      <c r="H428" s="109" t="s">
        <v>10871</v>
      </c>
      <c r="I428" s="1052" t="s">
        <v>13313</v>
      </c>
      <c r="J428" s="978" t="s">
        <v>13503</v>
      </c>
      <c r="K428" s="903"/>
      <c r="M428" s="74" t="s">
        <v>13570</v>
      </c>
      <c r="N428" s="109" t="s">
        <v>13571</v>
      </c>
      <c r="O428" s="150" t="s">
        <v>9335</v>
      </c>
      <c r="Q428" s="109" t="s">
        <v>13573</v>
      </c>
      <c r="R428" s="211" t="s">
        <v>2469</v>
      </c>
      <c r="S428" s="206"/>
      <c r="U428" s="109" t="s">
        <v>13574</v>
      </c>
    </row>
    <row r="429" spans="2:21">
      <c r="B429" s="766" t="s">
        <v>11897</v>
      </c>
      <c r="E429" s="109" t="s">
        <v>13188</v>
      </c>
      <c r="F429" s="759">
        <v>42053</v>
      </c>
      <c r="H429" s="109" t="s">
        <v>10871</v>
      </c>
      <c r="I429" s="1052" t="s">
        <v>13314</v>
      </c>
      <c r="J429" s="969" t="s">
        <v>13504</v>
      </c>
      <c r="M429" s="74" t="s">
        <v>13570</v>
      </c>
      <c r="N429" s="109" t="s">
        <v>13571</v>
      </c>
      <c r="O429" s="150" t="s">
        <v>9335</v>
      </c>
      <c r="Q429" s="109" t="s">
        <v>13573</v>
      </c>
      <c r="R429" s="211" t="s">
        <v>2469</v>
      </c>
      <c r="S429" s="206"/>
      <c r="U429" s="109" t="s">
        <v>13574</v>
      </c>
    </row>
    <row r="430" spans="2:21">
      <c r="B430" s="766" t="s">
        <v>11897</v>
      </c>
      <c r="E430" s="109" t="s">
        <v>13188</v>
      </c>
      <c r="F430" s="759">
        <v>42053</v>
      </c>
      <c r="H430" s="109" t="s">
        <v>10871</v>
      </c>
      <c r="I430" s="1052" t="s">
        <v>13315</v>
      </c>
      <c r="J430" s="969" t="s">
        <v>13505</v>
      </c>
      <c r="M430" s="74" t="s">
        <v>13570</v>
      </c>
      <c r="N430" s="109" t="s">
        <v>13571</v>
      </c>
      <c r="O430" s="150" t="s">
        <v>9335</v>
      </c>
      <c r="Q430" s="109" t="s">
        <v>13573</v>
      </c>
      <c r="R430" s="211" t="s">
        <v>2469</v>
      </c>
      <c r="S430" s="206"/>
      <c r="U430" s="109" t="s">
        <v>13574</v>
      </c>
    </row>
    <row r="431" spans="2:21">
      <c r="B431" s="766" t="s">
        <v>11897</v>
      </c>
      <c r="E431" s="109" t="s">
        <v>13188</v>
      </c>
      <c r="F431" s="759">
        <v>42053</v>
      </c>
      <c r="H431" s="109" t="s">
        <v>10871</v>
      </c>
      <c r="I431" s="1052" t="s">
        <v>13316</v>
      </c>
      <c r="J431" s="978" t="s">
        <v>13506</v>
      </c>
      <c r="K431" s="903"/>
      <c r="M431" s="74" t="s">
        <v>13570</v>
      </c>
      <c r="N431" s="109" t="s">
        <v>13571</v>
      </c>
      <c r="O431" s="150" t="s">
        <v>9335</v>
      </c>
      <c r="Q431" s="109" t="s">
        <v>13573</v>
      </c>
      <c r="R431" s="211" t="s">
        <v>2469</v>
      </c>
      <c r="S431" s="206"/>
      <c r="U431" s="109" t="s">
        <v>13574</v>
      </c>
    </row>
    <row r="432" spans="2:21">
      <c r="B432" s="766" t="s">
        <v>11897</v>
      </c>
      <c r="E432" s="109" t="s">
        <v>13188</v>
      </c>
      <c r="F432" s="759">
        <v>42053</v>
      </c>
      <c r="H432" s="109" t="s">
        <v>10871</v>
      </c>
      <c r="I432" s="1052" t="s">
        <v>13317</v>
      </c>
      <c r="J432" s="978" t="s">
        <v>13507</v>
      </c>
      <c r="K432" s="903"/>
      <c r="M432" s="74" t="s">
        <v>13570</v>
      </c>
      <c r="N432" s="109" t="s">
        <v>13571</v>
      </c>
      <c r="O432" s="150" t="s">
        <v>9335</v>
      </c>
      <c r="Q432" s="109" t="s">
        <v>13573</v>
      </c>
      <c r="R432" s="211" t="s">
        <v>2469</v>
      </c>
      <c r="S432" s="206"/>
      <c r="U432" s="109" t="s">
        <v>13574</v>
      </c>
    </row>
    <row r="433" spans="2:21">
      <c r="B433" s="766" t="s">
        <v>11897</v>
      </c>
      <c r="E433" s="109" t="s">
        <v>13188</v>
      </c>
      <c r="F433" s="759">
        <v>42053</v>
      </c>
      <c r="H433" s="109" t="s">
        <v>10871</v>
      </c>
      <c r="I433" s="1052" t="s">
        <v>13318</v>
      </c>
      <c r="J433" s="969" t="s">
        <v>13508</v>
      </c>
      <c r="M433" s="74" t="s">
        <v>13570</v>
      </c>
      <c r="N433" s="109" t="s">
        <v>13571</v>
      </c>
      <c r="O433" s="150" t="s">
        <v>9335</v>
      </c>
      <c r="Q433" s="109" t="s">
        <v>13573</v>
      </c>
      <c r="R433" s="211" t="s">
        <v>2469</v>
      </c>
      <c r="S433" s="206"/>
      <c r="U433" s="109" t="s">
        <v>13574</v>
      </c>
    </row>
    <row r="434" spans="2:21">
      <c r="B434" s="766" t="s">
        <v>11897</v>
      </c>
      <c r="E434" s="109" t="s">
        <v>13188</v>
      </c>
      <c r="F434" s="759">
        <v>42053</v>
      </c>
      <c r="H434" s="109" t="s">
        <v>10871</v>
      </c>
      <c r="I434" s="1052" t="s">
        <v>13319</v>
      </c>
      <c r="J434" s="978" t="s">
        <v>13509</v>
      </c>
      <c r="K434" s="903"/>
      <c r="M434" s="74" t="s">
        <v>13570</v>
      </c>
      <c r="N434" s="109" t="s">
        <v>13571</v>
      </c>
      <c r="O434" s="150" t="s">
        <v>9335</v>
      </c>
      <c r="Q434" s="109" t="s">
        <v>13573</v>
      </c>
      <c r="R434" s="211" t="s">
        <v>2469</v>
      </c>
      <c r="S434" s="206"/>
      <c r="U434" s="109" t="s">
        <v>13574</v>
      </c>
    </row>
    <row r="435" spans="2:21">
      <c r="B435" s="766" t="s">
        <v>11897</v>
      </c>
      <c r="E435" s="109" t="s">
        <v>13189</v>
      </c>
      <c r="F435" s="759">
        <v>42166</v>
      </c>
      <c r="H435" s="109" t="s">
        <v>10871</v>
      </c>
      <c r="I435" s="1052" t="s">
        <v>13320</v>
      </c>
      <c r="J435" s="978" t="s">
        <v>13510</v>
      </c>
      <c r="K435" s="903"/>
      <c r="M435" s="74" t="s">
        <v>13570</v>
      </c>
      <c r="N435" s="109" t="s">
        <v>13571</v>
      </c>
      <c r="O435" s="150" t="s">
        <v>9335</v>
      </c>
      <c r="Q435" s="109" t="s">
        <v>13573</v>
      </c>
      <c r="R435" s="211" t="s">
        <v>2469</v>
      </c>
      <c r="S435" s="206"/>
      <c r="U435" s="109" t="s">
        <v>13574</v>
      </c>
    </row>
    <row r="436" spans="2:21">
      <c r="B436" s="766" t="s">
        <v>11897</v>
      </c>
      <c r="E436" s="109" t="s">
        <v>13189</v>
      </c>
      <c r="F436" s="759">
        <v>42166</v>
      </c>
      <c r="H436" s="109" t="s">
        <v>10871</v>
      </c>
      <c r="I436" s="1052" t="s">
        <v>13321</v>
      </c>
      <c r="J436" s="969" t="s">
        <v>13511</v>
      </c>
      <c r="M436" s="74" t="s">
        <v>13570</v>
      </c>
      <c r="N436" s="109" t="s">
        <v>13571</v>
      </c>
      <c r="O436" s="150" t="s">
        <v>9335</v>
      </c>
      <c r="Q436" s="109" t="s">
        <v>13573</v>
      </c>
      <c r="R436" s="211" t="s">
        <v>2469</v>
      </c>
      <c r="S436" s="206"/>
      <c r="U436" s="109" t="s">
        <v>13574</v>
      </c>
    </row>
    <row r="437" spans="2:21">
      <c r="B437" s="766" t="s">
        <v>11897</v>
      </c>
      <c r="E437" s="109" t="s">
        <v>13189</v>
      </c>
      <c r="F437" s="759">
        <v>42166</v>
      </c>
      <c r="H437" s="109" t="s">
        <v>10871</v>
      </c>
      <c r="I437" s="1052" t="s">
        <v>13322</v>
      </c>
      <c r="J437" s="969" t="s">
        <v>13512</v>
      </c>
      <c r="M437" s="74" t="s">
        <v>13570</v>
      </c>
      <c r="N437" s="109" t="s">
        <v>13571</v>
      </c>
      <c r="O437" s="150" t="s">
        <v>9335</v>
      </c>
      <c r="Q437" s="109" t="s">
        <v>13573</v>
      </c>
      <c r="R437" s="211" t="s">
        <v>2469</v>
      </c>
      <c r="S437" s="206"/>
      <c r="U437" s="109" t="s">
        <v>13574</v>
      </c>
    </row>
    <row r="438" spans="2:21">
      <c r="B438" s="766" t="s">
        <v>11897</v>
      </c>
      <c r="E438" s="109" t="s">
        <v>13189</v>
      </c>
      <c r="F438" s="759">
        <v>42166</v>
      </c>
      <c r="H438" s="109" t="s">
        <v>10871</v>
      </c>
      <c r="I438" s="1052" t="s">
        <v>13323</v>
      </c>
      <c r="J438" s="969" t="s">
        <v>13513</v>
      </c>
      <c r="M438" s="74" t="s">
        <v>13570</v>
      </c>
      <c r="N438" s="109" t="s">
        <v>13571</v>
      </c>
      <c r="O438" s="150" t="s">
        <v>9335</v>
      </c>
      <c r="Q438" s="109" t="s">
        <v>13573</v>
      </c>
      <c r="R438" s="211" t="s">
        <v>2469</v>
      </c>
      <c r="S438" s="206"/>
      <c r="U438" s="109" t="s">
        <v>13574</v>
      </c>
    </row>
    <row r="439" spans="2:21">
      <c r="B439" s="766" t="s">
        <v>11897</v>
      </c>
      <c r="E439" s="109" t="s">
        <v>13189</v>
      </c>
      <c r="F439" s="759">
        <v>42166</v>
      </c>
      <c r="H439" s="109" t="s">
        <v>10871</v>
      </c>
      <c r="I439" s="1052" t="s">
        <v>13324</v>
      </c>
      <c r="J439" s="978" t="s">
        <v>13575</v>
      </c>
      <c r="K439" s="903"/>
      <c r="M439" s="74" t="s">
        <v>13570</v>
      </c>
      <c r="N439" s="109" t="s">
        <v>13571</v>
      </c>
      <c r="O439" s="150" t="s">
        <v>9335</v>
      </c>
      <c r="Q439" s="109" t="s">
        <v>13573</v>
      </c>
      <c r="R439" s="211" t="s">
        <v>2469</v>
      </c>
      <c r="S439" s="206"/>
      <c r="U439" s="109" t="s">
        <v>13574</v>
      </c>
    </row>
    <row r="440" spans="2:21">
      <c r="B440" s="766" t="s">
        <v>11897</v>
      </c>
      <c r="E440" s="109" t="s">
        <v>13189</v>
      </c>
      <c r="F440" s="759">
        <v>42166</v>
      </c>
      <c r="H440" s="109" t="s">
        <v>10871</v>
      </c>
      <c r="I440" s="1052" t="s">
        <v>13325</v>
      </c>
      <c r="J440" s="978" t="s">
        <v>13514</v>
      </c>
      <c r="K440" s="903"/>
      <c r="M440" s="74" t="s">
        <v>13570</v>
      </c>
      <c r="N440" s="109" t="s">
        <v>13571</v>
      </c>
      <c r="O440" s="150" t="s">
        <v>9335</v>
      </c>
      <c r="Q440" s="109" t="s">
        <v>13573</v>
      </c>
      <c r="R440" s="211" t="s">
        <v>2469</v>
      </c>
      <c r="S440" s="206"/>
      <c r="U440" s="109" t="s">
        <v>13574</v>
      </c>
    </row>
    <row r="441" spans="2:21">
      <c r="B441" s="766" t="s">
        <v>11897</v>
      </c>
      <c r="E441" s="109" t="s">
        <v>13189</v>
      </c>
      <c r="F441" s="759">
        <v>42166</v>
      </c>
      <c r="H441" s="109" t="s">
        <v>10871</v>
      </c>
      <c r="I441" s="1052" t="s">
        <v>13326</v>
      </c>
      <c r="J441" s="969" t="s">
        <v>13515</v>
      </c>
      <c r="M441" s="74" t="s">
        <v>13570</v>
      </c>
      <c r="N441" s="109" t="s">
        <v>13571</v>
      </c>
      <c r="O441" s="150" t="s">
        <v>9335</v>
      </c>
      <c r="Q441" s="109" t="s">
        <v>13573</v>
      </c>
      <c r="R441" s="211" t="s">
        <v>2469</v>
      </c>
      <c r="S441" s="206"/>
      <c r="U441" s="109" t="s">
        <v>13574</v>
      </c>
    </row>
    <row r="442" spans="2:21">
      <c r="B442" s="766" t="s">
        <v>11897</v>
      </c>
      <c r="E442" s="109" t="s">
        <v>13189</v>
      </c>
      <c r="F442" s="759">
        <v>42166</v>
      </c>
      <c r="H442" s="109" t="s">
        <v>10871</v>
      </c>
      <c r="I442" s="1052" t="s">
        <v>13327</v>
      </c>
      <c r="J442" s="969" t="s">
        <v>13516</v>
      </c>
      <c r="M442" s="74" t="s">
        <v>13570</v>
      </c>
      <c r="N442" s="109" t="s">
        <v>13571</v>
      </c>
      <c r="O442" s="150" t="s">
        <v>9335</v>
      </c>
      <c r="Q442" s="109" t="s">
        <v>13573</v>
      </c>
      <c r="R442" s="211" t="s">
        <v>2469</v>
      </c>
      <c r="S442" s="206"/>
      <c r="U442" s="109" t="s">
        <v>13574</v>
      </c>
    </row>
    <row r="443" spans="2:21">
      <c r="B443" s="766" t="s">
        <v>11897</v>
      </c>
      <c r="E443" s="109" t="s">
        <v>13189</v>
      </c>
      <c r="F443" s="759">
        <v>42166</v>
      </c>
      <c r="H443" s="109" t="s">
        <v>10871</v>
      </c>
      <c r="I443" s="1052" t="s">
        <v>13328</v>
      </c>
      <c r="J443" s="969" t="s">
        <v>13517</v>
      </c>
      <c r="M443" s="74" t="s">
        <v>13570</v>
      </c>
      <c r="N443" s="109" t="s">
        <v>13571</v>
      </c>
      <c r="O443" s="150" t="s">
        <v>9335</v>
      </c>
      <c r="Q443" s="109" t="s">
        <v>13573</v>
      </c>
      <c r="R443" s="211" t="s">
        <v>2469</v>
      </c>
      <c r="S443" s="206"/>
      <c r="U443" s="109" t="s">
        <v>13574</v>
      </c>
    </row>
    <row r="444" spans="2:21">
      <c r="B444" s="766" t="s">
        <v>11897</v>
      </c>
      <c r="E444" s="109" t="s">
        <v>13189</v>
      </c>
      <c r="F444" s="759">
        <v>42166</v>
      </c>
      <c r="H444" s="109" t="s">
        <v>10871</v>
      </c>
      <c r="I444" s="1052" t="s">
        <v>13329</v>
      </c>
      <c r="J444" s="969" t="s">
        <v>13518</v>
      </c>
      <c r="M444" s="74" t="s">
        <v>13570</v>
      </c>
      <c r="N444" s="109" t="s">
        <v>13571</v>
      </c>
      <c r="O444" s="150" t="s">
        <v>9335</v>
      </c>
      <c r="Q444" s="109" t="s">
        <v>13573</v>
      </c>
      <c r="R444" s="211" t="s">
        <v>2469</v>
      </c>
      <c r="S444" s="206"/>
      <c r="U444" s="109" t="s">
        <v>13574</v>
      </c>
    </row>
    <row r="445" spans="2:21">
      <c r="B445" s="766" t="s">
        <v>11897</v>
      </c>
      <c r="E445" s="109" t="s">
        <v>13189</v>
      </c>
      <c r="F445" s="759">
        <v>42166</v>
      </c>
      <c r="H445" s="109" t="s">
        <v>10871</v>
      </c>
      <c r="I445" s="1052" t="s">
        <v>13330</v>
      </c>
      <c r="J445" s="969" t="s">
        <v>13519</v>
      </c>
      <c r="M445" s="74" t="s">
        <v>13570</v>
      </c>
      <c r="N445" s="109" t="s">
        <v>13571</v>
      </c>
      <c r="O445" s="150" t="s">
        <v>9335</v>
      </c>
      <c r="Q445" s="109" t="s">
        <v>13573</v>
      </c>
      <c r="R445" s="211" t="s">
        <v>2469</v>
      </c>
      <c r="S445" s="206"/>
      <c r="U445" s="109" t="s">
        <v>13574</v>
      </c>
    </row>
    <row r="446" spans="2:21">
      <c r="B446" s="766" t="s">
        <v>11897</v>
      </c>
      <c r="E446" s="109" t="s">
        <v>13189</v>
      </c>
      <c r="F446" s="759">
        <v>42166</v>
      </c>
      <c r="H446" s="109" t="s">
        <v>10871</v>
      </c>
      <c r="I446" s="1052" t="s">
        <v>13331</v>
      </c>
      <c r="J446" s="969" t="s">
        <v>13520</v>
      </c>
      <c r="M446" s="74" t="s">
        <v>13570</v>
      </c>
      <c r="N446" s="109" t="s">
        <v>13571</v>
      </c>
      <c r="O446" s="150" t="s">
        <v>9335</v>
      </c>
      <c r="Q446" s="109" t="s">
        <v>13573</v>
      </c>
      <c r="R446" s="211" t="s">
        <v>2469</v>
      </c>
      <c r="S446" s="206"/>
      <c r="U446" s="109" t="s">
        <v>13574</v>
      </c>
    </row>
    <row r="447" spans="2:21">
      <c r="B447" s="766" t="s">
        <v>11897</v>
      </c>
      <c r="E447" s="109" t="s">
        <v>13189</v>
      </c>
      <c r="F447" s="759">
        <v>42166</v>
      </c>
      <c r="H447" s="109" t="s">
        <v>10871</v>
      </c>
      <c r="I447" s="1052" t="s">
        <v>13332</v>
      </c>
      <c r="J447" s="969" t="s">
        <v>13521</v>
      </c>
      <c r="M447" s="74" t="s">
        <v>13570</v>
      </c>
      <c r="N447" s="109" t="s">
        <v>13571</v>
      </c>
      <c r="O447" s="150" t="s">
        <v>9335</v>
      </c>
      <c r="Q447" s="109" t="s">
        <v>13573</v>
      </c>
      <c r="R447" s="211" t="s">
        <v>2469</v>
      </c>
      <c r="S447" s="206"/>
      <c r="U447" s="109" t="s">
        <v>13574</v>
      </c>
    </row>
    <row r="448" spans="2:21">
      <c r="B448" s="766" t="s">
        <v>11897</v>
      </c>
      <c r="E448" s="109" t="s">
        <v>13189</v>
      </c>
      <c r="F448" s="759">
        <v>42166</v>
      </c>
      <c r="H448" s="109" t="s">
        <v>10871</v>
      </c>
      <c r="I448" s="1052" t="s">
        <v>13333</v>
      </c>
      <c r="J448" s="969" t="s">
        <v>13522</v>
      </c>
      <c r="M448" s="74" t="s">
        <v>13570</v>
      </c>
      <c r="N448" s="109" t="s">
        <v>13571</v>
      </c>
      <c r="O448" s="150" t="s">
        <v>9335</v>
      </c>
      <c r="Q448" s="109" t="s">
        <v>13573</v>
      </c>
      <c r="R448" s="211" t="s">
        <v>2469</v>
      </c>
      <c r="S448" s="206"/>
      <c r="U448" s="109" t="s">
        <v>13574</v>
      </c>
    </row>
    <row r="449" spans="2:21">
      <c r="B449" s="766" t="s">
        <v>11897</v>
      </c>
      <c r="E449" s="109" t="s">
        <v>13189</v>
      </c>
      <c r="F449" s="759">
        <v>42166</v>
      </c>
      <c r="H449" s="109" t="s">
        <v>10871</v>
      </c>
      <c r="I449" s="1052" t="s">
        <v>13334</v>
      </c>
      <c r="J449" s="969" t="s">
        <v>13523</v>
      </c>
      <c r="M449" s="74" t="s">
        <v>13570</v>
      </c>
      <c r="N449" s="109" t="s">
        <v>13571</v>
      </c>
      <c r="O449" s="150" t="s">
        <v>9335</v>
      </c>
      <c r="Q449" s="109" t="s">
        <v>13573</v>
      </c>
      <c r="R449" s="211" t="s">
        <v>2469</v>
      </c>
      <c r="S449" s="206"/>
      <c r="U449" s="109" t="s">
        <v>13574</v>
      </c>
    </row>
    <row r="450" spans="2:21">
      <c r="B450" s="766" t="s">
        <v>11897</v>
      </c>
      <c r="E450" s="109" t="s">
        <v>13189</v>
      </c>
      <c r="F450" s="759">
        <v>42166</v>
      </c>
      <c r="H450" s="109" t="s">
        <v>10871</v>
      </c>
      <c r="I450" s="1052" t="s">
        <v>13335</v>
      </c>
      <c r="J450" s="969" t="s">
        <v>13524</v>
      </c>
      <c r="M450" s="74" t="s">
        <v>13570</v>
      </c>
      <c r="N450" s="109" t="s">
        <v>13571</v>
      </c>
      <c r="O450" s="150" t="s">
        <v>9335</v>
      </c>
      <c r="Q450" s="109" t="s">
        <v>13573</v>
      </c>
      <c r="R450" s="211" t="s">
        <v>2469</v>
      </c>
      <c r="S450" s="206"/>
      <c r="U450" s="109" t="s">
        <v>13574</v>
      </c>
    </row>
    <row r="451" spans="2:21">
      <c r="B451" s="766" t="s">
        <v>11897</v>
      </c>
      <c r="E451" s="109" t="s">
        <v>13189</v>
      </c>
      <c r="F451" s="759">
        <v>42166</v>
      </c>
      <c r="H451" s="109" t="s">
        <v>10871</v>
      </c>
      <c r="I451" s="1052" t="s">
        <v>13336</v>
      </c>
      <c r="J451" s="969" t="s">
        <v>13525</v>
      </c>
      <c r="M451" s="74" t="s">
        <v>13570</v>
      </c>
      <c r="N451" s="109" t="s">
        <v>13571</v>
      </c>
      <c r="O451" s="150" t="s">
        <v>9335</v>
      </c>
      <c r="Q451" s="109" t="s">
        <v>13573</v>
      </c>
      <c r="R451" s="211" t="s">
        <v>2469</v>
      </c>
      <c r="S451" s="206"/>
      <c r="U451" s="109" t="s">
        <v>13574</v>
      </c>
    </row>
    <row r="452" spans="2:21">
      <c r="B452" s="766" t="s">
        <v>11897</v>
      </c>
      <c r="E452" s="109" t="s">
        <v>13189</v>
      </c>
      <c r="F452" s="759">
        <v>42166</v>
      </c>
      <c r="H452" s="109" t="s">
        <v>10871</v>
      </c>
      <c r="I452" s="1052" t="s">
        <v>13337</v>
      </c>
      <c r="J452" s="969" t="s">
        <v>13526</v>
      </c>
      <c r="M452" s="74" t="s">
        <v>13570</v>
      </c>
      <c r="N452" s="109" t="s">
        <v>13571</v>
      </c>
      <c r="O452" s="150" t="s">
        <v>9335</v>
      </c>
      <c r="Q452" s="109" t="s">
        <v>13573</v>
      </c>
      <c r="R452" s="211" t="s">
        <v>2469</v>
      </c>
      <c r="S452" s="206"/>
      <c r="U452" s="109" t="s">
        <v>13574</v>
      </c>
    </row>
    <row r="453" spans="2:21">
      <c r="B453" s="766" t="s">
        <v>11897</v>
      </c>
      <c r="E453" s="109" t="s">
        <v>13189</v>
      </c>
      <c r="F453" s="759">
        <v>42166</v>
      </c>
      <c r="H453" s="109" t="s">
        <v>10871</v>
      </c>
      <c r="I453" s="1052" t="s">
        <v>13338</v>
      </c>
      <c r="J453" s="969" t="s">
        <v>13527</v>
      </c>
      <c r="M453" s="74" t="s">
        <v>13570</v>
      </c>
      <c r="N453" s="109" t="s">
        <v>13571</v>
      </c>
      <c r="O453" s="150" t="s">
        <v>9335</v>
      </c>
      <c r="Q453" s="109" t="s">
        <v>13573</v>
      </c>
      <c r="R453" s="211" t="s">
        <v>2469</v>
      </c>
      <c r="S453" s="206"/>
      <c r="U453" s="109" t="s">
        <v>13574</v>
      </c>
    </row>
    <row r="454" spans="2:21">
      <c r="B454" s="766" t="s">
        <v>11897</v>
      </c>
      <c r="E454" s="109" t="s">
        <v>13189</v>
      </c>
      <c r="F454" s="759">
        <v>42166</v>
      </c>
      <c r="H454" s="109" t="s">
        <v>10871</v>
      </c>
      <c r="I454" s="1052" t="s">
        <v>13339</v>
      </c>
      <c r="J454" s="969" t="s">
        <v>13528</v>
      </c>
      <c r="M454" s="74" t="s">
        <v>13570</v>
      </c>
      <c r="N454" s="109" t="s">
        <v>13571</v>
      </c>
      <c r="O454" s="150" t="s">
        <v>9335</v>
      </c>
      <c r="Q454" s="109" t="s">
        <v>13573</v>
      </c>
      <c r="R454" s="211" t="s">
        <v>2469</v>
      </c>
      <c r="S454" s="206"/>
      <c r="U454" s="109" t="s">
        <v>13574</v>
      </c>
    </row>
    <row r="455" spans="2:21">
      <c r="B455" s="766" t="s">
        <v>11897</v>
      </c>
      <c r="E455" s="109" t="s">
        <v>13190</v>
      </c>
      <c r="F455" s="759">
        <v>42253</v>
      </c>
      <c r="H455" s="109" t="s">
        <v>10871</v>
      </c>
      <c r="I455" s="1052" t="s">
        <v>13340</v>
      </c>
      <c r="J455" s="969" t="s">
        <v>13529</v>
      </c>
      <c r="M455" s="74" t="s">
        <v>13570</v>
      </c>
      <c r="N455" s="109" t="s">
        <v>13571</v>
      </c>
      <c r="O455" s="150" t="s">
        <v>9335</v>
      </c>
      <c r="Q455" s="109" t="s">
        <v>13573</v>
      </c>
      <c r="R455" s="211" t="s">
        <v>2469</v>
      </c>
      <c r="S455" s="206"/>
      <c r="U455" s="109" t="s">
        <v>13574</v>
      </c>
    </row>
    <row r="456" spans="2:21">
      <c r="B456" s="766" t="s">
        <v>11897</v>
      </c>
      <c r="E456" s="109" t="s">
        <v>13190</v>
      </c>
      <c r="F456" s="759">
        <v>42253</v>
      </c>
      <c r="H456" s="109" t="s">
        <v>10871</v>
      </c>
      <c r="I456" s="1052" t="s">
        <v>13341</v>
      </c>
      <c r="J456" s="969" t="s">
        <v>13530</v>
      </c>
      <c r="M456" s="74" t="s">
        <v>13570</v>
      </c>
      <c r="N456" s="109" t="s">
        <v>13571</v>
      </c>
      <c r="O456" s="150" t="s">
        <v>9335</v>
      </c>
      <c r="Q456" s="109" t="s">
        <v>13573</v>
      </c>
      <c r="R456" s="211" t="s">
        <v>2469</v>
      </c>
      <c r="S456" s="206"/>
      <c r="U456" s="109" t="s">
        <v>13574</v>
      </c>
    </row>
    <row r="457" spans="2:21">
      <c r="B457" s="766" t="s">
        <v>11897</v>
      </c>
      <c r="E457" s="109" t="s">
        <v>13190</v>
      </c>
      <c r="F457" s="759">
        <v>42253</v>
      </c>
      <c r="H457" s="109" t="s">
        <v>10871</v>
      </c>
      <c r="I457" s="1052" t="s">
        <v>13342</v>
      </c>
      <c r="J457" s="978" t="s">
        <v>13531</v>
      </c>
      <c r="K457" s="903"/>
      <c r="M457" s="74" t="s">
        <v>13570</v>
      </c>
      <c r="N457" s="109" t="s">
        <v>13571</v>
      </c>
      <c r="O457" s="150" t="s">
        <v>9335</v>
      </c>
      <c r="Q457" s="109" t="s">
        <v>13573</v>
      </c>
      <c r="R457" s="211" t="s">
        <v>2469</v>
      </c>
      <c r="S457" s="206"/>
      <c r="U457" s="109" t="s">
        <v>13574</v>
      </c>
    </row>
    <row r="458" spans="2:21">
      <c r="B458" s="766" t="s">
        <v>11897</v>
      </c>
      <c r="E458" s="109" t="s">
        <v>13190</v>
      </c>
      <c r="F458" s="759">
        <v>42253</v>
      </c>
      <c r="H458" s="109" t="s">
        <v>10871</v>
      </c>
      <c r="I458" s="1052" t="s">
        <v>13343</v>
      </c>
      <c r="J458" s="969" t="s">
        <v>13532</v>
      </c>
      <c r="M458" s="74" t="s">
        <v>13570</v>
      </c>
      <c r="N458" s="109" t="s">
        <v>13571</v>
      </c>
      <c r="O458" s="150" t="s">
        <v>9335</v>
      </c>
      <c r="Q458" s="109" t="s">
        <v>13573</v>
      </c>
      <c r="R458" s="211" t="s">
        <v>2469</v>
      </c>
      <c r="S458" s="206"/>
      <c r="U458" s="109" t="s">
        <v>13574</v>
      </c>
    </row>
    <row r="459" spans="2:21">
      <c r="B459" s="766" t="s">
        <v>11897</v>
      </c>
      <c r="E459" s="109" t="s">
        <v>13190</v>
      </c>
      <c r="F459" s="759">
        <v>42253</v>
      </c>
      <c r="H459" s="109" t="s">
        <v>10871</v>
      </c>
      <c r="I459" s="1052" t="s">
        <v>13344</v>
      </c>
      <c r="J459" s="978" t="s">
        <v>13496</v>
      </c>
      <c r="K459" s="903"/>
      <c r="M459" s="74" t="s">
        <v>13570</v>
      </c>
      <c r="N459" s="109" t="s">
        <v>13571</v>
      </c>
      <c r="O459" s="150" t="s">
        <v>9335</v>
      </c>
      <c r="Q459" s="109" t="s">
        <v>13573</v>
      </c>
      <c r="R459" s="211" t="s">
        <v>2469</v>
      </c>
      <c r="S459" s="206"/>
      <c r="U459" s="109" t="s">
        <v>13574</v>
      </c>
    </row>
    <row r="460" spans="2:21">
      <c r="B460" s="766" t="s">
        <v>11897</v>
      </c>
      <c r="E460" s="109" t="s">
        <v>13190</v>
      </c>
      <c r="F460" s="759">
        <v>42253</v>
      </c>
      <c r="H460" s="109" t="s">
        <v>10871</v>
      </c>
      <c r="I460" s="1052" t="s">
        <v>13345</v>
      </c>
      <c r="J460" s="978" t="s">
        <v>13533</v>
      </c>
      <c r="K460" s="903"/>
      <c r="M460" s="74" t="s">
        <v>13570</v>
      </c>
      <c r="N460" s="109" t="s">
        <v>13571</v>
      </c>
      <c r="O460" s="150" t="s">
        <v>9335</v>
      </c>
      <c r="Q460" s="109" t="s">
        <v>13573</v>
      </c>
      <c r="R460" s="211" t="s">
        <v>2469</v>
      </c>
      <c r="S460" s="206"/>
      <c r="U460" s="109" t="s">
        <v>13574</v>
      </c>
    </row>
    <row r="461" spans="2:21">
      <c r="B461" s="766" t="s">
        <v>11897</v>
      </c>
      <c r="E461" s="109" t="s">
        <v>13190</v>
      </c>
      <c r="F461" s="759">
        <v>42253</v>
      </c>
      <c r="H461" s="109" t="s">
        <v>10871</v>
      </c>
      <c r="I461" s="1052" t="s">
        <v>13346</v>
      </c>
      <c r="J461" s="978" t="s">
        <v>13534</v>
      </c>
      <c r="K461" s="903"/>
      <c r="M461" s="74" t="s">
        <v>13570</v>
      </c>
      <c r="N461" s="109" t="s">
        <v>13571</v>
      </c>
      <c r="O461" s="150" t="s">
        <v>9335</v>
      </c>
      <c r="Q461" s="109" t="s">
        <v>13573</v>
      </c>
      <c r="R461" s="211" t="s">
        <v>2469</v>
      </c>
      <c r="S461" s="206"/>
      <c r="U461" s="109" t="s">
        <v>13574</v>
      </c>
    </row>
    <row r="462" spans="2:21">
      <c r="B462" s="766" t="s">
        <v>11897</v>
      </c>
      <c r="E462" s="109" t="s">
        <v>13190</v>
      </c>
      <c r="F462" s="759">
        <v>42253</v>
      </c>
      <c r="H462" s="109" t="s">
        <v>10871</v>
      </c>
      <c r="I462" s="1052" t="s">
        <v>13347</v>
      </c>
      <c r="J462" s="978" t="s">
        <v>13535</v>
      </c>
      <c r="K462" s="903"/>
      <c r="M462" s="74" t="s">
        <v>13570</v>
      </c>
      <c r="N462" s="109" t="s">
        <v>13571</v>
      </c>
      <c r="O462" s="150" t="s">
        <v>9335</v>
      </c>
      <c r="Q462" s="109" t="s">
        <v>13573</v>
      </c>
      <c r="R462" s="211" t="s">
        <v>2469</v>
      </c>
      <c r="S462" s="206"/>
      <c r="U462" s="109" t="s">
        <v>13574</v>
      </c>
    </row>
    <row r="463" spans="2:21">
      <c r="B463" s="766" t="s">
        <v>11897</v>
      </c>
      <c r="E463" s="109" t="s">
        <v>13190</v>
      </c>
      <c r="F463" s="759">
        <v>42253</v>
      </c>
      <c r="H463" s="109" t="s">
        <v>10871</v>
      </c>
      <c r="I463" s="1052" t="s">
        <v>13348</v>
      </c>
      <c r="J463" s="969" t="s">
        <v>13536</v>
      </c>
      <c r="M463" s="74" t="s">
        <v>13570</v>
      </c>
      <c r="N463" s="109" t="s">
        <v>13571</v>
      </c>
      <c r="O463" s="150" t="s">
        <v>9335</v>
      </c>
      <c r="Q463" s="109" t="s">
        <v>13573</v>
      </c>
      <c r="R463" s="211" t="s">
        <v>2469</v>
      </c>
      <c r="S463" s="206"/>
      <c r="U463" s="109" t="s">
        <v>13574</v>
      </c>
    </row>
    <row r="464" spans="2:21">
      <c r="B464" s="766" t="s">
        <v>11897</v>
      </c>
      <c r="E464" s="109" t="s">
        <v>13190</v>
      </c>
      <c r="F464" s="759">
        <v>42253</v>
      </c>
      <c r="H464" s="109" t="s">
        <v>10871</v>
      </c>
      <c r="I464" s="1052" t="s">
        <v>13349</v>
      </c>
      <c r="J464" s="969" t="s">
        <v>13537</v>
      </c>
      <c r="M464" s="74" t="s">
        <v>13570</v>
      </c>
      <c r="N464" s="109" t="s">
        <v>13571</v>
      </c>
      <c r="O464" s="150" t="s">
        <v>9335</v>
      </c>
      <c r="Q464" s="109" t="s">
        <v>13573</v>
      </c>
      <c r="R464" s="211" t="s">
        <v>2469</v>
      </c>
      <c r="S464" s="206"/>
      <c r="U464" s="109" t="s">
        <v>13574</v>
      </c>
    </row>
    <row r="465" spans="2:21">
      <c r="B465" s="766" t="s">
        <v>11897</v>
      </c>
      <c r="E465" s="109" t="s">
        <v>13190</v>
      </c>
      <c r="F465" s="759">
        <v>42253</v>
      </c>
      <c r="H465" s="109" t="s">
        <v>10871</v>
      </c>
      <c r="I465" s="1052" t="s">
        <v>13350</v>
      </c>
      <c r="J465" s="969" t="s">
        <v>13538</v>
      </c>
      <c r="M465" s="74" t="s">
        <v>13570</v>
      </c>
      <c r="N465" s="109" t="s">
        <v>13571</v>
      </c>
      <c r="O465" s="150" t="s">
        <v>9335</v>
      </c>
      <c r="Q465" s="109" t="s">
        <v>13573</v>
      </c>
      <c r="R465" s="211" t="s">
        <v>2469</v>
      </c>
      <c r="S465" s="206"/>
      <c r="U465" s="109" t="s">
        <v>13574</v>
      </c>
    </row>
    <row r="466" spans="2:21">
      <c r="B466" s="766" t="s">
        <v>11897</v>
      </c>
      <c r="E466" s="109" t="s">
        <v>13190</v>
      </c>
      <c r="F466" s="759">
        <v>42253</v>
      </c>
      <c r="H466" s="109" t="s">
        <v>10871</v>
      </c>
      <c r="I466" s="1052" t="s">
        <v>13351</v>
      </c>
      <c r="J466" s="969" t="s">
        <v>13539</v>
      </c>
      <c r="M466" s="74" t="s">
        <v>13570</v>
      </c>
      <c r="N466" s="109" t="s">
        <v>13571</v>
      </c>
      <c r="O466" s="150" t="s">
        <v>9335</v>
      </c>
      <c r="Q466" s="109" t="s">
        <v>13573</v>
      </c>
      <c r="R466" s="211" t="s">
        <v>2469</v>
      </c>
      <c r="S466" s="206"/>
      <c r="U466" s="109" t="s">
        <v>13574</v>
      </c>
    </row>
    <row r="467" spans="2:21">
      <c r="B467" s="766" t="s">
        <v>11897</v>
      </c>
      <c r="E467" s="109" t="s">
        <v>13190</v>
      </c>
      <c r="F467" s="759">
        <v>42253</v>
      </c>
      <c r="H467" s="109" t="s">
        <v>10871</v>
      </c>
      <c r="I467" s="1052" t="s">
        <v>13352</v>
      </c>
      <c r="J467" s="969" t="s">
        <v>13540</v>
      </c>
      <c r="M467" s="74" t="s">
        <v>13570</v>
      </c>
      <c r="N467" s="109" t="s">
        <v>13571</v>
      </c>
      <c r="O467" s="150" t="s">
        <v>9335</v>
      </c>
      <c r="Q467" s="109" t="s">
        <v>13573</v>
      </c>
      <c r="R467" s="211" t="s">
        <v>2469</v>
      </c>
      <c r="S467" s="206"/>
      <c r="U467" s="109" t="s">
        <v>13574</v>
      </c>
    </row>
    <row r="468" spans="2:21">
      <c r="B468" s="766" t="s">
        <v>11897</v>
      </c>
      <c r="E468" s="109" t="s">
        <v>13190</v>
      </c>
      <c r="F468" s="759">
        <v>42253</v>
      </c>
      <c r="H468" s="109" t="s">
        <v>10871</v>
      </c>
      <c r="I468" s="1052" t="s">
        <v>13353</v>
      </c>
      <c r="J468" s="969" t="s">
        <v>13541</v>
      </c>
      <c r="M468" s="74" t="s">
        <v>13570</v>
      </c>
      <c r="N468" s="109" t="s">
        <v>13571</v>
      </c>
      <c r="O468" s="150" t="s">
        <v>9335</v>
      </c>
      <c r="Q468" s="109" t="s">
        <v>13573</v>
      </c>
      <c r="R468" s="211" t="s">
        <v>2469</v>
      </c>
      <c r="S468" s="206"/>
      <c r="U468" s="109" t="s">
        <v>13574</v>
      </c>
    </row>
    <row r="469" spans="2:21">
      <c r="B469" s="766" t="s">
        <v>11897</v>
      </c>
      <c r="E469" s="109" t="s">
        <v>13190</v>
      </c>
      <c r="F469" s="759">
        <v>42253</v>
      </c>
      <c r="H469" s="109" t="s">
        <v>10871</v>
      </c>
      <c r="I469" s="1052" t="s">
        <v>13354</v>
      </c>
      <c r="J469" s="969" t="s">
        <v>13542</v>
      </c>
      <c r="M469" s="74" t="s">
        <v>13570</v>
      </c>
      <c r="N469" s="109" t="s">
        <v>13571</v>
      </c>
      <c r="O469" s="150" t="s">
        <v>9335</v>
      </c>
      <c r="Q469" s="109" t="s">
        <v>13573</v>
      </c>
      <c r="R469" s="211" t="s">
        <v>2469</v>
      </c>
      <c r="S469" s="206"/>
      <c r="U469" s="109" t="s">
        <v>13574</v>
      </c>
    </row>
    <row r="470" spans="2:21">
      <c r="B470" s="766" t="s">
        <v>11897</v>
      </c>
      <c r="E470" s="109" t="s">
        <v>13190</v>
      </c>
      <c r="F470" s="759">
        <v>42253</v>
      </c>
      <c r="H470" s="109" t="s">
        <v>10871</v>
      </c>
      <c r="I470" s="1052" t="s">
        <v>13355</v>
      </c>
      <c r="J470" s="969" t="s">
        <v>13543</v>
      </c>
      <c r="M470" s="74" t="s">
        <v>13570</v>
      </c>
      <c r="N470" s="109" t="s">
        <v>13571</v>
      </c>
      <c r="O470" s="150" t="s">
        <v>9335</v>
      </c>
      <c r="Q470" s="109" t="s">
        <v>13573</v>
      </c>
      <c r="R470" s="211" t="s">
        <v>2469</v>
      </c>
      <c r="S470" s="206"/>
      <c r="U470" s="109" t="s">
        <v>13574</v>
      </c>
    </row>
    <row r="471" spans="2:21">
      <c r="B471" s="766" t="s">
        <v>11897</v>
      </c>
      <c r="E471" s="109" t="s">
        <v>13190</v>
      </c>
      <c r="F471" s="759">
        <v>42253</v>
      </c>
      <c r="H471" s="109" t="s">
        <v>10871</v>
      </c>
      <c r="I471" s="1052" t="s">
        <v>13356</v>
      </c>
      <c r="J471" s="969" t="s">
        <v>13544</v>
      </c>
      <c r="M471" s="74" t="s">
        <v>13570</v>
      </c>
      <c r="N471" s="109" t="s">
        <v>13571</v>
      </c>
      <c r="O471" s="150" t="s">
        <v>9335</v>
      </c>
      <c r="Q471" s="109" t="s">
        <v>13573</v>
      </c>
      <c r="R471" s="211" t="s">
        <v>2469</v>
      </c>
      <c r="S471" s="206"/>
      <c r="U471" s="109" t="s">
        <v>13574</v>
      </c>
    </row>
    <row r="472" spans="2:21">
      <c r="B472" s="766" t="s">
        <v>11897</v>
      </c>
      <c r="E472" s="109" t="s">
        <v>13190</v>
      </c>
      <c r="F472" s="759">
        <v>42253</v>
      </c>
      <c r="H472" s="109" t="s">
        <v>10871</v>
      </c>
      <c r="I472" s="1052" t="s">
        <v>13357</v>
      </c>
      <c r="J472" s="969" t="s">
        <v>13545</v>
      </c>
      <c r="M472" s="74" t="s">
        <v>13570</v>
      </c>
      <c r="N472" s="109" t="s">
        <v>13571</v>
      </c>
      <c r="O472" s="150" t="s">
        <v>9335</v>
      </c>
      <c r="Q472" s="109" t="s">
        <v>13573</v>
      </c>
      <c r="R472" s="211" t="s">
        <v>2469</v>
      </c>
      <c r="S472" s="206"/>
      <c r="U472" s="109" t="s">
        <v>13574</v>
      </c>
    </row>
    <row r="473" spans="2:21">
      <c r="B473" s="766" t="s">
        <v>11897</v>
      </c>
      <c r="E473" s="109" t="s">
        <v>13190</v>
      </c>
      <c r="F473" s="759">
        <v>42253</v>
      </c>
      <c r="H473" s="109" t="s">
        <v>10871</v>
      </c>
      <c r="I473" s="1052" t="s">
        <v>13358</v>
      </c>
      <c r="J473" s="969" t="s">
        <v>13546</v>
      </c>
      <c r="M473" s="74" t="s">
        <v>13570</v>
      </c>
      <c r="N473" s="109" t="s">
        <v>13571</v>
      </c>
      <c r="O473" s="150" t="s">
        <v>9335</v>
      </c>
      <c r="Q473" s="109" t="s">
        <v>13573</v>
      </c>
      <c r="R473" s="211" t="s">
        <v>2469</v>
      </c>
      <c r="S473" s="206"/>
      <c r="U473" s="109" t="s">
        <v>13574</v>
      </c>
    </row>
    <row r="474" spans="2:21">
      <c r="B474" s="766" t="s">
        <v>11897</v>
      </c>
      <c r="E474" s="109" t="s">
        <v>13190</v>
      </c>
      <c r="F474" s="759">
        <v>42253</v>
      </c>
      <c r="H474" s="109" t="s">
        <v>10871</v>
      </c>
      <c r="I474" s="1052" t="s">
        <v>13359</v>
      </c>
      <c r="J474" s="969" t="s">
        <v>13547</v>
      </c>
      <c r="M474" s="74" t="s">
        <v>13570</v>
      </c>
      <c r="N474" s="109" t="s">
        <v>13571</v>
      </c>
      <c r="O474" s="150" t="s">
        <v>9335</v>
      </c>
      <c r="Q474" s="109" t="s">
        <v>13573</v>
      </c>
      <c r="R474" s="211" t="s">
        <v>2469</v>
      </c>
      <c r="S474" s="206"/>
      <c r="U474" s="109" t="s">
        <v>13574</v>
      </c>
    </row>
    <row r="475" spans="2:21">
      <c r="B475" s="766" t="s">
        <v>11897</v>
      </c>
      <c r="E475" s="109" t="s">
        <v>13191</v>
      </c>
      <c r="F475" s="759">
        <v>42353</v>
      </c>
      <c r="H475" s="109" t="s">
        <v>10871</v>
      </c>
      <c r="I475" s="1052" t="s">
        <v>13360</v>
      </c>
      <c r="J475" s="969" t="s">
        <v>13548</v>
      </c>
      <c r="M475" s="74" t="s">
        <v>13570</v>
      </c>
      <c r="N475" s="109" t="s">
        <v>13571</v>
      </c>
      <c r="O475" s="150" t="s">
        <v>9335</v>
      </c>
      <c r="Q475" s="109" t="s">
        <v>13572</v>
      </c>
      <c r="R475" s="211" t="s">
        <v>2469</v>
      </c>
      <c r="S475" s="206"/>
      <c r="U475" s="109" t="s">
        <v>13574</v>
      </c>
    </row>
    <row r="476" spans="2:21">
      <c r="B476" s="766" t="s">
        <v>11897</v>
      </c>
      <c r="E476" s="109" t="s">
        <v>13191</v>
      </c>
      <c r="F476" s="759">
        <v>42353</v>
      </c>
      <c r="H476" s="109" t="s">
        <v>10871</v>
      </c>
      <c r="I476" s="1052" t="s">
        <v>13361</v>
      </c>
      <c r="J476" s="969" t="s">
        <v>13549</v>
      </c>
      <c r="M476" s="74" t="s">
        <v>13570</v>
      </c>
      <c r="N476" s="109" t="s">
        <v>13571</v>
      </c>
      <c r="O476" s="150" t="s">
        <v>9335</v>
      </c>
      <c r="Q476" s="109" t="s">
        <v>13572</v>
      </c>
      <c r="R476" s="211" t="s">
        <v>2469</v>
      </c>
      <c r="S476" s="206"/>
      <c r="U476" s="109" t="s">
        <v>13574</v>
      </c>
    </row>
    <row r="477" spans="2:21">
      <c r="B477" s="766" t="s">
        <v>11897</v>
      </c>
      <c r="E477" s="109" t="s">
        <v>13191</v>
      </c>
      <c r="F477" s="759">
        <v>42353</v>
      </c>
      <c r="H477" s="109" t="s">
        <v>10871</v>
      </c>
      <c r="I477" s="1052" t="s">
        <v>13362</v>
      </c>
      <c r="J477" s="969" t="s">
        <v>13550</v>
      </c>
      <c r="M477" s="74" t="s">
        <v>13570</v>
      </c>
      <c r="N477" s="109" t="s">
        <v>13571</v>
      </c>
      <c r="O477" s="150" t="s">
        <v>9335</v>
      </c>
      <c r="Q477" s="109" t="s">
        <v>13572</v>
      </c>
      <c r="R477" s="211" t="s">
        <v>2469</v>
      </c>
      <c r="S477" s="206"/>
      <c r="U477" s="109" t="s">
        <v>13574</v>
      </c>
    </row>
    <row r="478" spans="2:21">
      <c r="B478" s="766" t="s">
        <v>11897</v>
      </c>
      <c r="E478" s="109" t="s">
        <v>13191</v>
      </c>
      <c r="F478" s="759">
        <v>42353</v>
      </c>
      <c r="H478" s="109" t="s">
        <v>10871</v>
      </c>
      <c r="I478" s="1052" t="s">
        <v>13363</v>
      </c>
      <c r="J478" s="969" t="s">
        <v>13551</v>
      </c>
      <c r="M478" s="74" t="s">
        <v>13570</v>
      </c>
      <c r="N478" s="109" t="s">
        <v>13571</v>
      </c>
      <c r="O478" s="150" t="s">
        <v>9335</v>
      </c>
      <c r="Q478" s="109" t="s">
        <v>13572</v>
      </c>
      <c r="R478" s="211" t="s">
        <v>2469</v>
      </c>
      <c r="S478" s="206"/>
      <c r="U478" s="109" t="s">
        <v>13574</v>
      </c>
    </row>
    <row r="479" spans="2:21">
      <c r="B479" s="766" t="s">
        <v>11897</v>
      </c>
      <c r="E479" s="109" t="s">
        <v>13191</v>
      </c>
      <c r="F479" s="759">
        <v>42353</v>
      </c>
      <c r="H479" s="109" t="s">
        <v>10871</v>
      </c>
      <c r="I479" s="1052" t="s">
        <v>13364</v>
      </c>
      <c r="J479" s="969" t="s">
        <v>13552</v>
      </c>
      <c r="M479" s="74" t="s">
        <v>13570</v>
      </c>
      <c r="N479" s="109" t="s">
        <v>13571</v>
      </c>
      <c r="O479" s="150" t="s">
        <v>9335</v>
      </c>
      <c r="Q479" s="109" t="s">
        <v>13572</v>
      </c>
      <c r="R479" s="211" t="s">
        <v>2469</v>
      </c>
      <c r="S479" s="206"/>
      <c r="U479" s="109" t="s">
        <v>13574</v>
      </c>
    </row>
    <row r="480" spans="2:21">
      <c r="B480" s="766" t="s">
        <v>11897</v>
      </c>
      <c r="E480" s="109" t="s">
        <v>13191</v>
      </c>
      <c r="F480" s="759">
        <v>42353</v>
      </c>
      <c r="H480" s="109" t="s">
        <v>10871</v>
      </c>
      <c r="I480" s="1052" t="s">
        <v>13365</v>
      </c>
      <c r="J480" s="969" t="s">
        <v>13553</v>
      </c>
      <c r="M480" s="74" t="s">
        <v>13570</v>
      </c>
      <c r="N480" s="109" t="s">
        <v>13571</v>
      </c>
      <c r="O480" s="150" t="s">
        <v>9335</v>
      </c>
      <c r="Q480" s="109" t="s">
        <v>13572</v>
      </c>
      <c r="R480" s="211" t="s">
        <v>2469</v>
      </c>
      <c r="S480" s="206"/>
      <c r="U480" s="109" t="s">
        <v>13574</v>
      </c>
    </row>
    <row r="481" spans="2:21">
      <c r="B481" s="766" t="s">
        <v>11897</v>
      </c>
      <c r="E481" s="109" t="s">
        <v>13191</v>
      </c>
      <c r="F481" s="759">
        <v>42353</v>
      </c>
      <c r="H481" s="109" t="s">
        <v>10871</v>
      </c>
      <c r="I481" s="1052" t="s">
        <v>13366</v>
      </c>
      <c r="J481" s="969" t="s">
        <v>13554</v>
      </c>
      <c r="M481" s="74" t="s">
        <v>13570</v>
      </c>
      <c r="N481" s="109" t="s">
        <v>13571</v>
      </c>
      <c r="O481" s="150" t="s">
        <v>9335</v>
      </c>
      <c r="Q481" s="109" t="s">
        <v>13572</v>
      </c>
      <c r="R481" s="211" t="s">
        <v>2469</v>
      </c>
      <c r="S481" s="206"/>
      <c r="U481" s="109" t="s">
        <v>13574</v>
      </c>
    </row>
    <row r="482" spans="2:21">
      <c r="B482" s="766" t="s">
        <v>11897</v>
      </c>
      <c r="E482" s="109" t="s">
        <v>13191</v>
      </c>
      <c r="F482" s="759">
        <v>42353</v>
      </c>
      <c r="H482" s="109" t="s">
        <v>10871</v>
      </c>
      <c r="I482" s="1052" t="s">
        <v>13367</v>
      </c>
      <c r="J482" s="969" t="s">
        <v>13555</v>
      </c>
      <c r="M482" s="74" t="s">
        <v>13570</v>
      </c>
      <c r="N482" s="109" t="s">
        <v>13571</v>
      </c>
      <c r="O482" s="150" t="s">
        <v>9335</v>
      </c>
      <c r="Q482" s="109" t="s">
        <v>13572</v>
      </c>
      <c r="R482" s="211" t="s">
        <v>2469</v>
      </c>
      <c r="S482" s="206"/>
      <c r="U482" s="109" t="s">
        <v>13574</v>
      </c>
    </row>
    <row r="483" spans="2:21">
      <c r="B483" s="766" t="s">
        <v>11897</v>
      </c>
      <c r="E483" s="109" t="s">
        <v>13191</v>
      </c>
      <c r="F483" s="759">
        <v>42353</v>
      </c>
      <c r="H483" s="109" t="s">
        <v>10871</v>
      </c>
      <c r="I483" s="1052" t="s">
        <v>13368</v>
      </c>
      <c r="J483" s="969" t="s">
        <v>13556</v>
      </c>
      <c r="M483" s="74" t="s">
        <v>13570</v>
      </c>
      <c r="N483" s="109" t="s">
        <v>13571</v>
      </c>
      <c r="O483" s="150" t="s">
        <v>9335</v>
      </c>
      <c r="Q483" s="109" t="s">
        <v>13572</v>
      </c>
      <c r="R483" s="211" t="s">
        <v>2469</v>
      </c>
      <c r="S483" s="206"/>
      <c r="U483" s="109" t="s">
        <v>13574</v>
      </c>
    </row>
    <row r="484" spans="2:21">
      <c r="B484" s="766" t="s">
        <v>11897</v>
      </c>
      <c r="E484" s="109" t="s">
        <v>13191</v>
      </c>
      <c r="F484" s="759">
        <v>42353</v>
      </c>
      <c r="H484" s="109" t="s">
        <v>10871</v>
      </c>
      <c r="I484" s="1052" t="s">
        <v>13369</v>
      </c>
      <c r="J484" s="969" t="s">
        <v>13557</v>
      </c>
      <c r="M484" s="74" t="s">
        <v>13570</v>
      </c>
      <c r="N484" s="109" t="s">
        <v>13571</v>
      </c>
      <c r="O484" s="150" t="s">
        <v>9335</v>
      </c>
      <c r="Q484" s="109" t="s">
        <v>13572</v>
      </c>
      <c r="R484" s="211" t="s">
        <v>2469</v>
      </c>
      <c r="S484" s="206"/>
      <c r="U484" s="109" t="s">
        <v>13574</v>
      </c>
    </row>
    <row r="485" spans="2:21">
      <c r="B485" s="766" t="s">
        <v>11897</v>
      </c>
      <c r="E485" s="109" t="s">
        <v>13191</v>
      </c>
      <c r="F485" s="759">
        <v>42353</v>
      </c>
      <c r="H485" s="109" t="s">
        <v>10871</v>
      </c>
      <c r="I485" s="1052" t="s">
        <v>13370</v>
      </c>
      <c r="J485" s="969" t="s">
        <v>13558</v>
      </c>
      <c r="M485" s="74" t="s">
        <v>13570</v>
      </c>
      <c r="N485" s="109" t="s">
        <v>13571</v>
      </c>
      <c r="O485" s="150" t="s">
        <v>9335</v>
      </c>
      <c r="Q485" s="109" t="s">
        <v>13572</v>
      </c>
      <c r="R485" s="211" t="s">
        <v>2469</v>
      </c>
      <c r="S485" s="206"/>
      <c r="U485" s="109" t="s">
        <v>13574</v>
      </c>
    </row>
    <row r="486" spans="2:21">
      <c r="B486" s="766" t="s">
        <v>11897</v>
      </c>
      <c r="E486" s="109" t="s">
        <v>13191</v>
      </c>
      <c r="F486" s="759">
        <v>42353</v>
      </c>
      <c r="H486" s="109" t="s">
        <v>10871</v>
      </c>
      <c r="I486" s="1052" t="s">
        <v>13371</v>
      </c>
      <c r="J486" s="969" t="s">
        <v>13559</v>
      </c>
      <c r="M486" s="74" t="s">
        <v>13570</v>
      </c>
      <c r="N486" s="109" t="s">
        <v>13571</v>
      </c>
      <c r="O486" s="150" t="s">
        <v>9335</v>
      </c>
      <c r="Q486" s="109" t="s">
        <v>13572</v>
      </c>
      <c r="R486" s="211" t="s">
        <v>2469</v>
      </c>
      <c r="S486" s="206"/>
      <c r="U486" s="109" t="s">
        <v>13574</v>
      </c>
    </row>
    <row r="487" spans="2:21">
      <c r="B487" s="766" t="s">
        <v>11897</v>
      </c>
      <c r="E487" s="109" t="s">
        <v>13191</v>
      </c>
      <c r="F487" s="759">
        <v>42353</v>
      </c>
      <c r="H487" s="109" t="s">
        <v>10871</v>
      </c>
      <c r="I487" s="1052" t="s">
        <v>13372</v>
      </c>
      <c r="J487" s="969" t="s">
        <v>13560</v>
      </c>
      <c r="M487" s="74" t="s">
        <v>13570</v>
      </c>
      <c r="N487" s="109" t="s">
        <v>13571</v>
      </c>
      <c r="O487" s="150" t="s">
        <v>9335</v>
      </c>
      <c r="Q487" s="109" t="s">
        <v>13572</v>
      </c>
      <c r="R487" s="211" t="s">
        <v>2469</v>
      </c>
      <c r="S487" s="206"/>
      <c r="U487" s="109" t="s">
        <v>13574</v>
      </c>
    </row>
    <row r="488" spans="2:21">
      <c r="B488" s="766" t="s">
        <v>11897</v>
      </c>
      <c r="E488" s="109" t="s">
        <v>13191</v>
      </c>
      <c r="F488" s="759">
        <v>42353</v>
      </c>
      <c r="H488" s="109" t="s">
        <v>10871</v>
      </c>
      <c r="I488" s="1052" t="s">
        <v>13373</v>
      </c>
      <c r="J488" s="969" t="s">
        <v>13561</v>
      </c>
      <c r="M488" s="74" t="s">
        <v>13570</v>
      </c>
      <c r="N488" s="109" t="s">
        <v>13571</v>
      </c>
      <c r="O488" s="150" t="s">
        <v>9335</v>
      </c>
      <c r="Q488" s="109" t="s">
        <v>13572</v>
      </c>
      <c r="R488" s="211" t="s">
        <v>2469</v>
      </c>
      <c r="S488" s="206"/>
      <c r="U488" s="109" t="s">
        <v>13574</v>
      </c>
    </row>
    <row r="489" spans="2:21">
      <c r="B489" s="766" t="s">
        <v>11897</v>
      </c>
      <c r="E489" s="109" t="s">
        <v>13191</v>
      </c>
      <c r="F489" s="759">
        <v>42353</v>
      </c>
      <c r="H489" s="109" t="s">
        <v>10871</v>
      </c>
      <c r="I489" s="1052" t="s">
        <v>13374</v>
      </c>
      <c r="J489" s="978" t="s">
        <v>13562</v>
      </c>
      <c r="K489" s="903"/>
      <c r="M489" s="74" t="s">
        <v>13570</v>
      </c>
      <c r="N489" s="109" t="s">
        <v>13571</v>
      </c>
      <c r="O489" s="150" t="s">
        <v>9335</v>
      </c>
      <c r="Q489" s="109" t="s">
        <v>13572</v>
      </c>
      <c r="R489" s="211" t="s">
        <v>2469</v>
      </c>
      <c r="S489" s="206"/>
      <c r="U489" s="109" t="s">
        <v>13574</v>
      </c>
    </row>
    <row r="490" spans="2:21">
      <c r="B490" s="766" t="s">
        <v>11897</v>
      </c>
      <c r="E490" s="109" t="s">
        <v>13191</v>
      </c>
      <c r="F490" s="759">
        <v>42353</v>
      </c>
      <c r="H490" s="109" t="s">
        <v>10871</v>
      </c>
      <c r="I490" s="1052" t="s">
        <v>13375</v>
      </c>
      <c r="J490" s="969" t="s">
        <v>13563</v>
      </c>
      <c r="M490" s="74" t="s">
        <v>13570</v>
      </c>
      <c r="N490" s="109" t="s">
        <v>13571</v>
      </c>
      <c r="O490" s="150" t="s">
        <v>9335</v>
      </c>
      <c r="Q490" s="109" t="s">
        <v>13572</v>
      </c>
      <c r="R490" s="211" t="s">
        <v>2469</v>
      </c>
      <c r="S490" s="206"/>
      <c r="U490" s="109" t="s">
        <v>13574</v>
      </c>
    </row>
    <row r="491" spans="2:21">
      <c r="B491" s="766" t="s">
        <v>11897</v>
      </c>
      <c r="E491" s="109" t="s">
        <v>13191</v>
      </c>
      <c r="F491" s="759">
        <v>42353</v>
      </c>
      <c r="H491" s="109" t="s">
        <v>10871</v>
      </c>
      <c r="I491" s="1052" t="s">
        <v>13376</v>
      </c>
      <c r="J491" s="969" t="s">
        <v>13564</v>
      </c>
      <c r="M491" s="74" t="s">
        <v>13570</v>
      </c>
      <c r="N491" s="109" t="s">
        <v>13571</v>
      </c>
      <c r="O491" s="150" t="s">
        <v>9335</v>
      </c>
      <c r="Q491" s="109" t="s">
        <v>13572</v>
      </c>
      <c r="R491" s="211" t="s">
        <v>2469</v>
      </c>
      <c r="S491" s="206"/>
      <c r="U491" s="109" t="s">
        <v>13574</v>
      </c>
    </row>
    <row r="492" spans="2:21">
      <c r="B492" s="766" t="s">
        <v>11897</v>
      </c>
      <c r="E492" s="109" t="s">
        <v>13191</v>
      </c>
      <c r="F492" s="759">
        <v>42353</v>
      </c>
      <c r="H492" s="109" t="s">
        <v>10871</v>
      </c>
      <c r="I492" s="1052" t="s">
        <v>13377</v>
      </c>
      <c r="J492" s="969" t="s">
        <v>13565</v>
      </c>
      <c r="M492" s="74" t="s">
        <v>13570</v>
      </c>
      <c r="N492" s="109" t="s">
        <v>13571</v>
      </c>
      <c r="O492" s="150" t="s">
        <v>9335</v>
      </c>
      <c r="Q492" s="109" t="s">
        <v>13572</v>
      </c>
      <c r="R492" s="211" t="s">
        <v>2469</v>
      </c>
      <c r="S492" s="206"/>
      <c r="U492" s="109" t="s">
        <v>13574</v>
      </c>
    </row>
    <row r="493" spans="2:21">
      <c r="B493" s="766" t="s">
        <v>11897</v>
      </c>
      <c r="E493" s="109" t="s">
        <v>13191</v>
      </c>
      <c r="F493" s="759">
        <v>42353</v>
      </c>
      <c r="H493" s="109" t="s">
        <v>10871</v>
      </c>
      <c r="I493" s="1052" t="s">
        <v>13378</v>
      </c>
      <c r="J493" s="969" t="s">
        <v>13566</v>
      </c>
      <c r="M493" s="74" t="s">
        <v>13570</v>
      </c>
      <c r="N493" s="109" t="s">
        <v>13571</v>
      </c>
      <c r="O493" s="150" t="s">
        <v>9335</v>
      </c>
      <c r="Q493" s="109" t="s">
        <v>13572</v>
      </c>
      <c r="R493" s="211" t="s">
        <v>2469</v>
      </c>
      <c r="S493" s="206"/>
      <c r="U493" s="109" t="s">
        <v>13574</v>
      </c>
    </row>
    <row r="494" spans="2:21">
      <c r="B494" s="766" t="s">
        <v>11897</v>
      </c>
      <c r="E494" s="109" t="s">
        <v>13191</v>
      </c>
      <c r="F494" s="759">
        <v>42353</v>
      </c>
      <c r="H494" s="109" t="s">
        <v>10871</v>
      </c>
      <c r="I494" s="1052" t="s">
        <v>13379</v>
      </c>
      <c r="J494" s="969" t="s">
        <v>13567</v>
      </c>
      <c r="M494" s="74" t="s">
        <v>13570</v>
      </c>
      <c r="N494" s="109" t="s">
        <v>13571</v>
      </c>
      <c r="O494" s="150" t="s">
        <v>9335</v>
      </c>
      <c r="Q494" s="109" t="s">
        <v>13572</v>
      </c>
      <c r="R494" s="211" t="s">
        <v>2469</v>
      </c>
      <c r="S494" s="206"/>
      <c r="U494" s="109" t="s">
        <v>13574</v>
      </c>
    </row>
    <row r="495" spans="2:21">
      <c r="B495" s="766" t="s">
        <v>11897</v>
      </c>
      <c r="E495" s="109" t="s">
        <v>13191</v>
      </c>
      <c r="F495" s="759">
        <v>42353</v>
      </c>
      <c r="H495" s="109" t="s">
        <v>10871</v>
      </c>
      <c r="I495" s="1052" t="s">
        <v>13380</v>
      </c>
      <c r="J495" s="969" t="s">
        <v>13568</v>
      </c>
      <c r="M495" s="74" t="s">
        <v>13570</v>
      </c>
      <c r="N495" s="109" t="s">
        <v>13571</v>
      </c>
      <c r="O495" s="150" t="s">
        <v>9335</v>
      </c>
      <c r="Q495" s="109" t="s">
        <v>13572</v>
      </c>
      <c r="R495" s="211" t="s">
        <v>2469</v>
      </c>
      <c r="S495" s="206"/>
      <c r="U495" s="109" t="s">
        <v>13574</v>
      </c>
    </row>
    <row r="496" spans="2:21">
      <c r="B496" s="766" t="s">
        <v>11897</v>
      </c>
      <c r="E496" s="109" t="s">
        <v>13191</v>
      </c>
      <c r="F496" s="759">
        <v>42353</v>
      </c>
      <c r="H496" s="109" t="s">
        <v>10871</v>
      </c>
      <c r="I496" s="1052" t="s">
        <v>13381</v>
      </c>
      <c r="J496" s="969" t="s">
        <v>13569</v>
      </c>
      <c r="M496" s="74" t="s">
        <v>13570</v>
      </c>
      <c r="N496" s="109" t="s">
        <v>13571</v>
      </c>
      <c r="O496" s="150" t="s">
        <v>9335</v>
      </c>
      <c r="Q496" s="109" t="s">
        <v>13572</v>
      </c>
      <c r="R496" s="211" t="s">
        <v>2469</v>
      </c>
      <c r="S496" s="206"/>
      <c r="U496" s="109" t="s">
        <v>13574</v>
      </c>
    </row>
    <row r="497" spans="1:24">
      <c r="B497" s="766" t="s">
        <v>11897</v>
      </c>
      <c r="E497" s="109" t="s">
        <v>14287</v>
      </c>
      <c r="F497" s="759">
        <v>43189</v>
      </c>
      <c r="H497" s="109" t="s">
        <v>10871</v>
      </c>
      <c r="I497" s="1052" t="s">
        <v>14288</v>
      </c>
      <c r="J497" s="969" t="s">
        <v>14307</v>
      </c>
      <c r="M497" s="74" t="s">
        <v>14285</v>
      </c>
      <c r="O497" s="150" t="s">
        <v>9335</v>
      </c>
      <c r="Q497" s="109" t="s">
        <v>14305</v>
      </c>
      <c r="R497" s="211" t="s">
        <v>2469</v>
      </c>
      <c r="S497" s="206"/>
      <c r="U497" s="109" t="s">
        <v>14286</v>
      </c>
    </row>
    <row r="498" spans="1:24">
      <c r="B498" s="766" t="s">
        <v>11897</v>
      </c>
      <c r="E498" s="109" t="s">
        <v>14287</v>
      </c>
      <c r="F498" s="759">
        <v>43189</v>
      </c>
      <c r="H498" s="109" t="s">
        <v>10871</v>
      </c>
      <c r="I498" s="1052" t="s">
        <v>14289</v>
      </c>
      <c r="J498" s="969" t="s">
        <v>14308</v>
      </c>
      <c r="M498" s="74" t="s">
        <v>14285</v>
      </c>
      <c r="O498" s="150" t="s">
        <v>9335</v>
      </c>
      <c r="Q498" s="109" t="s">
        <v>14305</v>
      </c>
      <c r="R498" s="211" t="s">
        <v>2469</v>
      </c>
      <c r="S498" s="206"/>
      <c r="U498" s="109" t="s">
        <v>14286</v>
      </c>
    </row>
    <row r="499" spans="1:24">
      <c r="B499" s="766" t="s">
        <v>11897</v>
      </c>
      <c r="E499" s="109" t="s">
        <v>14287</v>
      </c>
      <c r="F499" s="759">
        <v>43189</v>
      </c>
      <c r="H499" s="109" t="s">
        <v>10871</v>
      </c>
      <c r="I499" s="1052" t="s">
        <v>14290</v>
      </c>
      <c r="J499" s="969" t="s">
        <v>14309</v>
      </c>
      <c r="M499" s="74" t="s">
        <v>14285</v>
      </c>
      <c r="O499" s="150" t="s">
        <v>9335</v>
      </c>
      <c r="Q499" s="109" t="s">
        <v>14305</v>
      </c>
      <c r="R499" s="211" t="s">
        <v>2469</v>
      </c>
      <c r="S499" s="206"/>
      <c r="U499" s="109" t="s">
        <v>14286</v>
      </c>
    </row>
    <row r="500" spans="1:24">
      <c r="B500" s="766" t="s">
        <v>11897</v>
      </c>
      <c r="E500" s="109" t="s">
        <v>14287</v>
      </c>
      <c r="F500" s="759">
        <v>43189</v>
      </c>
      <c r="H500" s="109" t="s">
        <v>10871</v>
      </c>
      <c r="I500" s="1052" t="s">
        <v>14291</v>
      </c>
      <c r="J500" s="969" t="s">
        <v>14306</v>
      </c>
      <c r="M500" s="74" t="s">
        <v>14285</v>
      </c>
      <c r="O500" s="150" t="s">
        <v>9335</v>
      </c>
      <c r="Q500" s="109" t="s">
        <v>14305</v>
      </c>
      <c r="R500" s="211" t="s">
        <v>2469</v>
      </c>
      <c r="S500" s="206"/>
      <c r="U500" s="109" t="s">
        <v>14286</v>
      </c>
    </row>
    <row r="501" spans="1:24">
      <c r="B501" s="766" t="s">
        <v>11897</v>
      </c>
      <c r="E501" s="109" t="s">
        <v>14287</v>
      </c>
      <c r="F501" s="759">
        <v>43189</v>
      </c>
      <c r="H501" s="109" t="s">
        <v>10871</v>
      </c>
      <c r="I501" s="1052" t="s">
        <v>14292</v>
      </c>
      <c r="J501" s="969" t="s">
        <v>14310</v>
      </c>
      <c r="M501" s="74" t="s">
        <v>14285</v>
      </c>
      <c r="O501" s="150" t="s">
        <v>9335</v>
      </c>
      <c r="Q501" s="109" t="s">
        <v>14305</v>
      </c>
      <c r="R501" s="211" t="s">
        <v>2469</v>
      </c>
      <c r="S501" s="206"/>
      <c r="U501" s="109" t="s">
        <v>14286</v>
      </c>
    </row>
    <row r="502" spans="1:24">
      <c r="B502" s="766" t="s">
        <v>11897</v>
      </c>
      <c r="E502" s="109" t="s">
        <v>14287</v>
      </c>
      <c r="F502" s="759">
        <v>43189</v>
      </c>
      <c r="H502" s="109" t="s">
        <v>10871</v>
      </c>
      <c r="I502" s="1052" t="s">
        <v>14293</v>
      </c>
      <c r="J502" s="969" t="s">
        <v>14311</v>
      </c>
      <c r="M502" s="74" t="s">
        <v>14285</v>
      </c>
      <c r="O502" s="150" t="s">
        <v>9335</v>
      </c>
      <c r="Q502" s="109" t="s">
        <v>14305</v>
      </c>
      <c r="R502" s="211" t="s">
        <v>2469</v>
      </c>
      <c r="S502" s="206"/>
      <c r="U502" s="109" t="s">
        <v>14286</v>
      </c>
    </row>
    <row r="503" spans="1:24">
      <c r="B503" s="766" t="s">
        <v>11897</v>
      </c>
      <c r="E503" s="109" t="s">
        <v>14287</v>
      </c>
      <c r="F503" s="759">
        <v>43189</v>
      </c>
      <c r="H503" s="109" t="s">
        <v>10871</v>
      </c>
      <c r="I503" s="1052" t="s">
        <v>14294</v>
      </c>
      <c r="J503" s="969" t="s">
        <v>14312</v>
      </c>
      <c r="M503" s="74" t="s">
        <v>14285</v>
      </c>
      <c r="O503" s="150" t="s">
        <v>9335</v>
      </c>
      <c r="Q503" s="109" t="s">
        <v>14305</v>
      </c>
      <c r="R503" s="211" t="s">
        <v>2469</v>
      </c>
      <c r="S503" s="206"/>
      <c r="U503" s="109" t="s">
        <v>14286</v>
      </c>
    </row>
    <row r="504" spans="1:24">
      <c r="B504" s="766" t="s">
        <v>11897</v>
      </c>
      <c r="E504" s="109" t="s">
        <v>14287</v>
      </c>
      <c r="F504" s="759">
        <v>43189</v>
      </c>
      <c r="H504" s="109" t="s">
        <v>10871</v>
      </c>
      <c r="I504" s="1052" t="s">
        <v>14295</v>
      </c>
      <c r="J504" s="969" t="s">
        <v>14313</v>
      </c>
      <c r="M504" s="74" t="s">
        <v>14285</v>
      </c>
      <c r="O504" s="150" t="s">
        <v>9335</v>
      </c>
      <c r="Q504" s="109" t="s">
        <v>14305</v>
      </c>
      <c r="R504" s="211" t="s">
        <v>2469</v>
      </c>
      <c r="S504" s="206"/>
      <c r="U504" s="109" t="s">
        <v>14286</v>
      </c>
    </row>
    <row r="505" spans="1:24">
      <c r="B505" s="766" t="s">
        <v>11897</v>
      </c>
      <c r="E505" s="109" t="s">
        <v>14287</v>
      </c>
      <c r="F505" s="759">
        <v>43189</v>
      </c>
      <c r="H505" s="109" t="s">
        <v>10871</v>
      </c>
      <c r="I505" s="1052" t="s">
        <v>14296</v>
      </c>
      <c r="J505" s="969" t="s">
        <v>14314</v>
      </c>
      <c r="M505" s="74" t="s">
        <v>14285</v>
      </c>
      <c r="O505" s="150" t="s">
        <v>9335</v>
      </c>
      <c r="Q505" s="109" t="s">
        <v>14305</v>
      </c>
      <c r="R505" s="211" t="s">
        <v>2469</v>
      </c>
      <c r="S505" s="206"/>
      <c r="U505" s="109" t="s">
        <v>14286</v>
      </c>
    </row>
    <row r="506" spans="1:24">
      <c r="B506" s="766" t="s">
        <v>11897</v>
      </c>
      <c r="E506" s="109" t="s">
        <v>14287</v>
      </c>
      <c r="F506" s="759">
        <v>43189</v>
      </c>
      <c r="H506" s="109" t="s">
        <v>10871</v>
      </c>
      <c r="I506" s="1052" t="s">
        <v>14297</v>
      </c>
      <c r="J506" s="969" t="s">
        <v>14315</v>
      </c>
      <c r="M506" s="74" t="s">
        <v>14285</v>
      </c>
      <c r="O506" s="150" t="s">
        <v>9335</v>
      </c>
      <c r="Q506" s="109" t="s">
        <v>14305</v>
      </c>
      <c r="R506" s="211" t="s">
        <v>2469</v>
      </c>
      <c r="S506" s="206"/>
      <c r="U506" s="109" t="s">
        <v>14286</v>
      </c>
    </row>
    <row r="507" spans="1:24">
      <c r="O507" s="150" t="s">
        <v>9335</v>
      </c>
    </row>
    <row r="508" spans="1:24">
      <c r="O508" s="150" t="s">
        <v>9335</v>
      </c>
    </row>
    <row r="509" spans="1:24" s="1039" customFormat="1">
      <c r="A509" s="368" t="s">
        <v>15298</v>
      </c>
      <c r="B509" s="1032" t="s">
        <v>13908</v>
      </c>
      <c r="C509" s="1033"/>
      <c r="D509" s="1034" t="s">
        <v>15466</v>
      </c>
      <c r="E509" s="1034" t="s">
        <v>15463</v>
      </c>
      <c r="F509" s="1035">
        <v>41845</v>
      </c>
      <c r="G509" s="1036"/>
      <c r="H509" s="1032" t="s">
        <v>6602</v>
      </c>
      <c r="I509" s="1033" t="s">
        <v>13909</v>
      </c>
      <c r="J509" s="1049" t="s">
        <v>13910</v>
      </c>
      <c r="K509" s="1050"/>
      <c r="L509" s="1051"/>
      <c r="M509" s="1037" t="s">
        <v>13911</v>
      </c>
      <c r="N509" s="1037" t="s">
        <v>14071</v>
      </c>
      <c r="O509" s="1032" t="s">
        <v>9335</v>
      </c>
      <c r="P509" s="1038" t="s">
        <v>10880</v>
      </c>
      <c r="Q509" s="1032"/>
      <c r="R509" s="928" t="s">
        <v>10589</v>
      </c>
      <c r="U509" s="1037"/>
      <c r="V509" s="1037" t="s">
        <v>2442</v>
      </c>
      <c r="X509" s="1040"/>
    </row>
    <row r="510" spans="1:24" s="1039" customFormat="1">
      <c r="A510" s="368" t="s">
        <v>15298</v>
      </c>
      <c r="B510" s="1032" t="s">
        <v>13908</v>
      </c>
      <c r="C510" s="1033"/>
      <c r="D510" s="1034" t="s">
        <v>15466</v>
      </c>
      <c r="E510" s="1034" t="s">
        <v>15463</v>
      </c>
      <c r="F510" s="1035">
        <v>41845</v>
      </c>
      <c r="G510" s="1036"/>
      <c r="H510" s="1032" t="s">
        <v>6602</v>
      </c>
      <c r="I510" s="1033" t="s">
        <v>13913</v>
      </c>
      <c r="J510" s="1049" t="s">
        <v>13914</v>
      </c>
      <c r="K510" s="1050"/>
      <c r="L510" s="1051"/>
      <c r="M510" s="1037" t="s">
        <v>13911</v>
      </c>
      <c r="N510" s="1037" t="s">
        <v>14071</v>
      </c>
      <c r="O510" s="1032" t="s">
        <v>9335</v>
      </c>
      <c r="P510" s="1038" t="s">
        <v>10880</v>
      </c>
      <c r="Q510" s="1032"/>
      <c r="R510" s="928" t="s">
        <v>10589</v>
      </c>
      <c r="U510" s="1037"/>
      <c r="V510" s="1037" t="s">
        <v>13912</v>
      </c>
      <c r="X510" s="1040"/>
    </row>
    <row r="511" spans="1:24" s="1039" customFormat="1">
      <c r="A511" s="368" t="s">
        <v>15298</v>
      </c>
      <c r="B511" s="1032" t="s">
        <v>13908</v>
      </c>
      <c r="C511" s="1033"/>
      <c r="D511" s="1034" t="s">
        <v>15466</v>
      </c>
      <c r="E511" s="1034" t="s">
        <v>15463</v>
      </c>
      <c r="F511" s="1035">
        <v>41845</v>
      </c>
      <c r="G511" s="1036"/>
      <c r="H511" s="1032" t="s">
        <v>6602</v>
      </c>
      <c r="I511" s="1033" t="s">
        <v>13916</v>
      </c>
      <c r="J511" s="1049" t="s">
        <v>13917</v>
      </c>
      <c r="K511" s="1050"/>
      <c r="L511" s="1051"/>
      <c r="M511" s="1037" t="s">
        <v>13911</v>
      </c>
      <c r="N511" s="1037" t="s">
        <v>14071</v>
      </c>
      <c r="O511" s="1032" t="s">
        <v>9335</v>
      </c>
      <c r="P511" s="1038" t="s">
        <v>10880</v>
      </c>
      <c r="Q511" s="1032"/>
      <c r="R511" s="928" t="s">
        <v>10589</v>
      </c>
      <c r="U511" s="1037"/>
      <c r="V511" s="1037" t="s">
        <v>13915</v>
      </c>
      <c r="X511" s="1040"/>
    </row>
    <row r="512" spans="1:24" s="1039" customFormat="1">
      <c r="A512" s="368" t="s">
        <v>15298</v>
      </c>
      <c r="B512" s="1032" t="s">
        <v>13908</v>
      </c>
      <c r="C512" s="1033"/>
      <c r="D512" s="1034" t="s">
        <v>15466</v>
      </c>
      <c r="E512" s="1034" t="s">
        <v>15463</v>
      </c>
      <c r="F512" s="1035">
        <v>41845</v>
      </c>
      <c r="G512" s="1036"/>
      <c r="H512" s="1032" t="s">
        <v>6602</v>
      </c>
      <c r="I512" s="1033" t="s">
        <v>13918</v>
      </c>
      <c r="J512" s="1049" t="s">
        <v>13919</v>
      </c>
      <c r="K512" s="1050"/>
      <c r="L512" s="1051"/>
      <c r="M512" s="1037" t="s">
        <v>13911</v>
      </c>
      <c r="N512" s="1037" t="s">
        <v>14071</v>
      </c>
      <c r="O512" s="1032" t="s">
        <v>9335</v>
      </c>
      <c r="P512" s="1038" t="s">
        <v>10880</v>
      </c>
      <c r="Q512" s="1032"/>
      <c r="R512" s="928" t="s">
        <v>10589</v>
      </c>
      <c r="U512" s="1037"/>
      <c r="V512" s="1037" t="s">
        <v>15949</v>
      </c>
      <c r="X512" s="1040"/>
    </row>
    <row r="513" spans="1:24" s="1039" customFormat="1">
      <c r="A513" s="368" t="s">
        <v>15298</v>
      </c>
      <c r="B513" s="1032" t="s">
        <v>13908</v>
      </c>
      <c r="C513" s="1033"/>
      <c r="D513" s="1034" t="s">
        <v>15466</v>
      </c>
      <c r="E513" s="1034" t="s">
        <v>15463</v>
      </c>
      <c r="F513" s="1035">
        <v>41845</v>
      </c>
      <c r="G513" s="1036"/>
      <c r="H513" s="1032" t="s">
        <v>6602</v>
      </c>
      <c r="I513" s="1033" t="s">
        <v>13921</v>
      </c>
      <c r="J513" s="1049" t="s">
        <v>13922</v>
      </c>
      <c r="K513" s="1050"/>
      <c r="L513" s="1051"/>
      <c r="M513" s="1037" t="s">
        <v>13911</v>
      </c>
      <c r="N513" s="1037" t="s">
        <v>14071</v>
      </c>
      <c r="O513" s="1032" t="s">
        <v>9335</v>
      </c>
      <c r="P513" s="1038" t="s">
        <v>10880</v>
      </c>
      <c r="Q513" s="1032"/>
      <c r="R513" s="928" t="s">
        <v>10589</v>
      </c>
      <c r="U513" s="1037"/>
      <c r="V513" s="1037" t="s">
        <v>13920</v>
      </c>
      <c r="X513" s="1040"/>
    </row>
    <row r="514" spans="1:24" s="1039" customFormat="1">
      <c r="A514" s="368" t="s">
        <v>15298</v>
      </c>
      <c r="B514" s="1032" t="s">
        <v>13908</v>
      </c>
      <c r="C514" s="1033"/>
      <c r="D514" s="1034" t="s">
        <v>15466</v>
      </c>
      <c r="E514" s="1034" t="s">
        <v>15463</v>
      </c>
      <c r="F514" s="1035">
        <v>41845</v>
      </c>
      <c r="G514" s="1036"/>
      <c r="H514" s="1032" t="s">
        <v>6602</v>
      </c>
      <c r="I514" s="1033" t="s">
        <v>13923</v>
      </c>
      <c r="J514" s="1049" t="s">
        <v>13924</v>
      </c>
      <c r="K514" s="1050"/>
      <c r="L514" s="1051"/>
      <c r="M514" s="1037" t="s">
        <v>13911</v>
      </c>
      <c r="N514" s="1037" t="s">
        <v>14071</v>
      </c>
      <c r="O514" s="1032" t="s">
        <v>9335</v>
      </c>
      <c r="P514" s="1038" t="s">
        <v>10880</v>
      </c>
      <c r="Q514" s="1032"/>
      <c r="R514" s="928" t="s">
        <v>10589</v>
      </c>
      <c r="U514" s="1037"/>
      <c r="V514" s="1037" t="s">
        <v>15950</v>
      </c>
      <c r="X514" s="1040"/>
    </row>
    <row r="515" spans="1:24" s="1039" customFormat="1">
      <c r="A515" s="1032" t="s">
        <v>2593</v>
      </c>
      <c r="B515" s="1032" t="s">
        <v>2611</v>
      </c>
      <c r="C515" s="1033"/>
      <c r="D515" s="1034" t="s">
        <v>15435</v>
      </c>
      <c r="E515" s="1032" t="s">
        <v>15436</v>
      </c>
      <c r="F515" s="1035">
        <v>43318</v>
      </c>
      <c r="G515" s="1036"/>
      <c r="H515" s="1032" t="s">
        <v>6602</v>
      </c>
      <c r="I515" s="1033" t="s">
        <v>15424</v>
      </c>
      <c r="J515" s="1041" t="s">
        <v>15431</v>
      </c>
      <c r="K515" s="1042"/>
      <c r="M515" s="1032" t="s">
        <v>15437</v>
      </c>
      <c r="N515" s="1032" t="s">
        <v>15438</v>
      </c>
      <c r="O515" s="1032" t="s">
        <v>14070</v>
      </c>
      <c r="P515" s="1038" t="s">
        <v>10880</v>
      </c>
      <c r="Q515" s="1032"/>
      <c r="R515" s="928" t="s">
        <v>2469</v>
      </c>
      <c r="S515" s="1039" t="s">
        <v>15439</v>
      </c>
      <c r="T515" s="1039" t="s">
        <v>399</v>
      </c>
      <c r="U515" s="1037"/>
      <c r="V515" s="1037"/>
      <c r="X515" s="1040"/>
    </row>
    <row r="516" spans="1:24" s="1039" customFormat="1">
      <c r="A516" s="1032" t="s">
        <v>15428</v>
      </c>
      <c r="B516" s="1032" t="s">
        <v>2611</v>
      </c>
      <c r="C516" s="1033"/>
      <c r="D516" s="1034" t="s">
        <v>15435</v>
      </c>
      <c r="E516" s="1032" t="s">
        <v>15436</v>
      </c>
      <c r="F516" s="1035">
        <v>43318</v>
      </c>
      <c r="G516" s="1036"/>
      <c r="H516" s="1032" t="s">
        <v>6602</v>
      </c>
      <c r="I516" s="1033" t="s">
        <v>15425</v>
      </c>
      <c r="J516" s="1041" t="s">
        <v>15432</v>
      </c>
      <c r="K516" s="1042"/>
      <c r="M516" s="1032" t="s">
        <v>15437</v>
      </c>
      <c r="N516" s="1032" t="s">
        <v>15438</v>
      </c>
      <c r="O516" s="1032" t="s">
        <v>14070</v>
      </c>
      <c r="P516" s="1038" t="s">
        <v>10880</v>
      </c>
      <c r="Q516" s="1032"/>
      <c r="R516" s="928" t="s">
        <v>2469</v>
      </c>
      <c r="S516" s="1039" t="s">
        <v>15439</v>
      </c>
      <c r="T516" s="1039" t="s">
        <v>399</v>
      </c>
      <c r="U516" s="1037"/>
      <c r="V516" s="1037"/>
      <c r="X516" s="1040"/>
    </row>
    <row r="517" spans="1:24" s="1039" customFormat="1">
      <c r="A517" s="1032" t="s">
        <v>15429</v>
      </c>
      <c r="B517" s="1032" t="s">
        <v>2611</v>
      </c>
      <c r="C517" s="1033"/>
      <c r="D517" s="1034" t="s">
        <v>15435</v>
      </c>
      <c r="E517" s="1032" t="s">
        <v>15436</v>
      </c>
      <c r="F517" s="1035">
        <v>43318</v>
      </c>
      <c r="G517" s="1036"/>
      <c r="H517" s="1032" t="s">
        <v>6602</v>
      </c>
      <c r="I517" s="1033" t="s">
        <v>15426</v>
      </c>
      <c r="J517" s="1041" t="s">
        <v>15433</v>
      </c>
      <c r="K517" s="1042"/>
      <c r="M517" s="1032" t="s">
        <v>15437</v>
      </c>
      <c r="N517" s="1032" t="s">
        <v>15438</v>
      </c>
      <c r="O517" s="1032" t="s">
        <v>14070</v>
      </c>
      <c r="P517" s="1038" t="s">
        <v>10880</v>
      </c>
      <c r="Q517" s="1032"/>
      <c r="R517" s="928" t="s">
        <v>2469</v>
      </c>
      <c r="S517" s="1039" t="s">
        <v>15439</v>
      </c>
      <c r="T517" s="1039" t="s">
        <v>399</v>
      </c>
      <c r="U517" s="1037"/>
      <c r="V517" s="1037"/>
      <c r="X517" s="1040"/>
    </row>
    <row r="518" spans="1:24" s="1039" customFormat="1">
      <c r="A518" s="1032" t="s">
        <v>15430</v>
      </c>
      <c r="B518" s="1032" t="s">
        <v>2611</v>
      </c>
      <c r="C518" s="1033"/>
      <c r="D518" s="1034" t="s">
        <v>15435</v>
      </c>
      <c r="E518" s="1032" t="s">
        <v>15436</v>
      </c>
      <c r="F518" s="1035">
        <v>43318</v>
      </c>
      <c r="G518" s="1036"/>
      <c r="H518" s="1032" t="s">
        <v>6602</v>
      </c>
      <c r="I518" s="1033" t="s">
        <v>15427</v>
      </c>
      <c r="J518" s="1041" t="s">
        <v>15434</v>
      </c>
      <c r="K518" s="1042"/>
      <c r="M518" s="1032" t="s">
        <v>15437</v>
      </c>
      <c r="N518" s="1032" t="s">
        <v>15438</v>
      </c>
      <c r="O518" s="1032" t="s">
        <v>14070</v>
      </c>
      <c r="P518" s="1038" t="s">
        <v>10880</v>
      </c>
      <c r="Q518" s="1032"/>
      <c r="R518" s="928" t="s">
        <v>2469</v>
      </c>
      <c r="S518" s="1039" t="s">
        <v>15439</v>
      </c>
      <c r="T518" s="1039" t="s">
        <v>399</v>
      </c>
      <c r="U518" s="1037"/>
      <c r="V518" s="1037"/>
      <c r="X518" s="1040"/>
    </row>
    <row r="519" spans="1:24" s="1039" customFormat="1">
      <c r="A519" s="1031" t="s">
        <v>670</v>
      </c>
      <c r="B519" s="1032" t="s">
        <v>13908</v>
      </c>
      <c r="C519" s="1033"/>
      <c r="D519" s="1032" t="s">
        <v>13925</v>
      </c>
      <c r="E519" s="1034" t="s">
        <v>15464</v>
      </c>
      <c r="F519" s="1035">
        <v>42039</v>
      </c>
      <c r="G519" s="1036"/>
      <c r="H519" s="1032" t="s">
        <v>6602</v>
      </c>
      <c r="I519" s="1039" t="s">
        <v>13926</v>
      </c>
      <c r="J519" s="1041" t="s">
        <v>13927</v>
      </c>
      <c r="K519" s="1042"/>
      <c r="M519" s="1032" t="s">
        <v>13928</v>
      </c>
      <c r="N519" s="1032" t="s">
        <v>14072</v>
      </c>
      <c r="O519" s="1032" t="s">
        <v>14070</v>
      </c>
      <c r="P519" s="1038" t="s">
        <v>10880</v>
      </c>
      <c r="Q519" s="1032" t="s">
        <v>13929</v>
      </c>
      <c r="R519" s="928" t="s">
        <v>2469</v>
      </c>
      <c r="U519" s="1037"/>
      <c r="V519" s="1032" t="s">
        <v>6611</v>
      </c>
      <c r="X519" s="1040"/>
    </row>
    <row r="520" spans="1:24" s="1039" customFormat="1">
      <c r="A520" s="1032" t="s">
        <v>13930</v>
      </c>
      <c r="B520" s="1032" t="s">
        <v>13908</v>
      </c>
      <c r="C520" s="1033"/>
      <c r="D520" s="1032" t="s">
        <v>13925</v>
      </c>
      <c r="E520" s="1034" t="s">
        <v>15464</v>
      </c>
      <c r="F520" s="1035">
        <v>42039</v>
      </c>
      <c r="G520" s="1036"/>
      <c r="H520" s="1032" t="s">
        <v>6602</v>
      </c>
      <c r="I520" s="1039" t="s">
        <v>13931</v>
      </c>
      <c r="J520" s="1041" t="s">
        <v>13932</v>
      </c>
      <c r="K520" s="1042"/>
      <c r="M520" s="1032" t="s">
        <v>13928</v>
      </c>
      <c r="N520" s="1032" t="s">
        <v>14072</v>
      </c>
      <c r="O520" s="1032" t="s">
        <v>14070</v>
      </c>
      <c r="P520" s="1038" t="s">
        <v>10880</v>
      </c>
      <c r="Q520" s="1032" t="s">
        <v>13929</v>
      </c>
      <c r="R520" s="928" t="s">
        <v>2469</v>
      </c>
      <c r="U520" s="1037"/>
      <c r="V520" s="1037"/>
      <c r="X520" s="1040"/>
    </row>
    <row r="521" spans="1:24" s="1039" customFormat="1">
      <c r="A521" s="368" t="s">
        <v>15298</v>
      </c>
      <c r="B521" s="1032" t="s">
        <v>13908</v>
      </c>
      <c r="C521" s="1033"/>
      <c r="D521" s="1043" t="s">
        <v>13934</v>
      </c>
      <c r="E521" s="1034" t="s">
        <v>15465</v>
      </c>
      <c r="F521" s="1035">
        <v>42200</v>
      </c>
      <c r="G521" s="1036"/>
      <c r="H521" s="1032" t="s">
        <v>6602</v>
      </c>
      <c r="I521" s="1039" t="s">
        <v>5736</v>
      </c>
      <c r="J521" s="1041" t="s">
        <v>13935</v>
      </c>
      <c r="K521" s="1042"/>
      <c r="M521" s="1032" t="s">
        <v>13928</v>
      </c>
      <c r="N521" s="1032" t="s">
        <v>14072</v>
      </c>
      <c r="O521" s="1133" t="s">
        <v>225</v>
      </c>
      <c r="P521" s="1038" t="s">
        <v>10880</v>
      </c>
      <c r="Q521" s="1032" t="s">
        <v>13936</v>
      </c>
      <c r="R521" s="928" t="s">
        <v>2469</v>
      </c>
      <c r="U521" s="1037"/>
      <c r="V521" s="1037" t="s">
        <v>13933</v>
      </c>
      <c r="X521" s="1040"/>
    </row>
    <row r="522" spans="1:24" s="1039" customFormat="1">
      <c r="A522" s="368" t="s">
        <v>15298</v>
      </c>
      <c r="B522" s="1032" t="s">
        <v>13908</v>
      </c>
      <c r="C522" s="1033"/>
      <c r="D522" s="1043" t="s">
        <v>13934</v>
      </c>
      <c r="E522" s="1034" t="s">
        <v>15465</v>
      </c>
      <c r="F522" s="1035">
        <v>42200</v>
      </c>
      <c r="G522" s="1036"/>
      <c r="H522" s="1032" t="s">
        <v>6602</v>
      </c>
      <c r="I522" s="1039" t="s">
        <v>5741</v>
      </c>
      <c r="J522" s="1041" t="s">
        <v>13938</v>
      </c>
      <c r="K522" s="1042"/>
      <c r="M522" s="1032" t="s">
        <v>13928</v>
      </c>
      <c r="N522" s="1032" t="s">
        <v>14072</v>
      </c>
      <c r="O522" s="1133" t="s">
        <v>225</v>
      </c>
      <c r="P522" s="1038" t="s">
        <v>10880</v>
      </c>
      <c r="Q522" s="1032" t="s">
        <v>13936</v>
      </c>
      <c r="R522" s="928" t="s">
        <v>2469</v>
      </c>
      <c r="U522" s="1037"/>
      <c r="V522" s="1032" t="s">
        <v>13937</v>
      </c>
      <c r="W522" s="1032"/>
      <c r="X522" s="1040"/>
    </row>
    <row r="523" spans="1:24" s="1039" customFormat="1">
      <c r="A523" s="368" t="s">
        <v>15298</v>
      </c>
      <c r="B523" s="1032" t="s">
        <v>13908</v>
      </c>
      <c r="C523" s="1033"/>
      <c r="D523" s="1043" t="s">
        <v>13934</v>
      </c>
      <c r="E523" s="1034" t="s">
        <v>15465</v>
      </c>
      <c r="F523" s="1035">
        <v>42200</v>
      </c>
      <c r="G523" s="1036"/>
      <c r="H523" s="1032" t="s">
        <v>6602</v>
      </c>
      <c r="I523" s="1039" t="s">
        <v>7247</v>
      </c>
      <c r="J523" s="1041" t="s">
        <v>13939</v>
      </c>
      <c r="K523" s="1042"/>
      <c r="M523" s="1032" t="s">
        <v>13928</v>
      </c>
      <c r="N523" s="1032" t="s">
        <v>14072</v>
      </c>
      <c r="O523" s="1133" t="s">
        <v>225</v>
      </c>
      <c r="P523" s="1038" t="s">
        <v>10880</v>
      </c>
      <c r="Q523" s="1032" t="s">
        <v>13936</v>
      </c>
      <c r="R523" s="928" t="s">
        <v>2469</v>
      </c>
      <c r="U523" s="1037"/>
      <c r="V523" s="1037" t="s">
        <v>16218</v>
      </c>
      <c r="W523" s="1032"/>
      <c r="X523" s="1040"/>
    </row>
    <row r="524" spans="1:24" s="1039" customFormat="1">
      <c r="A524" s="368" t="s">
        <v>15298</v>
      </c>
      <c r="B524" s="1032" t="s">
        <v>13908</v>
      </c>
      <c r="C524" s="1033"/>
      <c r="D524" s="1043" t="s">
        <v>13934</v>
      </c>
      <c r="E524" s="1034" t="s">
        <v>15465</v>
      </c>
      <c r="F524" s="1035">
        <v>42200</v>
      </c>
      <c r="G524" s="1036"/>
      <c r="H524" s="1032" t="s">
        <v>6602</v>
      </c>
      <c r="I524" s="1039" t="s">
        <v>5418</v>
      </c>
      <c r="J524" s="1041" t="s">
        <v>13940</v>
      </c>
      <c r="K524" s="1042"/>
      <c r="M524" s="1032" t="s">
        <v>13928</v>
      </c>
      <c r="N524" s="1032" t="s">
        <v>14072</v>
      </c>
      <c r="O524" s="1133" t="s">
        <v>225</v>
      </c>
      <c r="P524" s="1038" t="s">
        <v>10880</v>
      </c>
      <c r="Q524" s="1032" t="s">
        <v>13936</v>
      </c>
      <c r="R524" s="928" t="s">
        <v>2469</v>
      </c>
      <c r="U524" s="1037"/>
      <c r="V524" s="1032" t="s">
        <v>10967</v>
      </c>
      <c r="X524" s="1040"/>
    </row>
    <row r="525" spans="1:24" s="1039" customFormat="1">
      <c r="A525" s="871" t="s">
        <v>2443</v>
      </c>
      <c r="B525" s="871" t="s">
        <v>2611</v>
      </c>
      <c r="C525" s="1033"/>
      <c r="D525" s="1032"/>
      <c r="E525" s="871"/>
      <c r="F525" s="1044">
        <v>40869</v>
      </c>
      <c r="G525" s="1036"/>
      <c r="H525" s="871" t="s">
        <v>471</v>
      </c>
      <c r="I525" s="706" t="s">
        <v>14978</v>
      </c>
      <c r="J525" s="980" t="s">
        <v>14979</v>
      </c>
      <c r="K525" s="872"/>
      <c r="L525" s="872"/>
      <c r="M525" s="980" t="s">
        <v>14976</v>
      </c>
      <c r="N525" s="980" t="s">
        <v>14977</v>
      </c>
      <c r="O525" s="980" t="s">
        <v>9335</v>
      </c>
      <c r="P525" s="980" t="s">
        <v>3187</v>
      </c>
      <c r="Q525" s="1032"/>
      <c r="R525" s="928" t="s">
        <v>10589</v>
      </c>
      <c r="U525" s="1037"/>
      <c r="V525" s="1037" t="s">
        <v>14975</v>
      </c>
      <c r="X525" s="1040"/>
    </row>
    <row r="526" spans="1:24" s="1039" customFormat="1">
      <c r="A526" s="368" t="s">
        <v>16603</v>
      </c>
      <c r="B526" s="1032" t="s">
        <v>2611</v>
      </c>
      <c r="C526" s="1045"/>
      <c r="D526" s="1037" t="s">
        <v>15045</v>
      </c>
      <c r="E526" s="1037" t="s">
        <v>15032</v>
      </c>
      <c r="F526" s="1037">
        <v>43607</v>
      </c>
      <c r="G526" s="1045" t="s">
        <v>15548</v>
      </c>
      <c r="H526" s="1037" t="s">
        <v>471</v>
      </c>
      <c r="I526" s="1037" t="s">
        <v>15046</v>
      </c>
      <c r="J526" s="1041" t="s">
        <v>15033</v>
      </c>
      <c r="K526" s="1042"/>
      <c r="L526" s="1039" t="s">
        <v>15034</v>
      </c>
      <c r="M526" s="1037" t="s">
        <v>15128</v>
      </c>
      <c r="N526" s="1037"/>
      <c r="O526" s="1032" t="s">
        <v>9335</v>
      </c>
      <c r="P526" s="1037" t="s">
        <v>15035</v>
      </c>
      <c r="Q526" s="1037" t="s">
        <v>15036</v>
      </c>
      <c r="R526" s="996" t="s">
        <v>2469</v>
      </c>
      <c r="S526" s="1046" t="s">
        <v>15037</v>
      </c>
      <c r="T526" s="1046" t="s">
        <v>1582</v>
      </c>
      <c r="U526" s="1037"/>
      <c r="V526" s="1037" t="s">
        <v>2443</v>
      </c>
      <c r="X526" s="1040"/>
    </row>
    <row r="527" spans="1:24" s="1039" customFormat="1">
      <c r="A527" s="1031" t="s">
        <v>670</v>
      </c>
      <c r="B527" s="1032" t="s">
        <v>14062</v>
      </c>
      <c r="C527" s="1033"/>
      <c r="D527" s="1043" t="s">
        <v>14063</v>
      </c>
      <c r="E527" s="1034" t="s">
        <v>15462</v>
      </c>
      <c r="F527" s="1035">
        <v>42486</v>
      </c>
      <c r="G527" s="1036"/>
      <c r="H527" s="1032" t="s">
        <v>14049</v>
      </c>
      <c r="I527" s="1039" t="s">
        <v>5421</v>
      </c>
      <c r="J527" s="1041" t="s">
        <v>14064</v>
      </c>
      <c r="K527" s="1042"/>
      <c r="M527" s="1032" t="s">
        <v>14065</v>
      </c>
      <c r="N527" s="1032" t="s">
        <v>14072</v>
      </c>
      <c r="O527" s="1032" t="s">
        <v>9335</v>
      </c>
      <c r="P527" s="1038" t="s">
        <v>10880</v>
      </c>
      <c r="Q527" s="1032" t="s">
        <v>13929</v>
      </c>
      <c r="R527" s="928" t="s">
        <v>2469</v>
      </c>
      <c r="T527" s="1039" t="s">
        <v>1582</v>
      </c>
      <c r="U527" s="1037"/>
      <c r="V527" s="1037" t="s">
        <v>14061</v>
      </c>
      <c r="X527" s="1040"/>
    </row>
    <row r="528" spans="1:24" s="1039" customFormat="1">
      <c r="A528" s="368" t="s">
        <v>15298</v>
      </c>
      <c r="B528" s="1032" t="s">
        <v>2611</v>
      </c>
      <c r="C528" s="1033"/>
      <c r="D528" s="1034" t="s">
        <v>15435</v>
      </c>
      <c r="E528" s="1032"/>
      <c r="F528" s="1035">
        <v>40869</v>
      </c>
      <c r="G528" s="1036" t="s">
        <v>15551</v>
      </c>
      <c r="H528" s="1032" t="s">
        <v>4922</v>
      </c>
      <c r="I528" s="1033" t="s">
        <v>14067</v>
      </c>
      <c r="J528" s="1041" t="s">
        <v>14068</v>
      </c>
      <c r="K528" s="1042"/>
      <c r="M528" s="1032" t="s">
        <v>14056</v>
      </c>
      <c r="N528" s="1032" t="s">
        <v>14075</v>
      </c>
      <c r="O528" s="1032" t="s">
        <v>9335</v>
      </c>
      <c r="P528" s="1038" t="s">
        <v>3187</v>
      </c>
      <c r="Q528" s="1032"/>
      <c r="R528" s="928" t="s">
        <v>14057</v>
      </c>
      <c r="T528" s="1039" t="s">
        <v>1582</v>
      </c>
      <c r="U528" s="1037"/>
      <c r="V528" s="1032" t="s">
        <v>14066</v>
      </c>
      <c r="X528" s="1040"/>
    </row>
    <row r="529" spans="1:24" s="1039" customFormat="1">
      <c r="A529" s="1031" t="s">
        <v>7502</v>
      </c>
      <c r="B529" s="1032" t="s">
        <v>13897</v>
      </c>
      <c r="C529" s="1033"/>
      <c r="D529" s="1034"/>
      <c r="E529" s="1034"/>
      <c r="F529" s="1035">
        <v>41513</v>
      </c>
      <c r="G529" s="1036"/>
      <c r="H529" s="1032" t="s">
        <v>6602</v>
      </c>
      <c r="I529" s="1033" t="s">
        <v>13898</v>
      </c>
      <c r="J529" s="1049" t="s">
        <v>13899</v>
      </c>
      <c r="K529" s="1050"/>
      <c r="L529" s="1051"/>
      <c r="M529" s="1037" t="s">
        <v>12041</v>
      </c>
      <c r="N529" s="1037" t="s">
        <v>14069</v>
      </c>
      <c r="O529" s="1032" t="s">
        <v>9335</v>
      </c>
      <c r="P529" s="1038" t="s">
        <v>14070</v>
      </c>
      <c r="Q529" s="1032"/>
      <c r="R529" s="928" t="s">
        <v>2469</v>
      </c>
      <c r="U529" s="1037"/>
      <c r="V529" s="1037"/>
      <c r="X529" s="1040"/>
    </row>
    <row r="530" spans="1:24" s="1039" customFormat="1">
      <c r="A530" s="1032" t="s">
        <v>13900</v>
      </c>
      <c r="B530" s="1032" t="s">
        <v>13897</v>
      </c>
      <c r="C530" s="1033"/>
      <c r="D530" s="1034"/>
      <c r="E530" s="1034"/>
      <c r="F530" s="1035">
        <v>41513</v>
      </c>
      <c r="G530" s="1036"/>
      <c r="H530" s="1032" t="s">
        <v>6602</v>
      </c>
      <c r="I530" s="1033" t="s">
        <v>13901</v>
      </c>
      <c r="J530" s="1049" t="s">
        <v>13902</v>
      </c>
      <c r="K530" s="1050"/>
      <c r="L530" s="1051"/>
      <c r="M530" s="1037" t="s">
        <v>12041</v>
      </c>
      <c r="N530" s="1037" t="s">
        <v>14069</v>
      </c>
      <c r="O530" s="1032" t="s">
        <v>9335</v>
      </c>
      <c r="P530" s="1038" t="s">
        <v>14070</v>
      </c>
      <c r="Q530" s="1032"/>
      <c r="R530" s="928" t="s">
        <v>2469</v>
      </c>
      <c r="U530" s="1037"/>
      <c r="V530" s="1037"/>
      <c r="X530" s="1040"/>
    </row>
    <row r="531" spans="1:24" s="1039" customFormat="1">
      <c r="A531" s="368" t="s">
        <v>15298</v>
      </c>
      <c r="B531" s="1032" t="s">
        <v>13897</v>
      </c>
      <c r="C531" s="1033"/>
      <c r="D531" s="1034"/>
      <c r="E531" s="1034"/>
      <c r="F531" s="1035">
        <v>41513</v>
      </c>
      <c r="G531" s="1036"/>
      <c r="H531" s="1032" t="s">
        <v>6602</v>
      </c>
      <c r="I531" s="1033" t="s">
        <v>13904</v>
      </c>
      <c r="J531" s="1049" t="s">
        <v>13905</v>
      </c>
      <c r="K531" s="1050"/>
      <c r="L531" s="1051"/>
      <c r="M531" s="1037" t="s">
        <v>12041</v>
      </c>
      <c r="N531" s="1037" t="s">
        <v>14069</v>
      </c>
      <c r="O531" s="1032" t="s">
        <v>9335</v>
      </c>
      <c r="P531" s="1038" t="s">
        <v>14070</v>
      </c>
      <c r="Q531" s="1032"/>
      <c r="R531" s="928" t="s">
        <v>2469</v>
      </c>
      <c r="U531" s="1037"/>
      <c r="V531" s="1037" t="s">
        <v>13903</v>
      </c>
      <c r="X531" s="1040"/>
    </row>
    <row r="532" spans="1:24" s="1039" customFormat="1">
      <c r="A532" s="1031" t="s">
        <v>7502</v>
      </c>
      <c r="B532" s="1032" t="s">
        <v>13897</v>
      </c>
      <c r="C532" s="1033"/>
      <c r="D532" s="1034"/>
      <c r="E532" s="1034"/>
      <c r="F532" s="1035">
        <v>41513</v>
      </c>
      <c r="G532" s="1036"/>
      <c r="H532" s="1032" t="s">
        <v>6602</v>
      </c>
      <c r="I532" s="1033" t="s">
        <v>13906</v>
      </c>
      <c r="J532" s="1049" t="s">
        <v>13907</v>
      </c>
      <c r="K532" s="1050"/>
      <c r="L532" s="1051"/>
      <c r="M532" s="1037" t="s">
        <v>12041</v>
      </c>
      <c r="N532" s="1037" t="s">
        <v>14069</v>
      </c>
      <c r="O532" s="1032" t="s">
        <v>9335</v>
      </c>
      <c r="P532" s="1038" t="s">
        <v>14070</v>
      </c>
      <c r="Q532" s="1032"/>
      <c r="R532" s="928" t="s">
        <v>2469</v>
      </c>
      <c r="U532" s="1037"/>
      <c r="V532" s="1037"/>
      <c r="X532" s="1040"/>
    </row>
    <row r="533" spans="1:24" s="1039" customFormat="1">
      <c r="A533" s="1032" t="s">
        <v>13941</v>
      </c>
      <c r="B533" s="1032" t="s">
        <v>13897</v>
      </c>
      <c r="C533" s="1033"/>
      <c r="D533" s="1032" t="s">
        <v>13942</v>
      </c>
      <c r="E533" s="1032" t="s">
        <v>15461</v>
      </c>
      <c r="F533" s="1035">
        <v>41865</v>
      </c>
      <c r="G533" s="1036"/>
      <c r="H533" s="1032" t="s">
        <v>6602</v>
      </c>
      <c r="I533" s="1033" t="s">
        <v>13943</v>
      </c>
      <c r="J533" s="1047" t="s">
        <v>13944</v>
      </c>
      <c r="K533" s="1048"/>
      <c r="L533" s="1048"/>
      <c r="M533" s="1032" t="s">
        <v>12117</v>
      </c>
      <c r="N533" s="1032" t="s">
        <v>14073</v>
      </c>
      <c r="O533" s="1032" t="s">
        <v>9335</v>
      </c>
      <c r="P533" s="1038" t="s">
        <v>14074</v>
      </c>
      <c r="Q533" s="1032"/>
      <c r="R533" s="928" t="s">
        <v>2469</v>
      </c>
      <c r="U533" s="1037"/>
      <c r="V533" s="1037"/>
      <c r="X533" s="1040"/>
    </row>
    <row r="534" spans="1:24" s="1039" customFormat="1">
      <c r="A534" s="1031" t="s">
        <v>7502</v>
      </c>
      <c r="B534" s="1032" t="s">
        <v>13897</v>
      </c>
      <c r="C534" s="1033"/>
      <c r="D534" s="1032" t="s">
        <v>13942</v>
      </c>
      <c r="E534" s="1032" t="s">
        <v>15461</v>
      </c>
      <c r="F534" s="1035">
        <v>41865</v>
      </c>
      <c r="G534" s="1036"/>
      <c r="H534" s="1032" t="s">
        <v>6602</v>
      </c>
      <c r="I534" s="1033" t="s">
        <v>13945</v>
      </c>
      <c r="J534" s="1047" t="s">
        <v>13946</v>
      </c>
      <c r="K534" s="1048"/>
      <c r="L534" s="1048"/>
      <c r="M534" s="1032" t="s">
        <v>12117</v>
      </c>
      <c r="N534" s="1032" t="s">
        <v>14073</v>
      </c>
      <c r="O534" s="1032" t="s">
        <v>9335</v>
      </c>
      <c r="P534" s="1038" t="s">
        <v>14074</v>
      </c>
      <c r="Q534" s="1032"/>
      <c r="R534" s="928" t="s">
        <v>2469</v>
      </c>
      <c r="U534" s="1037"/>
      <c r="V534" s="1037" t="s">
        <v>1089</v>
      </c>
      <c r="X534" s="1040"/>
    </row>
    <row r="535" spans="1:24" s="1039" customFormat="1">
      <c r="A535" s="1032" t="s">
        <v>13947</v>
      </c>
      <c r="B535" s="1032" t="s">
        <v>13897</v>
      </c>
      <c r="C535" s="1033"/>
      <c r="D535" s="1032" t="s">
        <v>13942</v>
      </c>
      <c r="E535" s="1032" t="s">
        <v>15461</v>
      </c>
      <c r="F535" s="1035">
        <v>41865</v>
      </c>
      <c r="G535" s="1036"/>
      <c r="H535" s="1032" t="s">
        <v>6602</v>
      </c>
      <c r="I535" s="1033" t="s">
        <v>13948</v>
      </c>
      <c r="J535" s="1041" t="s">
        <v>13949</v>
      </c>
      <c r="K535" s="1042"/>
      <c r="M535" s="1032" t="s">
        <v>12117</v>
      </c>
      <c r="N535" s="1032" t="s">
        <v>14073</v>
      </c>
      <c r="O535" s="1032" t="s">
        <v>9335</v>
      </c>
      <c r="P535" s="1038" t="s">
        <v>14074</v>
      </c>
      <c r="Q535" s="1032"/>
      <c r="R535" s="928" t="s">
        <v>2469</v>
      </c>
      <c r="U535" s="1037"/>
      <c r="V535" s="1037"/>
      <c r="X535" s="1040"/>
    </row>
    <row r="536" spans="1:24" s="1039" customFormat="1">
      <c r="A536" s="1032" t="s">
        <v>13950</v>
      </c>
      <c r="B536" s="1032" t="s">
        <v>13897</v>
      </c>
      <c r="C536" s="1033"/>
      <c r="D536" s="1032" t="s">
        <v>13942</v>
      </c>
      <c r="E536" s="1032" t="s">
        <v>15461</v>
      </c>
      <c r="F536" s="1035">
        <v>41865</v>
      </c>
      <c r="G536" s="1036"/>
      <c r="H536" s="1032" t="s">
        <v>6602</v>
      </c>
      <c r="I536" s="1033" t="s">
        <v>13951</v>
      </c>
      <c r="J536" s="1041" t="s">
        <v>13952</v>
      </c>
      <c r="K536" s="1042"/>
      <c r="M536" s="1032" t="s">
        <v>12117</v>
      </c>
      <c r="N536" s="1032" t="s">
        <v>14073</v>
      </c>
      <c r="O536" s="1032" t="s">
        <v>9335</v>
      </c>
      <c r="P536" s="1038" t="s">
        <v>14074</v>
      </c>
      <c r="Q536" s="1032"/>
      <c r="R536" s="928" t="s">
        <v>2469</v>
      </c>
      <c r="U536" s="1037"/>
      <c r="V536" s="1037"/>
      <c r="X536" s="1040"/>
    </row>
    <row r="537" spans="1:24" s="1039" customFormat="1">
      <c r="A537" s="368" t="s">
        <v>16604</v>
      </c>
      <c r="B537" s="1032" t="s">
        <v>13897</v>
      </c>
      <c r="C537" s="1033"/>
      <c r="D537" s="1032" t="s">
        <v>13942</v>
      </c>
      <c r="E537" s="1032" t="s">
        <v>15461</v>
      </c>
      <c r="F537" s="1035">
        <v>41865</v>
      </c>
      <c r="G537" s="1036"/>
      <c r="H537" s="1032" t="s">
        <v>6602</v>
      </c>
      <c r="I537" s="1033" t="s">
        <v>13954</v>
      </c>
      <c r="J537" s="1041" t="s">
        <v>13955</v>
      </c>
      <c r="K537" s="1042"/>
      <c r="M537" s="1032" t="s">
        <v>12117</v>
      </c>
      <c r="N537" s="1032" t="s">
        <v>14073</v>
      </c>
      <c r="O537" s="1032" t="s">
        <v>9335</v>
      </c>
      <c r="P537" s="1038" t="s">
        <v>14074</v>
      </c>
      <c r="Q537" s="1032"/>
      <c r="R537" s="928" t="s">
        <v>2469</v>
      </c>
      <c r="U537" s="1037"/>
      <c r="V537" s="1037" t="s">
        <v>13953</v>
      </c>
      <c r="X537" s="1040"/>
    </row>
    <row r="538" spans="1:24" s="1039" customFormat="1">
      <c r="A538" s="1031" t="s">
        <v>7502</v>
      </c>
      <c r="B538" s="1032" t="s">
        <v>13897</v>
      </c>
      <c r="C538" s="1033"/>
      <c r="D538" s="1032" t="s">
        <v>13942</v>
      </c>
      <c r="E538" s="1032" t="s">
        <v>15461</v>
      </c>
      <c r="F538" s="1035">
        <v>41865</v>
      </c>
      <c r="G538" s="1036"/>
      <c r="H538" s="1032" t="s">
        <v>6602</v>
      </c>
      <c r="I538" s="1033" t="s">
        <v>13957</v>
      </c>
      <c r="J538" s="1041" t="s">
        <v>13958</v>
      </c>
      <c r="K538" s="1042"/>
      <c r="M538" s="1032" t="s">
        <v>12117</v>
      </c>
      <c r="N538" s="1032" t="s">
        <v>14073</v>
      </c>
      <c r="O538" s="1032" t="s">
        <v>9335</v>
      </c>
      <c r="P538" s="1038" t="s">
        <v>14074</v>
      </c>
      <c r="Q538" s="1032"/>
      <c r="R538" s="928" t="s">
        <v>2469</v>
      </c>
      <c r="U538" s="1037"/>
      <c r="V538" s="1037" t="s">
        <v>13956</v>
      </c>
      <c r="X538" s="1040"/>
    </row>
    <row r="539" spans="1:24" s="1039" customFormat="1">
      <c r="A539" s="1032" t="s">
        <v>13959</v>
      </c>
      <c r="B539" s="1032" t="s">
        <v>13897</v>
      </c>
      <c r="C539" s="1033"/>
      <c r="D539" s="1032" t="s">
        <v>13942</v>
      </c>
      <c r="E539" s="1032" t="s">
        <v>15461</v>
      </c>
      <c r="F539" s="1035">
        <v>41865</v>
      </c>
      <c r="G539" s="1036"/>
      <c r="H539" s="1032" t="s">
        <v>6602</v>
      </c>
      <c r="I539" s="1033" t="s">
        <v>13960</v>
      </c>
      <c r="J539" s="1041" t="s">
        <v>13961</v>
      </c>
      <c r="K539" s="1042"/>
      <c r="M539" s="1032" t="s">
        <v>12117</v>
      </c>
      <c r="N539" s="1032" t="s">
        <v>14073</v>
      </c>
      <c r="O539" s="1032" t="s">
        <v>9335</v>
      </c>
      <c r="P539" s="1038" t="s">
        <v>14074</v>
      </c>
      <c r="Q539" s="1032"/>
      <c r="R539" s="928" t="s">
        <v>2469</v>
      </c>
      <c r="U539" s="1037"/>
      <c r="V539" s="1037"/>
      <c r="X539" s="1040"/>
    </row>
    <row r="540" spans="1:24" s="1039" customFormat="1">
      <c r="A540" s="368" t="s">
        <v>15298</v>
      </c>
      <c r="B540" s="1032" t="s">
        <v>13897</v>
      </c>
      <c r="C540" s="1033"/>
      <c r="D540" s="1032" t="s">
        <v>13942</v>
      </c>
      <c r="E540" s="1032" t="s">
        <v>15461</v>
      </c>
      <c r="F540" s="1035">
        <v>41865</v>
      </c>
      <c r="G540" s="1036"/>
      <c r="H540" s="1032" t="s">
        <v>6602</v>
      </c>
      <c r="I540" s="1033" t="s">
        <v>13963</v>
      </c>
      <c r="J540" s="1041" t="s">
        <v>13964</v>
      </c>
      <c r="K540" s="1042"/>
      <c r="M540" s="1032" t="s">
        <v>12117</v>
      </c>
      <c r="N540" s="1032" t="s">
        <v>14073</v>
      </c>
      <c r="O540" s="1032" t="s">
        <v>9335</v>
      </c>
      <c r="P540" s="1038" t="s">
        <v>14074</v>
      </c>
      <c r="Q540" s="1032"/>
      <c r="R540" s="928" t="s">
        <v>2469</v>
      </c>
      <c r="U540" s="1037"/>
      <c r="V540" s="1032" t="s">
        <v>13962</v>
      </c>
      <c r="X540" s="1040"/>
    </row>
    <row r="541" spans="1:24" s="1039" customFormat="1">
      <c r="A541" s="368" t="s">
        <v>15298</v>
      </c>
      <c r="B541" s="1032" t="s">
        <v>13897</v>
      </c>
      <c r="C541" s="1033"/>
      <c r="D541" s="1032" t="s">
        <v>13942</v>
      </c>
      <c r="E541" s="1032" t="s">
        <v>15461</v>
      </c>
      <c r="F541" s="1035">
        <v>41865</v>
      </c>
      <c r="G541" s="1036"/>
      <c r="H541" s="1032" t="s">
        <v>6602</v>
      </c>
      <c r="I541" s="1033" t="s">
        <v>13966</v>
      </c>
      <c r="J541" s="1041" t="s">
        <v>13967</v>
      </c>
      <c r="K541" s="1042"/>
      <c r="M541" s="1032" t="s">
        <v>12117</v>
      </c>
      <c r="N541" s="1032" t="s">
        <v>14073</v>
      </c>
      <c r="O541" s="1032" t="s">
        <v>9335</v>
      </c>
      <c r="P541" s="1038" t="s">
        <v>14074</v>
      </c>
      <c r="Q541" s="1032"/>
      <c r="R541" s="928" t="s">
        <v>2469</v>
      </c>
      <c r="U541" s="1037"/>
      <c r="V541" s="1037" t="s">
        <v>13965</v>
      </c>
      <c r="X541" s="1040"/>
    </row>
    <row r="542" spans="1:24" s="1039" customFormat="1">
      <c r="A542" s="368" t="s">
        <v>15298</v>
      </c>
      <c r="B542" s="1032" t="s">
        <v>13897</v>
      </c>
      <c r="C542" s="1033"/>
      <c r="D542" s="1032" t="s">
        <v>13942</v>
      </c>
      <c r="E542" s="1032" t="s">
        <v>15461</v>
      </c>
      <c r="F542" s="1035">
        <v>41865</v>
      </c>
      <c r="G542" s="1036"/>
      <c r="H542" s="1032" t="s">
        <v>6602</v>
      </c>
      <c r="I542" s="1033" t="s">
        <v>13969</v>
      </c>
      <c r="J542" s="1041" t="s">
        <v>13970</v>
      </c>
      <c r="K542" s="1042"/>
      <c r="M542" s="1032" t="s">
        <v>12117</v>
      </c>
      <c r="N542" s="1032" t="s">
        <v>14073</v>
      </c>
      <c r="O542" s="1032" t="s">
        <v>9335</v>
      </c>
      <c r="P542" s="1038" t="s">
        <v>14074</v>
      </c>
      <c r="Q542" s="1032"/>
      <c r="R542" s="928" t="s">
        <v>2469</v>
      </c>
      <c r="U542" s="1037"/>
      <c r="V542" s="1032" t="s">
        <v>13968</v>
      </c>
      <c r="X542" s="1040"/>
    </row>
    <row r="543" spans="1:24" s="1039" customFormat="1">
      <c r="A543" s="368" t="s">
        <v>15298</v>
      </c>
      <c r="B543" s="1032" t="s">
        <v>13897</v>
      </c>
      <c r="C543" s="1033"/>
      <c r="D543" s="1032" t="s">
        <v>13942</v>
      </c>
      <c r="E543" s="1032" t="s">
        <v>15461</v>
      </c>
      <c r="F543" s="1035">
        <v>41865</v>
      </c>
      <c r="G543" s="1036"/>
      <c r="H543" s="1032" t="s">
        <v>6602</v>
      </c>
      <c r="I543" s="1033" t="s">
        <v>13972</v>
      </c>
      <c r="J543" s="1041" t="s">
        <v>13973</v>
      </c>
      <c r="K543" s="1042"/>
      <c r="M543" s="1032" t="s">
        <v>12117</v>
      </c>
      <c r="N543" s="1032" t="s">
        <v>14073</v>
      </c>
      <c r="O543" s="1032" t="s">
        <v>9335</v>
      </c>
      <c r="P543" s="1038" t="s">
        <v>14074</v>
      </c>
      <c r="Q543" s="1032"/>
      <c r="R543" s="928" t="s">
        <v>2469</v>
      </c>
      <c r="U543" s="1037"/>
      <c r="V543" s="1032" t="s">
        <v>13971</v>
      </c>
      <c r="X543" s="1040"/>
    </row>
    <row r="544" spans="1:24" s="1039" customFormat="1">
      <c r="A544" s="1031" t="s">
        <v>7502</v>
      </c>
      <c r="B544" s="1032" t="s">
        <v>13897</v>
      </c>
      <c r="C544" s="1033"/>
      <c r="D544" s="1032" t="s">
        <v>13942</v>
      </c>
      <c r="E544" s="1032" t="s">
        <v>15461</v>
      </c>
      <c r="F544" s="1035">
        <v>41865</v>
      </c>
      <c r="G544" s="1036"/>
      <c r="H544" s="1032" t="s">
        <v>6602</v>
      </c>
      <c r="I544" s="1033" t="s">
        <v>13975</v>
      </c>
      <c r="J544" s="1041" t="s">
        <v>13976</v>
      </c>
      <c r="K544" s="1042"/>
      <c r="M544" s="1032" t="s">
        <v>12117</v>
      </c>
      <c r="N544" s="1032" t="s">
        <v>14073</v>
      </c>
      <c r="O544" s="1032" t="s">
        <v>9335</v>
      </c>
      <c r="P544" s="1038" t="s">
        <v>14074</v>
      </c>
      <c r="Q544" s="1032"/>
      <c r="R544" s="928" t="s">
        <v>2469</v>
      </c>
      <c r="U544" s="1037"/>
      <c r="V544" s="1037" t="s">
        <v>13974</v>
      </c>
      <c r="X544" s="1040"/>
    </row>
    <row r="545" spans="1:24" s="1039" customFormat="1">
      <c r="A545" s="1032" t="s">
        <v>13977</v>
      </c>
      <c r="B545" s="1032" t="s">
        <v>13897</v>
      </c>
      <c r="C545" s="1033"/>
      <c r="D545" s="1032" t="s">
        <v>13942</v>
      </c>
      <c r="E545" s="1032" t="s">
        <v>15461</v>
      </c>
      <c r="F545" s="1035">
        <v>41865</v>
      </c>
      <c r="G545" s="1036"/>
      <c r="H545" s="1032" t="s">
        <v>6602</v>
      </c>
      <c r="I545" s="1033" t="s">
        <v>13978</v>
      </c>
      <c r="J545" s="1041" t="s">
        <v>13979</v>
      </c>
      <c r="K545" s="1042"/>
      <c r="M545" s="1032" t="s">
        <v>12117</v>
      </c>
      <c r="N545" s="1032" t="s">
        <v>14073</v>
      </c>
      <c r="O545" s="1032" t="s">
        <v>9335</v>
      </c>
      <c r="P545" s="1038" t="s">
        <v>14074</v>
      </c>
      <c r="Q545" s="1032"/>
      <c r="R545" s="928" t="s">
        <v>2469</v>
      </c>
      <c r="U545" s="1037"/>
      <c r="V545" s="1037"/>
      <c r="X545" s="1040"/>
    </row>
    <row r="546" spans="1:24" s="1039" customFormat="1">
      <c r="A546" s="368" t="s">
        <v>16605</v>
      </c>
      <c r="B546" s="1032" t="s">
        <v>13897</v>
      </c>
      <c r="C546" s="1033"/>
      <c r="D546" s="1032" t="s">
        <v>13942</v>
      </c>
      <c r="E546" s="1032" t="s">
        <v>15461</v>
      </c>
      <c r="F546" s="1035">
        <v>41865</v>
      </c>
      <c r="G546" s="1036"/>
      <c r="H546" s="1032" t="s">
        <v>6602</v>
      </c>
      <c r="I546" s="1033" t="s">
        <v>13980</v>
      </c>
      <c r="J546" s="1041" t="s">
        <v>13981</v>
      </c>
      <c r="K546" s="1042"/>
      <c r="M546" s="1032" t="s">
        <v>12117</v>
      </c>
      <c r="N546" s="1032" t="s">
        <v>14073</v>
      </c>
      <c r="O546" s="1032" t="s">
        <v>9335</v>
      </c>
      <c r="P546" s="1038" t="s">
        <v>14074</v>
      </c>
      <c r="Q546" s="1032"/>
      <c r="R546" s="928" t="s">
        <v>2469</v>
      </c>
      <c r="U546" s="1037"/>
      <c r="V546" s="1037" t="s">
        <v>16602</v>
      </c>
      <c r="X546" s="1040"/>
    </row>
    <row r="547" spans="1:24" s="1039" customFormat="1">
      <c r="A547" s="1031" t="s">
        <v>7502</v>
      </c>
      <c r="B547" s="1032" t="s">
        <v>13897</v>
      </c>
      <c r="C547" s="1033"/>
      <c r="D547" s="1032" t="s">
        <v>13942</v>
      </c>
      <c r="E547" s="1032" t="s">
        <v>15461</v>
      </c>
      <c r="F547" s="1035">
        <v>41865</v>
      </c>
      <c r="G547" s="1036"/>
      <c r="H547" s="1032" t="s">
        <v>6602</v>
      </c>
      <c r="I547" s="1033" t="s">
        <v>13983</v>
      </c>
      <c r="J547" s="1041" t="s">
        <v>13984</v>
      </c>
      <c r="K547" s="1042"/>
      <c r="M547" s="1032" t="s">
        <v>12117</v>
      </c>
      <c r="N547" s="1032" t="s">
        <v>14073</v>
      </c>
      <c r="O547" s="1032" t="s">
        <v>9335</v>
      </c>
      <c r="P547" s="1038" t="s">
        <v>14074</v>
      </c>
      <c r="Q547" s="1032"/>
      <c r="R547" s="928" t="s">
        <v>2469</v>
      </c>
      <c r="U547" s="1037"/>
      <c r="V547" s="1032" t="s">
        <v>13982</v>
      </c>
      <c r="X547" s="1040"/>
    </row>
    <row r="548" spans="1:24" s="1039" customFormat="1">
      <c r="A548" s="1031" t="s">
        <v>7502</v>
      </c>
      <c r="B548" s="1032" t="s">
        <v>13897</v>
      </c>
      <c r="C548" s="1033"/>
      <c r="D548" s="1032" t="s">
        <v>13942</v>
      </c>
      <c r="E548" s="1032" t="s">
        <v>15461</v>
      </c>
      <c r="F548" s="1035">
        <v>41865</v>
      </c>
      <c r="G548" s="1036"/>
      <c r="H548" s="1032" t="s">
        <v>6602</v>
      </c>
      <c r="I548" s="1033" t="s">
        <v>13986</v>
      </c>
      <c r="J548" s="1041" t="s">
        <v>13987</v>
      </c>
      <c r="K548" s="1042"/>
      <c r="M548" s="1032" t="s">
        <v>12117</v>
      </c>
      <c r="N548" s="1032" t="s">
        <v>14073</v>
      </c>
      <c r="O548" s="1032" t="s">
        <v>9335</v>
      </c>
      <c r="P548" s="1038" t="s">
        <v>14074</v>
      </c>
      <c r="Q548" s="1032"/>
      <c r="R548" s="928" t="s">
        <v>2469</v>
      </c>
      <c r="U548" s="1037"/>
      <c r="V548" s="1037" t="s">
        <v>13985</v>
      </c>
      <c r="X548" s="1040"/>
    </row>
    <row r="549" spans="1:24" s="1039" customFormat="1">
      <c r="A549" s="1032" t="s">
        <v>13988</v>
      </c>
      <c r="B549" s="1032" t="s">
        <v>13897</v>
      </c>
      <c r="C549" s="1033"/>
      <c r="D549" s="1032" t="s">
        <v>13942</v>
      </c>
      <c r="E549" s="1032" t="s">
        <v>15461</v>
      </c>
      <c r="F549" s="1035">
        <v>41865</v>
      </c>
      <c r="G549" s="1036"/>
      <c r="H549" s="1032" t="s">
        <v>6602</v>
      </c>
      <c r="I549" s="1033" t="s">
        <v>13989</v>
      </c>
      <c r="J549" s="1041" t="s">
        <v>13990</v>
      </c>
      <c r="K549" s="1042"/>
      <c r="M549" s="1032" t="s">
        <v>12117</v>
      </c>
      <c r="N549" s="1032" t="s">
        <v>14073</v>
      </c>
      <c r="O549" s="1032" t="s">
        <v>9335</v>
      </c>
      <c r="P549" s="1038" t="s">
        <v>14074</v>
      </c>
      <c r="Q549" s="1032"/>
      <c r="R549" s="928" t="s">
        <v>2469</v>
      </c>
      <c r="U549" s="1037"/>
      <c r="V549" s="1037"/>
      <c r="X549" s="1040"/>
    </row>
    <row r="550" spans="1:24" s="1039" customFormat="1">
      <c r="A550" s="368" t="s">
        <v>15298</v>
      </c>
      <c r="B550" s="1032" t="s">
        <v>13897</v>
      </c>
      <c r="C550" s="1033"/>
      <c r="D550" s="1032" t="s">
        <v>13942</v>
      </c>
      <c r="E550" s="1032" t="s">
        <v>15461</v>
      </c>
      <c r="F550" s="1035">
        <v>41865</v>
      </c>
      <c r="G550" s="1036"/>
      <c r="H550" s="1032" t="s">
        <v>6602</v>
      </c>
      <c r="I550" s="1033" t="s">
        <v>13992</v>
      </c>
      <c r="J550" s="1041" t="s">
        <v>13993</v>
      </c>
      <c r="K550" s="1042"/>
      <c r="M550" s="1032" t="s">
        <v>12117</v>
      </c>
      <c r="N550" s="1032" t="s">
        <v>14073</v>
      </c>
      <c r="O550" s="1032" t="s">
        <v>9335</v>
      </c>
      <c r="P550" s="1038" t="s">
        <v>14074</v>
      </c>
      <c r="Q550" s="1032"/>
      <c r="R550" s="928" t="s">
        <v>2469</v>
      </c>
      <c r="U550" s="1037"/>
      <c r="V550" s="1037" t="s">
        <v>13991</v>
      </c>
      <c r="X550" s="1040"/>
    </row>
    <row r="551" spans="1:24" s="1039" customFormat="1">
      <c r="A551" s="1031" t="s">
        <v>7502</v>
      </c>
      <c r="B551" s="1032" t="s">
        <v>13897</v>
      </c>
      <c r="C551" s="1033"/>
      <c r="D551" s="1032" t="s">
        <v>13942</v>
      </c>
      <c r="E551" s="1032" t="s">
        <v>15461</v>
      </c>
      <c r="F551" s="1035">
        <v>41865</v>
      </c>
      <c r="G551" s="1036"/>
      <c r="H551" s="1032" t="s">
        <v>6602</v>
      </c>
      <c r="I551" s="1033" t="s">
        <v>13994</v>
      </c>
      <c r="J551" s="1041" t="s">
        <v>13995</v>
      </c>
      <c r="K551" s="1042"/>
      <c r="M551" s="1032" t="s">
        <v>12117</v>
      </c>
      <c r="N551" s="1032" t="s">
        <v>14073</v>
      </c>
      <c r="O551" s="1032" t="s">
        <v>9335</v>
      </c>
      <c r="P551" s="1038" t="s">
        <v>14074</v>
      </c>
      <c r="Q551" s="1032"/>
      <c r="R551" s="928" t="s">
        <v>2469</v>
      </c>
      <c r="U551" s="1037"/>
      <c r="V551" s="1037"/>
      <c r="X551" s="1040"/>
    </row>
    <row r="552" spans="1:24" s="1039" customFormat="1">
      <c r="A552" s="1032" t="s">
        <v>13996</v>
      </c>
      <c r="B552" s="1032" t="s">
        <v>13897</v>
      </c>
      <c r="C552" s="1033"/>
      <c r="D552" s="1032" t="s">
        <v>13942</v>
      </c>
      <c r="E552" s="1032" t="s">
        <v>15461</v>
      </c>
      <c r="F552" s="1035">
        <v>41865</v>
      </c>
      <c r="G552" s="1036"/>
      <c r="H552" s="1032" t="s">
        <v>6602</v>
      </c>
      <c r="I552" s="1033" t="s">
        <v>13997</v>
      </c>
      <c r="J552" s="1041" t="s">
        <v>13998</v>
      </c>
      <c r="K552" s="1042"/>
      <c r="M552" s="1032" t="s">
        <v>12117</v>
      </c>
      <c r="N552" s="1032" t="s">
        <v>14073</v>
      </c>
      <c r="O552" s="1032" t="s">
        <v>9335</v>
      </c>
      <c r="P552" s="1038" t="s">
        <v>14074</v>
      </c>
      <c r="Q552" s="1032"/>
      <c r="R552" s="928" t="s">
        <v>2469</v>
      </c>
      <c r="U552" s="1037"/>
      <c r="V552" s="1037"/>
      <c r="X552" s="1040"/>
    </row>
    <row r="553" spans="1:24" s="1039" customFormat="1">
      <c r="A553" s="368" t="s">
        <v>15298</v>
      </c>
      <c r="B553" s="1032" t="s">
        <v>13897</v>
      </c>
      <c r="C553" s="1033"/>
      <c r="D553" s="1032" t="s">
        <v>13942</v>
      </c>
      <c r="E553" s="1032" t="s">
        <v>15461</v>
      </c>
      <c r="F553" s="1035">
        <v>41865</v>
      </c>
      <c r="G553" s="1036"/>
      <c r="H553" s="1032" t="s">
        <v>6602</v>
      </c>
      <c r="I553" s="1033" t="s">
        <v>13999</v>
      </c>
      <c r="J553" s="1041" t="s">
        <v>14000</v>
      </c>
      <c r="K553" s="1042"/>
      <c r="M553" s="1032" t="s">
        <v>12117</v>
      </c>
      <c r="N553" s="1032" t="s">
        <v>14073</v>
      </c>
      <c r="O553" s="1032" t="s">
        <v>9335</v>
      </c>
      <c r="P553" s="1038" t="s">
        <v>14074</v>
      </c>
      <c r="Q553" s="1032"/>
      <c r="R553" s="928" t="s">
        <v>2469</v>
      </c>
      <c r="U553" s="1037"/>
      <c r="V553" s="1032" t="s">
        <v>4551</v>
      </c>
      <c r="X553" s="1040"/>
    </row>
    <row r="554" spans="1:24" s="1039" customFormat="1">
      <c r="A554" s="1032" t="s">
        <v>14001</v>
      </c>
      <c r="B554" s="1032" t="s">
        <v>13897</v>
      </c>
      <c r="C554" s="1033"/>
      <c r="D554" s="1032" t="s">
        <v>13942</v>
      </c>
      <c r="E554" s="1032" t="s">
        <v>15461</v>
      </c>
      <c r="F554" s="1035">
        <v>41865</v>
      </c>
      <c r="G554" s="1036"/>
      <c r="H554" s="1032" t="s">
        <v>6602</v>
      </c>
      <c r="I554" s="1033" t="s">
        <v>14002</v>
      </c>
      <c r="J554" s="1041" t="s">
        <v>14003</v>
      </c>
      <c r="K554" s="1042"/>
      <c r="M554" s="1032" t="s">
        <v>12117</v>
      </c>
      <c r="N554" s="1032" t="s">
        <v>14073</v>
      </c>
      <c r="O554" s="1032" t="s">
        <v>9335</v>
      </c>
      <c r="P554" s="1038" t="s">
        <v>14074</v>
      </c>
      <c r="Q554" s="1032"/>
      <c r="R554" s="928" t="s">
        <v>2469</v>
      </c>
      <c r="U554" s="1037"/>
      <c r="V554" s="1037"/>
      <c r="X554" s="1040"/>
    </row>
    <row r="555" spans="1:24" s="1039" customFormat="1">
      <c r="A555" s="368" t="s">
        <v>15298</v>
      </c>
      <c r="B555" s="1032" t="s">
        <v>13897</v>
      </c>
      <c r="C555" s="1033"/>
      <c r="D555" s="1032" t="s">
        <v>13942</v>
      </c>
      <c r="E555" s="1032" t="s">
        <v>15461</v>
      </c>
      <c r="F555" s="1035">
        <v>41865</v>
      </c>
      <c r="G555" s="1036"/>
      <c r="H555" s="1032" t="s">
        <v>6602</v>
      </c>
      <c r="I555" s="1033" t="s">
        <v>14005</v>
      </c>
      <c r="J555" s="1041" t="s">
        <v>14006</v>
      </c>
      <c r="K555" s="1042"/>
      <c r="M555" s="1032" t="s">
        <v>12117</v>
      </c>
      <c r="N555" s="1032" t="s">
        <v>14073</v>
      </c>
      <c r="O555" s="1032" t="s">
        <v>9335</v>
      </c>
      <c r="P555" s="1038" t="s">
        <v>14074</v>
      </c>
      <c r="Q555" s="1032"/>
      <c r="R555" s="928" t="s">
        <v>2469</v>
      </c>
      <c r="U555" s="1037"/>
      <c r="V555" s="1032" t="s">
        <v>14004</v>
      </c>
      <c r="X555" s="1040"/>
    </row>
    <row r="556" spans="1:24" s="1039" customFormat="1">
      <c r="A556" s="1031" t="s">
        <v>7502</v>
      </c>
      <c r="B556" s="1032" t="s">
        <v>13897</v>
      </c>
      <c r="C556" s="1033"/>
      <c r="D556" s="1032" t="s">
        <v>13942</v>
      </c>
      <c r="E556" s="1032" t="s">
        <v>15461</v>
      </c>
      <c r="F556" s="1035">
        <v>41865</v>
      </c>
      <c r="G556" s="1036"/>
      <c r="H556" s="1032" t="s">
        <v>6602</v>
      </c>
      <c r="I556" s="1033" t="s">
        <v>14008</v>
      </c>
      <c r="J556" s="1041" t="s">
        <v>14009</v>
      </c>
      <c r="K556" s="1042"/>
      <c r="M556" s="1032" t="s">
        <v>12117</v>
      </c>
      <c r="N556" s="1032" t="s">
        <v>14073</v>
      </c>
      <c r="O556" s="1032" t="s">
        <v>9335</v>
      </c>
      <c r="P556" s="1038" t="s">
        <v>14074</v>
      </c>
      <c r="Q556" s="1032"/>
      <c r="R556" s="928" t="s">
        <v>2469</v>
      </c>
      <c r="U556" s="1037"/>
      <c r="V556" s="1037" t="s">
        <v>14007</v>
      </c>
      <c r="X556" s="1040"/>
    </row>
    <row r="557" spans="1:24" s="1039" customFormat="1">
      <c r="A557" s="1031" t="s">
        <v>7502</v>
      </c>
      <c r="B557" s="1032" t="s">
        <v>13897</v>
      </c>
      <c r="C557" s="1033"/>
      <c r="D557" s="1032" t="s">
        <v>13942</v>
      </c>
      <c r="E557" s="1032" t="s">
        <v>15461</v>
      </c>
      <c r="F557" s="1035">
        <v>41865</v>
      </c>
      <c r="G557" s="1036"/>
      <c r="H557" s="1032" t="s">
        <v>6602</v>
      </c>
      <c r="I557" s="1033" t="s">
        <v>14011</v>
      </c>
      <c r="J557" s="1041" t="s">
        <v>14012</v>
      </c>
      <c r="K557" s="1042"/>
      <c r="M557" s="1032" t="s">
        <v>12117</v>
      </c>
      <c r="N557" s="1032" t="s">
        <v>14073</v>
      </c>
      <c r="O557" s="1032" t="s">
        <v>9335</v>
      </c>
      <c r="P557" s="1038" t="s">
        <v>14074</v>
      </c>
      <c r="Q557" s="1032"/>
      <c r="R557" s="928" t="s">
        <v>2469</v>
      </c>
      <c r="U557" s="1037"/>
      <c r="V557" s="1037" t="s">
        <v>14010</v>
      </c>
      <c r="X557" s="1040"/>
    </row>
    <row r="558" spans="1:24" s="1039" customFormat="1">
      <c r="A558" s="1032" t="s">
        <v>14013</v>
      </c>
      <c r="B558" s="1032" t="s">
        <v>13897</v>
      </c>
      <c r="C558" s="1033"/>
      <c r="D558" s="1032" t="s">
        <v>13942</v>
      </c>
      <c r="E558" s="1032" t="s">
        <v>15461</v>
      </c>
      <c r="F558" s="1035">
        <v>41865</v>
      </c>
      <c r="G558" s="1036"/>
      <c r="H558" s="1032" t="s">
        <v>6602</v>
      </c>
      <c r="I558" s="1033" t="s">
        <v>14014</v>
      </c>
      <c r="J558" s="1041" t="s">
        <v>14015</v>
      </c>
      <c r="K558" s="1042"/>
      <c r="M558" s="1032" t="s">
        <v>12117</v>
      </c>
      <c r="N558" s="1032" t="s">
        <v>14073</v>
      </c>
      <c r="O558" s="1032" t="s">
        <v>9335</v>
      </c>
      <c r="P558" s="1038" t="s">
        <v>14074</v>
      </c>
      <c r="Q558" s="1032"/>
      <c r="R558" s="928" t="s">
        <v>2469</v>
      </c>
      <c r="U558" s="1037"/>
      <c r="V558" s="1037"/>
      <c r="X558" s="1040"/>
    </row>
    <row r="559" spans="1:24" s="1039" customFormat="1">
      <c r="A559" s="368" t="s">
        <v>15298</v>
      </c>
      <c r="B559" s="1032" t="s">
        <v>13897</v>
      </c>
      <c r="C559" s="1033"/>
      <c r="D559" s="1032" t="s">
        <v>13942</v>
      </c>
      <c r="E559" s="1032" t="s">
        <v>15461</v>
      </c>
      <c r="F559" s="1035">
        <v>41865</v>
      </c>
      <c r="G559" s="1036"/>
      <c r="H559" s="1032" t="s">
        <v>6602</v>
      </c>
      <c r="I559" s="1033" t="s">
        <v>14017</v>
      </c>
      <c r="J559" s="1041" t="s">
        <v>14018</v>
      </c>
      <c r="K559" s="1042"/>
      <c r="M559" s="1032" t="s">
        <v>12117</v>
      </c>
      <c r="N559" s="1032" t="s">
        <v>14073</v>
      </c>
      <c r="O559" s="1032" t="s">
        <v>9335</v>
      </c>
      <c r="P559" s="1038" t="s">
        <v>14074</v>
      </c>
      <c r="Q559" s="1032"/>
      <c r="R559" s="928" t="s">
        <v>2469</v>
      </c>
      <c r="U559" s="1037"/>
      <c r="V559" s="796" t="s">
        <v>14016</v>
      </c>
      <c r="X559" s="1040"/>
    </row>
    <row r="560" spans="1:24" s="1039" customFormat="1">
      <c r="A560" s="1032" t="s">
        <v>14019</v>
      </c>
      <c r="B560" s="1032" t="s">
        <v>13897</v>
      </c>
      <c r="C560" s="1033"/>
      <c r="D560" s="1032" t="s">
        <v>13942</v>
      </c>
      <c r="E560" s="1032" t="s">
        <v>15461</v>
      </c>
      <c r="F560" s="1035">
        <v>41865</v>
      </c>
      <c r="G560" s="1036"/>
      <c r="H560" s="1032" t="s">
        <v>6602</v>
      </c>
      <c r="I560" s="1033" t="s">
        <v>14020</v>
      </c>
      <c r="J560" s="1041" t="s">
        <v>14021</v>
      </c>
      <c r="K560" s="1042"/>
      <c r="M560" s="1032" t="s">
        <v>12117</v>
      </c>
      <c r="N560" s="1032" t="s">
        <v>14073</v>
      </c>
      <c r="O560" s="1032" t="s">
        <v>9335</v>
      </c>
      <c r="P560" s="1038" t="s">
        <v>14074</v>
      </c>
      <c r="Q560" s="1032"/>
      <c r="R560" s="928" t="s">
        <v>2469</v>
      </c>
      <c r="U560" s="1037"/>
      <c r="V560" s="1037"/>
      <c r="X560" s="1040"/>
    </row>
    <row r="561" spans="1:24" s="1039" customFormat="1">
      <c r="A561" s="368" t="s">
        <v>15298</v>
      </c>
      <c r="B561" s="1032" t="s">
        <v>13897</v>
      </c>
      <c r="C561" s="1033"/>
      <c r="D561" s="1032" t="s">
        <v>13942</v>
      </c>
      <c r="E561" s="1032" t="s">
        <v>15461</v>
      </c>
      <c r="F561" s="1035">
        <v>41865</v>
      </c>
      <c r="G561" s="1036"/>
      <c r="H561" s="1032" t="s">
        <v>6602</v>
      </c>
      <c r="I561" s="1033" t="s">
        <v>14023</v>
      </c>
      <c r="J561" s="1041" t="s">
        <v>14024</v>
      </c>
      <c r="K561" s="1042"/>
      <c r="M561" s="1032" t="s">
        <v>12117</v>
      </c>
      <c r="N561" s="1032" t="s">
        <v>14073</v>
      </c>
      <c r="O561" s="1032" t="s">
        <v>9335</v>
      </c>
      <c r="P561" s="1038" t="s">
        <v>14074</v>
      </c>
      <c r="Q561" s="1032"/>
      <c r="R561" s="928" t="s">
        <v>2469</v>
      </c>
      <c r="U561" s="1037"/>
      <c r="V561" s="1032" t="s">
        <v>14022</v>
      </c>
      <c r="X561" s="1040"/>
    </row>
    <row r="562" spans="1:24" s="1039" customFormat="1">
      <c r="A562" s="1031" t="s">
        <v>7502</v>
      </c>
      <c r="B562" s="1032" t="s">
        <v>13897</v>
      </c>
      <c r="C562" s="1033"/>
      <c r="D562" s="1032" t="s">
        <v>13942</v>
      </c>
      <c r="E562" s="1032" t="s">
        <v>15461</v>
      </c>
      <c r="F562" s="1035">
        <v>41865</v>
      </c>
      <c r="G562" s="1036"/>
      <c r="H562" s="1032" t="s">
        <v>6602</v>
      </c>
      <c r="I562" s="1033" t="s">
        <v>14025</v>
      </c>
      <c r="J562" s="1041" t="s">
        <v>14026</v>
      </c>
      <c r="K562" s="1042"/>
      <c r="M562" s="1032" t="s">
        <v>12117</v>
      </c>
      <c r="N562" s="1032" t="s">
        <v>14073</v>
      </c>
      <c r="O562" s="1032" t="s">
        <v>9335</v>
      </c>
      <c r="P562" s="1038" t="s">
        <v>14074</v>
      </c>
      <c r="Q562" s="1032"/>
      <c r="R562" s="928" t="s">
        <v>2469</v>
      </c>
      <c r="U562" s="1037"/>
      <c r="V562" s="1037"/>
      <c r="X562" s="1040"/>
    </row>
    <row r="563" spans="1:24" s="1039" customFormat="1">
      <c r="A563" s="1032" t="s">
        <v>14027</v>
      </c>
      <c r="B563" s="1032" t="s">
        <v>13897</v>
      </c>
      <c r="C563" s="1033"/>
      <c r="D563" s="1032" t="s">
        <v>13942</v>
      </c>
      <c r="E563" s="1032" t="s">
        <v>15461</v>
      </c>
      <c r="F563" s="1035">
        <v>41865</v>
      </c>
      <c r="G563" s="1036"/>
      <c r="H563" s="1032" t="s">
        <v>6602</v>
      </c>
      <c r="I563" s="1033" t="s">
        <v>14028</v>
      </c>
      <c r="J563" s="1041" t="s">
        <v>14029</v>
      </c>
      <c r="K563" s="1042"/>
      <c r="M563" s="1032" t="s">
        <v>12117</v>
      </c>
      <c r="N563" s="1032" t="s">
        <v>14073</v>
      </c>
      <c r="O563" s="1032" t="s">
        <v>9335</v>
      </c>
      <c r="P563" s="1038" t="s">
        <v>14074</v>
      </c>
      <c r="Q563" s="1032"/>
      <c r="R563" s="928" t="s">
        <v>2469</v>
      </c>
      <c r="U563" s="1037"/>
      <c r="V563" s="1037"/>
      <c r="X563" s="1040"/>
    </row>
    <row r="564" spans="1:24" s="1039" customFormat="1">
      <c r="A564" s="368" t="s">
        <v>15298</v>
      </c>
      <c r="B564" s="1032" t="s">
        <v>13897</v>
      </c>
      <c r="C564" s="1033"/>
      <c r="D564" s="1032" t="s">
        <v>13942</v>
      </c>
      <c r="E564" s="1032" t="s">
        <v>15461</v>
      </c>
      <c r="F564" s="1035">
        <v>41865</v>
      </c>
      <c r="G564" s="1036"/>
      <c r="H564" s="1032" t="s">
        <v>6602</v>
      </c>
      <c r="I564" s="1033" t="s">
        <v>14031</v>
      </c>
      <c r="J564" s="1041" t="s">
        <v>14032</v>
      </c>
      <c r="K564" s="1042"/>
      <c r="M564" s="1032" t="s">
        <v>12117</v>
      </c>
      <c r="N564" s="1032" t="s">
        <v>14073</v>
      </c>
      <c r="O564" s="1032" t="s">
        <v>9335</v>
      </c>
      <c r="P564" s="1038" t="s">
        <v>14074</v>
      </c>
      <c r="Q564" s="1032"/>
      <c r="R564" s="928" t="s">
        <v>2469</v>
      </c>
      <c r="U564" s="1037"/>
      <c r="V564" s="1032" t="s">
        <v>14030</v>
      </c>
      <c r="X564" s="1040"/>
    </row>
    <row r="565" spans="1:24" s="1039" customFormat="1">
      <c r="A565" s="368" t="s">
        <v>15298</v>
      </c>
      <c r="B565" s="1032" t="s">
        <v>13897</v>
      </c>
      <c r="C565" s="1033"/>
      <c r="D565" s="1032" t="s">
        <v>13942</v>
      </c>
      <c r="E565" s="1032" t="s">
        <v>15461</v>
      </c>
      <c r="F565" s="1035">
        <v>41865</v>
      </c>
      <c r="G565" s="1036"/>
      <c r="H565" s="1032" t="s">
        <v>6602</v>
      </c>
      <c r="I565" s="1033" t="s">
        <v>14034</v>
      </c>
      <c r="J565" s="1041" t="s">
        <v>14035</v>
      </c>
      <c r="K565" s="1042"/>
      <c r="M565" s="1032" t="s">
        <v>12117</v>
      </c>
      <c r="N565" s="1032" t="s">
        <v>14073</v>
      </c>
      <c r="O565" s="1032" t="s">
        <v>9335</v>
      </c>
      <c r="P565" s="1038" t="s">
        <v>14074</v>
      </c>
      <c r="Q565" s="1032"/>
      <c r="R565" s="928" t="s">
        <v>2469</v>
      </c>
      <c r="U565" s="1037"/>
      <c r="V565" s="1037" t="s">
        <v>14033</v>
      </c>
      <c r="X565" s="1040"/>
    </row>
    <row r="566" spans="1:24" s="1039" customFormat="1">
      <c r="A566" s="1032" t="s">
        <v>14036</v>
      </c>
      <c r="B566" s="1032" t="s">
        <v>13897</v>
      </c>
      <c r="C566" s="1033"/>
      <c r="D566" s="1032" t="s">
        <v>13942</v>
      </c>
      <c r="E566" s="1032" t="s">
        <v>15461</v>
      </c>
      <c r="F566" s="1035">
        <v>41865</v>
      </c>
      <c r="G566" s="1036"/>
      <c r="H566" s="1032" t="s">
        <v>6602</v>
      </c>
      <c r="I566" s="1033" t="s">
        <v>14037</v>
      </c>
      <c r="J566" s="1041" t="s">
        <v>14038</v>
      </c>
      <c r="K566" s="1042"/>
      <c r="M566" s="1032" t="s">
        <v>12117</v>
      </c>
      <c r="N566" s="1032" t="s">
        <v>14073</v>
      </c>
      <c r="O566" s="1032" t="s">
        <v>9335</v>
      </c>
      <c r="P566" s="1038" t="s">
        <v>14074</v>
      </c>
      <c r="Q566" s="1032"/>
      <c r="R566" s="928" t="s">
        <v>2469</v>
      </c>
      <c r="U566" s="1037"/>
      <c r="V566" s="1037"/>
      <c r="X566" s="1040"/>
    </row>
    <row r="567" spans="1:24" s="1039" customFormat="1">
      <c r="A567" s="1031" t="s">
        <v>7502</v>
      </c>
      <c r="B567" s="1032" t="s">
        <v>13897</v>
      </c>
      <c r="C567" s="1033"/>
      <c r="D567" s="1032" t="s">
        <v>13942</v>
      </c>
      <c r="E567" s="1032" t="s">
        <v>15461</v>
      </c>
      <c r="F567" s="1035">
        <v>41865</v>
      </c>
      <c r="G567" s="1036"/>
      <c r="H567" s="1032" t="s">
        <v>6602</v>
      </c>
      <c r="I567" s="1033" t="s">
        <v>14040</v>
      </c>
      <c r="J567" s="1041" t="s">
        <v>14041</v>
      </c>
      <c r="K567" s="1042"/>
      <c r="M567" s="1032" t="s">
        <v>12117</v>
      </c>
      <c r="N567" s="1032" t="s">
        <v>14073</v>
      </c>
      <c r="O567" s="1032" t="s">
        <v>9335</v>
      </c>
      <c r="P567" s="1038" t="s">
        <v>14074</v>
      </c>
      <c r="Q567" s="1032"/>
      <c r="R567" s="928" t="s">
        <v>2469</v>
      </c>
      <c r="U567" s="1037"/>
      <c r="V567" s="1037" t="s">
        <v>14039</v>
      </c>
      <c r="X567" s="1040"/>
    </row>
    <row r="568" spans="1:24" s="1039" customFormat="1">
      <c r="A568" s="368" t="s">
        <v>15298</v>
      </c>
      <c r="B568" s="1032" t="s">
        <v>13897</v>
      </c>
      <c r="C568" s="1033"/>
      <c r="D568" s="1032"/>
      <c r="E568" s="1032" t="s">
        <v>14043</v>
      </c>
      <c r="F568" s="1035">
        <v>41975</v>
      </c>
      <c r="G568" s="1036"/>
      <c r="H568" s="1032" t="s">
        <v>6602</v>
      </c>
      <c r="I568" s="1033" t="s">
        <v>14044</v>
      </c>
      <c r="J568" s="1041" t="s">
        <v>14045</v>
      </c>
      <c r="K568" s="1042"/>
      <c r="M568" s="1032" t="s">
        <v>12117</v>
      </c>
      <c r="N568" s="1032" t="s">
        <v>14073</v>
      </c>
      <c r="O568" s="1032" t="s">
        <v>9335</v>
      </c>
      <c r="P568" s="1038" t="s">
        <v>14074</v>
      </c>
      <c r="Q568" s="1032"/>
      <c r="R568" s="928" t="s">
        <v>2469</v>
      </c>
      <c r="U568" s="1037"/>
      <c r="V568" s="1032" t="s">
        <v>14042</v>
      </c>
      <c r="X568" s="1040"/>
    </row>
    <row r="569" spans="1:24" s="1039" customFormat="1">
      <c r="A569" s="1031" t="s">
        <v>7502</v>
      </c>
      <c r="B569" s="1032" t="s">
        <v>13897</v>
      </c>
      <c r="C569" s="1033"/>
      <c r="D569" s="1032"/>
      <c r="E569" s="1032" t="s">
        <v>14043</v>
      </c>
      <c r="F569" s="1035">
        <v>41975</v>
      </c>
      <c r="G569" s="1036"/>
      <c r="H569" s="1032" t="s">
        <v>6602</v>
      </c>
      <c r="I569" s="1033" t="s">
        <v>14046</v>
      </c>
      <c r="J569" s="1041" t="s">
        <v>14047</v>
      </c>
      <c r="K569" s="1042"/>
      <c r="M569" s="1032" t="s">
        <v>12117</v>
      </c>
      <c r="N569" s="1032" t="s">
        <v>14073</v>
      </c>
      <c r="O569" s="1032" t="s">
        <v>9335</v>
      </c>
      <c r="P569" s="1038" t="s">
        <v>14074</v>
      </c>
      <c r="Q569" s="1032"/>
      <c r="R569" s="928" t="s">
        <v>2469</v>
      </c>
      <c r="U569" s="1037"/>
      <c r="V569" s="1037"/>
      <c r="X569" s="1040"/>
    </row>
    <row r="570" spans="1:24" s="1039" customFormat="1">
      <c r="A570" s="1031" t="s">
        <v>7502</v>
      </c>
      <c r="B570" s="1032" t="s">
        <v>13897</v>
      </c>
      <c r="C570" s="1033"/>
      <c r="D570" s="1034"/>
      <c r="E570" s="1032" t="s">
        <v>14043</v>
      </c>
      <c r="F570" s="1035">
        <v>41975</v>
      </c>
      <c r="G570" s="1036"/>
      <c r="H570" s="1032" t="s">
        <v>6602</v>
      </c>
      <c r="I570" s="1033" t="s">
        <v>14052</v>
      </c>
      <c r="J570" s="1041" t="s">
        <v>14053</v>
      </c>
      <c r="K570" s="1042"/>
      <c r="M570" s="1032" t="s">
        <v>12117</v>
      </c>
      <c r="N570" s="1032" t="s">
        <v>14073</v>
      </c>
      <c r="O570" s="1032" t="s">
        <v>9335</v>
      </c>
      <c r="P570" s="1038" t="s">
        <v>14074</v>
      </c>
      <c r="Q570" s="1032"/>
      <c r="R570" s="928" t="s">
        <v>2469</v>
      </c>
      <c r="U570" s="1037"/>
      <c r="V570" s="1037"/>
      <c r="X570" s="1040"/>
    </row>
    <row r="571" spans="1:24" s="1039" customFormat="1">
      <c r="A571" s="1031" t="s">
        <v>7502</v>
      </c>
      <c r="B571" s="1032" t="s">
        <v>13897</v>
      </c>
      <c r="C571" s="1033"/>
      <c r="D571" s="1034"/>
      <c r="E571" s="1032" t="s">
        <v>14043</v>
      </c>
      <c r="F571" s="1035">
        <v>41975</v>
      </c>
      <c r="G571" s="1036"/>
      <c r="H571" s="1032" t="s">
        <v>6602</v>
      </c>
      <c r="I571" s="1033" t="s">
        <v>14054</v>
      </c>
      <c r="J571" s="1041" t="s">
        <v>14055</v>
      </c>
      <c r="K571" s="1042"/>
      <c r="M571" s="1032" t="s">
        <v>12117</v>
      </c>
      <c r="N571" s="1032" t="s">
        <v>14073</v>
      </c>
      <c r="O571" s="1032" t="s">
        <v>9335</v>
      </c>
      <c r="P571" s="1038" t="s">
        <v>14074</v>
      </c>
      <c r="Q571" s="1032"/>
      <c r="R571" s="928" t="s">
        <v>2469</v>
      </c>
      <c r="U571" s="1037"/>
      <c r="V571" s="1037"/>
      <c r="X571" s="1040"/>
    </row>
    <row r="572" spans="1:24" s="1039" customFormat="1">
      <c r="A572" s="368" t="s">
        <v>15298</v>
      </c>
      <c r="B572" s="1032" t="s">
        <v>13897</v>
      </c>
      <c r="C572" s="1033"/>
      <c r="D572" s="1034"/>
      <c r="E572" s="1032" t="s">
        <v>14043</v>
      </c>
      <c r="F572" s="1035">
        <v>41975</v>
      </c>
      <c r="G572" s="1036" t="s">
        <v>15550</v>
      </c>
      <c r="H572" s="1032" t="s">
        <v>14049</v>
      </c>
      <c r="I572" s="1033" t="s">
        <v>14050</v>
      </c>
      <c r="J572" s="1041" t="s">
        <v>14051</v>
      </c>
      <c r="K572" s="1042"/>
      <c r="M572" s="1032" t="s">
        <v>12117</v>
      </c>
      <c r="N572" s="1032" t="s">
        <v>14073</v>
      </c>
      <c r="O572" s="1032" t="s">
        <v>9335</v>
      </c>
      <c r="P572" s="1038" t="s">
        <v>14074</v>
      </c>
      <c r="Q572" s="1032"/>
      <c r="R572" s="928" t="s">
        <v>2469</v>
      </c>
      <c r="U572" s="1037"/>
      <c r="V572" s="1032" t="s">
        <v>14048</v>
      </c>
      <c r="X572" s="1040"/>
    </row>
    <row r="573" spans="1:24" s="1039" customFormat="1">
      <c r="A573" s="368" t="s">
        <v>15298</v>
      </c>
      <c r="B573" s="1032" t="s">
        <v>14058</v>
      </c>
      <c r="C573" s="1033"/>
      <c r="D573" s="1032" t="s">
        <v>13942</v>
      </c>
      <c r="E573" s="1032" t="s">
        <v>15461</v>
      </c>
      <c r="F573" s="1035">
        <v>41865</v>
      </c>
      <c r="G573" s="1036" t="s">
        <v>15549</v>
      </c>
      <c r="H573" s="1032" t="s">
        <v>471</v>
      </c>
      <c r="I573" s="1033" t="s">
        <v>14059</v>
      </c>
      <c r="J573" s="1041" t="s">
        <v>14060</v>
      </c>
      <c r="K573" s="1042"/>
      <c r="M573" s="1032" t="s">
        <v>12117</v>
      </c>
      <c r="N573" s="1032"/>
      <c r="O573" s="1032" t="s">
        <v>9335</v>
      </c>
      <c r="P573" s="1038"/>
      <c r="Q573" s="1032"/>
      <c r="R573" s="928" t="s">
        <v>2469</v>
      </c>
      <c r="U573" s="1037"/>
      <c r="V573" s="1032" t="s">
        <v>477</v>
      </c>
      <c r="X573" s="1040"/>
    </row>
    <row r="574" spans="1:24">
      <c r="B574" s="150"/>
      <c r="H574" s="150"/>
      <c r="I574" s="109"/>
      <c r="L574" s="109"/>
      <c r="O574" s="150"/>
      <c r="R574" s="996"/>
      <c r="S574" s="995"/>
      <c r="T574" s="995"/>
    </row>
    <row r="575" spans="1:24">
      <c r="B575" s="150"/>
      <c r="H575" s="150"/>
      <c r="I575" s="109"/>
      <c r="L575" s="109"/>
      <c r="O575" s="150"/>
      <c r="R575" s="996"/>
      <c r="S575" s="995"/>
      <c r="T575" s="995"/>
      <c r="W575" s="995"/>
    </row>
    <row r="576" spans="1:24">
      <c r="A576" s="109" t="s">
        <v>10859</v>
      </c>
      <c r="B576" s="109" t="s">
        <v>369</v>
      </c>
      <c r="D576" s="109" t="s">
        <v>15137</v>
      </c>
      <c r="E576" s="109" t="s">
        <v>15114</v>
      </c>
      <c r="F576" s="109">
        <v>43626</v>
      </c>
      <c r="H576" s="150" t="s">
        <v>6602</v>
      </c>
      <c r="I576" s="1005" t="s">
        <v>10796</v>
      </c>
      <c r="J576" s="1006" t="s">
        <v>10796</v>
      </c>
      <c r="K576" s="1007"/>
      <c r="L576" s="7" t="s">
        <v>15115</v>
      </c>
      <c r="M576" s="109" t="s">
        <v>15117</v>
      </c>
      <c r="O576" s="150" t="s">
        <v>9335</v>
      </c>
      <c r="Q576" s="109" t="s">
        <v>14223</v>
      </c>
      <c r="R576" s="996" t="s">
        <v>2469</v>
      </c>
      <c r="T576" s="995" t="s">
        <v>7221</v>
      </c>
    </row>
    <row r="577" spans="1:20">
      <c r="A577" s="109" t="s">
        <v>2442</v>
      </c>
      <c r="B577" s="109" t="s">
        <v>369</v>
      </c>
      <c r="D577" s="109" t="s">
        <v>15137</v>
      </c>
      <c r="E577" s="109" t="s">
        <v>15114</v>
      </c>
      <c r="F577" s="109">
        <v>43626</v>
      </c>
      <c r="H577" s="150" t="s">
        <v>6602</v>
      </c>
      <c r="I577" s="1005" t="s">
        <v>10796</v>
      </c>
      <c r="J577" s="1006" t="s">
        <v>10796</v>
      </c>
      <c r="K577" s="1007"/>
      <c r="L577" s="7" t="s">
        <v>15116</v>
      </c>
      <c r="M577" s="109" t="s">
        <v>15117</v>
      </c>
      <c r="O577" s="150" t="s">
        <v>9335</v>
      </c>
      <c r="Q577" s="109" t="s">
        <v>14223</v>
      </c>
      <c r="R577" s="996" t="s">
        <v>2469</v>
      </c>
      <c r="T577" s="995" t="s">
        <v>7221</v>
      </c>
    </row>
  </sheetData>
  <autoFilter ref="A1:W47" xr:uid="{2D25EBAA-0044-4030-A1FB-FEFC4CE3990B}">
    <filterColumn colId="7">
      <filters blank="1">
        <filter val="CDC"/>
        <filter val="SHO"/>
      </filters>
    </filterColumn>
  </autoFilter>
  <customSheetViews>
    <customSheetView guid="{BDC9BE12-0412-41AC-9D51-92C3981A1AF3}" filter="1" showAutoFilter="1" topLeftCell="B1">
      <pane ySplit="1" topLeftCell="A27" activePane="bottomLeft" state="frozen"/>
      <selection pane="bottomLeft" activeCell="M55" sqref="M55"/>
      <pageMargins left="0.7" right="0.7" top="0.75" bottom="0.75" header="0.3" footer="0.3"/>
      <pageSetup paperSize="9" orientation="portrait" r:id="rId1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  <customSheetView guid="{26681169-CB1E-4DAA-891E-09627319D8E6}" filter="1" showAutoFilter="1" topLeftCell="B1">
      <pane ySplit="1" topLeftCell="A501" activePane="bottomLeft" state="frozen"/>
      <selection pane="bottomLeft" activeCell="M55" sqref="M55"/>
      <pageMargins left="0.7" right="0.7" top="0.75" bottom="0.75" header="0.3" footer="0.3"/>
      <pageSetup paperSize="9" orientation="portrait" r:id="rId2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  <customSheetView guid="{6961D01B-D581-4DB1-859D-582B3B2698E8}" filter="1" showAutoFilter="1" topLeftCell="B1">
      <pane ySplit="1" topLeftCell="A27" activePane="bottomLeft" state="frozen"/>
      <selection pane="bottomLeft" activeCell="M55" sqref="M55"/>
      <pageMargins left="0.7" right="0.7" top="0.75" bottom="0.75" header="0.3" footer="0.3"/>
      <pageSetup paperSize="9" orientation="portrait" r:id="rId3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  <customSheetView guid="{466DA6A2-AD66-4977-A02F-06F79464784C}" filter="1" showAutoFilter="1" topLeftCell="B1">
      <pane ySplit="1" topLeftCell="A27" activePane="bottomLeft" state="frozen"/>
      <selection pane="bottomLeft" activeCell="M55" sqref="M55"/>
      <pageMargins left="0.7" right="0.7" top="0.75" bottom="0.75" header="0.3" footer="0.3"/>
      <pageSetup paperSize="9" orientation="portrait" r:id="rId4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  <customSheetView guid="{71955050-9FA4-4501-9716-9D381E58C766}" filter="1" showAutoFilter="1" topLeftCell="B1">
      <pane ySplit="1" topLeftCell="A66" activePane="bottomLeft" state="frozen"/>
      <selection pane="bottomLeft" activeCell="M55" sqref="M55"/>
      <pageMargins left="0.7" right="0.7" top="0.75" bottom="0.75" header="0.3" footer="0.3"/>
      <pageSetup paperSize="9" orientation="portrait" r:id="rId5"/>
      <autoFilter ref="A1:FW33" xr:uid="{00000000-0000-0000-0000-000000000000}">
        <filterColumn colId="7">
          <filters>
            <filter val="CDC"/>
            <filter val="SHO"/>
          </filters>
        </filterColumn>
      </autoFilter>
    </customSheetView>
  </customSheetViews>
  <phoneticPr fontId="8" type="noConversion"/>
  <pageMargins left="0.7" right="0.7" top="0.75" bottom="0.75" header="0.3" footer="0.3"/>
  <pageSetup paperSize="9" orientation="portrait" r:id="rId6"/>
  <legacyDrawing r:id="rId7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filterMode="1"/>
  <dimension ref="A1:AK340"/>
  <sheetViews>
    <sheetView workbookViewId="0">
      <pane ySplit="1" topLeftCell="A2" activePane="bottomLeft" state="frozen"/>
      <selection activeCell="B1" sqref="B1"/>
      <selection pane="bottomLeft" sqref="A1:AK340"/>
    </sheetView>
  </sheetViews>
  <sheetFormatPr defaultRowHeight="12.75"/>
  <cols>
    <col min="1" max="1" width="19.5703125" style="813" customWidth="1"/>
    <col min="2" max="2" width="12.42578125" style="813" customWidth="1"/>
    <col min="3" max="3" width="7.42578125" style="813" customWidth="1"/>
    <col min="4" max="4" width="7" style="813" customWidth="1"/>
    <col min="5" max="5" width="14.42578125" style="813" customWidth="1"/>
    <col min="6" max="6" width="9.42578125" style="813" customWidth="1"/>
    <col min="7" max="7" width="6.5703125" style="813" customWidth="1"/>
    <col min="8" max="8" width="9.42578125" style="813" customWidth="1"/>
    <col min="9" max="9" width="17.42578125" style="813" customWidth="1"/>
    <col min="10" max="10" width="7.5703125" style="813" customWidth="1"/>
    <col min="11" max="11" width="5.42578125" style="813" customWidth="1"/>
    <col min="12" max="12" width="11.5703125" style="813" customWidth="1"/>
    <col min="13" max="13" width="8.5703125" style="813" customWidth="1"/>
    <col min="14" max="14" width="14.42578125" style="813" customWidth="1"/>
    <col min="15" max="15" width="22.5703125" style="813" customWidth="1"/>
    <col min="16" max="16" width="9.42578125" style="813" customWidth="1"/>
    <col min="17" max="17" width="7.42578125" style="813" customWidth="1"/>
    <col min="18" max="18" width="8.42578125" style="813" customWidth="1"/>
    <col min="19" max="19" width="13.42578125" style="813" bestFit="1" customWidth="1"/>
    <col min="20" max="20" width="27" style="813" bestFit="1" customWidth="1"/>
    <col min="21" max="21" width="26.5703125" style="813" bestFit="1" customWidth="1"/>
    <col min="22" max="22" width="25.5703125" style="813" bestFit="1" customWidth="1"/>
    <col min="23" max="23" width="26.42578125" style="813" bestFit="1" customWidth="1"/>
    <col min="24" max="24" width="14.42578125" style="813" bestFit="1" customWidth="1"/>
    <col min="25" max="25" width="18.5703125" style="813" bestFit="1" customWidth="1"/>
    <col min="26" max="26" width="60" style="813" bestFit="1" customWidth="1"/>
    <col min="27" max="27" width="27.42578125" style="813" bestFit="1" customWidth="1"/>
    <col min="28" max="28" width="74.42578125" style="813" bestFit="1" customWidth="1"/>
    <col min="29" max="29" width="143" style="813" bestFit="1" customWidth="1"/>
    <col min="30" max="30" width="15.5703125" style="813" bestFit="1" customWidth="1"/>
    <col min="31" max="31" width="99.42578125" style="813" bestFit="1" customWidth="1"/>
    <col min="32" max="32" width="9.42578125" style="813"/>
    <col min="33" max="33" width="16" style="813" bestFit="1" customWidth="1"/>
    <col min="34" max="35" width="16.42578125" style="813" bestFit="1" customWidth="1"/>
    <col min="36" max="36" width="16" style="813" bestFit="1" customWidth="1"/>
    <col min="37" max="37" width="33.5703125" style="813" customWidth="1"/>
  </cols>
  <sheetData>
    <row r="1" spans="1:37" ht="25.5">
      <c r="A1" s="634" t="s">
        <v>1335</v>
      </c>
      <c r="B1" s="635" t="s">
        <v>4139</v>
      </c>
      <c r="C1" s="636" t="s">
        <v>4140</v>
      </c>
      <c r="D1" s="636" t="s">
        <v>367</v>
      </c>
      <c r="E1" s="814" t="s">
        <v>14437</v>
      </c>
      <c r="F1" s="637" t="s">
        <v>7214</v>
      </c>
      <c r="G1" s="637" t="s">
        <v>4142</v>
      </c>
      <c r="H1" s="637" t="s">
        <v>6389</v>
      </c>
      <c r="I1" s="637" t="s">
        <v>3534</v>
      </c>
      <c r="J1" s="637" t="s">
        <v>6323</v>
      </c>
      <c r="K1" s="637" t="s">
        <v>6324</v>
      </c>
      <c r="L1" s="637" t="s">
        <v>4141</v>
      </c>
      <c r="M1" s="637" t="s">
        <v>10098</v>
      </c>
      <c r="N1" s="637" t="s">
        <v>5136</v>
      </c>
      <c r="O1" s="637" t="s">
        <v>4143</v>
      </c>
      <c r="P1" s="637" t="s">
        <v>3090</v>
      </c>
      <c r="Q1" s="637" t="s">
        <v>5036</v>
      </c>
      <c r="R1" s="637" t="s">
        <v>3091</v>
      </c>
      <c r="S1" s="637" t="s">
        <v>1832</v>
      </c>
      <c r="T1" s="637" t="s">
        <v>6391</v>
      </c>
      <c r="U1" s="637" t="s">
        <v>6390</v>
      </c>
      <c r="V1" s="635" t="s">
        <v>9866</v>
      </c>
      <c r="W1" s="638" t="s">
        <v>3092</v>
      </c>
      <c r="X1" s="639" t="s">
        <v>808</v>
      </c>
      <c r="Y1" s="638" t="s">
        <v>3093</v>
      </c>
      <c r="Z1" s="638" t="s">
        <v>3094</v>
      </c>
      <c r="AA1" s="637" t="s">
        <v>1833</v>
      </c>
      <c r="AB1" s="637" t="s">
        <v>347</v>
      </c>
      <c r="AC1" s="637" t="s">
        <v>1871</v>
      </c>
      <c r="AD1" s="637" t="s">
        <v>5034</v>
      </c>
      <c r="AE1" s="637" t="s">
        <v>6526</v>
      </c>
      <c r="AF1" s="637"/>
      <c r="AG1" s="660" t="s">
        <v>32</v>
      </c>
      <c r="AH1" s="660" t="s">
        <v>35</v>
      </c>
      <c r="AI1" s="660" t="s">
        <v>10703</v>
      </c>
      <c r="AJ1" s="660" t="s">
        <v>12608</v>
      </c>
      <c r="AK1" s="638"/>
    </row>
    <row r="2" spans="1:37" hidden="1">
      <c r="A2" s="599" t="s">
        <v>542</v>
      </c>
      <c r="B2" s="708">
        <v>40487</v>
      </c>
      <c r="C2" s="599"/>
      <c r="D2" s="599"/>
      <c r="E2" s="599"/>
      <c r="F2" s="599" t="s">
        <v>515</v>
      </c>
      <c r="G2" s="599" t="s">
        <v>297</v>
      </c>
      <c r="H2" s="599" t="s">
        <v>704</v>
      </c>
      <c r="I2" s="599" t="s">
        <v>3493</v>
      </c>
      <c r="J2" s="599" t="s">
        <v>5426</v>
      </c>
      <c r="K2" s="599" t="s">
        <v>2621</v>
      </c>
      <c r="L2" s="599" t="s">
        <v>12840</v>
      </c>
      <c r="M2" s="599"/>
      <c r="N2" s="599" t="s">
        <v>10167</v>
      </c>
      <c r="O2" s="599" t="s">
        <v>12657</v>
      </c>
      <c r="P2" s="599" t="s">
        <v>281</v>
      </c>
      <c r="Q2" s="599" t="s">
        <v>399</v>
      </c>
      <c r="R2" s="599" t="s">
        <v>399</v>
      </c>
      <c r="S2" s="664" t="s">
        <v>9243</v>
      </c>
      <c r="T2" s="599" t="s">
        <v>544</v>
      </c>
      <c r="U2" s="599" t="s">
        <v>9298</v>
      </c>
      <c r="V2" s="665"/>
      <c r="W2" s="599" t="s">
        <v>545</v>
      </c>
      <c r="X2" s="599"/>
      <c r="Y2" s="599" t="s">
        <v>546</v>
      </c>
      <c r="Z2" s="599" t="s">
        <v>547</v>
      </c>
      <c r="AA2" s="599"/>
      <c r="AB2" s="666" t="s">
        <v>9297</v>
      </c>
      <c r="AC2" s="599"/>
      <c r="AD2" s="599"/>
      <c r="AE2" s="599" t="s">
        <v>9829</v>
      </c>
      <c r="AF2" s="599"/>
      <c r="AG2" s="667"/>
      <c r="AH2" s="667"/>
      <c r="AI2" s="575"/>
      <c r="AJ2" s="667"/>
      <c r="AK2" s="599"/>
    </row>
    <row r="3" spans="1:37" hidden="1">
      <c r="A3" s="384"/>
      <c r="B3" s="377"/>
      <c r="C3" s="69"/>
      <c r="D3" s="384"/>
      <c r="E3" s="384"/>
      <c r="F3" s="384" t="s">
        <v>4317</v>
      </c>
      <c r="G3" s="384" t="s">
        <v>4312</v>
      </c>
      <c r="H3" s="384" t="s">
        <v>2622</v>
      </c>
      <c r="I3" s="384"/>
      <c r="J3" s="384"/>
      <c r="K3" s="384"/>
      <c r="L3" s="384"/>
      <c r="M3" s="384"/>
      <c r="N3" s="384" t="s">
        <v>7920</v>
      </c>
      <c r="O3" s="384"/>
      <c r="P3" s="384" t="s">
        <v>6522</v>
      </c>
      <c r="Q3" s="384" t="s">
        <v>1959</v>
      </c>
      <c r="R3" s="384"/>
      <c r="S3" s="384"/>
      <c r="T3" s="359"/>
      <c r="U3" s="359"/>
      <c r="V3" s="526"/>
      <c r="W3" s="359"/>
      <c r="X3" s="359"/>
      <c r="Y3" s="359"/>
      <c r="Z3" s="359"/>
      <c r="AA3" s="359"/>
      <c r="AB3" s="359"/>
      <c r="AC3" s="365"/>
      <c r="AD3" s="359"/>
      <c r="AE3" s="359"/>
      <c r="AF3"/>
      <c r="AG3" s="575"/>
      <c r="AH3" s="575"/>
      <c r="AI3" s="575"/>
      <c r="AJ3" s="575"/>
      <c r="AK3"/>
    </row>
    <row r="4" spans="1:37" hidden="1">
      <c r="A4" s="384" t="s">
        <v>802</v>
      </c>
      <c r="B4" s="377"/>
      <c r="C4" s="69"/>
      <c r="D4" s="384"/>
      <c r="E4" s="384"/>
      <c r="F4" s="384" t="s">
        <v>1931</v>
      </c>
      <c r="G4" s="384" t="s">
        <v>1941</v>
      </c>
      <c r="H4" s="384" t="s">
        <v>1943</v>
      </c>
      <c r="I4" s="384"/>
      <c r="J4" s="384"/>
      <c r="K4" s="384" t="s">
        <v>2621</v>
      </c>
      <c r="L4" s="384" t="s">
        <v>1958</v>
      </c>
      <c r="M4" s="384"/>
      <c r="N4" s="384"/>
      <c r="O4" s="384" t="s">
        <v>7921</v>
      </c>
      <c r="P4" s="384" t="s">
        <v>6522</v>
      </c>
      <c r="Q4" s="384" t="s">
        <v>1575</v>
      </c>
      <c r="R4" s="384"/>
      <c r="S4" s="384"/>
      <c r="T4"/>
      <c r="U4"/>
      <c r="V4" s="417"/>
      <c r="W4"/>
      <c r="X4"/>
      <c r="Y4"/>
      <c r="Z4"/>
      <c r="AA4" s="73"/>
      <c r="AB4"/>
      <c r="AC4" s="365"/>
      <c r="AD4"/>
      <c r="AE4"/>
      <c r="AF4"/>
      <c r="AG4" s="575"/>
      <c r="AH4" s="575"/>
      <c r="AI4" s="575"/>
      <c r="AJ4" s="575"/>
      <c r="AK4"/>
    </row>
    <row r="5" spans="1:37" hidden="1">
      <c r="A5" s="384" t="s">
        <v>802</v>
      </c>
      <c r="B5" s="377"/>
      <c r="C5" s="69"/>
      <c r="D5" s="384"/>
      <c r="E5" s="384"/>
      <c r="F5" s="384" t="s">
        <v>1933</v>
      </c>
      <c r="G5" s="384" t="s">
        <v>1942</v>
      </c>
      <c r="H5" s="384" t="s">
        <v>1945</v>
      </c>
      <c r="I5" s="384"/>
      <c r="J5" s="384"/>
      <c r="K5" s="384"/>
      <c r="L5" s="384" t="s">
        <v>1950</v>
      </c>
      <c r="M5" s="384"/>
      <c r="N5" s="384"/>
      <c r="O5" s="384" t="s">
        <v>7922</v>
      </c>
      <c r="P5" s="384" t="s">
        <v>6522</v>
      </c>
      <c r="Q5" s="384" t="s">
        <v>1959</v>
      </c>
      <c r="R5" s="384"/>
      <c r="S5" s="384"/>
      <c r="T5"/>
      <c r="U5"/>
      <c r="V5" s="417"/>
      <c r="W5"/>
      <c r="X5"/>
      <c r="Y5"/>
      <c r="Z5"/>
      <c r="AA5" s="73"/>
      <c r="AB5"/>
      <c r="AC5" s="365"/>
      <c r="AD5"/>
      <c r="AE5"/>
      <c r="AF5"/>
      <c r="AG5" s="575"/>
      <c r="AH5" s="575"/>
      <c r="AI5" s="575"/>
      <c r="AJ5" s="575"/>
      <c r="AK5"/>
    </row>
    <row r="6" spans="1:37" hidden="1">
      <c r="A6" s="384" t="s">
        <v>802</v>
      </c>
      <c r="B6" s="377"/>
      <c r="C6" s="69"/>
      <c r="D6" s="384"/>
      <c r="E6" s="384"/>
      <c r="F6" s="384" t="s">
        <v>1939</v>
      </c>
      <c r="G6" s="384" t="s">
        <v>1942</v>
      </c>
      <c r="H6" s="384" t="s">
        <v>1945</v>
      </c>
      <c r="I6" s="384"/>
      <c r="J6" s="384"/>
      <c r="K6" s="384"/>
      <c r="L6" s="384" t="s">
        <v>1956</v>
      </c>
      <c r="M6" s="384"/>
      <c r="N6" s="384"/>
      <c r="O6" s="384" t="s">
        <v>7923</v>
      </c>
      <c r="P6" s="384" t="s">
        <v>6522</v>
      </c>
      <c r="Q6" s="384" t="s">
        <v>1961</v>
      </c>
      <c r="R6" s="384"/>
      <c r="S6" s="384"/>
      <c r="T6"/>
      <c r="U6"/>
      <c r="V6" s="417"/>
      <c r="W6"/>
      <c r="X6"/>
      <c r="Y6"/>
      <c r="Z6"/>
      <c r="AA6" s="73"/>
      <c r="AB6"/>
      <c r="AC6" s="365"/>
      <c r="AD6"/>
      <c r="AE6"/>
      <c r="AF6"/>
      <c r="AG6" s="575"/>
      <c r="AH6" s="575"/>
      <c r="AI6" s="575"/>
      <c r="AJ6" s="575"/>
      <c r="AK6"/>
    </row>
    <row r="7" spans="1:37" hidden="1">
      <c r="A7" s="384" t="s">
        <v>802</v>
      </c>
      <c r="B7" s="377"/>
      <c r="C7" s="69"/>
      <c r="D7" s="384"/>
      <c r="E7" s="384"/>
      <c r="F7" s="384" t="s">
        <v>1934</v>
      </c>
      <c r="G7" s="384" t="s">
        <v>1942</v>
      </c>
      <c r="H7" s="384" t="s">
        <v>1946</v>
      </c>
      <c r="I7" s="384"/>
      <c r="J7" s="384"/>
      <c r="K7" s="384"/>
      <c r="L7" s="384" t="s">
        <v>1951</v>
      </c>
      <c r="M7" s="384" t="s">
        <v>8637</v>
      </c>
      <c r="N7" s="384"/>
      <c r="O7" s="384" t="s">
        <v>7923</v>
      </c>
      <c r="P7" s="384" t="s">
        <v>6522</v>
      </c>
      <c r="Q7" s="384" t="s">
        <v>1959</v>
      </c>
      <c r="R7" s="384"/>
      <c r="S7" s="384"/>
      <c r="T7"/>
      <c r="U7"/>
      <c r="V7" s="417"/>
      <c r="W7"/>
      <c r="X7"/>
      <c r="Y7"/>
      <c r="Z7"/>
      <c r="AA7" s="73"/>
      <c r="AB7"/>
      <c r="AC7" s="365"/>
      <c r="AD7"/>
      <c r="AE7"/>
      <c r="AF7"/>
      <c r="AG7" s="575"/>
      <c r="AH7" s="575"/>
      <c r="AI7" s="575"/>
      <c r="AJ7" s="575"/>
      <c r="AK7"/>
    </row>
    <row r="8" spans="1:37" hidden="1">
      <c r="A8" s="384" t="s">
        <v>802</v>
      </c>
      <c r="B8" s="377"/>
      <c r="C8" s="69"/>
      <c r="D8" s="384"/>
      <c r="E8" s="384"/>
      <c r="F8" s="384" t="s">
        <v>1936</v>
      </c>
      <c r="G8" s="384" t="s">
        <v>1942</v>
      </c>
      <c r="H8" s="384" t="s">
        <v>1945</v>
      </c>
      <c r="I8" s="384"/>
      <c r="J8" s="384"/>
      <c r="K8" s="384"/>
      <c r="L8" s="384" t="s">
        <v>1953</v>
      </c>
      <c r="M8" s="384"/>
      <c r="N8" s="384"/>
      <c r="O8" s="384" t="s">
        <v>7925</v>
      </c>
      <c r="P8" s="384" t="s">
        <v>6522</v>
      </c>
      <c r="Q8" s="384" t="s">
        <v>1961</v>
      </c>
      <c r="R8" s="384"/>
      <c r="S8" s="384"/>
      <c r="T8"/>
      <c r="U8"/>
      <c r="V8" s="417"/>
      <c r="W8"/>
      <c r="X8"/>
      <c r="Y8"/>
      <c r="Z8"/>
      <c r="AA8" s="73"/>
      <c r="AB8"/>
      <c r="AC8" s="365"/>
      <c r="AD8"/>
      <c r="AE8"/>
      <c r="AF8"/>
      <c r="AG8" s="575"/>
      <c r="AH8" s="575"/>
      <c r="AI8" s="575"/>
      <c r="AJ8" s="575"/>
      <c r="AK8"/>
    </row>
    <row r="9" spans="1:37" hidden="1">
      <c r="A9" s="384" t="s">
        <v>802</v>
      </c>
      <c r="B9" s="377"/>
      <c r="C9" s="69"/>
      <c r="D9" s="384"/>
      <c r="E9" s="384"/>
      <c r="F9" s="384" t="s">
        <v>1937</v>
      </c>
      <c r="G9" s="384" t="s">
        <v>1942</v>
      </c>
      <c r="H9" s="384" t="s">
        <v>1945</v>
      </c>
      <c r="I9" s="384"/>
      <c r="J9" s="384"/>
      <c r="K9" s="384"/>
      <c r="L9" s="384" t="s">
        <v>1954</v>
      </c>
      <c r="M9" s="384"/>
      <c r="N9" s="384"/>
      <c r="O9" s="384" t="s">
        <v>7926</v>
      </c>
      <c r="P9" s="384" t="s">
        <v>6522</v>
      </c>
      <c r="Q9" s="384" t="s">
        <v>1961</v>
      </c>
      <c r="R9" s="384"/>
      <c r="S9" s="384"/>
      <c r="T9"/>
      <c r="U9"/>
      <c r="V9" s="417"/>
      <c r="W9"/>
      <c r="X9"/>
      <c r="Y9"/>
      <c r="Z9"/>
      <c r="AA9" s="73"/>
      <c r="AB9"/>
      <c r="AC9" s="365"/>
      <c r="AD9"/>
      <c r="AE9"/>
      <c r="AF9"/>
      <c r="AG9" s="575"/>
      <c r="AH9" s="575"/>
      <c r="AI9" s="575"/>
      <c r="AJ9" s="575"/>
      <c r="AK9"/>
    </row>
    <row r="10" spans="1:37" hidden="1">
      <c r="A10" s="599" t="s">
        <v>802</v>
      </c>
      <c r="B10" s="665"/>
      <c r="C10" s="599"/>
      <c r="D10" s="599"/>
      <c r="E10" s="599"/>
      <c r="F10" s="599" t="s">
        <v>1940</v>
      </c>
      <c r="G10" s="599" t="s">
        <v>1942</v>
      </c>
      <c r="H10" s="599" t="s">
        <v>1945</v>
      </c>
      <c r="I10" s="599"/>
      <c r="J10" s="665"/>
      <c r="K10" s="599"/>
      <c r="L10" s="599" t="s">
        <v>1957</v>
      </c>
      <c r="M10" s="599"/>
      <c r="N10" s="599"/>
      <c r="O10" s="599" t="s">
        <v>12841</v>
      </c>
      <c r="P10" s="599" t="s">
        <v>6361</v>
      </c>
      <c r="Q10" s="599" t="s">
        <v>1961</v>
      </c>
      <c r="R10" s="599"/>
      <c r="S10" s="599"/>
      <c r="T10" s="599"/>
      <c r="U10" s="599"/>
      <c r="V10" s="665"/>
      <c r="W10" s="599"/>
      <c r="X10" s="599"/>
      <c r="Y10" s="599"/>
      <c r="Z10" s="599"/>
      <c r="AA10" s="666"/>
      <c r="AB10" s="599"/>
      <c r="AC10" s="599"/>
      <c r="AD10" s="599"/>
      <c r="AE10" s="599"/>
      <c r="AF10" s="599"/>
      <c r="AG10" s="667"/>
      <c r="AH10" s="667"/>
      <c r="AI10" s="575"/>
      <c r="AJ10" s="667"/>
      <c r="AK10" s="599"/>
    </row>
    <row r="11" spans="1:37" hidden="1">
      <c r="A11" t="s">
        <v>802</v>
      </c>
      <c r="B11" s="417"/>
      <c r="C11"/>
      <c r="D11"/>
      <c r="E11"/>
      <c r="F11" t="s">
        <v>1932</v>
      </c>
      <c r="G11" t="s">
        <v>1942</v>
      </c>
      <c r="H11" t="s">
        <v>1944</v>
      </c>
      <c r="I11"/>
      <c r="J11" s="417"/>
      <c r="K11"/>
      <c r="L11" t="s">
        <v>1949</v>
      </c>
      <c r="M11"/>
      <c r="N11"/>
      <c r="O11" s="384" t="s">
        <v>12655</v>
      </c>
      <c r="P11" t="s">
        <v>6522</v>
      </c>
      <c r="Q11" t="s">
        <v>1959</v>
      </c>
      <c r="R11"/>
      <c r="S11"/>
      <c r="T11"/>
      <c r="U11"/>
      <c r="V11" s="417"/>
      <c r="W11"/>
      <c r="X11"/>
      <c r="Y11"/>
      <c r="Z11"/>
      <c r="AA11"/>
      <c r="AB11"/>
      <c r="AC11" s="365"/>
      <c r="AD11"/>
      <c r="AE11"/>
      <c r="AF11"/>
      <c r="AG11" s="575"/>
      <c r="AH11" s="575"/>
      <c r="AI11" s="575"/>
      <c r="AJ11" s="575"/>
      <c r="AK11"/>
    </row>
    <row r="12" spans="1:37" hidden="1">
      <c r="A12" t="s">
        <v>802</v>
      </c>
      <c r="B12" s="417"/>
      <c r="C12"/>
      <c r="D12"/>
      <c r="E12"/>
      <c r="F12" t="s">
        <v>1935</v>
      </c>
      <c r="G12" t="s">
        <v>1942</v>
      </c>
      <c r="H12" t="s">
        <v>1947</v>
      </c>
      <c r="I12"/>
      <c r="J12" s="417"/>
      <c r="K12"/>
      <c r="L12" t="s">
        <v>1952</v>
      </c>
      <c r="M12"/>
      <c r="N12" t="s">
        <v>7929</v>
      </c>
      <c r="O12" s="384" t="s">
        <v>8637</v>
      </c>
      <c r="P12" t="s">
        <v>6522</v>
      </c>
      <c r="Q12" t="s">
        <v>1960</v>
      </c>
      <c r="R12"/>
      <c r="S12"/>
      <c r="T12"/>
      <c r="U12"/>
      <c r="V12" s="417"/>
      <c r="W12"/>
      <c r="X12"/>
      <c r="Y12"/>
      <c r="Z12"/>
      <c r="AA12"/>
      <c r="AB12"/>
      <c r="AC12" s="365"/>
      <c r="AD12"/>
      <c r="AE12"/>
      <c r="AF12"/>
      <c r="AG12" s="575"/>
      <c r="AH12" s="575"/>
      <c r="AI12" s="575"/>
      <c r="AJ12" s="575"/>
      <c r="AK12"/>
    </row>
    <row r="13" spans="1:37" hidden="1">
      <c r="A13" s="599" t="s">
        <v>3501</v>
      </c>
      <c r="B13" s="665">
        <v>40239</v>
      </c>
      <c r="C13" s="599" t="s">
        <v>5645</v>
      </c>
      <c r="D13" s="599" t="s">
        <v>5646</v>
      </c>
      <c r="E13" s="805" t="s">
        <v>14450</v>
      </c>
      <c r="F13" s="673" t="s">
        <v>969</v>
      </c>
      <c r="G13" s="599" t="s">
        <v>3692</v>
      </c>
      <c r="H13" s="599" t="s">
        <v>3693</v>
      </c>
      <c r="I13" s="599" t="s">
        <v>8861</v>
      </c>
      <c r="J13" s="599" t="s">
        <v>1072</v>
      </c>
      <c r="K13" s="599" t="s">
        <v>898</v>
      </c>
      <c r="L13" s="599" t="s">
        <v>970</v>
      </c>
      <c r="M13" s="599"/>
      <c r="N13" s="673" t="s">
        <v>12842</v>
      </c>
      <c r="O13" s="599" t="s">
        <v>12659</v>
      </c>
      <c r="P13" s="599" t="s">
        <v>4101</v>
      </c>
      <c r="Q13" s="599" t="s">
        <v>2920</v>
      </c>
      <c r="R13" s="599" t="s">
        <v>1353</v>
      </c>
      <c r="S13" s="599" t="s">
        <v>9243</v>
      </c>
      <c r="T13" s="599" t="s">
        <v>4752</v>
      </c>
      <c r="U13" s="668" t="s">
        <v>562</v>
      </c>
      <c r="V13" s="665"/>
      <c r="W13" s="599" t="s">
        <v>4753</v>
      </c>
      <c r="X13" s="599"/>
      <c r="Y13" s="599" t="s">
        <v>4754</v>
      </c>
      <c r="Z13" s="599"/>
      <c r="AA13" s="599"/>
      <c r="AB13" s="599" t="s">
        <v>12843</v>
      </c>
      <c r="AC13" s="599"/>
      <c r="AD13" s="599"/>
      <c r="AE13" s="599" t="s">
        <v>6382</v>
      </c>
      <c r="AF13" s="599"/>
      <c r="AG13" s="667"/>
      <c r="AH13" s="667"/>
      <c r="AI13" s="575"/>
      <c r="AJ13" s="667"/>
      <c r="AK13" s="599"/>
    </row>
    <row r="14" spans="1:37" hidden="1">
      <c r="A14" s="384" t="s">
        <v>802</v>
      </c>
      <c r="B14" s="408"/>
      <c r="C14" s="69"/>
      <c r="D14" s="384"/>
      <c r="E14" s="384"/>
      <c r="F14" s="384" t="s">
        <v>1938</v>
      </c>
      <c r="G14" s="384" t="s">
        <v>1942</v>
      </c>
      <c r="H14" s="384" t="s">
        <v>1948</v>
      </c>
      <c r="I14" s="384"/>
      <c r="J14" s="384"/>
      <c r="K14" s="384"/>
      <c r="L14" s="384" t="s">
        <v>1955</v>
      </c>
      <c r="M14" s="384"/>
      <c r="N14" s="384"/>
      <c r="O14" s="384" t="s">
        <v>7930</v>
      </c>
      <c r="P14" t="s">
        <v>6522</v>
      </c>
      <c r="Q14" t="s">
        <v>1961</v>
      </c>
      <c r="R14"/>
      <c r="S14"/>
      <c r="T14"/>
      <c r="U14"/>
      <c r="V14" s="417"/>
      <c r="W14"/>
      <c r="X14"/>
      <c r="Y14"/>
      <c r="Z14"/>
      <c r="AA14"/>
      <c r="AB14"/>
      <c r="AC14" s="365"/>
      <c r="AD14"/>
      <c r="AE14"/>
      <c r="AF14"/>
      <c r="AG14" s="575"/>
      <c r="AH14" s="575"/>
      <c r="AI14" s="575"/>
      <c r="AJ14" s="575"/>
      <c r="AK14"/>
    </row>
    <row r="15" spans="1:37" hidden="1">
      <c r="A15" s="599" t="s">
        <v>106</v>
      </c>
      <c r="B15" s="665">
        <v>40312</v>
      </c>
      <c r="C15" s="599" t="s">
        <v>13631</v>
      </c>
      <c r="D15" s="599" t="s">
        <v>107</v>
      </c>
      <c r="E15" s="599"/>
      <c r="F15" s="599" t="s">
        <v>7110</v>
      </c>
      <c r="G15" s="599" t="s">
        <v>297</v>
      </c>
      <c r="H15" s="599" t="s">
        <v>8079</v>
      </c>
      <c r="I15" s="599" t="s">
        <v>896</v>
      </c>
      <c r="J15" s="599" t="s">
        <v>897</v>
      </c>
      <c r="K15" s="599" t="s">
        <v>898</v>
      </c>
      <c r="L15" s="599" t="s">
        <v>12844</v>
      </c>
      <c r="M15" s="599"/>
      <c r="N15" s="599" t="s">
        <v>2951</v>
      </c>
      <c r="O15" s="638" t="s">
        <v>7473</v>
      </c>
      <c r="P15" s="599" t="s">
        <v>4101</v>
      </c>
      <c r="Q15" s="599" t="s">
        <v>4856</v>
      </c>
      <c r="R15" s="599"/>
      <c r="S15" s="664" t="s">
        <v>8695</v>
      </c>
      <c r="T15" s="599" t="s">
        <v>3176</v>
      </c>
      <c r="U15" s="599" t="s">
        <v>5239</v>
      </c>
      <c r="V15" s="665"/>
      <c r="W15" s="599" t="s">
        <v>4106</v>
      </c>
      <c r="X15" s="599"/>
      <c r="Y15" s="599" t="s">
        <v>3175</v>
      </c>
      <c r="Z15" s="599"/>
      <c r="AA15" s="599"/>
      <c r="AB15" s="599"/>
      <c r="AC15" s="599"/>
      <c r="AD15" s="599"/>
      <c r="AE15" s="599" t="s">
        <v>640</v>
      </c>
      <c r="AF15" s="599"/>
      <c r="AG15" s="667"/>
      <c r="AH15" s="667"/>
      <c r="AI15" s="575"/>
      <c r="AJ15" s="667"/>
      <c r="AK15" s="599"/>
    </row>
    <row r="16" spans="1:37" hidden="1">
      <c r="A16" t="s">
        <v>2846</v>
      </c>
      <c r="B16" s="417"/>
      <c r="C16"/>
      <c r="D16"/>
      <c r="E16"/>
      <c r="F16" t="s">
        <v>4287</v>
      </c>
      <c r="G16" t="s">
        <v>1963</v>
      </c>
      <c r="H16" t="s">
        <v>704</v>
      </c>
      <c r="I16"/>
      <c r="J16"/>
      <c r="K16"/>
      <c r="L16" t="s">
        <v>1964</v>
      </c>
      <c r="M16"/>
      <c r="N16"/>
      <c r="O16" s="426" t="s">
        <v>7931</v>
      </c>
      <c r="P16" t="s">
        <v>6522</v>
      </c>
      <c r="Q16" s="425" t="s">
        <v>4301</v>
      </c>
      <c r="R16"/>
      <c r="S16"/>
      <c r="T16"/>
      <c r="U16"/>
      <c r="V16" s="417"/>
      <c r="W16"/>
      <c r="X16" s="82"/>
      <c r="Y16"/>
      <c r="Z16"/>
      <c r="AA16"/>
      <c r="AB16"/>
      <c r="AC16" s="365"/>
      <c r="AD16"/>
      <c r="AE16"/>
      <c r="AF16"/>
      <c r="AG16" s="575"/>
      <c r="AH16" s="575"/>
      <c r="AI16" s="575"/>
      <c r="AJ16" s="575"/>
      <c r="AK16"/>
    </row>
    <row r="17" spans="1:37" hidden="1">
      <c r="A17" t="s">
        <v>2846</v>
      </c>
      <c r="B17" s="417"/>
      <c r="C17"/>
      <c r="D17"/>
      <c r="E17"/>
      <c r="F17" t="s">
        <v>4292</v>
      </c>
      <c r="G17" t="s">
        <v>1963</v>
      </c>
      <c r="H17" t="s">
        <v>704</v>
      </c>
      <c r="I17"/>
      <c r="J17"/>
      <c r="K17"/>
      <c r="L17" t="s">
        <v>1969</v>
      </c>
      <c r="M17"/>
      <c r="N17"/>
      <c r="O17" s="426" t="s">
        <v>7932</v>
      </c>
      <c r="P17" t="s">
        <v>6522</v>
      </c>
      <c r="Q17" s="425" t="s">
        <v>1959</v>
      </c>
      <c r="R17" s="32"/>
      <c r="S17"/>
      <c r="T17"/>
      <c r="U17"/>
      <c r="V17" s="417"/>
      <c r="W17"/>
      <c r="X17" s="82"/>
      <c r="Y17"/>
      <c r="Z17"/>
      <c r="AA17"/>
      <c r="AB17"/>
      <c r="AC17" s="365"/>
      <c r="AD17"/>
      <c r="AE17"/>
      <c r="AF17"/>
      <c r="AG17" s="575"/>
      <c r="AH17" s="575"/>
      <c r="AI17" s="575"/>
      <c r="AJ17" s="575"/>
      <c r="AK17"/>
    </row>
    <row r="18" spans="1:37" hidden="1">
      <c r="A18" t="s">
        <v>2846</v>
      </c>
      <c r="B18" s="417"/>
      <c r="C18"/>
      <c r="D18"/>
      <c r="E18"/>
      <c r="F18" t="s">
        <v>4289</v>
      </c>
      <c r="G18" t="s">
        <v>1963</v>
      </c>
      <c r="H18" t="s">
        <v>704</v>
      </c>
      <c r="I18"/>
      <c r="J18"/>
      <c r="K18"/>
      <c r="L18" t="s">
        <v>1966</v>
      </c>
      <c r="M18"/>
      <c r="N18"/>
      <c r="O18" s="426" t="s">
        <v>7933</v>
      </c>
      <c r="P18" t="s">
        <v>6522</v>
      </c>
      <c r="Q18" s="425" t="s">
        <v>1959</v>
      </c>
      <c r="R18" s="32"/>
      <c r="S18" s="368"/>
      <c r="T18"/>
      <c r="U18"/>
      <c r="V18" s="417"/>
      <c r="W18"/>
      <c r="X18" s="82"/>
      <c r="Y18"/>
      <c r="Z18"/>
      <c r="AA18"/>
      <c r="AB18"/>
      <c r="AC18" s="365"/>
      <c r="AD18"/>
      <c r="AE18" s="7"/>
      <c r="AF18"/>
      <c r="AG18" s="575"/>
      <c r="AH18" s="575"/>
      <c r="AI18" s="575"/>
      <c r="AJ18" s="575"/>
      <c r="AK18"/>
    </row>
    <row r="19" spans="1:37" hidden="1">
      <c r="A19" t="s">
        <v>2846</v>
      </c>
      <c r="B19" s="417"/>
      <c r="C19"/>
      <c r="D19"/>
      <c r="E19"/>
      <c r="F19" t="s">
        <v>4291</v>
      </c>
      <c r="G19" t="s">
        <v>1963</v>
      </c>
      <c r="H19" t="s">
        <v>704</v>
      </c>
      <c r="I19"/>
      <c r="J19"/>
      <c r="K19"/>
      <c r="L19" t="s">
        <v>1968</v>
      </c>
      <c r="M19"/>
      <c r="N19"/>
      <c r="O19" s="426" t="s">
        <v>7934</v>
      </c>
      <c r="P19" t="s">
        <v>6522</v>
      </c>
      <c r="Q19" s="425" t="s">
        <v>1959</v>
      </c>
      <c r="R19" s="32"/>
      <c r="S19" s="368"/>
      <c r="T19"/>
      <c r="U19"/>
      <c r="V19" s="417"/>
      <c r="W19"/>
      <c r="X19" s="82"/>
      <c r="Y19"/>
      <c r="Z19"/>
      <c r="AA19"/>
      <c r="AB19"/>
      <c r="AC19" s="365"/>
      <c r="AD19"/>
      <c r="AE19" s="424"/>
      <c r="AF19"/>
      <c r="AG19" s="575"/>
      <c r="AH19" s="575"/>
      <c r="AI19" s="575"/>
      <c r="AJ19" s="575"/>
      <c r="AK19"/>
    </row>
    <row r="20" spans="1:37" hidden="1">
      <c r="A20" s="697" t="s">
        <v>12940</v>
      </c>
      <c r="B20" s="713">
        <v>40914</v>
      </c>
      <c r="C20" s="697"/>
      <c r="D20" s="697"/>
      <c r="E20" s="697"/>
      <c r="F20" s="697" t="s">
        <v>12871</v>
      </c>
      <c r="G20" s="697" t="s">
        <v>12480</v>
      </c>
      <c r="H20" s="697" t="s">
        <v>6431</v>
      </c>
      <c r="I20" s="697" t="s">
        <v>12792</v>
      </c>
      <c r="J20" s="697" t="s">
        <v>897</v>
      </c>
      <c r="K20" s="697" t="s">
        <v>6541</v>
      </c>
      <c r="L20" s="697" t="s">
        <v>12872</v>
      </c>
      <c r="M20" s="697"/>
      <c r="N20" s="697"/>
      <c r="O20" s="697" t="s">
        <v>12873</v>
      </c>
      <c r="P20" s="697" t="s">
        <v>6826</v>
      </c>
      <c r="Q20" s="7" t="s">
        <v>1845</v>
      </c>
      <c r="R20" s="7"/>
      <c r="S20" s="7" t="s">
        <v>227</v>
      </c>
      <c r="T20" s="7" t="s">
        <v>1984</v>
      </c>
      <c r="U20" s="7" t="s">
        <v>1985</v>
      </c>
      <c r="V20" s="109"/>
      <c r="W20" s="7"/>
      <c r="X20" s="7"/>
      <c r="Y20" s="7"/>
      <c r="Z20" s="7"/>
      <c r="AA20" s="7"/>
      <c r="AB20" s="7"/>
      <c r="AC20" s="7"/>
      <c r="AD20" s="7"/>
      <c r="AE20" s="7"/>
      <c r="AF20" s="599"/>
      <c r="AG20" s="667"/>
      <c r="AH20" s="667"/>
      <c r="AI20" s="575"/>
      <c r="AJ20" s="667"/>
      <c r="AK20" s="599"/>
    </row>
    <row r="21" spans="1:37" hidden="1">
      <c r="A21" t="s">
        <v>2846</v>
      </c>
      <c r="B21" s="417"/>
      <c r="C21"/>
      <c r="D21"/>
      <c r="E21"/>
      <c r="F21" t="s">
        <v>4288</v>
      </c>
      <c r="G21" t="s">
        <v>1963</v>
      </c>
      <c r="H21" t="s">
        <v>704</v>
      </c>
      <c r="I21"/>
      <c r="J21"/>
      <c r="K21"/>
      <c r="L21" t="s">
        <v>1965</v>
      </c>
      <c r="M21"/>
      <c r="N21"/>
      <c r="O21" s="426" t="s">
        <v>7938</v>
      </c>
      <c r="P21" t="s">
        <v>6522</v>
      </c>
      <c r="Q21" s="425" t="s">
        <v>4302</v>
      </c>
      <c r="R21" s="32"/>
      <c r="S21"/>
      <c r="T21"/>
      <c r="U21"/>
      <c r="V21" s="417"/>
      <c r="W21"/>
      <c r="X21" s="82"/>
      <c r="Y21"/>
      <c r="Z21"/>
      <c r="AA21"/>
      <c r="AB21"/>
      <c r="AC21" s="365"/>
      <c r="AD21"/>
      <c r="AE21"/>
      <c r="AF21"/>
      <c r="AG21" s="575"/>
      <c r="AH21" s="575"/>
      <c r="AI21" s="575"/>
      <c r="AJ21" s="575"/>
      <c r="AK21"/>
    </row>
    <row r="22" spans="1:37" hidden="1">
      <c r="A22" s="599" t="s">
        <v>802</v>
      </c>
      <c r="B22" s="672">
        <v>40539</v>
      </c>
      <c r="C22" s="599"/>
      <c r="D22" s="599"/>
      <c r="E22" s="599"/>
      <c r="F22" s="599" t="s">
        <v>3708</v>
      </c>
      <c r="G22" s="599" t="s">
        <v>2568</v>
      </c>
      <c r="H22" s="599" t="s">
        <v>5899</v>
      </c>
      <c r="I22" s="599" t="s">
        <v>3493</v>
      </c>
      <c r="J22" s="599" t="s">
        <v>5426</v>
      </c>
      <c r="K22" s="599" t="s">
        <v>2621</v>
      </c>
      <c r="L22" s="665" t="s">
        <v>12847</v>
      </c>
      <c r="M22" s="665"/>
      <c r="N22" s="599" t="s">
        <v>11574</v>
      </c>
      <c r="O22" s="599" t="s">
        <v>9831</v>
      </c>
      <c r="P22" s="668" t="s">
        <v>281</v>
      </c>
      <c r="Q22" s="599" t="s">
        <v>399</v>
      </c>
      <c r="R22" s="599" t="s">
        <v>399</v>
      </c>
      <c r="S22" s="664" t="s">
        <v>9243</v>
      </c>
      <c r="T22" s="599" t="s">
        <v>3711</v>
      </c>
      <c r="U22" s="599" t="s">
        <v>3710</v>
      </c>
      <c r="V22" s="665"/>
      <c r="W22" s="599" t="s">
        <v>3712</v>
      </c>
      <c r="X22" s="599"/>
      <c r="Y22" s="599" t="s">
        <v>3714</v>
      </c>
      <c r="Z22" s="599" t="s">
        <v>3713</v>
      </c>
      <c r="AA22" s="599"/>
      <c r="AB22" s="599"/>
      <c r="AC22" s="599"/>
      <c r="AD22" s="599"/>
      <c r="AE22" s="599" t="s">
        <v>3709</v>
      </c>
      <c r="AF22" s="599"/>
      <c r="AG22" s="667"/>
      <c r="AH22" s="667"/>
      <c r="AI22" s="575"/>
      <c r="AJ22" s="667"/>
      <c r="AK22" s="599"/>
    </row>
    <row r="23" spans="1:37" hidden="1">
      <c r="A23" s="599" t="s">
        <v>802</v>
      </c>
      <c r="B23" s="665">
        <v>40536</v>
      </c>
      <c r="C23" s="599"/>
      <c r="D23" s="599"/>
      <c r="E23" s="599"/>
      <c r="F23" s="599" t="s">
        <v>2599</v>
      </c>
      <c r="G23" s="599" t="s">
        <v>4046</v>
      </c>
      <c r="H23" s="599" t="s">
        <v>5899</v>
      </c>
      <c r="I23" s="599" t="s">
        <v>3493</v>
      </c>
      <c r="J23" s="599" t="s">
        <v>5426</v>
      </c>
      <c r="K23" s="599" t="s">
        <v>2621</v>
      </c>
      <c r="L23" s="669" t="s">
        <v>12848</v>
      </c>
      <c r="M23" s="669"/>
      <c r="N23" s="668" t="s">
        <v>10948</v>
      </c>
      <c r="O23" s="599" t="s">
        <v>10949</v>
      </c>
      <c r="P23" s="599" t="s">
        <v>281</v>
      </c>
      <c r="Q23" s="599" t="s">
        <v>3848</v>
      </c>
      <c r="R23" s="599" t="s">
        <v>399</v>
      </c>
      <c r="S23" s="664" t="s">
        <v>9243</v>
      </c>
      <c r="T23" s="599" t="s">
        <v>2237</v>
      </c>
      <c r="U23" s="599" t="s">
        <v>2236</v>
      </c>
      <c r="V23" s="665"/>
      <c r="W23" s="599" t="s">
        <v>2238</v>
      </c>
      <c r="X23" s="599"/>
      <c r="Y23" s="599" t="s">
        <v>2227</v>
      </c>
      <c r="Z23" s="599" t="s">
        <v>2230</v>
      </c>
      <c r="AA23" s="599"/>
      <c r="AB23" s="599"/>
      <c r="AC23" s="599"/>
      <c r="AD23" s="599"/>
      <c r="AE23" s="668" t="s">
        <v>10950</v>
      </c>
      <c r="AF23" s="599"/>
      <c r="AG23" s="667"/>
      <c r="AH23" s="667"/>
      <c r="AI23" s="575"/>
      <c r="AJ23" s="667"/>
      <c r="AK23" s="599"/>
    </row>
    <row r="24" spans="1:37" s="335" customFormat="1" hidden="1">
      <c r="A24" s="674" t="s">
        <v>7971</v>
      </c>
      <c r="B24" s="675">
        <v>40567</v>
      </c>
      <c r="C24" s="674"/>
      <c r="D24" s="674"/>
      <c r="E24" s="674"/>
      <c r="F24" s="674" t="s">
        <v>6536</v>
      </c>
      <c r="G24" s="674" t="s">
        <v>297</v>
      </c>
      <c r="H24" s="674" t="s">
        <v>5899</v>
      </c>
      <c r="I24" s="674" t="s">
        <v>3493</v>
      </c>
      <c r="J24" s="674" t="s">
        <v>5426</v>
      </c>
      <c r="K24" s="674" t="s">
        <v>2621</v>
      </c>
      <c r="L24" s="674" t="s">
        <v>6537</v>
      </c>
      <c r="M24" s="674"/>
      <c r="N24" s="674" t="s">
        <v>9304</v>
      </c>
      <c r="O24" s="674" t="s">
        <v>8</v>
      </c>
      <c r="P24" s="674" t="s">
        <v>2453</v>
      </c>
      <c r="Q24" s="674" t="s">
        <v>700</v>
      </c>
      <c r="R24" s="674" t="s">
        <v>700</v>
      </c>
      <c r="S24" s="674"/>
      <c r="T24" s="674" t="s">
        <v>1418</v>
      </c>
      <c r="U24" s="674" t="s">
        <v>10770</v>
      </c>
      <c r="V24" s="675"/>
      <c r="W24" s="674" t="s">
        <v>6909</v>
      </c>
      <c r="X24" s="676">
        <v>4472206</v>
      </c>
      <c r="Y24" s="674" t="s">
        <v>3502</v>
      </c>
      <c r="Z24" s="674" t="s">
        <v>3503</v>
      </c>
      <c r="AA24" s="674"/>
      <c r="AB24" s="674"/>
      <c r="AC24" s="674"/>
      <c r="AD24" s="674"/>
      <c r="AE24" s="674" t="s">
        <v>1416</v>
      </c>
      <c r="AF24" s="674"/>
      <c r="AG24" s="677"/>
      <c r="AH24" s="677"/>
      <c r="AI24" s="575"/>
      <c r="AJ24" s="677"/>
      <c r="AK24" s="678"/>
    </row>
    <row r="25" spans="1:37" s="335" customFormat="1" hidden="1">
      <c r="A25" s="7" t="s">
        <v>12941</v>
      </c>
      <c r="B25" s="712">
        <v>40781</v>
      </c>
      <c r="C25" s="7"/>
      <c r="D25" s="7"/>
      <c r="E25" s="7"/>
      <c r="F25" s="7" t="s">
        <v>12880</v>
      </c>
      <c r="G25" s="7" t="s">
        <v>12480</v>
      </c>
      <c r="H25" s="7" t="s">
        <v>8083</v>
      </c>
      <c r="I25" s="7" t="s">
        <v>12792</v>
      </c>
      <c r="J25" s="7" t="s">
        <v>897</v>
      </c>
      <c r="K25" s="7" t="s">
        <v>6541</v>
      </c>
      <c r="L25" s="7" t="s">
        <v>12881</v>
      </c>
      <c r="M25" s="7"/>
      <c r="N25" s="7" t="s">
        <v>12468</v>
      </c>
      <c r="O25" s="709" t="s">
        <v>13728</v>
      </c>
      <c r="P25" s="7" t="s">
        <v>6826</v>
      </c>
      <c r="Q25" s="7" t="s">
        <v>1209</v>
      </c>
      <c r="R25" s="7"/>
      <c r="S25" s="7"/>
      <c r="T25" s="7" t="s">
        <v>1987</v>
      </c>
      <c r="U25" s="7" t="s">
        <v>1986</v>
      </c>
      <c r="V25" s="109"/>
      <c r="W25" s="7" t="s">
        <v>8561</v>
      </c>
      <c r="X25" s="7"/>
      <c r="Y25" s="7"/>
      <c r="Z25" s="7"/>
      <c r="AA25" s="7"/>
      <c r="AB25" s="7"/>
      <c r="AC25" s="7"/>
      <c r="AD25" s="7"/>
      <c r="AE25" s="7"/>
      <c r="AF25" s="599"/>
      <c r="AG25" s="667" t="s">
        <v>12726</v>
      </c>
      <c r="AH25" s="667"/>
      <c r="AI25" s="575"/>
      <c r="AJ25" s="667"/>
      <c r="AK25" s="668"/>
    </row>
    <row r="26" spans="1:37" hidden="1">
      <c r="A26" s="638" t="s">
        <v>7971</v>
      </c>
      <c r="B26" s="640">
        <v>40633</v>
      </c>
      <c r="C26" s="638"/>
      <c r="D26" s="638"/>
      <c r="E26" s="638"/>
      <c r="F26" s="638" t="s">
        <v>4475</v>
      </c>
      <c r="G26" s="638" t="s">
        <v>297</v>
      </c>
      <c r="H26" s="638" t="s">
        <v>7514</v>
      </c>
      <c r="I26" s="638" t="s">
        <v>3493</v>
      </c>
      <c r="J26" s="638" t="s">
        <v>3187</v>
      </c>
      <c r="K26" s="638" t="s">
        <v>2621</v>
      </c>
      <c r="L26" s="638" t="s">
        <v>8422</v>
      </c>
      <c r="M26" s="638"/>
      <c r="N26" s="638" t="s">
        <v>12969</v>
      </c>
      <c r="O26" s="638" t="s">
        <v>7473</v>
      </c>
      <c r="P26" s="638" t="s">
        <v>13025</v>
      </c>
      <c r="Q26" s="638" t="s">
        <v>152</v>
      </c>
      <c r="R26" s="638" t="s">
        <v>383</v>
      </c>
      <c r="S26" s="638"/>
      <c r="T26" s="638" t="s">
        <v>5949</v>
      </c>
      <c r="U26" s="638" t="s">
        <v>4476</v>
      </c>
      <c r="V26" s="640"/>
      <c r="W26" s="638" t="s">
        <v>6777</v>
      </c>
      <c r="X26" s="639">
        <v>4495248</v>
      </c>
      <c r="Y26" s="638" t="s">
        <v>8423</v>
      </c>
      <c r="Z26" s="638" t="s">
        <v>5950</v>
      </c>
      <c r="AA26" s="638"/>
      <c r="AB26" s="638"/>
      <c r="AC26" s="638"/>
      <c r="AD26" s="638"/>
      <c r="AE26" s="645" t="s">
        <v>4474</v>
      </c>
      <c r="AF26" s="638"/>
      <c r="AG26" s="660"/>
      <c r="AH26" s="660"/>
      <c r="AI26" s="660"/>
      <c r="AJ26" s="660"/>
      <c r="AK26" s="638"/>
    </row>
    <row r="27" spans="1:37" hidden="1">
      <c r="A27" s="638" t="s">
        <v>7971</v>
      </c>
      <c r="B27" s="640">
        <v>40654</v>
      </c>
      <c r="C27" s="638"/>
      <c r="D27" s="638"/>
      <c r="E27" s="638"/>
      <c r="F27" s="638" t="s">
        <v>13066</v>
      </c>
      <c r="G27" s="638" t="s">
        <v>297</v>
      </c>
      <c r="H27" s="638" t="s">
        <v>13067</v>
      </c>
      <c r="I27" s="638" t="s">
        <v>3493</v>
      </c>
      <c r="J27" s="638" t="s">
        <v>5426</v>
      </c>
      <c r="K27" s="638" t="s">
        <v>2621</v>
      </c>
      <c r="L27" s="638" t="s">
        <v>13068</v>
      </c>
      <c r="M27" s="638"/>
      <c r="N27" s="638" t="s">
        <v>13065</v>
      </c>
      <c r="O27" s="638" t="s">
        <v>13663</v>
      </c>
      <c r="P27" s="638" t="s">
        <v>5853</v>
      </c>
      <c r="Q27" s="638" t="s">
        <v>2920</v>
      </c>
      <c r="R27" s="638" t="s">
        <v>45</v>
      </c>
      <c r="S27" s="638"/>
      <c r="T27" s="638" t="s">
        <v>4786</v>
      </c>
      <c r="U27" s="638" t="s">
        <v>4787</v>
      </c>
      <c r="V27" s="640"/>
      <c r="W27" s="638" t="s">
        <v>4784</v>
      </c>
      <c r="X27" s="639" t="s">
        <v>878</v>
      </c>
      <c r="Y27" s="638" t="s">
        <v>4785</v>
      </c>
      <c r="Z27" s="638" t="s">
        <v>4788</v>
      </c>
      <c r="AA27" s="638"/>
      <c r="AB27" s="638"/>
      <c r="AC27" s="638"/>
      <c r="AD27" s="638"/>
      <c r="AE27" s="645" t="s">
        <v>2211</v>
      </c>
      <c r="AF27" s="638"/>
      <c r="AG27" s="660"/>
      <c r="AH27" s="660"/>
      <c r="AI27" s="660"/>
      <c r="AJ27" s="660"/>
      <c r="AK27" s="638"/>
    </row>
    <row r="28" spans="1:37" hidden="1">
      <c r="A28" s="599" t="s">
        <v>2239</v>
      </c>
      <c r="B28" s="665">
        <v>40695</v>
      </c>
      <c r="C28" s="599"/>
      <c r="D28" s="599"/>
      <c r="E28" s="805" t="s">
        <v>14445</v>
      </c>
      <c r="F28" s="673" t="s">
        <v>11774</v>
      </c>
      <c r="G28" s="599" t="s">
        <v>1066</v>
      </c>
      <c r="H28" s="599" t="s">
        <v>1067</v>
      </c>
      <c r="I28" s="599" t="s">
        <v>896</v>
      </c>
      <c r="J28" s="599" t="s">
        <v>897</v>
      </c>
      <c r="K28" s="599" t="s">
        <v>898</v>
      </c>
      <c r="L28" s="673" t="s">
        <v>1039</v>
      </c>
      <c r="M28" s="599"/>
      <c r="N28" s="599" t="s">
        <v>11775</v>
      </c>
      <c r="O28" s="599" t="s">
        <v>11776</v>
      </c>
      <c r="P28" s="599" t="s">
        <v>12851</v>
      </c>
      <c r="Q28" s="599" t="s">
        <v>12852</v>
      </c>
      <c r="R28" s="599" t="s">
        <v>12853</v>
      </c>
      <c r="S28" s="599" t="s">
        <v>11760</v>
      </c>
      <c r="T28" s="599" t="s">
        <v>1058</v>
      </c>
      <c r="U28" s="668" t="s">
        <v>1057</v>
      </c>
      <c r="V28" s="665"/>
      <c r="W28" s="599" t="s">
        <v>1059</v>
      </c>
      <c r="X28" s="670"/>
      <c r="Y28" s="599" t="s">
        <v>1045</v>
      </c>
      <c r="Z28" s="599" t="s">
        <v>1049</v>
      </c>
      <c r="AA28" s="599"/>
      <c r="AB28" s="599"/>
      <c r="AC28" s="599"/>
      <c r="AD28" s="599"/>
      <c r="AE28" s="668" t="s">
        <v>1659</v>
      </c>
      <c r="AF28" s="599"/>
      <c r="AG28" s="667"/>
      <c r="AH28" s="667"/>
      <c r="AI28" s="575"/>
      <c r="AJ28" s="667"/>
      <c r="AK28" s="599"/>
    </row>
    <row r="29" spans="1:37" hidden="1">
      <c r="A29" s="599" t="s">
        <v>802</v>
      </c>
      <c r="B29" s="665">
        <v>40634</v>
      </c>
      <c r="C29" s="599"/>
      <c r="D29" s="599"/>
      <c r="E29" s="599"/>
      <c r="F29" s="599" t="s">
        <v>2709</v>
      </c>
      <c r="G29" s="668" t="s">
        <v>297</v>
      </c>
      <c r="H29" s="668" t="s">
        <v>6101</v>
      </c>
      <c r="I29" s="668" t="s">
        <v>6100</v>
      </c>
      <c r="J29" s="668" t="s">
        <v>6099</v>
      </c>
      <c r="K29" s="668" t="s">
        <v>2621</v>
      </c>
      <c r="L29" s="668" t="s">
        <v>6094</v>
      </c>
      <c r="M29" s="668"/>
      <c r="N29" s="668" t="s">
        <v>12963</v>
      </c>
      <c r="O29" s="599" t="s">
        <v>12964</v>
      </c>
      <c r="P29" s="668" t="s">
        <v>10100</v>
      </c>
      <c r="Q29" s="599" t="s">
        <v>8292</v>
      </c>
      <c r="R29" s="599" t="s">
        <v>2920</v>
      </c>
      <c r="S29" s="599" t="s">
        <v>9244</v>
      </c>
      <c r="T29" s="599" t="s">
        <v>1998</v>
      </c>
      <c r="U29" s="599" t="s">
        <v>1997</v>
      </c>
      <c r="V29" s="665"/>
      <c r="W29" s="599" t="s">
        <v>1999</v>
      </c>
      <c r="X29" s="670"/>
      <c r="Y29" s="599" t="s">
        <v>6126</v>
      </c>
      <c r="Z29" s="599" t="s">
        <v>7455</v>
      </c>
      <c r="AA29" s="599">
        <v>40996</v>
      </c>
      <c r="AB29" s="599"/>
      <c r="AC29" s="599"/>
      <c r="AD29" s="599"/>
      <c r="AE29" s="668" t="s">
        <v>6111</v>
      </c>
      <c r="AF29" s="599"/>
      <c r="AG29" s="667"/>
      <c r="AH29" s="667"/>
      <c r="AI29" s="575"/>
      <c r="AJ29" s="667"/>
      <c r="AK29" s="599"/>
    </row>
    <row r="30" spans="1:37" hidden="1">
      <c r="A30" s="599" t="s">
        <v>802</v>
      </c>
      <c r="B30" s="665">
        <v>40634</v>
      </c>
      <c r="C30" s="599"/>
      <c r="D30" s="599"/>
      <c r="E30" s="599"/>
      <c r="F30" s="599" t="s">
        <v>2711</v>
      </c>
      <c r="G30" s="668" t="s">
        <v>297</v>
      </c>
      <c r="H30" s="668" t="s">
        <v>6101</v>
      </c>
      <c r="I30" s="668" t="s">
        <v>6100</v>
      </c>
      <c r="J30" s="668" t="s">
        <v>6099</v>
      </c>
      <c r="K30" s="668" t="s">
        <v>2621</v>
      </c>
      <c r="L30" s="668" t="s">
        <v>2721</v>
      </c>
      <c r="M30" s="668"/>
      <c r="N30" s="668" t="s">
        <v>2719</v>
      </c>
      <c r="O30" s="599" t="s">
        <v>12452</v>
      </c>
      <c r="P30" s="668" t="s">
        <v>7060</v>
      </c>
      <c r="Q30" s="599" t="s">
        <v>6108</v>
      </c>
      <c r="R30" s="599" t="s">
        <v>6108</v>
      </c>
      <c r="S30" s="664" t="s">
        <v>9246</v>
      </c>
      <c r="T30" s="599" t="s">
        <v>2055</v>
      </c>
      <c r="U30" s="599" t="s">
        <v>8803</v>
      </c>
      <c r="V30" s="665"/>
      <c r="W30" s="599" t="s">
        <v>2056</v>
      </c>
      <c r="X30" s="670"/>
      <c r="Y30" s="599" t="s">
        <v>6128</v>
      </c>
      <c r="Z30" s="599" t="s">
        <v>7451</v>
      </c>
      <c r="AA30" s="599">
        <v>40996</v>
      </c>
      <c r="AB30" s="599" t="s">
        <v>8802</v>
      </c>
      <c r="AC30" s="599" t="s">
        <v>7437</v>
      </c>
      <c r="AD30" s="599"/>
      <c r="AE30" s="668" t="s">
        <v>6113</v>
      </c>
      <c r="AF30" s="599"/>
      <c r="AG30" s="667"/>
      <c r="AH30" s="667"/>
      <c r="AI30" s="575"/>
      <c r="AJ30" s="667"/>
      <c r="AK30" s="599"/>
    </row>
    <row r="31" spans="1:37" hidden="1">
      <c r="A31" s="599" t="s">
        <v>802</v>
      </c>
      <c r="B31" s="665">
        <v>40634</v>
      </c>
      <c r="C31" s="599"/>
      <c r="D31" s="599"/>
      <c r="E31" s="599"/>
      <c r="F31" s="599" t="s">
        <v>2712</v>
      </c>
      <c r="G31" s="668" t="s">
        <v>297</v>
      </c>
      <c r="H31" s="668" t="s">
        <v>6101</v>
      </c>
      <c r="I31" s="668" t="s">
        <v>6100</v>
      </c>
      <c r="J31" s="668" t="s">
        <v>6099</v>
      </c>
      <c r="K31" s="668" t="s">
        <v>2621</v>
      </c>
      <c r="L31" s="668" t="s">
        <v>6096</v>
      </c>
      <c r="M31" s="668"/>
      <c r="N31" s="668" t="s">
        <v>6103</v>
      </c>
      <c r="O31" s="599" t="s">
        <v>12010</v>
      </c>
      <c r="P31" s="668" t="s">
        <v>7060</v>
      </c>
      <c r="Q31" s="599" t="s">
        <v>6108</v>
      </c>
      <c r="R31" s="599" t="s">
        <v>6108</v>
      </c>
      <c r="S31" s="664" t="s">
        <v>9247</v>
      </c>
      <c r="T31" s="599" t="s">
        <v>2058</v>
      </c>
      <c r="U31" s="599" t="s">
        <v>2057</v>
      </c>
      <c r="V31" s="665"/>
      <c r="W31" s="599" t="s">
        <v>2059</v>
      </c>
      <c r="X31" s="670"/>
      <c r="Y31" s="599" t="s">
        <v>6129</v>
      </c>
      <c r="Z31" s="599" t="s">
        <v>7456</v>
      </c>
      <c r="AA31" s="599">
        <v>40996</v>
      </c>
      <c r="AB31" s="599"/>
      <c r="AC31" s="599"/>
      <c r="AD31" s="599"/>
      <c r="AE31" s="668" t="s">
        <v>3569</v>
      </c>
      <c r="AF31" s="599"/>
      <c r="AG31" s="667"/>
      <c r="AH31" s="667"/>
      <c r="AI31" s="575"/>
      <c r="AJ31" s="667"/>
      <c r="AK31" s="599"/>
    </row>
    <row r="32" spans="1:37" hidden="1">
      <c r="A32" s="599" t="s">
        <v>802</v>
      </c>
      <c r="B32" s="665">
        <v>40634</v>
      </c>
      <c r="C32" s="599"/>
      <c r="D32" s="599"/>
      <c r="E32" s="599"/>
      <c r="F32" s="599" t="s">
        <v>2714</v>
      </c>
      <c r="G32" s="668" t="s">
        <v>297</v>
      </c>
      <c r="H32" s="668" t="s">
        <v>6101</v>
      </c>
      <c r="I32" s="668" t="s">
        <v>6100</v>
      </c>
      <c r="J32" s="668" t="s">
        <v>6099</v>
      </c>
      <c r="K32" s="668" t="s">
        <v>2621</v>
      </c>
      <c r="L32" s="668" t="s">
        <v>6097</v>
      </c>
      <c r="M32" s="668"/>
      <c r="N32" s="599" t="s">
        <v>11088</v>
      </c>
      <c r="O32" s="599" t="s">
        <v>12451</v>
      </c>
      <c r="P32" s="668" t="s">
        <v>7060</v>
      </c>
      <c r="Q32" s="599" t="s">
        <v>399</v>
      </c>
      <c r="R32" s="599" t="s">
        <v>399</v>
      </c>
      <c r="S32" s="599" t="s">
        <v>9244</v>
      </c>
      <c r="T32" s="599" t="s">
        <v>1696</v>
      </c>
      <c r="U32" s="599" t="s">
        <v>2063</v>
      </c>
      <c r="V32" s="665"/>
      <c r="W32" s="599" t="s">
        <v>1697</v>
      </c>
      <c r="X32" s="670"/>
      <c r="Y32" s="599" t="s">
        <v>6131</v>
      </c>
      <c r="Z32" s="599" t="s">
        <v>7449</v>
      </c>
      <c r="AA32" s="599">
        <v>40997</v>
      </c>
      <c r="AB32" s="599"/>
      <c r="AC32" s="599" t="s">
        <v>8067</v>
      </c>
      <c r="AD32" s="599"/>
      <c r="AE32" s="668" t="s">
        <v>6115</v>
      </c>
      <c r="AF32" s="599"/>
      <c r="AG32" s="667"/>
      <c r="AH32" s="667"/>
      <c r="AI32" s="575"/>
      <c r="AJ32" s="667"/>
      <c r="AK32" s="599"/>
    </row>
    <row r="33" spans="1:37" hidden="1">
      <c r="A33" s="599" t="s">
        <v>802</v>
      </c>
      <c r="B33" s="665">
        <v>40634</v>
      </c>
      <c r="C33" s="599"/>
      <c r="D33" s="599"/>
      <c r="E33" s="599"/>
      <c r="F33" s="599" t="s">
        <v>2715</v>
      </c>
      <c r="G33" s="668" t="s">
        <v>297</v>
      </c>
      <c r="H33" s="668" t="s">
        <v>6101</v>
      </c>
      <c r="I33" s="668" t="s">
        <v>6100</v>
      </c>
      <c r="J33" s="668" t="s">
        <v>6099</v>
      </c>
      <c r="K33" s="668" t="s">
        <v>2621</v>
      </c>
      <c r="L33" s="668" t="s">
        <v>2722</v>
      </c>
      <c r="M33" s="668"/>
      <c r="N33" s="599" t="s">
        <v>12855</v>
      </c>
      <c r="O33" s="599" t="s">
        <v>12964</v>
      </c>
      <c r="P33" s="668" t="s">
        <v>10100</v>
      </c>
      <c r="Q33" s="599" t="s">
        <v>8292</v>
      </c>
      <c r="R33" s="599"/>
      <c r="S33" s="599" t="s">
        <v>3</v>
      </c>
      <c r="T33" s="599" t="s">
        <v>4623</v>
      </c>
      <c r="U33" s="599" t="s">
        <v>1698</v>
      </c>
      <c r="V33" s="665"/>
      <c r="W33" s="599" t="s">
        <v>4624</v>
      </c>
      <c r="X33" s="670"/>
      <c r="Y33" s="599" t="s">
        <v>6132</v>
      </c>
      <c r="Z33" s="599" t="s">
        <v>7448</v>
      </c>
      <c r="AA33" s="599">
        <v>40997</v>
      </c>
      <c r="AB33" s="599"/>
      <c r="AC33" s="599"/>
      <c r="AD33" s="599"/>
      <c r="AE33" s="668" t="s">
        <v>6116</v>
      </c>
      <c r="AF33" s="599"/>
      <c r="AG33" s="667"/>
      <c r="AH33" s="667"/>
      <c r="AI33" s="575"/>
      <c r="AJ33" s="667"/>
      <c r="AK33" s="599"/>
    </row>
    <row r="34" spans="1:37" hidden="1">
      <c r="A34" s="599" t="s">
        <v>802</v>
      </c>
      <c r="B34" s="665">
        <v>40634</v>
      </c>
      <c r="C34" s="599"/>
      <c r="D34" s="599"/>
      <c r="E34" s="599"/>
      <c r="F34" s="599" t="s">
        <v>2716</v>
      </c>
      <c r="G34" s="668" t="s">
        <v>297</v>
      </c>
      <c r="H34" s="668" t="s">
        <v>6101</v>
      </c>
      <c r="I34" s="668" t="s">
        <v>6100</v>
      </c>
      <c r="J34" s="668" t="s">
        <v>6099</v>
      </c>
      <c r="K34" s="668" t="s">
        <v>2621</v>
      </c>
      <c r="L34" s="668" t="s">
        <v>6098</v>
      </c>
      <c r="M34" s="668"/>
      <c r="N34" s="599" t="s">
        <v>11510</v>
      </c>
      <c r="O34" s="673" t="s">
        <v>7473</v>
      </c>
      <c r="P34" s="668" t="s">
        <v>7060</v>
      </c>
      <c r="Q34" s="668" t="s">
        <v>6109</v>
      </c>
      <c r="R34" s="668" t="s">
        <v>554</v>
      </c>
      <c r="S34" s="664" t="s">
        <v>9246</v>
      </c>
      <c r="T34" s="599" t="s">
        <v>4626</v>
      </c>
      <c r="U34" s="599" t="s">
        <v>4625</v>
      </c>
      <c r="V34" s="665"/>
      <c r="W34" s="599" t="s">
        <v>4627</v>
      </c>
      <c r="X34" s="670"/>
      <c r="Y34" s="599" t="s">
        <v>6133</v>
      </c>
      <c r="Z34" s="599" t="s">
        <v>7447</v>
      </c>
      <c r="AA34" s="599">
        <v>40997</v>
      </c>
      <c r="AB34" s="599"/>
      <c r="AC34" s="599" t="s">
        <v>7459</v>
      </c>
      <c r="AD34" s="599"/>
      <c r="AE34" s="668" t="s">
        <v>3570</v>
      </c>
      <c r="AF34" s="599"/>
      <c r="AG34" s="667"/>
      <c r="AH34" s="667"/>
      <c r="AI34" s="575"/>
      <c r="AJ34" s="667"/>
      <c r="AK34" s="599"/>
    </row>
    <row r="35" spans="1:37" hidden="1">
      <c r="A35" t="s">
        <v>7811</v>
      </c>
      <c r="B35" s="417">
        <v>40830</v>
      </c>
      <c r="C35"/>
      <c r="D35"/>
      <c r="E35"/>
      <c r="F35"/>
      <c r="G35" t="s">
        <v>7729</v>
      </c>
      <c r="H35" t="s">
        <v>8081</v>
      </c>
      <c r="I35" t="s">
        <v>7551</v>
      </c>
      <c r="J35" t="s">
        <v>3187</v>
      </c>
      <c r="K35" t="s">
        <v>7730</v>
      </c>
      <c r="L35" t="s">
        <v>7956</v>
      </c>
      <c r="M35"/>
      <c r="N35"/>
      <c r="O35"/>
      <c r="P35" s="534" t="s">
        <v>6522</v>
      </c>
      <c r="Q35"/>
      <c r="R35"/>
      <c r="S35"/>
      <c r="T35"/>
      <c r="U35"/>
      <c r="V35" s="417"/>
      <c r="W35"/>
      <c r="X35"/>
      <c r="Y35"/>
      <c r="Z35"/>
      <c r="AA35"/>
      <c r="AB35"/>
      <c r="AC35" s="365"/>
      <c r="AD35"/>
      <c r="AE35" t="s">
        <v>7854</v>
      </c>
      <c r="AF35"/>
      <c r="AG35" s="575" t="s">
        <v>7733</v>
      </c>
      <c r="AH35" s="575"/>
      <c r="AI35" s="575"/>
      <c r="AJ35" s="575"/>
      <c r="AK35"/>
    </row>
    <row r="36" spans="1:37" hidden="1">
      <c r="A36" t="s">
        <v>7811</v>
      </c>
      <c r="B36" s="417">
        <v>40830</v>
      </c>
      <c r="C36"/>
      <c r="D36"/>
      <c r="E36"/>
      <c r="F36"/>
      <c r="G36" t="s">
        <v>7729</v>
      </c>
      <c r="H36" t="s">
        <v>8081</v>
      </c>
      <c r="I36" t="s">
        <v>7551</v>
      </c>
      <c r="J36" t="s">
        <v>3187</v>
      </c>
      <c r="K36" t="s">
        <v>7730</v>
      </c>
      <c r="L36" t="s">
        <v>7957</v>
      </c>
      <c r="M36"/>
      <c r="N36"/>
      <c r="O36"/>
      <c r="P36" s="534" t="s">
        <v>6522</v>
      </c>
      <c r="Q36"/>
      <c r="R36"/>
      <c r="S36"/>
      <c r="T36"/>
      <c r="U36"/>
      <c r="V36" s="417"/>
      <c r="W36"/>
      <c r="X36" s="82"/>
      <c r="Y36"/>
      <c r="Z36"/>
      <c r="AA36"/>
      <c r="AB36"/>
      <c r="AC36" s="365"/>
      <c r="AD36"/>
      <c r="AE36" t="s">
        <v>7861</v>
      </c>
      <c r="AF36"/>
      <c r="AG36" s="575" t="s">
        <v>7733</v>
      </c>
      <c r="AH36" s="575"/>
      <c r="AI36" s="575"/>
      <c r="AJ36" s="575"/>
      <c r="AK36"/>
    </row>
    <row r="37" spans="1:37" hidden="1">
      <c r="A37" t="s">
        <v>7811</v>
      </c>
      <c r="B37" s="417">
        <v>40830</v>
      </c>
      <c r="C37"/>
      <c r="D37"/>
      <c r="E37"/>
      <c r="F37"/>
      <c r="G37" t="s">
        <v>7729</v>
      </c>
      <c r="H37" t="s">
        <v>8081</v>
      </c>
      <c r="I37" t="s">
        <v>7551</v>
      </c>
      <c r="J37" t="s">
        <v>3187</v>
      </c>
      <c r="K37" t="s">
        <v>7730</v>
      </c>
      <c r="L37" t="s">
        <v>7958</v>
      </c>
      <c r="M37"/>
      <c r="N37"/>
      <c r="O37"/>
      <c r="P37" s="534" t="s">
        <v>6522</v>
      </c>
      <c r="Q37"/>
      <c r="R37"/>
      <c r="S37"/>
      <c r="T37"/>
      <c r="U37"/>
      <c r="V37" s="417"/>
      <c r="W37"/>
      <c r="X37"/>
      <c r="Y37"/>
      <c r="Z37"/>
      <c r="AA37"/>
      <c r="AB37"/>
      <c r="AC37" s="365"/>
      <c r="AD37"/>
      <c r="AE37" t="s">
        <v>7864</v>
      </c>
      <c r="AF37"/>
      <c r="AG37" s="575" t="s">
        <v>7733</v>
      </c>
      <c r="AH37" s="575"/>
      <c r="AI37" s="575"/>
      <c r="AJ37" s="575"/>
      <c r="AK37"/>
    </row>
    <row r="38" spans="1:37" hidden="1">
      <c r="A38" t="s">
        <v>7811</v>
      </c>
      <c r="B38" s="417">
        <v>40830</v>
      </c>
      <c r="C38"/>
      <c r="D38"/>
      <c r="E38"/>
      <c r="F38" t="s">
        <v>7961</v>
      </c>
      <c r="G38" t="s">
        <v>7729</v>
      </c>
      <c r="H38" t="s">
        <v>8081</v>
      </c>
      <c r="I38" t="s">
        <v>7551</v>
      </c>
      <c r="J38" t="s">
        <v>3187</v>
      </c>
      <c r="K38" t="s">
        <v>7730</v>
      </c>
      <c r="L38" t="s">
        <v>7959</v>
      </c>
      <c r="M38"/>
      <c r="N38"/>
      <c r="O38" t="s">
        <v>7960</v>
      </c>
      <c r="P38" s="534" t="s">
        <v>6522</v>
      </c>
      <c r="Q38" t="s">
        <v>2361</v>
      </c>
      <c r="R38"/>
      <c r="S38"/>
      <c r="T38"/>
      <c r="U38"/>
      <c r="V38" s="417"/>
      <c r="W38"/>
      <c r="X38" s="82"/>
      <c r="Y38"/>
      <c r="Z38"/>
      <c r="AA38"/>
      <c r="AB38"/>
      <c r="AC38" s="365"/>
      <c r="AD38"/>
      <c r="AE38" t="s">
        <v>7868</v>
      </c>
      <c r="AF38"/>
      <c r="AG38" s="575" t="s">
        <v>7733</v>
      </c>
      <c r="AH38" s="575"/>
      <c r="AI38" s="575"/>
      <c r="AJ38" s="575"/>
      <c r="AK38"/>
    </row>
    <row r="39" spans="1:37" hidden="1">
      <c r="A39" s="7" t="s">
        <v>229</v>
      </c>
      <c r="B39" s="712">
        <v>41276</v>
      </c>
      <c r="C39" s="7"/>
      <c r="D39" s="7"/>
      <c r="E39" s="7"/>
      <c r="F39" s="7" t="s">
        <v>238</v>
      </c>
      <c r="G39" s="7" t="s">
        <v>221</v>
      </c>
      <c r="H39" s="7" t="s">
        <v>8086</v>
      </c>
      <c r="I39" s="7" t="s">
        <v>237</v>
      </c>
      <c r="J39" s="7" t="s">
        <v>224</v>
      </c>
      <c r="K39" s="7" t="s">
        <v>225</v>
      </c>
      <c r="L39" s="7" t="s">
        <v>7953</v>
      </c>
      <c r="M39" s="7"/>
      <c r="N39" s="7" t="s">
        <v>11442</v>
      </c>
      <c r="O39" s="707" t="s">
        <v>670</v>
      </c>
      <c r="P39" s="7" t="s">
        <v>6826</v>
      </c>
      <c r="Q39" s="538" t="s">
        <v>4492</v>
      </c>
      <c r="R39" s="7"/>
      <c r="S39" s="7"/>
      <c r="T39" s="7"/>
      <c r="U39" s="7"/>
      <c r="V39" s="109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598" t="s">
        <v>12731</v>
      </c>
      <c r="AH39" s="598"/>
      <c r="AI39" s="575"/>
      <c r="AJ39" s="598"/>
      <c r="AK39" s="7"/>
    </row>
    <row r="40" spans="1:37" hidden="1">
      <c r="A40" s="689" t="s">
        <v>4650</v>
      </c>
      <c r="B40" s="690">
        <v>40721</v>
      </c>
      <c r="C40" s="689"/>
      <c r="E40" s="689" t="s">
        <v>14427</v>
      </c>
      <c r="F40" s="689" t="s">
        <v>4635</v>
      </c>
      <c r="G40" s="691" t="s">
        <v>7528</v>
      </c>
      <c r="H40" s="691" t="s">
        <v>4670</v>
      </c>
      <c r="I40" s="691" t="s">
        <v>4671</v>
      </c>
      <c r="J40" s="691" t="s">
        <v>4673</v>
      </c>
      <c r="K40" s="691" t="s">
        <v>225</v>
      </c>
      <c r="L40" s="691" t="s">
        <v>4659</v>
      </c>
      <c r="M40" s="691"/>
      <c r="N40" s="691" t="s">
        <v>4667</v>
      </c>
      <c r="O40" s="691" t="s">
        <v>8064</v>
      </c>
      <c r="P40" s="689" t="s">
        <v>281</v>
      </c>
      <c r="Q40" s="691" t="s">
        <v>4982</v>
      </c>
      <c r="R40" s="691" t="s">
        <v>1078</v>
      </c>
      <c r="S40" s="689" t="s">
        <v>3516</v>
      </c>
      <c r="T40" s="691" t="s">
        <v>4559</v>
      </c>
      <c r="U40" s="691" t="s">
        <v>6708</v>
      </c>
      <c r="V40" s="692"/>
      <c r="W40" s="691" t="s">
        <v>4560</v>
      </c>
      <c r="X40" s="693"/>
      <c r="Y40" s="691" t="s">
        <v>5022</v>
      </c>
      <c r="Z40" s="691" t="s">
        <v>2397</v>
      </c>
      <c r="AA40" s="687"/>
      <c r="AB40" s="687"/>
      <c r="AC40" s="687"/>
      <c r="AD40" s="687"/>
      <c r="AE40" s="694" t="s">
        <v>12955</v>
      </c>
      <c r="AF40" s="687"/>
      <c r="AG40" s="688"/>
      <c r="AH40" s="688"/>
      <c r="AI40" s="575"/>
      <c r="AJ40" s="688"/>
      <c r="AK40" s="687"/>
    </row>
    <row r="41" spans="1:37" hidden="1">
      <c r="A41" s="7" t="s">
        <v>229</v>
      </c>
      <c r="B41" s="712">
        <v>41276</v>
      </c>
      <c r="C41" s="7"/>
      <c r="D41" s="7"/>
      <c r="E41" s="7"/>
      <c r="F41" s="7" t="s">
        <v>239</v>
      </c>
      <c r="G41" s="7" t="s">
        <v>221</v>
      </c>
      <c r="H41" s="7" t="s">
        <v>8086</v>
      </c>
      <c r="I41" s="7" t="s">
        <v>237</v>
      </c>
      <c r="J41" s="7" t="s">
        <v>224</v>
      </c>
      <c r="K41" s="7" t="s">
        <v>225</v>
      </c>
      <c r="L41" s="7" t="s">
        <v>241</v>
      </c>
      <c r="M41" s="7"/>
      <c r="N41" s="7" t="s">
        <v>4434</v>
      </c>
      <c r="O41" s="696" t="s">
        <v>7502</v>
      </c>
      <c r="P41" s="7" t="s">
        <v>6826</v>
      </c>
      <c r="Q41" s="7"/>
      <c r="R41" s="7"/>
      <c r="S41" s="7"/>
      <c r="T41" s="7"/>
      <c r="U41" s="7" t="s">
        <v>242</v>
      </c>
      <c r="V41" s="109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598" t="s">
        <v>12731</v>
      </c>
      <c r="AH41" s="598"/>
      <c r="AI41" s="575"/>
      <c r="AJ41" s="598"/>
      <c r="AK41" s="7"/>
    </row>
    <row r="42" spans="1:37" hidden="1">
      <c r="A42" s="7" t="s">
        <v>7891</v>
      </c>
      <c r="B42" s="712"/>
      <c r="C42" s="7"/>
      <c r="D42" s="7"/>
      <c r="E42" s="7"/>
      <c r="F42" s="7" t="s">
        <v>8200</v>
      </c>
      <c r="G42" s="7" t="s">
        <v>221</v>
      </c>
      <c r="H42" s="7" t="s">
        <v>8166</v>
      </c>
      <c r="I42" s="7" t="s">
        <v>237</v>
      </c>
      <c r="J42" s="7" t="s">
        <v>224</v>
      </c>
      <c r="K42" s="7" t="s">
        <v>225</v>
      </c>
      <c r="L42" s="7" t="s">
        <v>8203</v>
      </c>
      <c r="M42" s="7" t="s">
        <v>8197</v>
      </c>
      <c r="N42" s="7" t="s">
        <v>8197</v>
      </c>
      <c r="O42" s="696" t="s">
        <v>670</v>
      </c>
      <c r="P42" s="662" t="s">
        <v>6826</v>
      </c>
      <c r="Q42" s="7" t="s">
        <v>4492</v>
      </c>
      <c r="R42" s="7"/>
      <c r="S42" s="7"/>
      <c r="T42" s="7"/>
      <c r="U42" s="7" t="s">
        <v>8202</v>
      </c>
      <c r="V42" s="109"/>
      <c r="W42" s="7"/>
      <c r="X42" s="110"/>
      <c r="Y42" s="7"/>
      <c r="Z42" s="7"/>
      <c r="AA42" s="7"/>
      <c r="AB42" s="7"/>
      <c r="AC42" s="533"/>
      <c r="AD42" s="7"/>
      <c r="AE42" s="7"/>
      <c r="AF42" s="7"/>
      <c r="AG42" s="598" t="s">
        <v>12731</v>
      </c>
      <c r="AH42" s="598"/>
      <c r="AI42" s="575"/>
      <c r="AJ42" s="598"/>
      <c r="AK42" s="7"/>
    </row>
    <row r="43" spans="1:37" hidden="1">
      <c r="A43" s="7" t="s">
        <v>8280</v>
      </c>
      <c r="B43" s="712"/>
      <c r="C43" s="7"/>
      <c r="D43" s="7"/>
      <c r="E43" s="7"/>
      <c r="F43" s="7" t="s">
        <v>8201</v>
      </c>
      <c r="G43" s="7" t="s">
        <v>221</v>
      </c>
      <c r="H43" s="7" t="s">
        <v>8166</v>
      </c>
      <c r="I43" s="7" t="s">
        <v>237</v>
      </c>
      <c r="J43" s="7" t="s">
        <v>224</v>
      </c>
      <c r="K43" s="7" t="s">
        <v>225</v>
      </c>
      <c r="L43" s="7" t="s">
        <v>8204</v>
      </c>
      <c r="M43" s="7" t="s">
        <v>12435</v>
      </c>
      <c r="N43" s="7" t="s">
        <v>8198</v>
      </c>
      <c r="O43" s="696" t="s">
        <v>670</v>
      </c>
      <c r="P43" s="662" t="s">
        <v>6826</v>
      </c>
      <c r="Q43" s="7" t="s">
        <v>4276</v>
      </c>
      <c r="R43" s="7"/>
      <c r="S43" s="7"/>
      <c r="T43" s="7"/>
      <c r="U43" s="7" t="s">
        <v>8199</v>
      </c>
      <c r="V43" s="109"/>
      <c r="W43" s="7"/>
      <c r="X43" s="110"/>
      <c r="Y43" s="7"/>
      <c r="Z43" s="7"/>
      <c r="AA43" s="7"/>
      <c r="AB43" s="7"/>
      <c r="AC43" s="533"/>
      <c r="AD43" s="7"/>
      <c r="AE43" s="7"/>
      <c r="AF43" s="7"/>
      <c r="AG43" s="598" t="s">
        <v>12812</v>
      </c>
      <c r="AH43" s="598"/>
      <c r="AI43" s="575"/>
      <c r="AJ43" s="598"/>
      <c r="AK43" s="7"/>
    </row>
    <row r="44" spans="1:37" hidden="1">
      <c r="A44" s="674" t="s">
        <v>12945</v>
      </c>
      <c r="B44" s="675">
        <v>40988</v>
      </c>
      <c r="C44" s="674"/>
      <c r="D44" s="674"/>
      <c r="E44" s="674"/>
      <c r="F44" s="674" t="s">
        <v>12926</v>
      </c>
      <c r="G44" s="674" t="s">
        <v>12480</v>
      </c>
      <c r="H44" s="674" t="s">
        <v>8085</v>
      </c>
      <c r="I44" s="674" t="s">
        <v>12792</v>
      </c>
      <c r="J44" s="674" t="s">
        <v>897</v>
      </c>
      <c r="K44" s="674" t="s">
        <v>6541</v>
      </c>
      <c r="L44" s="674" t="s">
        <v>12927</v>
      </c>
      <c r="M44" s="674"/>
      <c r="N44" s="674" t="s">
        <v>12928</v>
      </c>
      <c r="O44" s="674" t="s">
        <v>8698</v>
      </c>
      <c r="P44" s="674" t="s">
        <v>281</v>
      </c>
      <c r="Q44" s="674" t="s">
        <v>409</v>
      </c>
      <c r="R44" s="674" t="s">
        <v>1209</v>
      </c>
      <c r="S44" s="674" t="s">
        <v>227</v>
      </c>
      <c r="T44" s="674"/>
      <c r="U44" s="674" t="s">
        <v>701</v>
      </c>
      <c r="V44" s="675"/>
      <c r="W44" s="674" t="s">
        <v>8699</v>
      </c>
      <c r="X44" s="674"/>
      <c r="Y44" s="674"/>
      <c r="Z44" s="674"/>
      <c r="AA44" s="674"/>
      <c r="AB44" s="674"/>
      <c r="AC44" s="674" t="s">
        <v>12929</v>
      </c>
      <c r="AD44" s="674"/>
      <c r="AE44" s="674" t="s">
        <v>8700</v>
      </c>
      <c r="AF44" s="674"/>
      <c r="AG44" s="677"/>
      <c r="AH44" s="677"/>
      <c r="AI44" s="575"/>
      <c r="AJ44" s="677"/>
      <c r="AK44" s="674"/>
    </row>
    <row r="45" spans="1:37" hidden="1">
      <c r="A45" s="638" t="s">
        <v>2558</v>
      </c>
      <c r="B45" s="640" t="s">
        <v>2559</v>
      </c>
      <c r="C45" s="638" t="s">
        <v>2560</v>
      </c>
      <c r="D45" s="638"/>
      <c r="E45" s="638"/>
      <c r="F45" s="638" t="s">
        <v>759</v>
      </c>
      <c r="G45" s="638" t="s">
        <v>1175</v>
      </c>
      <c r="H45" s="638" t="s">
        <v>1366</v>
      </c>
      <c r="I45" s="638" t="s">
        <v>3533</v>
      </c>
      <c r="J45" s="638" t="s">
        <v>6326</v>
      </c>
      <c r="K45" s="638" t="s">
        <v>6325</v>
      </c>
      <c r="L45" s="638" t="s">
        <v>5482</v>
      </c>
      <c r="M45" s="638"/>
      <c r="N45" s="638"/>
      <c r="O45" s="638" t="s">
        <v>518</v>
      </c>
      <c r="P45" s="638" t="s">
        <v>281</v>
      </c>
      <c r="Q45" s="638" t="s">
        <v>869</v>
      </c>
      <c r="R45" s="638"/>
      <c r="S45" s="638"/>
      <c r="T45" s="638"/>
      <c r="U45" s="638"/>
      <c r="V45" s="640"/>
      <c r="W45" s="638"/>
      <c r="X45" s="638"/>
      <c r="Y45" s="638"/>
      <c r="Z45" s="638"/>
      <c r="AA45" s="638" t="s">
        <v>6395</v>
      </c>
      <c r="AB45" s="638"/>
      <c r="AC45" s="638"/>
      <c r="AD45" s="638" t="s">
        <v>5035</v>
      </c>
      <c r="AE45" s="638" t="s">
        <v>2586</v>
      </c>
      <c r="AF45" s="638"/>
      <c r="AG45" s="660"/>
      <c r="AH45" s="660"/>
      <c r="AI45" s="660"/>
      <c r="AJ45" s="660"/>
      <c r="AK45" s="638"/>
    </row>
    <row r="46" spans="1:37" hidden="1">
      <c r="A46" s="638"/>
      <c r="B46" s="641"/>
      <c r="C46" s="638"/>
      <c r="D46" s="638"/>
      <c r="E46" s="638"/>
      <c r="F46" s="638" t="s">
        <v>3628</v>
      </c>
      <c r="G46" s="638" t="s">
        <v>4311</v>
      </c>
      <c r="H46" s="638" t="s">
        <v>3629</v>
      </c>
      <c r="I46" s="638"/>
      <c r="J46" s="638"/>
      <c r="K46" s="638"/>
      <c r="L46" s="638"/>
      <c r="M46" s="638"/>
      <c r="N46" s="638" t="s">
        <v>12820</v>
      </c>
      <c r="O46" s="638" t="s">
        <v>12658</v>
      </c>
      <c r="P46" s="638" t="s">
        <v>6361</v>
      </c>
      <c r="Q46" s="638" t="s">
        <v>1961</v>
      </c>
      <c r="R46" s="638"/>
      <c r="S46" s="638"/>
      <c r="T46" s="638"/>
      <c r="U46" s="638"/>
      <c r="V46" s="640"/>
      <c r="W46" s="638"/>
      <c r="X46" s="638"/>
      <c r="Y46" s="638"/>
      <c r="Z46" s="638"/>
      <c r="AA46" s="638"/>
      <c r="AB46" s="638"/>
      <c r="AC46" s="638"/>
      <c r="AD46" s="638"/>
      <c r="AE46" s="638"/>
      <c r="AF46" s="638"/>
      <c r="AG46" s="660"/>
      <c r="AH46" s="660"/>
      <c r="AI46" s="660"/>
      <c r="AJ46" s="660"/>
      <c r="AK46" s="638"/>
    </row>
    <row r="47" spans="1:37" hidden="1">
      <c r="A47" s="638" t="s">
        <v>4826</v>
      </c>
      <c r="B47" s="641">
        <v>39989</v>
      </c>
      <c r="C47" s="638" t="s">
        <v>6519</v>
      </c>
      <c r="D47" s="638" t="s">
        <v>6077</v>
      </c>
      <c r="E47" s="638"/>
      <c r="F47" s="638" t="s">
        <v>4827</v>
      </c>
      <c r="G47" s="638" t="s">
        <v>361</v>
      </c>
      <c r="H47" s="638" t="s">
        <v>417</v>
      </c>
      <c r="I47" s="638" t="s">
        <v>418</v>
      </c>
      <c r="J47" s="638" t="s">
        <v>2004</v>
      </c>
      <c r="K47" s="638" t="s">
        <v>898</v>
      </c>
      <c r="L47" s="638" t="s">
        <v>12668</v>
      </c>
      <c r="M47" s="638"/>
      <c r="N47" s="638" t="s">
        <v>12669</v>
      </c>
      <c r="O47" s="638" t="s">
        <v>7473</v>
      </c>
      <c r="P47" s="638" t="s">
        <v>4101</v>
      </c>
      <c r="Q47" s="638" t="s">
        <v>399</v>
      </c>
      <c r="R47" s="638" t="s">
        <v>9273</v>
      </c>
      <c r="S47" s="638" t="s">
        <v>9243</v>
      </c>
      <c r="T47" s="638" t="s">
        <v>5514</v>
      </c>
      <c r="U47" s="638" t="s">
        <v>5799</v>
      </c>
      <c r="V47" s="640"/>
      <c r="W47" s="638" t="s">
        <v>5801</v>
      </c>
      <c r="X47" s="638"/>
      <c r="Y47" s="638" t="s">
        <v>7006</v>
      </c>
      <c r="Z47" s="638"/>
      <c r="AA47" s="638"/>
      <c r="AB47" s="638"/>
      <c r="AC47" s="638"/>
      <c r="AD47" s="638"/>
      <c r="AE47" s="638" t="s">
        <v>47</v>
      </c>
      <c r="AF47" s="638"/>
      <c r="AG47" s="660"/>
      <c r="AH47" s="660"/>
      <c r="AI47" s="660"/>
      <c r="AJ47" s="660"/>
      <c r="AK47" s="638"/>
    </row>
    <row r="48" spans="1:37" hidden="1">
      <c r="A48" s="638" t="s">
        <v>414</v>
      </c>
      <c r="B48" s="641">
        <v>39989</v>
      </c>
      <c r="C48" s="638" t="s">
        <v>6521</v>
      </c>
      <c r="D48" s="638" t="s">
        <v>6520</v>
      </c>
      <c r="E48" s="638"/>
      <c r="F48" s="638" t="s">
        <v>676</v>
      </c>
      <c r="G48" s="638" t="s">
        <v>361</v>
      </c>
      <c r="H48" s="638" t="s">
        <v>417</v>
      </c>
      <c r="I48" s="638" t="s">
        <v>418</v>
      </c>
      <c r="J48" s="638" t="s">
        <v>2004</v>
      </c>
      <c r="K48" s="638" t="s">
        <v>898</v>
      </c>
      <c r="L48" s="638" t="s">
        <v>12670</v>
      </c>
      <c r="M48" s="638"/>
      <c r="N48" s="638" t="s">
        <v>5202</v>
      </c>
      <c r="O48" s="638" t="s">
        <v>7473</v>
      </c>
      <c r="P48" s="638" t="s">
        <v>4101</v>
      </c>
      <c r="Q48" s="638" t="s">
        <v>2306</v>
      </c>
      <c r="R48" s="638" t="s">
        <v>3134</v>
      </c>
      <c r="S48" s="638" t="s">
        <v>9243</v>
      </c>
      <c r="T48" s="638" t="s">
        <v>5286</v>
      </c>
      <c r="U48" s="638" t="s">
        <v>7989</v>
      </c>
      <c r="V48" s="640"/>
      <c r="W48" s="638" t="s">
        <v>5287</v>
      </c>
      <c r="X48" s="638"/>
      <c r="Y48" s="638" t="s">
        <v>5203</v>
      </c>
      <c r="Z48" s="638"/>
      <c r="AA48" s="638"/>
      <c r="AB48" s="638" t="s">
        <v>7990</v>
      </c>
      <c r="AC48" s="638" t="s">
        <v>7432</v>
      </c>
      <c r="AD48" s="638"/>
      <c r="AE48" s="638" t="s">
        <v>37</v>
      </c>
      <c r="AF48" s="638"/>
      <c r="AG48" s="660"/>
      <c r="AH48" s="660"/>
      <c r="AI48" s="660"/>
      <c r="AJ48" s="660"/>
      <c r="AK48" s="638"/>
    </row>
    <row r="49" spans="1:37" hidden="1">
      <c r="A49" s="638" t="s">
        <v>414</v>
      </c>
      <c r="B49" s="641">
        <v>39989</v>
      </c>
      <c r="C49" s="638"/>
      <c r="D49" s="638"/>
      <c r="E49" s="638"/>
      <c r="F49" s="638" t="s">
        <v>415</v>
      </c>
      <c r="G49" s="638" t="s">
        <v>361</v>
      </c>
      <c r="H49" s="638" t="s">
        <v>417</v>
      </c>
      <c r="I49" s="638" t="s">
        <v>418</v>
      </c>
      <c r="J49" s="638" t="s">
        <v>2004</v>
      </c>
      <c r="K49" s="638" t="s">
        <v>898</v>
      </c>
      <c r="L49" s="638" t="s">
        <v>6424</v>
      </c>
      <c r="M49" s="638"/>
      <c r="N49" s="638" t="s">
        <v>419</v>
      </c>
      <c r="O49" s="638" t="s">
        <v>518</v>
      </c>
      <c r="P49" s="638" t="s">
        <v>1377</v>
      </c>
      <c r="Q49" s="638" t="s">
        <v>2306</v>
      </c>
      <c r="R49" s="638"/>
      <c r="S49" s="638" t="s">
        <v>9243</v>
      </c>
      <c r="T49" s="638" t="s">
        <v>5515</v>
      </c>
      <c r="U49" s="638" t="s">
        <v>4442</v>
      </c>
      <c r="V49" s="640"/>
      <c r="W49" s="638" t="s">
        <v>1723</v>
      </c>
      <c r="X49" s="638"/>
      <c r="Y49" s="638" t="s">
        <v>874</v>
      </c>
      <c r="Z49" s="638"/>
      <c r="AA49" s="638"/>
      <c r="AB49" s="638"/>
      <c r="AC49" s="638"/>
      <c r="AD49" s="638"/>
      <c r="AE49" s="638" t="s">
        <v>6197</v>
      </c>
      <c r="AF49" s="638"/>
      <c r="AG49" s="660"/>
      <c r="AH49" s="660"/>
      <c r="AI49" s="660"/>
      <c r="AJ49" s="660"/>
      <c r="AK49" s="638"/>
    </row>
    <row r="50" spans="1:37" hidden="1">
      <c r="A50" s="638" t="s">
        <v>3526</v>
      </c>
      <c r="B50" s="641">
        <v>39989</v>
      </c>
      <c r="C50" s="638" t="s">
        <v>6623</v>
      </c>
      <c r="D50" s="638" t="s">
        <v>6624</v>
      </c>
      <c r="E50" s="638"/>
      <c r="F50" s="638" t="s">
        <v>6385</v>
      </c>
      <c r="G50" s="638" t="s">
        <v>6627</v>
      </c>
      <c r="H50" s="638" t="s">
        <v>5759</v>
      </c>
      <c r="I50" s="638" t="s">
        <v>2619</v>
      </c>
      <c r="J50" s="638" t="s">
        <v>2620</v>
      </c>
      <c r="K50" s="638" t="s">
        <v>2621</v>
      </c>
      <c r="L50" s="638" t="s">
        <v>6426</v>
      </c>
      <c r="M50" s="638"/>
      <c r="N50" s="638"/>
      <c r="O50" s="638" t="s">
        <v>518</v>
      </c>
      <c r="P50" s="638" t="s">
        <v>6826</v>
      </c>
      <c r="Q50" s="638" t="s">
        <v>409</v>
      </c>
      <c r="R50" s="638"/>
      <c r="S50" s="638"/>
      <c r="T50" s="638" t="s">
        <v>5761</v>
      </c>
      <c r="U50" s="638" t="s">
        <v>5760</v>
      </c>
      <c r="V50" s="640"/>
      <c r="W50" s="638"/>
      <c r="X50" s="638"/>
      <c r="Y50" s="638"/>
      <c r="Z50" s="638"/>
      <c r="AA50" s="638"/>
      <c r="AB50" s="638"/>
      <c r="AC50" s="638"/>
      <c r="AD50" s="638"/>
      <c r="AE50" s="638" t="s">
        <v>12671</v>
      </c>
      <c r="AF50" s="638"/>
      <c r="AG50" s="660"/>
      <c r="AH50" s="660"/>
      <c r="AI50" s="660"/>
      <c r="AJ50" s="660"/>
      <c r="AK50" s="638"/>
    </row>
    <row r="51" spans="1:37" hidden="1">
      <c r="A51" s="638" t="s">
        <v>3526</v>
      </c>
      <c r="B51" s="641">
        <v>39989</v>
      </c>
      <c r="C51" s="638" t="s">
        <v>6623</v>
      </c>
      <c r="D51" s="638" t="s">
        <v>6624</v>
      </c>
      <c r="E51" s="638"/>
      <c r="F51" s="638" t="s">
        <v>677</v>
      </c>
      <c r="G51" s="638" t="s">
        <v>6627</v>
      </c>
      <c r="H51" s="638" t="s">
        <v>5759</v>
      </c>
      <c r="I51" s="638" t="s">
        <v>2619</v>
      </c>
      <c r="J51" s="638" t="s">
        <v>2620</v>
      </c>
      <c r="K51" s="638" t="s">
        <v>2621</v>
      </c>
      <c r="L51" s="638" t="s">
        <v>6427</v>
      </c>
      <c r="M51" s="638"/>
      <c r="N51" s="638"/>
      <c r="O51" s="638" t="s">
        <v>7473</v>
      </c>
      <c r="P51" s="638" t="s">
        <v>6826</v>
      </c>
      <c r="Q51" s="638" t="s">
        <v>409</v>
      </c>
      <c r="R51" s="638"/>
      <c r="S51" s="638"/>
      <c r="T51" s="638" t="s">
        <v>2793</v>
      </c>
      <c r="U51" s="638" t="s">
        <v>2792</v>
      </c>
      <c r="V51" s="640"/>
      <c r="W51" s="638"/>
      <c r="X51" s="638"/>
      <c r="Y51" s="638"/>
      <c r="Z51" s="638"/>
      <c r="AA51" s="638"/>
      <c r="AB51" s="638"/>
      <c r="AC51" s="638"/>
      <c r="AD51" s="638"/>
      <c r="AE51" s="638" t="s">
        <v>12672</v>
      </c>
      <c r="AF51" s="638"/>
      <c r="AG51" s="660"/>
      <c r="AH51" s="660"/>
      <c r="AI51" s="660"/>
      <c r="AJ51" s="660"/>
      <c r="AK51" s="638"/>
    </row>
    <row r="52" spans="1:37" hidden="1">
      <c r="A52" s="638" t="s">
        <v>3526</v>
      </c>
      <c r="B52" s="641">
        <v>39989</v>
      </c>
      <c r="C52" s="638" t="s">
        <v>4699</v>
      </c>
      <c r="D52" s="638" t="s">
        <v>7215</v>
      </c>
      <c r="E52" s="638"/>
      <c r="F52" s="638" t="s">
        <v>678</v>
      </c>
      <c r="G52" s="638" t="s">
        <v>361</v>
      </c>
      <c r="H52" s="638" t="s">
        <v>417</v>
      </c>
      <c r="I52" s="638" t="s">
        <v>418</v>
      </c>
      <c r="J52" s="638" t="s">
        <v>2004</v>
      </c>
      <c r="K52" s="638" t="s">
        <v>898</v>
      </c>
      <c r="L52" s="638" t="s">
        <v>6428</v>
      </c>
      <c r="M52" s="638"/>
      <c r="N52" s="638" t="s">
        <v>9274</v>
      </c>
      <c r="O52" s="638" t="s">
        <v>7473</v>
      </c>
      <c r="P52" s="638" t="s">
        <v>4101</v>
      </c>
      <c r="Q52" s="638" t="s">
        <v>399</v>
      </c>
      <c r="R52" s="638" t="s">
        <v>9273</v>
      </c>
      <c r="S52" s="638" t="s">
        <v>9243</v>
      </c>
      <c r="T52" s="638" t="s">
        <v>2140</v>
      </c>
      <c r="U52" s="638" t="s">
        <v>4443</v>
      </c>
      <c r="V52" s="640"/>
      <c r="W52" s="638" t="s">
        <v>7036</v>
      </c>
      <c r="X52" s="638"/>
      <c r="Y52" s="638" t="s">
        <v>876</v>
      </c>
      <c r="Z52" s="638"/>
      <c r="AA52" s="638"/>
      <c r="AB52" s="638"/>
      <c r="AC52" s="638"/>
      <c r="AD52" s="638"/>
      <c r="AE52" s="638" t="s">
        <v>4166</v>
      </c>
      <c r="AF52" s="638"/>
      <c r="AG52" s="660"/>
      <c r="AH52" s="660"/>
      <c r="AI52" s="660"/>
      <c r="AJ52" s="660"/>
      <c r="AK52" s="638"/>
    </row>
    <row r="53" spans="1:37" hidden="1">
      <c r="A53" s="638" t="s">
        <v>2623</v>
      </c>
      <c r="B53" s="641">
        <v>40023</v>
      </c>
      <c r="C53" s="638" t="s">
        <v>6628</v>
      </c>
      <c r="D53" s="638" t="s">
        <v>2354</v>
      </c>
      <c r="E53" s="638"/>
      <c r="F53" s="638" t="s">
        <v>6626</v>
      </c>
      <c r="G53" s="638" t="s">
        <v>6627</v>
      </c>
      <c r="H53" s="638" t="s">
        <v>2618</v>
      </c>
      <c r="I53" s="638" t="s">
        <v>2619</v>
      </c>
      <c r="J53" s="638" t="s">
        <v>2620</v>
      </c>
      <c r="K53" s="638" t="s">
        <v>2621</v>
      </c>
      <c r="L53" s="638" t="s">
        <v>6430</v>
      </c>
      <c r="M53" s="638"/>
      <c r="N53" s="638" t="s">
        <v>1489</v>
      </c>
      <c r="O53" s="638" t="s">
        <v>7473</v>
      </c>
      <c r="P53" s="638" t="s">
        <v>6826</v>
      </c>
      <c r="Q53" s="638" t="s">
        <v>6625</v>
      </c>
      <c r="R53" s="638"/>
      <c r="S53" s="638"/>
      <c r="T53" s="638" t="s">
        <v>2794</v>
      </c>
      <c r="U53" s="638"/>
      <c r="V53" s="640"/>
      <c r="W53" s="638"/>
      <c r="X53" s="638"/>
      <c r="Y53" s="638"/>
      <c r="Z53" s="638"/>
      <c r="AA53" s="638"/>
      <c r="AB53" s="638"/>
      <c r="AC53" s="638"/>
      <c r="AD53" s="638"/>
      <c r="AE53" s="638" t="s">
        <v>1523</v>
      </c>
      <c r="AF53" s="638"/>
      <c r="AG53" s="660"/>
      <c r="AH53" s="660"/>
      <c r="AI53" s="660"/>
      <c r="AJ53" s="660"/>
      <c r="AK53" s="638"/>
    </row>
    <row r="54" spans="1:37" hidden="1">
      <c r="A54" s="638" t="s">
        <v>2624</v>
      </c>
      <c r="B54" s="641">
        <v>40023</v>
      </c>
      <c r="C54" s="638" t="s">
        <v>2355</v>
      </c>
      <c r="D54" s="638" t="s">
        <v>2356</v>
      </c>
      <c r="E54" s="638"/>
      <c r="F54" s="638" t="s">
        <v>2357</v>
      </c>
      <c r="G54" s="638" t="s">
        <v>6627</v>
      </c>
      <c r="H54" s="638" t="s">
        <v>2618</v>
      </c>
      <c r="I54" s="638" t="s">
        <v>2619</v>
      </c>
      <c r="J54" s="638" t="s">
        <v>2620</v>
      </c>
      <c r="K54" s="638" t="s">
        <v>2621</v>
      </c>
      <c r="L54" s="638" t="s">
        <v>5567</v>
      </c>
      <c r="M54" s="638"/>
      <c r="N54" s="638"/>
      <c r="O54" s="638" t="s">
        <v>7473</v>
      </c>
      <c r="P54" s="638" t="s">
        <v>6826</v>
      </c>
      <c r="Q54" s="638" t="s">
        <v>2361</v>
      </c>
      <c r="R54" s="638"/>
      <c r="S54" s="638"/>
      <c r="T54" s="638" t="s">
        <v>2796</v>
      </c>
      <c r="U54" s="638" t="s">
        <v>2795</v>
      </c>
      <c r="V54" s="640"/>
      <c r="W54" s="638"/>
      <c r="X54" s="638"/>
      <c r="Y54" s="638"/>
      <c r="Z54" s="638"/>
      <c r="AA54" s="638"/>
      <c r="AB54" s="638"/>
      <c r="AC54" s="638"/>
      <c r="AD54" s="638"/>
      <c r="AE54" s="638" t="s">
        <v>12673</v>
      </c>
      <c r="AF54" s="638"/>
      <c r="AG54" s="660"/>
      <c r="AH54" s="660"/>
      <c r="AI54" s="660"/>
      <c r="AJ54" s="660"/>
      <c r="AK54" s="638"/>
    </row>
    <row r="55" spans="1:37" hidden="1">
      <c r="A55" s="638" t="s">
        <v>2624</v>
      </c>
      <c r="B55" s="641">
        <v>40023</v>
      </c>
      <c r="C55" s="638" t="s">
        <v>2355</v>
      </c>
      <c r="D55" s="638" t="s">
        <v>2356</v>
      </c>
      <c r="E55" s="638"/>
      <c r="F55" s="638" t="s">
        <v>2358</v>
      </c>
      <c r="G55" s="638" t="s">
        <v>6627</v>
      </c>
      <c r="H55" s="638" t="s">
        <v>2618</v>
      </c>
      <c r="I55" s="638" t="s">
        <v>2619</v>
      </c>
      <c r="J55" s="638" t="s">
        <v>2620</v>
      </c>
      <c r="K55" s="638" t="s">
        <v>2621</v>
      </c>
      <c r="L55" s="638" t="s">
        <v>5568</v>
      </c>
      <c r="M55" s="638"/>
      <c r="N55" s="638" t="s">
        <v>2360</v>
      </c>
      <c r="O55" s="638" t="s">
        <v>518</v>
      </c>
      <c r="P55" s="638" t="s">
        <v>6826</v>
      </c>
      <c r="Q55" s="638" t="s">
        <v>409</v>
      </c>
      <c r="R55" s="638" t="s">
        <v>4492</v>
      </c>
      <c r="S55" s="638"/>
      <c r="T55" s="638" t="s">
        <v>2798</v>
      </c>
      <c r="U55" s="638" t="s">
        <v>2797</v>
      </c>
      <c r="V55" s="640"/>
      <c r="W55" s="638"/>
      <c r="X55" s="638"/>
      <c r="Y55" s="638"/>
      <c r="Z55" s="638"/>
      <c r="AA55" s="638"/>
      <c r="AB55" s="638"/>
      <c r="AC55" s="638"/>
      <c r="AD55" s="638"/>
      <c r="AE55" s="638"/>
      <c r="AF55" s="638"/>
      <c r="AG55" s="660"/>
      <c r="AH55" s="660"/>
      <c r="AI55" s="660"/>
      <c r="AJ55" s="660"/>
      <c r="AK55" s="638"/>
    </row>
    <row r="56" spans="1:37" hidden="1">
      <c r="A56" s="638"/>
      <c r="B56" s="641">
        <v>40073</v>
      </c>
      <c r="C56" s="638"/>
      <c r="D56" s="638"/>
      <c r="E56" s="638"/>
      <c r="F56" s="638" t="s">
        <v>360</v>
      </c>
      <c r="G56" s="638" t="s">
        <v>361</v>
      </c>
      <c r="H56" s="638" t="s">
        <v>362</v>
      </c>
      <c r="I56" s="638" t="s">
        <v>1709</v>
      </c>
      <c r="J56" s="638" t="s">
        <v>2620</v>
      </c>
      <c r="K56" s="638" t="s">
        <v>2621</v>
      </c>
      <c r="L56" s="638" t="s">
        <v>5038</v>
      </c>
      <c r="M56" s="638"/>
      <c r="N56" s="638" t="s">
        <v>9231</v>
      </c>
      <c r="O56" s="638" t="s">
        <v>7473</v>
      </c>
      <c r="P56" s="638" t="s">
        <v>4101</v>
      </c>
      <c r="Q56" s="638" t="s">
        <v>409</v>
      </c>
      <c r="R56" s="638" t="s">
        <v>5325</v>
      </c>
      <c r="S56" s="638" t="s">
        <v>9246</v>
      </c>
      <c r="T56" s="638" t="s">
        <v>1153</v>
      </c>
      <c r="U56" s="638" t="s">
        <v>3510</v>
      </c>
      <c r="V56" s="640"/>
      <c r="W56" s="638" t="s">
        <v>1556</v>
      </c>
      <c r="X56" s="638"/>
      <c r="Y56" s="638" t="s">
        <v>5039</v>
      </c>
      <c r="Z56" s="638"/>
      <c r="AA56" s="638"/>
      <c r="AB56" s="638" t="s">
        <v>3511</v>
      </c>
      <c r="AC56" s="638"/>
      <c r="AD56" s="638"/>
      <c r="AE56" s="638" t="s">
        <v>6010</v>
      </c>
      <c r="AF56" s="638"/>
      <c r="AG56" s="660"/>
      <c r="AH56" s="660"/>
      <c r="AI56" s="660"/>
      <c r="AJ56" s="660"/>
      <c r="AK56" s="638"/>
    </row>
    <row r="57" spans="1:37" hidden="1">
      <c r="A57" s="638" t="s">
        <v>5145</v>
      </c>
      <c r="B57" s="642">
        <v>40091</v>
      </c>
      <c r="C57" s="638"/>
      <c r="D57" s="638" t="s">
        <v>6846</v>
      </c>
      <c r="E57" s="638"/>
      <c r="F57" s="638" t="s">
        <v>5206</v>
      </c>
      <c r="G57" s="638" t="s">
        <v>361</v>
      </c>
      <c r="H57" s="638" t="s">
        <v>362</v>
      </c>
      <c r="I57" s="638" t="s">
        <v>1709</v>
      </c>
      <c r="J57" s="638" t="s">
        <v>2004</v>
      </c>
      <c r="K57" s="638" t="s">
        <v>898</v>
      </c>
      <c r="L57" s="638" t="s">
        <v>900</v>
      </c>
      <c r="M57" s="638"/>
      <c r="N57" s="638" t="s">
        <v>9519</v>
      </c>
      <c r="O57" s="638" t="s">
        <v>7473</v>
      </c>
      <c r="P57" s="638" t="s">
        <v>4101</v>
      </c>
      <c r="Q57" s="638" t="s">
        <v>2306</v>
      </c>
      <c r="R57" s="638" t="s">
        <v>265</v>
      </c>
      <c r="S57" s="638" t="s">
        <v>9243</v>
      </c>
      <c r="T57" s="638" t="s">
        <v>4864</v>
      </c>
      <c r="U57" s="638" t="s">
        <v>5779</v>
      </c>
      <c r="V57" s="640"/>
      <c r="W57" s="638" t="s">
        <v>4862</v>
      </c>
      <c r="X57" s="638"/>
      <c r="Y57" s="638" t="s">
        <v>3893</v>
      </c>
      <c r="Z57" s="638"/>
      <c r="AA57" s="638">
        <v>40129</v>
      </c>
      <c r="AB57" s="638" t="s">
        <v>5780</v>
      </c>
      <c r="AC57" s="638"/>
      <c r="AD57" s="638"/>
      <c r="AE57" s="638" t="s">
        <v>12674</v>
      </c>
      <c r="AF57" s="638"/>
      <c r="AG57" s="660"/>
      <c r="AH57" s="660"/>
      <c r="AI57" s="660"/>
      <c r="AJ57" s="660"/>
      <c r="AK57" s="638"/>
    </row>
    <row r="58" spans="1:37" hidden="1">
      <c r="A58" s="638" t="s">
        <v>5145</v>
      </c>
      <c r="B58" s="640">
        <v>40091</v>
      </c>
      <c r="C58" s="638"/>
      <c r="D58" s="638" t="s">
        <v>6847</v>
      </c>
      <c r="E58" s="638"/>
      <c r="F58" s="638" t="s">
        <v>5689</v>
      </c>
      <c r="G58" s="638" t="s">
        <v>361</v>
      </c>
      <c r="H58" s="638" t="s">
        <v>362</v>
      </c>
      <c r="I58" s="638" t="s">
        <v>1709</v>
      </c>
      <c r="J58" s="640" t="s">
        <v>2004</v>
      </c>
      <c r="K58" s="638" t="s">
        <v>898</v>
      </c>
      <c r="L58" s="638" t="s">
        <v>899</v>
      </c>
      <c r="M58" s="638"/>
      <c r="N58" s="638" t="s">
        <v>2612</v>
      </c>
      <c r="O58" s="638" t="s">
        <v>7473</v>
      </c>
      <c r="P58" s="638" t="s">
        <v>10100</v>
      </c>
      <c r="Q58" s="638" t="s">
        <v>8292</v>
      </c>
      <c r="R58" s="638"/>
      <c r="S58" s="638" t="s">
        <v>9243</v>
      </c>
      <c r="T58" s="638" t="s">
        <v>3862</v>
      </c>
      <c r="U58" s="638" t="s">
        <v>709</v>
      </c>
      <c r="V58" s="640"/>
      <c r="W58" s="638" t="s">
        <v>4863</v>
      </c>
      <c r="X58" s="638"/>
      <c r="Y58" s="638" t="s">
        <v>2536</v>
      </c>
      <c r="Z58" s="638"/>
      <c r="AA58" s="638">
        <v>40129</v>
      </c>
      <c r="AB58" s="638"/>
      <c r="AC58" s="638"/>
      <c r="AD58" s="638"/>
      <c r="AE58" s="638" t="s">
        <v>7065</v>
      </c>
      <c r="AF58" s="638"/>
      <c r="AG58" s="660"/>
      <c r="AH58" s="660"/>
      <c r="AI58" s="660"/>
      <c r="AJ58" s="660"/>
      <c r="AK58" s="638"/>
    </row>
    <row r="59" spans="1:37" hidden="1">
      <c r="A59" s="638" t="s">
        <v>981</v>
      </c>
      <c r="B59" s="640">
        <v>40120</v>
      </c>
      <c r="C59" s="638" t="s">
        <v>4731</v>
      </c>
      <c r="D59" s="638"/>
      <c r="E59" s="638"/>
      <c r="F59" s="638" t="s">
        <v>4732</v>
      </c>
      <c r="G59" s="638" t="s">
        <v>6627</v>
      </c>
      <c r="H59" s="638" t="s">
        <v>584</v>
      </c>
      <c r="I59" s="638" t="s">
        <v>2202</v>
      </c>
      <c r="J59" s="640" t="s">
        <v>2620</v>
      </c>
      <c r="K59" s="638" t="s">
        <v>2621</v>
      </c>
      <c r="L59" s="638" t="s">
        <v>5570</v>
      </c>
      <c r="M59" s="638"/>
      <c r="N59" s="638" t="s">
        <v>12675</v>
      </c>
      <c r="O59" s="638" t="s">
        <v>7473</v>
      </c>
      <c r="P59" s="638" t="s">
        <v>6826</v>
      </c>
      <c r="Q59" s="638" t="s">
        <v>409</v>
      </c>
      <c r="R59" s="638"/>
      <c r="S59" s="638"/>
      <c r="T59" s="638"/>
      <c r="U59" s="638"/>
      <c r="V59" s="640"/>
      <c r="W59" s="638"/>
      <c r="X59" s="638"/>
      <c r="Y59" s="638"/>
      <c r="Z59" s="638"/>
      <c r="AA59" s="638"/>
      <c r="AB59" s="638"/>
      <c r="AC59" s="638"/>
      <c r="AD59" s="638"/>
      <c r="AE59" s="638" t="s">
        <v>12676</v>
      </c>
      <c r="AF59" s="638"/>
      <c r="AG59" s="660"/>
      <c r="AH59" s="660"/>
      <c r="AI59" s="660"/>
      <c r="AJ59" s="660"/>
      <c r="AK59" s="638"/>
    </row>
    <row r="60" spans="1:37" hidden="1">
      <c r="A60" s="638" t="s">
        <v>4511</v>
      </c>
      <c r="B60" s="640">
        <v>40120</v>
      </c>
      <c r="C60" s="638" t="s">
        <v>4731</v>
      </c>
      <c r="D60" s="638"/>
      <c r="E60" s="638"/>
      <c r="F60" s="638" t="s">
        <v>4733</v>
      </c>
      <c r="G60" s="638" t="s">
        <v>6627</v>
      </c>
      <c r="H60" s="638" t="s">
        <v>584</v>
      </c>
      <c r="I60" s="638" t="s">
        <v>2202</v>
      </c>
      <c r="J60" s="640" t="s">
        <v>2620</v>
      </c>
      <c r="K60" s="638" t="s">
        <v>2621</v>
      </c>
      <c r="L60" s="638" t="s">
        <v>5571</v>
      </c>
      <c r="M60" s="638"/>
      <c r="N60" s="638" t="s">
        <v>583</v>
      </c>
      <c r="O60" s="638" t="s">
        <v>7473</v>
      </c>
      <c r="P60" s="638" t="s">
        <v>6826</v>
      </c>
      <c r="Q60" s="638" t="s">
        <v>409</v>
      </c>
      <c r="R60" s="638"/>
      <c r="S60" s="638"/>
      <c r="T60" s="638" t="s">
        <v>2800</v>
      </c>
      <c r="U60" s="638" t="s">
        <v>2799</v>
      </c>
      <c r="V60" s="640"/>
      <c r="W60" s="638"/>
      <c r="X60" s="638"/>
      <c r="Y60" s="638"/>
      <c r="Z60" s="638"/>
      <c r="AA60" s="638"/>
      <c r="AB60" s="638"/>
      <c r="AC60" s="638"/>
      <c r="AD60" s="638"/>
      <c r="AE60" s="638"/>
      <c r="AF60" s="638"/>
      <c r="AG60" s="660"/>
      <c r="AH60" s="660"/>
      <c r="AI60" s="660"/>
      <c r="AJ60" s="660"/>
      <c r="AK60" s="638"/>
    </row>
    <row r="61" spans="1:37" hidden="1">
      <c r="A61" s="638" t="s">
        <v>2806</v>
      </c>
      <c r="B61" s="640">
        <v>40127</v>
      </c>
      <c r="C61" s="638"/>
      <c r="D61" s="638"/>
      <c r="E61" s="638"/>
      <c r="F61" s="638" t="s">
        <v>2807</v>
      </c>
      <c r="G61" s="638" t="s">
        <v>6627</v>
      </c>
      <c r="H61" s="638" t="s">
        <v>584</v>
      </c>
      <c r="I61" s="638" t="s">
        <v>2202</v>
      </c>
      <c r="J61" s="640" t="s">
        <v>2620</v>
      </c>
      <c r="K61" s="638" t="s">
        <v>2621</v>
      </c>
      <c r="L61" s="638" t="s">
        <v>12677</v>
      </c>
      <c r="M61" s="638"/>
      <c r="N61" s="638" t="s">
        <v>12678</v>
      </c>
      <c r="O61" s="638" t="s">
        <v>7473</v>
      </c>
      <c r="P61" s="638" t="s">
        <v>10100</v>
      </c>
      <c r="Q61" s="638" t="s">
        <v>8292</v>
      </c>
      <c r="R61" s="638"/>
      <c r="S61" s="638" t="s">
        <v>3</v>
      </c>
      <c r="T61" s="638" t="s">
        <v>5573</v>
      </c>
      <c r="U61" s="638" t="s">
        <v>5572</v>
      </c>
      <c r="V61" s="640"/>
      <c r="W61" s="638" t="s">
        <v>5770</v>
      </c>
      <c r="X61" s="638"/>
      <c r="Y61" s="638" t="s">
        <v>5771</v>
      </c>
      <c r="Z61" s="638"/>
      <c r="AA61" s="638"/>
      <c r="AB61" s="638"/>
      <c r="AC61" s="638"/>
      <c r="AD61" s="638"/>
      <c r="AE61" s="638" t="s">
        <v>12679</v>
      </c>
      <c r="AF61" s="638"/>
      <c r="AG61" s="660"/>
      <c r="AH61" s="660"/>
      <c r="AI61" s="660"/>
      <c r="AJ61" s="660"/>
      <c r="AK61" s="638"/>
    </row>
    <row r="62" spans="1:37" hidden="1">
      <c r="A62" s="638" t="s">
        <v>7064</v>
      </c>
      <c r="B62" s="640">
        <v>40141</v>
      </c>
      <c r="C62" s="638"/>
      <c r="D62" s="638" t="s">
        <v>3836</v>
      </c>
      <c r="E62" s="638"/>
      <c r="F62" s="638" t="s">
        <v>4465</v>
      </c>
      <c r="G62" s="638" t="s">
        <v>361</v>
      </c>
      <c r="H62" s="638" t="s">
        <v>584</v>
      </c>
      <c r="I62" s="638" t="s">
        <v>1709</v>
      </c>
      <c r="J62" s="640" t="s">
        <v>2004</v>
      </c>
      <c r="K62" s="638" t="s">
        <v>898</v>
      </c>
      <c r="L62" s="638" t="s">
        <v>4466</v>
      </c>
      <c r="M62" s="638"/>
      <c r="N62" s="638" t="s">
        <v>9254</v>
      </c>
      <c r="O62" s="638" t="s">
        <v>7473</v>
      </c>
      <c r="P62" s="638" t="s">
        <v>4101</v>
      </c>
      <c r="Q62" s="638" t="s">
        <v>409</v>
      </c>
      <c r="R62" s="638" t="s">
        <v>144</v>
      </c>
      <c r="S62" s="638" t="s">
        <v>9246</v>
      </c>
      <c r="T62" s="638" t="s">
        <v>4468</v>
      </c>
      <c r="U62" s="638" t="s">
        <v>1356</v>
      </c>
      <c r="V62" s="640"/>
      <c r="W62" s="638" t="s">
        <v>4467</v>
      </c>
      <c r="X62" s="638"/>
      <c r="Y62" s="638" t="s">
        <v>77</v>
      </c>
      <c r="Z62" s="638"/>
      <c r="AA62" s="638"/>
      <c r="AB62" s="638"/>
      <c r="AC62" s="638"/>
      <c r="AD62" s="638"/>
      <c r="AE62" s="638" t="s">
        <v>12680</v>
      </c>
      <c r="AF62" s="638"/>
      <c r="AG62" s="660"/>
      <c r="AH62" s="660"/>
      <c r="AI62" s="660"/>
      <c r="AJ62" s="660"/>
      <c r="AK62" s="638"/>
    </row>
    <row r="63" spans="1:37" hidden="1">
      <c r="A63" s="638" t="s">
        <v>7174</v>
      </c>
      <c r="B63" s="640">
        <v>40169</v>
      </c>
      <c r="C63" s="638" t="s">
        <v>7175</v>
      </c>
      <c r="D63" s="638" t="s">
        <v>7176</v>
      </c>
      <c r="E63" s="638"/>
      <c r="F63" s="638" t="s">
        <v>7177</v>
      </c>
      <c r="G63" s="638" t="s">
        <v>6627</v>
      </c>
      <c r="H63" s="638" t="s">
        <v>7178</v>
      </c>
      <c r="I63" s="638" t="s">
        <v>7179</v>
      </c>
      <c r="J63" s="640" t="s">
        <v>2620</v>
      </c>
      <c r="K63" s="638" t="s">
        <v>2621</v>
      </c>
      <c r="L63" s="638" t="s">
        <v>6342</v>
      </c>
      <c r="M63" s="638"/>
      <c r="N63" s="638" t="s">
        <v>1443</v>
      </c>
      <c r="O63" s="638" t="s">
        <v>7473</v>
      </c>
      <c r="P63" s="638" t="s">
        <v>10100</v>
      </c>
      <c r="Q63" s="638" t="s">
        <v>8292</v>
      </c>
      <c r="R63" s="638"/>
      <c r="S63" s="638" t="s">
        <v>9243</v>
      </c>
      <c r="T63" s="638" t="s">
        <v>2802</v>
      </c>
      <c r="U63" s="638" t="s">
        <v>2801</v>
      </c>
      <c r="V63" s="640"/>
      <c r="W63" s="643" t="s">
        <v>1438</v>
      </c>
      <c r="X63" s="638"/>
      <c r="Y63" s="638" t="s">
        <v>1439</v>
      </c>
      <c r="Z63" s="638" t="s">
        <v>1442</v>
      </c>
      <c r="AA63" s="638"/>
      <c r="AB63" s="638"/>
      <c r="AC63" s="638"/>
      <c r="AD63" s="638"/>
      <c r="AE63" s="638" t="s">
        <v>1705</v>
      </c>
      <c r="AF63" s="638"/>
      <c r="AG63" s="660"/>
      <c r="AH63" s="660"/>
      <c r="AI63" s="660"/>
      <c r="AJ63" s="660"/>
      <c r="AK63" s="638"/>
    </row>
    <row r="64" spans="1:37" hidden="1">
      <c r="A64" s="638" t="s">
        <v>4916</v>
      </c>
      <c r="B64" s="640">
        <v>40235</v>
      </c>
      <c r="C64" s="638" t="s">
        <v>4151</v>
      </c>
      <c r="D64" s="638" t="s">
        <v>4150</v>
      </c>
      <c r="E64" s="638"/>
      <c r="F64" s="638" t="s">
        <v>5264</v>
      </c>
      <c r="G64" s="638" t="s">
        <v>6627</v>
      </c>
      <c r="H64" s="638" t="s">
        <v>2803</v>
      </c>
      <c r="I64" s="638" t="s">
        <v>2804</v>
      </c>
      <c r="J64" s="640" t="s">
        <v>7224</v>
      </c>
      <c r="K64" s="638" t="s">
        <v>2621</v>
      </c>
      <c r="L64" s="638" t="s">
        <v>2861</v>
      </c>
      <c r="M64" s="638"/>
      <c r="N64" s="638" t="s">
        <v>12681</v>
      </c>
      <c r="O64" s="638" t="s">
        <v>7473</v>
      </c>
      <c r="P64" s="638" t="s">
        <v>10100</v>
      </c>
      <c r="Q64" s="638" t="s">
        <v>8292</v>
      </c>
      <c r="R64" s="638"/>
      <c r="S64" s="638" t="s">
        <v>9243</v>
      </c>
      <c r="T64" s="638" t="s">
        <v>1436</v>
      </c>
      <c r="U64" s="643" t="s">
        <v>1435</v>
      </c>
      <c r="V64" s="644"/>
      <c r="W64" s="643" t="s">
        <v>1437</v>
      </c>
      <c r="X64" s="638"/>
      <c r="Y64" s="638" t="s">
        <v>1440</v>
      </c>
      <c r="Z64" s="638" t="s">
        <v>1441</v>
      </c>
      <c r="AA64" s="638"/>
      <c r="AB64" s="638"/>
      <c r="AC64" s="638"/>
      <c r="AD64" s="638"/>
      <c r="AE64" s="643" t="s">
        <v>1444</v>
      </c>
      <c r="AF64" s="638"/>
      <c r="AG64" s="660"/>
      <c r="AH64" s="660"/>
      <c r="AI64" s="660"/>
      <c r="AJ64" s="660"/>
      <c r="AK64" s="638"/>
    </row>
    <row r="65" spans="1:37" hidden="1">
      <c r="A65" s="638" t="s">
        <v>4916</v>
      </c>
      <c r="B65" s="642">
        <v>40235</v>
      </c>
      <c r="C65" s="638" t="s">
        <v>4151</v>
      </c>
      <c r="D65" s="638" t="s">
        <v>4150</v>
      </c>
      <c r="E65" s="638"/>
      <c r="F65" s="638" t="s">
        <v>4149</v>
      </c>
      <c r="G65" s="638" t="s">
        <v>6627</v>
      </c>
      <c r="H65" s="638" t="s">
        <v>2803</v>
      </c>
      <c r="I65" s="638" t="s">
        <v>2804</v>
      </c>
      <c r="J65" s="638" t="s">
        <v>7224</v>
      </c>
      <c r="K65" s="638" t="s">
        <v>2621</v>
      </c>
      <c r="L65" s="638" t="s">
        <v>3277</v>
      </c>
      <c r="M65" s="638"/>
      <c r="N65" s="638" t="s">
        <v>2805</v>
      </c>
      <c r="O65" s="638" t="s">
        <v>7473</v>
      </c>
      <c r="P65" s="638" t="s">
        <v>6826</v>
      </c>
      <c r="Q65" s="638" t="s">
        <v>6860</v>
      </c>
      <c r="R65" s="638"/>
      <c r="S65" s="638"/>
      <c r="T65" s="638" t="s">
        <v>6862</v>
      </c>
      <c r="U65" s="638" t="s">
        <v>6861</v>
      </c>
      <c r="V65" s="640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60"/>
      <c r="AH65" s="660"/>
      <c r="AI65" s="660"/>
      <c r="AJ65" s="660"/>
      <c r="AK65" s="638"/>
    </row>
    <row r="66" spans="1:37" hidden="1">
      <c r="A66" s="638" t="s">
        <v>3501</v>
      </c>
      <c r="B66" s="642">
        <v>40239</v>
      </c>
      <c r="C66" s="638" t="s">
        <v>5645</v>
      </c>
      <c r="D66" s="638" t="s">
        <v>5646</v>
      </c>
      <c r="E66" s="805" t="s">
        <v>14451</v>
      </c>
      <c r="F66" s="638" t="s">
        <v>2508</v>
      </c>
      <c r="G66" s="638" t="s">
        <v>361</v>
      </c>
      <c r="H66" s="638" t="s">
        <v>3693</v>
      </c>
      <c r="I66" s="638" t="s">
        <v>8861</v>
      </c>
      <c r="J66" s="638" t="s">
        <v>1072</v>
      </c>
      <c r="K66" s="638" t="s">
        <v>898</v>
      </c>
      <c r="L66" s="638" t="s">
        <v>2509</v>
      </c>
      <c r="M66" s="638"/>
      <c r="N66" s="638" t="s">
        <v>9233</v>
      </c>
      <c r="O66" s="638" t="s">
        <v>7473</v>
      </c>
      <c r="P66" s="638" t="s">
        <v>4101</v>
      </c>
      <c r="Q66" s="638" t="s">
        <v>1575</v>
      </c>
      <c r="R66" s="638" t="s">
        <v>410</v>
      </c>
      <c r="S66" s="638" t="s">
        <v>9246</v>
      </c>
      <c r="T66" s="638" t="s">
        <v>4461</v>
      </c>
      <c r="U66" s="638" t="s">
        <v>4460</v>
      </c>
      <c r="V66" s="640"/>
      <c r="W66" s="638" t="s">
        <v>2567</v>
      </c>
      <c r="X66" s="638"/>
      <c r="Y66" s="638" t="s">
        <v>4748</v>
      </c>
      <c r="Z66" s="638"/>
      <c r="AA66" s="638"/>
      <c r="AB66" s="638"/>
      <c r="AC66" s="638"/>
      <c r="AD66" s="638"/>
      <c r="AE66" s="638" t="s">
        <v>3957</v>
      </c>
      <c r="AF66" s="638"/>
      <c r="AG66" s="660"/>
      <c r="AH66" s="660"/>
      <c r="AI66" s="660"/>
      <c r="AJ66" s="660"/>
      <c r="AK66" s="638"/>
    </row>
    <row r="67" spans="1:37" hidden="1">
      <c r="A67" s="638" t="s">
        <v>3501</v>
      </c>
      <c r="B67" s="642">
        <v>40239</v>
      </c>
      <c r="C67" s="638" t="s">
        <v>5645</v>
      </c>
      <c r="D67" s="638" t="s">
        <v>5646</v>
      </c>
      <c r="E67" s="805" t="s">
        <v>14452</v>
      </c>
      <c r="F67" s="638" t="s">
        <v>5855</v>
      </c>
      <c r="G67" s="638" t="s">
        <v>361</v>
      </c>
      <c r="H67" s="638" t="s">
        <v>3693</v>
      </c>
      <c r="I67" s="638" t="s">
        <v>8861</v>
      </c>
      <c r="J67" s="638" t="s">
        <v>1072</v>
      </c>
      <c r="K67" s="638" t="s">
        <v>898</v>
      </c>
      <c r="L67" s="638" t="s">
        <v>2349</v>
      </c>
      <c r="M67" s="638"/>
      <c r="N67" s="638" t="s">
        <v>1355</v>
      </c>
      <c r="O67" s="638" t="s">
        <v>7473</v>
      </c>
      <c r="P67" s="638" t="s">
        <v>4101</v>
      </c>
      <c r="Q67" s="638" t="s">
        <v>507</v>
      </c>
      <c r="R67" s="638" t="s">
        <v>2686</v>
      </c>
      <c r="S67" s="638" t="s">
        <v>9246</v>
      </c>
      <c r="T67" s="638" t="s">
        <v>4749</v>
      </c>
      <c r="U67" s="643" t="s">
        <v>413</v>
      </c>
      <c r="V67" s="640"/>
      <c r="W67" s="638" t="s">
        <v>4750</v>
      </c>
      <c r="X67" s="638"/>
      <c r="Y67" s="638" t="s">
        <v>4751</v>
      </c>
      <c r="Z67" s="638"/>
      <c r="AA67" s="638"/>
      <c r="AB67" s="638" t="s">
        <v>7433</v>
      </c>
      <c r="AC67" s="638"/>
      <c r="AD67" s="638"/>
      <c r="AE67" s="638" t="s">
        <v>1354</v>
      </c>
      <c r="AF67" s="638"/>
      <c r="AG67" s="660"/>
      <c r="AH67" s="660"/>
      <c r="AI67" s="660"/>
      <c r="AJ67" s="660"/>
      <c r="AK67" s="638"/>
    </row>
    <row r="68" spans="1:37" hidden="1">
      <c r="A68" s="638" t="s">
        <v>4916</v>
      </c>
      <c r="B68" s="642">
        <v>40254</v>
      </c>
      <c r="C68" s="638" t="s">
        <v>1545</v>
      </c>
      <c r="D68" s="638" t="s">
        <v>1546</v>
      </c>
      <c r="E68" s="638"/>
      <c r="F68" s="638" t="s">
        <v>8636</v>
      </c>
      <c r="G68" s="638" t="s">
        <v>6627</v>
      </c>
      <c r="H68" s="638" t="s">
        <v>2803</v>
      </c>
      <c r="I68" s="638" t="s">
        <v>2804</v>
      </c>
      <c r="J68" s="638" t="s">
        <v>7224</v>
      </c>
      <c r="K68" s="638" t="s">
        <v>2621</v>
      </c>
      <c r="L68" s="638" t="s">
        <v>862</v>
      </c>
      <c r="M68" s="638"/>
      <c r="N68" s="638" t="s">
        <v>9103</v>
      </c>
      <c r="O68" s="638" t="s">
        <v>7473</v>
      </c>
      <c r="P68" s="638" t="s">
        <v>6826</v>
      </c>
      <c r="Q68" s="638" t="s">
        <v>409</v>
      </c>
      <c r="R68" s="638"/>
      <c r="S68" s="638"/>
      <c r="T68" s="638" t="s">
        <v>214</v>
      </c>
      <c r="U68" s="638" t="s">
        <v>213</v>
      </c>
      <c r="V68" s="640"/>
      <c r="W68" s="638"/>
      <c r="X68" s="638"/>
      <c r="Y68" s="638"/>
      <c r="Z68" s="638"/>
      <c r="AA68" s="638"/>
      <c r="AB68" s="638"/>
      <c r="AC68" s="638"/>
      <c r="AD68" s="638"/>
      <c r="AE68" s="638" t="s">
        <v>12682</v>
      </c>
      <c r="AF68" s="638"/>
      <c r="AG68" s="660"/>
      <c r="AH68" s="660"/>
      <c r="AI68" s="660"/>
      <c r="AJ68" s="660"/>
      <c r="AK68" s="638"/>
    </row>
    <row r="69" spans="1:37" hidden="1">
      <c r="A69" s="638" t="s">
        <v>4481</v>
      </c>
      <c r="B69" s="642">
        <v>40263</v>
      </c>
      <c r="C69" s="638" t="s">
        <v>4482</v>
      </c>
      <c r="D69" s="638" t="s">
        <v>4483</v>
      </c>
      <c r="E69" s="638"/>
      <c r="F69" s="638" t="s">
        <v>4480</v>
      </c>
      <c r="G69" s="638" t="s">
        <v>6627</v>
      </c>
      <c r="H69" s="638" t="s">
        <v>2803</v>
      </c>
      <c r="I69" s="638" t="s">
        <v>2804</v>
      </c>
      <c r="J69" s="638" t="s">
        <v>7224</v>
      </c>
      <c r="K69" s="638" t="s">
        <v>2621</v>
      </c>
      <c r="L69" s="638" t="s">
        <v>863</v>
      </c>
      <c r="M69" s="638"/>
      <c r="N69" s="638" t="s">
        <v>2477</v>
      </c>
      <c r="O69" s="638" t="s">
        <v>7473</v>
      </c>
      <c r="P69" s="638" t="s">
        <v>6826</v>
      </c>
      <c r="Q69" s="638" t="s">
        <v>2138</v>
      </c>
      <c r="R69" s="638"/>
      <c r="S69" s="638"/>
      <c r="T69" s="638" t="s">
        <v>216</v>
      </c>
      <c r="U69" s="638" t="s">
        <v>215</v>
      </c>
      <c r="V69" s="640"/>
      <c r="W69" s="638"/>
      <c r="X69" s="638"/>
      <c r="Y69" s="638"/>
      <c r="Z69" s="638"/>
      <c r="AA69" s="638"/>
      <c r="AB69" s="638"/>
      <c r="AC69" s="638"/>
      <c r="AD69" s="638"/>
      <c r="AE69" s="638" t="s">
        <v>2478</v>
      </c>
      <c r="AF69" s="638"/>
      <c r="AG69" s="660"/>
      <c r="AH69" s="660"/>
      <c r="AI69" s="660"/>
      <c r="AJ69" s="660"/>
      <c r="AK69" s="638"/>
    </row>
    <row r="70" spans="1:37" hidden="1">
      <c r="A70" s="638" t="s">
        <v>801</v>
      </c>
      <c r="B70" s="642">
        <v>40268</v>
      </c>
      <c r="C70" s="638" t="s">
        <v>6162</v>
      </c>
      <c r="D70" s="638" t="s">
        <v>1109</v>
      </c>
      <c r="E70" s="638"/>
      <c r="F70" s="638" t="s">
        <v>1111</v>
      </c>
      <c r="G70" s="638" t="s">
        <v>6627</v>
      </c>
      <c r="H70" s="638" t="s">
        <v>5856</v>
      </c>
      <c r="I70" s="638" t="s">
        <v>8861</v>
      </c>
      <c r="J70" s="638" t="s">
        <v>1072</v>
      </c>
      <c r="K70" s="638" t="s">
        <v>898</v>
      </c>
      <c r="L70" s="638" t="s">
        <v>8863</v>
      </c>
      <c r="M70" s="638"/>
      <c r="N70" s="638" t="s">
        <v>8140</v>
      </c>
      <c r="O70" s="638" t="s">
        <v>518</v>
      </c>
      <c r="P70" s="638" t="s">
        <v>551</v>
      </c>
      <c r="Q70" s="638" t="s">
        <v>2306</v>
      </c>
      <c r="R70" s="638" t="s">
        <v>5325</v>
      </c>
      <c r="S70" s="638" t="s">
        <v>9243</v>
      </c>
      <c r="T70" s="638" t="s">
        <v>3851</v>
      </c>
      <c r="U70" s="638" t="s">
        <v>3850</v>
      </c>
      <c r="V70" s="640"/>
      <c r="W70" s="638" t="s">
        <v>3852</v>
      </c>
      <c r="X70" s="638"/>
      <c r="Y70" s="638" t="s">
        <v>3853</v>
      </c>
      <c r="Z70" s="638"/>
      <c r="AA70" s="638"/>
      <c r="AB70" s="638"/>
      <c r="AC70" s="638"/>
      <c r="AD70" s="638"/>
      <c r="AE70" s="638" t="s">
        <v>8864</v>
      </c>
      <c r="AF70" s="638"/>
      <c r="AG70" s="660"/>
      <c r="AH70" s="660"/>
      <c r="AI70" s="660"/>
      <c r="AJ70" s="660"/>
      <c r="AK70" s="638"/>
    </row>
    <row r="71" spans="1:37" hidden="1">
      <c r="A71" s="638" t="s">
        <v>801</v>
      </c>
      <c r="B71" s="642">
        <v>40268</v>
      </c>
      <c r="C71" s="638" t="s">
        <v>6162</v>
      </c>
      <c r="D71" s="638" t="s">
        <v>1109</v>
      </c>
      <c r="E71" s="638"/>
      <c r="F71" s="638" t="s">
        <v>1112</v>
      </c>
      <c r="G71" s="638" t="s">
        <v>6627</v>
      </c>
      <c r="H71" s="638" t="s">
        <v>5856</v>
      </c>
      <c r="I71" s="638" t="s">
        <v>8861</v>
      </c>
      <c r="J71" s="638" t="s">
        <v>1072</v>
      </c>
      <c r="K71" s="638" t="s">
        <v>898</v>
      </c>
      <c r="L71" s="638" t="s">
        <v>8862</v>
      </c>
      <c r="M71" s="638"/>
      <c r="N71" s="638" t="s">
        <v>3639</v>
      </c>
      <c r="O71" s="638" t="s">
        <v>7473</v>
      </c>
      <c r="P71" s="638" t="s">
        <v>551</v>
      </c>
      <c r="Q71" s="638" t="s">
        <v>2306</v>
      </c>
      <c r="R71" s="638"/>
      <c r="S71" s="638" t="s">
        <v>9243</v>
      </c>
      <c r="T71" s="638" t="s">
        <v>3855</v>
      </c>
      <c r="U71" s="638" t="s">
        <v>3854</v>
      </c>
      <c r="V71" s="640"/>
      <c r="W71" s="638" t="s">
        <v>3856</v>
      </c>
      <c r="X71" s="638"/>
      <c r="Y71" s="638" t="s">
        <v>6493</v>
      </c>
      <c r="Z71" s="638"/>
      <c r="AA71" s="638"/>
      <c r="AB71" s="638"/>
      <c r="AC71" s="638"/>
      <c r="AD71" s="638"/>
      <c r="AE71" s="638" t="s">
        <v>8865</v>
      </c>
      <c r="AF71" s="638"/>
      <c r="AG71" s="660"/>
      <c r="AH71" s="660"/>
      <c r="AI71" s="660"/>
      <c r="AJ71" s="660"/>
      <c r="AK71" s="638"/>
    </row>
    <row r="72" spans="1:37" hidden="1">
      <c r="A72" s="638" t="s">
        <v>801</v>
      </c>
      <c r="B72" s="640">
        <v>40268</v>
      </c>
      <c r="C72" s="638" t="s">
        <v>6162</v>
      </c>
      <c r="D72" s="638" t="s">
        <v>1109</v>
      </c>
      <c r="E72" s="638"/>
      <c r="F72" s="638" t="s">
        <v>9373</v>
      </c>
      <c r="G72" s="638" t="s">
        <v>6627</v>
      </c>
      <c r="H72" s="638" t="s">
        <v>5856</v>
      </c>
      <c r="I72" s="638" t="s">
        <v>8861</v>
      </c>
      <c r="J72" s="638" t="s">
        <v>224</v>
      </c>
      <c r="K72" s="638" t="s">
        <v>898</v>
      </c>
      <c r="L72" s="638" t="s">
        <v>12683</v>
      </c>
      <c r="M72" s="638"/>
      <c r="N72" s="638" t="s">
        <v>9372</v>
      </c>
      <c r="O72" s="638" t="s">
        <v>7473</v>
      </c>
      <c r="P72" s="638" t="s">
        <v>10100</v>
      </c>
      <c r="Q72" s="638" t="s">
        <v>1108</v>
      </c>
      <c r="R72" s="638"/>
      <c r="S72" s="638" t="s">
        <v>3</v>
      </c>
      <c r="T72" s="638" t="s">
        <v>6495</v>
      </c>
      <c r="U72" s="638" t="s">
        <v>6494</v>
      </c>
      <c r="V72" s="640"/>
      <c r="W72" s="638" t="s">
        <v>6496</v>
      </c>
      <c r="X72" s="638"/>
      <c r="Y72" s="638" t="s">
        <v>6497</v>
      </c>
      <c r="Z72" s="638"/>
      <c r="AA72" s="638"/>
      <c r="AB72" s="638"/>
      <c r="AC72" s="638"/>
      <c r="AD72" s="638"/>
      <c r="AE72" s="638" t="s">
        <v>681</v>
      </c>
      <c r="AF72" s="638"/>
      <c r="AG72" s="660"/>
      <c r="AH72" s="660"/>
      <c r="AI72" s="660"/>
      <c r="AJ72" s="660"/>
      <c r="AK72" s="638"/>
    </row>
    <row r="73" spans="1:37" hidden="1">
      <c r="A73" s="638" t="s">
        <v>801</v>
      </c>
      <c r="B73" s="642">
        <v>40268</v>
      </c>
      <c r="C73" s="638" t="s">
        <v>6162</v>
      </c>
      <c r="D73" s="638" t="s">
        <v>1109</v>
      </c>
      <c r="E73" s="805" t="s">
        <v>14453</v>
      </c>
      <c r="F73" s="638" t="s">
        <v>1106</v>
      </c>
      <c r="G73" s="638" t="s">
        <v>6627</v>
      </c>
      <c r="H73" s="638" t="s">
        <v>5856</v>
      </c>
      <c r="I73" s="638" t="s">
        <v>8861</v>
      </c>
      <c r="J73" s="638" t="s">
        <v>1072</v>
      </c>
      <c r="K73" s="638" t="s">
        <v>898</v>
      </c>
      <c r="L73" s="638" t="s">
        <v>12684</v>
      </c>
      <c r="M73" s="638"/>
      <c r="N73" s="638" t="s">
        <v>729</v>
      </c>
      <c r="O73" s="638" t="s">
        <v>7473</v>
      </c>
      <c r="P73" s="638" t="s">
        <v>4101</v>
      </c>
      <c r="Q73" s="638" t="s">
        <v>507</v>
      </c>
      <c r="R73" s="638"/>
      <c r="S73" s="638" t="s">
        <v>9243</v>
      </c>
      <c r="T73" s="638" t="s">
        <v>6499</v>
      </c>
      <c r="U73" s="638" t="s">
        <v>6498</v>
      </c>
      <c r="V73" s="640"/>
      <c r="W73" s="638" t="s">
        <v>6500</v>
      </c>
      <c r="X73" s="638"/>
      <c r="Y73" s="638" t="s">
        <v>6501</v>
      </c>
      <c r="Z73" s="638"/>
      <c r="AA73" s="638"/>
      <c r="AB73" s="638"/>
      <c r="AC73" s="638"/>
      <c r="AD73" s="638"/>
      <c r="AE73" s="638" t="s">
        <v>682</v>
      </c>
      <c r="AF73" s="638"/>
      <c r="AG73" s="660"/>
      <c r="AH73" s="660"/>
      <c r="AI73" s="660"/>
      <c r="AJ73" s="660"/>
      <c r="AK73" s="638"/>
    </row>
    <row r="74" spans="1:37" hidden="1">
      <c r="A74" s="638" t="s">
        <v>4485</v>
      </c>
      <c r="B74" s="642">
        <v>40283</v>
      </c>
      <c r="C74" s="638" t="s">
        <v>4486</v>
      </c>
      <c r="D74" s="638" t="s">
        <v>4487</v>
      </c>
      <c r="E74" s="638"/>
      <c r="F74" s="638" t="s">
        <v>6034</v>
      </c>
      <c r="G74" s="638" t="s">
        <v>6627</v>
      </c>
      <c r="H74" s="638" t="s">
        <v>2803</v>
      </c>
      <c r="I74" s="638" t="s">
        <v>2804</v>
      </c>
      <c r="J74" s="638" t="s">
        <v>7224</v>
      </c>
      <c r="K74" s="638" t="s">
        <v>2621</v>
      </c>
      <c r="L74" s="638" t="s">
        <v>864</v>
      </c>
      <c r="M74" s="638"/>
      <c r="N74" s="638" t="s">
        <v>2479</v>
      </c>
      <c r="O74" s="638" t="s">
        <v>7473</v>
      </c>
      <c r="P74" s="638" t="s">
        <v>6826</v>
      </c>
      <c r="Q74" s="638" t="s">
        <v>409</v>
      </c>
      <c r="R74" s="638"/>
      <c r="S74" s="638"/>
      <c r="T74" s="638" t="s">
        <v>1281</v>
      </c>
      <c r="U74" s="638" t="s">
        <v>1280</v>
      </c>
      <c r="V74" s="640"/>
      <c r="W74" s="638"/>
      <c r="X74" s="638"/>
      <c r="Y74" s="638"/>
      <c r="Z74" s="638"/>
      <c r="AA74" s="638"/>
      <c r="AB74" s="638"/>
      <c r="AC74" s="638"/>
      <c r="AD74" s="638"/>
      <c r="AE74" s="638" t="s">
        <v>1706</v>
      </c>
      <c r="AF74" s="638"/>
      <c r="AG74" s="660"/>
      <c r="AH74" s="660"/>
      <c r="AI74" s="660"/>
      <c r="AJ74" s="660"/>
      <c r="AK74" s="638"/>
    </row>
    <row r="75" spans="1:37" hidden="1">
      <c r="A75" s="638" t="s">
        <v>4485</v>
      </c>
      <c r="B75" s="642">
        <v>40283</v>
      </c>
      <c r="C75" s="638" t="s">
        <v>4486</v>
      </c>
      <c r="D75" s="638" t="s">
        <v>4487</v>
      </c>
      <c r="E75" s="638"/>
      <c r="F75" s="638" t="s">
        <v>4484</v>
      </c>
      <c r="G75" s="638" t="s">
        <v>6627</v>
      </c>
      <c r="H75" s="638" t="s">
        <v>2803</v>
      </c>
      <c r="I75" s="638" t="s">
        <v>2804</v>
      </c>
      <c r="J75" s="638" t="s">
        <v>7224</v>
      </c>
      <c r="K75" s="638" t="s">
        <v>2621</v>
      </c>
      <c r="L75" s="638" t="s">
        <v>3437</v>
      </c>
      <c r="M75" s="638"/>
      <c r="N75" s="638" t="s">
        <v>12685</v>
      </c>
      <c r="O75" s="638" t="s">
        <v>7473</v>
      </c>
      <c r="P75" s="638" t="s">
        <v>6826</v>
      </c>
      <c r="Q75" s="638" t="s">
        <v>409</v>
      </c>
      <c r="R75" s="638"/>
      <c r="S75" s="638"/>
      <c r="T75" s="638" t="s">
        <v>1283</v>
      </c>
      <c r="U75" s="638" t="s">
        <v>1282</v>
      </c>
      <c r="V75" s="640"/>
      <c r="W75" s="638"/>
      <c r="X75" s="638"/>
      <c r="Y75" s="638"/>
      <c r="Z75" s="638"/>
      <c r="AA75" s="638"/>
      <c r="AB75" s="638"/>
      <c r="AC75" s="638"/>
      <c r="AD75" s="638"/>
      <c r="AE75" s="638" t="s">
        <v>12686</v>
      </c>
      <c r="AF75" s="638"/>
      <c r="AG75" s="660"/>
      <c r="AH75" s="660"/>
      <c r="AI75" s="660"/>
      <c r="AJ75" s="660"/>
      <c r="AK75" s="638"/>
    </row>
    <row r="76" spans="1:37" hidden="1">
      <c r="A76" s="638" t="s">
        <v>802</v>
      </c>
      <c r="B76" s="642"/>
      <c r="C76" s="638"/>
      <c r="D76" s="638"/>
      <c r="E76" s="805" t="s">
        <v>14454</v>
      </c>
      <c r="F76" s="638" t="s">
        <v>1359</v>
      </c>
      <c r="G76" s="638" t="s">
        <v>6627</v>
      </c>
      <c r="H76" s="638" t="s">
        <v>5856</v>
      </c>
      <c r="I76" s="638" t="s">
        <v>8861</v>
      </c>
      <c r="J76" s="638" t="s">
        <v>1072</v>
      </c>
      <c r="K76" s="638" t="s">
        <v>898</v>
      </c>
      <c r="L76" s="638" t="s">
        <v>12687</v>
      </c>
      <c r="M76" s="638"/>
      <c r="N76" s="638" t="s">
        <v>9232</v>
      </c>
      <c r="O76" s="638" t="s">
        <v>7473</v>
      </c>
      <c r="P76" s="638" t="s">
        <v>4101</v>
      </c>
      <c r="Q76" s="638" t="s">
        <v>2209</v>
      </c>
      <c r="R76" s="638"/>
      <c r="S76" s="638" t="s">
        <v>9243</v>
      </c>
      <c r="T76" s="638" t="s">
        <v>1285</v>
      </c>
      <c r="U76" s="638" t="s">
        <v>1284</v>
      </c>
      <c r="V76" s="640"/>
      <c r="W76" s="638" t="s">
        <v>1286</v>
      </c>
      <c r="X76" s="638"/>
      <c r="Y76" s="638" t="s">
        <v>1695</v>
      </c>
      <c r="Z76" s="638"/>
      <c r="AA76" s="638"/>
      <c r="AB76" s="638"/>
      <c r="AC76" s="638"/>
      <c r="AD76" s="638"/>
      <c r="AE76" s="638" t="s">
        <v>1800</v>
      </c>
      <c r="AF76" s="638"/>
      <c r="AG76" s="660"/>
      <c r="AH76" s="660"/>
      <c r="AI76" s="660"/>
      <c r="AJ76" s="660"/>
      <c r="AK76" s="638"/>
    </row>
    <row r="77" spans="1:37" hidden="1">
      <c r="A77" s="638" t="s">
        <v>802</v>
      </c>
      <c r="B77" s="640"/>
      <c r="C77" s="638"/>
      <c r="D77" s="638"/>
      <c r="E77" s="638"/>
      <c r="F77" s="638" t="s">
        <v>2636</v>
      </c>
      <c r="G77" s="638" t="s">
        <v>297</v>
      </c>
      <c r="H77" s="638" t="s">
        <v>8079</v>
      </c>
      <c r="I77" s="638" t="s">
        <v>12688</v>
      </c>
      <c r="J77" s="638" t="s">
        <v>5426</v>
      </c>
      <c r="K77" s="638" t="s">
        <v>2621</v>
      </c>
      <c r="L77" s="638" t="s">
        <v>12689</v>
      </c>
      <c r="M77" s="638"/>
      <c r="N77" s="638" t="s">
        <v>5201</v>
      </c>
      <c r="O77" s="638" t="s">
        <v>7473</v>
      </c>
      <c r="P77" s="638" t="s">
        <v>4101</v>
      </c>
      <c r="Q77" s="638"/>
      <c r="R77" s="638"/>
      <c r="S77" s="638" t="s">
        <v>9243</v>
      </c>
      <c r="T77" s="638" t="s">
        <v>3038</v>
      </c>
      <c r="U77" s="638" t="s">
        <v>3037</v>
      </c>
      <c r="V77" s="640"/>
      <c r="W77" s="638" t="s">
        <v>3039</v>
      </c>
      <c r="X77" s="638"/>
      <c r="Y77" s="638" t="s">
        <v>3040</v>
      </c>
      <c r="Z77" s="638"/>
      <c r="AA77" s="638">
        <v>40639</v>
      </c>
      <c r="AB77" s="638"/>
      <c r="AC77" s="638" t="s">
        <v>12690</v>
      </c>
      <c r="AD77" s="638"/>
      <c r="AE77" s="638" t="s">
        <v>2637</v>
      </c>
      <c r="AF77" s="638"/>
      <c r="AG77" s="660"/>
      <c r="AH77" s="660"/>
      <c r="AI77" s="660"/>
      <c r="AJ77" s="660"/>
      <c r="AK77" s="638"/>
    </row>
    <row r="78" spans="1:37" hidden="1">
      <c r="A78" s="638" t="s">
        <v>802</v>
      </c>
      <c r="B78" s="640"/>
      <c r="C78" s="638"/>
      <c r="D78" s="638"/>
      <c r="E78" s="638"/>
      <c r="F78" s="638" t="s">
        <v>6075</v>
      </c>
      <c r="G78" s="638" t="s">
        <v>297</v>
      </c>
      <c r="H78" s="638" t="s">
        <v>8079</v>
      </c>
      <c r="I78" s="638" t="s">
        <v>12688</v>
      </c>
      <c r="J78" s="638" t="s">
        <v>5426</v>
      </c>
      <c r="K78" s="638" t="s">
        <v>2621</v>
      </c>
      <c r="L78" s="638" t="s">
        <v>12691</v>
      </c>
      <c r="M78" s="638"/>
      <c r="N78" s="638" t="s">
        <v>7156</v>
      </c>
      <c r="O78" s="638" t="s">
        <v>7473</v>
      </c>
      <c r="P78" s="638" t="s">
        <v>4101</v>
      </c>
      <c r="Q78" s="638" t="s">
        <v>2954</v>
      </c>
      <c r="R78" s="638" t="s">
        <v>265</v>
      </c>
      <c r="S78" s="638" t="s">
        <v>9243</v>
      </c>
      <c r="T78" s="638" t="s">
        <v>3041</v>
      </c>
      <c r="U78" s="638" t="s">
        <v>8024</v>
      </c>
      <c r="V78" s="640"/>
      <c r="W78" s="638" t="s">
        <v>1699</v>
      </c>
      <c r="X78" s="638"/>
      <c r="Y78" s="638" t="s">
        <v>1700</v>
      </c>
      <c r="Z78" s="638"/>
      <c r="AA78" s="638">
        <v>40644</v>
      </c>
      <c r="AB78" s="638" t="s">
        <v>8025</v>
      </c>
      <c r="AC78" s="638"/>
      <c r="AD78" s="638"/>
      <c r="AE78" s="638" t="s">
        <v>2638</v>
      </c>
      <c r="AF78" s="638"/>
      <c r="AG78" s="660"/>
      <c r="AH78" s="660"/>
      <c r="AI78" s="660"/>
      <c r="AJ78" s="660"/>
      <c r="AK78" s="638"/>
    </row>
    <row r="79" spans="1:37" hidden="1">
      <c r="A79" s="638" t="s">
        <v>802</v>
      </c>
      <c r="B79" s="640"/>
      <c r="C79" s="638"/>
      <c r="D79" s="638"/>
      <c r="E79" s="638"/>
      <c r="F79" s="638" t="s">
        <v>6076</v>
      </c>
      <c r="G79" s="638" t="s">
        <v>297</v>
      </c>
      <c r="H79" s="638" t="s">
        <v>8079</v>
      </c>
      <c r="I79" s="638" t="s">
        <v>12688</v>
      </c>
      <c r="J79" s="638" t="s">
        <v>5426</v>
      </c>
      <c r="K79" s="638" t="s">
        <v>2621</v>
      </c>
      <c r="L79" s="638" t="s">
        <v>12692</v>
      </c>
      <c r="M79" s="638"/>
      <c r="N79" s="638" t="s">
        <v>10571</v>
      </c>
      <c r="O79" s="638" t="s">
        <v>7473</v>
      </c>
      <c r="P79" s="638" t="s">
        <v>4101</v>
      </c>
      <c r="Q79" s="638" t="s">
        <v>409</v>
      </c>
      <c r="R79" s="638" t="s">
        <v>2361</v>
      </c>
      <c r="S79" s="638" t="s">
        <v>3</v>
      </c>
      <c r="T79" s="638" t="s">
        <v>1701</v>
      </c>
      <c r="U79" s="638" t="s">
        <v>8799</v>
      </c>
      <c r="V79" s="640"/>
      <c r="W79" s="638" t="s">
        <v>1702</v>
      </c>
      <c r="X79" s="638"/>
      <c r="Y79" s="638" t="s">
        <v>5138</v>
      </c>
      <c r="Z79" s="638"/>
      <c r="AA79" s="638">
        <v>40644</v>
      </c>
      <c r="AB79" s="638" t="s">
        <v>8800</v>
      </c>
      <c r="AC79" s="638" t="s">
        <v>12693</v>
      </c>
      <c r="AD79" s="638"/>
      <c r="AE79" s="638" t="s">
        <v>2639</v>
      </c>
      <c r="AF79" s="638"/>
      <c r="AG79" s="660"/>
      <c r="AH79" s="660"/>
      <c r="AI79" s="660"/>
      <c r="AJ79" s="660"/>
      <c r="AK79" s="638"/>
    </row>
    <row r="80" spans="1:37" hidden="1">
      <c r="A80" s="638" t="s">
        <v>4618</v>
      </c>
      <c r="B80" s="640">
        <v>40308</v>
      </c>
      <c r="C80" s="638" t="s">
        <v>4619</v>
      </c>
      <c r="D80" s="638"/>
      <c r="E80" s="638"/>
      <c r="F80" s="638" t="s">
        <v>4620</v>
      </c>
      <c r="G80" s="638" t="s">
        <v>297</v>
      </c>
      <c r="H80" s="638" t="s">
        <v>8079</v>
      </c>
      <c r="I80" s="638" t="s">
        <v>896</v>
      </c>
      <c r="J80" s="638" t="s">
        <v>5426</v>
      </c>
      <c r="K80" s="638" t="s">
        <v>2621</v>
      </c>
      <c r="L80" s="638" t="s">
        <v>3438</v>
      </c>
      <c r="M80" s="638"/>
      <c r="N80" s="638" t="s">
        <v>2607</v>
      </c>
      <c r="O80" s="638" t="s">
        <v>7473</v>
      </c>
      <c r="P80" s="638" t="s">
        <v>4147</v>
      </c>
      <c r="Q80" s="638" t="s">
        <v>6872</v>
      </c>
      <c r="R80" s="638" t="s">
        <v>144</v>
      </c>
      <c r="S80" s="638" t="s">
        <v>9243</v>
      </c>
      <c r="T80" s="638" t="s">
        <v>5139</v>
      </c>
      <c r="U80" s="638" t="s">
        <v>2752</v>
      </c>
      <c r="V80" s="640"/>
      <c r="W80" s="638" t="s">
        <v>4158</v>
      </c>
      <c r="X80" s="639"/>
      <c r="Y80" s="638" t="s">
        <v>4159</v>
      </c>
      <c r="Z80" s="638"/>
      <c r="AA80" s="638"/>
      <c r="AB80" s="638" t="s">
        <v>12694</v>
      </c>
      <c r="AC80" s="638"/>
      <c r="AD80" s="638"/>
      <c r="AE80" s="638" t="s">
        <v>3549</v>
      </c>
      <c r="AF80" s="638"/>
      <c r="AG80" s="660"/>
      <c r="AH80" s="660"/>
      <c r="AI80" s="660"/>
      <c r="AJ80" s="660"/>
      <c r="AK80" s="638"/>
    </row>
    <row r="81" spans="1:37" hidden="1">
      <c r="A81" s="638" t="s">
        <v>6864</v>
      </c>
      <c r="B81" s="640">
        <v>40308</v>
      </c>
      <c r="C81" s="638" t="s">
        <v>708</v>
      </c>
      <c r="D81" s="638"/>
      <c r="E81" s="638"/>
      <c r="F81" s="638" t="s">
        <v>906</v>
      </c>
      <c r="G81" s="638" t="s">
        <v>297</v>
      </c>
      <c r="H81" s="638" t="s">
        <v>8079</v>
      </c>
      <c r="I81" s="638" t="s">
        <v>3493</v>
      </c>
      <c r="J81" s="638" t="s">
        <v>5426</v>
      </c>
      <c r="K81" s="638" t="s">
        <v>2621</v>
      </c>
      <c r="L81" s="638" t="s">
        <v>3439</v>
      </c>
      <c r="M81" s="638"/>
      <c r="N81" s="638" t="s">
        <v>1185</v>
      </c>
      <c r="O81" s="638" t="s">
        <v>7473</v>
      </c>
      <c r="P81" s="638" t="s">
        <v>6826</v>
      </c>
      <c r="Q81" s="638" t="s">
        <v>409</v>
      </c>
      <c r="R81" s="638" t="s">
        <v>409</v>
      </c>
      <c r="S81" s="638"/>
      <c r="T81" s="638" t="s">
        <v>142</v>
      </c>
      <c r="U81" s="638" t="s">
        <v>141</v>
      </c>
      <c r="V81" s="640"/>
      <c r="W81" s="638"/>
      <c r="X81" s="638"/>
      <c r="Y81" s="638"/>
      <c r="Z81" s="638"/>
      <c r="AA81" s="638"/>
      <c r="AB81" s="638"/>
      <c r="AC81" s="638"/>
      <c r="AD81" s="638"/>
      <c r="AE81" s="638" t="s">
        <v>1707</v>
      </c>
      <c r="AF81" s="638"/>
      <c r="AG81" s="660"/>
      <c r="AH81" s="660"/>
      <c r="AI81" s="660"/>
      <c r="AJ81" s="660"/>
      <c r="AK81" s="638"/>
    </row>
    <row r="82" spans="1:37" hidden="1">
      <c r="A82" s="638" t="s">
        <v>6864</v>
      </c>
      <c r="B82" s="640">
        <v>40308</v>
      </c>
      <c r="C82" s="638" t="s">
        <v>708</v>
      </c>
      <c r="D82" s="638"/>
      <c r="E82" s="638"/>
      <c r="F82" s="638" t="s">
        <v>6865</v>
      </c>
      <c r="G82" s="638" t="s">
        <v>297</v>
      </c>
      <c r="H82" s="638" t="s">
        <v>8079</v>
      </c>
      <c r="I82" s="638" t="s">
        <v>3493</v>
      </c>
      <c r="J82" s="638" t="s">
        <v>5426</v>
      </c>
      <c r="K82" s="638" t="s">
        <v>2621</v>
      </c>
      <c r="L82" s="638" t="s">
        <v>3440</v>
      </c>
      <c r="M82" s="638"/>
      <c r="N82" s="638" t="s">
        <v>143</v>
      </c>
      <c r="O82" s="638" t="s">
        <v>7473</v>
      </c>
      <c r="P82" s="638" t="s">
        <v>6826</v>
      </c>
      <c r="Q82" s="638" t="s">
        <v>409</v>
      </c>
      <c r="R82" s="638" t="s">
        <v>144</v>
      </c>
      <c r="S82" s="638"/>
      <c r="T82" s="638" t="s">
        <v>146</v>
      </c>
      <c r="U82" s="638" t="s">
        <v>145</v>
      </c>
      <c r="V82" s="640"/>
      <c r="W82" s="638"/>
      <c r="X82" s="638"/>
      <c r="Y82" s="638"/>
      <c r="Z82" s="638"/>
      <c r="AA82" s="638"/>
      <c r="AB82" s="638"/>
      <c r="AC82" s="638"/>
      <c r="AD82" s="638"/>
      <c r="AE82" s="645"/>
      <c r="AF82" s="638"/>
      <c r="AG82" s="660"/>
      <c r="AH82" s="660"/>
      <c r="AI82" s="660"/>
      <c r="AJ82" s="660"/>
      <c r="AK82" s="638"/>
    </row>
    <row r="83" spans="1:37" hidden="1">
      <c r="A83" s="638" t="s">
        <v>6864</v>
      </c>
      <c r="B83" s="640">
        <v>40308</v>
      </c>
      <c r="C83" s="638" t="s">
        <v>708</v>
      </c>
      <c r="D83" s="638"/>
      <c r="E83" s="638"/>
      <c r="F83" s="638" t="s">
        <v>1074</v>
      </c>
      <c r="G83" s="638" t="s">
        <v>297</v>
      </c>
      <c r="H83" s="638" t="s">
        <v>8079</v>
      </c>
      <c r="I83" s="638" t="s">
        <v>3493</v>
      </c>
      <c r="J83" s="638" t="s">
        <v>5426</v>
      </c>
      <c r="K83" s="638" t="s">
        <v>2621</v>
      </c>
      <c r="L83" s="638" t="s">
        <v>3441</v>
      </c>
      <c r="M83" s="638" t="s">
        <v>147</v>
      </c>
      <c r="N83" s="638" t="s">
        <v>147</v>
      </c>
      <c r="O83" s="638" t="s">
        <v>7473</v>
      </c>
      <c r="P83" s="638" t="s">
        <v>6826</v>
      </c>
      <c r="Q83" s="638" t="s">
        <v>4492</v>
      </c>
      <c r="R83" s="638" t="s">
        <v>148</v>
      </c>
      <c r="S83" s="638"/>
      <c r="T83" s="638" t="s">
        <v>6744</v>
      </c>
      <c r="U83" s="638" t="s">
        <v>6743</v>
      </c>
      <c r="V83" s="640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60"/>
      <c r="AH83" s="660"/>
      <c r="AI83" s="660"/>
      <c r="AJ83" s="660"/>
      <c r="AK83" s="638"/>
    </row>
    <row r="84" spans="1:37" hidden="1">
      <c r="A84" s="638" t="s">
        <v>105</v>
      </c>
      <c r="B84" s="640">
        <v>40308</v>
      </c>
      <c r="C84" s="638" t="s">
        <v>1145</v>
      </c>
      <c r="D84" s="638"/>
      <c r="E84" s="638"/>
      <c r="F84" s="638" t="s">
        <v>7106</v>
      </c>
      <c r="G84" s="638" t="s">
        <v>297</v>
      </c>
      <c r="H84" s="638" t="s">
        <v>8079</v>
      </c>
      <c r="I84" s="638" t="s">
        <v>896</v>
      </c>
      <c r="J84" s="638" t="s">
        <v>897</v>
      </c>
      <c r="K84" s="638" t="s">
        <v>898</v>
      </c>
      <c r="L84" s="638" t="s">
        <v>12695</v>
      </c>
      <c r="M84" s="638"/>
      <c r="N84" s="638" t="s">
        <v>12696</v>
      </c>
      <c r="O84" s="638" t="s">
        <v>7473</v>
      </c>
      <c r="P84" s="638" t="s">
        <v>10100</v>
      </c>
      <c r="Q84" s="638" t="s">
        <v>1108</v>
      </c>
      <c r="R84" s="638"/>
      <c r="S84" s="638" t="s">
        <v>3</v>
      </c>
      <c r="T84" s="638" t="s">
        <v>79</v>
      </c>
      <c r="U84" s="638" t="s">
        <v>971</v>
      </c>
      <c r="V84" s="640"/>
      <c r="W84" s="638" t="s">
        <v>102</v>
      </c>
      <c r="X84" s="638"/>
      <c r="Y84" s="638" t="s">
        <v>2955</v>
      </c>
      <c r="Z84" s="638"/>
      <c r="AA84" s="638">
        <v>40323</v>
      </c>
      <c r="AB84" s="638" t="s">
        <v>8409</v>
      </c>
      <c r="AC84" s="638"/>
      <c r="AD84" s="638"/>
      <c r="AE84" s="638" t="s">
        <v>6351</v>
      </c>
      <c r="AF84" s="638"/>
      <c r="AG84" s="660"/>
      <c r="AH84" s="660"/>
      <c r="AI84" s="660"/>
      <c r="AJ84" s="660"/>
      <c r="AK84" s="638"/>
    </row>
    <row r="85" spans="1:37" hidden="1">
      <c r="A85" s="638" t="s">
        <v>105</v>
      </c>
      <c r="B85" s="640">
        <v>40308</v>
      </c>
      <c r="C85" s="638" t="s">
        <v>1145</v>
      </c>
      <c r="D85" s="638"/>
      <c r="E85" s="638"/>
      <c r="F85" s="638" t="s">
        <v>7107</v>
      </c>
      <c r="G85" s="638" t="s">
        <v>297</v>
      </c>
      <c r="H85" s="638" t="s">
        <v>8079</v>
      </c>
      <c r="I85" s="638" t="s">
        <v>896</v>
      </c>
      <c r="J85" s="638" t="s">
        <v>897</v>
      </c>
      <c r="K85" s="638" t="s">
        <v>898</v>
      </c>
      <c r="L85" s="638" t="s">
        <v>12697</v>
      </c>
      <c r="M85" s="638"/>
      <c r="N85" s="638" t="s">
        <v>10874</v>
      </c>
      <c r="O85" s="638" t="s">
        <v>7473</v>
      </c>
      <c r="P85" s="638" t="s">
        <v>10100</v>
      </c>
      <c r="Q85" s="638" t="s">
        <v>1108</v>
      </c>
      <c r="R85" s="638" t="s">
        <v>2306</v>
      </c>
      <c r="S85" s="638" t="s">
        <v>3</v>
      </c>
      <c r="T85" s="638" t="s">
        <v>100</v>
      </c>
      <c r="U85" s="638" t="s">
        <v>3816</v>
      </c>
      <c r="V85" s="640"/>
      <c r="W85" s="638" t="s">
        <v>103</v>
      </c>
      <c r="X85" s="638"/>
      <c r="Y85" s="638" t="s">
        <v>3218</v>
      </c>
      <c r="Z85" s="638"/>
      <c r="AA85" s="638">
        <v>40323</v>
      </c>
      <c r="AB85" s="638"/>
      <c r="AC85" s="638"/>
      <c r="AD85" s="638"/>
      <c r="AE85" s="638" t="s">
        <v>6352</v>
      </c>
      <c r="AF85" s="638"/>
      <c r="AG85" s="660"/>
      <c r="AH85" s="660"/>
      <c r="AI85" s="660"/>
      <c r="AJ85" s="660"/>
      <c r="AK85" s="638"/>
    </row>
    <row r="86" spans="1:37" hidden="1">
      <c r="A86" s="638" t="s">
        <v>105</v>
      </c>
      <c r="B86" s="640">
        <v>40308</v>
      </c>
      <c r="C86" s="638" t="s">
        <v>1145</v>
      </c>
      <c r="D86" s="638"/>
      <c r="E86" s="638"/>
      <c r="F86" s="638" t="s">
        <v>7108</v>
      </c>
      <c r="G86" s="638" t="s">
        <v>297</v>
      </c>
      <c r="H86" s="638" t="s">
        <v>8079</v>
      </c>
      <c r="I86" s="638" t="s">
        <v>896</v>
      </c>
      <c r="J86" s="638" t="s">
        <v>897</v>
      </c>
      <c r="K86" s="638" t="s">
        <v>898</v>
      </c>
      <c r="L86" s="638" t="s">
        <v>12698</v>
      </c>
      <c r="M86" s="638"/>
      <c r="N86" s="638" t="s">
        <v>9141</v>
      </c>
      <c r="O86" s="638" t="s">
        <v>7473</v>
      </c>
      <c r="P86" s="638" t="s">
        <v>10100</v>
      </c>
      <c r="Q86" s="638" t="s">
        <v>1108</v>
      </c>
      <c r="R86" s="638" t="s">
        <v>2953</v>
      </c>
      <c r="S86" s="638" t="s">
        <v>9243</v>
      </c>
      <c r="T86" s="638" t="s">
        <v>101</v>
      </c>
      <c r="U86" s="638" t="s">
        <v>3817</v>
      </c>
      <c r="V86" s="640"/>
      <c r="W86" s="638" t="s">
        <v>104</v>
      </c>
      <c r="X86" s="638"/>
      <c r="Y86" s="638" t="s">
        <v>3219</v>
      </c>
      <c r="Z86" s="638"/>
      <c r="AA86" s="638">
        <v>40323</v>
      </c>
      <c r="AB86" s="638"/>
      <c r="AC86" s="638"/>
      <c r="AD86" s="638"/>
      <c r="AE86" s="638" t="s">
        <v>639</v>
      </c>
      <c r="AF86" s="638"/>
      <c r="AG86" s="660"/>
      <c r="AH86" s="660"/>
      <c r="AI86" s="660"/>
      <c r="AJ86" s="660"/>
      <c r="AK86" s="638"/>
    </row>
    <row r="87" spans="1:37" hidden="1">
      <c r="A87" s="638" t="s">
        <v>2427</v>
      </c>
      <c r="B87" s="640">
        <v>40309</v>
      </c>
      <c r="C87" s="638" t="s">
        <v>4197</v>
      </c>
      <c r="D87" s="638"/>
      <c r="E87" s="638"/>
      <c r="F87" s="638" t="s">
        <v>4196</v>
      </c>
      <c r="G87" s="638" t="s">
        <v>297</v>
      </c>
      <c r="H87" s="638" t="s">
        <v>8079</v>
      </c>
      <c r="I87" s="638" t="s">
        <v>3493</v>
      </c>
      <c r="J87" s="638" t="s">
        <v>5426</v>
      </c>
      <c r="K87" s="638" t="s">
        <v>2621</v>
      </c>
      <c r="L87" s="638" t="s">
        <v>3442</v>
      </c>
      <c r="M87" s="638"/>
      <c r="N87" s="638" t="s">
        <v>4120</v>
      </c>
      <c r="O87" s="638" t="s">
        <v>7473</v>
      </c>
      <c r="P87" s="638" t="s">
        <v>6826</v>
      </c>
      <c r="Q87" s="638" t="s">
        <v>1575</v>
      </c>
      <c r="R87" s="638"/>
      <c r="S87" s="638"/>
      <c r="T87" s="638" t="s">
        <v>3124</v>
      </c>
      <c r="U87" s="638" t="s">
        <v>6745</v>
      </c>
      <c r="V87" s="640"/>
      <c r="W87" s="638"/>
      <c r="X87" s="638"/>
      <c r="Y87" s="638"/>
      <c r="Z87" s="638"/>
      <c r="AA87" s="638"/>
      <c r="AB87" s="638"/>
      <c r="AC87" s="638"/>
      <c r="AD87" s="638"/>
      <c r="AE87" s="645" t="s">
        <v>1708</v>
      </c>
      <c r="AF87" s="638"/>
      <c r="AG87" s="660"/>
      <c r="AH87" s="660"/>
      <c r="AI87" s="660"/>
      <c r="AJ87" s="660"/>
      <c r="AK87" s="638"/>
    </row>
    <row r="88" spans="1:37" hidden="1">
      <c r="A88" s="638" t="s">
        <v>106</v>
      </c>
      <c r="B88" s="640">
        <v>40312</v>
      </c>
      <c r="C88" s="638" t="s">
        <v>1146</v>
      </c>
      <c r="D88" s="638" t="s">
        <v>107</v>
      </c>
      <c r="E88" s="816" t="s">
        <v>14487</v>
      </c>
      <c r="F88" s="638" t="s">
        <v>7109</v>
      </c>
      <c r="G88" s="638" t="s">
        <v>297</v>
      </c>
      <c r="H88" s="638" t="s">
        <v>8079</v>
      </c>
      <c r="I88" s="638" t="s">
        <v>896</v>
      </c>
      <c r="J88" s="638" t="s">
        <v>897</v>
      </c>
      <c r="K88" s="638" t="s">
        <v>898</v>
      </c>
      <c r="L88" s="638" t="s">
        <v>12699</v>
      </c>
      <c r="M88" s="638"/>
      <c r="N88" s="638" t="s">
        <v>2952</v>
      </c>
      <c r="O88" s="638" t="s">
        <v>7473</v>
      </c>
      <c r="P88" s="638" t="s">
        <v>1377</v>
      </c>
      <c r="Q88" s="638" t="s">
        <v>554</v>
      </c>
      <c r="R88" s="638" t="s">
        <v>5692</v>
      </c>
      <c r="S88" s="637" t="s">
        <v>9243</v>
      </c>
      <c r="T88" s="638" t="s">
        <v>4206</v>
      </c>
      <c r="U88" s="638" t="s">
        <v>5240</v>
      </c>
      <c r="V88" s="640"/>
      <c r="W88" s="638" t="s">
        <v>4207</v>
      </c>
      <c r="X88" s="638"/>
      <c r="Y88" s="638" t="s">
        <v>4208</v>
      </c>
      <c r="Z88" s="638"/>
      <c r="AA88" s="638"/>
      <c r="AB88" s="638"/>
      <c r="AC88" s="638"/>
      <c r="AD88" s="638"/>
      <c r="AE88" s="638" t="s">
        <v>4545</v>
      </c>
      <c r="AF88" s="638"/>
      <c r="AG88" s="660"/>
      <c r="AH88" s="660"/>
      <c r="AI88" s="660"/>
      <c r="AJ88" s="660"/>
      <c r="AK88" s="638"/>
    </row>
    <row r="89" spans="1:37" hidden="1">
      <c r="A89" s="638" t="s">
        <v>106</v>
      </c>
      <c r="B89" s="640">
        <v>40340</v>
      </c>
      <c r="C89" s="638" t="s">
        <v>6557</v>
      </c>
      <c r="D89" s="638" t="s">
        <v>6558</v>
      </c>
      <c r="E89" s="638"/>
      <c r="F89" s="638" t="s">
        <v>3143</v>
      </c>
      <c r="G89" s="638" t="s">
        <v>297</v>
      </c>
      <c r="H89" s="638" t="s">
        <v>8079</v>
      </c>
      <c r="I89" s="638" t="s">
        <v>3493</v>
      </c>
      <c r="J89" s="638" t="s">
        <v>5426</v>
      </c>
      <c r="K89" s="638" t="s">
        <v>2621</v>
      </c>
      <c r="L89" s="638" t="s">
        <v>3443</v>
      </c>
      <c r="M89" s="638" t="s">
        <v>2392</v>
      </c>
      <c r="N89" s="638" t="s">
        <v>2392</v>
      </c>
      <c r="O89" s="638" t="s">
        <v>7473</v>
      </c>
      <c r="P89" s="638" t="s">
        <v>6826</v>
      </c>
      <c r="Q89" s="638" t="s">
        <v>4492</v>
      </c>
      <c r="R89" s="638"/>
      <c r="S89" s="638"/>
      <c r="T89" s="638" t="s">
        <v>3126</v>
      </c>
      <c r="U89" s="638" t="s">
        <v>3125</v>
      </c>
      <c r="V89" s="640"/>
      <c r="W89" s="638"/>
      <c r="X89" s="638"/>
      <c r="Y89" s="638"/>
      <c r="Z89" s="638"/>
      <c r="AA89" s="638"/>
      <c r="AB89" s="638"/>
      <c r="AC89" s="638"/>
      <c r="AD89" s="638"/>
      <c r="AE89" s="638" t="s">
        <v>3938</v>
      </c>
      <c r="AF89" s="638"/>
      <c r="AG89" s="660"/>
      <c r="AH89" s="660"/>
      <c r="AI89" s="660"/>
      <c r="AJ89" s="660"/>
      <c r="AK89" s="638"/>
    </row>
    <row r="90" spans="1:37" hidden="1">
      <c r="A90" s="638"/>
      <c r="B90" s="640">
        <v>40354</v>
      </c>
      <c r="C90" s="638"/>
      <c r="D90" s="638"/>
      <c r="E90" s="638"/>
      <c r="F90" s="638" t="s">
        <v>1552</v>
      </c>
      <c r="G90" s="638" t="s">
        <v>297</v>
      </c>
      <c r="H90" s="638" t="s">
        <v>8079</v>
      </c>
      <c r="I90" s="638" t="s">
        <v>3493</v>
      </c>
      <c r="J90" s="638" t="s">
        <v>5426</v>
      </c>
      <c r="K90" s="638" t="s">
        <v>2621</v>
      </c>
      <c r="L90" s="638" t="s">
        <v>8001</v>
      </c>
      <c r="M90" s="638"/>
      <c r="N90" s="638" t="s">
        <v>10755</v>
      </c>
      <c r="O90" s="638" t="s">
        <v>518</v>
      </c>
      <c r="P90" s="638" t="s">
        <v>3275</v>
      </c>
      <c r="Q90" s="638" t="s">
        <v>2306</v>
      </c>
      <c r="R90" s="638" t="s">
        <v>5325</v>
      </c>
      <c r="S90" s="638"/>
      <c r="T90" s="638" t="s">
        <v>8003</v>
      </c>
      <c r="U90" s="638" t="s">
        <v>8002</v>
      </c>
      <c r="V90" s="640"/>
      <c r="W90" s="638" t="s">
        <v>1289</v>
      </c>
      <c r="X90" s="639"/>
      <c r="Y90" s="638" t="s">
        <v>3550</v>
      </c>
      <c r="Z90" s="638"/>
      <c r="AA90" s="638"/>
      <c r="AB90" s="638"/>
      <c r="AC90" s="638"/>
      <c r="AD90" s="638"/>
      <c r="AE90" s="638" t="s">
        <v>5433</v>
      </c>
      <c r="AF90" s="638"/>
      <c r="AG90" s="660"/>
      <c r="AH90" s="660"/>
      <c r="AI90" s="660"/>
      <c r="AJ90" s="660"/>
      <c r="AK90" s="638"/>
    </row>
    <row r="91" spans="1:37" hidden="1">
      <c r="A91" s="809" t="s">
        <v>738</v>
      </c>
      <c r="B91" s="810">
        <v>40371</v>
      </c>
      <c r="C91" s="809" t="s">
        <v>6064</v>
      </c>
      <c r="D91" s="809" t="s">
        <v>853</v>
      </c>
      <c r="E91" s="809"/>
      <c r="F91" s="809" t="s">
        <v>12845</v>
      </c>
      <c r="G91" s="809" t="s">
        <v>297</v>
      </c>
      <c r="H91" s="809" t="s">
        <v>704</v>
      </c>
      <c r="I91" s="809" t="s">
        <v>7423</v>
      </c>
      <c r="J91" s="809" t="s">
        <v>897</v>
      </c>
      <c r="K91" s="809" t="s">
        <v>898</v>
      </c>
      <c r="L91" s="809" t="s">
        <v>12846</v>
      </c>
      <c r="M91" s="809"/>
      <c r="N91" s="809" t="s">
        <v>12956</v>
      </c>
      <c r="O91" s="638" t="s">
        <v>518</v>
      </c>
      <c r="P91" s="809" t="s">
        <v>4101</v>
      </c>
      <c r="Q91" s="809" t="s">
        <v>409</v>
      </c>
      <c r="R91" s="809" t="s">
        <v>3134</v>
      </c>
      <c r="S91" s="811" t="s">
        <v>9246</v>
      </c>
      <c r="T91" s="809" t="s">
        <v>7081</v>
      </c>
      <c r="U91" s="809" t="s">
        <v>3137</v>
      </c>
      <c r="V91" s="810"/>
      <c r="W91" s="809" t="s">
        <v>2134</v>
      </c>
      <c r="X91" s="809"/>
      <c r="Y91" s="809" t="s">
        <v>2136</v>
      </c>
      <c r="Z91" s="809"/>
      <c r="AA91" s="809">
        <v>40409</v>
      </c>
      <c r="AB91" s="809"/>
      <c r="AC91" s="809"/>
      <c r="AD91" s="809"/>
      <c r="AE91" s="809" t="s">
        <v>12957</v>
      </c>
      <c r="AF91" s="809"/>
      <c r="AG91" s="812"/>
      <c r="AH91" s="812"/>
      <c r="AI91" s="575"/>
      <c r="AJ91" s="812"/>
      <c r="AK91" s="809"/>
    </row>
    <row r="92" spans="1:37" hidden="1">
      <c r="A92" s="638" t="s">
        <v>2846</v>
      </c>
      <c r="B92" s="638">
        <v>40309</v>
      </c>
      <c r="C92" s="638"/>
      <c r="D92" s="638"/>
      <c r="E92" s="638"/>
      <c r="F92" s="638" t="s">
        <v>5644</v>
      </c>
      <c r="G92" s="638" t="s">
        <v>1066</v>
      </c>
      <c r="H92" s="638" t="s">
        <v>704</v>
      </c>
      <c r="I92" s="638" t="s">
        <v>3493</v>
      </c>
      <c r="J92" s="638" t="s">
        <v>5426</v>
      </c>
      <c r="K92" s="638" t="s">
        <v>2621</v>
      </c>
      <c r="L92" s="638" t="s">
        <v>12700</v>
      </c>
      <c r="M92" s="638"/>
      <c r="N92" s="638" t="s">
        <v>12660</v>
      </c>
      <c r="O92" s="638" t="s">
        <v>12658</v>
      </c>
      <c r="P92" s="638" t="s">
        <v>2044</v>
      </c>
      <c r="Q92" s="638" t="s">
        <v>5074</v>
      </c>
      <c r="R92" s="638"/>
      <c r="S92" s="638"/>
      <c r="T92" s="638"/>
      <c r="U92" s="638" t="s">
        <v>7322</v>
      </c>
      <c r="V92" s="640"/>
      <c r="W92" s="638" t="s">
        <v>7323</v>
      </c>
      <c r="X92" s="639"/>
      <c r="Y92" s="638" t="s">
        <v>7331</v>
      </c>
      <c r="Z92" s="638" t="s">
        <v>7324</v>
      </c>
      <c r="AA92" s="638">
        <v>40716</v>
      </c>
      <c r="AB92" s="638"/>
      <c r="AC92" s="638"/>
      <c r="AD92" s="638"/>
      <c r="AE92" s="638" t="s">
        <v>7325</v>
      </c>
      <c r="AF92" s="638"/>
      <c r="AG92" s="660"/>
      <c r="AH92" s="660"/>
      <c r="AI92" s="660"/>
      <c r="AJ92" s="660"/>
      <c r="AK92" s="638"/>
    </row>
    <row r="93" spans="1:37" hidden="1">
      <c r="A93" s="638" t="s">
        <v>3492</v>
      </c>
      <c r="B93" s="640">
        <v>40371</v>
      </c>
      <c r="C93" s="638" t="s">
        <v>1823</v>
      </c>
      <c r="D93" s="638"/>
      <c r="E93" s="638"/>
      <c r="F93" s="638" t="s">
        <v>2495</v>
      </c>
      <c r="G93" s="638" t="s">
        <v>1066</v>
      </c>
      <c r="H93" s="638" t="s">
        <v>704</v>
      </c>
      <c r="I93" s="638" t="s">
        <v>3493</v>
      </c>
      <c r="J93" s="638" t="s">
        <v>5426</v>
      </c>
      <c r="K93" s="638" t="s">
        <v>2621</v>
      </c>
      <c r="L93" s="638" t="s">
        <v>5601</v>
      </c>
      <c r="M93" s="638"/>
      <c r="N93" s="638" t="s">
        <v>5600</v>
      </c>
      <c r="O93" s="638" t="s">
        <v>7473</v>
      </c>
      <c r="P93" s="638" t="s">
        <v>4726</v>
      </c>
      <c r="Q93" s="638" t="s">
        <v>1575</v>
      </c>
      <c r="R93" s="638"/>
      <c r="S93" s="637" t="s">
        <v>9243</v>
      </c>
      <c r="T93" s="638" t="s">
        <v>5602</v>
      </c>
      <c r="U93" s="638" t="s">
        <v>311</v>
      </c>
      <c r="V93" s="640"/>
      <c r="W93" s="638" t="s">
        <v>5604</v>
      </c>
      <c r="X93" s="638"/>
      <c r="Y93" s="638" t="s">
        <v>5603</v>
      </c>
      <c r="Z93" s="638"/>
      <c r="AA93" s="638"/>
      <c r="AB93" s="638"/>
      <c r="AC93" s="638"/>
      <c r="AD93" s="638"/>
      <c r="AE93" s="638" t="s">
        <v>3109</v>
      </c>
      <c r="AF93" s="638"/>
      <c r="AG93" s="660"/>
      <c r="AH93" s="660"/>
      <c r="AI93" s="660"/>
      <c r="AJ93" s="660"/>
      <c r="AK93" s="638"/>
    </row>
    <row r="94" spans="1:37" hidden="1">
      <c r="A94" s="638" t="s">
        <v>3492</v>
      </c>
      <c r="B94" s="638" t="s">
        <v>3491</v>
      </c>
      <c r="C94" s="638" t="s">
        <v>1823</v>
      </c>
      <c r="D94" s="638" t="s">
        <v>705</v>
      </c>
      <c r="E94" s="638"/>
      <c r="F94" s="638" t="s">
        <v>11768</v>
      </c>
      <c r="G94" s="638" t="s">
        <v>1066</v>
      </c>
      <c r="H94" s="638" t="s">
        <v>704</v>
      </c>
      <c r="I94" s="638" t="s">
        <v>3493</v>
      </c>
      <c r="J94" s="638" t="s">
        <v>5426</v>
      </c>
      <c r="K94" s="638" t="s">
        <v>2621</v>
      </c>
      <c r="L94" s="638" t="s">
        <v>4413</v>
      </c>
      <c r="M94" s="638"/>
      <c r="N94" s="638" t="s">
        <v>7073</v>
      </c>
      <c r="O94" s="638" t="s">
        <v>518</v>
      </c>
      <c r="P94" s="638" t="s">
        <v>2044</v>
      </c>
      <c r="Q94" s="638" t="s">
        <v>2306</v>
      </c>
      <c r="R94" s="638" t="s">
        <v>4492</v>
      </c>
      <c r="S94" s="638" t="s">
        <v>9243</v>
      </c>
      <c r="T94" s="638" t="s">
        <v>469</v>
      </c>
      <c r="U94" s="638" t="s">
        <v>2916</v>
      </c>
      <c r="V94" s="640"/>
      <c r="W94" s="638" t="s">
        <v>470</v>
      </c>
      <c r="X94" s="639"/>
      <c r="Y94" s="638" t="s">
        <v>4414</v>
      </c>
      <c r="Z94" s="638"/>
      <c r="AA94" s="638" t="s">
        <v>3494</v>
      </c>
      <c r="AB94" s="638"/>
      <c r="AC94" s="638"/>
      <c r="AD94" s="638"/>
      <c r="AE94" s="638" t="s">
        <v>7074</v>
      </c>
      <c r="AF94" s="638"/>
      <c r="AG94" s="660"/>
      <c r="AH94" s="660"/>
      <c r="AI94" s="660"/>
      <c r="AJ94" s="660"/>
      <c r="AK94" s="638"/>
    </row>
    <row r="95" spans="1:37" hidden="1">
      <c r="A95" s="638" t="s">
        <v>3492</v>
      </c>
      <c r="B95" s="640">
        <v>40371</v>
      </c>
      <c r="C95" s="638" t="s">
        <v>1823</v>
      </c>
      <c r="D95" s="638"/>
      <c r="E95" s="638"/>
      <c r="F95" s="638" t="s">
        <v>2915</v>
      </c>
      <c r="G95" s="638" t="s">
        <v>297</v>
      </c>
      <c r="H95" s="638" t="s">
        <v>704</v>
      </c>
      <c r="I95" s="638" t="s">
        <v>3493</v>
      </c>
      <c r="J95" s="638" t="s">
        <v>5426</v>
      </c>
      <c r="K95" s="638" t="s">
        <v>2621</v>
      </c>
      <c r="L95" s="638" t="s">
        <v>8026</v>
      </c>
      <c r="M95" s="638"/>
      <c r="N95" s="638" t="s">
        <v>9883</v>
      </c>
      <c r="O95" s="638" t="s">
        <v>7473</v>
      </c>
      <c r="P95" s="638" t="s">
        <v>10148</v>
      </c>
      <c r="Q95" s="638" t="s">
        <v>409</v>
      </c>
      <c r="R95" s="638" t="s">
        <v>5325</v>
      </c>
      <c r="S95" s="638"/>
      <c r="T95" s="638" t="s">
        <v>6895</v>
      </c>
      <c r="U95" s="638" t="s">
        <v>6894</v>
      </c>
      <c r="V95" s="640"/>
      <c r="W95" s="638" t="s">
        <v>6896</v>
      </c>
      <c r="X95" s="638"/>
      <c r="Y95" s="638" t="s">
        <v>3551</v>
      </c>
      <c r="Z95" s="638" t="s">
        <v>3552</v>
      </c>
      <c r="AA95" s="638" t="s">
        <v>3553</v>
      </c>
      <c r="AB95" s="638"/>
      <c r="AC95" s="638"/>
      <c r="AD95" s="638"/>
      <c r="AE95" s="638" t="s">
        <v>12701</v>
      </c>
      <c r="AF95" s="638"/>
      <c r="AG95" s="660"/>
      <c r="AH95" s="660"/>
      <c r="AI95" s="660"/>
      <c r="AJ95" s="660"/>
      <c r="AK95" s="638"/>
    </row>
    <row r="96" spans="1:37" hidden="1">
      <c r="A96" s="638" t="s">
        <v>3492</v>
      </c>
      <c r="B96" s="640" t="s">
        <v>3491</v>
      </c>
      <c r="C96" s="638" t="s">
        <v>1823</v>
      </c>
      <c r="D96" s="638" t="s">
        <v>705</v>
      </c>
      <c r="E96" s="638"/>
      <c r="F96" s="638" t="s">
        <v>703</v>
      </c>
      <c r="G96" s="638" t="s">
        <v>297</v>
      </c>
      <c r="H96" s="638" t="s">
        <v>704</v>
      </c>
      <c r="I96" s="638" t="s">
        <v>3493</v>
      </c>
      <c r="J96" s="638" t="s">
        <v>5426</v>
      </c>
      <c r="K96" s="638" t="s">
        <v>2621</v>
      </c>
      <c r="L96" s="638" t="s">
        <v>6168</v>
      </c>
      <c r="M96" s="638"/>
      <c r="N96" s="638" t="s">
        <v>9856</v>
      </c>
      <c r="O96" s="638" t="s">
        <v>12658</v>
      </c>
      <c r="P96" s="638" t="s">
        <v>10149</v>
      </c>
      <c r="Q96" s="638" t="s">
        <v>3487</v>
      </c>
      <c r="R96" s="638" t="s">
        <v>4492</v>
      </c>
      <c r="S96" s="638" t="s">
        <v>9243</v>
      </c>
      <c r="T96" s="638" t="s">
        <v>3488</v>
      </c>
      <c r="U96" s="638" t="s">
        <v>312</v>
      </c>
      <c r="V96" s="640"/>
      <c r="W96" s="638" t="s">
        <v>5599</v>
      </c>
      <c r="X96" s="639"/>
      <c r="Y96" s="638" t="s">
        <v>5598</v>
      </c>
      <c r="Z96" s="638"/>
      <c r="AA96" s="638" t="s">
        <v>4415</v>
      </c>
      <c r="AB96" s="638"/>
      <c r="AC96" s="638" t="s">
        <v>12702</v>
      </c>
      <c r="AD96" s="638"/>
      <c r="AE96" s="638" t="s">
        <v>502</v>
      </c>
      <c r="AF96" s="638"/>
      <c r="AG96" s="660"/>
      <c r="AH96" s="660"/>
      <c r="AI96" s="660"/>
      <c r="AJ96" s="660"/>
      <c r="AK96" s="638"/>
    </row>
    <row r="97" spans="1:37" hidden="1">
      <c r="A97" s="638" t="s">
        <v>2846</v>
      </c>
      <c r="B97" s="640">
        <v>40393</v>
      </c>
      <c r="C97" s="638"/>
      <c r="D97" s="638" t="s">
        <v>295</v>
      </c>
      <c r="E97" s="638"/>
      <c r="F97" s="638" t="s">
        <v>299</v>
      </c>
      <c r="G97" s="638" t="s">
        <v>297</v>
      </c>
      <c r="H97" s="638" t="s">
        <v>704</v>
      </c>
      <c r="I97" s="638" t="s">
        <v>3493</v>
      </c>
      <c r="J97" s="638" t="s">
        <v>5426</v>
      </c>
      <c r="K97" s="638" t="s">
        <v>2621</v>
      </c>
      <c r="L97" s="638" t="s">
        <v>5211</v>
      </c>
      <c r="M97" s="638"/>
      <c r="N97" s="638" t="s">
        <v>10780</v>
      </c>
      <c r="O97" s="638" t="s">
        <v>518</v>
      </c>
      <c r="P97" s="638" t="s">
        <v>4147</v>
      </c>
      <c r="Q97" s="638"/>
      <c r="R97" s="638"/>
      <c r="S97" s="638"/>
      <c r="T97" s="638" t="s">
        <v>6464</v>
      </c>
      <c r="U97" s="638" t="s">
        <v>610</v>
      </c>
      <c r="V97" s="640"/>
      <c r="W97" s="638" t="s">
        <v>6465</v>
      </c>
      <c r="X97" s="639"/>
      <c r="Y97" s="638" t="s">
        <v>4416</v>
      </c>
      <c r="Z97" s="638"/>
      <c r="AA97" s="638" t="s">
        <v>1019</v>
      </c>
      <c r="AB97" s="638"/>
      <c r="AC97" s="638"/>
      <c r="AD97" s="638"/>
      <c r="AE97" s="638" t="s">
        <v>3554</v>
      </c>
      <c r="AF97" s="638"/>
      <c r="AG97" s="660"/>
      <c r="AH97" s="660"/>
      <c r="AI97" s="660"/>
      <c r="AJ97" s="660"/>
      <c r="AK97" s="638"/>
    </row>
    <row r="98" spans="1:37" hidden="1">
      <c r="A98" s="638" t="s">
        <v>2846</v>
      </c>
      <c r="B98" s="640">
        <v>40393</v>
      </c>
      <c r="C98" s="638"/>
      <c r="D98" s="638"/>
      <c r="E98" s="638"/>
      <c r="F98" s="638" t="s">
        <v>296</v>
      </c>
      <c r="G98" s="638" t="s">
        <v>297</v>
      </c>
      <c r="H98" s="638" t="s">
        <v>704</v>
      </c>
      <c r="I98" s="638" t="s">
        <v>3493</v>
      </c>
      <c r="J98" s="638" t="s">
        <v>5426</v>
      </c>
      <c r="K98" s="638" t="s">
        <v>2621</v>
      </c>
      <c r="L98" s="638" t="s">
        <v>6169</v>
      </c>
      <c r="M98" s="638"/>
      <c r="N98" s="638" t="s">
        <v>298</v>
      </c>
      <c r="O98" s="638" t="s">
        <v>12658</v>
      </c>
      <c r="P98" s="638" t="s">
        <v>4147</v>
      </c>
      <c r="Q98" s="638" t="s">
        <v>409</v>
      </c>
      <c r="R98" s="638" t="s">
        <v>4492</v>
      </c>
      <c r="S98" s="638" t="s">
        <v>9243</v>
      </c>
      <c r="T98" s="638" t="s">
        <v>1549</v>
      </c>
      <c r="U98" s="638" t="s">
        <v>412</v>
      </c>
      <c r="V98" s="640"/>
      <c r="W98" s="638" t="s">
        <v>1550</v>
      </c>
      <c r="X98" s="639"/>
      <c r="Y98" s="638" t="s">
        <v>2674</v>
      </c>
      <c r="Z98" s="638"/>
      <c r="AA98" s="638" t="s">
        <v>1522</v>
      </c>
      <c r="AB98" s="638" t="s">
        <v>315</v>
      </c>
      <c r="AC98" s="638"/>
      <c r="AD98" s="638"/>
      <c r="AE98" s="638" t="s">
        <v>6466</v>
      </c>
      <c r="AF98" s="638"/>
      <c r="AG98" s="660"/>
      <c r="AH98" s="660"/>
      <c r="AI98" s="660"/>
      <c r="AJ98" s="660"/>
      <c r="AK98" s="638"/>
    </row>
    <row r="99" spans="1:37" hidden="1">
      <c r="A99" s="638" t="s">
        <v>2846</v>
      </c>
      <c r="B99" s="640">
        <v>40393</v>
      </c>
      <c r="C99" s="638"/>
      <c r="D99" s="638"/>
      <c r="E99" s="638"/>
      <c r="F99" s="638" t="s">
        <v>3555</v>
      </c>
      <c r="G99" s="638" t="s">
        <v>297</v>
      </c>
      <c r="H99" s="638" t="s">
        <v>704</v>
      </c>
      <c r="I99" s="638" t="s">
        <v>3493</v>
      </c>
      <c r="J99" s="638" t="s">
        <v>5426</v>
      </c>
      <c r="K99" s="638" t="s">
        <v>2621</v>
      </c>
      <c r="L99" s="638" t="s">
        <v>8000</v>
      </c>
      <c r="M99" s="638"/>
      <c r="N99" s="638" t="s">
        <v>4261</v>
      </c>
      <c r="O99" s="638" t="s">
        <v>7473</v>
      </c>
      <c r="P99" s="638" t="s">
        <v>10148</v>
      </c>
      <c r="Q99" s="638" t="s">
        <v>409</v>
      </c>
      <c r="R99" s="638" t="s">
        <v>5325</v>
      </c>
      <c r="S99" s="638"/>
      <c r="T99" s="638" t="s">
        <v>7084</v>
      </c>
      <c r="U99" s="638" t="s">
        <v>8658</v>
      </c>
      <c r="V99" s="640"/>
      <c r="W99" s="638" t="s">
        <v>6866</v>
      </c>
      <c r="X99" s="639"/>
      <c r="Y99" s="638" t="s">
        <v>1337</v>
      </c>
      <c r="Z99" s="638"/>
      <c r="AA99" s="638" t="s">
        <v>3807</v>
      </c>
      <c r="AB99" s="638"/>
      <c r="AC99" s="638" t="s">
        <v>12703</v>
      </c>
      <c r="AD99" s="638"/>
      <c r="AE99" s="638" t="s">
        <v>7998</v>
      </c>
      <c r="AF99" s="638"/>
      <c r="AG99" s="660"/>
      <c r="AH99" s="660"/>
      <c r="AI99" s="660"/>
      <c r="AJ99" s="660"/>
      <c r="AK99" s="638"/>
    </row>
    <row r="100" spans="1:37" hidden="1">
      <c r="A100" s="643" t="s">
        <v>2239</v>
      </c>
      <c r="B100" s="640">
        <v>40591</v>
      </c>
      <c r="C100" s="638"/>
      <c r="D100" s="638"/>
      <c r="E100" s="638"/>
      <c r="F100" s="638" t="s">
        <v>2718</v>
      </c>
      <c r="G100" s="638" t="s">
        <v>297</v>
      </c>
      <c r="H100" s="638" t="s">
        <v>5899</v>
      </c>
      <c r="I100" s="638" t="s">
        <v>3493</v>
      </c>
      <c r="J100" s="638" t="s">
        <v>5426</v>
      </c>
      <c r="K100" s="638" t="s">
        <v>2621</v>
      </c>
      <c r="L100" s="638" t="s">
        <v>2717</v>
      </c>
      <c r="M100" s="638"/>
      <c r="N100" s="638" t="s">
        <v>8626</v>
      </c>
      <c r="O100" s="643" t="s">
        <v>7473</v>
      </c>
      <c r="P100" s="638" t="s">
        <v>8098</v>
      </c>
      <c r="Q100" s="638" t="s">
        <v>409</v>
      </c>
      <c r="R100" s="638" t="s">
        <v>5325</v>
      </c>
      <c r="S100" s="637" t="s">
        <v>9246</v>
      </c>
      <c r="T100" s="638" t="s">
        <v>8097</v>
      </c>
      <c r="U100" s="638" t="s">
        <v>3991</v>
      </c>
      <c r="V100" s="640"/>
      <c r="W100" s="638" t="s">
        <v>3993</v>
      </c>
      <c r="X100" s="638"/>
      <c r="Y100" s="638" t="s">
        <v>3989</v>
      </c>
      <c r="Z100" s="638" t="s">
        <v>3990</v>
      </c>
      <c r="AA100" s="638"/>
      <c r="AB100" s="638"/>
      <c r="AC100" s="638"/>
      <c r="AD100" s="638"/>
      <c r="AE100" s="638" t="s">
        <v>6089</v>
      </c>
      <c r="AF100" s="638"/>
      <c r="AG100" s="660"/>
      <c r="AH100" s="660"/>
      <c r="AI100" s="660"/>
      <c r="AJ100" s="660"/>
      <c r="AK100" s="638"/>
    </row>
    <row r="101" spans="1:37" hidden="1">
      <c r="A101" s="638" t="s">
        <v>6873</v>
      </c>
      <c r="B101" s="640">
        <v>40402</v>
      </c>
      <c r="C101" s="638" t="s">
        <v>6875</v>
      </c>
      <c r="D101" s="638" t="s">
        <v>6874</v>
      </c>
      <c r="E101" s="638"/>
      <c r="F101" s="638" t="s">
        <v>2491</v>
      </c>
      <c r="G101" s="638" t="s">
        <v>297</v>
      </c>
      <c r="H101" s="638" t="s">
        <v>704</v>
      </c>
      <c r="I101" s="638" t="s">
        <v>3493</v>
      </c>
      <c r="J101" s="638" t="s">
        <v>5426</v>
      </c>
      <c r="K101" s="638" t="s">
        <v>2621</v>
      </c>
      <c r="L101" s="638" t="s">
        <v>7418</v>
      </c>
      <c r="M101" s="638"/>
      <c r="N101" s="638" t="s">
        <v>6869</v>
      </c>
      <c r="O101" s="638" t="s">
        <v>12658</v>
      </c>
      <c r="P101" s="638" t="s">
        <v>2453</v>
      </c>
      <c r="Q101" s="638" t="s">
        <v>1575</v>
      </c>
      <c r="R101" s="638"/>
      <c r="S101" s="638" t="s">
        <v>9243</v>
      </c>
      <c r="T101" s="638" t="s">
        <v>1591</v>
      </c>
      <c r="U101" s="638" t="s">
        <v>8654</v>
      </c>
      <c r="V101" s="640"/>
      <c r="W101" s="638" t="s">
        <v>1592</v>
      </c>
      <c r="X101" s="638"/>
      <c r="Y101" s="638" t="s">
        <v>3334</v>
      </c>
      <c r="Z101" s="638"/>
      <c r="AA101" s="638" t="s">
        <v>7419</v>
      </c>
      <c r="AB101" s="638"/>
      <c r="AC101" s="638"/>
      <c r="AD101" s="638"/>
      <c r="AE101" s="638" t="s">
        <v>2244</v>
      </c>
      <c r="AF101" s="638"/>
      <c r="AG101" s="660"/>
      <c r="AH101" s="660"/>
      <c r="AI101" s="660"/>
      <c r="AJ101" s="660"/>
      <c r="AK101" s="638"/>
    </row>
    <row r="102" spans="1:37" hidden="1">
      <c r="A102" s="638" t="s">
        <v>6873</v>
      </c>
      <c r="B102" s="640" t="s">
        <v>2243</v>
      </c>
      <c r="C102" s="638" t="s">
        <v>6875</v>
      </c>
      <c r="D102" s="638" t="s">
        <v>6874</v>
      </c>
      <c r="E102" s="638"/>
      <c r="F102" s="638" t="s">
        <v>6867</v>
      </c>
      <c r="G102" s="638" t="s">
        <v>297</v>
      </c>
      <c r="H102" s="638" t="s">
        <v>704</v>
      </c>
      <c r="I102" s="638" t="s">
        <v>3493</v>
      </c>
      <c r="J102" s="638" t="s">
        <v>5426</v>
      </c>
      <c r="K102" s="638" t="s">
        <v>2621</v>
      </c>
      <c r="L102" s="638" t="s">
        <v>6170</v>
      </c>
      <c r="M102" s="638"/>
      <c r="N102" s="638" t="s">
        <v>10901</v>
      </c>
      <c r="O102" s="638" t="s">
        <v>7473</v>
      </c>
      <c r="P102" s="638" t="s">
        <v>4147</v>
      </c>
      <c r="Q102" s="638" t="s">
        <v>6872</v>
      </c>
      <c r="R102" s="638" t="s">
        <v>4492</v>
      </c>
      <c r="S102" s="638"/>
      <c r="T102" s="638" t="s">
        <v>4543</v>
      </c>
      <c r="U102" s="638" t="s">
        <v>9236</v>
      </c>
      <c r="V102" s="640"/>
      <c r="W102" s="638" t="s">
        <v>313</v>
      </c>
      <c r="X102" s="639"/>
      <c r="Y102" s="638" t="s">
        <v>4544</v>
      </c>
      <c r="Z102" s="638"/>
      <c r="AA102" s="638"/>
      <c r="AB102" s="638"/>
      <c r="AC102" s="638"/>
      <c r="AD102" s="638"/>
      <c r="AE102" s="638" t="s">
        <v>1589</v>
      </c>
      <c r="AF102" s="638"/>
      <c r="AG102" s="660"/>
      <c r="AH102" s="660"/>
      <c r="AI102" s="660"/>
      <c r="AJ102" s="660"/>
      <c r="AK102" s="638"/>
    </row>
    <row r="103" spans="1:37" hidden="1">
      <c r="A103" s="638" t="s">
        <v>6873</v>
      </c>
      <c r="B103" s="640">
        <v>40402</v>
      </c>
      <c r="C103" s="638" t="s">
        <v>6875</v>
      </c>
      <c r="D103" s="638" t="s">
        <v>6874</v>
      </c>
      <c r="E103" s="638"/>
      <c r="F103" s="638" t="s">
        <v>6868</v>
      </c>
      <c r="G103" s="638" t="s">
        <v>297</v>
      </c>
      <c r="H103" s="638" t="s">
        <v>704</v>
      </c>
      <c r="I103" s="638" t="s">
        <v>3493</v>
      </c>
      <c r="J103" s="638" t="s">
        <v>5426</v>
      </c>
      <c r="K103" s="638" t="s">
        <v>2621</v>
      </c>
      <c r="L103" s="638" t="s">
        <v>7993</v>
      </c>
      <c r="M103" s="638"/>
      <c r="N103" s="638" t="s">
        <v>6871</v>
      </c>
      <c r="O103" s="638" t="s">
        <v>7473</v>
      </c>
      <c r="P103" s="638" t="s">
        <v>10148</v>
      </c>
      <c r="Q103" s="638" t="s">
        <v>409</v>
      </c>
      <c r="R103" s="638" t="s">
        <v>5325</v>
      </c>
      <c r="S103" s="638"/>
      <c r="T103" s="638" t="s">
        <v>2186</v>
      </c>
      <c r="U103" s="638" t="s">
        <v>9832</v>
      </c>
      <c r="V103" s="640"/>
      <c r="W103" s="638" t="s">
        <v>314</v>
      </c>
      <c r="X103" s="638"/>
      <c r="Y103" s="638" t="s">
        <v>2185</v>
      </c>
      <c r="Z103" s="638"/>
      <c r="AA103" s="638" t="s">
        <v>8012</v>
      </c>
      <c r="AB103" s="638"/>
      <c r="AC103" s="638" t="s">
        <v>8014</v>
      </c>
      <c r="AD103" s="638"/>
      <c r="AE103" s="638" t="s">
        <v>1590</v>
      </c>
      <c r="AF103" s="638"/>
      <c r="AG103" s="660"/>
      <c r="AH103" s="660"/>
      <c r="AI103" s="660"/>
      <c r="AJ103" s="660"/>
      <c r="AK103" s="638"/>
    </row>
    <row r="104" spans="1:37" hidden="1">
      <c r="A104" s="638" t="s">
        <v>695</v>
      </c>
      <c r="B104" s="640">
        <v>40415</v>
      </c>
      <c r="C104" s="638" t="s">
        <v>4051</v>
      </c>
      <c r="D104" s="638" t="s">
        <v>4052</v>
      </c>
      <c r="E104" s="638"/>
      <c r="F104" s="638" t="s">
        <v>3365</v>
      </c>
      <c r="G104" s="638" t="s">
        <v>1066</v>
      </c>
      <c r="H104" s="638" t="s">
        <v>704</v>
      </c>
      <c r="I104" s="638" t="s">
        <v>3493</v>
      </c>
      <c r="J104" s="638" t="s">
        <v>5426</v>
      </c>
      <c r="K104" s="638" t="s">
        <v>2621</v>
      </c>
      <c r="L104" s="638" t="s">
        <v>6171</v>
      </c>
      <c r="M104" s="638"/>
      <c r="N104" s="638" t="s">
        <v>9183</v>
      </c>
      <c r="O104" s="643" t="s">
        <v>7473</v>
      </c>
      <c r="P104" s="638" t="s">
        <v>7534</v>
      </c>
      <c r="Q104" s="638" t="s">
        <v>2306</v>
      </c>
      <c r="R104" s="638" t="s">
        <v>383</v>
      </c>
      <c r="S104" s="638" t="s">
        <v>9243</v>
      </c>
      <c r="T104" s="638" t="s">
        <v>3366</v>
      </c>
      <c r="U104" s="638" t="s">
        <v>3590</v>
      </c>
      <c r="V104" s="640"/>
      <c r="W104" s="638" t="s">
        <v>3144</v>
      </c>
      <c r="X104" s="638"/>
      <c r="Y104" s="638" t="s">
        <v>1972</v>
      </c>
      <c r="Z104" s="638" t="s">
        <v>9884</v>
      </c>
      <c r="AA104" s="638"/>
      <c r="AB104" s="638" t="s">
        <v>3591</v>
      </c>
      <c r="AC104" s="638"/>
      <c r="AD104" s="638"/>
      <c r="AE104" s="638" t="s">
        <v>707</v>
      </c>
      <c r="AF104" s="638"/>
      <c r="AG104" s="660"/>
      <c r="AH104" s="660"/>
      <c r="AI104" s="660"/>
      <c r="AJ104" s="660"/>
      <c r="AK104" s="638"/>
    </row>
    <row r="105" spans="1:37" hidden="1">
      <c r="A105" s="638" t="s">
        <v>5496</v>
      </c>
      <c r="B105" s="640">
        <v>40417</v>
      </c>
      <c r="C105" s="638" t="s">
        <v>5497</v>
      </c>
      <c r="D105" s="638" t="s">
        <v>5498</v>
      </c>
      <c r="E105" s="638"/>
      <c r="F105" s="638" t="s">
        <v>1300</v>
      </c>
      <c r="G105" s="638" t="s">
        <v>1066</v>
      </c>
      <c r="H105" s="638" t="s">
        <v>704</v>
      </c>
      <c r="I105" s="638" t="s">
        <v>3493</v>
      </c>
      <c r="J105" s="638" t="s">
        <v>5426</v>
      </c>
      <c r="K105" s="638" t="s">
        <v>2621</v>
      </c>
      <c r="L105" s="638" t="s">
        <v>8147</v>
      </c>
      <c r="M105" s="638"/>
      <c r="N105" s="638" t="s">
        <v>8139</v>
      </c>
      <c r="O105" s="638" t="s">
        <v>7473</v>
      </c>
      <c r="P105" s="638" t="s">
        <v>1872</v>
      </c>
      <c r="Q105" s="638" t="s">
        <v>7982</v>
      </c>
      <c r="R105" s="638" t="s">
        <v>8103</v>
      </c>
      <c r="S105" s="638" t="s">
        <v>9243</v>
      </c>
      <c r="T105" s="638" t="s">
        <v>8149</v>
      </c>
      <c r="U105" s="638" t="s">
        <v>8148</v>
      </c>
      <c r="V105" s="640"/>
      <c r="W105" s="638" t="s">
        <v>4507</v>
      </c>
      <c r="X105" s="638"/>
      <c r="Y105" s="638" t="s">
        <v>5041</v>
      </c>
      <c r="Z105" s="638" t="s">
        <v>4508</v>
      </c>
      <c r="AA105" s="638"/>
      <c r="AB105" s="638"/>
      <c r="AC105" s="638"/>
      <c r="AD105" s="638"/>
      <c r="AE105" s="638" t="s">
        <v>3821</v>
      </c>
      <c r="AF105" s="638"/>
      <c r="AG105" s="660"/>
      <c r="AH105" s="660"/>
      <c r="AI105" s="660"/>
      <c r="AJ105" s="660"/>
      <c r="AK105" s="638"/>
    </row>
    <row r="106" spans="1:37" hidden="1">
      <c r="A106" s="638" t="s">
        <v>5496</v>
      </c>
      <c r="B106" s="640">
        <v>40417</v>
      </c>
      <c r="C106" s="638" t="s">
        <v>5497</v>
      </c>
      <c r="D106" s="638" t="s">
        <v>5498</v>
      </c>
      <c r="E106" s="638"/>
      <c r="F106" s="638" t="s">
        <v>4045</v>
      </c>
      <c r="G106" s="638" t="s">
        <v>1066</v>
      </c>
      <c r="H106" s="638" t="s">
        <v>704</v>
      </c>
      <c r="I106" s="638" t="s">
        <v>3493</v>
      </c>
      <c r="J106" s="638" t="s">
        <v>5426</v>
      </c>
      <c r="K106" s="638" t="s">
        <v>2621</v>
      </c>
      <c r="L106" s="638" t="s">
        <v>4050</v>
      </c>
      <c r="M106" s="638"/>
      <c r="N106" s="638" t="s">
        <v>2913</v>
      </c>
      <c r="O106" s="638" t="s">
        <v>7473</v>
      </c>
      <c r="P106" s="638" t="s">
        <v>758</v>
      </c>
      <c r="Q106" s="638" t="s">
        <v>507</v>
      </c>
      <c r="R106" s="638" t="s">
        <v>508</v>
      </c>
      <c r="S106" s="638" t="s">
        <v>9243</v>
      </c>
      <c r="T106" s="638" t="s">
        <v>2604</v>
      </c>
      <c r="U106" s="638" t="s">
        <v>6161</v>
      </c>
      <c r="V106" s="640"/>
      <c r="W106" s="638" t="s">
        <v>3928</v>
      </c>
      <c r="X106" s="638"/>
      <c r="Y106" s="638" t="s">
        <v>2603</v>
      </c>
      <c r="Z106" s="638"/>
      <c r="AA106" s="638"/>
      <c r="AB106" s="638"/>
      <c r="AC106" s="638"/>
      <c r="AD106" s="638"/>
      <c r="AE106" s="638" t="s">
        <v>600</v>
      </c>
      <c r="AF106" s="638"/>
      <c r="AG106" s="660"/>
      <c r="AH106" s="660"/>
      <c r="AI106" s="660"/>
      <c r="AJ106" s="660"/>
      <c r="AK106" s="638"/>
    </row>
    <row r="107" spans="1:37" hidden="1">
      <c r="A107" s="638" t="s">
        <v>3560</v>
      </c>
      <c r="B107" s="640">
        <v>40417</v>
      </c>
      <c r="C107" s="638" t="s">
        <v>3561</v>
      </c>
      <c r="D107" s="638" t="s">
        <v>3562</v>
      </c>
      <c r="E107" s="638"/>
      <c r="F107" s="638" t="s">
        <v>2498</v>
      </c>
      <c r="G107" s="638" t="s">
        <v>297</v>
      </c>
      <c r="H107" s="638" t="s">
        <v>704</v>
      </c>
      <c r="I107" s="638" t="s">
        <v>3493</v>
      </c>
      <c r="J107" s="638" t="s">
        <v>5426</v>
      </c>
      <c r="K107" s="638" t="s">
        <v>2621</v>
      </c>
      <c r="L107" s="638" t="s">
        <v>3563</v>
      </c>
      <c r="M107" s="638"/>
      <c r="N107" s="638" t="s">
        <v>2497</v>
      </c>
      <c r="O107" s="638" t="s">
        <v>7473</v>
      </c>
      <c r="P107" s="638" t="s">
        <v>4147</v>
      </c>
      <c r="Q107" s="638" t="s">
        <v>1575</v>
      </c>
      <c r="R107" s="638" t="s">
        <v>410</v>
      </c>
      <c r="S107" s="638"/>
      <c r="T107" s="638" t="s">
        <v>6511</v>
      </c>
      <c r="U107" s="638" t="s">
        <v>5554</v>
      </c>
      <c r="V107" s="640"/>
      <c r="W107" s="638" t="s">
        <v>6512</v>
      </c>
      <c r="X107" s="639"/>
      <c r="Y107" s="638" t="s">
        <v>6513</v>
      </c>
      <c r="Z107" s="638" t="s">
        <v>6514</v>
      </c>
      <c r="AA107" s="638" t="s">
        <v>7494</v>
      </c>
      <c r="AB107" s="638" t="s">
        <v>5555</v>
      </c>
      <c r="AC107" s="638"/>
      <c r="AD107" s="638"/>
      <c r="AE107" s="638" t="s">
        <v>6515</v>
      </c>
      <c r="AF107" s="638"/>
      <c r="AG107" s="660"/>
      <c r="AH107" s="660"/>
      <c r="AI107" s="660"/>
      <c r="AJ107" s="660"/>
      <c r="AK107" s="638"/>
    </row>
    <row r="108" spans="1:37" hidden="1">
      <c r="A108" s="638" t="s">
        <v>3560</v>
      </c>
      <c r="B108" s="640">
        <v>40417</v>
      </c>
      <c r="C108" s="638" t="s">
        <v>3561</v>
      </c>
      <c r="D108" s="638" t="s">
        <v>3562</v>
      </c>
      <c r="E108" s="638"/>
      <c r="F108" s="638" t="s">
        <v>6516</v>
      </c>
      <c r="G108" s="638" t="s">
        <v>297</v>
      </c>
      <c r="H108" s="638" t="s">
        <v>704</v>
      </c>
      <c r="I108" s="638" t="s">
        <v>3493</v>
      </c>
      <c r="J108" s="638" t="s">
        <v>5426</v>
      </c>
      <c r="K108" s="638" t="s">
        <v>2621</v>
      </c>
      <c r="L108" s="638" t="s">
        <v>8004</v>
      </c>
      <c r="M108" s="638"/>
      <c r="N108" s="638" t="s">
        <v>6517</v>
      </c>
      <c r="O108" s="638" t="s">
        <v>7473</v>
      </c>
      <c r="P108" s="638" t="s">
        <v>4147</v>
      </c>
      <c r="Q108" s="638" t="s">
        <v>409</v>
      </c>
      <c r="R108" s="638" t="s">
        <v>144</v>
      </c>
      <c r="S108" s="638" t="s">
        <v>9243</v>
      </c>
      <c r="T108" s="638" t="s">
        <v>6518</v>
      </c>
      <c r="U108" s="638" t="s">
        <v>9108</v>
      </c>
      <c r="V108" s="640"/>
      <c r="W108" s="638" t="s">
        <v>4417</v>
      </c>
      <c r="X108" s="639"/>
      <c r="Y108" s="638" t="s">
        <v>4418</v>
      </c>
      <c r="Z108" s="638" t="s">
        <v>4419</v>
      </c>
      <c r="AA108" s="638" t="s">
        <v>2836</v>
      </c>
      <c r="AB108" s="638" t="s">
        <v>9109</v>
      </c>
      <c r="AC108" s="638"/>
      <c r="AD108" s="638"/>
      <c r="AE108" s="638" t="s">
        <v>4420</v>
      </c>
      <c r="AF108" s="638"/>
      <c r="AG108" s="660"/>
      <c r="AH108" s="660"/>
      <c r="AI108" s="660"/>
      <c r="AJ108" s="660"/>
      <c r="AK108" s="638"/>
    </row>
    <row r="109" spans="1:37" hidden="1">
      <c r="A109" s="638" t="s">
        <v>1180</v>
      </c>
      <c r="B109" s="640">
        <v>40421</v>
      </c>
      <c r="C109" s="638" t="s">
        <v>1179</v>
      </c>
      <c r="D109" s="638" t="s">
        <v>3131</v>
      </c>
      <c r="E109" s="638"/>
      <c r="F109" s="638" t="s">
        <v>3939</v>
      </c>
      <c r="G109" s="638" t="s">
        <v>297</v>
      </c>
      <c r="H109" s="638" t="s">
        <v>704</v>
      </c>
      <c r="I109" s="638" t="s">
        <v>3493</v>
      </c>
      <c r="J109" s="638" t="s">
        <v>5426</v>
      </c>
      <c r="K109" s="638" t="s">
        <v>2621</v>
      </c>
      <c r="L109" s="638" t="s">
        <v>6638</v>
      </c>
      <c r="M109" s="638"/>
      <c r="N109" s="638" t="s">
        <v>12704</v>
      </c>
      <c r="O109" s="638" t="s">
        <v>7473</v>
      </c>
      <c r="P109" s="638" t="s">
        <v>6826</v>
      </c>
      <c r="Q109" s="638" t="s">
        <v>4492</v>
      </c>
      <c r="R109" s="638"/>
      <c r="S109" s="638"/>
      <c r="T109" s="638" t="s">
        <v>6904</v>
      </c>
      <c r="U109" s="638" t="s">
        <v>6903</v>
      </c>
      <c r="V109" s="640"/>
      <c r="W109" s="638"/>
      <c r="X109" s="638"/>
      <c r="Y109" s="638"/>
      <c r="Z109" s="638"/>
      <c r="AA109" s="638"/>
      <c r="AB109" s="638"/>
      <c r="AC109" s="638"/>
      <c r="AD109" s="638"/>
      <c r="AE109" s="638" t="s">
        <v>12705</v>
      </c>
      <c r="AF109" s="638"/>
      <c r="AG109" s="660"/>
      <c r="AH109" s="660"/>
      <c r="AI109" s="660"/>
      <c r="AJ109" s="660"/>
      <c r="AK109" s="638"/>
    </row>
    <row r="110" spans="1:37" hidden="1">
      <c r="A110" s="638" t="s">
        <v>7365</v>
      </c>
      <c r="B110" s="640">
        <v>40421</v>
      </c>
      <c r="C110" s="638" t="s">
        <v>7366</v>
      </c>
      <c r="D110" s="638" t="s">
        <v>7367</v>
      </c>
      <c r="E110" s="638"/>
      <c r="F110" s="638" t="s">
        <v>7368</v>
      </c>
      <c r="G110" s="638" t="s">
        <v>297</v>
      </c>
      <c r="H110" s="638" t="s">
        <v>704</v>
      </c>
      <c r="I110" s="638" t="s">
        <v>3493</v>
      </c>
      <c r="J110" s="638" t="s">
        <v>5426</v>
      </c>
      <c r="K110" s="638" t="s">
        <v>2621</v>
      </c>
      <c r="L110" s="638" t="s">
        <v>6641</v>
      </c>
      <c r="M110" s="638"/>
      <c r="N110" s="638" t="s">
        <v>449</v>
      </c>
      <c r="O110" s="638" t="s">
        <v>7473</v>
      </c>
      <c r="P110" s="638" t="s">
        <v>4147</v>
      </c>
      <c r="Q110" s="638" t="s">
        <v>1575</v>
      </c>
      <c r="R110" s="638" t="s">
        <v>410</v>
      </c>
      <c r="S110" s="638"/>
      <c r="T110" s="638" t="s">
        <v>3444</v>
      </c>
      <c r="U110" s="638" t="s">
        <v>8055</v>
      </c>
      <c r="V110" s="640"/>
      <c r="W110" s="638" t="s">
        <v>3445</v>
      </c>
      <c r="X110" s="639"/>
      <c r="Y110" s="638" t="s">
        <v>3446</v>
      </c>
      <c r="Z110" s="638" t="s">
        <v>3447</v>
      </c>
      <c r="AA110" s="638"/>
      <c r="AB110" s="638"/>
      <c r="AC110" s="638"/>
      <c r="AD110" s="638"/>
      <c r="AE110" s="638" t="s">
        <v>3448</v>
      </c>
      <c r="AF110" s="638"/>
      <c r="AG110" s="660"/>
      <c r="AH110" s="660"/>
      <c r="AI110" s="660"/>
      <c r="AJ110" s="660"/>
      <c r="AK110" s="638"/>
    </row>
    <row r="111" spans="1:37" hidden="1">
      <c r="A111" s="638" t="s">
        <v>1184</v>
      </c>
      <c r="B111" s="640">
        <v>40421</v>
      </c>
      <c r="C111" s="638" t="s">
        <v>1181</v>
      </c>
      <c r="D111" s="638" t="s">
        <v>1182</v>
      </c>
      <c r="E111" s="638"/>
      <c r="F111" s="638" t="s">
        <v>1183</v>
      </c>
      <c r="G111" s="638" t="s">
        <v>297</v>
      </c>
      <c r="H111" s="638" t="s">
        <v>704</v>
      </c>
      <c r="I111" s="638" t="s">
        <v>3493</v>
      </c>
      <c r="J111" s="638" t="s">
        <v>5426</v>
      </c>
      <c r="K111" s="638" t="s">
        <v>2621</v>
      </c>
      <c r="L111" s="638" t="s">
        <v>6639</v>
      </c>
      <c r="M111" s="638"/>
      <c r="N111" s="638" t="s">
        <v>12706</v>
      </c>
      <c r="O111" s="638" t="s">
        <v>7473</v>
      </c>
      <c r="P111" s="638" t="s">
        <v>6826</v>
      </c>
      <c r="Q111" s="638" t="s">
        <v>409</v>
      </c>
      <c r="R111" s="638"/>
      <c r="S111" s="638"/>
      <c r="T111" s="638" t="s">
        <v>2476</v>
      </c>
      <c r="U111" s="638" t="s">
        <v>3055</v>
      </c>
      <c r="V111" s="640"/>
      <c r="W111" s="638"/>
      <c r="X111" s="638"/>
      <c r="Y111" s="638"/>
      <c r="Z111" s="638"/>
      <c r="AA111" s="638"/>
      <c r="AB111" s="638"/>
      <c r="AC111" s="638"/>
      <c r="AD111" s="638"/>
      <c r="AE111" s="638" t="s">
        <v>12707</v>
      </c>
      <c r="AF111" s="638"/>
      <c r="AG111" s="660"/>
      <c r="AH111" s="660"/>
      <c r="AI111" s="660"/>
      <c r="AJ111" s="660"/>
      <c r="AK111" s="638"/>
    </row>
    <row r="112" spans="1:37" hidden="1">
      <c r="A112" s="638" t="s">
        <v>5410</v>
      </c>
      <c r="B112" s="640">
        <v>40434</v>
      </c>
      <c r="C112" s="638" t="s">
        <v>5409</v>
      </c>
      <c r="D112" s="638" t="s">
        <v>7244</v>
      </c>
      <c r="E112" s="638"/>
      <c r="F112" s="638" t="s">
        <v>8099</v>
      </c>
      <c r="G112" s="638" t="s">
        <v>1066</v>
      </c>
      <c r="H112" s="638" t="s">
        <v>704</v>
      </c>
      <c r="I112" s="638" t="s">
        <v>3493</v>
      </c>
      <c r="J112" s="638" t="s">
        <v>5426</v>
      </c>
      <c r="K112" s="638" t="s">
        <v>2621</v>
      </c>
      <c r="L112" s="638" t="s">
        <v>8100</v>
      </c>
      <c r="M112" s="638"/>
      <c r="N112" s="638" t="s">
        <v>7243</v>
      </c>
      <c r="O112" s="638" t="s">
        <v>7473</v>
      </c>
      <c r="P112" s="638" t="s">
        <v>4101</v>
      </c>
      <c r="Q112" s="638" t="s">
        <v>2306</v>
      </c>
      <c r="R112" s="638" t="s">
        <v>265</v>
      </c>
      <c r="S112" s="637" t="s">
        <v>9243</v>
      </c>
      <c r="T112" s="638" t="s">
        <v>2346</v>
      </c>
      <c r="U112" s="638" t="s">
        <v>2345</v>
      </c>
      <c r="V112" s="640"/>
      <c r="W112" s="638" t="s">
        <v>2347</v>
      </c>
      <c r="X112" s="638"/>
      <c r="Y112" s="638" t="s">
        <v>8090</v>
      </c>
      <c r="Z112" s="638" t="s">
        <v>2348</v>
      </c>
      <c r="AA112" s="638"/>
      <c r="AB112" s="638"/>
      <c r="AC112" s="638" t="s">
        <v>8101</v>
      </c>
      <c r="AD112" s="638"/>
      <c r="AE112" s="638" t="s">
        <v>803</v>
      </c>
      <c r="AF112" s="638"/>
      <c r="AG112" s="660"/>
      <c r="AH112" s="660"/>
      <c r="AI112" s="660"/>
      <c r="AJ112" s="660"/>
      <c r="AK112" s="638"/>
    </row>
    <row r="113" spans="1:37" hidden="1">
      <c r="A113" s="638" t="s">
        <v>5448</v>
      </c>
      <c r="B113" s="640">
        <v>40434</v>
      </c>
      <c r="C113" s="638" t="s">
        <v>5449</v>
      </c>
      <c r="D113" s="638" t="s">
        <v>5450</v>
      </c>
      <c r="E113" s="638"/>
      <c r="F113" s="638" t="s">
        <v>5451</v>
      </c>
      <c r="G113" s="638" t="s">
        <v>297</v>
      </c>
      <c r="H113" s="638" t="s">
        <v>704</v>
      </c>
      <c r="I113" s="638" t="s">
        <v>3493</v>
      </c>
      <c r="J113" s="638" t="s">
        <v>5426</v>
      </c>
      <c r="K113" s="638" t="s">
        <v>2621</v>
      </c>
      <c r="L113" s="638" t="s">
        <v>6891</v>
      </c>
      <c r="M113" s="638"/>
      <c r="N113" s="638" t="s">
        <v>2437</v>
      </c>
      <c r="O113" s="638" t="s">
        <v>7473</v>
      </c>
      <c r="P113" s="638" t="s">
        <v>6826</v>
      </c>
      <c r="Q113" s="638" t="s">
        <v>4276</v>
      </c>
      <c r="R113" s="638"/>
      <c r="S113" s="638"/>
      <c r="T113" s="638"/>
      <c r="U113" s="638"/>
      <c r="V113" s="640"/>
      <c r="W113" s="638"/>
      <c r="X113" s="638"/>
      <c r="Y113" s="638"/>
      <c r="Z113" s="638"/>
      <c r="AA113" s="638"/>
      <c r="AB113" s="638"/>
      <c r="AC113" s="638"/>
      <c r="AD113" s="638"/>
      <c r="AE113" s="645"/>
      <c r="AF113" s="638"/>
      <c r="AG113" s="660"/>
      <c r="AH113" s="660"/>
      <c r="AI113" s="660"/>
      <c r="AJ113" s="660"/>
      <c r="AK113" s="638"/>
    </row>
    <row r="114" spans="1:37" hidden="1">
      <c r="A114" s="638" t="s">
        <v>5452</v>
      </c>
      <c r="B114" s="640">
        <v>40458</v>
      </c>
      <c r="C114" s="638" t="s">
        <v>5453</v>
      </c>
      <c r="D114" s="638"/>
      <c r="E114" s="638"/>
      <c r="F114" s="638" t="s">
        <v>5454</v>
      </c>
      <c r="G114" s="638" t="s">
        <v>5455</v>
      </c>
      <c r="H114" s="638" t="s">
        <v>5951</v>
      </c>
      <c r="I114" s="638" t="s">
        <v>3493</v>
      </c>
      <c r="J114" s="638" t="s">
        <v>7224</v>
      </c>
      <c r="K114" s="638" t="s">
        <v>12708</v>
      </c>
      <c r="L114" s="638" t="s">
        <v>6892</v>
      </c>
      <c r="M114" s="638"/>
      <c r="N114" s="638" t="s">
        <v>12709</v>
      </c>
      <c r="O114" s="638" t="s">
        <v>7473</v>
      </c>
      <c r="P114" s="638" t="s">
        <v>6826</v>
      </c>
      <c r="Q114" s="638" t="s">
        <v>409</v>
      </c>
      <c r="R114" s="638"/>
      <c r="S114" s="638"/>
      <c r="T114" s="638"/>
      <c r="U114" s="638"/>
      <c r="V114" s="640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60"/>
      <c r="AH114" s="660">
        <v>2095</v>
      </c>
      <c r="AI114" s="660"/>
      <c r="AJ114" s="660"/>
      <c r="AK114" s="638"/>
    </row>
    <row r="115" spans="1:37" hidden="1">
      <c r="A115" s="638" t="s">
        <v>5456</v>
      </c>
      <c r="B115" s="640">
        <v>40458</v>
      </c>
      <c r="C115" s="638" t="s">
        <v>5457</v>
      </c>
      <c r="D115" s="638"/>
      <c r="E115" s="638"/>
      <c r="F115" s="638" t="s">
        <v>5458</v>
      </c>
      <c r="G115" s="638" t="s">
        <v>297</v>
      </c>
      <c r="H115" s="638" t="s">
        <v>704</v>
      </c>
      <c r="I115" s="638" t="s">
        <v>3493</v>
      </c>
      <c r="J115" s="638" t="s">
        <v>5426</v>
      </c>
      <c r="K115" s="638" t="s">
        <v>2621</v>
      </c>
      <c r="L115" s="638" t="s">
        <v>4696</v>
      </c>
      <c r="M115" s="638"/>
      <c r="N115" s="638" t="s">
        <v>5996</v>
      </c>
      <c r="O115" s="638" t="s">
        <v>7473</v>
      </c>
      <c r="P115" s="638" t="s">
        <v>6826</v>
      </c>
      <c r="Q115" s="638" t="s">
        <v>1575</v>
      </c>
      <c r="R115" s="638"/>
      <c r="S115" s="638"/>
      <c r="T115" s="638"/>
      <c r="U115" s="638"/>
      <c r="V115" s="640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60"/>
      <c r="AH115" s="660"/>
      <c r="AI115" s="660"/>
      <c r="AJ115" s="660"/>
      <c r="AK115" s="638"/>
    </row>
    <row r="116" spans="1:37" hidden="1">
      <c r="A116" s="638" t="s">
        <v>802</v>
      </c>
      <c r="B116" s="638"/>
      <c r="C116" s="638"/>
      <c r="D116" s="638"/>
      <c r="E116" s="638"/>
      <c r="F116" s="638" t="s">
        <v>9862</v>
      </c>
      <c r="G116" s="638" t="s">
        <v>297</v>
      </c>
      <c r="H116" s="638" t="s">
        <v>704</v>
      </c>
      <c r="I116" s="638" t="s">
        <v>3493</v>
      </c>
      <c r="J116" s="638" t="s">
        <v>5426</v>
      </c>
      <c r="K116" s="638" t="s">
        <v>2621</v>
      </c>
      <c r="L116" s="638" t="s">
        <v>12547</v>
      </c>
      <c r="M116" s="638"/>
      <c r="N116" s="638" t="s">
        <v>9566</v>
      </c>
      <c r="O116" s="638" t="s">
        <v>12548</v>
      </c>
      <c r="P116" s="638" t="s">
        <v>4726</v>
      </c>
      <c r="Q116" s="638" t="s">
        <v>6872</v>
      </c>
      <c r="R116" s="638" t="s">
        <v>5325</v>
      </c>
      <c r="S116" s="638" t="s">
        <v>9243</v>
      </c>
      <c r="T116" s="638"/>
      <c r="U116" s="638"/>
      <c r="V116" s="640"/>
      <c r="W116" s="638"/>
      <c r="X116" s="638"/>
      <c r="Y116" s="638" t="s">
        <v>8314</v>
      </c>
      <c r="Z116" s="638"/>
      <c r="AA116" s="638"/>
      <c r="AB116" s="638"/>
      <c r="AC116" s="638"/>
      <c r="AD116" s="638"/>
      <c r="AE116" s="645"/>
      <c r="AF116" s="638"/>
      <c r="AG116" s="660"/>
      <c r="AH116" s="660"/>
      <c r="AI116" s="660"/>
      <c r="AJ116" s="660"/>
      <c r="AK116" s="638"/>
    </row>
    <row r="117" spans="1:37" hidden="1">
      <c r="A117" s="638" t="s">
        <v>802</v>
      </c>
      <c r="B117" s="640"/>
      <c r="C117" s="638"/>
      <c r="D117" s="638"/>
      <c r="E117" s="638"/>
      <c r="F117" s="643" t="s">
        <v>5676</v>
      </c>
      <c r="G117" s="643" t="s">
        <v>1066</v>
      </c>
      <c r="H117" s="643" t="s">
        <v>704</v>
      </c>
      <c r="I117" s="643" t="s">
        <v>7423</v>
      </c>
      <c r="J117" s="643" t="s">
        <v>5426</v>
      </c>
      <c r="K117" s="643" t="s">
        <v>2621</v>
      </c>
      <c r="L117" s="646" t="s">
        <v>12710</v>
      </c>
      <c r="M117" s="646"/>
      <c r="N117" s="643" t="s">
        <v>5677</v>
      </c>
      <c r="O117" s="638" t="s">
        <v>7473</v>
      </c>
      <c r="P117" s="643" t="s">
        <v>4101</v>
      </c>
      <c r="Q117" s="643" t="s">
        <v>2306</v>
      </c>
      <c r="R117" s="638" t="s">
        <v>5325</v>
      </c>
      <c r="S117" s="637" t="s">
        <v>9243</v>
      </c>
      <c r="T117" s="638" t="s">
        <v>5681</v>
      </c>
      <c r="U117" s="638" t="s">
        <v>7986</v>
      </c>
      <c r="V117" s="640"/>
      <c r="W117" s="638" t="s">
        <v>2822</v>
      </c>
      <c r="X117" s="638"/>
      <c r="Y117" s="638" t="s">
        <v>3999</v>
      </c>
      <c r="Z117" s="638" t="s">
        <v>4000</v>
      </c>
      <c r="AA117" s="638"/>
      <c r="AB117" s="647">
        <v>41400</v>
      </c>
      <c r="AC117" s="638"/>
      <c r="AD117" s="638"/>
      <c r="AE117" s="643" t="s">
        <v>4001</v>
      </c>
      <c r="AF117" s="638"/>
      <c r="AG117" s="660"/>
      <c r="AH117" s="660"/>
      <c r="AI117" s="660"/>
      <c r="AJ117" s="660"/>
      <c r="AK117" s="638"/>
    </row>
    <row r="118" spans="1:37" hidden="1">
      <c r="A118" s="638" t="s">
        <v>802</v>
      </c>
      <c r="B118" s="640">
        <v>40471</v>
      </c>
      <c r="C118" s="638"/>
      <c r="D118" s="638"/>
      <c r="E118" s="638"/>
      <c r="F118" s="643" t="s">
        <v>1305</v>
      </c>
      <c r="G118" s="643" t="s">
        <v>1066</v>
      </c>
      <c r="H118" s="643" t="s">
        <v>704</v>
      </c>
      <c r="I118" s="643" t="s">
        <v>7423</v>
      </c>
      <c r="J118" s="643" t="s">
        <v>5426</v>
      </c>
      <c r="K118" s="643" t="s">
        <v>2621</v>
      </c>
      <c r="L118" s="640" t="s">
        <v>12711</v>
      </c>
      <c r="M118" s="640"/>
      <c r="N118" s="638" t="s">
        <v>10012</v>
      </c>
      <c r="O118" s="638" t="s">
        <v>7473</v>
      </c>
      <c r="P118" s="643" t="s">
        <v>5694</v>
      </c>
      <c r="Q118" s="643" t="s">
        <v>2306</v>
      </c>
      <c r="R118" s="638" t="s">
        <v>383</v>
      </c>
      <c r="S118" s="637" t="s">
        <v>9246</v>
      </c>
      <c r="T118" s="638" t="s">
        <v>6083</v>
      </c>
      <c r="U118" s="638" t="s">
        <v>6082</v>
      </c>
      <c r="V118" s="640"/>
      <c r="W118" s="638" t="s">
        <v>6084</v>
      </c>
      <c r="X118" s="638"/>
      <c r="Y118" s="638" t="s">
        <v>1492</v>
      </c>
      <c r="Z118" s="638" t="s">
        <v>1493</v>
      </c>
      <c r="AA118" s="638"/>
      <c r="AB118" s="638"/>
      <c r="AC118" s="647" t="s">
        <v>7987</v>
      </c>
      <c r="AD118" s="638"/>
      <c r="AE118" s="645" t="s">
        <v>6080</v>
      </c>
      <c r="AF118" s="638"/>
      <c r="AG118" s="660"/>
      <c r="AH118" s="660"/>
      <c r="AI118" s="660"/>
      <c r="AJ118" s="660"/>
      <c r="AK118" s="638"/>
    </row>
    <row r="119" spans="1:37" hidden="1">
      <c r="A119" s="638" t="s">
        <v>802</v>
      </c>
      <c r="B119" s="640">
        <v>40471</v>
      </c>
      <c r="C119" s="644" t="s">
        <v>4004</v>
      </c>
      <c r="D119" s="638"/>
      <c r="E119" s="638"/>
      <c r="F119" s="643" t="s">
        <v>730</v>
      </c>
      <c r="G119" s="643" t="s">
        <v>1066</v>
      </c>
      <c r="H119" s="643" t="s">
        <v>704</v>
      </c>
      <c r="I119" s="643" t="s">
        <v>7423</v>
      </c>
      <c r="J119" s="643" t="s">
        <v>5426</v>
      </c>
      <c r="K119" s="643" t="s">
        <v>2621</v>
      </c>
      <c r="L119" s="646" t="s">
        <v>12712</v>
      </c>
      <c r="M119" s="646"/>
      <c r="N119" s="646" t="s">
        <v>9904</v>
      </c>
      <c r="O119" s="643" t="s">
        <v>12658</v>
      </c>
      <c r="P119" s="643" t="s">
        <v>4101</v>
      </c>
      <c r="Q119" s="638" t="s">
        <v>409</v>
      </c>
      <c r="R119" s="638" t="s">
        <v>383</v>
      </c>
      <c r="S119" s="637" t="s">
        <v>9246</v>
      </c>
      <c r="T119" s="638" t="s">
        <v>66</v>
      </c>
      <c r="U119" s="638" t="s">
        <v>65</v>
      </c>
      <c r="V119" s="640"/>
      <c r="W119" s="638" t="s">
        <v>67</v>
      </c>
      <c r="X119" s="638"/>
      <c r="Y119" s="638" t="s">
        <v>71</v>
      </c>
      <c r="Z119" s="638" t="s">
        <v>72</v>
      </c>
      <c r="AA119" s="638"/>
      <c r="AB119" s="638"/>
      <c r="AC119" s="638"/>
      <c r="AD119" s="638"/>
      <c r="AE119" s="643" t="s">
        <v>9905</v>
      </c>
      <c r="AF119" s="638"/>
      <c r="AG119" s="660"/>
      <c r="AH119" s="660"/>
      <c r="AI119" s="660"/>
      <c r="AJ119" s="660"/>
      <c r="AK119" s="638"/>
    </row>
    <row r="120" spans="1:37" hidden="1">
      <c r="A120" s="638" t="s">
        <v>802</v>
      </c>
      <c r="B120" s="640">
        <v>40471</v>
      </c>
      <c r="C120" s="644" t="s">
        <v>4004</v>
      </c>
      <c r="D120" s="638"/>
      <c r="E120" s="638"/>
      <c r="F120" s="643" t="s">
        <v>4002</v>
      </c>
      <c r="G120" s="643" t="s">
        <v>1066</v>
      </c>
      <c r="H120" s="643" t="s">
        <v>704</v>
      </c>
      <c r="I120" s="643" t="s">
        <v>7423</v>
      </c>
      <c r="J120" s="643" t="s">
        <v>5426</v>
      </c>
      <c r="K120" s="643" t="s">
        <v>2621</v>
      </c>
      <c r="L120" s="646" t="s">
        <v>12713</v>
      </c>
      <c r="M120" s="646"/>
      <c r="N120" s="643" t="s">
        <v>4003</v>
      </c>
      <c r="O120" s="638" t="s">
        <v>7473</v>
      </c>
      <c r="P120" s="643" t="s">
        <v>4101</v>
      </c>
      <c r="Q120" s="638" t="s">
        <v>7982</v>
      </c>
      <c r="R120" s="638"/>
      <c r="S120" s="637" t="s">
        <v>9243</v>
      </c>
      <c r="T120" s="638" t="s">
        <v>69</v>
      </c>
      <c r="U120" s="638" t="s">
        <v>68</v>
      </c>
      <c r="V120" s="640"/>
      <c r="W120" s="638" t="s">
        <v>70</v>
      </c>
      <c r="X120" s="638"/>
      <c r="Y120" s="638" t="s">
        <v>73</v>
      </c>
      <c r="Z120" s="638" t="s">
        <v>1491</v>
      </c>
      <c r="AA120" s="638"/>
      <c r="AB120" s="638"/>
      <c r="AC120" s="638"/>
      <c r="AD120" s="638"/>
      <c r="AE120" s="643" t="s">
        <v>1457</v>
      </c>
      <c r="AF120" s="638"/>
      <c r="AG120" s="660"/>
      <c r="AH120" s="660"/>
      <c r="AI120" s="660"/>
      <c r="AJ120" s="660"/>
      <c r="AK120" s="638"/>
    </row>
    <row r="121" spans="1:37" hidden="1">
      <c r="A121" s="638" t="s">
        <v>5459</v>
      </c>
      <c r="B121" s="640">
        <v>40476</v>
      </c>
      <c r="C121" s="638" t="s">
        <v>5461</v>
      </c>
      <c r="D121" s="638"/>
      <c r="E121" s="638"/>
      <c r="F121" s="638" t="s">
        <v>5463</v>
      </c>
      <c r="G121" s="638" t="s">
        <v>297</v>
      </c>
      <c r="H121" s="638" t="s">
        <v>704</v>
      </c>
      <c r="I121" s="638" t="s">
        <v>3493</v>
      </c>
      <c r="J121" s="638" t="s">
        <v>5426</v>
      </c>
      <c r="K121" s="638" t="s">
        <v>2621</v>
      </c>
      <c r="L121" s="638" t="s">
        <v>4697</v>
      </c>
      <c r="M121" s="638"/>
      <c r="N121" s="638" t="s">
        <v>5464</v>
      </c>
      <c r="O121" s="638" t="s">
        <v>7473</v>
      </c>
      <c r="P121" s="638" t="s">
        <v>6826</v>
      </c>
      <c r="Q121" s="638" t="s">
        <v>1575</v>
      </c>
      <c r="R121" s="638"/>
      <c r="S121" s="637" t="s">
        <v>9243</v>
      </c>
      <c r="T121" s="638" t="s">
        <v>7183</v>
      </c>
      <c r="U121" s="638" t="s">
        <v>7182</v>
      </c>
      <c r="V121" s="640"/>
      <c r="W121" s="638"/>
      <c r="X121" s="638"/>
      <c r="Y121" s="638"/>
      <c r="Z121" s="638"/>
      <c r="AA121" s="638"/>
      <c r="AB121" s="638"/>
      <c r="AC121" s="638"/>
      <c r="AD121" s="638"/>
      <c r="AE121" s="638" t="s">
        <v>3638</v>
      </c>
      <c r="AF121" s="638"/>
      <c r="AG121" s="660"/>
      <c r="AH121" s="660"/>
      <c r="AI121" s="660"/>
      <c r="AJ121" s="660"/>
      <c r="AK121" s="638"/>
    </row>
    <row r="122" spans="1:37" hidden="1">
      <c r="A122" s="638" t="s">
        <v>1975</v>
      </c>
      <c r="B122" s="640">
        <v>40476</v>
      </c>
      <c r="C122" s="638" t="s">
        <v>3849</v>
      </c>
      <c r="D122" s="638" t="s">
        <v>5941</v>
      </c>
      <c r="E122" s="638"/>
      <c r="F122" s="638" t="s">
        <v>5942</v>
      </c>
      <c r="G122" s="638" t="s">
        <v>297</v>
      </c>
      <c r="H122" s="638" t="s">
        <v>704</v>
      </c>
      <c r="I122" s="638" t="s">
        <v>3493</v>
      </c>
      <c r="J122" s="638" t="s">
        <v>5426</v>
      </c>
      <c r="K122" s="638" t="s">
        <v>2621</v>
      </c>
      <c r="L122" s="638" t="s">
        <v>6888</v>
      </c>
      <c r="M122" s="638"/>
      <c r="N122" s="638" t="s">
        <v>3173</v>
      </c>
      <c r="O122" s="638" t="s">
        <v>7473</v>
      </c>
      <c r="P122" s="638" t="s">
        <v>10148</v>
      </c>
      <c r="Q122" s="638" t="s">
        <v>6872</v>
      </c>
      <c r="R122" s="638" t="s">
        <v>5325</v>
      </c>
      <c r="S122" s="638"/>
      <c r="T122" s="638" t="s">
        <v>6403</v>
      </c>
      <c r="U122" s="638" t="s">
        <v>4687</v>
      </c>
      <c r="V122" s="640"/>
      <c r="W122" s="638" t="s">
        <v>4130</v>
      </c>
      <c r="X122" s="638"/>
      <c r="Y122" s="638" t="s">
        <v>4131</v>
      </c>
      <c r="Z122" s="638" t="s">
        <v>4132</v>
      </c>
      <c r="AA122" s="638"/>
      <c r="AB122" s="638"/>
      <c r="AC122" s="638"/>
      <c r="AD122" s="638"/>
      <c r="AE122" s="638" t="s">
        <v>4133</v>
      </c>
      <c r="AF122" s="638"/>
      <c r="AG122" s="660"/>
      <c r="AH122" s="660"/>
      <c r="AI122" s="660"/>
      <c r="AJ122" s="660"/>
      <c r="AK122" s="638"/>
    </row>
    <row r="123" spans="1:37" hidden="1">
      <c r="A123" s="638" t="s">
        <v>7523</v>
      </c>
      <c r="B123" s="640">
        <v>40477</v>
      </c>
      <c r="C123" s="638"/>
      <c r="D123" s="638"/>
      <c r="E123" s="816" t="s">
        <v>14488</v>
      </c>
      <c r="F123" s="638" t="s">
        <v>12714</v>
      </c>
      <c r="G123" s="638" t="s">
        <v>297</v>
      </c>
      <c r="H123" s="638" t="s">
        <v>704</v>
      </c>
      <c r="I123" s="638" t="s">
        <v>3493</v>
      </c>
      <c r="J123" s="638" t="s">
        <v>5426</v>
      </c>
      <c r="K123" s="638" t="s">
        <v>2621</v>
      </c>
      <c r="L123" s="640" t="s">
        <v>12715</v>
      </c>
      <c r="M123" s="640"/>
      <c r="N123" s="638" t="s">
        <v>9099</v>
      </c>
      <c r="O123" s="638" t="s">
        <v>7473</v>
      </c>
      <c r="P123" s="638" t="s">
        <v>1377</v>
      </c>
      <c r="Q123" s="638" t="s">
        <v>409</v>
      </c>
      <c r="R123" s="638" t="s">
        <v>5325</v>
      </c>
      <c r="S123" s="637" t="s">
        <v>9246</v>
      </c>
      <c r="T123" s="638" t="s">
        <v>3704</v>
      </c>
      <c r="U123" s="638" t="s">
        <v>3703</v>
      </c>
      <c r="V123" s="640"/>
      <c r="W123" s="638" t="s">
        <v>3705</v>
      </c>
      <c r="X123" s="638"/>
      <c r="Y123" s="638" t="s">
        <v>3707</v>
      </c>
      <c r="Z123" s="638" t="s">
        <v>3706</v>
      </c>
      <c r="AA123" s="638"/>
      <c r="AB123" s="638"/>
      <c r="AC123" s="638"/>
      <c r="AD123" s="638"/>
      <c r="AE123" s="638" t="s">
        <v>3662</v>
      </c>
      <c r="AF123" s="638"/>
      <c r="AG123" s="660"/>
      <c r="AH123" s="660"/>
      <c r="AI123" s="660"/>
      <c r="AJ123" s="660"/>
      <c r="AK123" s="638"/>
    </row>
    <row r="124" spans="1:37" hidden="1">
      <c r="A124" s="638" t="s">
        <v>7523</v>
      </c>
      <c r="B124" s="640">
        <v>40477</v>
      </c>
      <c r="C124" s="638" t="s">
        <v>7420</v>
      </c>
      <c r="D124" s="638"/>
      <c r="E124" s="638"/>
      <c r="F124" s="638" t="s">
        <v>7421</v>
      </c>
      <c r="G124" s="638" t="s">
        <v>297</v>
      </c>
      <c r="H124" s="638" t="s">
        <v>704</v>
      </c>
      <c r="I124" s="638" t="s">
        <v>7423</v>
      </c>
      <c r="J124" s="638" t="s">
        <v>5426</v>
      </c>
      <c r="K124" s="638" t="s">
        <v>2621</v>
      </c>
      <c r="L124" s="638" t="s">
        <v>12546</v>
      </c>
      <c r="M124" s="638"/>
      <c r="N124" s="638" t="s">
        <v>10166</v>
      </c>
      <c r="O124" s="638" t="s">
        <v>7473</v>
      </c>
      <c r="P124" s="638" t="s">
        <v>281</v>
      </c>
      <c r="Q124" s="638" t="s">
        <v>399</v>
      </c>
      <c r="R124" s="638" t="s">
        <v>399</v>
      </c>
      <c r="S124" s="638" t="s">
        <v>8695</v>
      </c>
      <c r="T124" s="638" t="s">
        <v>7428</v>
      </c>
      <c r="U124" s="638" t="s">
        <v>7427</v>
      </c>
      <c r="V124" s="640"/>
      <c r="W124" s="638" t="s">
        <v>7429</v>
      </c>
      <c r="X124" s="638"/>
      <c r="Y124" s="638" t="s">
        <v>7425</v>
      </c>
      <c r="Z124" s="638" t="s">
        <v>7426</v>
      </c>
      <c r="AA124" s="638" t="s">
        <v>7431</v>
      </c>
      <c r="AB124" s="638"/>
      <c r="AC124" s="638" t="s">
        <v>7430</v>
      </c>
      <c r="AD124" s="638"/>
      <c r="AE124" s="638" t="s">
        <v>7424</v>
      </c>
      <c r="AF124" s="638"/>
      <c r="AG124" s="660"/>
      <c r="AH124" s="660"/>
      <c r="AI124" s="660"/>
      <c r="AJ124" s="660"/>
      <c r="AK124" s="638"/>
    </row>
    <row r="125" spans="1:37" hidden="1">
      <c r="A125" s="638" t="s">
        <v>3824</v>
      </c>
      <c r="B125" s="647">
        <v>40479</v>
      </c>
      <c r="C125" s="638" t="s">
        <v>3825</v>
      </c>
      <c r="D125" s="638" t="s">
        <v>3826</v>
      </c>
      <c r="E125" s="638"/>
      <c r="F125" s="638" t="s">
        <v>3827</v>
      </c>
      <c r="G125" s="638" t="s">
        <v>297</v>
      </c>
      <c r="H125" s="638" t="s">
        <v>704</v>
      </c>
      <c r="I125" s="638" t="s">
        <v>3493</v>
      </c>
      <c r="J125" s="638" t="s">
        <v>5426</v>
      </c>
      <c r="K125" s="638" t="s">
        <v>2621</v>
      </c>
      <c r="L125" s="638" t="s">
        <v>6890</v>
      </c>
      <c r="M125" s="638"/>
      <c r="N125" s="638" t="s">
        <v>8408</v>
      </c>
      <c r="O125" s="638" t="s">
        <v>12658</v>
      </c>
      <c r="P125" s="638" t="s">
        <v>4147</v>
      </c>
      <c r="Q125" s="638" t="s">
        <v>2138</v>
      </c>
      <c r="R125" s="638"/>
      <c r="S125" s="638"/>
      <c r="T125" s="638" t="s">
        <v>5968</v>
      </c>
      <c r="U125" s="638" t="s">
        <v>5967</v>
      </c>
      <c r="V125" s="640"/>
      <c r="W125" s="638" t="s">
        <v>5969</v>
      </c>
      <c r="X125" s="639"/>
      <c r="Y125" s="638" t="s">
        <v>1682</v>
      </c>
      <c r="Z125" s="638" t="s">
        <v>1822</v>
      </c>
      <c r="AA125" s="638" t="s">
        <v>4700</v>
      </c>
      <c r="AB125" s="638"/>
      <c r="AC125" s="638"/>
      <c r="AD125" s="638"/>
      <c r="AE125" s="638" t="s">
        <v>5970</v>
      </c>
      <c r="AF125" s="638"/>
      <c r="AG125" s="660"/>
      <c r="AH125" s="660"/>
      <c r="AI125" s="660"/>
      <c r="AJ125" s="660"/>
      <c r="AK125" s="638"/>
    </row>
    <row r="126" spans="1:37" hidden="1">
      <c r="A126" s="638" t="s">
        <v>5993</v>
      </c>
      <c r="B126" s="640">
        <v>40500</v>
      </c>
      <c r="C126" s="638" t="s">
        <v>5994</v>
      </c>
      <c r="D126" s="638"/>
      <c r="E126" s="638"/>
      <c r="F126" s="638" t="s">
        <v>5995</v>
      </c>
      <c r="G126" s="638" t="s">
        <v>297</v>
      </c>
      <c r="H126" s="638" t="s">
        <v>704</v>
      </c>
      <c r="I126" s="638" t="s">
        <v>3493</v>
      </c>
      <c r="J126" s="638" t="s">
        <v>5426</v>
      </c>
      <c r="K126" s="638" t="s">
        <v>2621</v>
      </c>
      <c r="L126" s="638" t="s">
        <v>7232</v>
      </c>
      <c r="M126" s="638"/>
      <c r="N126" s="638" t="s">
        <v>5996</v>
      </c>
      <c r="O126" s="638" t="s">
        <v>7473</v>
      </c>
      <c r="P126" s="638" t="s">
        <v>6826</v>
      </c>
      <c r="Q126" s="638"/>
      <c r="R126" s="638"/>
      <c r="S126" s="638"/>
      <c r="T126" s="638"/>
      <c r="U126" s="638"/>
      <c r="V126" s="640"/>
      <c r="W126" s="638"/>
      <c r="X126" s="638"/>
      <c r="Y126" s="638"/>
      <c r="Z126" s="638"/>
      <c r="AA126" s="638"/>
      <c r="AB126" s="638"/>
      <c r="AC126" s="638"/>
      <c r="AD126" s="638"/>
      <c r="AE126" s="638" t="s">
        <v>6765</v>
      </c>
      <c r="AF126" s="638"/>
      <c r="AG126" s="660"/>
      <c r="AH126" s="660"/>
      <c r="AI126" s="660"/>
      <c r="AJ126" s="660"/>
      <c r="AK126" s="638"/>
    </row>
    <row r="127" spans="1:37" hidden="1">
      <c r="A127" s="638" t="s">
        <v>6759</v>
      </c>
      <c r="B127" s="640">
        <v>40508</v>
      </c>
      <c r="C127" s="638" t="s">
        <v>6760</v>
      </c>
      <c r="D127" s="638"/>
      <c r="E127" s="638"/>
      <c r="F127" s="638" t="s">
        <v>6761</v>
      </c>
      <c r="G127" s="638" t="s">
        <v>297</v>
      </c>
      <c r="H127" s="638" t="s">
        <v>704</v>
      </c>
      <c r="I127" s="638" t="s">
        <v>3493</v>
      </c>
      <c r="J127" s="638" t="s">
        <v>5426</v>
      </c>
      <c r="K127" s="638" t="s">
        <v>2621</v>
      </c>
      <c r="L127" s="638" t="s">
        <v>7233</v>
      </c>
      <c r="M127" s="638"/>
      <c r="N127" s="638" t="s">
        <v>6763</v>
      </c>
      <c r="O127" s="638" t="s">
        <v>7473</v>
      </c>
      <c r="P127" s="638" t="s">
        <v>6826</v>
      </c>
      <c r="Q127" s="638" t="s">
        <v>4492</v>
      </c>
      <c r="R127" s="638"/>
      <c r="S127" s="638"/>
      <c r="T127" s="638" t="s">
        <v>6767</v>
      </c>
      <c r="U127" s="638" t="s">
        <v>6766</v>
      </c>
      <c r="V127" s="640"/>
      <c r="W127" s="638"/>
      <c r="X127" s="638"/>
      <c r="Y127" s="638"/>
      <c r="Z127" s="638"/>
      <c r="AA127" s="638"/>
      <c r="AB127" s="638"/>
      <c r="AC127" s="638"/>
      <c r="AD127" s="638"/>
      <c r="AE127" s="638" t="s">
        <v>6764</v>
      </c>
      <c r="AF127" s="638"/>
      <c r="AG127" s="660"/>
      <c r="AH127" s="660"/>
      <c r="AI127" s="660"/>
      <c r="AJ127" s="660"/>
      <c r="AK127" s="638"/>
    </row>
    <row r="128" spans="1:37" hidden="1">
      <c r="A128" s="638" t="s">
        <v>4639</v>
      </c>
      <c r="B128" s="640">
        <v>40508</v>
      </c>
      <c r="C128" s="638" t="s">
        <v>6760</v>
      </c>
      <c r="D128" s="638"/>
      <c r="E128" s="638"/>
      <c r="F128" s="638" t="s">
        <v>6762</v>
      </c>
      <c r="G128" s="638" t="s">
        <v>297</v>
      </c>
      <c r="H128" s="638" t="s">
        <v>704</v>
      </c>
      <c r="I128" s="638" t="s">
        <v>3493</v>
      </c>
      <c r="J128" s="638" t="s">
        <v>5426</v>
      </c>
      <c r="K128" s="638" t="s">
        <v>2621</v>
      </c>
      <c r="L128" s="638" t="s">
        <v>7234</v>
      </c>
      <c r="M128" s="638"/>
      <c r="N128" s="638" t="s">
        <v>9629</v>
      </c>
      <c r="O128" s="638" t="s">
        <v>7473</v>
      </c>
      <c r="P128" s="638" t="s">
        <v>6826</v>
      </c>
      <c r="Q128" s="638" t="s">
        <v>4492</v>
      </c>
      <c r="R128" s="638"/>
      <c r="S128" s="638"/>
      <c r="T128" s="638"/>
      <c r="U128" s="638" t="s">
        <v>5698</v>
      </c>
      <c r="V128" s="640"/>
      <c r="W128" s="638"/>
      <c r="X128" s="638"/>
      <c r="Y128" s="638"/>
      <c r="Z128" s="638"/>
      <c r="AA128" s="638"/>
      <c r="AB128" s="638"/>
      <c r="AC128" s="638"/>
      <c r="AD128" s="638"/>
      <c r="AE128" s="638" t="s">
        <v>5234</v>
      </c>
      <c r="AF128" s="638"/>
      <c r="AG128" s="660"/>
      <c r="AH128" s="660"/>
      <c r="AI128" s="660"/>
      <c r="AJ128" s="660"/>
      <c r="AK128" s="638"/>
    </row>
    <row r="129" spans="1:37" hidden="1">
      <c r="A129" s="638" t="s">
        <v>7971</v>
      </c>
      <c r="B129" s="640">
        <v>40514</v>
      </c>
      <c r="C129" s="638"/>
      <c r="D129" s="638"/>
      <c r="E129" s="638"/>
      <c r="F129" s="638" t="s">
        <v>2577</v>
      </c>
      <c r="G129" s="638" t="s">
        <v>1066</v>
      </c>
      <c r="H129" s="638" t="s">
        <v>5899</v>
      </c>
      <c r="I129" s="638" t="s">
        <v>3493</v>
      </c>
      <c r="J129" s="638" t="s">
        <v>5426</v>
      </c>
      <c r="K129" s="638" t="s">
        <v>2621</v>
      </c>
      <c r="L129" s="638" t="s">
        <v>7518</v>
      </c>
      <c r="M129" s="638"/>
      <c r="N129" s="638" t="s">
        <v>8638</v>
      </c>
      <c r="O129" s="638" t="s">
        <v>7473</v>
      </c>
      <c r="P129" s="638" t="s">
        <v>3275</v>
      </c>
      <c r="Q129" s="638" t="s">
        <v>2306</v>
      </c>
      <c r="R129" s="638" t="s">
        <v>5325</v>
      </c>
      <c r="S129" s="638"/>
      <c r="T129" s="638" t="s">
        <v>5204</v>
      </c>
      <c r="U129" s="638" t="s">
        <v>2579</v>
      </c>
      <c r="V129" s="640"/>
      <c r="W129" s="638" t="s">
        <v>2580</v>
      </c>
      <c r="X129" s="638"/>
      <c r="Y129" s="638" t="s">
        <v>5205</v>
      </c>
      <c r="Z129" s="638" t="s">
        <v>2576</v>
      </c>
      <c r="AA129" s="638"/>
      <c r="AB129" s="638"/>
      <c r="AC129" s="638"/>
      <c r="AD129" s="638"/>
      <c r="AE129" s="638"/>
      <c r="AF129" s="638"/>
      <c r="AG129" s="660"/>
      <c r="AH129" s="660"/>
      <c r="AI129" s="660"/>
      <c r="AJ129" s="660"/>
      <c r="AK129" s="638"/>
    </row>
    <row r="130" spans="1:37" hidden="1">
      <c r="A130" s="638" t="s">
        <v>7971</v>
      </c>
      <c r="B130" s="640">
        <v>40514</v>
      </c>
      <c r="C130" s="638"/>
      <c r="D130" s="638"/>
      <c r="E130" s="638"/>
      <c r="F130" s="638" t="s">
        <v>3699</v>
      </c>
      <c r="G130" s="638" t="s">
        <v>1066</v>
      </c>
      <c r="H130" s="638" t="s">
        <v>5899</v>
      </c>
      <c r="I130" s="638" t="s">
        <v>3493</v>
      </c>
      <c r="J130" s="638" t="s">
        <v>5426</v>
      </c>
      <c r="K130" s="638" t="s">
        <v>2621</v>
      </c>
      <c r="L130" s="638" t="s">
        <v>8150</v>
      </c>
      <c r="M130" s="638"/>
      <c r="N130" s="638" t="s">
        <v>8102</v>
      </c>
      <c r="O130" s="638" t="s">
        <v>7473</v>
      </c>
      <c r="P130" s="638" t="s">
        <v>1173</v>
      </c>
      <c r="Q130" s="638" t="s">
        <v>1575</v>
      </c>
      <c r="R130" s="638" t="s">
        <v>1575</v>
      </c>
      <c r="S130" s="638" t="s">
        <v>9243</v>
      </c>
      <c r="T130" s="638" t="s">
        <v>8152</v>
      </c>
      <c r="U130" s="638" t="s">
        <v>8151</v>
      </c>
      <c r="V130" s="640"/>
      <c r="W130" s="638" t="s">
        <v>7349</v>
      </c>
      <c r="X130" s="638"/>
      <c r="Y130" s="638"/>
      <c r="Z130" s="638"/>
      <c r="AA130" s="638"/>
      <c r="AB130" s="638"/>
      <c r="AC130" s="638"/>
      <c r="AD130" s="638"/>
      <c r="AE130" s="638" t="s">
        <v>7350</v>
      </c>
      <c r="AF130" s="638"/>
      <c r="AG130" s="660"/>
      <c r="AH130" s="660"/>
      <c r="AI130" s="660"/>
      <c r="AJ130" s="660"/>
      <c r="AK130" s="638"/>
    </row>
    <row r="131" spans="1:37" hidden="1">
      <c r="A131" s="638" t="s">
        <v>7971</v>
      </c>
      <c r="B131" s="640">
        <v>40514</v>
      </c>
      <c r="C131" s="638"/>
      <c r="D131" s="638"/>
      <c r="E131" s="638"/>
      <c r="F131" s="638" t="s">
        <v>3065</v>
      </c>
      <c r="G131" s="638" t="s">
        <v>297</v>
      </c>
      <c r="H131" s="638" t="s">
        <v>5899</v>
      </c>
      <c r="I131" s="638" t="s">
        <v>3493</v>
      </c>
      <c r="J131" s="638" t="s">
        <v>5426</v>
      </c>
      <c r="K131" s="638" t="s">
        <v>2621</v>
      </c>
      <c r="L131" s="638" t="s">
        <v>2107</v>
      </c>
      <c r="M131" s="638"/>
      <c r="N131" s="638" t="s">
        <v>8192</v>
      </c>
      <c r="O131" s="638" t="s">
        <v>7473</v>
      </c>
      <c r="P131" s="638" t="s">
        <v>4718</v>
      </c>
      <c r="Q131" s="638" t="s">
        <v>3067</v>
      </c>
      <c r="R131" s="638" t="s">
        <v>144</v>
      </c>
      <c r="S131" s="638"/>
      <c r="T131" s="638" t="s">
        <v>3068</v>
      </c>
      <c r="U131" s="638" t="s">
        <v>8832</v>
      </c>
      <c r="V131" s="640"/>
      <c r="W131" s="638" t="s">
        <v>3069</v>
      </c>
      <c r="X131" s="638"/>
      <c r="Y131" s="638" t="s">
        <v>3070</v>
      </c>
      <c r="Z131" s="638" t="s">
        <v>3071</v>
      </c>
      <c r="AA131" s="638"/>
      <c r="AB131" s="638" t="s">
        <v>8833</v>
      </c>
      <c r="AC131" s="638"/>
      <c r="AD131" s="638"/>
      <c r="AE131" s="645" t="s">
        <v>280</v>
      </c>
      <c r="AF131" s="638"/>
      <c r="AG131" s="660"/>
      <c r="AH131" s="660"/>
      <c r="AI131" s="660"/>
      <c r="AJ131" s="660"/>
      <c r="AK131" s="638"/>
    </row>
    <row r="132" spans="1:37" hidden="1">
      <c r="A132" s="638" t="s">
        <v>7971</v>
      </c>
      <c r="B132" s="640">
        <v>40514</v>
      </c>
      <c r="C132" s="638"/>
      <c r="D132" s="638"/>
      <c r="E132" s="638"/>
      <c r="F132" s="638" t="s">
        <v>7070</v>
      </c>
      <c r="G132" s="638" t="s">
        <v>1066</v>
      </c>
      <c r="H132" s="638" t="s">
        <v>5899</v>
      </c>
      <c r="I132" s="638" t="s">
        <v>3493</v>
      </c>
      <c r="J132" s="638" t="s">
        <v>5426</v>
      </c>
      <c r="K132" s="638" t="s">
        <v>2621</v>
      </c>
      <c r="L132" s="638" t="s">
        <v>7071</v>
      </c>
      <c r="M132" s="638"/>
      <c r="N132" s="638" t="s">
        <v>3155</v>
      </c>
      <c r="O132" s="638" t="s">
        <v>12658</v>
      </c>
      <c r="P132" s="638" t="s">
        <v>1872</v>
      </c>
      <c r="Q132" s="638" t="s">
        <v>507</v>
      </c>
      <c r="R132" s="638"/>
      <c r="S132" s="637" t="s">
        <v>9243</v>
      </c>
      <c r="T132" s="638" t="s">
        <v>1165</v>
      </c>
      <c r="U132" s="638" t="s">
        <v>8031</v>
      </c>
      <c r="V132" s="640"/>
      <c r="W132" s="638" t="s">
        <v>5469</v>
      </c>
      <c r="X132" s="638">
        <v>4427018</v>
      </c>
      <c r="Y132" s="638" t="s">
        <v>1166</v>
      </c>
      <c r="Z132" s="638" t="s">
        <v>7069</v>
      </c>
      <c r="AA132" s="638"/>
      <c r="AB132" s="638"/>
      <c r="AC132" s="638"/>
      <c r="AD132" s="638"/>
      <c r="AE132" s="638" t="s">
        <v>5214</v>
      </c>
      <c r="AF132" s="638"/>
      <c r="AG132" s="660"/>
      <c r="AH132" s="660"/>
      <c r="AI132" s="660"/>
      <c r="AJ132" s="660"/>
      <c r="AK132" s="638"/>
    </row>
    <row r="133" spans="1:37" hidden="1">
      <c r="A133" s="640" t="s">
        <v>7971</v>
      </c>
      <c r="B133" s="640">
        <v>40514</v>
      </c>
      <c r="C133" s="640"/>
      <c r="D133" s="640"/>
      <c r="E133" s="640"/>
      <c r="F133" s="640" t="s">
        <v>3335</v>
      </c>
      <c r="G133" s="640" t="s">
        <v>1066</v>
      </c>
      <c r="H133" s="640" t="s">
        <v>5899</v>
      </c>
      <c r="I133" s="640" t="s">
        <v>3493</v>
      </c>
      <c r="J133" s="640" t="s">
        <v>5426</v>
      </c>
      <c r="K133" s="640" t="s">
        <v>2621</v>
      </c>
      <c r="L133" s="640" t="s">
        <v>2578</v>
      </c>
      <c r="M133" s="640"/>
      <c r="N133" s="640" t="s">
        <v>9055</v>
      </c>
      <c r="O133" s="640" t="s">
        <v>7473</v>
      </c>
      <c r="P133" s="640" t="s">
        <v>3043</v>
      </c>
      <c r="Q133" s="640" t="s">
        <v>507</v>
      </c>
      <c r="R133" s="640" t="s">
        <v>5325</v>
      </c>
      <c r="S133" s="640"/>
      <c r="T133" s="638" t="s">
        <v>3337</v>
      </c>
      <c r="U133" s="638" t="s">
        <v>3336</v>
      </c>
      <c r="V133" s="640"/>
      <c r="W133" s="638" t="s">
        <v>3338</v>
      </c>
      <c r="X133" s="638"/>
      <c r="Y133" s="638" t="s">
        <v>3339</v>
      </c>
      <c r="Z133" s="638" t="s">
        <v>3340</v>
      </c>
      <c r="AA133" s="638"/>
      <c r="AB133" s="638"/>
      <c r="AC133" s="638"/>
      <c r="AD133" s="638"/>
      <c r="AE133" s="645" t="s">
        <v>2121</v>
      </c>
      <c r="AF133" s="638"/>
      <c r="AG133" s="660"/>
      <c r="AH133" s="660"/>
      <c r="AI133" s="660"/>
      <c r="AJ133" s="660"/>
      <c r="AK133" s="638"/>
    </row>
    <row r="134" spans="1:37" hidden="1">
      <c r="A134" s="638" t="s">
        <v>802</v>
      </c>
      <c r="B134" s="640">
        <v>40515</v>
      </c>
      <c r="C134" s="643" t="s">
        <v>4979</v>
      </c>
      <c r="D134" s="648"/>
      <c r="E134" s="648"/>
      <c r="F134" s="643" t="s">
        <v>726</v>
      </c>
      <c r="G134" s="643" t="s">
        <v>297</v>
      </c>
      <c r="H134" s="643" t="s">
        <v>5899</v>
      </c>
      <c r="I134" s="643" t="s">
        <v>7423</v>
      </c>
      <c r="J134" s="643" t="s">
        <v>5426</v>
      </c>
      <c r="K134" s="643" t="s">
        <v>2621</v>
      </c>
      <c r="L134" s="649" t="s">
        <v>7397</v>
      </c>
      <c r="M134" s="649"/>
      <c r="N134" s="649" t="s">
        <v>8691</v>
      </c>
      <c r="O134" s="638" t="s">
        <v>7473</v>
      </c>
      <c r="P134" s="643" t="s">
        <v>4101</v>
      </c>
      <c r="Q134" s="643" t="s">
        <v>409</v>
      </c>
      <c r="R134" s="638" t="s">
        <v>5325</v>
      </c>
      <c r="S134" s="638" t="s">
        <v>8189</v>
      </c>
      <c r="T134" s="638" t="s">
        <v>4984</v>
      </c>
      <c r="U134" s="638" t="s">
        <v>4983</v>
      </c>
      <c r="V134" s="640"/>
      <c r="W134" s="638" t="s">
        <v>4985</v>
      </c>
      <c r="X134" s="638"/>
      <c r="Y134" s="638" t="s">
        <v>4991</v>
      </c>
      <c r="Z134" s="638" t="s">
        <v>4992</v>
      </c>
      <c r="AA134" s="638"/>
      <c r="AB134" s="638"/>
      <c r="AC134" s="638"/>
      <c r="AD134" s="638"/>
      <c r="AE134" s="643" t="s">
        <v>5673</v>
      </c>
      <c r="AF134" s="638"/>
      <c r="AG134" s="660"/>
      <c r="AH134" s="660"/>
      <c r="AI134" s="660"/>
      <c r="AJ134" s="660"/>
      <c r="AK134" s="638"/>
    </row>
    <row r="135" spans="1:37" hidden="1">
      <c r="A135" s="638" t="s">
        <v>802</v>
      </c>
      <c r="B135" s="640">
        <v>40515</v>
      </c>
      <c r="C135" s="643" t="s">
        <v>4980</v>
      </c>
      <c r="D135" s="648"/>
      <c r="E135" s="648"/>
      <c r="F135" s="643" t="s">
        <v>8801</v>
      </c>
      <c r="G135" s="643" t="s">
        <v>1066</v>
      </c>
      <c r="H135" s="643" t="s">
        <v>5899</v>
      </c>
      <c r="I135" s="643" t="s">
        <v>7423</v>
      </c>
      <c r="J135" s="643" t="s">
        <v>5426</v>
      </c>
      <c r="K135" s="643" t="s">
        <v>2621</v>
      </c>
      <c r="L135" s="649" t="s">
        <v>4976</v>
      </c>
      <c r="M135" s="649"/>
      <c r="N135" s="649" t="s">
        <v>12020</v>
      </c>
      <c r="O135" s="638" t="s">
        <v>7473</v>
      </c>
      <c r="P135" s="643" t="s">
        <v>4101</v>
      </c>
      <c r="Q135" s="643" t="s">
        <v>2306</v>
      </c>
      <c r="R135" s="638" t="s">
        <v>554</v>
      </c>
      <c r="S135" s="637" t="s">
        <v>9246</v>
      </c>
      <c r="T135" s="638" t="s">
        <v>4986</v>
      </c>
      <c r="U135" s="638" t="s">
        <v>8034</v>
      </c>
      <c r="V135" s="640"/>
      <c r="W135" s="638" t="s">
        <v>4987</v>
      </c>
      <c r="X135" s="638"/>
      <c r="Y135" s="638" t="s">
        <v>4993</v>
      </c>
      <c r="Z135" s="638" t="s">
        <v>4994</v>
      </c>
      <c r="AA135" s="638"/>
      <c r="AB135" s="638" t="s">
        <v>8033</v>
      </c>
      <c r="AC135" s="638"/>
      <c r="AD135" s="638"/>
      <c r="AE135" s="643" t="s">
        <v>5674</v>
      </c>
      <c r="AF135" s="638"/>
      <c r="AG135" s="660"/>
      <c r="AH135" s="660"/>
      <c r="AI135" s="660"/>
      <c r="AJ135" s="660"/>
      <c r="AK135" s="638"/>
    </row>
    <row r="136" spans="1:37" hidden="1">
      <c r="A136" s="638" t="s">
        <v>802</v>
      </c>
      <c r="B136" s="640">
        <v>40515</v>
      </c>
      <c r="C136" s="643" t="s">
        <v>4980</v>
      </c>
      <c r="D136" s="648"/>
      <c r="E136" s="648"/>
      <c r="F136" s="643" t="s">
        <v>4977</v>
      </c>
      <c r="G136" s="643" t="s">
        <v>297</v>
      </c>
      <c r="H136" s="643" t="s">
        <v>5899</v>
      </c>
      <c r="I136" s="643" t="s">
        <v>7423</v>
      </c>
      <c r="J136" s="643" t="s">
        <v>5426</v>
      </c>
      <c r="K136" s="643" t="s">
        <v>2621</v>
      </c>
      <c r="L136" s="649" t="s">
        <v>4978</v>
      </c>
      <c r="M136" s="649"/>
      <c r="N136" s="649" t="s">
        <v>9989</v>
      </c>
      <c r="O136" s="638" t="s">
        <v>7473</v>
      </c>
      <c r="P136" s="643" t="s">
        <v>4101</v>
      </c>
      <c r="Q136" s="638" t="s">
        <v>409</v>
      </c>
      <c r="R136" s="638"/>
      <c r="S136" s="637" t="s">
        <v>9243</v>
      </c>
      <c r="T136" s="638" t="s">
        <v>4989</v>
      </c>
      <c r="U136" s="638" t="s">
        <v>9296</v>
      </c>
      <c r="V136" s="640"/>
      <c r="W136" s="638" t="s">
        <v>4990</v>
      </c>
      <c r="X136" s="638"/>
      <c r="Y136" s="638" t="s">
        <v>5671</v>
      </c>
      <c r="Z136" s="638" t="s">
        <v>5672</v>
      </c>
      <c r="AA136" s="638"/>
      <c r="AB136" s="638" t="s">
        <v>9292</v>
      </c>
      <c r="AC136" s="638"/>
      <c r="AD136" s="638"/>
      <c r="AE136" s="643" t="s">
        <v>12716</v>
      </c>
      <c r="AF136" s="638"/>
      <c r="AG136" s="660"/>
      <c r="AH136" s="660"/>
      <c r="AI136" s="660"/>
      <c r="AJ136" s="660"/>
      <c r="AK136" s="638"/>
    </row>
    <row r="137" spans="1:37" hidden="1">
      <c r="A137" s="638" t="s">
        <v>7971</v>
      </c>
      <c r="B137" s="640">
        <v>40518</v>
      </c>
      <c r="C137" s="638"/>
      <c r="D137" s="638"/>
      <c r="E137" s="638"/>
      <c r="F137" s="638" t="s">
        <v>8180</v>
      </c>
      <c r="G137" s="638" t="s">
        <v>1066</v>
      </c>
      <c r="H137" s="638" t="s">
        <v>5899</v>
      </c>
      <c r="I137" s="638" t="s">
        <v>3493</v>
      </c>
      <c r="J137" s="638" t="s">
        <v>5426</v>
      </c>
      <c r="K137" s="638" t="s">
        <v>2621</v>
      </c>
      <c r="L137" s="638" t="s">
        <v>1068</v>
      </c>
      <c r="M137" s="638"/>
      <c r="N137" s="638" t="s">
        <v>8181</v>
      </c>
      <c r="O137" s="638" t="s">
        <v>12658</v>
      </c>
      <c r="P137" s="638" t="s">
        <v>1872</v>
      </c>
      <c r="Q137" s="638" t="s">
        <v>410</v>
      </c>
      <c r="R137" s="638" t="s">
        <v>554</v>
      </c>
      <c r="S137" s="638" t="s">
        <v>9243</v>
      </c>
      <c r="T137" s="638" t="s">
        <v>4122</v>
      </c>
      <c r="U137" s="638" t="s">
        <v>1292</v>
      </c>
      <c r="V137" s="640"/>
      <c r="W137" s="638" t="s">
        <v>4123</v>
      </c>
      <c r="X137" s="638"/>
      <c r="Y137" s="638" t="s">
        <v>5721</v>
      </c>
      <c r="Z137" s="638" t="s">
        <v>4383</v>
      </c>
      <c r="AA137" s="638"/>
      <c r="AB137" s="638"/>
      <c r="AC137" s="638"/>
      <c r="AD137" s="638"/>
      <c r="AE137" s="638" t="s">
        <v>12717</v>
      </c>
      <c r="AF137" s="638"/>
      <c r="AG137" s="660"/>
      <c r="AH137" s="660"/>
      <c r="AI137" s="660"/>
      <c r="AJ137" s="660"/>
      <c r="AK137" s="638"/>
    </row>
    <row r="138" spans="1:37" hidden="1">
      <c r="A138" s="638" t="s">
        <v>7971</v>
      </c>
      <c r="B138" s="640">
        <v>40518</v>
      </c>
      <c r="C138" s="638"/>
      <c r="D138" s="638"/>
      <c r="E138" s="638"/>
      <c r="F138" s="638" t="s">
        <v>3341</v>
      </c>
      <c r="G138" s="638" t="s">
        <v>1066</v>
      </c>
      <c r="H138" s="638" t="s">
        <v>5899</v>
      </c>
      <c r="I138" s="638" t="s">
        <v>3493</v>
      </c>
      <c r="J138" s="638" t="s">
        <v>5426</v>
      </c>
      <c r="K138" s="638" t="s">
        <v>2621</v>
      </c>
      <c r="L138" s="638" t="s">
        <v>8176</v>
      </c>
      <c r="M138" s="638"/>
      <c r="N138" s="638" t="s">
        <v>9442</v>
      </c>
      <c r="O138" s="638" t="s">
        <v>518</v>
      </c>
      <c r="P138" s="638" t="s">
        <v>3043</v>
      </c>
      <c r="Q138" s="638" t="s">
        <v>1003</v>
      </c>
      <c r="R138" s="638" t="s">
        <v>554</v>
      </c>
      <c r="S138" s="638" t="s">
        <v>9243</v>
      </c>
      <c r="T138" s="638" t="s">
        <v>7304</v>
      </c>
      <c r="U138" s="638" t="s">
        <v>8655</v>
      </c>
      <c r="V138" s="640"/>
      <c r="W138" s="638" t="s">
        <v>7305</v>
      </c>
      <c r="X138" s="638">
        <v>4427020</v>
      </c>
      <c r="Y138" s="638" t="s">
        <v>7306</v>
      </c>
      <c r="Z138" s="638" t="s">
        <v>727</v>
      </c>
      <c r="AA138" s="638"/>
      <c r="AB138" s="638"/>
      <c r="AC138" s="638"/>
      <c r="AD138" s="638"/>
      <c r="AE138" s="638"/>
      <c r="AF138" s="638"/>
      <c r="AG138" s="660"/>
      <c r="AH138" s="660"/>
      <c r="AI138" s="660"/>
      <c r="AJ138" s="660"/>
      <c r="AK138" s="638"/>
    </row>
    <row r="139" spans="1:37" hidden="1">
      <c r="A139" s="638" t="s">
        <v>8015</v>
      </c>
      <c r="B139" s="640">
        <v>40549</v>
      </c>
      <c r="C139" s="638"/>
      <c r="D139" s="638"/>
      <c r="E139" s="638"/>
      <c r="F139" s="638" t="s">
        <v>3375</v>
      </c>
      <c r="G139" s="638" t="s">
        <v>297</v>
      </c>
      <c r="H139" s="638" t="s">
        <v>5899</v>
      </c>
      <c r="I139" s="638" t="s">
        <v>3493</v>
      </c>
      <c r="J139" s="638" t="s">
        <v>5426</v>
      </c>
      <c r="K139" s="638" t="s">
        <v>2621</v>
      </c>
      <c r="L139" s="638" t="s">
        <v>4688</v>
      </c>
      <c r="M139" s="638"/>
      <c r="N139" s="638" t="s">
        <v>6071</v>
      </c>
      <c r="O139" s="638" t="s">
        <v>7473</v>
      </c>
      <c r="P139" s="638" t="s">
        <v>10148</v>
      </c>
      <c r="Q139" s="638" t="s">
        <v>409</v>
      </c>
      <c r="R139" s="638" t="s">
        <v>5325</v>
      </c>
      <c r="S139" s="638"/>
      <c r="T139" s="638" t="s">
        <v>8022</v>
      </c>
      <c r="U139" s="638" t="s">
        <v>9238</v>
      </c>
      <c r="V139" s="640"/>
      <c r="W139" s="638" t="s">
        <v>278</v>
      </c>
      <c r="X139" s="638">
        <v>4469167</v>
      </c>
      <c r="Y139" s="638" t="s">
        <v>8016</v>
      </c>
      <c r="Z139" s="638" t="s">
        <v>8017</v>
      </c>
      <c r="AA139" s="638"/>
      <c r="AB139" s="638"/>
      <c r="AC139" s="638" t="s">
        <v>8020</v>
      </c>
      <c r="AD139" s="638"/>
      <c r="AE139" s="638" t="s">
        <v>12718</v>
      </c>
      <c r="AF139" s="638"/>
      <c r="AG139" s="660"/>
      <c r="AH139" s="660"/>
      <c r="AI139" s="660"/>
      <c r="AJ139" s="660"/>
      <c r="AK139" s="638"/>
    </row>
    <row r="140" spans="1:37" hidden="1">
      <c r="A140" s="638" t="s">
        <v>8015</v>
      </c>
      <c r="B140" s="640">
        <v>40518</v>
      </c>
      <c r="C140" s="638"/>
      <c r="D140" s="638"/>
      <c r="E140" s="638"/>
      <c r="F140" s="638" t="s">
        <v>7041</v>
      </c>
      <c r="G140" s="638" t="s">
        <v>297</v>
      </c>
      <c r="H140" s="638" t="s">
        <v>5899</v>
      </c>
      <c r="I140" s="638" t="s">
        <v>3493</v>
      </c>
      <c r="J140" s="638" t="s">
        <v>5426</v>
      </c>
      <c r="K140" s="638" t="s">
        <v>2621</v>
      </c>
      <c r="L140" s="638" t="s">
        <v>7042</v>
      </c>
      <c r="M140" s="638"/>
      <c r="N140" s="638" t="s">
        <v>7043</v>
      </c>
      <c r="O140" s="638" t="s">
        <v>7473</v>
      </c>
      <c r="P140" s="638" t="s">
        <v>4147</v>
      </c>
      <c r="Q140" s="638" t="s">
        <v>1575</v>
      </c>
      <c r="R140" s="638" t="s">
        <v>3517</v>
      </c>
      <c r="S140" s="638"/>
      <c r="T140" s="638" t="s">
        <v>7045</v>
      </c>
      <c r="U140" s="638" t="s">
        <v>7044</v>
      </c>
      <c r="V140" s="640"/>
      <c r="W140" s="638" t="s">
        <v>4411</v>
      </c>
      <c r="X140" s="639">
        <v>4447918</v>
      </c>
      <c r="Y140" s="638" t="s">
        <v>4412</v>
      </c>
      <c r="Z140" s="638" t="s">
        <v>3374</v>
      </c>
      <c r="AA140" s="638"/>
      <c r="AB140" s="638"/>
      <c r="AC140" s="638" t="s">
        <v>8013</v>
      </c>
      <c r="AD140" s="638"/>
      <c r="AE140" s="645" t="s">
        <v>3107</v>
      </c>
      <c r="AF140" s="638"/>
      <c r="AG140" s="660"/>
      <c r="AH140" s="660"/>
      <c r="AI140" s="660"/>
      <c r="AJ140" s="660"/>
      <c r="AK140" s="638"/>
    </row>
    <row r="141" spans="1:37" hidden="1">
      <c r="A141" s="638" t="s">
        <v>7971</v>
      </c>
      <c r="B141" s="640">
        <v>40518</v>
      </c>
      <c r="C141" s="638"/>
      <c r="D141" s="638"/>
      <c r="E141" s="638"/>
      <c r="F141" s="638" t="s">
        <v>3378</v>
      </c>
      <c r="G141" s="638" t="s">
        <v>297</v>
      </c>
      <c r="H141" s="638" t="s">
        <v>5899</v>
      </c>
      <c r="I141" s="638" t="s">
        <v>3493</v>
      </c>
      <c r="J141" s="638" t="s">
        <v>5426</v>
      </c>
      <c r="K141" s="638" t="s">
        <v>2621</v>
      </c>
      <c r="L141" s="638" t="s">
        <v>1235</v>
      </c>
      <c r="M141" s="638"/>
      <c r="N141" s="638" t="s">
        <v>3380</v>
      </c>
      <c r="O141" s="638" t="s">
        <v>7473</v>
      </c>
      <c r="P141" s="638" t="s">
        <v>4147</v>
      </c>
      <c r="Q141" s="638" t="s">
        <v>1575</v>
      </c>
      <c r="R141" s="638" t="s">
        <v>410</v>
      </c>
      <c r="S141" s="638"/>
      <c r="T141" s="638" t="s">
        <v>3382</v>
      </c>
      <c r="U141" s="638" t="s">
        <v>3381</v>
      </c>
      <c r="V141" s="640"/>
      <c r="W141" s="638" t="s">
        <v>3383</v>
      </c>
      <c r="X141" s="639">
        <v>4448741</v>
      </c>
      <c r="Y141" s="638" t="s">
        <v>3384</v>
      </c>
      <c r="Z141" s="638" t="s">
        <v>3385</v>
      </c>
      <c r="AA141" s="638"/>
      <c r="AB141" s="638"/>
      <c r="AC141" s="638"/>
      <c r="AD141" s="638"/>
      <c r="AE141" s="645" t="s">
        <v>12719</v>
      </c>
      <c r="AF141" s="638"/>
      <c r="AG141" s="660"/>
      <c r="AH141" s="660"/>
      <c r="AI141" s="660"/>
      <c r="AJ141" s="660"/>
      <c r="AK141" s="638"/>
    </row>
    <row r="142" spans="1:37" hidden="1">
      <c r="A142" s="638" t="s">
        <v>7971</v>
      </c>
      <c r="B142" s="640">
        <v>40518</v>
      </c>
      <c r="C142" s="638"/>
      <c r="D142" s="638"/>
      <c r="E142" s="638"/>
      <c r="F142" s="638" t="s">
        <v>2127</v>
      </c>
      <c r="G142" s="638" t="s">
        <v>297</v>
      </c>
      <c r="H142" s="638" t="s">
        <v>5899</v>
      </c>
      <c r="I142" s="638" t="s">
        <v>3493</v>
      </c>
      <c r="J142" s="638" t="s">
        <v>5426</v>
      </c>
      <c r="K142" s="638" t="s">
        <v>2621</v>
      </c>
      <c r="L142" s="638" t="s">
        <v>8421</v>
      </c>
      <c r="M142" s="638"/>
      <c r="N142" s="638" t="s">
        <v>10903</v>
      </c>
      <c r="O142" s="638" t="s">
        <v>518</v>
      </c>
      <c r="P142" s="638" t="s">
        <v>4147</v>
      </c>
      <c r="Q142" s="638" t="s">
        <v>6872</v>
      </c>
      <c r="R142" s="638" t="s">
        <v>4492</v>
      </c>
      <c r="S142" s="638"/>
      <c r="T142" s="638" t="s">
        <v>6863</v>
      </c>
      <c r="U142" s="638" t="s">
        <v>2128</v>
      </c>
      <c r="V142" s="640"/>
      <c r="W142" s="638" t="s">
        <v>7038</v>
      </c>
      <c r="X142" s="639">
        <v>4427022</v>
      </c>
      <c r="Y142" s="638" t="s">
        <v>7039</v>
      </c>
      <c r="Z142" s="638" t="s">
        <v>7040</v>
      </c>
      <c r="AA142" s="638"/>
      <c r="AB142" s="638"/>
      <c r="AC142" s="638"/>
      <c r="AD142" s="638"/>
      <c r="AE142" s="645" t="s">
        <v>12720</v>
      </c>
      <c r="AF142" s="638"/>
      <c r="AG142" s="660"/>
      <c r="AH142" s="660"/>
      <c r="AI142" s="660"/>
      <c r="AJ142" s="660"/>
      <c r="AK142" s="638"/>
    </row>
    <row r="143" spans="1:37" hidden="1">
      <c r="A143" s="638" t="s">
        <v>7971</v>
      </c>
      <c r="B143" s="640">
        <v>40518</v>
      </c>
      <c r="C143" s="638"/>
      <c r="D143" s="638"/>
      <c r="E143" s="638"/>
      <c r="F143" s="638" t="s">
        <v>3072</v>
      </c>
      <c r="G143" s="638" t="s">
        <v>297</v>
      </c>
      <c r="H143" s="638" t="s">
        <v>5899</v>
      </c>
      <c r="I143" s="638" t="s">
        <v>3493</v>
      </c>
      <c r="J143" s="638" t="s">
        <v>5426</v>
      </c>
      <c r="K143" s="638" t="s">
        <v>2621</v>
      </c>
      <c r="L143" s="638" t="s">
        <v>8011</v>
      </c>
      <c r="M143" s="638"/>
      <c r="N143" s="638" t="s">
        <v>8009</v>
      </c>
      <c r="O143" s="638" t="s">
        <v>7473</v>
      </c>
      <c r="P143" s="638" t="s">
        <v>4147</v>
      </c>
      <c r="Q143" s="638" t="s">
        <v>1575</v>
      </c>
      <c r="R143" s="638" t="s">
        <v>1575</v>
      </c>
      <c r="S143" s="638"/>
      <c r="T143" s="638" t="s">
        <v>4451</v>
      </c>
      <c r="U143" s="638" t="s">
        <v>8659</v>
      </c>
      <c r="V143" s="640"/>
      <c r="W143" s="638" t="s">
        <v>4452</v>
      </c>
      <c r="X143" s="639">
        <v>4427017</v>
      </c>
      <c r="Y143" s="638" t="s">
        <v>4453</v>
      </c>
      <c r="Z143" s="638" t="s">
        <v>2120</v>
      </c>
      <c r="AA143" s="638"/>
      <c r="AB143" s="638"/>
      <c r="AC143" s="638"/>
      <c r="AD143" s="638"/>
      <c r="AE143" s="645" t="s">
        <v>8010</v>
      </c>
      <c r="AF143" s="638"/>
      <c r="AG143" s="660"/>
      <c r="AH143" s="660"/>
      <c r="AI143" s="660"/>
      <c r="AJ143" s="660"/>
      <c r="AK143" s="638"/>
    </row>
    <row r="144" spans="1:37" hidden="1">
      <c r="A144" s="638" t="s">
        <v>802</v>
      </c>
      <c r="B144" s="640">
        <v>40540</v>
      </c>
      <c r="C144" t="s">
        <v>14591</v>
      </c>
      <c r="D144" s="638"/>
      <c r="E144" s="638"/>
      <c r="F144" s="638" t="s">
        <v>548</v>
      </c>
      <c r="G144" s="638" t="s">
        <v>1066</v>
      </c>
      <c r="H144" s="638" t="s">
        <v>5899</v>
      </c>
      <c r="I144" s="638" t="s">
        <v>3493</v>
      </c>
      <c r="J144" s="638" t="s">
        <v>5426</v>
      </c>
      <c r="K144" s="638" t="s">
        <v>2621</v>
      </c>
      <c r="L144" s="640" t="s">
        <v>552</v>
      </c>
      <c r="M144" s="640"/>
      <c r="N144" s="638" t="s">
        <v>12721</v>
      </c>
      <c r="O144" s="638" t="s">
        <v>7473</v>
      </c>
      <c r="P144" s="638" t="s">
        <v>551</v>
      </c>
      <c r="Q144" s="638" t="s">
        <v>2306</v>
      </c>
      <c r="R144" s="638" t="s">
        <v>554</v>
      </c>
      <c r="S144" s="637" t="s">
        <v>9243</v>
      </c>
      <c r="T144" s="638" t="s">
        <v>560</v>
      </c>
      <c r="U144" s="638" t="s">
        <v>559</v>
      </c>
      <c r="V144" s="640"/>
      <c r="W144" s="638" t="s">
        <v>561</v>
      </c>
      <c r="X144" s="638"/>
      <c r="Y144" s="638" t="s">
        <v>9752</v>
      </c>
      <c r="Z144" s="638" t="s">
        <v>9753</v>
      </c>
      <c r="AA144" s="638"/>
      <c r="AB144" s="638"/>
      <c r="AC144" s="638" t="s">
        <v>4622</v>
      </c>
      <c r="AD144" s="638"/>
      <c r="AE144" s="645" t="s">
        <v>556</v>
      </c>
      <c r="AF144" s="638"/>
      <c r="AG144" s="660"/>
      <c r="AH144" s="660"/>
      <c r="AI144" s="660"/>
      <c r="AJ144" s="660"/>
      <c r="AK144" s="638"/>
    </row>
    <row r="145" spans="1:37" hidden="1">
      <c r="A145" s="638" t="s">
        <v>802</v>
      </c>
      <c r="B145" s="640">
        <v>40540</v>
      </c>
      <c r="C145" t="s">
        <v>14591</v>
      </c>
      <c r="D145" s="638"/>
      <c r="E145" s="638"/>
      <c r="F145" s="638" t="s">
        <v>8622</v>
      </c>
      <c r="G145" s="638" t="s">
        <v>1066</v>
      </c>
      <c r="H145" s="638" t="s">
        <v>5899</v>
      </c>
      <c r="I145" s="638" t="s">
        <v>3493</v>
      </c>
      <c r="J145" s="638" t="s">
        <v>5426</v>
      </c>
      <c r="K145" s="638" t="s">
        <v>2621</v>
      </c>
      <c r="L145" s="640" t="s">
        <v>553</v>
      </c>
      <c r="M145" s="640"/>
      <c r="N145" s="638" t="s">
        <v>9704</v>
      </c>
      <c r="O145" s="638" t="s">
        <v>7473</v>
      </c>
      <c r="P145" s="638" t="s">
        <v>551</v>
      </c>
      <c r="Q145" s="638" t="s">
        <v>2306</v>
      </c>
      <c r="R145" s="638" t="s">
        <v>383</v>
      </c>
      <c r="S145" s="637" t="s">
        <v>9243</v>
      </c>
      <c r="T145" s="638" t="s">
        <v>3356</v>
      </c>
      <c r="U145" s="638" t="s">
        <v>3355</v>
      </c>
      <c r="V145" s="640"/>
      <c r="W145" s="638" t="s">
        <v>3357</v>
      </c>
      <c r="X145" s="638"/>
      <c r="Y145" s="638"/>
      <c r="Z145" s="638"/>
      <c r="AA145" s="638"/>
      <c r="AB145" s="638"/>
      <c r="AC145" s="638"/>
      <c r="AD145" s="638"/>
      <c r="AE145" s="645" t="s">
        <v>9830</v>
      </c>
      <c r="AF145" s="638"/>
      <c r="AG145" s="660"/>
      <c r="AH145" s="660"/>
      <c r="AI145" s="660"/>
      <c r="AJ145" s="660"/>
      <c r="AK145" s="638"/>
    </row>
    <row r="146" spans="1:37" hidden="1">
      <c r="A146" s="638" t="s">
        <v>802</v>
      </c>
      <c r="B146" s="640">
        <v>40540</v>
      </c>
      <c r="C146" s="638"/>
      <c r="D146" s="638"/>
      <c r="E146" s="638"/>
      <c r="F146" s="638" t="s">
        <v>549</v>
      </c>
      <c r="G146" s="638" t="s">
        <v>1066</v>
      </c>
      <c r="H146" s="638" t="s">
        <v>5899</v>
      </c>
      <c r="I146" s="638" t="s">
        <v>3493</v>
      </c>
      <c r="J146" s="638" t="s">
        <v>5426</v>
      </c>
      <c r="K146" s="638" t="s">
        <v>2621</v>
      </c>
      <c r="L146" s="640" t="s">
        <v>12722</v>
      </c>
      <c r="M146" s="640"/>
      <c r="N146" s="638" t="s">
        <v>550</v>
      </c>
      <c r="O146" s="638" t="s">
        <v>7473</v>
      </c>
      <c r="P146" s="638" t="s">
        <v>551</v>
      </c>
      <c r="Q146" s="638" t="s">
        <v>2306</v>
      </c>
      <c r="R146" s="638" t="s">
        <v>554</v>
      </c>
      <c r="S146" s="637" t="s">
        <v>9246</v>
      </c>
      <c r="T146" s="638" t="s">
        <v>3358</v>
      </c>
      <c r="U146" s="638" t="s">
        <v>8419</v>
      </c>
      <c r="V146" s="640"/>
      <c r="W146" s="638" t="s">
        <v>6378</v>
      </c>
      <c r="X146" s="638"/>
      <c r="Y146" s="638"/>
      <c r="Z146" s="638"/>
      <c r="AA146" s="638"/>
      <c r="AB146" s="638" t="s">
        <v>8418</v>
      </c>
      <c r="AC146" s="638"/>
      <c r="AD146" s="638"/>
      <c r="AE146" s="638" t="s">
        <v>14590</v>
      </c>
      <c r="AF146" s="638"/>
      <c r="AG146" s="660"/>
      <c r="AH146" s="660"/>
      <c r="AI146" s="660"/>
      <c r="AJ146" s="660"/>
      <c r="AK146" s="638"/>
    </row>
    <row r="147" spans="1:37" hidden="1">
      <c r="A147" s="638" t="s">
        <v>7971</v>
      </c>
      <c r="B147" s="640">
        <v>40518</v>
      </c>
      <c r="C147" s="638"/>
      <c r="D147" s="638"/>
      <c r="E147" s="638"/>
      <c r="F147" s="638" t="s">
        <v>822</v>
      </c>
      <c r="G147" s="638" t="s">
        <v>1066</v>
      </c>
      <c r="H147" s="638" t="s">
        <v>5899</v>
      </c>
      <c r="I147" s="638" t="s">
        <v>3493</v>
      </c>
      <c r="J147" s="638" t="s">
        <v>5426</v>
      </c>
      <c r="K147" s="638" t="s">
        <v>2621</v>
      </c>
      <c r="L147" s="638" t="s">
        <v>8269</v>
      </c>
      <c r="M147" s="638"/>
      <c r="N147" s="638" t="s">
        <v>6588</v>
      </c>
      <c r="O147" s="638" t="s">
        <v>7473</v>
      </c>
      <c r="P147" s="638" t="s">
        <v>4718</v>
      </c>
      <c r="Q147" s="638" t="s">
        <v>1575</v>
      </c>
      <c r="R147" s="638" t="s">
        <v>1575</v>
      </c>
      <c r="S147" s="638" t="s">
        <v>9243</v>
      </c>
      <c r="T147" s="638" t="s">
        <v>4758</v>
      </c>
      <c r="U147" s="638" t="s">
        <v>3588</v>
      </c>
      <c r="V147" s="640"/>
      <c r="W147" s="638" t="s">
        <v>4758</v>
      </c>
      <c r="X147" s="638" t="s">
        <v>809</v>
      </c>
      <c r="Y147" s="638" t="s">
        <v>3185</v>
      </c>
      <c r="Z147" s="638" t="s">
        <v>7351</v>
      </c>
      <c r="AA147" s="638"/>
      <c r="AB147" s="638" t="s">
        <v>3589</v>
      </c>
      <c r="AC147" s="638"/>
      <c r="AD147" s="638"/>
      <c r="AE147" s="638" t="s">
        <v>5682</v>
      </c>
      <c r="AF147" s="638"/>
      <c r="AG147" s="660"/>
      <c r="AH147" s="660"/>
      <c r="AI147" s="660"/>
      <c r="AJ147" s="660"/>
      <c r="AK147" s="638"/>
    </row>
    <row r="148" spans="1:37" hidden="1">
      <c r="A148" s="638" t="s">
        <v>7971</v>
      </c>
      <c r="B148" s="640">
        <v>40536</v>
      </c>
      <c r="C148" s="638"/>
      <c r="D148" s="638"/>
      <c r="E148" s="638"/>
      <c r="F148" s="638" t="s">
        <v>2223</v>
      </c>
      <c r="G148" s="638" t="s">
        <v>297</v>
      </c>
      <c r="H148" s="638" t="s">
        <v>5899</v>
      </c>
      <c r="I148" s="638" t="s">
        <v>3493</v>
      </c>
      <c r="J148" s="638" t="s">
        <v>5426</v>
      </c>
      <c r="K148" s="638" t="s">
        <v>2621</v>
      </c>
      <c r="L148" s="638" t="s">
        <v>8398</v>
      </c>
      <c r="M148" s="638"/>
      <c r="N148" s="638" t="s">
        <v>8397</v>
      </c>
      <c r="O148" s="638" t="s">
        <v>7473</v>
      </c>
      <c r="P148" s="638" t="s">
        <v>4726</v>
      </c>
      <c r="Q148" s="638" t="s">
        <v>409</v>
      </c>
      <c r="R148" s="638" t="s">
        <v>5325</v>
      </c>
      <c r="S148" s="638" t="s">
        <v>9243</v>
      </c>
      <c r="T148" s="638" t="s">
        <v>2231</v>
      </c>
      <c r="U148" s="638" t="s">
        <v>8653</v>
      </c>
      <c r="V148" s="640"/>
      <c r="W148" s="638" t="s">
        <v>2232</v>
      </c>
      <c r="X148" s="638"/>
      <c r="Y148" s="638" t="s">
        <v>2225</v>
      </c>
      <c r="Z148" s="638" t="s">
        <v>2228</v>
      </c>
      <c r="AA148" s="638"/>
      <c r="AB148" s="638"/>
      <c r="AC148" s="638"/>
      <c r="AD148" s="638"/>
      <c r="AE148" s="643" t="s">
        <v>7686</v>
      </c>
      <c r="AF148" s="638"/>
      <c r="AG148" s="660"/>
      <c r="AH148" s="660"/>
      <c r="AI148" s="660"/>
      <c r="AJ148" s="660"/>
      <c r="AK148" s="638"/>
    </row>
    <row r="149" spans="1:37" hidden="1">
      <c r="A149" s="638" t="s">
        <v>802</v>
      </c>
      <c r="B149" s="640">
        <v>40536</v>
      </c>
      <c r="C149" s="638"/>
      <c r="D149" s="638"/>
      <c r="E149" s="638"/>
      <c r="F149" s="718" t="s">
        <v>2224</v>
      </c>
      <c r="G149" s="638" t="s">
        <v>1066</v>
      </c>
      <c r="H149" s="638" t="s">
        <v>5899</v>
      </c>
      <c r="I149" s="638" t="s">
        <v>3493</v>
      </c>
      <c r="J149" s="638" t="s">
        <v>5426</v>
      </c>
      <c r="K149" s="638" t="s">
        <v>2621</v>
      </c>
      <c r="L149" s="717" t="s">
        <v>12723</v>
      </c>
      <c r="M149" s="646"/>
      <c r="N149" s="643" t="s">
        <v>11276</v>
      </c>
      <c r="O149" s="638" t="s">
        <v>7473</v>
      </c>
      <c r="P149" s="638" t="s">
        <v>281</v>
      </c>
      <c r="Q149" s="638" t="s">
        <v>148</v>
      </c>
      <c r="R149" s="638" t="s">
        <v>148</v>
      </c>
      <c r="S149" s="637" t="s">
        <v>9243</v>
      </c>
      <c r="T149" s="638" t="s">
        <v>2234</v>
      </c>
      <c r="U149" s="638" t="s">
        <v>2233</v>
      </c>
      <c r="V149" s="640"/>
      <c r="W149" s="638" t="s">
        <v>2235</v>
      </c>
      <c r="X149" s="638"/>
      <c r="Y149" s="638" t="s">
        <v>2226</v>
      </c>
      <c r="Z149" s="638" t="s">
        <v>2229</v>
      </c>
      <c r="AA149" s="638"/>
      <c r="AB149" s="638"/>
      <c r="AC149" s="638"/>
      <c r="AD149" s="638"/>
      <c r="AE149" s="643" t="s">
        <v>7687</v>
      </c>
      <c r="AF149" s="638"/>
      <c r="AG149" s="660"/>
      <c r="AH149" s="660"/>
      <c r="AI149" s="660"/>
      <c r="AJ149" s="660"/>
      <c r="AK149" s="638"/>
    </row>
    <row r="150" spans="1:37" hidden="1">
      <c r="A150" s="638" t="s">
        <v>7971</v>
      </c>
      <c r="B150" s="640">
        <v>40518</v>
      </c>
      <c r="C150" s="638"/>
      <c r="D150" s="638"/>
      <c r="E150" s="638"/>
      <c r="F150" s="638" t="s">
        <v>606</v>
      </c>
      <c r="G150" s="638" t="s">
        <v>1066</v>
      </c>
      <c r="H150" s="638" t="s">
        <v>5899</v>
      </c>
      <c r="I150" s="638" t="s">
        <v>3493</v>
      </c>
      <c r="J150" s="638" t="s">
        <v>5426</v>
      </c>
      <c r="K150" s="638" t="s">
        <v>2621</v>
      </c>
      <c r="L150" s="638" t="s">
        <v>5683</v>
      </c>
      <c r="M150" s="638"/>
      <c r="N150" s="638" t="s">
        <v>6906</v>
      </c>
      <c r="O150" s="638" t="s">
        <v>7473</v>
      </c>
      <c r="P150" s="638" t="s">
        <v>4718</v>
      </c>
      <c r="Q150" s="638" t="s">
        <v>409</v>
      </c>
      <c r="R150" s="638" t="s">
        <v>383</v>
      </c>
      <c r="S150" s="638" t="s">
        <v>9243</v>
      </c>
      <c r="T150" s="638" t="s">
        <v>6907</v>
      </c>
      <c r="U150" s="638" t="s">
        <v>8822</v>
      </c>
      <c r="V150" s="640"/>
      <c r="W150" s="638" t="s">
        <v>3110</v>
      </c>
      <c r="X150" s="638">
        <v>4469158</v>
      </c>
      <c r="Y150" s="638" t="s">
        <v>12821</v>
      </c>
      <c r="Z150" s="638" t="s">
        <v>565</v>
      </c>
      <c r="AA150" s="638"/>
      <c r="AB150" s="638" t="s">
        <v>8823</v>
      </c>
      <c r="AC150" s="638"/>
      <c r="AD150" s="638"/>
      <c r="AE150" s="638" t="s">
        <v>566</v>
      </c>
      <c r="AF150" s="638"/>
      <c r="AG150" s="660"/>
      <c r="AH150" s="660"/>
      <c r="AI150" s="660"/>
      <c r="AJ150" s="660"/>
      <c r="AK150" s="638"/>
    </row>
    <row r="151" spans="1:37" hidden="1">
      <c r="A151" s="638" t="s">
        <v>7971</v>
      </c>
      <c r="B151" s="640">
        <v>40518</v>
      </c>
      <c r="C151" s="638"/>
      <c r="D151" s="638"/>
      <c r="E151" s="638"/>
      <c r="F151" s="638" t="s">
        <v>567</v>
      </c>
      <c r="G151" s="638" t="s">
        <v>1066</v>
      </c>
      <c r="H151" s="638" t="s">
        <v>5899</v>
      </c>
      <c r="I151" s="638" t="s">
        <v>3493</v>
      </c>
      <c r="J151" s="638" t="s">
        <v>5426</v>
      </c>
      <c r="K151" s="638" t="s">
        <v>2621</v>
      </c>
      <c r="L151" s="638" t="s">
        <v>5684</v>
      </c>
      <c r="M151" s="638"/>
      <c r="N151" s="638" t="s">
        <v>10094</v>
      </c>
      <c r="O151" s="638" t="s">
        <v>12658</v>
      </c>
      <c r="P151" s="638" t="s">
        <v>4726</v>
      </c>
      <c r="Q151" s="638" t="s">
        <v>409</v>
      </c>
      <c r="R151" s="638" t="s">
        <v>4492</v>
      </c>
      <c r="S151" s="637" t="s">
        <v>9246</v>
      </c>
      <c r="T151" s="638" t="s">
        <v>570</v>
      </c>
      <c r="U151" s="638" t="s">
        <v>569</v>
      </c>
      <c r="V151" s="640"/>
      <c r="W151" s="638" t="s">
        <v>5332</v>
      </c>
      <c r="X151" s="638">
        <v>4469177</v>
      </c>
      <c r="Y151" s="638" t="s">
        <v>12822</v>
      </c>
      <c r="Z151" s="638" t="s">
        <v>5333</v>
      </c>
      <c r="AA151" s="638"/>
      <c r="AB151" s="638"/>
      <c r="AC151" s="638"/>
      <c r="AD151" s="638"/>
      <c r="AE151" s="638" t="s">
        <v>5334</v>
      </c>
      <c r="AF151" s="638"/>
      <c r="AG151" s="660"/>
      <c r="AH151" s="660"/>
      <c r="AI151" s="660"/>
      <c r="AJ151" s="660"/>
      <c r="AK151" s="638"/>
    </row>
    <row r="152" spans="1:37" hidden="1">
      <c r="A152" s="638" t="s">
        <v>7971</v>
      </c>
      <c r="B152" s="640">
        <v>40518</v>
      </c>
      <c r="C152" s="638"/>
      <c r="D152" s="638"/>
      <c r="E152" s="638"/>
      <c r="F152" s="638" t="s">
        <v>1689</v>
      </c>
      <c r="G152" s="638" t="s">
        <v>1066</v>
      </c>
      <c r="H152" s="638" t="s">
        <v>5899</v>
      </c>
      <c r="I152" s="638" t="s">
        <v>3493</v>
      </c>
      <c r="J152" s="638" t="s">
        <v>5426</v>
      </c>
      <c r="K152" s="638" t="s">
        <v>2621</v>
      </c>
      <c r="L152" s="638" t="s">
        <v>5376</v>
      </c>
      <c r="M152" s="638"/>
      <c r="N152" s="638" t="s">
        <v>8182</v>
      </c>
      <c r="O152" s="638" t="s">
        <v>12658</v>
      </c>
      <c r="P152" s="638" t="s">
        <v>4726</v>
      </c>
      <c r="Q152" s="638" t="s">
        <v>2306</v>
      </c>
      <c r="R152" s="638" t="s">
        <v>383</v>
      </c>
      <c r="S152" s="638" t="s">
        <v>9243</v>
      </c>
      <c r="T152" s="638" t="s">
        <v>3727</v>
      </c>
      <c r="U152" s="638" t="s">
        <v>9305</v>
      </c>
      <c r="V152" s="640"/>
      <c r="W152" s="638" t="s">
        <v>4012</v>
      </c>
      <c r="X152" s="638">
        <v>4427027</v>
      </c>
      <c r="Y152" s="638" t="s">
        <v>2938</v>
      </c>
      <c r="Z152" s="638" t="s">
        <v>2939</v>
      </c>
      <c r="AA152" s="638"/>
      <c r="AB152" s="638"/>
      <c r="AC152" s="638"/>
      <c r="AD152" s="638"/>
      <c r="AE152" s="638" t="s">
        <v>12724</v>
      </c>
      <c r="AF152" s="638"/>
      <c r="AG152" s="660"/>
      <c r="AH152" s="660"/>
      <c r="AI152" s="660"/>
      <c r="AJ152" s="660"/>
      <c r="AK152" s="638"/>
    </row>
    <row r="153" spans="1:37" hidden="1">
      <c r="A153" s="638" t="s">
        <v>7971</v>
      </c>
      <c r="B153" s="640">
        <v>40518</v>
      </c>
      <c r="C153" s="638"/>
      <c r="D153" s="638"/>
      <c r="E153" s="638"/>
      <c r="F153" s="638" t="s">
        <v>4385</v>
      </c>
      <c r="G153" s="638" t="s">
        <v>1066</v>
      </c>
      <c r="H153" s="638" t="s">
        <v>5899</v>
      </c>
      <c r="I153" s="638" t="s">
        <v>3493</v>
      </c>
      <c r="J153" s="638" t="s">
        <v>5426</v>
      </c>
      <c r="K153" s="638" t="s">
        <v>2621</v>
      </c>
      <c r="L153" s="638" t="s">
        <v>5377</v>
      </c>
      <c r="M153" s="638"/>
      <c r="N153" s="638" t="s">
        <v>9782</v>
      </c>
      <c r="O153" s="638" t="s">
        <v>7473</v>
      </c>
      <c r="P153" s="638" t="s">
        <v>4726</v>
      </c>
      <c r="Q153" s="638" t="s">
        <v>1575</v>
      </c>
      <c r="R153" s="638" t="s">
        <v>1575</v>
      </c>
      <c r="S153" s="637" t="s">
        <v>9246</v>
      </c>
      <c r="T153" s="638" t="s">
        <v>12725</v>
      </c>
      <c r="U153" s="638" t="s">
        <v>5335</v>
      </c>
      <c r="V153" s="640"/>
      <c r="W153" s="638" t="s">
        <v>5719</v>
      </c>
      <c r="X153" s="638">
        <v>4427015</v>
      </c>
      <c r="Y153" s="638" t="s">
        <v>12823</v>
      </c>
      <c r="Z153" s="638" t="s">
        <v>5720</v>
      </c>
      <c r="AA153" s="638"/>
      <c r="AB153" s="638"/>
      <c r="AC153" s="638"/>
      <c r="AD153" s="638"/>
      <c r="AE153" s="638" t="s">
        <v>5825</v>
      </c>
      <c r="AF153" s="638"/>
      <c r="AG153" s="660"/>
      <c r="AH153" s="660"/>
      <c r="AI153" s="660"/>
      <c r="AJ153" s="660"/>
      <c r="AK153" s="638"/>
    </row>
    <row r="154" spans="1:37" hidden="1">
      <c r="A154" s="638" t="s">
        <v>7971</v>
      </c>
      <c r="B154" s="640">
        <v>40567</v>
      </c>
      <c r="C154" s="638"/>
      <c r="D154" s="638"/>
      <c r="E154" s="638"/>
      <c r="F154" s="638" t="s">
        <v>2350</v>
      </c>
      <c r="G154" s="638" t="s">
        <v>297</v>
      </c>
      <c r="H154" s="638" t="s">
        <v>5899</v>
      </c>
      <c r="I154" s="638" t="s">
        <v>3493</v>
      </c>
      <c r="J154" s="638" t="s">
        <v>5426</v>
      </c>
      <c r="K154" s="638" t="s">
        <v>2621</v>
      </c>
      <c r="L154" s="638" t="s">
        <v>8446</v>
      </c>
      <c r="M154" s="638"/>
      <c r="N154" s="638" t="s">
        <v>9725</v>
      </c>
      <c r="O154" s="638" t="s">
        <v>7473</v>
      </c>
      <c r="P154" s="638" t="s">
        <v>4147</v>
      </c>
      <c r="Q154" s="638" t="s">
        <v>6872</v>
      </c>
      <c r="R154" s="638" t="s">
        <v>4492</v>
      </c>
      <c r="S154" s="638"/>
      <c r="T154" s="638" t="s">
        <v>2645</v>
      </c>
      <c r="U154" s="638" t="s">
        <v>2646</v>
      </c>
      <c r="V154" s="640"/>
      <c r="W154" s="638" t="s">
        <v>2644</v>
      </c>
      <c r="X154" s="638">
        <v>4472016</v>
      </c>
      <c r="Y154" s="638" t="s">
        <v>2642</v>
      </c>
      <c r="Z154" s="638" t="s">
        <v>2643</v>
      </c>
      <c r="AA154" s="638"/>
      <c r="AB154" s="638"/>
      <c r="AC154" s="638"/>
      <c r="AD154" s="638"/>
      <c r="AE154" s="645" t="s">
        <v>871</v>
      </c>
      <c r="AF154" s="638"/>
      <c r="AG154" s="660"/>
      <c r="AH154" s="660"/>
      <c r="AI154" s="660"/>
      <c r="AJ154" s="660"/>
      <c r="AK154" s="638"/>
    </row>
    <row r="155" spans="1:37" hidden="1">
      <c r="A155" s="638" t="s">
        <v>7971</v>
      </c>
      <c r="B155" s="640">
        <v>40567</v>
      </c>
      <c r="C155" s="638"/>
      <c r="D155" s="638"/>
      <c r="E155" s="638"/>
      <c r="F155" s="638" t="s">
        <v>2353</v>
      </c>
      <c r="G155" s="638" t="s">
        <v>297</v>
      </c>
      <c r="H155" s="638" t="s">
        <v>5899</v>
      </c>
      <c r="I155" s="638" t="s">
        <v>3493</v>
      </c>
      <c r="J155" s="638" t="s">
        <v>5426</v>
      </c>
      <c r="K155" s="638" t="s">
        <v>2621</v>
      </c>
      <c r="L155" s="638" t="s">
        <v>2108</v>
      </c>
      <c r="M155" s="638"/>
      <c r="N155" s="638" t="s">
        <v>7153</v>
      </c>
      <c r="O155" s="638" t="s">
        <v>7473</v>
      </c>
      <c r="P155" s="638" t="s">
        <v>7999</v>
      </c>
      <c r="Q155" s="638" t="s">
        <v>6872</v>
      </c>
      <c r="R155" s="638" t="s">
        <v>4492</v>
      </c>
      <c r="S155" s="638"/>
      <c r="T155" s="638" t="s">
        <v>1900</v>
      </c>
      <c r="U155" s="638" t="s">
        <v>8036</v>
      </c>
      <c r="V155" s="640"/>
      <c r="W155" s="638" t="s">
        <v>1265</v>
      </c>
      <c r="X155" s="638">
        <v>4472013</v>
      </c>
      <c r="Y155" s="638" t="s">
        <v>1266</v>
      </c>
      <c r="Z155" s="638" t="s">
        <v>1267</v>
      </c>
      <c r="AA155" s="638"/>
      <c r="AB155" s="638"/>
      <c r="AC155" s="638"/>
      <c r="AD155" s="638"/>
      <c r="AE155" s="645" t="s">
        <v>6353</v>
      </c>
      <c r="AF155" s="638"/>
      <c r="AG155" s="660"/>
      <c r="AH155" s="660"/>
      <c r="AI155" s="660"/>
      <c r="AJ155" s="660"/>
      <c r="AK155" s="638"/>
    </row>
    <row r="156" spans="1:37" hidden="1">
      <c r="A156" s="638" t="s">
        <v>7971</v>
      </c>
      <c r="B156" s="640">
        <v>40567</v>
      </c>
      <c r="C156" s="638"/>
      <c r="D156" s="638"/>
      <c r="E156" s="638"/>
      <c r="F156" s="638" t="s">
        <v>2352</v>
      </c>
      <c r="G156" s="638" t="s">
        <v>297</v>
      </c>
      <c r="H156" s="638" t="s">
        <v>5899</v>
      </c>
      <c r="I156" s="638" t="s">
        <v>3493</v>
      </c>
      <c r="J156" s="638" t="s">
        <v>5426</v>
      </c>
      <c r="K156" s="638" t="s">
        <v>2621</v>
      </c>
      <c r="L156" s="638" t="s">
        <v>8157</v>
      </c>
      <c r="M156" s="638"/>
      <c r="N156" s="638" t="s">
        <v>8146</v>
      </c>
      <c r="O156" s="638" t="s">
        <v>7473</v>
      </c>
      <c r="P156" s="638" t="s">
        <v>4147</v>
      </c>
      <c r="Q156" s="638" t="s">
        <v>8103</v>
      </c>
      <c r="R156" s="638" t="s">
        <v>3487</v>
      </c>
      <c r="S156" s="638"/>
      <c r="T156" s="638" t="s">
        <v>8154</v>
      </c>
      <c r="U156" s="638" t="s">
        <v>8660</v>
      </c>
      <c r="V156" s="640"/>
      <c r="W156" s="638" t="s">
        <v>8155</v>
      </c>
      <c r="X156" s="638"/>
      <c r="Y156" s="638" t="s">
        <v>3576</v>
      </c>
      <c r="Z156" s="638" t="s">
        <v>8156</v>
      </c>
      <c r="AA156" s="638"/>
      <c r="AB156" s="638"/>
      <c r="AC156" s="638" t="s">
        <v>7991</v>
      </c>
      <c r="AD156" s="638"/>
      <c r="AE156" s="638" t="s">
        <v>2351</v>
      </c>
      <c r="AF156" s="638"/>
      <c r="AG156" s="660"/>
      <c r="AH156" s="660"/>
      <c r="AI156" s="660"/>
      <c r="AJ156" s="660"/>
      <c r="AK156" s="638"/>
    </row>
    <row r="157" spans="1:37" hidden="1">
      <c r="A157" s="638" t="s">
        <v>7971</v>
      </c>
      <c r="B157" s="640">
        <v>40567</v>
      </c>
      <c r="C157" s="638"/>
      <c r="D157" s="638"/>
      <c r="E157" s="638"/>
      <c r="F157" s="638" t="s">
        <v>10566</v>
      </c>
      <c r="G157" s="638" t="s">
        <v>297</v>
      </c>
      <c r="H157" s="638" t="s">
        <v>5899</v>
      </c>
      <c r="I157" s="638" t="s">
        <v>3493</v>
      </c>
      <c r="J157" s="638" t="s">
        <v>5426</v>
      </c>
      <c r="K157" s="638" t="s">
        <v>2621</v>
      </c>
      <c r="L157" s="638" t="s">
        <v>10567</v>
      </c>
      <c r="M157" s="638"/>
      <c r="N157" s="638" t="s">
        <v>10565</v>
      </c>
      <c r="O157" s="638" t="s">
        <v>518</v>
      </c>
      <c r="P157" s="638" t="s">
        <v>10148</v>
      </c>
      <c r="Q157" s="638" t="s">
        <v>1003</v>
      </c>
      <c r="R157" s="638" t="s">
        <v>409</v>
      </c>
      <c r="S157" s="638" t="s">
        <v>227</v>
      </c>
      <c r="T157" s="638" t="s">
        <v>3276</v>
      </c>
      <c r="U157" s="638" t="s">
        <v>8656</v>
      </c>
      <c r="V157" s="640"/>
      <c r="W157" s="638" t="s">
        <v>1223</v>
      </c>
      <c r="X157" s="638">
        <v>4472020</v>
      </c>
      <c r="Y157" s="638" t="s">
        <v>5467</v>
      </c>
      <c r="Z157" s="638" t="s">
        <v>5468</v>
      </c>
      <c r="AA157" s="638"/>
      <c r="AB157" s="638"/>
      <c r="AC157" s="638"/>
      <c r="AD157" s="638"/>
      <c r="AE157" s="638" t="s">
        <v>5470</v>
      </c>
      <c r="AF157" s="638"/>
      <c r="AG157" s="660"/>
      <c r="AH157" s="660"/>
      <c r="AI157" s="660"/>
      <c r="AJ157" s="660"/>
      <c r="AK157" s="638"/>
    </row>
    <row r="158" spans="1:37" hidden="1">
      <c r="A158" s="643" t="s">
        <v>2239</v>
      </c>
      <c r="B158" s="640">
        <v>40591</v>
      </c>
      <c r="C158" s="638"/>
      <c r="D158" s="638"/>
      <c r="E158" s="638"/>
      <c r="F158" s="638" t="s">
        <v>6377</v>
      </c>
      <c r="G158" s="638" t="s">
        <v>297</v>
      </c>
      <c r="H158" s="638" t="s">
        <v>5899</v>
      </c>
      <c r="I158" s="638" t="s">
        <v>3493</v>
      </c>
      <c r="J158" s="638" t="s">
        <v>5426</v>
      </c>
      <c r="K158" s="638" t="s">
        <v>2621</v>
      </c>
      <c r="L158" s="638" t="s">
        <v>1425</v>
      </c>
      <c r="M158" s="638"/>
      <c r="N158" s="638" t="s">
        <v>10952</v>
      </c>
      <c r="O158" s="638" t="s">
        <v>7473</v>
      </c>
      <c r="P158" s="638" t="s">
        <v>5694</v>
      </c>
      <c r="Q158" s="638" t="s">
        <v>1575</v>
      </c>
      <c r="R158" s="638" t="s">
        <v>410</v>
      </c>
      <c r="S158" s="638"/>
      <c r="T158" s="638" t="s">
        <v>3995</v>
      </c>
      <c r="U158" s="638" t="s">
        <v>9645</v>
      </c>
      <c r="V158" s="640"/>
      <c r="W158" s="638" t="s">
        <v>3996</v>
      </c>
      <c r="X158" s="638"/>
      <c r="Y158" s="638" t="s">
        <v>3997</v>
      </c>
      <c r="Z158" s="638" t="s">
        <v>3998</v>
      </c>
      <c r="AA158" s="638"/>
      <c r="AB158" s="638" t="s">
        <v>9646</v>
      </c>
      <c r="AC158" s="638" t="s">
        <v>7991</v>
      </c>
      <c r="AD158" s="638"/>
      <c r="AE158" s="638" t="s">
        <v>10953</v>
      </c>
      <c r="AF158" s="638"/>
      <c r="AG158" s="660"/>
      <c r="AH158" s="660"/>
      <c r="AI158" s="660"/>
      <c r="AJ158" s="660"/>
      <c r="AK158" s="638"/>
    </row>
    <row r="159" spans="1:37" hidden="1">
      <c r="A159" s="638" t="s">
        <v>6397</v>
      </c>
      <c r="B159" s="640">
        <v>40648</v>
      </c>
      <c r="C159" s="638"/>
      <c r="D159" s="638"/>
      <c r="E159" s="638"/>
      <c r="F159" s="638" t="s">
        <v>5236</v>
      </c>
      <c r="G159" s="638" t="s">
        <v>1066</v>
      </c>
      <c r="H159" s="638" t="s">
        <v>4380</v>
      </c>
      <c r="I159" s="638" t="s">
        <v>896</v>
      </c>
      <c r="J159" s="638" t="s">
        <v>897</v>
      </c>
      <c r="K159" s="638" t="s">
        <v>898</v>
      </c>
      <c r="L159" s="638" t="s">
        <v>1465</v>
      </c>
      <c r="M159" s="638"/>
      <c r="N159" s="638" t="s">
        <v>1126</v>
      </c>
      <c r="O159" s="638" t="s">
        <v>7473</v>
      </c>
      <c r="P159" s="638" t="s">
        <v>1076</v>
      </c>
      <c r="Q159" s="638" t="s">
        <v>508</v>
      </c>
      <c r="R159" s="638"/>
      <c r="S159" s="638"/>
      <c r="T159" s="638" t="s">
        <v>6157</v>
      </c>
      <c r="U159" s="638" t="s">
        <v>6156</v>
      </c>
      <c r="V159" s="640"/>
      <c r="W159" s="638"/>
      <c r="X159" s="638"/>
      <c r="Y159" s="638"/>
      <c r="Z159" s="638"/>
      <c r="AA159" s="638"/>
      <c r="AB159" s="638"/>
      <c r="AC159" s="638" t="s">
        <v>8308</v>
      </c>
      <c r="AD159" s="638"/>
      <c r="AE159" s="638"/>
      <c r="AF159" s="638"/>
      <c r="AG159" s="660" t="s">
        <v>12726</v>
      </c>
      <c r="AH159" s="660"/>
      <c r="AI159" s="660"/>
      <c r="AJ159" s="660"/>
      <c r="AK159" s="638"/>
    </row>
    <row r="160" spans="1:37" hidden="1">
      <c r="A160" s="643" t="s">
        <v>2239</v>
      </c>
      <c r="B160" s="640">
        <v>40591</v>
      </c>
      <c r="C160" s="643" t="s">
        <v>942</v>
      </c>
      <c r="D160" s="644"/>
      <c r="E160" s="644"/>
      <c r="F160" s="643" t="s">
        <v>348</v>
      </c>
      <c r="G160" s="643" t="s">
        <v>297</v>
      </c>
      <c r="H160" s="643" t="s">
        <v>5899</v>
      </c>
      <c r="I160" s="643" t="s">
        <v>7423</v>
      </c>
      <c r="J160" s="643" t="s">
        <v>5426</v>
      </c>
      <c r="K160" s="643" t="s">
        <v>2621</v>
      </c>
      <c r="L160" s="643" t="s">
        <v>943</v>
      </c>
      <c r="M160" s="643"/>
      <c r="N160" s="643" t="s">
        <v>9906</v>
      </c>
      <c r="O160" s="638" t="s">
        <v>12658</v>
      </c>
      <c r="P160" s="638" t="s">
        <v>281</v>
      </c>
      <c r="Q160" s="638" t="s">
        <v>409</v>
      </c>
      <c r="R160" s="638" t="s">
        <v>5325</v>
      </c>
      <c r="S160" s="638" t="s">
        <v>227</v>
      </c>
      <c r="T160" s="638" t="s">
        <v>4736</v>
      </c>
      <c r="U160" s="638" t="s">
        <v>4735</v>
      </c>
      <c r="V160" s="640"/>
      <c r="W160" s="638" t="s">
        <v>4737</v>
      </c>
      <c r="X160" s="638"/>
      <c r="Y160" s="638" t="s">
        <v>948</v>
      </c>
      <c r="Z160" s="638" t="s">
        <v>4734</v>
      </c>
      <c r="AA160" s="638"/>
      <c r="AB160" s="643"/>
      <c r="AC160" s="643"/>
      <c r="AD160" s="643"/>
      <c r="AE160" s="643" t="s">
        <v>9907</v>
      </c>
      <c r="AF160" s="643"/>
      <c r="AG160" s="660"/>
      <c r="AH160" s="660"/>
      <c r="AI160" s="660"/>
      <c r="AJ160" s="660"/>
      <c r="AK160" s="638"/>
    </row>
    <row r="161" spans="1:37" hidden="1">
      <c r="A161" s="643" t="s">
        <v>2239</v>
      </c>
      <c r="B161" s="640">
        <v>40591</v>
      </c>
      <c r="C161" s="643" t="s">
        <v>4739</v>
      </c>
      <c r="D161" s="644"/>
      <c r="E161" s="644"/>
      <c r="F161" s="643" t="s">
        <v>4773</v>
      </c>
      <c r="G161" s="643" t="s">
        <v>297</v>
      </c>
      <c r="H161" s="643" t="s">
        <v>5899</v>
      </c>
      <c r="I161" s="643" t="s">
        <v>7423</v>
      </c>
      <c r="J161" s="643" t="s">
        <v>5426</v>
      </c>
      <c r="K161" s="643" t="s">
        <v>2621</v>
      </c>
      <c r="L161" s="643" t="s">
        <v>4774</v>
      </c>
      <c r="M161" s="643"/>
      <c r="N161" s="643" t="s">
        <v>4738</v>
      </c>
      <c r="O161" s="638" t="s">
        <v>7473</v>
      </c>
      <c r="P161" s="643" t="s">
        <v>4101</v>
      </c>
      <c r="Q161" s="643" t="s">
        <v>4223</v>
      </c>
      <c r="R161" s="638" t="s">
        <v>8065</v>
      </c>
      <c r="S161" s="637" t="s">
        <v>9246</v>
      </c>
      <c r="T161" s="638" t="s">
        <v>4743</v>
      </c>
      <c r="U161" s="638" t="s">
        <v>8798</v>
      </c>
      <c r="V161" s="640"/>
      <c r="W161" s="638" t="s">
        <v>4744</v>
      </c>
      <c r="X161" s="638"/>
      <c r="Y161" s="638" t="s">
        <v>4741</v>
      </c>
      <c r="Z161" s="638" t="s">
        <v>4742</v>
      </c>
      <c r="AA161" s="638"/>
      <c r="AB161" s="643" t="s">
        <v>8797</v>
      </c>
      <c r="AC161" s="643"/>
      <c r="AD161" s="643"/>
      <c r="AE161" s="643" t="s">
        <v>4740</v>
      </c>
      <c r="AF161" s="643"/>
      <c r="AG161" s="660"/>
      <c r="AH161" s="660"/>
      <c r="AI161" s="660"/>
      <c r="AJ161" s="660"/>
      <c r="AK161" s="638"/>
    </row>
    <row r="162" spans="1:37" hidden="1">
      <c r="A162" s="643" t="s">
        <v>2239</v>
      </c>
      <c r="B162" s="640">
        <v>40591</v>
      </c>
      <c r="C162" s="643"/>
      <c r="D162" s="644"/>
      <c r="E162" s="644"/>
      <c r="F162" s="638" t="s">
        <v>4776</v>
      </c>
      <c r="G162" s="643" t="s">
        <v>297</v>
      </c>
      <c r="H162" s="643" t="s">
        <v>5899</v>
      </c>
      <c r="I162" s="643" t="s">
        <v>7423</v>
      </c>
      <c r="J162" s="643" t="s">
        <v>5426</v>
      </c>
      <c r="K162" s="643" t="s">
        <v>2621</v>
      </c>
      <c r="L162" s="643" t="s">
        <v>1517</v>
      </c>
      <c r="M162" s="643"/>
      <c r="N162" s="643" t="s">
        <v>1518</v>
      </c>
      <c r="O162" s="643" t="s">
        <v>12658</v>
      </c>
      <c r="P162" s="643" t="s">
        <v>4101</v>
      </c>
      <c r="Q162" s="643" t="s">
        <v>1575</v>
      </c>
      <c r="R162" s="638" t="s">
        <v>410</v>
      </c>
      <c r="S162" s="637" t="s">
        <v>9246</v>
      </c>
      <c r="T162" s="638" t="s">
        <v>5655</v>
      </c>
      <c r="U162" s="638" t="s">
        <v>8657</v>
      </c>
      <c r="V162" s="640"/>
      <c r="W162" s="638" t="s">
        <v>5656</v>
      </c>
      <c r="X162" s="638"/>
      <c r="Y162" s="638" t="s">
        <v>5662</v>
      </c>
      <c r="Z162" s="638" t="s">
        <v>5665</v>
      </c>
      <c r="AA162" s="638"/>
      <c r="AB162" s="643"/>
      <c r="AC162" s="643"/>
      <c r="AD162" s="643"/>
      <c r="AE162" s="643" t="s">
        <v>5668</v>
      </c>
      <c r="AF162" s="643"/>
      <c r="AG162" s="660"/>
      <c r="AH162" s="660"/>
      <c r="AI162" s="660"/>
      <c r="AJ162" s="660"/>
      <c r="AK162" s="638"/>
    </row>
    <row r="163" spans="1:37" hidden="1">
      <c r="A163" s="643" t="s">
        <v>2239</v>
      </c>
      <c r="B163" s="640">
        <v>40591</v>
      </c>
      <c r="C163" s="643"/>
      <c r="D163" s="644"/>
      <c r="E163" s="644"/>
      <c r="F163" s="638" t="s">
        <v>1515</v>
      </c>
      <c r="G163" s="643" t="s">
        <v>297</v>
      </c>
      <c r="H163" s="643" t="s">
        <v>5899</v>
      </c>
      <c r="I163" s="643" t="s">
        <v>7423</v>
      </c>
      <c r="J163" s="643" t="s">
        <v>5426</v>
      </c>
      <c r="K163" s="643" t="s">
        <v>2621</v>
      </c>
      <c r="L163" s="643" t="s">
        <v>8830</v>
      </c>
      <c r="M163" s="643"/>
      <c r="N163" s="643" t="s">
        <v>9770</v>
      </c>
      <c r="O163" s="638" t="s">
        <v>7473</v>
      </c>
      <c r="P163" s="643" t="s">
        <v>4101</v>
      </c>
      <c r="Q163" s="643" t="s">
        <v>2306</v>
      </c>
      <c r="R163" s="638" t="s">
        <v>383</v>
      </c>
      <c r="S163" s="637" t="s">
        <v>9246</v>
      </c>
      <c r="T163" s="638" t="s">
        <v>5658</v>
      </c>
      <c r="U163" s="638" t="s">
        <v>5657</v>
      </c>
      <c r="V163" s="640"/>
      <c r="W163" s="638" t="s">
        <v>5659</v>
      </c>
      <c r="X163" s="638"/>
      <c r="Y163" s="638" t="s">
        <v>5663</v>
      </c>
      <c r="Z163" s="638" t="s">
        <v>5666</v>
      </c>
      <c r="AA163" s="638"/>
      <c r="AB163" s="643"/>
      <c r="AC163" s="643" t="s">
        <v>8831</v>
      </c>
      <c r="AD163" s="643"/>
      <c r="AE163" s="643" t="s">
        <v>5669</v>
      </c>
      <c r="AF163" s="643"/>
      <c r="AG163" s="660"/>
      <c r="AH163" s="660"/>
      <c r="AI163" s="660"/>
      <c r="AJ163" s="660"/>
      <c r="AK163" s="638"/>
    </row>
    <row r="164" spans="1:37" hidden="1">
      <c r="A164" s="643" t="s">
        <v>2239</v>
      </c>
      <c r="B164" s="640">
        <v>40591</v>
      </c>
      <c r="C164" s="643"/>
      <c r="D164" s="644"/>
      <c r="E164" s="644"/>
      <c r="F164" s="638" t="s">
        <v>1516</v>
      </c>
      <c r="G164" s="643" t="s">
        <v>297</v>
      </c>
      <c r="H164" s="643" t="s">
        <v>5899</v>
      </c>
      <c r="I164" s="643" t="s">
        <v>7423</v>
      </c>
      <c r="J164" s="643" t="s">
        <v>5426</v>
      </c>
      <c r="K164" s="643" t="s">
        <v>2621</v>
      </c>
      <c r="L164" s="643" t="s">
        <v>7415</v>
      </c>
      <c r="M164" s="643"/>
      <c r="N164" s="643" t="s">
        <v>10102</v>
      </c>
      <c r="O164" s="638" t="s">
        <v>7473</v>
      </c>
      <c r="P164" s="643" t="s">
        <v>4101</v>
      </c>
      <c r="Q164" s="643" t="s">
        <v>4492</v>
      </c>
      <c r="R164" s="638" t="s">
        <v>554</v>
      </c>
      <c r="S164" s="637" t="s">
        <v>9246</v>
      </c>
      <c r="T164" s="638" t="s">
        <v>575</v>
      </c>
      <c r="U164" s="638" t="s">
        <v>5660</v>
      </c>
      <c r="V164" s="640"/>
      <c r="W164" s="638" t="s">
        <v>5661</v>
      </c>
      <c r="X164" s="638"/>
      <c r="Y164" s="638" t="s">
        <v>5664</v>
      </c>
      <c r="Z164" s="638" t="s">
        <v>5667</v>
      </c>
      <c r="AA164" s="638"/>
      <c r="AB164" s="643"/>
      <c r="AC164" s="643" t="s">
        <v>8295</v>
      </c>
      <c r="AD164" s="643"/>
      <c r="AE164" s="643" t="s">
        <v>5670</v>
      </c>
      <c r="AF164" s="643"/>
      <c r="AG164" s="660"/>
      <c r="AH164" s="660"/>
      <c r="AI164" s="660"/>
      <c r="AJ164" s="660"/>
      <c r="AK164" s="638"/>
    </row>
    <row r="165" spans="1:37" hidden="1">
      <c r="A165" s="638" t="s">
        <v>7971</v>
      </c>
      <c r="B165" s="640">
        <v>40558</v>
      </c>
      <c r="C165" s="638"/>
      <c r="D165" s="638"/>
      <c r="E165" s="638"/>
      <c r="F165" s="638" t="s">
        <v>1268</v>
      </c>
      <c r="G165" s="638" t="s">
        <v>297</v>
      </c>
      <c r="H165" s="638" t="s">
        <v>5899</v>
      </c>
      <c r="I165" s="638" t="s">
        <v>3493</v>
      </c>
      <c r="J165" s="638" t="s">
        <v>5426</v>
      </c>
      <c r="K165" s="638" t="s">
        <v>2621</v>
      </c>
      <c r="L165" s="638" t="s">
        <v>5178</v>
      </c>
      <c r="M165" s="638"/>
      <c r="N165" s="638" t="s">
        <v>454</v>
      </c>
      <c r="O165" s="638" t="s">
        <v>7473</v>
      </c>
      <c r="P165" s="638" t="s">
        <v>4718</v>
      </c>
      <c r="Q165" s="638" t="s">
        <v>1575</v>
      </c>
      <c r="R165" s="638" t="s">
        <v>1575</v>
      </c>
      <c r="S165" s="638"/>
      <c r="T165" s="638" t="s">
        <v>5179</v>
      </c>
      <c r="U165" s="638" t="s">
        <v>456</v>
      </c>
      <c r="V165" s="640"/>
      <c r="W165" s="638" t="s">
        <v>5826</v>
      </c>
      <c r="X165" s="638">
        <v>4472001</v>
      </c>
      <c r="Y165" s="638" t="s">
        <v>455</v>
      </c>
      <c r="Z165" s="638" t="s">
        <v>457</v>
      </c>
      <c r="AA165" s="638"/>
      <c r="AB165" s="638"/>
      <c r="AC165" s="638"/>
      <c r="AD165" s="638"/>
      <c r="AE165" s="638" t="s">
        <v>872</v>
      </c>
      <c r="AF165" s="638"/>
      <c r="AG165" s="660"/>
      <c r="AH165" s="660"/>
      <c r="AI165" s="660"/>
      <c r="AJ165" s="660"/>
      <c r="AK165" s="638"/>
    </row>
    <row r="166" spans="1:37" hidden="1">
      <c r="A166" s="638" t="s">
        <v>2846</v>
      </c>
      <c r="B166" s="640">
        <v>40637</v>
      </c>
      <c r="C166" s="638"/>
      <c r="D166" s="638"/>
      <c r="E166" s="638"/>
      <c r="F166" s="638" t="s">
        <v>5248</v>
      </c>
      <c r="G166" s="638" t="s">
        <v>297</v>
      </c>
      <c r="H166" s="638" t="s">
        <v>704</v>
      </c>
      <c r="I166" s="638" t="s">
        <v>3493</v>
      </c>
      <c r="J166" s="638" t="s">
        <v>5426</v>
      </c>
      <c r="K166" s="638" t="s">
        <v>2621</v>
      </c>
      <c r="L166" s="638" t="s">
        <v>5247</v>
      </c>
      <c r="M166" s="638"/>
      <c r="N166" s="638" t="s">
        <v>8206</v>
      </c>
      <c r="O166" s="638" t="s">
        <v>7473</v>
      </c>
      <c r="P166" s="638" t="s">
        <v>1076</v>
      </c>
      <c r="Q166" s="638" t="s">
        <v>1209</v>
      </c>
      <c r="R166" s="638"/>
      <c r="S166" s="638"/>
      <c r="T166" s="638" t="s">
        <v>6703</v>
      </c>
      <c r="U166" s="638" t="s">
        <v>7307</v>
      </c>
      <c r="V166" s="640"/>
      <c r="W166" s="638"/>
      <c r="X166" s="638"/>
      <c r="Y166" s="638"/>
      <c r="Z166" s="638"/>
      <c r="AA166" s="638"/>
      <c r="AB166" s="638"/>
      <c r="AC166" s="638"/>
      <c r="AD166" s="638"/>
      <c r="AE166" s="638" t="s">
        <v>12727</v>
      </c>
      <c r="AF166" s="638"/>
      <c r="AG166" s="660"/>
      <c r="AH166" s="660"/>
      <c r="AI166" s="660"/>
      <c r="AJ166" s="660"/>
      <c r="AK166" s="638"/>
    </row>
    <row r="167" spans="1:37" hidden="1">
      <c r="A167" s="638" t="s">
        <v>7971</v>
      </c>
      <c r="B167" s="640">
        <v>40558</v>
      </c>
      <c r="C167" s="638"/>
      <c r="D167" s="638"/>
      <c r="E167" s="638"/>
      <c r="F167" s="638" t="s">
        <v>1269</v>
      </c>
      <c r="G167" s="638" t="s">
        <v>297</v>
      </c>
      <c r="H167" s="638" t="s">
        <v>5899</v>
      </c>
      <c r="I167" s="638" t="s">
        <v>3493</v>
      </c>
      <c r="J167" s="638" t="s">
        <v>5426</v>
      </c>
      <c r="K167" s="638" t="s">
        <v>2621</v>
      </c>
      <c r="L167" s="638" t="s">
        <v>8153</v>
      </c>
      <c r="M167" s="638"/>
      <c r="N167" s="638" t="s">
        <v>8145</v>
      </c>
      <c r="O167" s="638" t="s">
        <v>518</v>
      </c>
      <c r="P167" s="638" t="s">
        <v>4718</v>
      </c>
      <c r="Q167" s="638" t="s">
        <v>409</v>
      </c>
      <c r="R167" s="638" t="s">
        <v>5325</v>
      </c>
      <c r="S167" s="638"/>
      <c r="T167" s="638" t="s">
        <v>6436</v>
      </c>
      <c r="U167" s="638" t="s">
        <v>5465</v>
      </c>
      <c r="V167" s="640"/>
      <c r="W167" s="638" t="s">
        <v>1222</v>
      </c>
      <c r="X167" s="638" t="s">
        <v>5210</v>
      </c>
      <c r="Y167" s="638" t="s">
        <v>6438</v>
      </c>
      <c r="Z167" s="638" t="s">
        <v>6437</v>
      </c>
      <c r="AA167" s="638"/>
      <c r="AB167" s="638"/>
      <c r="AC167" s="638"/>
      <c r="AD167" s="638"/>
      <c r="AE167" s="638" t="s">
        <v>873</v>
      </c>
      <c r="AF167" s="638"/>
      <c r="AG167" s="660"/>
      <c r="AH167" s="660"/>
      <c r="AI167" s="660"/>
      <c r="AJ167" s="660"/>
      <c r="AK167" s="638"/>
    </row>
    <row r="168" spans="1:37" hidden="1">
      <c r="A168" s="638" t="s">
        <v>7971</v>
      </c>
      <c r="B168" s="640">
        <v>40567</v>
      </c>
      <c r="C168" s="638"/>
      <c r="D168" s="638"/>
      <c r="E168" s="638"/>
      <c r="F168" s="638" t="s">
        <v>6542</v>
      </c>
      <c r="G168" s="638" t="s">
        <v>297</v>
      </c>
      <c r="H168" s="638" t="s">
        <v>5899</v>
      </c>
      <c r="I168" s="638" t="s">
        <v>3493</v>
      </c>
      <c r="J168" s="638" t="s">
        <v>5426</v>
      </c>
      <c r="K168" s="638" t="s">
        <v>2621</v>
      </c>
      <c r="L168" s="638" t="s">
        <v>10384</v>
      </c>
      <c r="M168" s="638"/>
      <c r="N168" s="638" t="s">
        <v>5472</v>
      </c>
      <c r="O168" s="638" t="s">
        <v>7473</v>
      </c>
      <c r="P168" s="638" t="s">
        <v>4726</v>
      </c>
      <c r="Q168" s="638" t="s">
        <v>1575</v>
      </c>
      <c r="R168" s="638"/>
      <c r="S168" s="637" t="s">
        <v>9246</v>
      </c>
      <c r="T168" s="638" t="s">
        <v>6547</v>
      </c>
      <c r="U168" s="638" t="s">
        <v>8245</v>
      </c>
      <c r="V168" s="640"/>
      <c r="W168" s="638" t="s">
        <v>6548</v>
      </c>
      <c r="X168" s="638">
        <v>4472007</v>
      </c>
      <c r="Y168" s="638" t="s">
        <v>6549</v>
      </c>
      <c r="Z168" s="638" t="s">
        <v>6550</v>
      </c>
      <c r="AA168" s="638"/>
      <c r="AB168" s="638"/>
      <c r="AC168" s="638"/>
      <c r="AD168" s="638"/>
      <c r="AE168" s="638" t="s">
        <v>49</v>
      </c>
      <c r="AF168" s="638"/>
      <c r="AG168" s="660"/>
      <c r="AH168" s="660"/>
      <c r="AI168" s="660"/>
      <c r="AJ168" s="660"/>
      <c r="AK168" s="638"/>
    </row>
    <row r="169" spans="1:37" hidden="1">
      <c r="A169" s="638" t="s">
        <v>7971</v>
      </c>
      <c r="B169" s="638">
        <v>40567</v>
      </c>
      <c r="C169" s="638"/>
      <c r="D169" s="638"/>
      <c r="E169" s="638"/>
      <c r="F169" s="638" t="s">
        <v>6543</v>
      </c>
      <c r="G169" s="638" t="s">
        <v>297</v>
      </c>
      <c r="H169" s="638" t="s">
        <v>5899</v>
      </c>
      <c r="I169" s="638" t="s">
        <v>3493</v>
      </c>
      <c r="J169" s="638" t="s">
        <v>5426</v>
      </c>
      <c r="K169" s="638" t="s">
        <v>2621</v>
      </c>
      <c r="L169" s="638" t="s">
        <v>1664</v>
      </c>
      <c r="M169" s="638"/>
      <c r="N169" s="638" t="s">
        <v>1662</v>
      </c>
      <c r="O169" s="638" t="s">
        <v>518</v>
      </c>
      <c r="P169" s="638" t="s">
        <v>9124</v>
      </c>
      <c r="Q169" s="638" t="s">
        <v>1003</v>
      </c>
      <c r="R169" s="638" t="s">
        <v>383</v>
      </c>
      <c r="S169" s="638" t="s">
        <v>9246</v>
      </c>
      <c r="T169" s="638" t="s">
        <v>3005</v>
      </c>
      <c r="U169" s="638" t="s">
        <v>6381</v>
      </c>
      <c r="V169" s="640"/>
      <c r="W169" s="638" t="s">
        <v>3006</v>
      </c>
      <c r="X169" s="638">
        <v>4472012</v>
      </c>
      <c r="Y169" s="638"/>
      <c r="Z169" s="638"/>
      <c r="AA169" s="638"/>
      <c r="AB169" s="638"/>
      <c r="AC169" s="638"/>
      <c r="AD169" s="638"/>
      <c r="AE169" s="638" t="s">
        <v>50</v>
      </c>
      <c r="AF169" s="638"/>
      <c r="AG169" s="660"/>
      <c r="AH169" s="660"/>
      <c r="AI169" s="660"/>
      <c r="AJ169" s="660"/>
      <c r="AK169" s="638"/>
    </row>
    <row r="170" spans="1:37" hidden="1">
      <c r="A170" s="638" t="s">
        <v>11757</v>
      </c>
      <c r="B170" s="638">
        <v>40567</v>
      </c>
      <c r="C170" s="638"/>
      <c r="D170" s="638"/>
      <c r="E170" s="638"/>
      <c r="F170" s="638" t="s">
        <v>11758</v>
      </c>
      <c r="G170" s="638" t="s">
        <v>1066</v>
      </c>
      <c r="H170" s="638" t="s">
        <v>1067</v>
      </c>
      <c r="I170" s="638" t="s">
        <v>896</v>
      </c>
      <c r="J170" s="638" t="s">
        <v>897</v>
      </c>
      <c r="K170" s="638" t="s">
        <v>898</v>
      </c>
      <c r="L170" s="638" t="s">
        <v>11759</v>
      </c>
      <c r="M170" s="638"/>
      <c r="N170" s="638" t="s">
        <v>11756</v>
      </c>
      <c r="O170" s="638" t="s">
        <v>518</v>
      </c>
      <c r="P170" s="638" t="s">
        <v>1872</v>
      </c>
      <c r="Q170" s="638" t="s">
        <v>2306</v>
      </c>
      <c r="R170" s="638" t="s">
        <v>383</v>
      </c>
      <c r="S170" s="638" t="s">
        <v>11760</v>
      </c>
      <c r="T170" s="638" t="s">
        <v>11761</v>
      </c>
      <c r="U170" s="638" t="s">
        <v>11762</v>
      </c>
      <c r="V170" s="638"/>
      <c r="W170" s="638" t="s">
        <v>11763</v>
      </c>
      <c r="X170" s="638" t="s">
        <v>11764</v>
      </c>
      <c r="Y170" s="638" t="s">
        <v>11765</v>
      </c>
      <c r="Z170" s="638" t="s">
        <v>11766</v>
      </c>
      <c r="AA170" s="638"/>
      <c r="AB170" s="638"/>
      <c r="AC170" s="638"/>
      <c r="AD170" s="638"/>
      <c r="AE170" s="638" t="s">
        <v>11767</v>
      </c>
      <c r="AF170" s="638"/>
      <c r="AG170" s="638"/>
      <c r="AH170" s="638"/>
      <c r="AI170" s="638"/>
      <c r="AJ170" s="638"/>
      <c r="AK170" s="638"/>
    </row>
    <row r="171" spans="1:37" hidden="1">
      <c r="A171" s="638" t="s">
        <v>8015</v>
      </c>
      <c r="B171" s="640">
        <v>40567</v>
      </c>
      <c r="C171" s="638"/>
      <c r="D171" s="638"/>
      <c r="E171" s="638"/>
      <c r="F171" s="638" t="s">
        <v>6545</v>
      </c>
      <c r="G171" s="638" t="s">
        <v>297</v>
      </c>
      <c r="H171" s="638" t="s">
        <v>5899</v>
      </c>
      <c r="I171" s="638" t="s">
        <v>3493</v>
      </c>
      <c r="J171" s="638" t="s">
        <v>5426</v>
      </c>
      <c r="K171" s="638" t="s">
        <v>2621</v>
      </c>
      <c r="L171" s="638" t="s">
        <v>8049</v>
      </c>
      <c r="M171" s="638"/>
      <c r="N171" s="638" t="s">
        <v>8042</v>
      </c>
      <c r="O171" s="638" t="s">
        <v>12658</v>
      </c>
      <c r="P171" s="638" t="s">
        <v>4147</v>
      </c>
      <c r="Q171" s="638"/>
      <c r="R171" s="638"/>
      <c r="S171" s="638"/>
      <c r="T171" s="638" t="s">
        <v>6775</v>
      </c>
      <c r="U171" s="638" t="s">
        <v>6774</v>
      </c>
      <c r="V171" s="640"/>
      <c r="W171" s="638" t="s">
        <v>3920</v>
      </c>
      <c r="X171" s="639">
        <v>4474880</v>
      </c>
      <c r="Y171" s="638" t="s">
        <v>3918</v>
      </c>
      <c r="Z171" s="638" t="s">
        <v>3919</v>
      </c>
      <c r="AA171" s="638"/>
      <c r="AB171" s="638"/>
      <c r="AC171" s="638" t="s">
        <v>8021</v>
      </c>
      <c r="AD171" s="638"/>
      <c r="AE171" s="638" t="s">
        <v>3216</v>
      </c>
      <c r="AF171" s="638"/>
      <c r="AG171" s="660"/>
      <c r="AH171" s="660"/>
      <c r="AI171" s="660"/>
      <c r="AJ171" s="660"/>
      <c r="AK171" s="638"/>
    </row>
    <row r="172" spans="1:37" hidden="1">
      <c r="A172" s="638" t="s">
        <v>7971</v>
      </c>
      <c r="B172" s="640">
        <v>40567</v>
      </c>
      <c r="C172" s="638"/>
      <c r="D172" s="638"/>
      <c r="E172" s="638"/>
      <c r="F172" s="638" t="s">
        <v>6546</v>
      </c>
      <c r="G172" s="638" t="s">
        <v>297</v>
      </c>
      <c r="H172" s="638" t="s">
        <v>5899</v>
      </c>
      <c r="I172" s="638" t="s">
        <v>3493</v>
      </c>
      <c r="J172" s="638" t="s">
        <v>5426</v>
      </c>
      <c r="K172" s="638" t="s">
        <v>2621</v>
      </c>
      <c r="L172" s="638" t="s">
        <v>11769</v>
      </c>
      <c r="M172" s="638"/>
      <c r="N172" s="638" t="s">
        <v>13664</v>
      </c>
      <c r="O172" s="638" t="s">
        <v>13665</v>
      </c>
      <c r="P172" s="638" t="s">
        <v>4147</v>
      </c>
      <c r="Q172" s="638" t="s">
        <v>2361</v>
      </c>
      <c r="R172" s="638"/>
      <c r="S172" s="638"/>
      <c r="T172" s="638" t="s">
        <v>4812</v>
      </c>
      <c r="U172" s="638" t="s">
        <v>4811</v>
      </c>
      <c r="V172" s="640"/>
      <c r="W172" s="638" t="s">
        <v>4813</v>
      </c>
      <c r="X172" s="639">
        <v>4472018</v>
      </c>
      <c r="Y172" s="638" t="s">
        <v>4814</v>
      </c>
      <c r="Z172" s="638" t="s">
        <v>7121</v>
      </c>
      <c r="AA172" s="638"/>
      <c r="AB172" s="638"/>
      <c r="AC172" s="638"/>
      <c r="AD172" s="638"/>
      <c r="AE172" s="645" t="s">
        <v>5718</v>
      </c>
      <c r="AF172" s="638"/>
      <c r="AG172" s="660"/>
      <c r="AH172" s="660"/>
      <c r="AI172" s="660"/>
      <c r="AJ172" s="660"/>
      <c r="AK172" s="638"/>
    </row>
    <row r="173" spans="1:37" hidden="1">
      <c r="A173" s="643" t="s">
        <v>8015</v>
      </c>
      <c r="B173" s="640">
        <v>40593</v>
      </c>
      <c r="C173" s="638"/>
      <c r="D173" s="638"/>
      <c r="E173" s="638"/>
      <c r="F173" s="638" t="s">
        <v>2990</v>
      </c>
      <c r="G173" s="638" t="s">
        <v>297</v>
      </c>
      <c r="H173" s="638" t="s">
        <v>5899</v>
      </c>
      <c r="I173" s="638" t="s">
        <v>3493</v>
      </c>
      <c r="J173" s="638" t="s">
        <v>5426</v>
      </c>
      <c r="K173" s="638" t="s">
        <v>2621</v>
      </c>
      <c r="L173" s="643" t="s">
        <v>9142</v>
      </c>
      <c r="M173" s="643"/>
      <c r="N173" s="638" t="s">
        <v>9628</v>
      </c>
      <c r="O173" s="638" t="s">
        <v>7473</v>
      </c>
      <c r="P173" s="638" t="s">
        <v>281</v>
      </c>
      <c r="Q173" s="638" t="s">
        <v>5074</v>
      </c>
      <c r="R173" s="638" t="s">
        <v>7982</v>
      </c>
      <c r="S173" s="637" t="s">
        <v>9246</v>
      </c>
      <c r="T173" s="638" t="s">
        <v>5087</v>
      </c>
      <c r="U173" s="638" t="s">
        <v>5086</v>
      </c>
      <c r="V173" s="640"/>
      <c r="W173" s="638" t="s">
        <v>5088</v>
      </c>
      <c r="X173" s="639"/>
      <c r="Y173" s="638" t="s">
        <v>5076</v>
      </c>
      <c r="Z173" s="638" t="s">
        <v>5081</v>
      </c>
      <c r="AA173" s="638"/>
      <c r="AB173" s="638"/>
      <c r="AC173" s="638"/>
      <c r="AD173" s="638"/>
      <c r="AE173" s="650" t="s">
        <v>9627</v>
      </c>
      <c r="AF173" s="638"/>
      <c r="AG173" s="660"/>
      <c r="AH173" s="660"/>
      <c r="AI173" s="660"/>
      <c r="AJ173" s="660"/>
      <c r="AK173" s="638"/>
    </row>
    <row r="174" spans="1:37" hidden="1">
      <c r="A174" s="643" t="s">
        <v>8015</v>
      </c>
      <c r="B174" s="640">
        <v>40593</v>
      </c>
      <c r="C174" s="638"/>
      <c r="D174" s="638"/>
      <c r="E174" s="638"/>
      <c r="F174" s="638" t="s">
        <v>4779</v>
      </c>
      <c r="G174" s="638" t="s">
        <v>297</v>
      </c>
      <c r="H174" s="638" t="s">
        <v>5899</v>
      </c>
      <c r="I174" s="638" t="s">
        <v>3493</v>
      </c>
      <c r="J174" s="638" t="s">
        <v>5426</v>
      </c>
      <c r="K174" s="638" t="s">
        <v>2621</v>
      </c>
      <c r="L174" s="643" t="s">
        <v>5067</v>
      </c>
      <c r="M174" s="643"/>
      <c r="N174" s="643" t="s">
        <v>10134</v>
      </c>
      <c r="O174" s="638" t="s">
        <v>7473</v>
      </c>
      <c r="P174" s="638" t="s">
        <v>281</v>
      </c>
      <c r="Q174" s="638" t="s">
        <v>507</v>
      </c>
      <c r="R174" s="638" t="s">
        <v>399</v>
      </c>
      <c r="S174" s="637" t="s">
        <v>9246</v>
      </c>
      <c r="T174" s="638" t="s">
        <v>5090</v>
      </c>
      <c r="U174" s="638" t="s">
        <v>5089</v>
      </c>
      <c r="V174" s="640"/>
      <c r="W174" s="638" t="s">
        <v>5091</v>
      </c>
      <c r="X174" s="639"/>
      <c r="Y174" s="638" t="s">
        <v>5077</v>
      </c>
      <c r="Z174" s="638" t="s">
        <v>5082</v>
      </c>
      <c r="AA174" s="638"/>
      <c r="AB174" s="638"/>
      <c r="AC174" s="638"/>
      <c r="AD174" s="638"/>
      <c r="AE174" s="650" t="s">
        <v>2987</v>
      </c>
      <c r="AF174" s="638"/>
      <c r="AG174" s="660"/>
      <c r="AH174" s="660"/>
      <c r="AI174" s="660"/>
      <c r="AJ174" s="660"/>
      <c r="AK174" s="638"/>
    </row>
    <row r="175" spans="1:37" hidden="1">
      <c r="A175" s="638" t="s">
        <v>2239</v>
      </c>
      <c r="B175" s="640">
        <v>40593</v>
      </c>
      <c r="C175" s="638"/>
      <c r="D175" s="638"/>
      <c r="E175" s="638"/>
      <c r="F175" s="773" t="s">
        <v>4782</v>
      </c>
      <c r="G175" s="638" t="s">
        <v>297</v>
      </c>
      <c r="H175" s="638" t="s">
        <v>5899</v>
      </c>
      <c r="I175" s="638" t="s">
        <v>3493</v>
      </c>
      <c r="J175" s="638" t="s">
        <v>5426</v>
      </c>
      <c r="K175" s="638" t="s">
        <v>2621</v>
      </c>
      <c r="L175" s="773" t="s">
        <v>5068</v>
      </c>
      <c r="M175" s="638"/>
      <c r="N175" s="638" t="s">
        <v>12849</v>
      </c>
      <c r="O175" s="638" t="s">
        <v>11275</v>
      </c>
      <c r="P175" s="638" t="s">
        <v>281</v>
      </c>
      <c r="Q175" s="638" t="s">
        <v>5075</v>
      </c>
      <c r="R175" s="638" t="s">
        <v>148</v>
      </c>
      <c r="S175" s="638"/>
      <c r="T175" s="638" t="s">
        <v>5093</v>
      </c>
      <c r="U175" s="638" t="s">
        <v>5092</v>
      </c>
      <c r="V175" s="640"/>
      <c r="W175" s="638" t="s">
        <v>5094</v>
      </c>
      <c r="X175" s="639"/>
      <c r="Y175" s="638" t="s">
        <v>5078</v>
      </c>
      <c r="Z175" s="638" t="s">
        <v>5083</v>
      </c>
      <c r="AA175" s="638"/>
      <c r="AB175" s="638"/>
      <c r="AC175" s="638"/>
      <c r="AD175" s="638"/>
      <c r="AE175" s="645" t="s">
        <v>2986</v>
      </c>
      <c r="AF175" s="638"/>
      <c r="AG175" s="660"/>
      <c r="AH175" s="660"/>
      <c r="AI175" s="660"/>
      <c r="AJ175" s="660"/>
      <c r="AK175" s="638"/>
    </row>
    <row r="176" spans="1:37" hidden="1">
      <c r="A176" s="638" t="s">
        <v>7971</v>
      </c>
      <c r="B176" s="640">
        <v>40567</v>
      </c>
      <c r="C176" s="638"/>
      <c r="D176" s="638"/>
      <c r="E176" s="638"/>
      <c r="F176" s="748" t="s">
        <v>4782</v>
      </c>
      <c r="G176" s="638" t="s">
        <v>297</v>
      </c>
      <c r="H176" s="638" t="s">
        <v>5899</v>
      </c>
      <c r="I176" s="638" t="s">
        <v>3493</v>
      </c>
      <c r="J176" s="638" t="s">
        <v>5426</v>
      </c>
      <c r="K176" s="638" t="s">
        <v>2621</v>
      </c>
      <c r="L176" s="748" t="s">
        <v>4783</v>
      </c>
      <c r="M176" s="638"/>
      <c r="N176" s="638" t="s">
        <v>10752</v>
      </c>
      <c r="O176" s="638" t="s">
        <v>518</v>
      </c>
      <c r="P176" s="638" t="s">
        <v>4610</v>
      </c>
      <c r="Q176" s="638" t="s">
        <v>409</v>
      </c>
      <c r="R176" s="638" t="s">
        <v>4492</v>
      </c>
      <c r="S176" s="638"/>
      <c r="T176" s="638" t="s">
        <v>4758</v>
      </c>
      <c r="U176" s="638" t="s">
        <v>4758</v>
      </c>
      <c r="V176" s="640"/>
      <c r="W176" s="638" t="s">
        <v>4758</v>
      </c>
      <c r="X176" s="639" t="s">
        <v>809</v>
      </c>
      <c r="Y176" s="638" t="s">
        <v>3185</v>
      </c>
      <c r="Z176" s="638" t="s">
        <v>7351</v>
      </c>
      <c r="AA176" s="638"/>
      <c r="AB176" s="638"/>
      <c r="AC176" s="638"/>
      <c r="AD176" s="638"/>
      <c r="AE176" s="645"/>
      <c r="AF176" s="638"/>
      <c r="AG176" s="660"/>
      <c r="AH176" s="660"/>
      <c r="AI176" s="660"/>
      <c r="AJ176" s="660"/>
      <c r="AK176" s="638"/>
    </row>
    <row r="177" spans="1:37" hidden="1">
      <c r="A177" s="643" t="s">
        <v>2239</v>
      </c>
      <c r="B177" s="640">
        <v>40593</v>
      </c>
      <c r="C177" s="638"/>
      <c r="D177" s="638"/>
      <c r="E177" s="638"/>
      <c r="F177" s="638" t="s">
        <v>2991</v>
      </c>
      <c r="G177" s="638" t="s">
        <v>297</v>
      </c>
      <c r="H177" s="638" t="s">
        <v>5899</v>
      </c>
      <c r="I177" s="638" t="s">
        <v>3493</v>
      </c>
      <c r="J177" s="638" t="s">
        <v>5426</v>
      </c>
      <c r="K177" s="638" t="s">
        <v>2621</v>
      </c>
      <c r="L177" s="643" t="s">
        <v>5069</v>
      </c>
      <c r="M177" s="643"/>
      <c r="N177" s="638" t="s">
        <v>9945</v>
      </c>
      <c r="O177" s="643" t="s">
        <v>12661</v>
      </c>
      <c r="P177" s="638" t="s">
        <v>281</v>
      </c>
      <c r="Q177" s="638" t="s">
        <v>409</v>
      </c>
      <c r="R177" s="638" t="s">
        <v>3134</v>
      </c>
      <c r="S177" s="637" t="s">
        <v>9246</v>
      </c>
      <c r="T177" s="638" t="s">
        <v>5096</v>
      </c>
      <c r="U177" s="638" t="s">
        <v>9835</v>
      </c>
      <c r="V177" s="640"/>
      <c r="W177" s="638" t="s">
        <v>5097</v>
      </c>
      <c r="X177" s="639"/>
      <c r="Y177" s="638" t="s">
        <v>5079</v>
      </c>
      <c r="Z177" s="638" t="s">
        <v>5084</v>
      </c>
      <c r="AA177" s="638"/>
      <c r="AB177" s="638" t="s">
        <v>9836</v>
      </c>
      <c r="AC177" s="638"/>
      <c r="AD177" s="638"/>
      <c r="AE177" s="643" t="s">
        <v>5070</v>
      </c>
      <c r="AF177" s="638"/>
      <c r="AG177" s="660"/>
      <c r="AH177" s="660"/>
      <c r="AI177" s="660"/>
      <c r="AJ177" s="660"/>
      <c r="AK177" s="638"/>
    </row>
    <row r="178" spans="1:37" hidden="1">
      <c r="A178" s="643" t="s">
        <v>2239</v>
      </c>
      <c r="B178" s="640">
        <v>40593</v>
      </c>
      <c r="C178" s="638"/>
      <c r="D178" s="638"/>
      <c r="E178" s="638"/>
      <c r="F178" s="638" t="s">
        <v>2993</v>
      </c>
      <c r="G178" s="638" t="s">
        <v>297</v>
      </c>
      <c r="H178" s="638" t="s">
        <v>5899</v>
      </c>
      <c r="I178" s="638" t="s">
        <v>3493</v>
      </c>
      <c r="J178" s="638" t="s">
        <v>5426</v>
      </c>
      <c r="K178" s="638" t="s">
        <v>2621</v>
      </c>
      <c r="L178" s="643" t="s">
        <v>2992</v>
      </c>
      <c r="M178" s="643"/>
      <c r="N178" s="638" t="s">
        <v>9239</v>
      </c>
      <c r="O178" s="643" t="s">
        <v>12658</v>
      </c>
      <c r="P178" s="638" t="s">
        <v>281</v>
      </c>
      <c r="Q178" s="638" t="s">
        <v>409</v>
      </c>
      <c r="R178" s="638" t="s">
        <v>265</v>
      </c>
      <c r="S178" s="637" t="s">
        <v>9246</v>
      </c>
      <c r="T178" s="638" t="s">
        <v>5099</v>
      </c>
      <c r="U178" s="638" t="s">
        <v>5098</v>
      </c>
      <c r="V178" s="640"/>
      <c r="W178" s="638" t="s">
        <v>5100</v>
      </c>
      <c r="X178" s="639"/>
      <c r="Y178" s="638" t="s">
        <v>5080</v>
      </c>
      <c r="Z178" s="638" t="s">
        <v>9867</v>
      </c>
      <c r="AA178" s="638"/>
      <c r="AB178" s="638"/>
      <c r="AC178" s="638" t="s">
        <v>8794</v>
      </c>
      <c r="AD178" s="638"/>
      <c r="AE178" s="643" t="s">
        <v>2988</v>
      </c>
      <c r="AF178" s="638"/>
      <c r="AG178" s="660"/>
      <c r="AH178" s="660"/>
      <c r="AI178" s="660"/>
      <c r="AJ178" s="660"/>
      <c r="AK178" s="638"/>
    </row>
    <row r="179" spans="1:37" hidden="1">
      <c r="A179" s="638" t="s">
        <v>7971</v>
      </c>
      <c r="B179" s="640">
        <v>40605</v>
      </c>
      <c r="C179" s="638"/>
      <c r="D179" s="638"/>
      <c r="E179" s="638"/>
      <c r="F179" s="638" t="s">
        <v>7122</v>
      </c>
      <c r="G179" s="638" t="s">
        <v>297</v>
      </c>
      <c r="H179" s="638" t="s">
        <v>5899</v>
      </c>
      <c r="I179" s="638" t="s">
        <v>3493</v>
      </c>
      <c r="J179" s="638" t="s">
        <v>897</v>
      </c>
      <c r="K179" s="638" t="s">
        <v>2621</v>
      </c>
      <c r="L179" s="638" t="s">
        <v>5208</v>
      </c>
      <c r="M179" s="638"/>
      <c r="N179" s="638" t="s">
        <v>9021</v>
      </c>
      <c r="O179" s="638" t="s">
        <v>7473</v>
      </c>
      <c r="P179" s="638" t="s">
        <v>4147</v>
      </c>
      <c r="Q179" s="638" t="s">
        <v>1575</v>
      </c>
      <c r="R179" s="638" t="s">
        <v>1575</v>
      </c>
      <c r="S179" s="638"/>
      <c r="T179" s="638" t="s">
        <v>6322</v>
      </c>
      <c r="U179" s="638" t="s">
        <v>4463</v>
      </c>
      <c r="V179" s="640"/>
      <c r="W179" s="638" t="s">
        <v>7125</v>
      </c>
      <c r="X179" s="639">
        <v>4472002</v>
      </c>
      <c r="Y179" s="638" t="s">
        <v>7123</v>
      </c>
      <c r="Z179" s="638" t="s">
        <v>7124</v>
      </c>
      <c r="AA179" s="638"/>
      <c r="AB179" s="638"/>
      <c r="AC179" s="638"/>
      <c r="AD179" s="638"/>
      <c r="AE179" s="645" t="s">
        <v>5948</v>
      </c>
      <c r="AF179" s="638"/>
      <c r="AG179" s="660"/>
      <c r="AH179" s="660"/>
      <c r="AI179" s="660"/>
      <c r="AJ179" s="660"/>
      <c r="AK179" s="638"/>
    </row>
    <row r="180" spans="1:37" hidden="1">
      <c r="A180" s="638" t="s">
        <v>7971</v>
      </c>
      <c r="B180" s="638">
        <v>40605</v>
      </c>
      <c r="C180" s="638"/>
      <c r="D180" s="638"/>
      <c r="E180" s="638"/>
      <c r="F180" s="638" t="s">
        <v>1224</v>
      </c>
      <c r="G180" s="638" t="s">
        <v>297</v>
      </c>
      <c r="H180" s="638" t="s">
        <v>5899</v>
      </c>
      <c r="I180" s="638" t="s">
        <v>3493</v>
      </c>
      <c r="J180" s="638" t="s">
        <v>5426</v>
      </c>
      <c r="K180" s="638" t="s">
        <v>2621</v>
      </c>
      <c r="L180" s="638" t="s">
        <v>4698</v>
      </c>
      <c r="M180" s="638"/>
      <c r="N180" s="638" t="s">
        <v>11241</v>
      </c>
      <c r="O180" s="638" t="s">
        <v>518</v>
      </c>
      <c r="P180" s="638" t="s">
        <v>4610</v>
      </c>
      <c r="Q180" s="638" t="s">
        <v>409</v>
      </c>
      <c r="R180" s="638"/>
      <c r="S180" s="638" t="s">
        <v>9246</v>
      </c>
      <c r="T180" s="638" t="s">
        <v>4758</v>
      </c>
      <c r="U180" s="638" t="s">
        <v>8360</v>
      </c>
      <c r="V180" s="640"/>
      <c r="W180" s="638" t="s">
        <v>4758</v>
      </c>
      <c r="X180" s="638" t="s">
        <v>809</v>
      </c>
      <c r="Y180" s="638" t="s">
        <v>3185</v>
      </c>
      <c r="Z180" s="638" t="s">
        <v>7351</v>
      </c>
      <c r="AA180" s="638"/>
      <c r="AB180" s="638"/>
      <c r="AC180" s="638"/>
      <c r="AD180" s="638"/>
      <c r="AE180" s="638" t="s">
        <v>52</v>
      </c>
      <c r="AF180" s="638"/>
      <c r="AG180" s="660"/>
      <c r="AH180" s="660"/>
      <c r="AI180" s="660"/>
      <c r="AJ180" s="660"/>
      <c r="AK180" s="638"/>
    </row>
    <row r="181" spans="1:37" hidden="1">
      <c r="A181" s="638" t="s">
        <v>7971</v>
      </c>
      <c r="B181" s="638">
        <v>40605</v>
      </c>
      <c r="C181" s="638"/>
      <c r="D181" s="638"/>
      <c r="E181" s="638"/>
      <c r="F181" s="638" t="s">
        <v>1226</v>
      </c>
      <c r="G181" s="638" t="s">
        <v>297</v>
      </c>
      <c r="H181" s="638" t="s">
        <v>5899</v>
      </c>
      <c r="I181" s="638" t="s">
        <v>3493</v>
      </c>
      <c r="J181" s="638" t="s">
        <v>5426</v>
      </c>
      <c r="K181" s="638" t="s">
        <v>2621</v>
      </c>
      <c r="L181" s="638" t="s">
        <v>7511</v>
      </c>
      <c r="M181" s="638"/>
      <c r="N181" s="638" t="s">
        <v>833</v>
      </c>
      <c r="O181" s="638" t="s">
        <v>518</v>
      </c>
      <c r="P181" s="638" t="s">
        <v>2453</v>
      </c>
      <c r="Q181" s="638" t="s">
        <v>409</v>
      </c>
      <c r="R181" s="638" t="s">
        <v>5325</v>
      </c>
      <c r="S181" s="638"/>
      <c r="T181" s="638" t="s">
        <v>5831</v>
      </c>
      <c r="U181" s="638" t="s">
        <v>8887</v>
      </c>
      <c r="V181" s="640"/>
      <c r="W181" s="638" t="s">
        <v>1533</v>
      </c>
      <c r="X181" s="639">
        <v>4472034</v>
      </c>
      <c r="Y181" s="638" t="s">
        <v>3133</v>
      </c>
      <c r="Z181" s="638" t="s">
        <v>3132</v>
      </c>
      <c r="AA181" s="638"/>
      <c r="AB181" s="638"/>
      <c r="AC181" s="638"/>
      <c r="AD181" s="638"/>
      <c r="AE181" s="638" t="s">
        <v>2278</v>
      </c>
      <c r="AF181" s="638"/>
      <c r="AG181" s="660"/>
      <c r="AH181" s="660"/>
      <c r="AI181" s="660"/>
      <c r="AJ181" s="660"/>
      <c r="AK181" s="638"/>
    </row>
    <row r="182" spans="1:37" hidden="1">
      <c r="A182" s="638" t="s">
        <v>7971</v>
      </c>
      <c r="B182" s="640">
        <v>40605</v>
      </c>
      <c r="C182" s="638"/>
      <c r="D182" s="638"/>
      <c r="E182" s="638"/>
      <c r="F182" s="638" t="s">
        <v>5366</v>
      </c>
      <c r="G182" s="638" t="s">
        <v>297</v>
      </c>
      <c r="H182" s="638" t="s">
        <v>5899</v>
      </c>
      <c r="I182" s="638" t="s">
        <v>3493</v>
      </c>
      <c r="J182" s="638" t="s">
        <v>5426</v>
      </c>
      <c r="K182" s="638" t="s">
        <v>2621</v>
      </c>
      <c r="L182" s="638" t="s">
        <v>6746</v>
      </c>
      <c r="M182" s="638"/>
      <c r="N182" s="638" t="s">
        <v>10076</v>
      </c>
      <c r="O182" s="638" t="s">
        <v>12658</v>
      </c>
      <c r="P182" s="638" t="s">
        <v>4726</v>
      </c>
      <c r="Q182" s="638" t="s">
        <v>1575</v>
      </c>
      <c r="R182" s="638" t="s">
        <v>1575</v>
      </c>
      <c r="S182" s="637" t="s">
        <v>9246</v>
      </c>
      <c r="T182" s="638" t="s">
        <v>469</v>
      </c>
      <c r="U182" s="638" t="s">
        <v>6632</v>
      </c>
      <c r="V182" s="640"/>
      <c r="W182" s="638" t="s">
        <v>6629</v>
      </c>
      <c r="X182" s="638">
        <v>4427026</v>
      </c>
      <c r="Y182" s="638" t="s">
        <v>6630</v>
      </c>
      <c r="Z182" s="638" t="s">
        <v>6631</v>
      </c>
      <c r="AA182" s="638"/>
      <c r="AB182" s="638"/>
      <c r="AC182" s="638"/>
      <c r="AD182" s="638"/>
      <c r="AE182" s="645" t="s">
        <v>14493</v>
      </c>
      <c r="AF182" s="638"/>
      <c r="AG182" s="660"/>
      <c r="AH182" s="660"/>
      <c r="AI182" s="660"/>
      <c r="AJ182" s="660"/>
      <c r="AK182" s="638"/>
    </row>
    <row r="183" spans="1:37" hidden="1">
      <c r="A183" s="643" t="s">
        <v>2239</v>
      </c>
      <c r="B183" s="640">
        <v>40605</v>
      </c>
      <c r="C183" s="638"/>
      <c r="D183" s="638"/>
      <c r="E183" s="638"/>
      <c r="F183" s="638" t="s">
        <v>5101</v>
      </c>
      <c r="G183" s="638" t="s">
        <v>297</v>
      </c>
      <c r="H183" s="638" t="s">
        <v>5899</v>
      </c>
      <c r="I183" s="638" t="s">
        <v>3493</v>
      </c>
      <c r="J183" s="638" t="s">
        <v>5426</v>
      </c>
      <c r="K183" s="638" t="s">
        <v>2621</v>
      </c>
      <c r="L183" s="646" t="s">
        <v>12732</v>
      </c>
      <c r="M183" s="646"/>
      <c r="N183" s="643" t="s">
        <v>10803</v>
      </c>
      <c r="O183" s="638" t="s">
        <v>7473</v>
      </c>
      <c r="P183" s="638" t="s">
        <v>281</v>
      </c>
      <c r="Q183" s="638" t="s">
        <v>409</v>
      </c>
      <c r="R183" s="638" t="s">
        <v>265</v>
      </c>
      <c r="S183" s="637" t="s">
        <v>9246</v>
      </c>
      <c r="T183" s="638" t="s">
        <v>5105</v>
      </c>
      <c r="U183" s="638" t="s">
        <v>5104</v>
      </c>
      <c r="V183" s="640"/>
      <c r="W183" s="638" t="s">
        <v>5106</v>
      </c>
      <c r="X183" s="638"/>
      <c r="Y183" s="638" t="s">
        <v>5102</v>
      </c>
      <c r="Z183" s="638" t="s">
        <v>5103</v>
      </c>
      <c r="AA183" s="638"/>
      <c r="AB183" s="638"/>
      <c r="AC183" s="638" t="s">
        <v>7434</v>
      </c>
      <c r="AD183" s="638"/>
      <c r="AE183" s="650" t="s">
        <v>14494</v>
      </c>
      <c r="AF183" s="638"/>
      <c r="AG183" s="660"/>
      <c r="AH183" s="660"/>
      <c r="AI183" s="660"/>
      <c r="AJ183" s="660"/>
      <c r="AK183" s="638"/>
    </row>
    <row r="184" spans="1:37" hidden="1">
      <c r="A184" s="638" t="s">
        <v>2239</v>
      </c>
      <c r="B184" s="640">
        <v>40605</v>
      </c>
      <c r="C184" s="638"/>
      <c r="D184" s="638"/>
      <c r="E184" s="816" t="s">
        <v>14489</v>
      </c>
      <c r="F184" s="638" t="s">
        <v>3715</v>
      </c>
      <c r="G184" s="638" t="s">
        <v>297</v>
      </c>
      <c r="H184" s="638" t="s">
        <v>5899</v>
      </c>
      <c r="I184" s="638" t="s">
        <v>3493</v>
      </c>
      <c r="J184" s="638" t="s">
        <v>5426</v>
      </c>
      <c r="K184" s="638" t="s">
        <v>2621</v>
      </c>
      <c r="L184" s="638" t="s">
        <v>12850</v>
      </c>
      <c r="M184" s="638"/>
      <c r="N184" s="638" t="s">
        <v>9290</v>
      </c>
      <c r="O184" s="638" t="s">
        <v>12666</v>
      </c>
      <c r="P184" s="638" t="s">
        <v>7355</v>
      </c>
      <c r="Q184" s="638" t="s">
        <v>409</v>
      </c>
      <c r="R184" s="638" t="s">
        <v>5325</v>
      </c>
      <c r="S184" s="638" t="s">
        <v>9246</v>
      </c>
      <c r="T184" s="638" t="s">
        <v>3718</v>
      </c>
      <c r="U184" s="638" t="s">
        <v>3717</v>
      </c>
      <c r="V184" s="640"/>
      <c r="W184" s="638" t="s">
        <v>3719</v>
      </c>
      <c r="X184" s="639"/>
      <c r="Y184" s="638" t="s">
        <v>3721</v>
      </c>
      <c r="Z184" s="638" t="s">
        <v>3720</v>
      </c>
      <c r="AA184" s="638"/>
      <c r="AB184" s="638"/>
      <c r="AC184" s="638"/>
      <c r="AD184" s="638"/>
      <c r="AE184" s="645" t="s">
        <v>3663</v>
      </c>
      <c r="AF184" s="638"/>
      <c r="AG184" s="660"/>
      <c r="AH184" s="660"/>
      <c r="AI184" s="660"/>
      <c r="AJ184" s="660"/>
      <c r="AK184" s="638"/>
    </row>
    <row r="185" spans="1:37" hidden="1">
      <c r="A185" s="638" t="s">
        <v>7971</v>
      </c>
      <c r="B185" s="640">
        <v>40617</v>
      </c>
      <c r="C185" s="638"/>
      <c r="D185" s="638"/>
      <c r="E185" s="638"/>
      <c r="F185" s="638" t="s">
        <v>6375</v>
      </c>
      <c r="G185" s="638" t="s">
        <v>297</v>
      </c>
      <c r="H185" s="638" t="s">
        <v>5899</v>
      </c>
      <c r="I185" s="638" t="s">
        <v>3493</v>
      </c>
      <c r="J185" s="638" t="s">
        <v>5426</v>
      </c>
      <c r="K185" s="638" t="s">
        <v>2621</v>
      </c>
      <c r="L185" s="638" t="s">
        <v>8686</v>
      </c>
      <c r="M185" s="638"/>
      <c r="N185" s="638" t="s">
        <v>8685</v>
      </c>
      <c r="O185" s="638" t="s">
        <v>7473</v>
      </c>
      <c r="P185" s="638" t="s">
        <v>1872</v>
      </c>
      <c r="Q185" s="638" t="s">
        <v>409</v>
      </c>
      <c r="R185" s="638" t="s">
        <v>5325</v>
      </c>
      <c r="S185" s="637" t="s">
        <v>9246</v>
      </c>
      <c r="T185" s="638" t="s">
        <v>8688</v>
      </c>
      <c r="U185" s="638" t="s">
        <v>8687</v>
      </c>
      <c r="V185" s="640"/>
      <c r="W185" s="638" t="s">
        <v>8689</v>
      </c>
      <c r="X185" s="638">
        <v>4453979</v>
      </c>
      <c r="Y185" s="638" t="s">
        <v>4054</v>
      </c>
      <c r="Z185" s="638" t="s">
        <v>4055</v>
      </c>
      <c r="AA185" s="638"/>
      <c r="AB185" s="638"/>
      <c r="AC185" s="638"/>
      <c r="AD185" s="638"/>
      <c r="AE185" s="638" t="s">
        <v>6376</v>
      </c>
      <c r="AF185" s="638"/>
      <c r="AG185" s="660"/>
      <c r="AH185" s="660"/>
      <c r="AI185" s="660"/>
      <c r="AJ185" s="660"/>
      <c r="AK185" s="638"/>
    </row>
    <row r="186" spans="1:37" hidden="1">
      <c r="A186" s="638" t="s">
        <v>7971</v>
      </c>
      <c r="B186" s="640">
        <v>40617</v>
      </c>
      <c r="C186" s="638"/>
      <c r="D186" s="638"/>
      <c r="E186" s="638"/>
      <c r="F186" s="638" t="s">
        <v>885</v>
      </c>
      <c r="G186" s="638" t="s">
        <v>297</v>
      </c>
      <c r="H186" s="638" t="s">
        <v>5899</v>
      </c>
      <c r="I186" s="638" t="s">
        <v>3493</v>
      </c>
      <c r="J186" s="638" t="s">
        <v>5426</v>
      </c>
      <c r="K186" s="638" t="s">
        <v>2621</v>
      </c>
      <c r="L186" s="638" t="s">
        <v>886</v>
      </c>
      <c r="M186" s="638"/>
      <c r="N186" s="638" t="s">
        <v>13675</v>
      </c>
      <c r="O186" s="638" t="s">
        <v>13676</v>
      </c>
      <c r="P186" s="638" t="s">
        <v>5397</v>
      </c>
      <c r="Q186" s="638" t="s">
        <v>2920</v>
      </c>
      <c r="R186" s="638" t="s">
        <v>5325</v>
      </c>
      <c r="S186" s="638"/>
      <c r="T186" s="638" t="s">
        <v>889</v>
      </c>
      <c r="U186" s="638" t="s">
        <v>888</v>
      </c>
      <c r="V186" s="640"/>
      <c r="W186" s="638" t="s">
        <v>890</v>
      </c>
      <c r="X186" s="639">
        <v>4453998</v>
      </c>
      <c r="Y186" s="638" t="s">
        <v>891</v>
      </c>
      <c r="Z186" s="638" t="s">
        <v>892</v>
      </c>
      <c r="AA186" s="638"/>
      <c r="AB186" s="638"/>
      <c r="AC186" s="638"/>
      <c r="AD186" s="638"/>
      <c r="AE186" s="645" t="s">
        <v>893</v>
      </c>
      <c r="AF186" s="638"/>
      <c r="AG186" s="660"/>
      <c r="AH186" s="660"/>
      <c r="AI186" s="660"/>
      <c r="AJ186" s="660"/>
      <c r="AK186" s="638"/>
    </row>
    <row r="187" spans="1:37" hidden="1">
      <c r="A187" s="638" t="s">
        <v>7971</v>
      </c>
      <c r="B187" s="640">
        <v>40617</v>
      </c>
      <c r="C187" s="638"/>
      <c r="D187" s="638"/>
      <c r="E187" s="638"/>
      <c r="F187" s="638" t="s">
        <v>7496</v>
      </c>
      <c r="G187" s="638" t="s">
        <v>297</v>
      </c>
      <c r="H187" s="638" t="s">
        <v>5899</v>
      </c>
      <c r="I187" s="638" t="s">
        <v>3493</v>
      </c>
      <c r="J187" s="638" t="s">
        <v>5426</v>
      </c>
      <c r="K187" s="638" t="s">
        <v>2621</v>
      </c>
      <c r="L187" s="638" t="s">
        <v>7497</v>
      </c>
      <c r="M187" s="638"/>
      <c r="N187" s="638" t="s">
        <v>11228</v>
      </c>
      <c r="O187" s="638" t="s">
        <v>12658</v>
      </c>
      <c r="P187" s="638" t="s">
        <v>1173</v>
      </c>
      <c r="Q187" s="638" t="s">
        <v>507</v>
      </c>
      <c r="R187" s="638" t="s">
        <v>554</v>
      </c>
      <c r="S187" s="638"/>
      <c r="T187" s="638" t="s">
        <v>7499</v>
      </c>
      <c r="U187" s="638" t="s">
        <v>7498</v>
      </c>
      <c r="V187" s="640"/>
      <c r="W187" s="638" t="s">
        <v>3839</v>
      </c>
      <c r="X187" s="639">
        <v>4453992</v>
      </c>
      <c r="Y187" s="638" t="s">
        <v>1587</v>
      </c>
      <c r="Z187" s="638" t="s">
        <v>1588</v>
      </c>
      <c r="AA187" s="638"/>
      <c r="AB187" s="638"/>
      <c r="AC187" s="638"/>
      <c r="AD187" s="638"/>
      <c r="AE187" s="638" t="s">
        <v>3592</v>
      </c>
      <c r="AF187" s="638"/>
      <c r="AG187" s="660"/>
      <c r="AH187" s="660"/>
      <c r="AI187" s="660"/>
      <c r="AJ187" s="660"/>
      <c r="AK187" s="638"/>
    </row>
    <row r="188" spans="1:37" hidden="1">
      <c r="A188" s="638" t="s">
        <v>7971</v>
      </c>
      <c r="B188" s="640">
        <v>40617</v>
      </c>
      <c r="C188" s="638"/>
      <c r="D188" s="638"/>
      <c r="E188" s="638"/>
      <c r="F188" s="638" t="s">
        <v>2548</v>
      </c>
      <c r="G188" s="638" t="s">
        <v>297</v>
      </c>
      <c r="H188" s="638" t="s">
        <v>5899</v>
      </c>
      <c r="I188" s="638" t="s">
        <v>3493</v>
      </c>
      <c r="J188" s="638" t="s">
        <v>5426</v>
      </c>
      <c r="K188" s="638" t="s">
        <v>2621</v>
      </c>
      <c r="L188" s="638" t="s">
        <v>2110</v>
      </c>
      <c r="M188" s="638"/>
      <c r="N188" s="638" t="s">
        <v>9839</v>
      </c>
      <c r="O188" s="638" t="s">
        <v>7473</v>
      </c>
      <c r="P188" s="638" t="s">
        <v>1173</v>
      </c>
      <c r="Q188" s="638" t="s">
        <v>2306</v>
      </c>
      <c r="R188" s="638" t="s">
        <v>265</v>
      </c>
      <c r="S188" s="638"/>
      <c r="T188" s="638" t="s">
        <v>2551</v>
      </c>
      <c r="U188" s="638" t="s">
        <v>2550</v>
      </c>
      <c r="V188" s="640"/>
      <c r="W188" s="638" t="s">
        <v>2552</v>
      </c>
      <c r="X188" s="639">
        <v>4453980</v>
      </c>
      <c r="Y188" s="638" t="s">
        <v>2553</v>
      </c>
      <c r="Z188" s="638" t="s">
        <v>2554</v>
      </c>
      <c r="AA188" s="638"/>
      <c r="AB188" s="638"/>
      <c r="AC188" s="638"/>
      <c r="AD188" s="638"/>
      <c r="AE188" s="638" t="s">
        <v>2555</v>
      </c>
      <c r="AF188" s="638"/>
      <c r="AG188" s="660"/>
      <c r="AH188" s="660"/>
      <c r="AI188" s="660"/>
      <c r="AJ188" s="660"/>
      <c r="AK188" s="638"/>
    </row>
    <row r="189" spans="1:37" hidden="1">
      <c r="A189" s="638" t="s">
        <v>7971</v>
      </c>
      <c r="B189" s="638">
        <v>40617</v>
      </c>
      <c r="C189" s="638"/>
      <c r="D189" s="638"/>
      <c r="E189" s="638"/>
      <c r="F189" s="638" t="s">
        <v>1288</v>
      </c>
      <c r="G189" s="638" t="s">
        <v>297</v>
      </c>
      <c r="H189" s="638" t="s">
        <v>5899</v>
      </c>
      <c r="I189" s="638" t="s">
        <v>3493</v>
      </c>
      <c r="J189" s="638" t="s">
        <v>5426</v>
      </c>
      <c r="K189" s="638" t="s">
        <v>2621</v>
      </c>
      <c r="L189" s="638" t="s">
        <v>10319</v>
      </c>
      <c r="M189" s="638"/>
      <c r="N189" s="638" t="s">
        <v>9837</v>
      </c>
      <c r="O189" s="638" t="s">
        <v>518</v>
      </c>
      <c r="P189" s="638" t="s">
        <v>4398</v>
      </c>
      <c r="Q189" s="638"/>
      <c r="R189" s="638"/>
      <c r="S189" s="638"/>
      <c r="T189" s="638" t="s">
        <v>895</v>
      </c>
      <c r="U189" s="638" t="s">
        <v>894</v>
      </c>
      <c r="V189" s="640"/>
      <c r="W189" s="638" t="s">
        <v>3184</v>
      </c>
      <c r="X189" s="639">
        <v>4453981</v>
      </c>
      <c r="Y189" s="638" t="s">
        <v>1345</v>
      </c>
      <c r="Z189" s="638" t="s">
        <v>1818</v>
      </c>
      <c r="AA189" s="638"/>
      <c r="AB189" s="638"/>
      <c r="AC189" s="638"/>
      <c r="AD189" s="638"/>
      <c r="AE189" s="638" t="s">
        <v>12733</v>
      </c>
      <c r="AF189" s="638"/>
      <c r="AG189" s="660"/>
      <c r="AH189" s="660"/>
      <c r="AI189" s="660"/>
      <c r="AJ189" s="660"/>
      <c r="AK189" s="638"/>
    </row>
    <row r="190" spans="1:37" hidden="1">
      <c r="A190" s="638" t="s">
        <v>7971</v>
      </c>
      <c r="B190" s="640">
        <v>40624</v>
      </c>
      <c r="C190" s="638"/>
      <c r="D190" s="638"/>
      <c r="E190" s="638"/>
      <c r="F190" s="638" t="s">
        <v>4186</v>
      </c>
      <c r="G190" s="638" t="s">
        <v>297</v>
      </c>
      <c r="H190" s="638" t="s">
        <v>5899</v>
      </c>
      <c r="I190" s="638" t="s">
        <v>3493</v>
      </c>
      <c r="J190" s="638" t="s">
        <v>5426</v>
      </c>
      <c r="K190" s="638" t="s">
        <v>2621</v>
      </c>
      <c r="L190" s="638" t="s">
        <v>1351</v>
      </c>
      <c r="M190" s="638"/>
      <c r="N190" s="638" t="s">
        <v>10136</v>
      </c>
      <c r="O190" s="638" t="s">
        <v>518</v>
      </c>
      <c r="P190" s="638" t="s">
        <v>10148</v>
      </c>
      <c r="Q190" s="638" t="s">
        <v>2306</v>
      </c>
      <c r="R190" s="638" t="s">
        <v>144</v>
      </c>
      <c r="S190" s="638"/>
      <c r="T190" s="638" t="s">
        <v>2203</v>
      </c>
      <c r="U190" s="638" t="s">
        <v>1352</v>
      </c>
      <c r="V190" s="640"/>
      <c r="W190" s="638" t="s">
        <v>46</v>
      </c>
      <c r="X190" s="639">
        <v>4453999</v>
      </c>
      <c r="Y190" s="638" t="s">
        <v>2204</v>
      </c>
      <c r="Z190" s="638" t="s">
        <v>2205</v>
      </c>
      <c r="AA190" s="638"/>
      <c r="AB190" s="638"/>
      <c r="AC190" s="638"/>
      <c r="AD190" s="638"/>
      <c r="AE190" s="638" t="s">
        <v>4190</v>
      </c>
      <c r="AF190" s="638"/>
      <c r="AG190" s="660"/>
      <c r="AH190" s="660"/>
      <c r="AI190" s="660"/>
      <c r="AJ190" s="660"/>
      <c r="AK190" s="638"/>
    </row>
    <row r="191" spans="1:37" hidden="1">
      <c r="A191" s="638" t="s">
        <v>7971</v>
      </c>
      <c r="B191" s="640">
        <v>40624</v>
      </c>
      <c r="C191" s="638"/>
      <c r="D191" s="638"/>
      <c r="E191" s="638"/>
      <c r="F191" s="638" t="s">
        <v>9747</v>
      </c>
      <c r="G191" s="638" t="s">
        <v>297</v>
      </c>
      <c r="H191" s="638" t="s">
        <v>5899</v>
      </c>
      <c r="I191" s="638" t="s">
        <v>3493</v>
      </c>
      <c r="J191" s="638" t="s">
        <v>5426</v>
      </c>
      <c r="K191" s="638" t="s">
        <v>2621</v>
      </c>
      <c r="L191" s="638" t="s">
        <v>8480</v>
      </c>
      <c r="M191" s="638"/>
      <c r="N191" s="638" t="s">
        <v>9746</v>
      </c>
      <c r="O191" s="638" t="s">
        <v>7473</v>
      </c>
      <c r="P191" s="638" t="s">
        <v>2044</v>
      </c>
      <c r="Q191" s="638" t="s">
        <v>2306</v>
      </c>
      <c r="R191" s="638" t="s">
        <v>4492</v>
      </c>
      <c r="S191" s="638"/>
      <c r="T191" s="638" t="s">
        <v>2523</v>
      </c>
      <c r="U191" s="638" t="s">
        <v>2522</v>
      </c>
      <c r="V191" s="640"/>
      <c r="W191" s="638" t="s">
        <v>3103</v>
      </c>
      <c r="X191" s="639">
        <v>4454000</v>
      </c>
      <c r="Y191" s="638" t="s">
        <v>658</v>
      </c>
      <c r="Z191" s="638" t="s">
        <v>659</v>
      </c>
      <c r="AA191" s="638" t="s">
        <v>2835</v>
      </c>
      <c r="AB191" s="638"/>
      <c r="AC191" s="638"/>
      <c r="AD191" s="638"/>
      <c r="AE191" s="638" t="s">
        <v>1688</v>
      </c>
      <c r="AF191" s="638"/>
      <c r="AG191" s="660"/>
      <c r="AH191" s="660"/>
      <c r="AI191" s="660"/>
      <c r="AJ191" s="660"/>
      <c r="AK191" s="638"/>
    </row>
    <row r="192" spans="1:37" hidden="1">
      <c r="A192" s="638" t="s">
        <v>7971</v>
      </c>
      <c r="B192" s="640">
        <v>40624</v>
      </c>
      <c r="C192" s="638"/>
      <c r="D192" s="638"/>
      <c r="E192" s="638"/>
      <c r="F192" s="638" t="s">
        <v>10920</v>
      </c>
      <c r="G192" s="638" t="s">
        <v>297</v>
      </c>
      <c r="H192" s="638" t="s">
        <v>5899</v>
      </c>
      <c r="I192" s="638" t="s">
        <v>3493</v>
      </c>
      <c r="J192" s="638" t="s">
        <v>5426</v>
      </c>
      <c r="K192" s="638" t="s">
        <v>2621</v>
      </c>
      <c r="L192" s="638" t="s">
        <v>1683</v>
      </c>
      <c r="M192" s="638"/>
      <c r="N192" s="638" t="s">
        <v>1762</v>
      </c>
      <c r="O192" s="638" t="s">
        <v>7473</v>
      </c>
      <c r="P192" s="638" t="s">
        <v>2044</v>
      </c>
      <c r="Q192" s="638" t="s">
        <v>4188</v>
      </c>
      <c r="R192" s="638"/>
      <c r="S192" s="638"/>
      <c r="T192" s="638" t="s">
        <v>1763</v>
      </c>
      <c r="U192" s="638" t="s">
        <v>6374</v>
      </c>
      <c r="V192" s="640"/>
      <c r="W192" s="638" t="s">
        <v>3104</v>
      </c>
      <c r="X192" s="639">
        <v>4453978</v>
      </c>
      <c r="Y192" s="638" t="s">
        <v>2206</v>
      </c>
      <c r="Z192" s="638" t="s">
        <v>2207</v>
      </c>
      <c r="AA192" s="638"/>
      <c r="AB192" s="638"/>
      <c r="AC192" s="638"/>
      <c r="AD192" s="638"/>
      <c r="AE192" s="638" t="s">
        <v>4187</v>
      </c>
      <c r="AF192" s="638"/>
      <c r="AG192" s="660"/>
      <c r="AH192" s="660"/>
      <c r="AI192" s="660"/>
      <c r="AJ192" s="660"/>
      <c r="AK192" s="638"/>
    </row>
    <row r="193" spans="1:37" hidden="1">
      <c r="A193" s="638" t="s">
        <v>7971</v>
      </c>
      <c r="B193" s="640">
        <v>40654</v>
      </c>
      <c r="C193" s="638"/>
      <c r="D193" s="638"/>
      <c r="E193" s="638"/>
      <c r="F193" s="638" t="s">
        <v>3162</v>
      </c>
      <c r="G193" s="638" t="s">
        <v>297</v>
      </c>
      <c r="H193" s="638" t="s">
        <v>5899</v>
      </c>
      <c r="I193" s="638" t="s">
        <v>3493</v>
      </c>
      <c r="J193" s="638" t="s">
        <v>5426</v>
      </c>
      <c r="K193" s="638" t="s">
        <v>2621</v>
      </c>
      <c r="L193" s="638" t="s">
        <v>3163</v>
      </c>
      <c r="M193" s="638"/>
      <c r="N193" s="638" t="s">
        <v>9067</v>
      </c>
      <c r="O193" s="638" t="s">
        <v>7473</v>
      </c>
      <c r="P193" s="638" t="s">
        <v>1173</v>
      </c>
      <c r="Q193" s="638" t="s">
        <v>2306</v>
      </c>
      <c r="R193" s="638" t="s">
        <v>554</v>
      </c>
      <c r="S193" s="638"/>
      <c r="T193" s="638" t="s">
        <v>3165</v>
      </c>
      <c r="U193" s="638" t="s">
        <v>3164</v>
      </c>
      <c r="V193" s="640"/>
      <c r="W193" s="638" t="s">
        <v>3166</v>
      </c>
      <c r="X193" s="639" t="s">
        <v>877</v>
      </c>
      <c r="Y193" s="638" t="s">
        <v>4873</v>
      </c>
      <c r="Z193" s="638" t="s">
        <v>4874</v>
      </c>
      <c r="AA193" s="638"/>
      <c r="AB193" s="638"/>
      <c r="AC193" s="638"/>
      <c r="AD193" s="638"/>
      <c r="AE193" s="638" t="s">
        <v>4875</v>
      </c>
      <c r="AF193" s="638"/>
      <c r="AG193" s="660"/>
      <c r="AH193" s="660"/>
      <c r="AI193" s="660"/>
      <c r="AJ193" s="660"/>
      <c r="AK193" s="638"/>
    </row>
    <row r="194" spans="1:37" hidden="1">
      <c r="A194" s="643" t="s">
        <v>2239</v>
      </c>
      <c r="B194" s="640">
        <v>40662</v>
      </c>
      <c r="C194" s="638"/>
      <c r="D194" s="638"/>
      <c r="E194" s="638"/>
      <c r="F194" s="638" t="s">
        <v>6306</v>
      </c>
      <c r="G194" s="638" t="s">
        <v>297</v>
      </c>
      <c r="H194" s="638" t="s">
        <v>5899</v>
      </c>
      <c r="I194" s="638" t="s">
        <v>3493</v>
      </c>
      <c r="J194" s="638" t="s">
        <v>5426</v>
      </c>
      <c r="K194" s="638" t="s">
        <v>2621</v>
      </c>
      <c r="L194" s="643" t="s">
        <v>7501</v>
      </c>
      <c r="M194" s="643"/>
      <c r="N194" s="638" t="s">
        <v>12734</v>
      </c>
      <c r="O194" s="638" t="s">
        <v>7473</v>
      </c>
      <c r="P194" s="638" t="s">
        <v>281</v>
      </c>
      <c r="Q194" s="643" t="s">
        <v>409</v>
      </c>
      <c r="R194" s="638" t="s">
        <v>5325</v>
      </c>
      <c r="S194" s="638" t="s">
        <v>8189</v>
      </c>
      <c r="T194" s="638" t="s">
        <v>3364</v>
      </c>
      <c r="U194" s="643" t="s">
        <v>3363</v>
      </c>
      <c r="V194" s="640"/>
      <c r="W194" s="638" t="s">
        <v>1023</v>
      </c>
      <c r="X194" s="639"/>
      <c r="Y194" s="638" t="s">
        <v>6310</v>
      </c>
      <c r="Z194" s="638" t="s">
        <v>3284</v>
      </c>
      <c r="AA194" s="638"/>
      <c r="AB194" s="638"/>
      <c r="AC194" s="638"/>
      <c r="AD194" s="638"/>
      <c r="AE194" s="650" t="s">
        <v>10802</v>
      </c>
      <c r="AF194" s="638"/>
      <c r="AG194" s="660"/>
      <c r="AH194" s="660"/>
      <c r="AI194" s="660"/>
      <c r="AJ194" s="660"/>
      <c r="AK194" s="638"/>
    </row>
    <row r="195" spans="1:37" hidden="1">
      <c r="A195" s="643" t="s">
        <v>2239</v>
      </c>
      <c r="B195" s="640">
        <v>40662</v>
      </c>
      <c r="C195" s="638"/>
      <c r="D195" s="638"/>
      <c r="E195" s="638"/>
      <c r="F195" s="638" t="s">
        <v>6307</v>
      </c>
      <c r="G195" s="638" t="s">
        <v>297</v>
      </c>
      <c r="H195" s="638" t="s">
        <v>5899</v>
      </c>
      <c r="I195" s="638" t="s">
        <v>3493</v>
      </c>
      <c r="J195" s="638" t="s">
        <v>5426</v>
      </c>
      <c r="K195" s="638" t="s">
        <v>2621</v>
      </c>
      <c r="L195" s="643" t="s">
        <v>6309</v>
      </c>
      <c r="M195" s="643"/>
      <c r="N195" s="638" t="s">
        <v>12014</v>
      </c>
      <c r="O195" s="638" t="s">
        <v>7473</v>
      </c>
      <c r="P195" s="638" t="s">
        <v>281</v>
      </c>
      <c r="Q195" s="638" t="s">
        <v>409</v>
      </c>
      <c r="R195" s="638" t="s">
        <v>5325</v>
      </c>
      <c r="S195" s="638" t="s">
        <v>8189</v>
      </c>
      <c r="T195" s="638" t="s">
        <v>8159</v>
      </c>
      <c r="U195" s="643" t="s">
        <v>1024</v>
      </c>
      <c r="V195" s="640"/>
      <c r="W195" s="638" t="s">
        <v>8160</v>
      </c>
      <c r="X195" s="639"/>
      <c r="Y195" s="638" t="s">
        <v>6311</v>
      </c>
      <c r="Z195" s="638" t="s">
        <v>3361</v>
      </c>
      <c r="AA195" s="638"/>
      <c r="AB195" s="638"/>
      <c r="AC195" s="638"/>
      <c r="AD195" s="638"/>
      <c r="AE195" s="650" t="s">
        <v>1655</v>
      </c>
      <c r="AF195" s="638"/>
      <c r="AG195" s="660"/>
      <c r="AH195" s="660"/>
      <c r="AI195" s="660"/>
      <c r="AJ195" s="660"/>
      <c r="AK195" s="638"/>
    </row>
    <row r="196" spans="1:37" hidden="1">
      <c r="A196" s="643" t="s">
        <v>2239</v>
      </c>
      <c r="B196" s="640">
        <v>40669</v>
      </c>
      <c r="C196" s="638"/>
      <c r="D196" s="638"/>
      <c r="E196" s="805" t="s">
        <v>14448</v>
      </c>
      <c r="F196" s="718" t="s">
        <v>6308</v>
      </c>
      <c r="G196" s="638" t="s">
        <v>297</v>
      </c>
      <c r="H196" s="638" t="s">
        <v>5899</v>
      </c>
      <c r="I196" s="638" t="s">
        <v>3493</v>
      </c>
      <c r="J196" s="638" t="s">
        <v>5426</v>
      </c>
      <c r="K196" s="638" t="s">
        <v>2621</v>
      </c>
      <c r="L196" s="723" t="s">
        <v>8683</v>
      </c>
      <c r="M196" s="643"/>
      <c r="N196" s="638" t="s">
        <v>11101</v>
      </c>
      <c r="O196" s="638" t="s">
        <v>7473</v>
      </c>
      <c r="P196" s="638" t="s">
        <v>281</v>
      </c>
      <c r="Q196" s="643" t="s">
        <v>5074</v>
      </c>
      <c r="R196" s="638"/>
      <c r="S196" s="637" t="s">
        <v>9246</v>
      </c>
      <c r="T196" s="638" t="s">
        <v>1027</v>
      </c>
      <c r="U196" s="643" t="s">
        <v>1026</v>
      </c>
      <c r="V196" s="640"/>
      <c r="W196" s="638" t="s">
        <v>1028</v>
      </c>
      <c r="X196" s="639"/>
      <c r="Y196" s="638" t="s">
        <v>6312</v>
      </c>
      <c r="Z196" s="638" t="s">
        <v>3362</v>
      </c>
      <c r="AA196" s="638"/>
      <c r="AB196" s="638"/>
      <c r="AC196" s="638" t="s">
        <v>8692</v>
      </c>
      <c r="AD196" s="638"/>
      <c r="AE196" s="643" t="s">
        <v>1656</v>
      </c>
      <c r="AF196" s="638"/>
      <c r="AG196" s="660"/>
      <c r="AH196" s="660"/>
      <c r="AI196" s="660"/>
      <c r="AJ196" s="660"/>
      <c r="AK196" s="638"/>
    </row>
    <row r="197" spans="1:37" hidden="1">
      <c r="A197" s="638" t="s">
        <v>7971</v>
      </c>
      <c r="B197" s="640">
        <v>40654</v>
      </c>
      <c r="C197" s="638"/>
      <c r="D197" s="638"/>
      <c r="E197" s="638"/>
      <c r="F197" s="638" t="s">
        <v>2101</v>
      </c>
      <c r="G197" s="638" t="s">
        <v>297</v>
      </c>
      <c r="H197" s="638" t="s">
        <v>5899</v>
      </c>
      <c r="I197" s="638" t="s">
        <v>3493</v>
      </c>
      <c r="J197" s="638" t="s">
        <v>5426</v>
      </c>
      <c r="K197" s="638" t="s">
        <v>2621</v>
      </c>
      <c r="L197" s="638" t="s">
        <v>5243</v>
      </c>
      <c r="M197" s="638"/>
      <c r="N197" s="638" t="s">
        <v>9058</v>
      </c>
      <c r="O197" s="638" t="s">
        <v>7473</v>
      </c>
      <c r="P197" s="638" t="s">
        <v>2044</v>
      </c>
      <c r="Q197" s="638" t="s">
        <v>1575</v>
      </c>
      <c r="R197" s="638" t="s">
        <v>507</v>
      </c>
      <c r="S197" s="638"/>
      <c r="T197" s="638" t="s">
        <v>5245</v>
      </c>
      <c r="U197" s="638" t="s">
        <v>5244</v>
      </c>
      <c r="V197" s="640"/>
      <c r="W197" s="638" t="s">
        <v>5246</v>
      </c>
      <c r="X197" s="639">
        <v>4472030</v>
      </c>
      <c r="Y197" s="638" t="s">
        <v>2102</v>
      </c>
      <c r="Z197" s="638" t="s">
        <v>4535</v>
      </c>
      <c r="AA197" s="638"/>
      <c r="AB197" s="638"/>
      <c r="AC197" s="638"/>
      <c r="AD197" s="638"/>
      <c r="AE197" s="638" t="s">
        <v>4536</v>
      </c>
      <c r="AF197" s="638"/>
      <c r="AG197" s="660"/>
      <c r="AH197" s="660"/>
      <c r="AI197" s="660"/>
      <c r="AJ197" s="660"/>
      <c r="AK197" s="638"/>
    </row>
    <row r="198" spans="1:37" hidden="1">
      <c r="A198" s="638" t="s">
        <v>7971</v>
      </c>
      <c r="B198" s="640">
        <v>40654</v>
      </c>
      <c r="C198" s="638"/>
      <c r="D198" s="638"/>
      <c r="E198" s="638"/>
      <c r="F198" s="638" t="s">
        <v>6164</v>
      </c>
      <c r="G198" s="638" t="s">
        <v>297</v>
      </c>
      <c r="H198" s="638" t="s">
        <v>5899</v>
      </c>
      <c r="I198" s="638" t="s">
        <v>3493</v>
      </c>
      <c r="J198" s="638" t="s">
        <v>5426</v>
      </c>
      <c r="K198" s="638" t="s">
        <v>2621</v>
      </c>
      <c r="L198" s="638" t="s">
        <v>6165</v>
      </c>
      <c r="M198" s="638"/>
      <c r="N198" s="638" t="s">
        <v>9942</v>
      </c>
      <c r="O198" s="638" t="s">
        <v>7473</v>
      </c>
      <c r="P198" s="638" t="s">
        <v>7999</v>
      </c>
      <c r="Q198" s="638" t="s">
        <v>2306</v>
      </c>
      <c r="R198" s="638" t="s">
        <v>265</v>
      </c>
      <c r="S198" s="638"/>
      <c r="T198" s="638" t="s">
        <v>1484</v>
      </c>
      <c r="U198" s="638" t="s">
        <v>6166</v>
      </c>
      <c r="V198" s="640"/>
      <c r="W198" s="638" t="s">
        <v>7327</v>
      </c>
      <c r="X198" s="638">
        <v>4472011</v>
      </c>
      <c r="Y198" s="638" t="s">
        <v>7328</v>
      </c>
      <c r="Z198" s="638" t="s">
        <v>7329</v>
      </c>
      <c r="AA198" s="638"/>
      <c r="AB198" s="638"/>
      <c r="AC198" s="638"/>
      <c r="AD198" s="638"/>
      <c r="AE198" s="638" t="s">
        <v>6637</v>
      </c>
      <c r="AF198" s="638"/>
      <c r="AG198" s="660"/>
      <c r="AH198" s="660"/>
      <c r="AI198" s="660"/>
      <c r="AJ198" s="660"/>
      <c r="AK198" s="638"/>
    </row>
    <row r="199" spans="1:37" hidden="1">
      <c r="A199" s="638" t="s">
        <v>11757</v>
      </c>
      <c r="B199" s="638">
        <v>40654</v>
      </c>
      <c r="C199" s="638"/>
      <c r="D199" s="638"/>
      <c r="E199" s="638"/>
      <c r="F199" s="638" t="s">
        <v>3571</v>
      </c>
      <c r="G199" s="638" t="s">
        <v>1066</v>
      </c>
      <c r="H199" s="638" t="s">
        <v>1067</v>
      </c>
      <c r="I199" s="638" t="s">
        <v>896</v>
      </c>
      <c r="J199" s="638" t="s">
        <v>897</v>
      </c>
      <c r="K199" s="638" t="s">
        <v>898</v>
      </c>
      <c r="L199" s="638" t="s">
        <v>1801</v>
      </c>
      <c r="M199" s="638"/>
      <c r="N199" s="638" t="s">
        <v>11068</v>
      </c>
      <c r="O199" s="638" t="s">
        <v>518</v>
      </c>
      <c r="P199" s="638" t="s">
        <v>2044</v>
      </c>
      <c r="Q199" s="638" t="s">
        <v>12735</v>
      </c>
      <c r="R199" s="638" t="s">
        <v>12736</v>
      </c>
      <c r="S199" s="638"/>
      <c r="T199" s="638" t="s">
        <v>1803</v>
      </c>
      <c r="U199" s="638" t="s">
        <v>1802</v>
      </c>
      <c r="V199" s="640"/>
      <c r="W199" s="638" t="s">
        <v>3572</v>
      </c>
      <c r="X199" s="639">
        <v>4474845</v>
      </c>
      <c r="Y199" s="638" t="s">
        <v>3573</v>
      </c>
      <c r="Z199" s="638" t="s">
        <v>3574</v>
      </c>
      <c r="AA199" s="638"/>
      <c r="AB199" s="638"/>
      <c r="AC199" s="638"/>
      <c r="AD199" s="638"/>
      <c r="AE199" s="651" t="s">
        <v>7326</v>
      </c>
      <c r="AF199" s="638"/>
      <c r="AG199" s="660"/>
      <c r="AH199" s="660"/>
      <c r="AI199" s="660"/>
      <c r="AJ199" s="660"/>
      <c r="AK199" s="638"/>
    </row>
    <row r="200" spans="1:37" hidden="1">
      <c r="A200" s="638" t="s">
        <v>2239</v>
      </c>
      <c r="B200" s="638">
        <v>40695</v>
      </c>
      <c r="C200" s="638"/>
      <c r="D200" s="638"/>
      <c r="E200" s="816" t="s">
        <v>14490</v>
      </c>
      <c r="F200" s="638" t="s">
        <v>11770</v>
      </c>
      <c r="G200" s="638" t="s">
        <v>1066</v>
      </c>
      <c r="H200" s="638" t="s">
        <v>1067</v>
      </c>
      <c r="I200" s="638" t="s">
        <v>896</v>
      </c>
      <c r="J200" s="638" t="s">
        <v>897</v>
      </c>
      <c r="K200" s="638" t="s">
        <v>898</v>
      </c>
      <c r="L200" s="638" t="s">
        <v>3723</v>
      </c>
      <c r="M200" s="638"/>
      <c r="N200" s="638" t="s">
        <v>12737</v>
      </c>
      <c r="O200" s="638" t="s">
        <v>518</v>
      </c>
      <c r="P200" s="638" t="s">
        <v>1377</v>
      </c>
      <c r="Q200" s="638" t="s">
        <v>2306</v>
      </c>
      <c r="R200" s="638" t="s">
        <v>383</v>
      </c>
      <c r="S200" s="638" t="s">
        <v>11760</v>
      </c>
      <c r="T200" s="638" t="s">
        <v>3726</v>
      </c>
      <c r="U200" s="652" t="s">
        <v>3725</v>
      </c>
      <c r="V200" s="640"/>
      <c r="W200" s="638" t="s">
        <v>3917</v>
      </c>
      <c r="X200" s="639"/>
      <c r="Y200" s="638" t="s">
        <v>3193</v>
      </c>
      <c r="Z200" s="638" t="s">
        <v>3192</v>
      </c>
      <c r="AA200" s="638"/>
      <c r="AB200" s="638"/>
      <c r="AC200" s="638"/>
      <c r="AD200" s="638"/>
      <c r="AE200" s="645" t="s">
        <v>3665</v>
      </c>
      <c r="AF200" s="638"/>
      <c r="AG200" s="660"/>
      <c r="AH200" s="660"/>
      <c r="AI200" s="660"/>
      <c r="AJ200" s="660"/>
      <c r="AK200" s="638"/>
    </row>
    <row r="201" spans="1:37" hidden="1">
      <c r="A201" s="638" t="s">
        <v>2239</v>
      </c>
      <c r="B201" s="638">
        <v>40700</v>
      </c>
      <c r="C201" s="638"/>
      <c r="D201" s="638"/>
      <c r="E201" s="638"/>
      <c r="F201" s="718" t="s">
        <v>5046</v>
      </c>
      <c r="G201" s="638" t="s">
        <v>1066</v>
      </c>
      <c r="H201" s="638" t="s">
        <v>1067</v>
      </c>
      <c r="I201" s="638" t="s">
        <v>896</v>
      </c>
      <c r="J201" s="638" t="s">
        <v>897</v>
      </c>
      <c r="K201" s="638" t="s">
        <v>898</v>
      </c>
      <c r="L201" s="638" t="s">
        <v>5047</v>
      </c>
      <c r="M201" s="638"/>
      <c r="N201" s="638" t="s">
        <v>11771</v>
      </c>
      <c r="O201" s="638" t="s">
        <v>518</v>
      </c>
      <c r="P201" s="638" t="s">
        <v>12738</v>
      </c>
      <c r="Q201" s="638" t="s">
        <v>12739</v>
      </c>
      <c r="R201" s="638" t="s">
        <v>383</v>
      </c>
      <c r="S201" s="638" t="s">
        <v>11760</v>
      </c>
      <c r="T201" s="638" t="s">
        <v>5052</v>
      </c>
      <c r="U201" s="638" t="s">
        <v>5051</v>
      </c>
      <c r="V201" s="640"/>
      <c r="W201" s="638" t="s">
        <v>5053</v>
      </c>
      <c r="X201" s="639"/>
      <c r="Y201" s="638" t="s">
        <v>5050</v>
      </c>
      <c r="Z201" s="638"/>
      <c r="AA201" s="638"/>
      <c r="AB201" s="638"/>
      <c r="AC201" s="638"/>
      <c r="AD201" s="638"/>
      <c r="AE201" s="653" t="s">
        <v>5049</v>
      </c>
      <c r="AF201" s="638"/>
      <c r="AG201" s="660"/>
      <c r="AH201" s="660"/>
      <c r="AI201" s="660"/>
      <c r="AJ201" s="660"/>
      <c r="AK201" s="638"/>
    </row>
    <row r="202" spans="1:37" hidden="1">
      <c r="A202" s="638" t="s">
        <v>2239</v>
      </c>
      <c r="B202" s="638">
        <v>40695</v>
      </c>
      <c r="C202" s="638"/>
      <c r="D202" s="638"/>
      <c r="E202" s="805" t="s">
        <v>14446</v>
      </c>
      <c r="F202" s="748" t="s">
        <v>11772</v>
      </c>
      <c r="G202" s="638" t="s">
        <v>1066</v>
      </c>
      <c r="H202" s="638" t="s">
        <v>1067</v>
      </c>
      <c r="I202" s="638" t="s">
        <v>896</v>
      </c>
      <c r="J202" s="638" t="s">
        <v>897</v>
      </c>
      <c r="K202" s="638" t="s">
        <v>898</v>
      </c>
      <c r="L202" s="718" t="s">
        <v>1037</v>
      </c>
      <c r="M202" s="638"/>
      <c r="N202" s="638" t="s">
        <v>1034</v>
      </c>
      <c r="O202" s="638" t="s">
        <v>518</v>
      </c>
      <c r="P202" s="638" t="s">
        <v>12740</v>
      </c>
      <c r="Q202" s="638" t="s">
        <v>12741</v>
      </c>
      <c r="R202" s="638" t="s">
        <v>12742</v>
      </c>
      <c r="S202" s="638" t="s">
        <v>11760</v>
      </c>
      <c r="T202" s="638" t="s">
        <v>1052</v>
      </c>
      <c r="U202" s="643" t="s">
        <v>1051</v>
      </c>
      <c r="V202" s="640"/>
      <c r="W202" s="638" t="s">
        <v>1053</v>
      </c>
      <c r="X202" s="639"/>
      <c r="Y202" s="638" t="s">
        <v>1043</v>
      </c>
      <c r="Z202" s="638" t="s">
        <v>1048</v>
      </c>
      <c r="AA202" s="638"/>
      <c r="AB202" s="638"/>
      <c r="AC202" s="638"/>
      <c r="AD202" s="638"/>
      <c r="AE202" s="650" t="s">
        <v>1657</v>
      </c>
      <c r="AF202" s="638"/>
      <c r="AG202" s="660"/>
      <c r="AH202" s="660"/>
      <c r="AI202" s="660"/>
      <c r="AJ202" s="660"/>
      <c r="AK202" s="638"/>
    </row>
    <row r="203" spans="1:37" hidden="1">
      <c r="A203" s="638" t="s">
        <v>2239</v>
      </c>
      <c r="B203" s="638">
        <v>40695</v>
      </c>
      <c r="C203" s="638"/>
      <c r="D203" s="638"/>
      <c r="E203" s="805" t="s">
        <v>14447</v>
      </c>
      <c r="F203" s="748" t="s">
        <v>11773</v>
      </c>
      <c r="G203" s="638" t="s">
        <v>1066</v>
      </c>
      <c r="H203" s="638" t="s">
        <v>1067</v>
      </c>
      <c r="I203" s="638" t="s">
        <v>896</v>
      </c>
      <c r="J203" s="638" t="s">
        <v>897</v>
      </c>
      <c r="K203" s="638" t="s">
        <v>898</v>
      </c>
      <c r="L203" s="718" t="s">
        <v>1038</v>
      </c>
      <c r="M203" s="638"/>
      <c r="N203" s="638" t="s">
        <v>1035</v>
      </c>
      <c r="O203" s="638" t="s">
        <v>518</v>
      </c>
      <c r="P203" s="638" t="s">
        <v>12740</v>
      </c>
      <c r="Q203" s="638" t="s">
        <v>12741</v>
      </c>
      <c r="R203" s="638" t="s">
        <v>12742</v>
      </c>
      <c r="S203" s="638" t="s">
        <v>11760</v>
      </c>
      <c r="T203" s="638" t="s">
        <v>1055</v>
      </c>
      <c r="U203" s="643" t="s">
        <v>1054</v>
      </c>
      <c r="V203" s="640"/>
      <c r="W203" s="638" t="s">
        <v>1056</v>
      </c>
      <c r="X203" s="639"/>
      <c r="Y203" s="638" t="s">
        <v>1044</v>
      </c>
      <c r="Z203" s="638" t="s">
        <v>7446</v>
      </c>
      <c r="AA203" s="638"/>
      <c r="AB203" s="638"/>
      <c r="AC203" s="638"/>
      <c r="AD203" s="638"/>
      <c r="AE203" s="650" t="s">
        <v>9834</v>
      </c>
      <c r="AF203" s="638"/>
      <c r="AG203" s="660"/>
      <c r="AH203" s="660"/>
      <c r="AI203" s="660"/>
      <c r="AJ203" s="660"/>
      <c r="AK203" s="638"/>
    </row>
    <row r="204" spans="1:37" hidden="1">
      <c r="A204" s="638" t="s">
        <v>2239</v>
      </c>
      <c r="B204" s="638">
        <v>40695</v>
      </c>
      <c r="C204" s="638"/>
      <c r="D204" s="638"/>
      <c r="E204" s="805" t="s">
        <v>14444</v>
      </c>
      <c r="F204" s="718" t="s">
        <v>11777</v>
      </c>
      <c r="G204" s="638" t="s">
        <v>1066</v>
      </c>
      <c r="H204" s="638" t="s">
        <v>1067</v>
      </c>
      <c r="I204" s="638" t="s">
        <v>896</v>
      </c>
      <c r="J204" s="638" t="s">
        <v>897</v>
      </c>
      <c r="K204" s="638" t="s">
        <v>898</v>
      </c>
      <c r="L204" s="718" t="s">
        <v>1040</v>
      </c>
      <c r="M204" s="638"/>
      <c r="N204" s="638" t="s">
        <v>14078</v>
      </c>
      <c r="O204" s="638" t="s">
        <v>518</v>
      </c>
      <c r="P204" s="638" t="s">
        <v>12740</v>
      </c>
      <c r="Q204" s="638" t="s">
        <v>5074</v>
      </c>
      <c r="R204" s="638"/>
      <c r="S204" s="638" t="s">
        <v>11760</v>
      </c>
      <c r="T204" s="638" t="s">
        <v>1061</v>
      </c>
      <c r="U204" s="643" t="s">
        <v>1060</v>
      </c>
      <c r="V204" s="640"/>
      <c r="W204" s="638" t="s">
        <v>1062</v>
      </c>
      <c r="X204" s="639"/>
      <c r="Y204" s="638" t="s">
        <v>1046</v>
      </c>
      <c r="Z204" s="638" t="s">
        <v>7445</v>
      </c>
      <c r="AA204" s="638"/>
      <c r="AB204" s="638"/>
      <c r="AC204" s="638"/>
      <c r="AD204" s="638"/>
      <c r="AE204" s="650" t="s">
        <v>1042</v>
      </c>
      <c r="AF204" s="638"/>
      <c r="AG204" s="660"/>
      <c r="AH204" s="660"/>
      <c r="AI204" s="660"/>
      <c r="AJ204" s="660"/>
      <c r="AK204" s="638"/>
    </row>
    <row r="205" spans="1:37" hidden="1">
      <c r="A205" s="599" t="s">
        <v>2239</v>
      </c>
      <c r="B205" s="599">
        <v>40695</v>
      </c>
      <c r="C205" s="599"/>
      <c r="D205" s="599"/>
      <c r="E205" s="805" t="s">
        <v>14443</v>
      </c>
      <c r="F205" s="673" t="s">
        <v>11778</v>
      </c>
      <c r="G205" s="599" t="s">
        <v>1066</v>
      </c>
      <c r="H205" s="599" t="s">
        <v>1067</v>
      </c>
      <c r="I205" s="599" t="s">
        <v>896</v>
      </c>
      <c r="J205" s="599" t="s">
        <v>897</v>
      </c>
      <c r="K205" s="599" t="s">
        <v>898</v>
      </c>
      <c r="L205" s="673" t="s">
        <v>1041</v>
      </c>
      <c r="M205" s="599"/>
      <c r="N205" s="599" t="s">
        <v>11678</v>
      </c>
      <c r="O205" s="599" t="s">
        <v>7473</v>
      </c>
      <c r="P205" s="599" t="s">
        <v>12854</v>
      </c>
      <c r="Q205" s="599" t="s">
        <v>12852</v>
      </c>
      <c r="R205" s="599" t="s">
        <v>12853</v>
      </c>
      <c r="S205" s="599" t="s">
        <v>11760</v>
      </c>
      <c r="T205" s="599" t="s">
        <v>1064</v>
      </c>
      <c r="U205" s="668" t="s">
        <v>1063</v>
      </c>
      <c r="V205" s="665"/>
      <c r="W205" s="599" t="s">
        <v>1065</v>
      </c>
      <c r="X205" s="670"/>
      <c r="Y205" s="599" t="s">
        <v>1047</v>
      </c>
      <c r="Z205" s="599" t="s">
        <v>1050</v>
      </c>
      <c r="AA205" s="599"/>
      <c r="AB205" s="599"/>
      <c r="AC205" s="599"/>
      <c r="AD205" s="599"/>
      <c r="AE205" s="668" t="s">
        <v>12954</v>
      </c>
      <c r="AF205" s="599"/>
      <c r="AG205" s="667"/>
      <c r="AH205" s="667"/>
      <c r="AI205" s="575"/>
      <c r="AJ205" s="667"/>
      <c r="AK205" s="599"/>
    </row>
    <row r="206" spans="1:37" hidden="1">
      <c r="A206" s="638" t="s">
        <v>1079</v>
      </c>
      <c r="B206" s="638">
        <v>40513</v>
      </c>
      <c r="C206" s="638"/>
      <c r="D206" s="638"/>
      <c r="E206" s="638"/>
      <c r="F206" s="638" t="s">
        <v>12743</v>
      </c>
      <c r="G206" s="638" t="s">
        <v>5135</v>
      </c>
      <c r="H206" s="638" t="s">
        <v>12744</v>
      </c>
      <c r="I206" s="638"/>
      <c r="J206" s="638" t="s">
        <v>1072</v>
      </c>
      <c r="K206" s="638" t="s">
        <v>12745</v>
      </c>
      <c r="L206" s="638" t="s">
        <v>12746</v>
      </c>
      <c r="M206" s="638"/>
      <c r="N206" s="638" t="s">
        <v>11779</v>
      </c>
      <c r="O206" s="638" t="s">
        <v>518</v>
      </c>
      <c r="P206" s="638" t="s">
        <v>12747</v>
      </c>
      <c r="Q206" s="638" t="s">
        <v>12748</v>
      </c>
      <c r="R206" s="638"/>
      <c r="S206" s="638"/>
      <c r="T206" s="638"/>
      <c r="U206" s="638"/>
      <c r="V206" s="640"/>
      <c r="W206" s="638"/>
      <c r="X206" s="638"/>
      <c r="Y206" s="638"/>
      <c r="Z206" s="638"/>
      <c r="AA206" s="638"/>
      <c r="AB206" s="638"/>
      <c r="AC206" s="638"/>
      <c r="AD206" s="638"/>
      <c r="AE206" s="638"/>
      <c r="AF206" s="638"/>
      <c r="AG206" s="660"/>
      <c r="AH206" s="660">
        <v>2095</v>
      </c>
      <c r="AI206" s="660"/>
      <c r="AJ206" s="660"/>
      <c r="AK206" s="638"/>
    </row>
    <row r="207" spans="1:37" hidden="1">
      <c r="A207" s="638" t="s">
        <v>7348</v>
      </c>
      <c r="B207" s="638">
        <v>40539</v>
      </c>
      <c r="C207" s="638" t="s">
        <v>1490</v>
      </c>
      <c r="D207" s="638"/>
      <c r="E207" s="638"/>
      <c r="F207" s="638" t="s">
        <v>6981</v>
      </c>
      <c r="G207" s="638" t="s">
        <v>6186</v>
      </c>
      <c r="H207" s="638" t="s">
        <v>11780</v>
      </c>
      <c r="I207" s="638" t="s">
        <v>6540</v>
      </c>
      <c r="J207" s="638" t="s">
        <v>3187</v>
      </c>
      <c r="K207" s="638" t="s">
        <v>4506</v>
      </c>
      <c r="L207" s="638" t="s">
        <v>5813</v>
      </c>
      <c r="M207" s="638"/>
      <c r="N207" s="638" t="s">
        <v>12749</v>
      </c>
      <c r="O207" s="638" t="s">
        <v>518</v>
      </c>
      <c r="P207" s="638" t="s">
        <v>4101</v>
      </c>
      <c r="Q207" s="638" t="s">
        <v>12739</v>
      </c>
      <c r="R207" s="638" t="s">
        <v>12750</v>
      </c>
      <c r="S207" s="638" t="s">
        <v>11760</v>
      </c>
      <c r="T207" s="638" t="s">
        <v>1993</v>
      </c>
      <c r="U207" s="643" t="s">
        <v>1992</v>
      </c>
      <c r="V207" s="640"/>
      <c r="W207" s="638" t="s">
        <v>5064</v>
      </c>
      <c r="X207" s="639"/>
      <c r="Y207" s="638" t="s">
        <v>1600</v>
      </c>
      <c r="Z207" s="638" t="s">
        <v>7457</v>
      </c>
      <c r="AA207" s="638"/>
      <c r="AB207" s="638"/>
      <c r="AC207" s="638" t="s">
        <v>6401</v>
      </c>
      <c r="AD207" s="638"/>
      <c r="AE207" s="638" t="s">
        <v>9237</v>
      </c>
      <c r="AF207" s="638"/>
      <c r="AG207" s="660"/>
      <c r="AH207" s="660"/>
      <c r="AI207" s="660"/>
      <c r="AJ207" s="660"/>
      <c r="AK207" s="638"/>
    </row>
    <row r="208" spans="1:37" hidden="1">
      <c r="A208" s="638" t="s">
        <v>12751</v>
      </c>
      <c r="B208" s="638">
        <v>40539</v>
      </c>
      <c r="C208" s="638" t="s">
        <v>1490</v>
      </c>
      <c r="D208" s="638"/>
      <c r="E208" s="638"/>
      <c r="F208" s="638" t="s">
        <v>5812</v>
      </c>
      <c r="G208" s="638" t="s">
        <v>5135</v>
      </c>
      <c r="H208" s="638" t="s">
        <v>12744</v>
      </c>
      <c r="I208" s="638" t="s">
        <v>6540</v>
      </c>
      <c r="J208" s="638" t="s">
        <v>3187</v>
      </c>
      <c r="K208" s="638" t="s">
        <v>4506</v>
      </c>
      <c r="L208" s="638" t="s">
        <v>5814</v>
      </c>
      <c r="M208" s="638"/>
      <c r="N208" s="638" t="s">
        <v>12752</v>
      </c>
      <c r="O208" s="638" t="s">
        <v>518</v>
      </c>
      <c r="P208" s="638" t="s">
        <v>1076</v>
      </c>
      <c r="Q208" s="638" t="s">
        <v>1845</v>
      </c>
      <c r="R208" s="638"/>
      <c r="S208" s="638"/>
      <c r="T208" s="638"/>
      <c r="U208" s="638" t="s">
        <v>5137</v>
      </c>
      <c r="V208" s="640"/>
      <c r="W208" s="638"/>
      <c r="X208" s="639"/>
      <c r="Y208" s="638"/>
      <c r="Z208" s="638"/>
      <c r="AA208" s="638"/>
      <c r="AB208" s="638"/>
      <c r="AC208" s="638"/>
      <c r="AD208" s="638"/>
      <c r="AE208" s="638"/>
      <c r="AF208" s="638"/>
      <c r="AG208" s="660"/>
      <c r="AH208" s="660">
        <v>2095</v>
      </c>
      <c r="AI208" s="660"/>
      <c r="AJ208" s="660"/>
      <c r="AK208" s="638"/>
    </row>
    <row r="209" spans="1:37" hidden="1">
      <c r="A209" s="638" t="s">
        <v>1079</v>
      </c>
      <c r="B209" s="638">
        <v>40605</v>
      </c>
      <c r="C209" s="638"/>
      <c r="D209" s="638"/>
      <c r="E209" s="638"/>
      <c r="F209" s="638" t="s">
        <v>11781</v>
      </c>
      <c r="G209" s="638" t="s">
        <v>1066</v>
      </c>
      <c r="H209" s="638" t="s">
        <v>2569</v>
      </c>
      <c r="I209" s="638" t="s">
        <v>896</v>
      </c>
      <c r="J209" s="638" t="s">
        <v>897</v>
      </c>
      <c r="K209" s="638" t="s">
        <v>898</v>
      </c>
      <c r="L209" s="638" t="s">
        <v>2587</v>
      </c>
      <c r="M209" s="638"/>
      <c r="N209" s="638" t="s">
        <v>11782</v>
      </c>
      <c r="O209" s="638" t="s">
        <v>518</v>
      </c>
      <c r="P209" s="638" t="s">
        <v>1173</v>
      </c>
      <c r="Q209" s="638" t="s">
        <v>38</v>
      </c>
      <c r="R209" s="638" t="s">
        <v>38</v>
      </c>
      <c r="S209" s="638"/>
      <c r="T209" s="638" t="s">
        <v>59</v>
      </c>
      <c r="U209" s="638" t="s">
        <v>8279</v>
      </c>
      <c r="V209" s="640"/>
      <c r="W209" s="638" t="s">
        <v>60</v>
      </c>
      <c r="X209" s="638">
        <v>4472896</v>
      </c>
      <c r="Y209" s="638" t="s">
        <v>61</v>
      </c>
      <c r="Z209" s="638" t="s">
        <v>62</v>
      </c>
      <c r="AA209" s="638"/>
      <c r="AB209" s="647">
        <v>41284</v>
      </c>
      <c r="AC209" s="638"/>
      <c r="AD209" s="638"/>
      <c r="AE209" s="638" t="s">
        <v>4807</v>
      </c>
      <c r="AF209" s="638"/>
      <c r="AG209" s="660"/>
      <c r="AH209" s="660"/>
      <c r="AI209" s="660"/>
      <c r="AJ209" s="660"/>
      <c r="AK209" s="638"/>
    </row>
    <row r="210" spans="1:37" hidden="1">
      <c r="A210" s="638" t="s">
        <v>1079</v>
      </c>
      <c r="B210" s="638">
        <v>40547</v>
      </c>
      <c r="C210" s="638"/>
      <c r="D210" s="638"/>
      <c r="E210" s="638"/>
      <c r="F210" s="638" t="s">
        <v>4808</v>
      </c>
      <c r="G210" s="638" t="s">
        <v>1066</v>
      </c>
      <c r="H210" s="638" t="s">
        <v>2569</v>
      </c>
      <c r="I210" s="638" t="s">
        <v>896</v>
      </c>
      <c r="J210" s="638" t="s">
        <v>897</v>
      </c>
      <c r="K210" s="638" t="s">
        <v>898</v>
      </c>
      <c r="L210" s="638" t="s">
        <v>11783</v>
      </c>
      <c r="M210" s="638"/>
      <c r="N210" s="638" t="s">
        <v>4809</v>
      </c>
      <c r="O210" s="638" t="s">
        <v>518</v>
      </c>
      <c r="P210" s="638" t="s">
        <v>1173</v>
      </c>
      <c r="Q210" s="638" t="s">
        <v>38</v>
      </c>
      <c r="R210" s="638" t="s">
        <v>38</v>
      </c>
      <c r="S210" s="638"/>
      <c r="T210" s="638" t="s">
        <v>5175</v>
      </c>
      <c r="U210" s="638" t="s">
        <v>7416</v>
      </c>
      <c r="V210" s="640"/>
      <c r="W210" s="638" t="s">
        <v>5176</v>
      </c>
      <c r="X210" s="638">
        <v>4474842</v>
      </c>
      <c r="Y210" s="638" t="s">
        <v>53</v>
      </c>
      <c r="Z210" s="638" t="s">
        <v>54</v>
      </c>
      <c r="AA210" s="638"/>
      <c r="AB210" s="638"/>
      <c r="AC210" s="638"/>
      <c r="AD210" s="638"/>
      <c r="AE210" s="638" t="s">
        <v>5177</v>
      </c>
      <c r="AF210" s="638"/>
      <c r="AG210" s="660"/>
      <c r="AH210" s="660"/>
      <c r="AI210" s="660"/>
      <c r="AJ210" s="660"/>
      <c r="AK210" s="638"/>
    </row>
    <row r="211" spans="1:37" hidden="1">
      <c r="A211" s="638" t="s">
        <v>1079</v>
      </c>
      <c r="B211" s="638">
        <v>40518</v>
      </c>
      <c r="C211" s="638"/>
      <c r="D211" s="638"/>
      <c r="E211" s="638"/>
      <c r="F211" s="638" t="s">
        <v>11784</v>
      </c>
      <c r="G211" s="638" t="s">
        <v>1066</v>
      </c>
      <c r="H211" s="638" t="s">
        <v>2569</v>
      </c>
      <c r="I211" s="638" t="s">
        <v>896</v>
      </c>
      <c r="J211" s="638" t="s">
        <v>897</v>
      </c>
      <c r="K211" s="638" t="s">
        <v>898</v>
      </c>
      <c r="L211" s="638" t="s">
        <v>11785</v>
      </c>
      <c r="M211" s="638"/>
      <c r="N211" s="638" t="s">
        <v>10904</v>
      </c>
      <c r="O211" s="638" t="s">
        <v>518</v>
      </c>
      <c r="P211" s="638" t="s">
        <v>2044</v>
      </c>
      <c r="Q211" s="638" t="s">
        <v>2306</v>
      </c>
      <c r="R211" s="638" t="s">
        <v>554</v>
      </c>
      <c r="S211" s="638"/>
      <c r="T211" s="638" t="s">
        <v>2902</v>
      </c>
      <c r="U211" s="638" t="s">
        <v>2903</v>
      </c>
      <c r="V211" s="640"/>
      <c r="W211" s="638" t="s">
        <v>4115</v>
      </c>
      <c r="X211" s="639"/>
      <c r="Y211" s="638" t="s">
        <v>7441</v>
      </c>
      <c r="Z211" s="638"/>
      <c r="AA211" s="638" t="s">
        <v>7493</v>
      </c>
      <c r="AB211" s="638"/>
      <c r="AC211" s="638"/>
      <c r="AD211" s="638"/>
      <c r="AE211" s="638" t="s">
        <v>48</v>
      </c>
      <c r="AF211" s="638"/>
      <c r="AG211" s="660"/>
      <c r="AH211" s="660"/>
      <c r="AI211" s="660"/>
      <c r="AJ211" s="660"/>
      <c r="AK211" s="638"/>
    </row>
    <row r="212" spans="1:37" hidden="1">
      <c r="A212" s="638" t="s">
        <v>1079</v>
      </c>
      <c r="B212" s="638">
        <v>40518</v>
      </c>
      <c r="C212" s="638"/>
      <c r="D212" s="638"/>
      <c r="E212" s="638"/>
      <c r="F212" s="638" t="s">
        <v>11786</v>
      </c>
      <c r="G212" s="638" t="s">
        <v>1066</v>
      </c>
      <c r="H212" s="638" t="s">
        <v>2569</v>
      </c>
      <c r="I212" s="638" t="s">
        <v>896</v>
      </c>
      <c r="J212" s="638" t="s">
        <v>897</v>
      </c>
      <c r="K212" s="638" t="s">
        <v>898</v>
      </c>
      <c r="L212" s="638" t="s">
        <v>11787</v>
      </c>
      <c r="M212" s="638"/>
      <c r="N212" s="638" t="s">
        <v>11788</v>
      </c>
      <c r="O212" s="638" t="s">
        <v>518</v>
      </c>
      <c r="P212" s="638" t="s">
        <v>2044</v>
      </c>
      <c r="Q212" s="638" t="s">
        <v>38</v>
      </c>
      <c r="R212" s="638" t="s">
        <v>38</v>
      </c>
      <c r="S212" s="638"/>
      <c r="T212" s="638" t="s">
        <v>3386</v>
      </c>
      <c r="U212" s="638" t="s">
        <v>3387</v>
      </c>
      <c r="V212" s="640"/>
      <c r="W212" s="638" t="s">
        <v>3388</v>
      </c>
      <c r="X212" s="639"/>
      <c r="Y212" s="638"/>
      <c r="Z212" s="638"/>
      <c r="AA212" s="638"/>
      <c r="AB212" s="638"/>
      <c r="AC212" s="638"/>
      <c r="AD212" s="638"/>
      <c r="AE212" s="645" t="s">
        <v>3217</v>
      </c>
      <c r="AF212" s="638"/>
      <c r="AG212" s="660"/>
      <c r="AH212" s="660"/>
      <c r="AI212" s="660"/>
      <c r="AJ212" s="660"/>
      <c r="AK212" s="638"/>
    </row>
    <row r="213" spans="1:37" hidden="1">
      <c r="A213" s="638" t="s">
        <v>2846</v>
      </c>
      <c r="B213" s="640">
        <v>40589</v>
      </c>
      <c r="C213" s="638"/>
      <c r="D213" s="638"/>
      <c r="E213" s="638"/>
      <c r="F213" s="638" t="s">
        <v>5191</v>
      </c>
      <c r="G213" s="638" t="s">
        <v>297</v>
      </c>
      <c r="H213" s="638" t="s">
        <v>704</v>
      </c>
      <c r="I213" s="638" t="s">
        <v>3493</v>
      </c>
      <c r="J213" s="638" t="s">
        <v>5426</v>
      </c>
      <c r="K213" s="638" t="s">
        <v>2621</v>
      </c>
      <c r="L213" s="638" t="s">
        <v>4746</v>
      </c>
      <c r="M213" s="638" t="s">
        <v>11142</v>
      </c>
      <c r="N213" s="638" t="s">
        <v>11142</v>
      </c>
      <c r="O213" s="638" t="s">
        <v>12437</v>
      </c>
      <c r="P213" s="638" t="s">
        <v>1076</v>
      </c>
      <c r="Q213" s="638" t="s">
        <v>12753</v>
      </c>
      <c r="R213" s="638"/>
      <c r="S213" s="638"/>
      <c r="T213" s="638" t="s">
        <v>618</v>
      </c>
      <c r="U213" s="638" t="s">
        <v>5192</v>
      </c>
      <c r="V213" s="640"/>
      <c r="W213" s="638"/>
      <c r="X213" s="639"/>
      <c r="Y213" s="638"/>
      <c r="Z213" s="638"/>
      <c r="AA213" s="638"/>
      <c r="AB213" s="638"/>
      <c r="AC213" s="638"/>
      <c r="AD213" s="638"/>
      <c r="AE213" s="645" t="s">
        <v>4747</v>
      </c>
      <c r="AF213" s="638"/>
      <c r="AG213" s="660"/>
      <c r="AH213" s="660"/>
      <c r="AI213" s="660"/>
      <c r="AJ213" s="660"/>
      <c r="AK213" s="638"/>
    </row>
    <row r="214" spans="1:37" hidden="1">
      <c r="A214" s="638" t="s">
        <v>2846</v>
      </c>
      <c r="B214" s="640"/>
      <c r="C214" s="638"/>
      <c r="D214" s="638"/>
      <c r="E214" s="638"/>
      <c r="F214" s="638" t="s">
        <v>12754</v>
      </c>
      <c r="G214" s="638" t="s">
        <v>297</v>
      </c>
      <c r="H214" s="638" t="s">
        <v>704</v>
      </c>
      <c r="I214" s="638" t="s">
        <v>3493</v>
      </c>
      <c r="J214" s="638" t="s">
        <v>5426</v>
      </c>
      <c r="K214" s="638" t="s">
        <v>2621</v>
      </c>
      <c r="L214" s="638"/>
      <c r="M214" s="638" t="s">
        <v>3019</v>
      </c>
      <c r="N214" s="638" t="s">
        <v>3019</v>
      </c>
      <c r="O214" s="638" t="s">
        <v>12437</v>
      </c>
      <c r="P214" s="638" t="s">
        <v>1076</v>
      </c>
      <c r="Q214" s="638" t="s">
        <v>3020</v>
      </c>
      <c r="R214" s="638"/>
      <c r="S214" s="638"/>
      <c r="T214" s="638"/>
      <c r="U214" s="638" t="s">
        <v>5187</v>
      </c>
      <c r="V214" s="640"/>
      <c r="W214" s="638"/>
      <c r="X214" s="639"/>
      <c r="Y214" s="638"/>
      <c r="Z214" s="638"/>
      <c r="AA214" s="638"/>
      <c r="AB214" s="638"/>
      <c r="AC214" s="638"/>
      <c r="AD214" s="638"/>
      <c r="AE214" s="645"/>
      <c r="AF214" s="638"/>
      <c r="AG214" s="660"/>
      <c r="AH214" s="660"/>
      <c r="AI214" s="660"/>
      <c r="AJ214" s="660"/>
      <c r="AK214" s="638"/>
    </row>
    <row r="215" spans="1:37" hidden="1">
      <c r="A215" s="638" t="s">
        <v>2846</v>
      </c>
      <c r="B215" s="640"/>
      <c r="C215" s="638"/>
      <c r="D215" s="638"/>
      <c r="E215" s="638"/>
      <c r="F215" s="638" t="s">
        <v>5188</v>
      </c>
      <c r="G215" s="638" t="s">
        <v>297</v>
      </c>
      <c r="H215" s="638" t="s">
        <v>704</v>
      </c>
      <c r="I215" s="638" t="s">
        <v>3493</v>
      </c>
      <c r="J215" s="638" t="s">
        <v>5426</v>
      </c>
      <c r="K215" s="638" t="s">
        <v>2621</v>
      </c>
      <c r="L215" s="638"/>
      <c r="M215" s="638"/>
      <c r="N215" s="638" t="s">
        <v>5189</v>
      </c>
      <c r="O215" s="638" t="s">
        <v>7473</v>
      </c>
      <c r="P215" s="638" t="s">
        <v>1076</v>
      </c>
      <c r="Q215" s="638" t="s">
        <v>7982</v>
      </c>
      <c r="R215" s="638"/>
      <c r="S215" s="638"/>
      <c r="T215" s="638" t="s">
        <v>5193</v>
      </c>
      <c r="U215" s="638" t="s">
        <v>5190</v>
      </c>
      <c r="V215" s="640"/>
      <c r="W215" s="638"/>
      <c r="X215" s="639"/>
      <c r="Y215" s="638"/>
      <c r="Z215" s="638"/>
      <c r="AA215" s="638"/>
      <c r="AB215" s="638"/>
      <c r="AC215" s="638"/>
      <c r="AD215" s="638"/>
      <c r="AE215" s="645"/>
      <c r="AF215" s="638"/>
      <c r="AG215" s="660"/>
      <c r="AH215" s="660"/>
      <c r="AI215" s="660"/>
      <c r="AJ215" s="660"/>
      <c r="AK215" s="638"/>
    </row>
    <row r="216" spans="1:37" hidden="1">
      <c r="A216" s="638" t="s">
        <v>802</v>
      </c>
      <c r="B216" s="640">
        <v>40634</v>
      </c>
      <c r="C216" s="638"/>
      <c r="D216" s="638"/>
      <c r="E216" s="638"/>
      <c r="F216" s="638" t="s">
        <v>2707</v>
      </c>
      <c r="G216" s="643" t="s">
        <v>297</v>
      </c>
      <c r="H216" s="643" t="s">
        <v>2854</v>
      </c>
      <c r="I216" s="643" t="s">
        <v>6100</v>
      </c>
      <c r="J216" s="643" t="s">
        <v>3187</v>
      </c>
      <c r="K216" s="643" t="s">
        <v>2621</v>
      </c>
      <c r="L216" s="643" t="s">
        <v>6093</v>
      </c>
      <c r="M216" s="643"/>
      <c r="N216" s="638" t="s">
        <v>9529</v>
      </c>
      <c r="O216" s="638" t="s">
        <v>7473</v>
      </c>
      <c r="P216" s="643" t="s">
        <v>4101</v>
      </c>
      <c r="Q216" s="643" t="s">
        <v>3515</v>
      </c>
      <c r="R216" s="643" t="s">
        <v>2361</v>
      </c>
      <c r="S216" s="637" t="s">
        <v>9246</v>
      </c>
      <c r="T216" s="638" t="s">
        <v>6135</v>
      </c>
      <c r="U216" s="638" t="s">
        <v>6134</v>
      </c>
      <c r="V216" s="640"/>
      <c r="W216" s="638" t="s">
        <v>6136</v>
      </c>
      <c r="X216" s="639"/>
      <c r="Y216" s="638" t="s">
        <v>6124</v>
      </c>
      <c r="Z216" s="638" t="s">
        <v>7453</v>
      </c>
      <c r="AA216" s="638">
        <v>40991</v>
      </c>
      <c r="AB216" s="638"/>
      <c r="AC216" s="638" t="s">
        <v>8635</v>
      </c>
      <c r="AD216" s="638"/>
      <c r="AE216" s="650" t="s">
        <v>6117</v>
      </c>
      <c r="AF216" s="638"/>
      <c r="AG216" s="660"/>
      <c r="AH216" s="660"/>
      <c r="AI216" s="660"/>
      <c r="AJ216" s="660"/>
      <c r="AK216" s="638"/>
    </row>
    <row r="217" spans="1:37" hidden="1">
      <c r="A217" s="638" t="s">
        <v>802</v>
      </c>
      <c r="B217" s="640">
        <v>40634</v>
      </c>
      <c r="C217" s="638"/>
      <c r="D217" s="638"/>
      <c r="E217" s="638"/>
      <c r="F217" s="638" t="s">
        <v>2710</v>
      </c>
      <c r="G217" s="643" t="s">
        <v>297</v>
      </c>
      <c r="H217" s="643" t="s">
        <v>2854</v>
      </c>
      <c r="I217" s="643" t="s">
        <v>6100</v>
      </c>
      <c r="J217" s="643" t="s">
        <v>3187</v>
      </c>
      <c r="K217" s="643" t="s">
        <v>12755</v>
      </c>
      <c r="L217" s="643" t="s">
        <v>6095</v>
      </c>
      <c r="M217" s="643"/>
      <c r="N217" s="643" t="s">
        <v>11382</v>
      </c>
      <c r="O217" s="638" t="s">
        <v>7473</v>
      </c>
      <c r="P217" s="643" t="s">
        <v>10100</v>
      </c>
      <c r="Q217" s="638" t="s">
        <v>8292</v>
      </c>
      <c r="R217" s="638"/>
      <c r="S217" s="638" t="s">
        <v>3</v>
      </c>
      <c r="T217" s="638" t="s">
        <v>2001</v>
      </c>
      <c r="U217" s="638" t="s">
        <v>2000</v>
      </c>
      <c r="V217" s="640"/>
      <c r="W217" s="638" t="s">
        <v>2002</v>
      </c>
      <c r="X217" s="639"/>
      <c r="Y217" s="638" t="s">
        <v>6127</v>
      </c>
      <c r="Z217" s="638" t="s">
        <v>7452</v>
      </c>
      <c r="AA217" s="638">
        <v>40996</v>
      </c>
      <c r="AB217" s="638"/>
      <c r="AC217" s="638"/>
      <c r="AD217" s="638"/>
      <c r="AE217" s="650" t="s">
        <v>6112</v>
      </c>
      <c r="AF217" s="638"/>
      <c r="AG217" s="660"/>
      <c r="AH217" s="660"/>
      <c r="AI217" s="660"/>
      <c r="AJ217" s="660"/>
      <c r="AK217" s="638"/>
    </row>
    <row r="218" spans="1:37" hidden="1">
      <c r="A218" s="638" t="s">
        <v>802</v>
      </c>
      <c r="B218" s="640">
        <v>40634</v>
      </c>
      <c r="C218" s="638"/>
      <c r="D218" s="638"/>
      <c r="E218" s="638"/>
      <c r="F218" s="638" t="s">
        <v>2713</v>
      </c>
      <c r="G218" s="643" t="s">
        <v>297</v>
      </c>
      <c r="H218" s="643" t="s">
        <v>7514</v>
      </c>
      <c r="I218" s="643" t="s">
        <v>6100</v>
      </c>
      <c r="J218" s="643" t="s">
        <v>3187</v>
      </c>
      <c r="K218" s="643" t="s">
        <v>2621</v>
      </c>
      <c r="L218" s="643" t="s">
        <v>8568</v>
      </c>
      <c r="M218" s="643"/>
      <c r="N218" s="638" t="s">
        <v>11087</v>
      </c>
      <c r="O218" s="638" t="s">
        <v>7473</v>
      </c>
      <c r="P218" s="643" t="s">
        <v>4101</v>
      </c>
      <c r="Q218" s="638" t="s">
        <v>409</v>
      </c>
      <c r="R218" s="638" t="s">
        <v>3134</v>
      </c>
      <c r="S218" s="637" t="s">
        <v>9246</v>
      </c>
      <c r="T218" s="638" t="s">
        <v>2061</v>
      </c>
      <c r="U218" s="638" t="s">
        <v>2060</v>
      </c>
      <c r="V218" s="640"/>
      <c r="W218" s="638" t="s">
        <v>2062</v>
      </c>
      <c r="X218" s="639"/>
      <c r="Y218" s="638" t="s">
        <v>6130</v>
      </c>
      <c r="Z218" s="638" t="s">
        <v>7450</v>
      </c>
      <c r="AA218" s="638">
        <v>40991</v>
      </c>
      <c r="AB218" s="638"/>
      <c r="AC218" s="638" t="s">
        <v>8804</v>
      </c>
      <c r="AD218" s="638"/>
      <c r="AE218" s="643" t="s">
        <v>6114</v>
      </c>
      <c r="AF218" s="638"/>
      <c r="AG218" s="660"/>
      <c r="AH218" s="660"/>
      <c r="AI218" s="660"/>
      <c r="AJ218" s="660"/>
      <c r="AK218" s="638"/>
    </row>
    <row r="219" spans="1:37" hidden="1">
      <c r="A219" s="638"/>
      <c r="B219" s="640">
        <v>40633</v>
      </c>
      <c r="C219" s="638"/>
      <c r="D219" s="638"/>
      <c r="E219" s="638"/>
      <c r="F219" s="638" t="s">
        <v>10122</v>
      </c>
      <c r="G219" s="638" t="s">
        <v>297</v>
      </c>
      <c r="H219" s="638" t="s">
        <v>10123</v>
      </c>
      <c r="I219" s="638" t="s">
        <v>3493</v>
      </c>
      <c r="J219" s="638" t="s">
        <v>3187</v>
      </c>
      <c r="K219" s="638" t="s">
        <v>2621</v>
      </c>
      <c r="L219" s="638" t="s">
        <v>10124</v>
      </c>
      <c r="M219" s="638"/>
      <c r="N219" s="638" t="s">
        <v>4125</v>
      </c>
      <c r="O219" s="638" t="s">
        <v>518</v>
      </c>
      <c r="P219" s="638" t="s">
        <v>1872</v>
      </c>
      <c r="Q219" s="638" t="s">
        <v>507</v>
      </c>
      <c r="R219" s="638"/>
      <c r="S219" s="637" t="s">
        <v>9246</v>
      </c>
      <c r="T219" s="638" t="s">
        <v>2098</v>
      </c>
      <c r="U219" s="638" t="s">
        <v>4126</v>
      </c>
      <c r="V219" s="640"/>
      <c r="W219" s="638" t="s">
        <v>2099</v>
      </c>
      <c r="X219" s="639">
        <v>4495334</v>
      </c>
      <c r="Y219" s="638" t="s">
        <v>2100</v>
      </c>
      <c r="Z219" s="638" t="s">
        <v>1167</v>
      </c>
      <c r="AA219" s="638"/>
      <c r="AB219" s="638"/>
      <c r="AC219" s="638"/>
      <c r="AD219" s="638"/>
      <c r="AE219" s="638" t="s">
        <v>6666</v>
      </c>
      <c r="AF219" s="638"/>
      <c r="AG219" s="660"/>
      <c r="AH219" s="660"/>
      <c r="AI219" s="660"/>
      <c r="AJ219" s="660"/>
      <c r="AK219" s="638"/>
    </row>
    <row r="220" spans="1:37" hidden="1">
      <c r="A220" s="638"/>
      <c r="B220" s="640">
        <v>40633</v>
      </c>
      <c r="C220" s="638"/>
      <c r="D220" s="638"/>
      <c r="E220" s="805" t="s">
        <v>14449</v>
      </c>
      <c r="F220" s="718" t="s">
        <v>3186</v>
      </c>
      <c r="G220" s="638" t="s">
        <v>297</v>
      </c>
      <c r="H220" s="638" t="s">
        <v>1983</v>
      </c>
      <c r="I220" s="638" t="s">
        <v>3493</v>
      </c>
      <c r="J220" s="638" t="s">
        <v>3187</v>
      </c>
      <c r="K220" s="638" t="s">
        <v>2621</v>
      </c>
      <c r="L220" s="718" t="s">
        <v>3188</v>
      </c>
      <c r="M220" s="638"/>
      <c r="N220" s="718" t="s">
        <v>9556</v>
      </c>
      <c r="O220" s="638" t="s">
        <v>7473</v>
      </c>
      <c r="P220" s="638" t="s">
        <v>1173</v>
      </c>
      <c r="Q220" s="638" t="s">
        <v>507</v>
      </c>
      <c r="R220" s="638" t="s">
        <v>507</v>
      </c>
      <c r="S220" s="638"/>
      <c r="T220" s="638" t="s">
        <v>3191</v>
      </c>
      <c r="U220" s="638" t="s">
        <v>3190</v>
      </c>
      <c r="V220" s="640"/>
      <c r="W220" s="638" t="s">
        <v>3158</v>
      </c>
      <c r="X220" s="639">
        <v>4495331</v>
      </c>
      <c r="Y220" s="638" t="s">
        <v>3159</v>
      </c>
      <c r="Z220" s="638" t="s">
        <v>3160</v>
      </c>
      <c r="AA220" s="638"/>
      <c r="AB220" s="638"/>
      <c r="AC220" s="638"/>
      <c r="AD220" s="638"/>
      <c r="AE220" s="638" t="s">
        <v>3161</v>
      </c>
      <c r="AF220" s="638"/>
      <c r="AG220" s="660"/>
      <c r="AH220" s="660"/>
      <c r="AI220" s="660"/>
      <c r="AJ220" s="660"/>
      <c r="AK220" s="638"/>
    </row>
    <row r="221" spans="1:37" hidden="1">
      <c r="A221" s="638"/>
      <c r="B221" s="640">
        <v>40633</v>
      </c>
      <c r="C221" s="638"/>
      <c r="D221" s="638"/>
      <c r="E221" s="638"/>
      <c r="F221" s="638" t="s">
        <v>9838</v>
      </c>
      <c r="G221" s="638" t="s">
        <v>297</v>
      </c>
      <c r="H221" s="638" t="s">
        <v>2854</v>
      </c>
      <c r="I221" s="638" t="s">
        <v>3493</v>
      </c>
      <c r="J221" s="638" t="s">
        <v>3187</v>
      </c>
      <c r="K221" s="638" t="s">
        <v>2621</v>
      </c>
      <c r="L221" s="638" t="s">
        <v>2855</v>
      </c>
      <c r="M221" s="638"/>
      <c r="N221" s="638" t="s">
        <v>6022</v>
      </c>
      <c r="O221" s="638" t="s">
        <v>7473</v>
      </c>
      <c r="P221" s="638" t="s">
        <v>2044</v>
      </c>
      <c r="Q221" s="638" t="s">
        <v>507</v>
      </c>
      <c r="R221" s="638" t="s">
        <v>507</v>
      </c>
      <c r="S221" s="638"/>
      <c r="T221" s="638" t="s">
        <v>2520</v>
      </c>
      <c r="U221" s="638" t="s">
        <v>2519</v>
      </c>
      <c r="V221" s="640"/>
      <c r="W221" s="638" t="s">
        <v>2521</v>
      </c>
      <c r="X221" s="639">
        <v>4495315</v>
      </c>
      <c r="Y221" s="638" t="s">
        <v>2517</v>
      </c>
      <c r="Z221" s="638" t="s">
        <v>2518</v>
      </c>
      <c r="AA221" s="638"/>
      <c r="AB221" s="638"/>
      <c r="AC221" s="638"/>
      <c r="AD221" s="638"/>
      <c r="AE221" s="638" t="s">
        <v>2516</v>
      </c>
      <c r="AF221" s="638"/>
      <c r="AG221" s="660"/>
      <c r="AH221" s="660"/>
      <c r="AI221" s="660"/>
      <c r="AJ221" s="660"/>
      <c r="AK221" s="638"/>
    </row>
    <row r="222" spans="1:37" hidden="1">
      <c r="A222" s="638"/>
      <c r="B222" s="640">
        <v>40633</v>
      </c>
      <c r="C222" s="638"/>
      <c r="D222" s="638"/>
      <c r="E222" s="638"/>
      <c r="F222" s="638" t="s">
        <v>7512</v>
      </c>
      <c r="G222" s="638" t="s">
        <v>297</v>
      </c>
      <c r="H222" s="638" t="s">
        <v>7514</v>
      </c>
      <c r="I222" s="638" t="s">
        <v>3493</v>
      </c>
      <c r="J222" s="638" t="s">
        <v>3187</v>
      </c>
      <c r="K222" s="638" t="s">
        <v>2621</v>
      </c>
      <c r="L222" s="638" t="s">
        <v>7515</v>
      </c>
      <c r="M222" s="638"/>
      <c r="N222" s="638" t="s">
        <v>7513</v>
      </c>
      <c r="O222" s="638" t="s">
        <v>7473</v>
      </c>
      <c r="P222" s="638" t="s">
        <v>5367</v>
      </c>
      <c r="Q222" s="638" t="s">
        <v>409</v>
      </c>
      <c r="R222" s="638" t="s">
        <v>5325</v>
      </c>
      <c r="S222" s="637" t="s">
        <v>9246</v>
      </c>
      <c r="T222" s="638" t="s">
        <v>7517</v>
      </c>
      <c r="U222" s="638" t="s">
        <v>7516</v>
      </c>
      <c r="V222" s="640"/>
      <c r="W222" s="638" t="s">
        <v>4064</v>
      </c>
      <c r="X222" s="639">
        <v>4495332</v>
      </c>
      <c r="Y222" s="638" t="s">
        <v>4005</v>
      </c>
      <c r="Z222" s="638" t="s">
        <v>4006</v>
      </c>
      <c r="AA222" s="638"/>
      <c r="AB222" s="638"/>
      <c r="AC222" s="638"/>
      <c r="AD222" s="638"/>
      <c r="AE222" s="638" t="s">
        <v>5010</v>
      </c>
      <c r="AF222" s="638"/>
      <c r="AG222" s="660"/>
      <c r="AH222" s="660"/>
      <c r="AI222" s="660"/>
      <c r="AJ222" s="660"/>
      <c r="AK222" s="638"/>
    </row>
    <row r="223" spans="1:37" hidden="1">
      <c r="A223" s="638"/>
      <c r="B223" s="640">
        <v>40634</v>
      </c>
      <c r="C223" s="638"/>
      <c r="D223" s="638"/>
      <c r="E223" s="638"/>
      <c r="F223" s="638" t="s">
        <v>6784</v>
      </c>
      <c r="G223" s="638" t="s">
        <v>297</v>
      </c>
      <c r="H223" s="638" t="s">
        <v>10123</v>
      </c>
      <c r="I223" s="638" t="s">
        <v>3493</v>
      </c>
      <c r="J223" s="638" t="s">
        <v>3187</v>
      </c>
      <c r="K223" s="638" t="s">
        <v>2621</v>
      </c>
      <c r="L223" s="638" t="s">
        <v>8173</v>
      </c>
      <c r="M223" s="638"/>
      <c r="N223" s="638" t="s">
        <v>8172</v>
      </c>
      <c r="O223" s="638" t="s">
        <v>7473</v>
      </c>
      <c r="P223" s="638" t="s">
        <v>10144</v>
      </c>
      <c r="Q223" s="638" t="s">
        <v>1575</v>
      </c>
      <c r="R223" s="638" t="s">
        <v>554</v>
      </c>
      <c r="S223" s="638"/>
      <c r="T223" s="638" t="s">
        <v>8175</v>
      </c>
      <c r="U223" s="638" t="s">
        <v>8174</v>
      </c>
      <c r="V223" s="640"/>
      <c r="W223" s="638" t="s">
        <v>5349</v>
      </c>
      <c r="X223" s="639">
        <v>4495309</v>
      </c>
      <c r="Y223" s="638" t="s">
        <v>674</v>
      </c>
      <c r="Z223" s="638" t="s">
        <v>7089</v>
      </c>
      <c r="AA223" s="638" t="s">
        <v>3122</v>
      </c>
      <c r="AB223" s="638"/>
      <c r="AC223" s="638"/>
      <c r="AD223" s="638"/>
      <c r="AE223" s="638" t="s">
        <v>7090</v>
      </c>
      <c r="AF223" s="638"/>
      <c r="AG223" s="660"/>
      <c r="AH223" s="660"/>
      <c r="AI223" s="660"/>
      <c r="AJ223" s="660"/>
      <c r="AK223" s="638"/>
    </row>
    <row r="224" spans="1:37" hidden="1">
      <c r="A224" s="638" t="s">
        <v>7971</v>
      </c>
      <c r="B224" s="640">
        <v>40633</v>
      </c>
      <c r="C224" s="638"/>
      <c r="D224" s="638"/>
      <c r="E224" s="638"/>
      <c r="F224" s="638" t="s">
        <v>2527</v>
      </c>
      <c r="G224" s="638" t="s">
        <v>297</v>
      </c>
      <c r="H224" s="638" t="s">
        <v>5899</v>
      </c>
      <c r="I224" s="638" t="s">
        <v>3493</v>
      </c>
      <c r="J224" s="638" t="s">
        <v>3187</v>
      </c>
      <c r="K224" s="638" t="s">
        <v>2621</v>
      </c>
      <c r="L224" s="638" t="s">
        <v>2106</v>
      </c>
      <c r="M224" s="638"/>
      <c r="N224" s="638" t="s">
        <v>10564</v>
      </c>
      <c r="O224" s="638" t="s">
        <v>518</v>
      </c>
      <c r="P224" s="638" t="s">
        <v>10148</v>
      </c>
      <c r="Q224" s="638" t="s">
        <v>2306</v>
      </c>
      <c r="R224" s="638" t="s">
        <v>265</v>
      </c>
      <c r="S224" s="638"/>
      <c r="T224" s="638" t="s">
        <v>2525</v>
      </c>
      <c r="U224" s="638" t="s">
        <v>2524</v>
      </c>
      <c r="V224" s="640"/>
      <c r="W224" s="638" t="s">
        <v>2526</v>
      </c>
      <c r="X224" s="639">
        <v>4495304</v>
      </c>
      <c r="Y224" s="638" t="s">
        <v>1538</v>
      </c>
      <c r="Z224" s="638" t="s">
        <v>1539</v>
      </c>
      <c r="AA224" s="638"/>
      <c r="AB224" s="638"/>
      <c r="AC224" s="638"/>
      <c r="AD224" s="638"/>
      <c r="AE224" s="638" t="s">
        <v>2914</v>
      </c>
      <c r="AF224" s="638"/>
      <c r="AG224" s="660"/>
      <c r="AH224" s="660"/>
      <c r="AI224" s="660"/>
      <c r="AJ224" s="660"/>
      <c r="AK224" s="638"/>
    </row>
    <row r="225" spans="1:37" hidden="1">
      <c r="A225" s="638"/>
      <c r="B225" s="640">
        <v>40633</v>
      </c>
      <c r="C225" s="638"/>
      <c r="D225" s="638"/>
      <c r="E225" s="638"/>
      <c r="F225" s="638" t="s">
        <v>5336</v>
      </c>
      <c r="G225" s="638" t="s">
        <v>297</v>
      </c>
      <c r="H225" s="638" t="s">
        <v>2854</v>
      </c>
      <c r="I225" s="638" t="s">
        <v>3493</v>
      </c>
      <c r="J225" s="638" t="s">
        <v>3187</v>
      </c>
      <c r="K225" s="638" t="s">
        <v>2621</v>
      </c>
      <c r="L225" s="638" t="s">
        <v>8051</v>
      </c>
      <c r="M225" s="638"/>
      <c r="N225" s="638" t="s">
        <v>449</v>
      </c>
      <c r="O225" s="638" t="s">
        <v>7473</v>
      </c>
      <c r="P225" s="638" t="s">
        <v>2044</v>
      </c>
      <c r="Q225" s="638" t="s">
        <v>1575</v>
      </c>
      <c r="R225" s="638" t="s">
        <v>1575</v>
      </c>
      <c r="S225" s="638" t="s">
        <v>227</v>
      </c>
      <c r="T225" s="638" t="s">
        <v>8053</v>
      </c>
      <c r="U225" s="638" t="s">
        <v>8052</v>
      </c>
      <c r="V225" s="640"/>
      <c r="W225" s="638" t="s">
        <v>8054</v>
      </c>
      <c r="X225" s="639">
        <v>4495247</v>
      </c>
      <c r="Y225" s="638" t="s">
        <v>4114</v>
      </c>
      <c r="Z225" s="638" t="s">
        <v>7330</v>
      </c>
      <c r="AA225" s="638" t="s">
        <v>4072</v>
      </c>
      <c r="AB225" s="638"/>
      <c r="AC225" s="638" t="s">
        <v>6402</v>
      </c>
      <c r="AD225" s="638"/>
      <c r="AE225" s="638" t="s">
        <v>5313</v>
      </c>
      <c r="AF225" s="638"/>
      <c r="AG225" s="660"/>
      <c r="AH225" s="660"/>
      <c r="AI225" s="660"/>
      <c r="AJ225" s="660"/>
      <c r="AK225" s="638"/>
    </row>
    <row r="226" spans="1:37" hidden="1">
      <c r="A226" s="638"/>
      <c r="B226" s="638">
        <v>40715</v>
      </c>
      <c r="C226" s="638"/>
      <c r="D226" s="638"/>
      <c r="E226" s="638"/>
      <c r="F226" s="638" t="s">
        <v>11800</v>
      </c>
      <c r="G226" s="638" t="s">
        <v>11790</v>
      </c>
      <c r="H226" s="638" t="s">
        <v>11791</v>
      </c>
      <c r="I226" s="638" t="s">
        <v>11792</v>
      </c>
      <c r="J226" s="638" t="s">
        <v>11793</v>
      </c>
      <c r="K226" s="638" t="s">
        <v>11794</v>
      </c>
      <c r="L226" s="638" t="s">
        <v>11801</v>
      </c>
      <c r="M226" s="638"/>
      <c r="N226" s="638" t="s">
        <v>11802</v>
      </c>
      <c r="O226" s="638" t="s">
        <v>7473</v>
      </c>
      <c r="P226" s="638" t="s">
        <v>11803</v>
      </c>
      <c r="Q226" s="638" t="s">
        <v>11798</v>
      </c>
      <c r="R226" s="638" t="s">
        <v>11798</v>
      </c>
      <c r="S226" s="638" t="s">
        <v>11799</v>
      </c>
      <c r="T226" s="638" t="s">
        <v>4070</v>
      </c>
      <c r="U226" s="638" t="s">
        <v>4069</v>
      </c>
      <c r="V226" s="640"/>
      <c r="W226" s="638" t="s">
        <v>4071</v>
      </c>
      <c r="X226" s="638" t="s">
        <v>807</v>
      </c>
      <c r="Y226" s="638" t="s">
        <v>3295</v>
      </c>
      <c r="Z226" s="638" t="s">
        <v>3296</v>
      </c>
      <c r="AA226" s="638" t="s">
        <v>5180</v>
      </c>
      <c r="AB226" s="638"/>
      <c r="AC226" s="638"/>
      <c r="AD226" s="638"/>
      <c r="AE226" s="638" t="s">
        <v>3297</v>
      </c>
      <c r="AF226" s="638"/>
      <c r="AG226" s="660"/>
      <c r="AH226" s="660"/>
      <c r="AI226" s="660"/>
      <c r="AJ226" s="660"/>
      <c r="AK226" s="638"/>
    </row>
    <row r="227" spans="1:37" hidden="1">
      <c r="A227" s="638"/>
      <c r="B227" s="640">
        <v>40715</v>
      </c>
      <c r="C227" s="638"/>
      <c r="D227" s="638"/>
      <c r="E227" s="638"/>
      <c r="F227" s="638" t="s">
        <v>7319</v>
      </c>
      <c r="G227" s="638" t="s">
        <v>388</v>
      </c>
      <c r="H227" s="638" t="s">
        <v>389</v>
      </c>
      <c r="I227" s="638" t="s">
        <v>7529</v>
      </c>
      <c r="J227" s="638" t="s">
        <v>897</v>
      </c>
      <c r="K227" s="638" t="s">
        <v>4506</v>
      </c>
      <c r="L227" s="638" t="s">
        <v>2975</v>
      </c>
      <c r="M227" s="638"/>
      <c r="N227" s="638" t="s">
        <v>9919</v>
      </c>
      <c r="O227" s="638" t="s">
        <v>518</v>
      </c>
      <c r="P227" s="638" t="s">
        <v>7999</v>
      </c>
      <c r="Q227" s="638" t="s">
        <v>507</v>
      </c>
      <c r="R227" s="638" t="s">
        <v>507</v>
      </c>
      <c r="S227" s="638" t="s">
        <v>227</v>
      </c>
      <c r="T227" s="638" t="s">
        <v>2977</v>
      </c>
      <c r="U227" s="638" t="s">
        <v>2976</v>
      </c>
      <c r="V227" s="640"/>
      <c r="W227" s="638" t="s">
        <v>6321</v>
      </c>
      <c r="X227" s="639" t="s">
        <v>807</v>
      </c>
      <c r="Y227" s="638" t="s">
        <v>2839</v>
      </c>
      <c r="Z227" s="638" t="s">
        <v>2840</v>
      </c>
      <c r="AA227" s="638"/>
      <c r="AB227" s="638"/>
      <c r="AC227" s="638"/>
      <c r="AD227" s="638"/>
      <c r="AE227" s="638" t="s">
        <v>12756</v>
      </c>
      <c r="AF227" s="638"/>
      <c r="AG227" s="660"/>
      <c r="AH227" s="660"/>
      <c r="AI227" s="660"/>
      <c r="AJ227" s="660"/>
      <c r="AK227" s="638"/>
    </row>
    <row r="228" spans="1:37" hidden="1">
      <c r="A228" s="638" t="s">
        <v>4650</v>
      </c>
      <c r="B228" s="640">
        <v>40721</v>
      </c>
      <c r="C228" s="638"/>
      <c r="D228" s="638"/>
      <c r="E228" s="805" t="s">
        <v>14440</v>
      </c>
      <c r="F228" s="718" t="s">
        <v>4628</v>
      </c>
      <c r="G228" s="643" t="s">
        <v>7528</v>
      </c>
      <c r="H228" s="643" t="s">
        <v>4670</v>
      </c>
      <c r="I228" s="643" t="s">
        <v>4671</v>
      </c>
      <c r="J228" s="643" t="s">
        <v>897</v>
      </c>
      <c r="K228" s="643" t="s">
        <v>225</v>
      </c>
      <c r="L228" s="723" t="s">
        <v>4651</v>
      </c>
      <c r="M228" s="643"/>
      <c r="N228" s="643" t="s">
        <v>1358</v>
      </c>
      <c r="O228" s="638" t="s">
        <v>7473</v>
      </c>
      <c r="P228" s="643" t="s">
        <v>4101</v>
      </c>
      <c r="Q228" s="643" t="s">
        <v>507</v>
      </c>
      <c r="R228" s="638"/>
      <c r="S228" s="638" t="s">
        <v>3516</v>
      </c>
      <c r="T228" s="643" t="s">
        <v>2400</v>
      </c>
      <c r="U228" s="643" t="s">
        <v>2399</v>
      </c>
      <c r="V228" s="644"/>
      <c r="W228" s="643" t="s">
        <v>2401</v>
      </c>
      <c r="X228" s="639"/>
      <c r="Y228" s="638" t="s">
        <v>5014</v>
      </c>
      <c r="Z228" s="638" t="s">
        <v>5024</v>
      </c>
      <c r="AA228" s="638"/>
      <c r="AB228" s="638"/>
      <c r="AC228" s="638"/>
      <c r="AD228" s="638"/>
      <c r="AE228" s="643" t="s">
        <v>4640</v>
      </c>
      <c r="AF228" s="638"/>
      <c r="AG228" s="660"/>
      <c r="AH228" s="660"/>
      <c r="AI228" s="660"/>
      <c r="AJ228" s="660"/>
      <c r="AK228" s="638"/>
    </row>
    <row r="229" spans="1:37" hidden="1">
      <c r="A229" s="638" t="s">
        <v>4650</v>
      </c>
      <c r="B229" s="640">
        <v>40721</v>
      </c>
      <c r="C229" s="638"/>
      <c r="D229" s="638"/>
      <c r="E229" s="805" t="s">
        <v>14438</v>
      </c>
      <c r="F229" s="718" t="s">
        <v>4630</v>
      </c>
      <c r="G229" s="643" t="s">
        <v>7528</v>
      </c>
      <c r="H229" s="643" t="s">
        <v>4670</v>
      </c>
      <c r="I229" s="643" t="s">
        <v>4671</v>
      </c>
      <c r="J229" s="643" t="s">
        <v>897</v>
      </c>
      <c r="K229" s="643" t="s">
        <v>225</v>
      </c>
      <c r="L229" s="723" t="s">
        <v>4653</v>
      </c>
      <c r="M229" s="643"/>
      <c r="N229" s="643" t="s">
        <v>10910</v>
      </c>
      <c r="O229" s="638" t="s">
        <v>7473</v>
      </c>
      <c r="P229" s="643" t="s">
        <v>4101</v>
      </c>
      <c r="Q229" s="643" t="s">
        <v>38</v>
      </c>
      <c r="R229" s="643" t="s">
        <v>508</v>
      </c>
      <c r="S229" s="638" t="s">
        <v>3516</v>
      </c>
      <c r="T229" s="638" t="s">
        <v>2406</v>
      </c>
      <c r="U229" s="643" t="s">
        <v>2405</v>
      </c>
      <c r="V229" s="644"/>
      <c r="W229" s="643" t="s">
        <v>2407</v>
      </c>
      <c r="X229" s="639"/>
      <c r="Y229" s="638" t="s">
        <v>5016</v>
      </c>
      <c r="Z229" s="638" t="s">
        <v>5026</v>
      </c>
      <c r="AA229" s="638"/>
      <c r="AB229" s="638"/>
      <c r="AC229" s="638"/>
      <c r="AD229" s="638"/>
      <c r="AE229" s="643" t="s">
        <v>4642</v>
      </c>
      <c r="AF229" s="638"/>
      <c r="AG229" s="660"/>
      <c r="AH229" s="660"/>
      <c r="AI229" s="660"/>
      <c r="AJ229" s="660"/>
      <c r="AK229" s="638"/>
    </row>
    <row r="230" spans="1:37" hidden="1">
      <c r="A230" s="638" t="s">
        <v>11757</v>
      </c>
      <c r="B230" s="638">
        <v>40514</v>
      </c>
      <c r="C230" s="638"/>
      <c r="D230" s="638"/>
      <c r="E230" s="638"/>
      <c r="F230" s="638" t="s">
        <v>11804</v>
      </c>
      <c r="G230" s="638" t="s">
        <v>1066</v>
      </c>
      <c r="H230" s="638" t="s">
        <v>1067</v>
      </c>
      <c r="I230" s="638" t="s">
        <v>896</v>
      </c>
      <c r="J230" s="638" t="s">
        <v>897</v>
      </c>
      <c r="K230" s="638" t="s">
        <v>898</v>
      </c>
      <c r="L230" s="638" t="s">
        <v>11805</v>
      </c>
      <c r="M230" s="638"/>
      <c r="N230" s="638" t="s">
        <v>11806</v>
      </c>
      <c r="O230" s="638" t="s">
        <v>11709</v>
      </c>
      <c r="P230" s="638" t="s">
        <v>2044</v>
      </c>
      <c r="Q230" s="638" t="s">
        <v>38</v>
      </c>
      <c r="R230" s="638" t="s">
        <v>554</v>
      </c>
      <c r="S230" s="638" t="s">
        <v>3</v>
      </c>
      <c r="T230" s="638" t="s">
        <v>63</v>
      </c>
      <c r="U230" s="643" t="s">
        <v>8074</v>
      </c>
      <c r="V230" s="640"/>
      <c r="W230" s="638" t="s">
        <v>64</v>
      </c>
      <c r="X230" s="639"/>
      <c r="Y230" s="638" t="s">
        <v>861</v>
      </c>
      <c r="Z230" s="638" t="s">
        <v>3064</v>
      </c>
      <c r="AA230" s="638"/>
      <c r="AB230" s="638"/>
      <c r="AC230" s="638"/>
      <c r="AD230" s="638"/>
      <c r="AE230" s="638" t="s">
        <v>279</v>
      </c>
      <c r="AF230" s="638"/>
      <c r="AG230" s="660"/>
      <c r="AH230" s="660"/>
      <c r="AI230" s="660"/>
      <c r="AJ230" s="660"/>
      <c r="AK230" s="638"/>
    </row>
    <row r="231" spans="1:37" hidden="1">
      <c r="A231" s="674" t="s">
        <v>4650</v>
      </c>
      <c r="B231" s="675">
        <v>40721</v>
      </c>
      <c r="C231" s="674"/>
      <c r="D231" s="638"/>
      <c r="E231" s="805" t="s">
        <v>14436</v>
      </c>
      <c r="F231" s="679" t="s">
        <v>4631</v>
      </c>
      <c r="G231" s="680" t="s">
        <v>7528</v>
      </c>
      <c r="H231" s="680" t="s">
        <v>4670</v>
      </c>
      <c r="I231" s="680" t="s">
        <v>4671</v>
      </c>
      <c r="J231" s="680" t="s">
        <v>4673</v>
      </c>
      <c r="K231" s="680" t="s">
        <v>225</v>
      </c>
      <c r="L231" s="680" t="s">
        <v>4654</v>
      </c>
      <c r="M231" s="678"/>
      <c r="N231" s="680" t="s">
        <v>12958</v>
      </c>
      <c r="O231" s="679" t="s">
        <v>7473</v>
      </c>
      <c r="P231" s="680" t="s">
        <v>281</v>
      </c>
      <c r="Q231" s="680" t="s">
        <v>5012</v>
      </c>
      <c r="R231" s="679"/>
      <c r="S231" s="679" t="s">
        <v>3516</v>
      </c>
      <c r="T231" s="680" t="s">
        <v>8194</v>
      </c>
      <c r="U231" s="680" t="s">
        <v>8324</v>
      </c>
      <c r="V231" s="681"/>
      <c r="W231" s="680" t="s">
        <v>2410</v>
      </c>
      <c r="X231" s="682"/>
      <c r="Y231" s="680" t="s">
        <v>5017</v>
      </c>
      <c r="Z231" s="680" t="s">
        <v>7255</v>
      </c>
      <c r="AA231" s="674"/>
      <c r="AB231" s="674"/>
      <c r="AC231" s="674" t="s">
        <v>8195</v>
      </c>
      <c r="AD231" s="674"/>
      <c r="AE231" s="678" t="s">
        <v>12968</v>
      </c>
      <c r="AF231" s="674"/>
      <c r="AG231" s="677"/>
      <c r="AH231" s="677"/>
      <c r="AI231" s="575"/>
      <c r="AJ231" s="677"/>
      <c r="AK231" s="674"/>
    </row>
    <row r="232" spans="1:37" hidden="1">
      <c r="A232" s="638" t="s">
        <v>4650</v>
      </c>
      <c r="B232" s="640">
        <v>40721</v>
      </c>
      <c r="C232" s="638"/>
      <c r="D232" s="638"/>
      <c r="E232" s="805" t="s">
        <v>14434</v>
      </c>
      <c r="F232" s="638" t="s">
        <v>4632</v>
      </c>
      <c r="G232" s="643" t="s">
        <v>7528</v>
      </c>
      <c r="H232" s="643" t="s">
        <v>4670</v>
      </c>
      <c r="I232" s="643" t="s">
        <v>4671</v>
      </c>
      <c r="J232" s="643" t="s">
        <v>897</v>
      </c>
      <c r="K232" s="643" t="s">
        <v>225</v>
      </c>
      <c r="L232" s="643" t="s">
        <v>4656</v>
      </c>
      <c r="M232" s="643"/>
      <c r="N232" s="643" t="s">
        <v>4665</v>
      </c>
      <c r="O232" s="638" t="s">
        <v>7473</v>
      </c>
      <c r="P232" s="643" t="s">
        <v>4101</v>
      </c>
      <c r="Q232" s="643" t="s">
        <v>2208</v>
      </c>
      <c r="R232" s="638"/>
      <c r="S232" s="638" t="s">
        <v>3516</v>
      </c>
      <c r="T232" s="638" t="s">
        <v>2415</v>
      </c>
      <c r="U232" s="643" t="s">
        <v>2414</v>
      </c>
      <c r="V232" s="644"/>
      <c r="W232" s="643" t="s">
        <v>2416</v>
      </c>
      <c r="X232" s="639"/>
      <c r="Y232" s="638" t="s">
        <v>5019</v>
      </c>
      <c r="Z232" s="638" t="s">
        <v>2394</v>
      </c>
      <c r="AA232" s="638"/>
      <c r="AB232" s="638"/>
      <c r="AC232" s="638" t="s">
        <v>8325</v>
      </c>
      <c r="AD232" s="638"/>
      <c r="AE232" s="643" t="s">
        <v>4645</v>
      </c>
      <c r="AF232" s="638"/>
      <c r="AG232" s="660"/>
      <c r="AH232" s="660"/>
      <c r="AI232" s="660"/>
      <c r="AJ232" s="660"/>
      <c r="AK232" s="638"/>
    </row>
    <row r="233" spans="1:37" hidden="1">
      <c r="A233" s="638" t="s">
        <v>4650</v>
      </c>
      <c r="B233" s="640">
        <v>40721</v>
      </c>
      <c r="C233" s="638"/>
      <c r="D233" s="638"/>
      <c r="E233" s="807" t="s">
        <v>14429</v>
      </c>
      <c r="F233" s="638" t="s">
        <v>4634</v>
      </c>
      <c r="G233" s="643" t="s">
        <v>7528</v>
      </c>
      <c r="H233" s="643" t="s">
        <v>10045</v>
      </c>
      <c r="I233" s="643" t="s">
        <v>4671</v>
      </c>
      <c r="J233" s="643" t="s">
        <v>897</v>
      </c>
      <c r="K233" s="643" t="s">
        <v>225</v>
      </c>
      <c r="L233" s="643" t="s">
        <v>4658</v>
      </c>
      <c r="M233" s="643"/>
      <c r="N233" s="638" t="s">
        <v>10089</v>
      </c>
      <c r="O233" s="643" t="s">
        <v>7473</v>
      </c>
      <c r="P233" s="643" t="s">
        <v>7534</v>
      </c>
      <c r="Q233" s="643" t="s">
        <v>409</v>
      </c>
      <c r="R233" s="643" t="s">
        <v>5325</v>
      </c>
      <c r="S233" s="638" t="s">
        <v>3516</v>
      </c>
      <c r="T233" s="638" t="s">
        <v>6701</v>
      </c>
      <c r="U233" s="643" t="s">
        <v>6700</v>
      </c>
      <c r="V233" s="644"/>
      <c r="W233" s="643" t="s">
        <v>6707</v>
      </c>
      <c r="X233" s="639"/>
      <c r="Y233" s="638" t="s">
        <v>5021</v>
      </c>
      <c r="Z233" s="638" t="s">
        <v>10046</v>
      </c>
      <c r="AA233" s="638"/>
      <c r="AB233" s="638"/>
      <c r="AC233" s="638"/>
      <c r="AD233" s="638"/>
      <c r="AE233" s="643" t="s">
        <v>10090</v>
      </c>
      <c r="AF233" s="638"/>
      <c r="AG233" s="660"/>
      <c r="AH233" s="660"/>
      <c r="AI233" s="660"/>
      <c r="AJ233" s="660"/>
      <c r="AK233" s="638"/>
    </row>
    <row r="234" spans="1:37" hidden="1">
      <c r="A234" s="599" t="s">
        <v>4650</v>
      </c>
      <c r="B234" s="665">
        <v>40721</v>
      </c>
      <c r="C234" s="599"/>
      <c r="D234" s="638"/>
      <c r="E234" s="807" t="s">
        <v>14422</v>
      </c>
      <c r="F234" s="599" t="s">
        <v>6908</v>
      </c>
      <c r="G234" s="599" t="s">
        <v>388</v>
      </c>
      <c r="H234" s="599" t="s">
        <v>389</v>
      </c>
      <c r="I234" s="599" t="s">
        <v>6074</v>
      </c>
      <c r="J234" s="599" t="s">
        <v>897</v>
      </c>
      <c r="K234" s="599" t="s">
        <v>6541</v>
      </c>
      <c r="L234" s="599" t="s">
        <v>8045</v>
      </c>
      <c r="M234" s="599"/>
      <c r="N234" s="599" t="s">
        <v>12557</v>
      </c>
      <c r="O234" s="674" t="s">
        <v>12964</v>
      </c>
      <c r="P234" s="599" t="s">
        <v>7534</v>
      </c>
      <c r="Q234" s="599" t="s">
        <v>2920</v>
      </c>
      <c r="R234" s="599" t="s">
        <v>1004</v>
      </c>
      <c r="S234" s="599" t="s">
        <v>3</v>
      </c>
      <c r="T234" s="599" t="s">
        <v>8047</v>
      </c>
      <c r="U234" s="599" t="s">
        <v>8046</v>
      </c>
      <c r="V234" s="665"/>
      <c r="W234" s="599" t="s">
        <v>689</v>
      </c>
      <c r="X234" s="599" t="s">
        <v>814</v>
      </c>
      <c r="Y234" s="599" t="s">
        <v>6644</v>
      </c>
      <c r="Z234" s="599" t="s">
        <v>31</v>
      </c>
      <c r="AA234" s="599"/>
      <c r="AB234" s="599"/>
      <c r="AC234" s="599"/>
      <c r="AD234" s="599"/>
      <c r="AE234" s="668" t="s">
        <v>13122</v>
      </c>
      <c r="AF234" s="599"/>
      <c r="AG234" s="667"/>
      <c r="AH234" s="667"/>
      <c r="AI234" s="575"/>
      <c r="AJ234" s="667"/>
      <c r="AK234" s="599"/>
    </row>
    <row r="235" spans="1:37" hidden="1">
      <c r="A235" s="638" t="s">
        <v>12757</v>
      </c>
      <c r="B235" s="654">
        <v>40833</v>
      </c>
      <c r="C235" s="638"/>
      <c r="D235" s="638"/>
      <c r="E235" s="638"/>
      <c r="F235" s="718" t="s">
        <v>5054</v>
      </c>
      <c r="G235" s="638" t="s">
        <v>12480</v>
      </c>
      <c r="H235" s="652" t="s">
        <v>7969</v>
      </c>
      <c r="I235" s="638" t="s">
        <v>12667</v>
      </c>
      <c r="J235" s="638" t="s">
        <v>5055</v>
      </c>
      <c r="K235" s="647" t="s">
        <v>4506</v>
      </c>
      <c r="L235" s="638" t="s">
        <v>5056</v>
      </c>
      <c r="M235" s="638"/>
      <c r="N235" s="638" t="s">
        <v>5057</v>
      </c>
      <c r="O235" s="638" t="s">
        <v>4523</v>
      </c>
      <c r="P235" s="638" t="s">
        <v>3423</v>
      </c>
      <c r="Q235" s="638" t="s">
        <v>409</v>
      </c>
      <c r="R235" s="638" t="s">
        <v>5325</v>
      </c>
      <c r="S235" s="638" t="s">
        <v>3516</v>
      </c>
      <c r="T235" s="652" t="s">
        <v>5063</v>
      </c>
      <c r="U235" s="652" t="s">
        <v>5062</v>
      </c>
      <c r="V235" s="655"/>
      <c r="W235" s="656" t="s">
        <v>5064</v>
      </c>
      <c r="X235" s="638" t="s">
        <v>807</v>
      </c>
      <c r="Y235" s="652" t="s">
        <v>5060</v>
      </c>
      <c r="Z235" s="652" t="s">
        <v>5061</v>
      </c>
      <c r="AA235" s="638"/>
      <c r="AB235" s="638"/>
      <c r="AC235" s="638"/>
      <c r="AD235" s="638"/>
      <c r="AE235" s="645" t="s">
        <v>5059</v>
      </c>
      <c r="AF235" s="638"/>
      <c r="AG235" s="660"/>
      <c r="AH235" s="660"/>
      <c r="AI235" s="660"/>
      <c r="AJ235" s="660"/>
      <c r="AK235" s="638"/>
    </row>
    <row r="236" spans="1:37" hidden="1">
      <c r="A236" s="638" t="s">
        <v>7526</v>
      </c>
      <c r="B236" s="640" t="s">
        <v>7527</v>
      </c>
      <c r="C236" s="638"/>
      <c r="D236" s="638"/>
      <c r="E236" s="807" t="s">
        <v>14425</v>
      </c>
      <c r="F236" s="643" t="s">
        <v>2994</v>
      </c>
      <c r="G236" s="638" t="s">
        <v>7528</v>
      </c>
      <c r="H236" s="638" t="s">
        <v>3293</v>
      </c>
      <c r="I236" s="638" t="s">
        <v>7529</v>
      </c>
      <c r="J236" s="638" t="s">
        <v>3187</v>
      </c>
      <c r="K236" s="638" t="s">
        <v>225</v>
      </c>
      <c r="L236" s="638" t="s">
        <v>12758</v>
      </c>
      <c r="M236" s="638"/>
      <c r="N236" s="643" t="s">
        <v>6190</v>
      </c>
      <c r="O236" s="638" t="s">
        <v>7473</v>
      </c>
      <c r="P236" s="638" t="s">
        <v>281</v>
      </c>
      <c r="Q236" s="643" t="s">
        <v>507</v>
      </c>
      <c r="R236" s="643" t="s">
        <v>508</v>
      </c>
      <c r="S236" s="638" t="s">
        <v>3516</v>
      </c>
      <c r="T236" s="643" t="s">
        <v>2999</v>
      </c>
      <c r="U236" s="643" t="s">
        <v>2998</v>
      </c>
      <c r="V236" s="644"/>
      <c r="W236" s="643" t="s">
        <v>3002</v>
      </c>
      <c r="X236" s="638"/>
      <c r="Y236" s="643" t="s">
        <v>3000</v>
      </c>
      <c r="Z236" s="643" t="s">
        <v>3001</v>
      </c>
      <c r="AA236" s="657">
        <v>40998</v>
      </c>
      <c r="AB236" s="638"/>
      <c r="AC236" s="638"/>
      <c r="AD236" s="638"/>
      <c r="AE236" s="650" t="s">
        <v>509</v>
      </c>
      <c r="AF236" s="638"/>
      <c r="AG236" s="660"/>
      <c r="AH236" s="660"/>
      <c r="AI236" s="660"/>
      <c r="AJ236" s="660"/>
      <c r="AK236" s="638"/>
    </row>
    <row r="237" spans="1:37" hidden="1">
      <c r="A237" s="638" t="s">
        <v>12759</v>
      </c>
      <c r="B237" s="638" t="s">
        <v>12760</v>
      </c>
      <c r="C237" s="638"/>
      <c r="D237" s="638"/>
      <c r="E237" s="638"/>
      <c r="F237" s="638" t="s">
        <v>12761</v>
      </c>
      <c r="G237" s="638" t="s">
        <v>12762</v>
      </c>
      <c r="H237" s="638" t="s">
        <v>3293</v>
      </c>
      <c r="I237" s="638" t="s">
        <v>12763</v>
      </c>
      <c r="J237" s="638" t="s">
        <v>3187</v>
      </c>
      <c r="K237" s="638" t="s">
        <v>12764</v>
      </c>
      <c r="L237" s="638" t="s">
        <v>12765</v>
      </c>
      <c r="M237" s="638"/>
      <c r="N237" s="638" t="s">
        <v>5369</v>
      </c>
      <c r="O237" s="638" t="s">
        <v>518</v>
      </c>
      <c r="P237" s="638" t="s">
        <v>10694</v>
      </c>
      <c r="Q237" s="638" t="s">
        <v>12766</v>
      </c>
      <c r="R237" s="638" t="s">
        <v>12767</v>
      </c>
      <c r="S237" s="638" t="s">
        <v>12768</v>
      </c>
      <c r="T237" s="638" t="s">
        <v>2459</v>
      </c>
      <c r="U237" s="638" t="s">
        <v>2458</v>
      </c>
      <c r="V237" s="640"/>
      <c r="W237" s="638" t="s">
        <v>2791</v>
      </c>
      <c r="X237" s="638" t="s">
        <v>807</v>
      </c>
      <c r="Y237" s="638" t="s">
        <v>8030</v>
      </c>
      <c r="Z237" s="638" t="s">
        <v>5370</v>
      </c>
      <c r="AA237" s="638" t="s">
        <v>8032</v>
      </c>
      <c r="AB237" s="638"/>
      <c r="AC237" s="638"/>
      <c r="AD237" s="638"/>
      <c r="AE237" s="638"/>
      <c r="AF237" s="638"/>
      <c r="AG237" s="660"/>
      <c r="AH237" s="660"/>
      <c r="AI237" s="660"/>
      <c r="AJ237" s="660"/>
      <c r="AK237" s="638"/>
    </row>
    <row r="238" spans="1:37" hidden="1">
      <c r="A238" s="638" t="s">
        <v>7526</v>
      </c>
      <c r="B238" s="640" t="s">
        <v>7527</v>
      </c>
      <c r="C238" s="638"/>
      <c r="D238" s="638"/>
      <c r="E238" s="638"/>
      <c r="F238" s="638" t="s">
        <v>8141</v>
      </c>
      <c r="G238" s="638" t="s">
        <v>7528</v>
      </c>
      <c r="H238" s="638" t="s">
        <v>3293</v>
      </c>
      <c r="I238" s="638" t="s">
        <v>7529</v>
      </c>
      <c r="J238" s="638" t="s">
        <v>3187</v>
      </c>
      <c r="K238" s="638" t="s">
        <v>225</v>
      </c>
      <c r="L238" s="638" t="s">
        <v>8142</v>
      </c>
      <c r="M238" s="638"/>
      <c r="N238" s="638" t="s">
        <v>8143</v>
      </c>
      <c r="O238" s="638" t="s">
        <v>12661</v>
      </c>
      <c r="P238" s="638" t="s">
        <v>4718</v>
      </c>
      <c r="Q238" s="638" t="s">
        <v>1575</v>
      </c>
      <c r="R238" s="638" t="s">
        <v>1575</v>
      </c>
      <c r="S238" s="638" t="s">
        <v>227</v>
      </c>
      <c r="T238" s="638" t="s">
        <v>881</v>
      </c>
      <c r="U238" s="638" t="s">
        <v>7417</v>
      </c>
      <c r="V238" s="640"/>
      <c r="W238" s="638" t="s">
        <v>882</v>
      </c>
      <c r="X238" s="638" t="s">
        <v>807</v>
      </c>
      <c r="Y238" s="638" t="s">
        <v>883</v>
      </c>
      <c r="Z238" s="658" t="s">
        <v>9235</v>
      </c>
      <c r="AA238" s="638"/>
      <c r="AB238" s="638"/>
      <c r="AC238" s="638"/>
      <c r="AD238" s="638"/>
      <c r="AE238" s="653" t="s">
        <v>12769</v>
      </c>
      <c r="AF238" s="638"/>
      <c r="AG238" s="660"/>
      <c r="AH238" s="660"/>
      <c r="AI238" s="660"/>
      <c r="AJ238" s="660"/>
      <c r="AK238" s="638"/>
    </row>
    <row r="239" spans="1:37" hidden="1">
      <c r="A239" s="638" t="s">
        <v>6397</v>
      </c>
      <c r="B239" s="640">
        <v>40672</v>
      </c>
      <c r="C239" s="638"/>
      <c r="D239" s="638"/>
      <c r="E239" s="638"/>
      <c r="F239" s="638" t="s">
        <v>3319</v>
      </c>
      <c r="G239" s="638" t="s">
        <v>1066</v>
      </c>
      <c r="H239" s="638" t="s">
        <v>4380</v>
      </c>
      <c r="I239" s="638" t="s">
        <v>3493</v>
      </c>
      <c r="J239" s="638" t="s">
        <v>5426</v>
      </c>
      <c r="K239" s="638" t="s">
        <v>898</v>
      </c>
      <c r="L239" s="638" t="s">
        <v>3320</v>
      </c>
      <c r="M239" s="638"/>
      <c r="N239" s="638" t="s">
        <v>12466</v>
      </c>
      <c r="O239" s="638" t="s">
        <v>12437</v>
      </c>
      <c r="P239" s="638" t="s">
        <v>1076</v>
      </c>
      <c r="Q239" s="638" t="s">
        <v>4492</v>
      </c>
      <c r="R239" s="638"/>
      <c r="S239" s="638"/>
      <c r="T239" s="638" t="s">
        <v>5713</v>
      </c>
      <c r="U239" s="638" t="s">
        <v>6795</v>
      </c>
      <c r="V239" s="640"/>
      <c r="W239" s="638"/>
      <c r="X239" s="639"/>
      <c r="Y239" s="638"/>
      <c r="Z239" s="638"/>
      <c r="AA239" s="638"/>
      <c r="AB239" s="638"/>
      <c r="AC239" s="638"/>
      <c r="AD239" s="638"/>
      <c r="AE239" s="638"/>
      <c r="AF239" s="638"/>
      <c r="AG239" s="660" t="s">
        <v>12726</v>
      </c>
      <c r="AH239" s="660"/>
      <c r="AI239" s="660"/>
      <c r="AJ239" s="660"/>
      <c r="AK239" s="638"/>
    </row>
    <row r="240" spans="1:37" hidden="1">
      <c r="A240" s="638" t="s">
        <v>6397</v>
      </c>
      <c r="B240" s="640">
        <v>40648</v>
      </c>
      <c r="C240" s="638"/>
      <c r="D240" s="638"/>
      <c r="E240" s="638"/>
      <c r="F240" s="638" t="s">
        <v>6158</v>
      </c>
      <c r="G240" s="638" t="s">
        <v>1066</v>
      </c>
      <c r="H240" s="638" t="s">
        <v>4380</v>
      </c>
      <c r="I240" s="638" t="s">
        <v>896</v>
      </c>
      <c r="J240" s="638" t="s">
        <v>897</v>
      </c>
      <c r="K240" s="638" t="s">
        <v>898</v>
      </c>
      <c r="L240" s="638" t="s">
        <v>6159</v>
      </c>
      <c r="M240" s="638"/>
      <c r="N240" s="638" t="s">
        <v>6160</v>
      </c>
      <c r="O240" s="638" t="s">
        <v>7473</v>
      </c>
      <c r="P240" s="638" t="s">
        <v>1076</v>
      </c>
      <c r="Q240" s="638" t="s">
        <v>1758</v>
      </c>
      <c r="R240" s="638"/>
      <c r="S240" s="638"/>
      <c r="T240" s="638" t="s">
        <v>5352</v>
      </c>
      <c r="U240" s="638" t="s">
        <v>5351</v>
      </c>
      <c r="V240" s="640"/>
      <c r="W240" s="638"/>
      <c r="X240" s="639"/>
      <c r="Y240" s="638"/>
      <c r="Z240" s="638"/>
      <c r="AA240" s="638"/>
      <c r="AB240" s="638"/>
      <c r="AC240" s="638"/>
      <c r="AD240" s="638"/>
      <c r="AE240" s="638"/>
      <c r="AF240" s="638"/>
      <c r="AG240" s="660" t="s">
        <v>12726</v>
      </c>
      <c r="AH240" s="660"/>
      <c r="AI240" s="660"/>
      <c r="AJ240" s="660"/>
      <c r="AK240" s="638"/>
    </row>
    <row r="241" spans="1:37" hidden="1">
      <c r="A241" s="638" t="s">
        <v>6397</v>
      </c>
      <c r="B241" s="640">
        <v>40648</v>
      </c>
      <c r="C241" s="638"/>
      <c r="D241" s="638"/>
      <c r="E241" s="638"/>
      <c r="F241" s="638" t="s">
        <v>2310</v>
      </c>
      <c r="G241" s="638" t="s">
        <v>1066</v>
      </c>
      <c r="H241" s="638" t="s">
        <v>4380</v>
      </c>
      <c r="I241" s="638" t="s">
        <v>3493</v>
      </c>
      <c r="J241" s="638" t="s">
        <v>5426</v>
      </c>
      <c r="K241" s="638" t="s">
        <v>898</v>
      </c>
      <c r="L241" s="638" t="s">
        <v>2311</v>
      </c>
      <c r="M241" s="638"/>
      <c r="N241" s="638" t="s">
        <v>10943</v>
      </c>
      <c r="O241" s="638" t="s">
        <v>7473</v>
      </c>
      <c r="P241" s="638" t="s">
        <v>1076</v>
      </c>
      <c r="Q241" s="638" t="s">
        <v>409</v>
      </c>
      <c r="R241" s="638"/>
      <c r="S241" s="638"/>
      <c r="T241" s="638" t="s">
        <v>2313</v>
      </c>
      <c r="U241" s="638" t="s">
        <v>2312</v>
      </c>
      <c r="V241" s="640"/>
      <c r="W241" s="638"/>
      <c r="X241" s="639"/>
      <c r="Y241" s="638"/>
      <c r="Z241" s="638"/>
      <c r="AA241" s="638"/>
      <c r="AB241" s="638"/>
      <c r="AC241" s="638"/>
      <c r="AD241" s="638"/>
      <c r="AE241" s="638" t="s">
        <v>12776</v>
      </c>
      <c r="AF241" s="638"/>
      <c r="AG241" s="660" t="s">
        <v>12726</v>
      </c>
      <c r="AH241" s="660"/>
      <c r="AI241" s="660"/>
      <c r="AJ241" s="660"/>
      <c r="AK241" s="638"/>
    </row>
    <row r="242" spans="1:37" hidden="1">
      <c r="A242" s="638" t="s">
        <v>6397</v>
      </c>
      <c r="B242" s="640">
        <v>40648</v>
      </c>
      <c r="C242" s="638"/>
      <c r="D242" s="638"/>
      <c r="E242" s="638"/>
      <c r="F242" s="638" t="s">
        <v>2934</v>
      </c>
      <c r="G242" s="638" t="s">
        <v>1066</v>
      </c>
      <c r="H242" s="638" t="s">
        <v>4380</v>
      </c>
      <c r="I242" s="638" t="s">
        <v>3493</v>
      </c>
      <c r="J242" s="638" t="s">
        <v>5426</v>
      </c>
      <c r="K242" s="638" t="s">
        <v>619</v>
      </c>
      <c r="L242" s="638" t="s">
        <v>1463</v>
      </c>
      <c r="M242" s="638"/>
      <c r="N242" s="638" t="s">
        <v>9025</v>
      </c>
      <c r="O242" s="638" t="s">
        <v>7473</v>
      </c>
      <c r="P242" s="638" t="s">
        <v>1076</v>
      </c>
      <c r="Q242" s="638" t="s">
        <v>4492</v>
      </c>
      <c r="R242" s="638" t="s">
        <v>2306</v>
      </c>
      <c r="S242" s="638"/>
      <c r="T242" s="638" t="s">
        <v>2936</v>
      </c>
      <c r="U242" s="638" t="s">
        <v>2935</v>
      </c>
      <c r="V242" s="640"/>
      <c r="W242" s="638"/>
      <c r="X242" s="639"/>
      <c r="Y242" s="638"/>
      <c r="Z242" s="638"/>
      <c r="AA242" s="638"/>
      <c r="AB242" s="638"/>
      <c r="AC242" s="638"/>
      <c r="AD242" s="638"/>
      <c r="AE242" s="638" t="s">
        <v>12777</v>
      </c>
      <c r="AF242" s="638"/>
      <c r="AG242" s="660" t="s">
        <v>12726</v>
      </c>
      <c r="AH242" s="660"/>
      <c r="AI242" s="660"/>
      <c r="AJ242" s="660"/>
      <c r="AK242" s="638"/>
    </row>
    <row r="243" spans="1:37" hidden="1">
      <c r="A243" s="638" t="s">
        <v>6397</v>
      </c>
      <c r="B243" s="640">
        <v>40648</v>
      </c>
      <c r="C243" s="638"/>
      <c r="D243" s="638"/>
      <c r="E243" s="638"/>
      <c r="F243" s="638" t="s">
        <v>4381</v>
      </c>
      <c r="G243" s="638" t="s">
        <v>1066</v>
      </c>
      <c r="H243" s="638" t="s">
        <v>4380</v>
      </c>
      <c r="I243" s="638" t="s">
        <v>3493</v>
      </c>
      <c r="J243" s="638" t="s">
        <v>5426</v>
      </c>
      <c r="K243" s="638" t="s">
        <v>619</v>
      </c>
      <c r="L243" s="638" t="s">
        <v>4382</v>
      </c>
      <c r="M243" s="638"/>
      <c r="N243" s="638" t="s">
        <v>5250</v>
      </c>
      <c r="O243" s="638" t="s">
        <v>7473</v>
      </c>
      <c r="P243" s="638" t="s">
        <v>1076</v>
      </c>
      <c r="Q243" s="638" t="s">
        <v>508</v>
      </c>
      <c r="R243" s="638"/>
      <c r="S243" s="638"/>
      <c r="T243" s="638" t="s">
        <v>2545</v>
      </c>
      <c r="U243" s="638" t="s">
        <v>4701</v>
      </c>
      <c r="V243" s="640"/>
      <c r="W243" s="638"/>
      <c r="X243" s="639"/>
      <c r="Y243" s="638"/>
      <c r="Z243" s="638"/>
      <c r="AA243" s="638"/>
      <c r="AB243" s="638"/>
      <c r="AC243" s="638"/>
      <c r="AD243" s="638"/>
      <c r="AE243" s="638"/>
      <c r="AF243" s="638"/>
      <c r="AG243" s="660" t="s">
        <v>12726</v>
      </c>
      <c r="AH243" s="660"/>
      <c r="AI243" s="660"/>
      <c r="AJ243" s="660"/>
      <c r="AK243" s="638"/>
    </row>
    <row r="244" spans="1:37" hidden="1">
      <c r="A244" s="638" t="s">
        <v>6397</v>
      </c>
      <c r="B244" s="640">
        <v>40648</v>
      </c>
      <c r="C244" s="638"/>
      <c r="D244" s="638"/>
      <c r="E244" s="638"/>
      <c r="F244" s="638" t="s">
        <v>5251</v>
      </c>
      <c r="G244" s="638" t="s">
        <v>1066</v>
      </c>
      <c r="H244" s="638" t="s">
        <v>4380</v>
      </c>
      <c r="I244" s="638" t="s">
        <v>3493</v>
      </c>
      <c r="J244" s="638" t="s">
        <v>5426</v>
      </c>
      <c r="K244" s="638" t="s">
        <v>619</v>
      </c>
      <c r="L244" s="638" t="s">
        <v>7137</v>
      </c>
      <c r="M244" s="638"/>
      <c r="N244" s="638" t="s">
        <v>5252</v>
      </c>
      <c r="O244" s="638" t="s">
        <v>7473</v>
      </c>
      <c r="P244" s="638" t="s">
        <v>1076</v>
      </c>
      <c r="Q244" s="638" t="s">
        <v>508</v>
      </c>
      <c r="R244" s="638"/>
      <c r="S244" s="638"/>
      <c r="T244" s="638" t="s">
        <v>2544</v>
      </c>
      <c r="U244" s="638" t="s">
        <v>5253</v>
      </c>
      <c r="V244" s="640"/>
      <c r="W244" s="638"/>
      <c r="X244" s="639"/>
      <c r="Y244" s="638"/>
      <c r="Z244" s="638"/>
      <c r="AA244" s="638"/>
      <c r="AB244" s="638"/>
      <c r="AC244" s="638"/>
      <c r="AD244" s="638"/>
      <c r="AE244" s="638"/>
      <c r="AF244" s="638"/>
      <c r="AG244" s="660" t="s">
        <v>12726</v>
      </c>
      <c r="AH244" s="660"/>
      <c r="AI244" s="660"/>
      <c r="AJ244" s="660"/>
      <c r="AK244" s="638"/>
    </row>
    <row r="245" spans="1:37" hidden="1">
      <c r="A245" s="638"/>
      <c r="B245" s="640">
        <v>40633</v>
      </c>
      <c r="C245" s="638"/>
      <c r="D245" s="638"/>
      <c r="E245" s="638"/>
      <c r="F245" s="638" t="s">
        <v>4021</v>
      </c>
      <c r="G245" s="638" t="s">
        <v>297</v>
      </c>
      <c r="H245" s="638" t="s">
        <v>7514</v>
      </c>
      <c r="I245" s="638" t="s">
        <v>3493</v>
      </c>
      <c r="J245" s="638" t="s">
        <v>3187</v>
      </c>
      <c r="K245" s="638" t="s">
        <v>2621</v>
      </c>
      <c r="L245" s="638" t="s">
        <v>5489</v>
      </c>
      <c r="M245" s="638"/>
      <c r="N245" s="638" t="s">
        <v>8411</v>
      </c>
      <c r="O245" s="638" t="s">
        <v>7473</v>
      </c>
      <c r="P245" s="638" t="s">
        <v>2044</v>
      </c>
      <c r="Q245" s="638" t="s">
        <v>2306</v>
      </c>
      <c r="R245" s="638" t="s">
        <v>265</v>
      </c>
      <c r="S245" s="638"/>
      <c r="T245" s="638" t="s">
        <v>4017</v>
      </c>
      <c r="U245" s="638" t="s">
        <v>4016</v>
      </c>
      <c r="V245" s="640"/>
      <c r="W245" s="638" t="s">
        <v>3106</v>
      </c>
      <c r="X245" s="639">
        <v>4495249</v>
      </c>
      <c r="Y245" s="638" t="s">
        <v>4015</v>
      </c>
      <c r="Z245" s="638" t="s">
        <v>1805</v>
      </c>
      <c r="AA245" s="638"/>
      <c r="AB245" s="638"/>
      <c r="AC245" s="638"/>
      <c r="AD245" s="638"/>
      <c r="AE245" s="638" t="s">
        <v>12778</v>
      </c>
      <c r="AF245" s="638"/>
      <c r="AG245" s="660"/>
      <c r="AH245" s="660"/>
      <c r="AI245" s="660"/>
      <c r="AJ245" s="660"/>
      <c r="AK245" s="638"/>
    </row>
    <row r="246" spans="1:37" hidden="1">
      <c r="A246" s="638" t="s">
        <v>2846</v>
      </c>
      <c r="B246" s="640">
        <v>40637</v>
      </c>
      <c r="C246" s="638"/>
      <c r="D246" s="638"/>
      <c r="E246" s="638"/>
      <c r="F246" s="638" t="s">
        <v>5249</v>
      </c>
      <c r="G246" s="638" t="s">
        <v>297</v>
      </c>
      <c r="H246" s="638" t="s">
        <v>704</v>
      </c>
      <c r="I246" s="638" t="s">
        <v>3493</v>
      </c>
      <c r="J246" s="638" t="s">
        <v>5426</v>
      </c>
      <c r="K246" s="638" t="s">
        <v>2621</v>
      </c>
      <c r="L246" s="638" t="s">
        <v>12779</v>
      </c>
      <c r="M246" s="638"/>
      <c r="N246" s="638" t="s">
        <v>12780</v>
      </c>
      <c r="O246" s="638" t="s">
        <v>7473</v>
      </c>
      <c r="P246" s="638" t="s">
        <v>1076</v>
      </c>
      <c r="Q246" s="638" t="s">
        <v>409</v>
      </c>
      <c r="R246" s="638"/>
      <c r="S246" s="638"/>
      <c r="T246" s="638" t="s">
        <v>3141</v>
      </c>
      <c r="U246" s="638" t="s">
        <v>3140</v>
      </c>
      <c r="V246" s="640"/>
      <c r="W246" s="638"/>
      <c r="X246" s="638"/>
      <c r="Y246" s="638"/>
      <c r="Z246" s="638"/>
      <c r="AA246" s="638"/>
      <c r="AB246" s="638"/>
      <c r="AC246" s="638" t="s">
        <v>12781</v>
      </c>
      <c r="AD246" s="638"/>
      <c r="AE246" s="638"/>
      <c r="AF246" s="638"/>
      <c r="AG246" s="660"/>
      <c r="AH246" s="660"/>
      <c r="AI246" s="660"/>
      <c r="AJ246" s="660"/>
      <c r="AK246" s="638"/>
    </row>
    <row r="247" spans="1:37" hidden="1">
      <c r="A247" s="638" t="s">
        <v>7976</v>
      </c>
      <c r="B247" s="640">
        <v>40696</v>
      </c>
      <c r="C247" s="638"/>
      <c r="D247" s="638"/>
      <c r="E247" s="638"/>
      <c r="F247" s="638" t="s">
        <v>12782</v>
      </c>
      <c r="G247" s="638" t="s">
        <v>6186</v>
      </c>
      <c r="H247" s="638" t="s">
        <v>8089</v>
      </c>
      <c r="I247" s="638" t="s">
        <v>6540</v>
      </c>
      <c r="J247" s="638" t="s">
        <v>3187</v>
      </c>
      <c r="K247" s="638" t="s">
        <v>4506</v>
      </c>
      <c r="L247" s="638" t="s">
        <v>5427</v>
      </c>
      <c r="M247" s="638"/>
      <c r="N247" s="638" t="s">
        <v>5428</v>
      </c>
      <c r="O247" s="638" t="s">
        <v>12658</v>
      </c>
      <c r="P247" s="638" t="s">
        <v>1076</v>
      </c>
      <c r="Q247" s="638" t="s">
        <v>2306</v>
      </c>
      <c r="R247" s="638"/>
      <c r="S247" s="638"/>
      <c r="T247" s="638" t="s">
        <v>3177</v>
      </c>
      <c r="U247" s="638" t="s">
        <v>3389</v>
      </c>
      <c r="V247" s="640"/>
      <c r="W247" s="638"/>
      <c r="X247" s="638"/>
      <c r="Y247" s="638"/>
      <c r="Z247" s="638"/>
      <c r="AA247" s="638"/>
      <c r="AB247" s="638"/>
      <c r="AC247" s="638"/>
      <c r="AD247" s="638"/>
      <c r="AE247" s="638"/>
      <c r="AF247" s="638"/>
      <c r="AG247" s="660"/>
      <c r="AH247" s="660"/>
      <c r="AI247" s="660"/>
      <c r="AJ247" s="660"/>
      <c r="AK247" s="638"/>
    </row>
    <row r="248" spans="1:37" hidden="1">
      <c r="A248" s="643" t="s">
        <v>2239</v>
      </c>
      <c r="B248" s="640">
        <v>40630</v>
      </c>
      <c r="C248" s="638"/>
      <c r="D248" s="638"/>
      <c r="E248" s="638"/>
      <c r="F248" s="638" t="s">
        <v>5108</v>
      </c>
      <c r="G248" s="638" t="s">
        <v>297</v>
      </c>
      <c r="H248" s="638" t="s">
        <v>5899</v>
      </c>
      <c r="I248" s="638" t="s">
        <v>3493</v>
      </c>
      <c r="J248" s="638" t="s">
        <v>5426</v>
      </c>
      <c r="K248" s="638" t="s">
        <v>2621</v>
      </c>
      <c r="L248" s="643" t="s">
        <v>5109</v>
      </c>
      <c r="M248" s="643"/>
      <c r="N248" s="638" t="s">
        <v>12783</v>
      </c>
      <c r="O248" s="638" t="s">
        <v>7473</v>
      </c>
      <c r="P248" s="638" t="s">
        <v>281</v>
      </c>
      <c r="Q248" s="638" t="s">
        <v>7221</v>
      </c>
      <c r="R248" s="638" t="s">
        <v>7221</v>
      </c>
      <c r="S248" s="637" t="s">
        <v>9246</v>
      </c>
      <c r="T248" s="638" t="s">
        <v>6304</v>
      </c>
      <c r="U248" s="638" t="s">
        <v>5112</v>
      </c>
      <c r="V248" s="640"/>
      <c r="W248" s="638" t="s">
        <v>6305</v>
      </c>
      <c r="X248" s="638"/>
      <c r="Y248" s="638" t="s">
        <v>5110</v>
      </c>
      <c r="Z248" s="638" t="s">
        <v>5111</v>
      </c>
      <c r="AA248" s="638"/>
      <c r="AB248" s="638"/>
      <c r="AC248" s="638"/>
      <c r="AD248" s="638"/>
      <c r="AE248" s="643" t="s">
        <v>1410</v>
      </c>
      <c r="AF248" s="638"/>
      <c r="AG248" s="660"/>
      <c r="AH248" s="660"/>
      <c r="AI248" s="660"/>
      <c r="AJ248" s="660"/>
      <c r="AK248" s="638"/>
    </row>
    <row r="249" spans="1:37" hidden="1">
      <c r="A249" s="638" t="s">
        <v>542</v>
      </c>
      <c r="B249" s="640">
        <v>40710</v>
      </c>
      <c r="C249" s="638"/>
      <c r="D249" s="638"/>
      <c r="E249" s="805" t="s">
        <v>14441</v>
      </c>
      <c r="F249" s="723" t="s">
        <v>6092</v>
      </c>
      <c r="G249" s="643" t="s">
        <v>297</v>
      </c>
      <c r="H249" s="643" t="s">
        <v>2854</v>
      </c>
      <c r="I249" s="643" t="s">
        <v>12784</v>
      </c>
      <c r="J249" s="643" t="s">
        <v>3187</v>
      </c>
      <c r="K249" s="643" t="s">
        <v>2621</v>
      </c>
      <c r="L249" s="718" t="s">
        <v>4579</v>
      </c>
      <c r="M249" s="638"/>
      <c r="N249" s="638" t="s">
        <v>4576</v>
      </c>
      <c r="O249" s="638" t="s">
        <v>7473</v>
      </c>
      <c r="P249" s="638" t="s">
        <v>281</v>
      </c>
      <c r="Q249" s="638" t="s">
        <v>507</v>
      </c>
      <c r="R249" s="638" t="s">
        <v>4492</v>
      </c>
      <c r="S249" s="637" t="s">
        <v>9246</v>
      </c>
      <c r="T249" s="638" t="s">
        <v>4598</v>
      </c>
      <c r="U249" s="638" t="s">
        <v>4597</v>
      </c>
      <c r="V249" s="640"/>
      <c r="W249" s="638" t="s">
        <v>4599</v>
      </c>
      <c r="X249" s="638"/>
      <c r="Y249" s="638" t="s">
        <v>4587</v>
      </c>
      <c r="Z249" s="638" t="s">
        <v>4590</v>
      </c>
      <c r="AA249" s="647">
        <v>41008</v>
      </c>
      <c r="AB249" s="638"/>
      <c r="AC249" s="638"/>
      <c r="AD249" s="638"/>
      <c r="AE249" s="650" t="s">
        <v>4583</v>
      </c>
      <c r="AF249" s="638"/>
      <c r="AG249" s="660"/>
      <c r="AH249" s="660"/>
      <c r="AI249" s="660"/>
      <c r="AJ249" s="660"/>
      <c r="AK249" s="638"/>
    </row>
    <row r="250" spans="1:37" hidden="1">
      <c r="A250" s="638" t="s">
        <v>542</v>
      </c>
      <c r="B250" s="640">
        <v>40710</v>
      </c>
      <c r="C250" s="638"/>
      <c r="D250" s="638"/>
      <c r="E250" s="638"/>
      <c r="F250" s="638" t="s">
        <v>4876</v>
      </c>
      <c r="G250" s="638" t="s">
        <v>1066</v>
      </c>
      <c r="H250" s="643" t="s">
        <v>2854</v>
      </c>
      <c r="I250" s="638" t="s">
        <v>3493</v>
      </c>
      <c r="J250" s="638" t="s">
        <v>3187</v>
      </c>
      <c r="K250" s="638" t="s">
        <v>898</v>
      </c>
      <c r="L250" s="638" t="s">
        <v>7463</v>
      </c>
      <c r="M250" s="638"/>
      <c r="N250" s="638" t="s">
        <v>5920</v>
      </c>
      <c r="O250" s="638" t="s">
        <v>11227</v>
      </c>
      <c r="P250" s="638" t="s">
        <v>1173</v>
      </c>
      <c r="Q250" s="638" t="s">
        <v>2306</v>
      </c>
      <c r="R250" s="638" t="s">
        <v>7462</v>
      </c>
      <c r="S250" s="638"/>
      <c r="T250" s="638" t="s">
        <v>7465</v>
      </c>
      <c r="U250" s="638" t="s">
        <v>7464</v>
      </c>
      <c r="V250" s="640"/>
      <c r="W250" s="638" t="s">
        <v>7116</v>
      </c>
      <c r="X250" s="638">
        <v>4428633</v>
      </c>
      <c r="Y250" s="638" t="s">
        <v>7117</v>
      </c>
      <c r="Z250" s="638" t="s">
        <v>7118</v>
      </c>
      <c r="AA250" s="638"/>
      <c r="AB250" s="638"/>
      <c r="AC250" s="638"/>
      <c r="AD250" s="638"/>
      <c r="AE250" s="651" t="s">
        <v>7119</v>
      </c>
      <c r="AF250" s="638"/>
      <c r="AG250" s="660"/>
      <c r="AH250" s="660"/>
      <c r="AI250" s="660"/>
      <c r="AJ250" s="660"/>
      <c r="AK250" s="638"/>
    </row>
    <row r="251" spans="1:37" hidden="1">
      <c r="A251" s="638" t="s">
        <v>542</v>
      </c>
      <c r="B251" s="640">
        <v>40710</v>
      </c>
      <c r="C251" s="638"/>
      <c r="D251" s="638"/>
      <c r="E251" s="638"/>
      <c r="F251" s="638" t="s">
        <v>3305</v>
      </c>
      <c r="G251" s="638" t="s">
        <v>1066</v>
      </c>
      <c r="H251" s="643" t="s">
        <v>2854</v>
      </c>
      <c r="I251" s="638" t="s">
        <v>896</v>
      </c>
      <c r="J251" s="638" t="s">
        <v>3187</v>
      </c>
      <c r="K251" s="638" t="s">
        <v>2621</v>
      </c>
      <c r="L251" s="638" t="s">
        <v>3306</v>
      </c>
      <c r="M251" s="638"/>
      <c r="N251" s="638" t="s">
        <v>6334</v>
      </c>
      <c r="O251" s="638" t="s">
        <v>518</v>
      </c>
      <c r="P251" s="638" t="s">
        <v>3043</v>
      </c>
      <c r="Q251" s="638" t="s">
        <v>507</v>
      </c>
      <c r="R251" s="638"/>
      <c r="S251" s="638"/>
      <c r="T251" s="638" t="s">
        <v>3294</v>
      </c>
      <c r="U251" s="638" t="s">
        <v>3307</v>
      </c>
      <c r="V251" s="640"/>
      <c r="W251" s="638" t="s">
        <v>3308</v>
      </c>
      <c r="X251" s="638" t="s">
        <v>813</v>
      </c>
      <c r="Y251" s="638" t="s">
        <v>3309</v>
      </c>
      <c r="Z251" s="638" t="s">
        <v>3310</v>
      </c>
      <c r="AA251" s="638"/>
      <c r="AB251" s="638"/>
      <c r="AC251" s="638"/>
      <c r="AD251" s="638"/>
      <c r="AE251" s="638" t="s">
        <v>3311</v>
      </c>
      <c r="AF251" s="638"/>
      <c r="AG251" s="660"/>
      <c r="AH251" s="660"/>
      <c r="AI251" s="660"/>
      <c r="AJ251" s="660"/>
      <c r="AK251" s="638"/>
    </row>
    <row r="252" spans="1:37" hidden="1">
      <c r="A252" s="638" t="s">
        <v>542</v>
      </c>
      <c r="B252" s="640">
        <v>40710</v>
      </c>
      <c r="C252" s="638"/>
      <c r="D252" s="638"/>
      <c r="E252" s="638"/>
      <c r="F252" s="638" t="s">
        <v>1525</v>
      </c>
      <c r="G252" s="638" t="s">
        <v>297</v>
      </c>
      <c r="H252" s="643" t="s">
        <v>2854</v>
      </c>
      <c r="I252" s="638" t="s">
        <v>3493</v>
      </c>
      <c r="J252" s="638" t="s">
        <v>3187</v>
      </c>
      <c r="K252" s="638" t="s">
        <v>2621</v>
      </c>
      <c r="L252" s="638" t="s">
        <v>1527</v>
      </c>
      <c r="M252" s="638"/>
      <c r="N252" s="638" t="s">
        <v>9261</v>
      </c>
      <c r="O252" s="638" t="s">
        <v>518</v>
      </c>
      <c r="P252" s="638" t="s">
        <v>2044</v>
      </c>
      <c r="Q252" s="638" t="s">
        <v>2306</v>
      </c>
      <c r="R252" s="638" t="s">
        <v>3515</v>
      </c>
      <c r="S252" s="638"/>
      <c r="T252" s="638" t="s">
        <v>1340</v>
      </c>
      <c r="U252" s="638" t="s">
        <v>354</v>
      </c>
      <c r="V252" s="640"/>
      <c r="W252" s="638" t="s">
        <v>1341</v>
      </c>
      <c r="X252" s="639" t="s">
        <v>806</v>
      </c>
      <c r="Y252" s="638" t="s">
        <v>7269</v>
      </c>
      <c r="Z252" s="638" t="s">
        <v>5490</v>
      </c>
      <c r="AA252" s="647">
        <v>41162</v>
      </c>
      <c r="AB252" s="638"/>
      <c r="AC252" s="638" t="s">
        <v>12785</v>
      </c>
      <c r="AD252" s="638"/>
      <c r="AE252" s="638" t="s">
        <v>6313</v>
      </c>
      <c r="AF252" s="638"/>
      <c r="AG252" s="660"/>
      <c r="AH252" s="660"/>
      <c r="AI252" s="660"/>
      <c r="AJ252" s="660"/>
      <c r="AK252" s="638"/>
    </row>
    <row r="253" spans="1:37" hidden="1">
      <c r="A253" s="638" t="s">
        <v>542</v>
      </c>
      <c r="B253" s="640">
        <v>40710</v>
      </c>
      <c r="C253" s="638"/>
      <c r="D253" s="638"/>
      <c r="E253" s="638"/>
      <c r="F253" s="638" t="s">
        <v>855</v>
      </c>
      <c r="G253" s="638" t="s">
        <v>1066</v>
      </c>
      <c r="H253" s="643" t="s">
        <v>2854</v>
      </c>
      <c r="I253" s="638" t="s">
        <v>3493</v>
      </c>
      <c r="J253" s="638" t="s">
        <v>3187</v>
      </c>
      <c r="K253" s="638" t="s">
        <v>2621</v>
      </c>
      <c r="L253" s="638" t="s">
        <v>6684</v>
      </c>
      <c r="M253" s="638"/>
      <c r="N253" s="638" t="s">
        <v>7019</v>
      </c>
      <c r="O253" s="638" t="s">
        <v>518</v>
      </c>
      <c r="P253" s="638" t="s">
        <v>1173</v>
      </c>
      <c r="Q253" s="638" t="s">
        <v>409</v>
      </c>
      <c r="R253" s="638" t="s">
        <v>5325</v>
      </c>
      <c r="S253" s="638"/>
      <c r="T253" s="638" t="s">
        <v>858</v>
      </c>
      <c r="U253" s="638" t="s">
        <v>857</v>
      </c>
      <c r="V253" s="640"/>
      <c r="W253" s="638" t="s">
        <v>859</v>
      </c>
      <c r="X253" s="638" t="s">
        <v>812</v>
      </c>
      <c r="Y253" s="638" t="s">
        <v>1005</v>
      </c>
      <c r="Z253" s="638" t="s">
        <v>3304</v>
      </c>
      <c r="AA253" s="638" t="s">
        <v>6980</v>
      </c>
      <c r="AB253" s="638"/>
      <c r="AC253" s="638"/>
      <c r="AD253" s="638"/>
      <c r="AE253" s="638" t="s">
        <v>12786</v>
      </c>
      <c r="AF253" s="638"/>
      <c r="AG253" s="660"/>
      <c r="AH253" s="660"/>
      <c r="AI253" s="660"/>
      <c r="AJ253" s="660"/>
      <c r="AK253" s="638"/>
    </row>
    <row r="254" spans="1:37" hidden="1">
      <c r="A254" s="638" t="s">
        <v>542</v>
      </c>
      <c r="B254" s="640">
        <v>40710</v>
      </c>
      <c r="C254" s="638"/>
      <c r="D254" s="638"/>
      <c r="E254" s="638"/>
      <c r="F254" s="638" t="s">
        <v>1526</v>
      </c>
      <c r="G254" s="638" t="s">
        <v>297</v>
      </c>
      <c r="H254" s="643" t="s">
        <v>2854</v>
      </c>
      <c r="I254" s="638" t="s">
        <v>3493</v>
      </c>
      <c r="J254" s="638" t="s">
        <v>3187</v>
      </c>
      <c r="K254" s="638" t="s">
        <v>2621</v>
      </c>
      <c r="L254" s="638" t="s">
        <v>1528</v>
      </c>
      <c r="M254" s="638"/>
      <c r="N254" s="638" t="s">
        <v>10769</v>
      </c>
      <c r="O254" s="638" t="s">
        <v>518</v>
      </c>
      <c r="P254" s="638" t="s">
        <v>2044</v>
      </c>
      <c r="Q254" s="638" t="s">
        <v>3487</v>
      </c>
      <c r="R254" s="638" t="s">
        <v>8551</v>
      </c>
      <c r="S254" s="638"/>
      <c r="T254" s="638" t="s">
        <v>355</v>
      </c>
      <c r="U254" s="638" t="s">
        <v>1529</v>
      </c>
      <c r="V254" s="640"/>
      <c r="W254" s="638" t="s">
        <v>1530</v>
      </c>
      <c r="X254" s="639">
        <v>4466361</v>
      </c>
      <c r="Y254" s="638" t="s">
        <v>1531</v>
      </c>
      <c r="Z254" s="638" t="s">
        <v>1532</v>
      </c>
      <c r="AA254" s="638"/>
      <c r="AB254" s="638"/>
      <c r="AC254" s="638"/>
      <c r="AD254" s="638"/>
      <c r="AE254" s="638" t="s">
        <v>1557</v>
      </c>
      <c r="AF254" s="638"/>
      <c r="AG254" s="660"/>
      <c r="AH254" s="660"/>
      <c r="AI254" s="660"/>
      <c r="AJ254" s="660"/>
      <c r="AK254" s="638"/>
    </row>
    <row r="255" spans="1:37" hidden="1">
      <c r="A255" s="638" t="s">
        <v>6694</v>
      </c>
      <c r="B255" s="640">
        <v>40879</v>
      </c>
      <c r="C255" s="638"/>
      <c r="D255" s="638"/>
      <c r="E255" s="638"/>
      <c r="F255" s="638" t="s">
        <v>12810</v>
      </c>
      <c r="G255" s="638" t="s">
        <v>12480</v>
      </c>
      <c r="H255" s="638" t="s">
        <v>8083</v>
      </c>
      <c r="I255" s="638" t="s">
        <v>12792</v>
      </c>
      <c r="J255" s="638" t="s">
        <v>897</v>
      </c>
      <c r="K255" s="638" t="s">
        <v>4506</v>
      </c>
      <c r="L255" s="638" t="s">
        <v>12811</v>
      </c>
      <c r="M255" s="638"/>
      <c r="N255" s="638" t="s">
        <v>7371</v>
      </c>
      <c r="O255" s="638" t="s">
        <v>12665</v>
      </c>
      <c r="P255" s="638" t="s">
        <v>6826</v>
      </c>
      <c r="Q255" s="638" t="s">
        <v>4492</v>
      </c>
      <c r="R255" s="638"/>
      <c r="S255" s="638" t="s">
        <v>227</v>
      </c>
      <c r="T255" s="638" t="s">
        <v>7362</v>
      </c>
      <c r="U255" s="638" t="s">
        <v>6199</v>
      </c>
      <c r="V255" s="640"/>
      <c r="W255" s="638"/>
      <c r="X255" s="638"/>
      <c r="Y255" s="638"/>
      <c r="Z255" s="638"/>
      <c r="AA255" s="638"/>
      <c r="AB255" s="638"/>
      <c r="AC255" s="638"/>
      <c r="AD255" s="638"/>
      <c r="AE255" s="638"/>
      <c r="AF255" s="638"/>
      <c r="AG255" s="660" t="s">
        <v>12812</v>
      </c>
      <c r="AH255" s="660"/>
      <c r="AI255" s="660"/>
      <c r="AJ255" s="660"/>
      <c r="AK255" s="638"/>
    </row>
    <row r="256" spans="1:37" hidden="1">
      <c r="A256" s="638" t="s">
        <v>7952</v>
      </c>
      <c r="B256" s="640">
        <v>40207</v>
      </c>
      <c r="C256" s="638"/>
      <c r="D256" s="638"/>
      <c r="E256" s="638"/>
      <c r="F256" s="638"/>
      <c r="G256" s="638" t="s">
        <v>361</v>
      </c>
      <c r="H256" s="638" t="s">
        <v>1827</v>
      </c>
      <c r="I256" s="638" t="s">
        <v>1709</v>
      </c>
      <c r="J256" s="638" t="s">
        <v>2004</v>
      </c>
      <c r="K256" s="638" t="s">
        <v>898</v>
      </c>
      <c r="L256" s="638"/>
      <c r="M256" s="638"/>
      <c r="N256" s="638"/>
      <c r="O256" s="638" t="s">
        <v>12437</v>
      </c>
      <c r="P256" s="638" t="s">
        <v>6826</v>
      </c>
      <c r="Q256" s="638"/>
      <c r="R256" s="638"/>
      <c r="S256" s="638"/>
      <c r="T256" s="638"/>
      <c r="U256" s="638"/>
      <c r="V256" s="640"/>
      <c r="W256" s="638"/>
      <c r="X256" s="638"/>
      <c r="Y256" s="638"/>
      <c r="Z256" s="638"/>
      <c r="AA256" s="647"/>
      <c r="AB256" s="638"/>
      <c r="AC256" s="638"/>
      <c r="AD256" s="638"/>
      <c r="AE256" s="638" t="s">
        <v>3958</v>
      </c>
      <c r="AF256" s="638"/>
      <c r="AG256" s="660"/>
      <c r="AH256" s="660"/>
      <c r="AI256" s="660"/>
      <c r="AJ256" s="660"/>
      <c r="AK256" s="638"/>
    </row>
    <row r="257" spans="1:37" hidden="1">
      <c r="A257" s="638" t="s">
        <v>542</v>
      </c>
      <c r="B257" s="638">
        <v>40710</v>
      </c>
      <c r="C257" s="638"/>
      <c r="D257" s="638"/>
      <c r="E257" s="638"/>
      <c r="F257" s="638" t="s">
        <v>6091</v>
      </c>
      <c r="G257" s="638" t="s">
        <v>297</v>
      </c>
      <c r="H257" s="638" t="s">
        <v>2854</v>
      </c>
      <c r="I257" s="638" t="s">
        <v>12784</v>
      </c>
      <c r="J257" s="638" t="s">
        <v>3187</v>
      </c>
      <c r="K257" s="638" t="s">
        <v>2621</v>
      </c>
      <c r="L257" s="638" t="s">
        <v>4578</v>
      </c>
      <c r="M257" s="638"/>
      <c r="N257" s="638" t="s">
        <v>3174</v>
      </c>
      <c r="O257" s="638" t="s">
        <v>518</v>
      </c>
      <c r="P257" s="638" t="s">
        <v>4718</v>
      </c>
      <c r="Q257" s="638" t="s">
        <v>1575</v>
      </c>
      <c r="R257" s="638" t="s">
        <v>410</v>
      </c>
      <c r="S257" s="638" t="s">
        <v>227</v>
      </c>
      <c r="T257" s="638" t="s">
        <v>4595</v>
      </c>
      <c r="U257" s="638" t="s">
        <v>4594</v>
      </c>
      <c r="V257" s="640"/>
      <c r="W257" s="638" t="s">
        <v>4596</v>
      </c>
      <c r="X257" s="638"/>
      <c r="Y257" s="638" t="s">
        <v>4586</v>
      </c>
      <c r="Z257" s="638" t="s">
        <v>4589</v>
      </c>
      <c r="AA257" s="647">
        <v>41008</v>
      </c>
      <c r="AB257" s="638"/>
      <c r="AC257" s="638"/>
      <c r="AD257" s="638"/>
      <c r="AE257" s="643" t="s">
        <v>4582</v>
      </c>
      <c r="AF257" s="638"/>
      <c r="AG257" s="660"/>
      <c r="AH257" s="660"/>
      <c r="AI257" s="660"/>
      <c r="AJ257" s="660"/>
      <c r="AK257" s="638"/>
    </row>
    <row r="258" spans="1:37" hidden="1">
      <c r="A258" s="638" t="s">
        <v>414</v>
      </c>
      <c r="B258" s="640">
        <v>39989</v>
      </c>
      <c r="C258" s="638"/>
      <c r="D258" s="638"/>
      <c r="E258" s="638"/>
      <c r="F258" s="638" t="s">
        <v>675</v>
      </c>
      <c r="G258" s="638" t="s">
        <v>6627</v>
      </c>
      <c r="H258" s="638" t="s">
        <v>7337</v>
      </c>
      <c r="I258" s="638" t="s">
        <v>418</v>
      </c>
      <c r="J258" s="638" t="s">
        <v>2004</v>
      </c>
      <c r="K258" s="638" t="s">
        <v>898</v>
      </c>
      <c r="L258" s="638" t="s">
        <v>1248</v>
      </c>
      <c r="M258" s="638"/>
      <c r="N258" s="638" t="s">
        <v>12813</v>
      </c>
      <c r="O258" s="638" t="s">
        <v>7473</v>
      </c>
      <c r="P258" s="638" t="s">
        <v>551</v>
      </c>
      <c r="Q258" s="640" t="s">
        <v>2306</v>
      </c>
      <c r="R258" s="638"/>
      <c r="S258" s="638"/>
      <c r="T258" s="638" t="s">
        <v>4404</v>
      </c>
      <c r="U258" s="638" t="s">
        <v>3111</v>
      </c>
      <c r="V258" s="640"/>
      <c r="W258" s="638" t="s">
        <v>7035</v>
      </c>
      <c r="X258" s="639"/>
      <c r="Y258" s="638" t="s">
        <v>3112</v>
      </c>
      <c r="Z258" s="638"/>
      <c r="AA258" s="638"/>
      <c r="AB258" s="638"/>
      <c r="AC258" s="638"/>
      <c r="AD258" s="638"/>
      <c r="AE258" s="638" t="s">
        <v>12814</v>
      </c>
      <c r="AF258" s="638"/>
      <c r="AG258" s="660"/>
      <c r="AH258" s="660"/>
      <c r="AI258" s="660"/>
      <c r="AJ258" s="660"/>
      <c r="AK258" s="638"/>
    </row>
    <row r="259" spans="1:37" hidden="1">
      <c r="A259" s="638" t="s">
        <v>1247</v>
      </c>
      <c r="B259" s="640">
        <v>39993</v>
      </c>
      <c r="C259" s="638"/>
      <c r="D259" s="638"/>
      <c r="E259" s="638"/>
      <c r="F259" s="638" t="s">
        <v>679</v>
      </c>
      <c r="G259" s="638" t="s">
        <v>6627</v>
      </c>
      <c r="H259" s="638" t="s">
        <v>7337</v>
      </c>
      <c r="I259" s="638" t="s">
        <v>418</v>
      </c>
      <c r="J259" s="638" t="s">
        <v>2004</v>
      </c>
      <c r="K259" s="638" t="s">
        <v>898</v>
      </c>
      <c r="L259" s="638" t="s">
        <v>2759</v>
      </c>
      <c r="M259" s="638"/>
      <c r="N259" s="638" t="s">
        <v>12815</v>
      </c>
      <c r="O259" s="638" t="s">
        <v>7473</v>
      </c>
      <c r="P259" s="638" t="s">
        <v>281</v>
      </c>
      <c r="Q259" s="640" t="s">
        <v>399</v>
      </c>
      <c r="R259" s="638" t="s">
        <v>399</v>
      </c>
      <c r="S259" s="637" t="s">
        <v>9243</v>
      </c>
      <c r="T259" s="638" t="s">
        <v>3565</v>
      </c>
      <c r="U259" s="656" t="s">
        <v>3566</v>
      </c>
      <c r="V259" s="640"/>
      <c r="W259" s="638" t="s">
        <v>3567</v>
      </c>
      <c r="X259" s="639"/>
      <c r="Y259" s="652" t="s">
        <v>1301</v>
      </c>
      <c r="Z259" s="652" t="s">
        <v>1302</v>
      </c>
      <c r="AA259" s="638"/>
      <c r="AB259" s="638"/>
      <c r="AC259" s="638"/>
      <c r="AD259" s="638"/>
      <c r="AE259" s="638" t="s">
        <v>10951</v>
      </c>
      <c r="AF259" s="638"/>
      <c r="AG259" s="660"/>
      <c r="AH259" s="660"/>
      <c r="AI259" s="660"/>
      <c r="AJ259" s="660"/>
      <c r="AK259" s="638"/>
    </row>
    <row r="260" spans="1:37" hidden="1">
      <c r="A260" s="638" t="s">
        <v>801</v>
      </c>
      <c r="B260" s="640">
        <v>40268</v>
      </c>
      <c r="C260" s="638" t="s">
        <v>6162</v>
      </c>
      <c r="D260" s="638" t="s">
        <v>1109</v>
      </c>
      <c r="E260" s="638"/>
      <c r="F260" s="638" t="s">
        <v>1110</v>
      </c>
      <c r="G260" s="638" t="s">
        <v>6627</v>
      </c>
      <c r="H260" s="638" t="s">
        <v>3058</v>
      </c>
      <c r="I260" s="638" t="s">
        <v>8861</v>
      </c>
      <c r="J260" s="638" t="s">
        <v>1072</v>
      </c>
      <c r="K260" s="638" t="s">
        <v>898</v>
      </c>
      <c r="L260" s="638" t="s">
        <v>12816</v>
      </c>
      <c r="M260" s="638"/>
      <c r="N260" s="638" t="s">
        <v>7519</v>
      </c>
      <c r="O260" s="638" t="s">
        <v>7473</v>
      </c>
      <c r="P260" s="638" t="s">
        <v>551</v>
      </c>
      <c r="Q260" s="638" t="s">
        <v>2306</v>
      </c>
      <c r="R260" s="638"/>
      <c r="S260" s="638"/>
      <c r="T260" s="638" t="s">
        <v>218</v>
      </c>
      <c r="U260" s="638" t="s">
        <v>217</v>
      </c>
      <c r="V260" s="640"/>
      <c r="W260" s="638" t="s">
        <v>219</v>
      </c>
      <c r="X260" s="639"/>
      <c r="Y260" s="638" t="s">
        <v>220</v>
      </c>
      <c r="Z260" s="638"/>
      <c r="AA260" s="647"/>
      <c r="AB260" s="638"/>
      <c r="AC260" s="638"/>
      <c r="AD260" s="638"/>
      <c r="AE260" s="638" t="s">
        <v>1586</v>
      </c>
      <c r="AF260" s="638"/>
      <c r="AG260" s="660"/>
      <c r="AH260" s="660"/>
      <c r="AI260" s="660"/>
      <c r="AJ260" s="660"/>
      <c r="AK260" s="638"/>
    </row>
    <row r="261" spans="1:37" hidden="1">
      <c r="A261" s="638" t="s">
        <v>3556</v>
      </c>
      <c r="B261" s="640">
        <v>40415</v>
      </c>
      <c r="C261" s="638" t="s">
        <v>3557</v>
      </c>
      <c r="D261" s="638" t="s">
        <v>3558</v>
      </c>
      <c r="E261" s="638"/>
      <c r="F261" s="638" t="s">
        <v>564</v>
      </c>
      <c r="G261" s="638" t="s">
        <v>297</v>
      </c>
      <c r="H261" s="638" t="s">
        <v>704</v>
      </c>
      <c r="I261" s="638" t="s">
        <v>3493</v>
      </c>
      <c r="J261" s="638" t="s">
        <v>5426</v>
      </c>
      <c r="K261" s="638" t="s">
        <v>2621</v>
      </c>
      <c r="L261" s="638" t="s">
        <v>6200</v>
      </c>
      <c r="M261" s="638"/>
      <c r="N261" s="638" t="s">
        <v>9152</v>
      </c>
      <c r="O261" s="638" t="s">
        <v>12658</v>
      </c>
      <c r="P261" s="638" t="s">
        <v>4147</v>
      </c>
      <c r="Q261" s="638" t="s">
        <v>409</v>
      </c>
      <c r="R261" s="638" t="s">
        <v>4492</v>
      </c>
      <c r="S261" s="638" t="s">
        <v>9243</v>
      </c>
      <c r="T261" s="638" t="s">
        <v>3500</v>
      </c>
      <c r="U261" s="638" t="s">
        <v>7151</v>
      </c>
      <c r="V261" s="640"/>
      <c r="W261" s="638" t="s">
        <v>5242</v>
      </c>
      <c r="X261" s="639"/>
      <c r="Y261" s="638" t="s">
        <v>3559</v>
      </c>
      <c r="Z261" s="638" t="s">
        <v>3063</v>
      </c>
      <c r="AA261" s="638"/>
      <c r="AB261" s="638" t="s">
        <v>394</v>
      </c>
      <c r="AC261" s="638"/>
      <c r="AD261" s="638"/>
      <c r="AE261" s="638" t="s">
        <v>12817</v>
      </c>
      <c r="AF261" s="638"/>
      <c r="AG261" s="660"/>
      <c r="AH261" s="660"/>
      <c r="AI261" s="660"/>
      <c r="AJ261" s="660"/>
      <c r="AK261" s="638"/>
    </row>
    <row r="262" spans="1:37" hidden="1">
      <c r="A262" s="638" t="s">
        <v>4421</v>
      </c>
      <c r="B262" s="640">
        <v>40428</v>
      </c>
      <c r="C262" s="638" t="s">
        <v>4422</v>
      </c>
      <c r="D262" s="638" t="s">
        <v>4423</v>
      </c>
      <c r="E262" s="638"/>
      <c r="F262" s="638" t="s">
        <v>4424</v>
      </c>
      <c r="G262" s="638" t="s">
        <v>297</v>
      </c>
      <c r="H262" s="638" t="s">
        <v>704</v>
      </c>
      <c r="I262" s="638" t="s">
        <v>3493</v>
      </c>
      <c r="J262" s="638" t="s">
        <v>5426</v>
      </c>
      <c r="K262" s="638" t="s">
        <v>2621</v>
      </c>
      <c r="L262" s="638" t="s">
        <v>6640</v>
      </c>
      <c r="M262" s="638"/>
      <c r="N262" s="638" t="s">
        <v>10902</v>
      </c>
      <c r="O262" s="638" t="s">
        <v>12658</v>
      </c>
      <c r="P262" s="638" t="s">
        <v>4147</v>
      </c>
      <c r="Q262" s="638" t="s">
        <v>6625</v>
      </c>
      <c r="R262" s="638" t="s">
        <v>6625</v>
      </c>
      <c r="S262" s="638"/>
      <c r="T262" s="638" t="s">
        <v>5889</v>
      </c>
      <c r="U262" s="638" t="s">
        <v>7138</v>
      </c>
      <c r="V262" s="640"/>
      <c r="W262" s="638" t="s">
        <v>7363</v>
      </c>
      <c r="X262" s="639"/>
      <c r="Y262" s="638" t="s">
        <v>7364</v>
      </c>
      <c r="Z262" s="638" t="s">
        <v>1804</v>
      </c>
      <c r="AA262" s="638"/>
      <c r="AB262" s="638"/>
      <c r="AC262" s="638"/>
      <c r="AD262" s="638"/>
      <c r="AE262" s="638" t="s">
        <v>12818</v>
      </c>
      <c r="AF262" s="638"/>
      <c r="AG262" s="660"/>
      <c r="AH262" s="660"/>
      <c r="AI262" s="660"/>
      <c r="AJ262" s="660"/>
      <c r="AK262" s="638"/>
    </row>
    <row r="263" spans="1:37" hidden="1">
      <c r="A263" s="638" t="s">
        <v>4134</v>
      </c>
      <c r="B263" s="640">
        <v>40471</v>
      </c>
      <c r="C263" s="638" t="s">
        <v>4135</v>
      </c>
      <c r="D263" s="638" t="s">
        <v>4136</v>
      </c>
      <c r="E263" s="638"/>
      <c r="F263" s="638" t="s">
        <v>5215</v>
      </c>
      <c r="G263" s="638" t="s">
        <v>297</v>
      </c>
      <c r="H263" s="638" t="s">
        <v>704</v>
      </c>
      <c r="I263" s="638" t="s">
        <v>3493</v>
      </c>
      <c r="J263" s="638" t="s">
        <v>5426</v>
      </c>
      <c r="K263" s="638" t="s">
        <v>2621</v>
      </c>
      <c r="L263" s="638" t="s">
        <v>6889</v>
      </c>
      <c r="M263" s="638"/>
      <c r="N263" s="638" t="s">
        <v>9610</v>
      </c>
      <c r="O263" s="638" t="s">
        <v>12658</v>
      </c>
      <c r="P263" s="638" t="s">
        <v>4147</v>
      </c>
      <c r="Q263" s="638" t="s">
        <v>1575</v>
      </c>
      <c r="R263" s="638" t="s">
        <v>410</v>
      </c>
      <c r="S263" s="638"/>
      <c r="T263" s="638" t="s">
        <v>3538</v>
      </c>
      <c r="U263" s="638" t="s">
        <v>8576</v>
      </c>
      <c r="V263" s="640"/>
      <c r="W263" s="638" t="s">
        <v>719</v>
      </c>
      <c r="X263" s="639"/>
      <c r="Y263" s="638" t="s">
        <v>720</v>
      </c>
      <c r="Z263" s="638" t="s">
        <v>721</v>
      </c>
      <c r="AA263" s="638"/>
      <c r="AB263" s="638"/>
      <c r="AC263" s="638"/>
      <c r="AD263" s="638"/>
      <c r="AE263" s="638" t="s">
        <v>12819</v>
      </c>
      <c r="AF263" s="638"/>
      <c r="AG263" s="660"/>
      <c r="AH263" s="660"/>
      <c r="AI263" s="660"/>
      <c r="AJ263" s="660"/>
      <c r="AK263" s="638"/>
    </row>
    <row r="264" spans="1:37" hidden="1">
      <c r="A264" s="638" t="s">
        <v>7971</v>
      </c>
      <c r="B264" s="640">
        <v>40617</v>
      </c>
      <c r="C264" s="638"/>
      <c r="D264" s="638"/>
      <c r="E264" s="638"/>
      <c r="F264" s="638" t="s">
        <v>4762</v>
      </c>
      <c r="G264" s="638" t="s">
        <v>297</v>
      </c>
      <c r="H264" s="638" t="s">
        <v>5899</v>
      </c>
      <c r="I264" s="638" t="s">
        <v>3493</v>
      </c>
      <c r="J264" s="638" t="s">
        <v>5426</v>
      </c>
      <c r="K264" s="638" t="s">
        <v>2621</v>
      </c>
      <c r="L264" s="638" t="s">
        <v>4763</v>
      </c>
      <c r="M264" s="638"/>
      <c r="N264" s="638" t="s">
        <v>9863</v>
      </c>
      <c r="O264" s="638" t="s">
        <v>12658</v>
      </c>
      <c r="P264" s="638" t="s">
        <v>1872</v>
      </c>
      <c r="Q264" s="638" t="s">
        <v>1003</v>
      </c>
      <c r="R264" s="638" t="s">
        <v>383</v>
      </c>
      <c r="S264" s="638" t="s">
        <v>9246</v>
      </c>
      <c r="T264" s="638" t="s">
        <v>4765</v>
      </c>
      <c r="U264" s="638" t="s">
        <v>4764</v>
      </c>
      <c r="V264" s="640"/>
      <c r="W264" s="638" t="s">
        <v>4758</v>
      </c>
      <c r="X264" s="638" t="s">
        <v>807</v>
      </c>
      <c r="Y264" s="638" t="s">
        <v>4759</v>
      </c>
      <c r="Z264" s="638" t="s">
        <v>4760</v>
      </c>
      <c r="AA264" s="638"/>
      <c r="AB264" s="638"/>
      <c r="AC264" s="638"/>
      <c r="AD264" s="638"/>
      <c r="AE264" s="645" t="s">
        <v>4761</v>
      </c>
      <c r="AF264" s="638"/>
      <c r="AG264" s="660"/>
      <c r="AH264" s="660"/>
      <c r="AI264" s="660"/>
      <c r="AJ264" s="660"/>
      <c r="AK264" s="638"/>
    </row>
    <row r="265" spans="1:37" hidden="1">
      <c r="A265" s="638" t="s">
        <v>802</v>
      </c>
      <c r="B265" s="640">
        <v>40634</v>
      </c>
      <c r="C265" s="638"/>
      <c r="D265" s="638"/>
      <c r="E265" s="638"/>
      <c r="F265" s="638" t="s">
        <v>2708</v>
      </c>
      <c r="G265" s="643" t="s">
        <v>297</v>
      </c>
      <c r="H265" s="643" t="s">
        <v>2854</v>
      </c>
      <c r="I265" s="643" t="s">
        <v>6100</v>
      </c>
      <c r="J265" s="643" t="s">
        <v>3187</v>
      </c>
      <c r="K265" s="643" t="s">
        <v>2621</v>
      </c>
      <c r="L265" s="643" t="s">
        <v>2720</v>
      </c>
      <c r="M265" s="643"/>
      <c r="N265" s="643" t="s">
        <v>10051</v>
      </c>
      <c r="O265" s="638" t="s">
        <v>12658</v>
      </c>
      <c r="P265" s="643" t="s">
        <v>4101</v>
      </c>
      <c r="Q265" s="638" t="s">
        <v>1575</v>
      </c>
      <c r="R265" s="638" t="s">
        <v>508</v>
      </c>
      <c r="S265" s="637" t="s">
        <v>9246</v>
      </c>
      <c r="T265" s="638" t="s">
        <v>1995</v>
      </c>
      <c r="U265" s="638" t="s">
        <v>9291</v>
      </c>
      <c r="V265" s="640"/>
      <c r="W265" s="638" t="s">
        <v>1996</v>
      </c>
      <c r="X265" s="639"/>
      <c r="Y265" s="638" t="s">
        <v>6125</v>
      </c>
      <c r="Z265" s="638" t="s">
        <v>7454</v>
      </c>
      <c r="AA265" s="638">
        <v>40991</v>
      </c>
      <c r="AB265" s="638" t="s">
        <v>9293</v>
      </c>
      <c r="AC265" s="638" t="s">
        <v>7435</v>
      </c>
      <c r="AD265" s="638"/>
      <c r="AE265" s="650" t="s">
        <v>6110</v>
      </c>
      <c r="AF265" s="638"/>
      <c r="AG265" s="660"/>
      <c r="AH265" s="660"/>
      <c r="AI265" s="660"/>
      <c r="AJ265" s="660"/>
      <c r="AK265" s="638"/>
    </row>
    <row r="266" spans="1:37" hidden="1">
      <c r="A266" s="638"/>
      <c r="B266" s="640">
        <v>40633</v>
      </c>
      <c r="C266" s="638"/>
      <c r="D266" s="638"/>
      <c r="E266" s="638"/>
      <c r="F266" s="638" t="s">
        <v>2528</v>
      </c>
      <c r="G266" s="638" t="s">
        <v>297</v>
      </c>
      <c r="H266" s="638" t="s">
        <v>2854</v>
      </c>
      <c r="I266" s="638" t="s">
        <v>3493</v>
      </c>
      <c r="J266" s="638" t="s">
        <v>3187</v>
      </c>
      <c r="K266" s="638" t="s">
        <v>2621</v>
      </c>
      <c r="L266" s="638" t="s">
        <v>5487</v>
      </c>
      <c r="M266" s="638"/>
      <c r="N266" s="638" t="s">
        <v>10038</v>
      </c>
      <c r="O266" s="638" t="s">
        <v>12658</v>
      </c>
      <c r="P266" s="638" t="s">
        <v>2044</v>
      </c>
      <c r="Q266" s="638" t="s">
        <v>2832</v>
      </c>
      <c r="R266" s="638"/>
      <c r="S266" s="638"/>
      <c r="T266" s="638" t="s">
        <v>2530</v>
      </c>
      <c r="U266" s="638" t="s">
        <v>9764</v>
      </c>
      <c r="V266" s="640"/>
      <c r="W266" s="638" t="s">
        <v>6702</v>
      </c>
      <c r="X266" s="639">
        <v>4495310</v>
      </c>
      <c r="Y266" s="638" t="s">
        <v>5284</v>
      </c>
      <c r="Z266" s="638" t="s">
        <v>5285</v>
      </c>
      <c r="AA266" s="638"/>
      <c r="AB266" s="638"/>
      <c r="AC266" s="638"/>
      <c r="AD266" s="638"/>
      <c r="AE266" s="638" t="s">
        <v>4790</v>
      </c>
      <c r="AF266" s="638"/>
      <c r="AG266" s="660"/>
      <c r="AH266" s="660"/>
      <c r="AI266" s="660"/>
      <c r="AJ266" s="660"/>
      <c r="AK266" s="638"/>
    </row>
    <row r="267" spans="1:37" hidden="1">
      <c r="A267" s="638"/>
      <c r="B267" s="638">
        <v>40633</v>
      </c>
      <c r="C267" s="638"/>
      <c r="D267" s="638"/>
      <c r="E267" s="638"/>
      <c r="F267" s="638" t="s">
        <v>4022</v>
      </c>
      <c r="G267" s="638" t="s">
        <v>297</v>
      </c>
      <c r="H267" s="638" t="s">
        <v>2854</v>
      </c>
      <c r="I267" s="638" t="s">
        <v>3493</v>
      </c>
      <c r="J267" s="638" t="s">
        <v>3187</v>
      </c>
      <c r="K267" s="638" t="s">
        <v>2621</v>
      </c>
      <c r="L267" s="638" t="s">
        <v>5488</v>
      </c>
      <c r="M267" s="638"/>
      <c r="N267" s="638" t="s">
        <v>4018</v>
      </c>
      <c r="O267" s="638" t="s">
        <v>12658</v>
      </c>
      <c r="P267" s="638" t="s">
        <v>2044</v>
      </c>
      <c r="Q267" s="638" t="s">
        <v>2306</v>
      </c>
      <c r="R267" s="638" t="s">
        <v>265</v>
      </c>
      <c r="S267" s="638"/>
      <c r="T267" s="638" t="s">
        <v>4024</v>
      </c>
      <c r="U267" s="638" t="s">
        <v>4023</v>
      </c>
      <c r="V267" s="640"/>
      <c r="W267" s="638" t="s">
        <v>3105</v>
      </c>
      <c r="X267" s="639">
        <v>4495319</v>
      </c>
      <c r="Y267" s="638" t="s">
        <v>4019</v>
      </c>
      <c r="Z267" s="638" t="s">
        <v>4020</v>
      </c>
      <c r="AA267" s="638"/>
      <c r="AB267" s="638"/>
      <c r="AC267" s="638"/>
      <c r="AD267" s="638"/>
      <c r="AE267" s="638" t="s">
        <v>4789</v>
      </c>
      <c r="AF267" s="638"/>
      <c r="AG267" s="660"/>
      <c r="AH267" s="660"/>
      <c r="AI267" s="660"/>
      <c r="AJ267" s="660"/>
      <c r="AK267" s="638"/>
    </row>
    <row r="268" spans="1:37" hidden="1">
      <c r="A268" s="638"/>
      <c r="B268" s="638">
        <v>40715</v>
      </c>
      <c r="C268" s="638"/>
      <c r="D268" s="638"/>
      <c r="E268" s="638"/>
      <c r="F268" s="638" t="s">
        <v>11789</v>
      </c>
      <c r="G268" s="638" t="s">
        <v>11790</v>
      </c>
      <c r="H268" s="638" t="s">
        <v>11791</v>
      </c>
      <c r="I268" s="638" t="s">
        <v>11792</v>
      </c>
      <c r="J268" s="638" t="s">
        <v>11793</v>
      </c>
      <c r="K268" s="638" t="s">
        <v>11794</v>
      </c>
      <c r="L268" s="638" t="s">
        <v>390</v>
      </c>
      <c r="M268" s="638"/>
      <c r="N268" s="638" t="s">
        <v>11795</v>
      </c>
      <c r="O268" s="638" t="s">
        <v>11796</v>
      </c>
      <c r="P268" s="638" t="s">
        <v>11797</v>
      </c>
      <c r="Q268" s="638" t="s">
        <v>11798</v>
      </c>
      <c r="R268" s="638" t="s">
        <v>11798</v>
      </c>
      <c r="S268" s="638" t="s">
        <v>11799</v>
      </c>
      <c r="T268" s="638" t="s">
        <v>392</v>
      </c>
      <c r="U268" s="638" t="s">
        <v>9374</v>
      </c>
      <c r="V268" s="640"/>
      <c r="W268" s="638" t="s">
        <v>6634</v>
      </c>
      <c r="X268" s="638" t="s">
        <v>807</v>
      </c>
      <c r="Y268" s="638" t="s">
        <v>6635</v>
      </c>
      <c r="Z268" s="638" t="s">
        <v>6636</v>
      </c>
      <c r="AA268" s="638"/>
      <c r="AB268" s="638"/>
      <c r="AC268" s="638"/>
      <c r="AD268" s="638"/>
      <c r="AE268" s="638" t="s">
        <v>3273</v>
      </c>
      <c r="AF268" s="638"/>
      <c r="AG268" s="660"/>
      <c r="AH268" s="660"/>
      <c r="AI268" s="660"/>
      <c r="AJ268" s="660"/>
      <c r="AK268" s="638"/>
    </row>
    <row r="269" spans="1:37" hidden="1">
      <c r="A269" s="638"/>
      <c r="B269" s="640">
        <v>40715</v>
      </c>
      <c r="C269" s="638"/>
      <c r="D269" s="638"/>
      <c r="E269" s="638"/>
      <c r="F269" s="638" t="s">
        <v>2841</v>
      </c>
      <c r="G269" s="638" t="s">
        <v>388</v>
      </c>
      <c r="H269" s="638" t="s">
        <v>389</v>
      </c>
      <c r="I269" s="638" t="s">
        <v>4504</v>
      </c>
      <c r="J269" s="638" t="s">
        <v>897</v>
      </c>
      <c r="K269" s="638" t="s">
        <v>4506</v>
      </c>
      <c r="L269" s="638" t="s">
        <v>2842</v>
      </c>
      <c r="M269" s="638"/>
      <c r="N269" s="638" t="s">
        <v>9031</v>
      </c>
      <c r="O269" s="638" t="s">
        <v>12658</v>
      </c>
      <c r="P269" s="638" t="s">
        <v>1872</v>
      </c>
      <c r="Q269" s="638" t="s">
        <v>507</v>
      </c>
      <c r="R269" s="638" t="s">
        <v>507</v>
      </c>
      <c r="S269" s="638" t="s">
        <v>3516</v>
      </c>
      <c r="T269" s="638" t="s">
        <v>6806</v>
      </c>
      <c r="U269" s="638" t="s">
        <v>7395</v>
      </c>
      <c r="V269" s="640"/>
      <c r="W269" s="638" t="s">
        <v>6807</v>
      </c>
      <c r="X269" s="638" t="s">
        <v>807</v>
      </c>
      <c r="Y269" s="638" t="s">
        <v>6808</v>
      </c>
      <c r="Z269" s="638" t="s">
        <v>6809</v>
      </c>
      <c r="AA269" s="638"/>
      <c r="AB269" s="638"/>
      <c r="AC269" s="638"/>
      <c r="AD269" s="638"/>
      <c r="AE269" s="638" t="s">
        <v>6810</v>
      </c>
      <c r="AF269" s="638"/>
      <c r="AG269" s="660"/>
      <c r="AH269" s="660"/>
      <c r="AI269" s="660"/>
      <c r="AJ269" s="660"/>
      <c r="AK269" s="638"/>
    </row>
    <row r="270" spans="1:37" hidden="1">
      <c r="A270" s="643" t="s">
        <v>4650</v>
      </c>
      <c r="B270" s="640">
        <v>40721</v>
      </c>
      <c r="C270" s="643"/>
      <c r="D270" s="643"/>
      <c r="E270" s="643"/>
      <c r="F270" s="643" t="s">
        <v>1973</v>
      </c>
      <c r="G270" s="643" t="s">
        <v>388</v>
      </c>
      <c r="H270" s="643" t="s">
        <v>389</v>
      </c>
      <c r="I270" s="643" t="s">
        <v>4504</v>
      </c>
      <c r="J270" s="643" t="s">
        <v>897</v>
      </c>
      <c r="K270" s="643" t="s">
        <v>4506</v>
      </c>
      <c r="L270" s="643" t="s">
        <v>10040</v>
      </c>
      <c r="M270" s="643"/>
      <c r="N270" s="643" t="s">
        <v>10039</v>
      </c>
      <c r="O270" s="638" t="s">
        <v>12658</v>
      </c>
      <c r="P270" s="643" t="s">
        <v>1872</v>
      </c>
      <c r="Q270" s="643" t="s">
        <v>507</v>
      </c>
      <c r="R270" s="643" t="s">
        <v>507</v>
      </c>
      <c r="S270" s="643" t="s">
        <v>3516</v>
      </c>
      <c r="T270" s="638" t="s">
        <v>6647</v>
      </c>
      <c r="U270" s="638" t="s">
        <v>6646</v>
      </c>
      <c r="V270" s="640"/>
      <c r="W270" s="638" t="s">
        <v>6648</v>
      </c>
      <c r="X270" s="638" t="s">
        <v>814</v>
      </c>
      <c r="Y270" s="638" t="s">
        <v>1830</v>
      </c>
      <c r="Z270" s="638" t="s">
        <v>1831</v>
      </c>
      <c r="AA270" s="638"/>
      <c r="AB270" s="638"/>
      <c r="AC270" s="638"/>
      <c r="AD270" s="638"/>
      <c r="AE270" s="659" t="s">
        <v>4675</v>
      </c>
      <c r="AF270" s="638"/>
      <c r="AG270" s="660"/>
      <c r="AH270" s="660"/>
      <c r="AI270" s="660"/>
      <c r="AJ270" s="660"/>
      <c r="AK270" s="638"/>
    </row>
    <row r="271" spans="1:37" hidden="1">
      <c r="A271" s="638" t="s">
        <v>9943</v>
      </c>
      <c r="B271" s="640" t="s">
        <v>9944</v>
      </c>
      <c r="C271" s="638"/>
      <c r="D271" s="638"/>
      <c r="E271" s="638"/>
      <c r="F271" s="638" t="s">
        <v>12495</v>
      </c>
      <c r="G271" s="638" t="s">
        <v>388</v>
      </c>
      <c r="H271" s="638" t="s">
        <v>8087</v>
      </c>
      <c r="I271" s="638" t="s">
        <v>4504</v>
      </c>
      <c r="J271" s="638" t="s">
        <v>3187</v>
      </c>
      <c r="K271" s="638" t="s">
        <v>4506</v>
      </c>
      <c r="L271" s="638" t="s">
        <v>12494</v>
      </c>
      <c r="M271" s="638"/>
      <c r="N271" s="638" t="s">
        <v>10754</v>
      </c>
      <c r="O271" s="638" t="s">
        <v>518</v>
      </c>
      <c r="P271" s="638" t="s">
        <v>1872</v>
      </c>
      <c r="Q271" s="638" t="s">
        <v>10753</v>
      </c>
      <c r="R271" s="638" t="s">
        <v>5325</v>
      </c>
      <c r="S271" s="638" t="s">
        <v>3516</v>
      </c>
      <c r="T271" s="638" t="s">
        <v>8077</v>
      </c>
      <c r="U271" s="638" t="s">
        <v>8076</v>
      </c>
      <c r="V271" s="640"/>
      <c r="W271" s="638" t="s">
        <v>5775</v>
      </c>
      <c r="X271" s="638" t="s">
        <v>807</v>
      </c>
      <c r="Y271" s="638" t="s">
        <v>5776</v>
      </c>
      <c r="Z271" s="638" t="s">
        <v>7524</v>
      </c>
      <c r="AA271" s="638"/>
      <c r="AB271" s="638"/>
      <c r="AC271" s="638"/>
      <c r="AD271" s="638"/>
      <c r="AE271" s="638" t="s">
        <v>8073</v>
      </c>
      <c r="AF271" s="638"/>
      <c r="AG271" s="660"/>
      <c r="AH271" s="660"/>
      <c r="AI271" s="660"/>
      <c r="AJ271" s="660"/>
      <c r="AK271" s="638"/>
    </row>
    <row r="272" spans="1:37" hidden="1">
      <c r="A272" s="599" t="s">
        <v>4650</v>
      </c>
      <c r="B272" s="665">
        <v>40721</v>
      </c>
      <c r="C272" s="599"/>
      <c r="D272" s="599"/>
      <c r="E272" s="599"/>
      <c r="F272" s="599" t="s">
        <v>13888</v>
      </c>
      <c r="G272" s="599" t="s">
        <v>7528</v>
      </c>
      <c r="H272" s="599" t="s">
        <v>14145</v>
      </c>
      <c r="I272" s="599" t="s">
        <v>6074</v>
      </c>
      <c r="J272" s="599" t="s">
        <v>897</v>
      </c>
      <c r="K272" s="599" t="s">
        <v>6541</v>
      </c>
      <c r="L272" s="599" t="s">
        <v>14146</v>
      </c>
      <c r="M272" s="599"/>
      <c r="N272" s="599"/>
      <c r="O272" s="599" t="s">
        <v>6645</v>
      </c>
      <c r="P272" s="599" t="s">
        <v>10148</v>
      </c>
      <c r="Q272" s="599" t="s">
        <v>2920</v>
      </c>
      <c r="R272" s="599" t="s">
        <v>7157</v>
      </c>
      <c r="S272" s="599" t="s">
        <v>3516</v>
      </c>
      <c r="T272" s="599" t="s">
        <v>4816</v>
      </c>
      <c r="U272" s="599" t="s">
        <v>4815</v>
      </c>
      <c r="V272" s="665"/>
      <c r="W272" s="599" t="s">
        <v>4817</v>
      </c>
      <c r="X272" s="599" t="s">
        <v>814</v>
      </c>
      <c r="Y272" s="599" t="s">
        <v>4818</v>
      </c>
      <c r="Z272" s="599" t="s">
        <v>4819</v>
      </c>
      <c r="AA272" s="599"/>
      <c r="AB272" s="599"/>
      <c r="AC272" s="599"/>
      <c r="AD272" s="599"/>
      <c r="AE272" s="668" t="s">
        <v>4674</v>
      </c>
      <c r="AF272" s="599"/>
      <c r="AG272" s="667"/>
      <c r="AH272" s="667"/>
      <c r="AI272" s="575"/>
      <c r="AJ272" s="667"/>
      <c r="AK272" s="599"/>
    </row>
    <row r="273" spans="1:37" s="29" customFormat="1" hidden="1">
      <c r="A273" s="638"/>
      <c r="B273" s="638">
        <v>40715</v>
      </c>
      <c r="C273" s="638"/>
      <c r="D273" s="638"/>
      <c r="E273" s="638"/>
      <c r="F273" s="638" t="s">
        <v>7318</v>
      </c>
      <c r="G273" s="638" t="s">
        <v>388</v>
      </c>
      <c r="H273" s="638" t="s">
        <v>389</v>
      </c>
      <c r="I273" s="638" t="s">
        <v>7529</v>
      </c>
      <c r="J273" s="638" t="s">
        <v>897</v>
      </c>
      <c r="K273" s="638" t="s">
        <v>6541</v>
      </c>
      <c r="L273" s="638" t="s">
        <v>3298</v>
      </c>
      <c r="M273" s="638"/>
      <c r="N273" s="638"/>
      <c r="O273" s="638" t="s">
        <v>3299</v>
      </c>
      <c r="P273" s="638" t="s">
        <v>5853</v>
      </c>
      <c r="Q273" s="638" t="s">
        <v>2920</v>
      </c>
      <c r="R273" s="638" t="s">
        <v>7099</v>
      </c>
      <c r="S273" s="638"/>
      <c r="T273" s="638" t="s">
        <v>3301</v>
      </c>
      <c r="U273" s="638" t="s">
        <v>3300</v>
      </c>
      <c r="V273" s="640"/>
      <c r="W273" s="638" t="s">
        <v>6319</v>
      </c>
      <c r="X273" s="639"/>
      <c r="Y273" s="638" t="s">
        <v>5988</v>
      </c>
      <c r="Z273" s="638" t="s">
        <v>5989</v>
      </c>
      <c r="AA273" s="638"/>
      <c r="AB273" s="638"/>
      <c r="AC273" s="638"/>
      <c r="AD273" s="638"/>
      <c r="AE273" s="638" t="s">
        <v>6320</v>
      </c>
      <c r="AF273" s="638"/>
      <c r="AG273" s="660"/>
      <c r="AH273" s="660"/>
      <c r="AI273" s="660"/>
      <c r="AJ273" s="660"/>
      <c r="AK273" s="638"/>
    </row>
    <row r="274" spans="1:37" hidden="1">
      <c r="A274" s="638" t="s">
        <v>4650</v>
      </c>
      <c r="B274" s="638">
        <v>40721</v>
      </c>
      <c r="C274" s="638"/>
      <c r="D274" s="638"/>
      <c r="E274" s="805" t="s">
        <v>14439</v>
      </c>
      <c r="F274" s="638" t="s">
        <v>4629</v>
      </c>
      <c r="G274" s="638" t="s">
        <v>7528</v>
      </c>
      <c r="H274" s="638" t="s">
        <v>4670</v>
      </c>
      <c r="I274" s="638" t="s">
        <v>4671</v>
      </c>
      <c r="J274" s="638" t="s">
        <v>4673</v>
      </c>
      <c r="K274" s="638" t="s">
        <v>225</v>
      </c>
      <c r="L274" s="638" t="s">
        <v>4652</v>
      </c>
      <c r="M274" s="638"/>
      <c r="N274" s="638" t="s">
        <v>4663</v>
      </c>
      <c r="O274" s="638" t="s">
        <v>12964</v>
      </c>
      <c r="P274" s="638" t="s">
        <v>10100</v>
      </c>
      <c r="Q274" s="638" t="s">
        <v>8292</v>
      </c>
      <c r="R274" s="638" t="s">
        <v>5011</v>
      </c>
      <c r="S274" s="638" t="s">
        <v>3516</v>
      </c>
      <c r="T274" s="638" t="s">
        <v>2403</v>
      </c>
      <c r="U274" s="638" t="s">
        <v>2402</v>
      </c>
      <c r="V274" s="640"/>
      <c r="W274" s="638" t="s">
        <v>2404</v>
      </c>
      <c r="X274" s="639"/>
      <c r="Y274" s="638" t="s">
        <v>5015</v>
      </c>
      <c r="Z274" s="638" t="s">
        <v>5025</v>
      </c>
      <c r="AA274" s="638"/>
      <c r="AB274" s="638"/>
      <c r="AC274" s="638"/>
      <c r="AD274" s="638"/>
      <c r="AE274" s="638" t="s">
        <v>4641</v>
      </c>
      <c r="AF274" s="638"/>
      <c r="AG274" s="660"/>
      <c r="AH274" s="660"/>
      <c r="AI274" s="660"/>
      <c r="AJ274" s="660"/>
      <c r="AK274" s="638"/>
    </row>
    <row r="275" spans="1:37" hidden="1">
      <c r="A275" s="638" t="s">
        <v>4650</v>
      </c>
      <c r="B275" s="638">
        <v>40721</v>
      </c>
      <c r="C275" s="638"/>
      <c r="D275" s="638"/>
      <c r="E275" s="805" t="s">
        <v>14435</v>
      </c>
      <c r="F275" s="638" t="s">
        <v>8843</v>
      </c>
      <c r="G275" s="638" t="s">
        <v>7528</v>
      </c>
      <c r="H275" s="638" t="s">
        <v>4670</v>
      </c>
      <c r="I275" s="638" t="s">
        <v>4671</v>
      </c>
      <c r="J275" s="638" t="s">
        <v>4673</v>
      </c>
      <c r="K275" s="638" t="s">
        <v>225</v>
      </c>
      <c r="L275" s="638" t="s">
        <v>4655</v>
      </c>
      <c r="M275" s="638"/>
      <c r="N275" s="638" t="s">
        <v>14080</v>
      </c>
      <c r="O275" s="638" t="s">
        <v>12964</v>
      </c>
      <c r="P275" s="638" t="s">
        <v>7060</v>
      </c>
      <c r="Q275" s="638" t="s">
        <v>409</v>
      </c>
      <c r="R275" s="638" t="s">
        <v>5325</v>
      </c>
      <c r="S275" s="638" t="s">
        <v>3516</v>
      </c>
      <c r="T275" s="638" t="s">
        <v>2412</v>
      </c>
      <c r="U275" s="638" t="s">
        <v>2411</v>
      </c>
      <c r="V275" s="640"/>
      <c r="W275" s="638" t="s">
        <v>2413</v>
      </c>
      <c r="X275" s="639"/>
      <c r="Y275" s="638" t="s">
        <v>5018</v>
      </c>
      <c r="Z275" s="638" t="s">
        <v>7256</v>
      </c>
      <c r="AA275" s="638"/>
      <c r="AB275" s="638"/>
      <c r="AC275" s="638"/>
      <c r="AD275" s="638"/>
      <c r="AE275" s="638" t="s">
        <v>4644</v>
      </c>
      <c r="AF275" s="638"/>
      <c r="AG275" s="660"/>
      <c r="AH275" s="660"/>
      <c r="AI275" s="660"/>
      <c r="AJ275" s="660"/>
      <c r="AK275" s="638"/>
    </row>
    <row r="276" spans="1:37" hidden="1">
      <c r="A276" s="638" t="s">
        <v>4650</v>
      </c>
      <c r="B276" s="638">
        <v>40721</v>
      </c>
      <c r="C276" s="638"/>
      <c r="D276" s="638"/>
      <c r="E276" s="805" t="s">
        <v>14430</v>
      </c>
      <c r="F276" s="638" t="s">
        <v>4633</v>
      </c>
      <c r="G276" s="638" t="s">
        <v>7528</v>
      </c>
      <c r="H276" s="638" t="s">
        <v>4670</v>
      </c>
      <c r="I276" s="638" t="s">
        <v>4671</v>
      </c>
      <c r="J276" s="638" t="s">
        <v>4673</v>
      </c>
      <c r="K276" s="638" t="s">
        <v>225</v>
      </c>
      <c r="L276" s="638" t="s">
        <v>4657</v>
      </c>
      <c r="M276" s="638"/>
      <c r="N276" s="638" t="s">
        <v>10645</v>
      </c>
      <c r="O276" s="638" t="s">
        <v>12964</v>
      </c>
      <c r="P276" s="638" t="s">
        <v>10100</v>
      </c>
      <c r="Q276" s="638" t="s">
        <v>7113</v>
      </c>
      <c r="R276" s="638"/>
      <c r="S276" s="638" t="s">
        <v>3516</v>
      </c>
      <c r="T276" s="638" t="s">
        <v>7401</v>
      </c>
      <c r="U276" s="638" t="s">
        <v>7400</v>
      </c>
      <c r="V276" s="640"/>
      <c r="W276" s="638" t="s">
        <v>6699</v>
      </c>
      <c r="X276" s="639"/>
      <c r="Y276" s="638" t="s">
        <v>5020</v>
      </c>
      <c r="Z276" s="638" t="s">
        <v>2395</v>
      </c>
      <c r="AA276" s="638"/>
      <c r="AB276" s="638"/>
      <c r="AC276" s="638"/>
      <c r="AD276" s="638"/>
      <c r="AE276" s="638" t="s">
        <v>2723</v>
      </c>
      <c r="AF276" s="638"/>
      <c r="AG276" s="660"/>
      <c r="AH276" s="660"/>
      <c r="AI276" s="660"/>
      <c r="AJ276" s="660"/>
      <c r="AK276" s="638"/>
    </row>
    <row r="277" spans="1:37" hidden="1">
      <c r="A277" s="638" t="s">
        <v>4650</v>
      </c>
      <c r="B277" s="638">
        <v>40721</v>
      </c>
      <c r="C277" s="638"/>
      <c r="D277" s="638"/>
      <c r="E277" s="805" t="s">
        <v>14426</v>
      </c>
      <c r="F277" s="638" t="s">
        <v>4636</v>
      </c>
      <c r="G277" s="638" t="s">
        <v>7528</v>
      </c>
      <c r="H277" s="638" t="s">
        <v>4670</v>
      </c>
      <c r="I277" s="638" t="s">
        <v>4671</v>
      </c>
      <c r="J277" s="638" t="s">
        <v>4673</v>
      </c>
      <c r="K277" s="638" t="s">
        <v>225</v>
      </c>
      <c r="L277" s="638" t="s">
        <v>4660</v>
      </c>
      <c r="M277" s="638"/>
      <c r="N277" s="638" t="s">
        <v>4668</v>
      </c>
      <c r="O277" s="638" t="s">
        <v>12964</v>
      </c>
      <c r="P277" s="638" t="s">
        <v>7060</v>
      </c>
      <c r="Q277" s="638" t="s">
        <v>5013</v>
      </c>
      <c r="R277" s="638"/>
      <c r="S277" s="638" t="s">
        <v>3516</v>
      </c>
      <c r="T277" s="638" t="s">
        <v>4562</v>
      </c>
      <c r="U277" s="638" t="s">
        <v>4561</v>
      </c>
      <c r="V277" s="640"/>
      <c r="W277" s="638" t="s">
        <v>4563</v>
      </c>
      <c r="X277" s="639"/>
      <c r="Y277" s="638" t="s">
        <v>5023</v>
      </c>
      <c r="Z277" s="638" t="s">
        <v>2398</v>
      </c>
      <c r="AA277" s="638"/>
      <c r="AB277" s="638"/>
      <c r="AC277" s="638"/>
      <c r="AD277" s="638"/>
      <c r="AE277" s="638" t="s">
        <v>4647</v>
      </c>
      <c r="AF277" s="638"/>
      <c r="AG277" s="660"/>
      <c r="AH277" s="660"/>
      <c r="AI277" s="660"/>
      <c r="AJ277" s="660"/>
      <c r="AK277" s="638"/>
    </row>
    <row r="278" spans="1:37" hidden="1">
      <c r="A278" s="638" t="s">
        <v>4650</v>
      </c>
      <c r="B278" s="638">
        <v>40721</v>
      </c>
      <c r="C278" s="638"/>
      <c r="D278" s="638"/>
      <c r="E278" s="805" t="s">
        <v>14421</v>
      </c>
      <c r="F278" s="638" t="s">
        <v>10885</v>
      </c>
      <c r="G278" s="638" t="s">
        <v>7528</v>
      </c>
      <c r="H278" s="638" t="s">
        <v>4670</v>
      </c>
      <c r="I278" s="638" t="s">
        <v>4671</v>
      </c>
      <c r="J278" s="638" t="s">
        <v>4673</v>
      </c>
      <c r="K278" s="638" t="s">
        <v>225</v>
      </c>
      <c r="L278" s="638" t="s">
        <v>4661</v>
      </c>
      <c r="M278" s="638"/>
      <c r="N278" s="638" t="s">
        <v>4541</v>
      </c>
      <c r="O278" s="638" t="s">
        <v>12964</v>
      </c>
      <c r="P278" s="638" t="s">
        <v>10100</v>
      </c>
      <c r="Q278" s="638" t="s">
        <v>7061</v>
      </c>
      <c r="R278" s="638"/>
      <c r="S278" s="638" t="s">
        <v>3516</v>
      </c>
      <c r="T278" s="638" t="s">
        <v>4565</v>
      </c>
      <c r="U278" s="638" t="s">
        <v>4564</v>
      </c>
      <c r="V278" s="640"/>
      <c r="W278" s="638" t="s">
        <v>4566</v>
      </c>
      <c r="X278" s="639"/>
      <c r="Y278" s="638" t="s">
        <v>4570</v>
      </c>
      <c r="Z278" s="638" t="s">
        <v>4572</v>
      </c>
      <c r="AA278" s="638"/>
      <c r="AB278" s="638"/>
      <c r="AC278" s="638"/>
      <c r="AD278" s="638"/>
      <c r="AE278" s="638" t="s">
        <v>4648</v>
      </c>
      <c r="AF278" s="638"/>
      <c r="AG278" s="660"/>
      <c r="AH278" s="660"/>
      <c r="AI278" s="660"/>
      <c r="AJ278" s="660"/>
      <c r="AK278" s="638"/>
    </row>
    <row r="279" spans="1:37" hidden="1">
      <c r="A279" s="638" t="s">
        <v>12941</v>
      </c>
      <c r="B279" s="638">
        <v>40781</v>
      </c>
      <c r="C279" s="638"/>
      <c r="D279" s="638"/>
      <c r="E279" s="638"/>
      <c r="F279" s="638" t="s">
        <v>12882</v>
      </c>
      <c r="G279" s="638" t="s">
        <v>12480</v>
      </c>
      <c r="H279" s="638" t="s">
        <v>8083</v>
      </c>
      <c r="I279" s="638" t="s">
        <v>12792</v>
      </c>
      <c r="J279" s="638" t="s">
        <v>897</v>
      </c>
      <c r="K279" s="638" t="s">
        <v>6541</v>
      </c>
      <c r="L279" s="638" t="s">
        <v>12883</v>
      </c>
      <c r="M279" s="638"/>
      <c r="N279" s="638" t="s">
        <v>10549</v>
      </c>
      <c r="O279" s="638" t="s">
        <v>12467</v>
      </c>
      <c r="P279" s="638" t="s">
        <v>6826</v>
      </c>
      <c r="Q279" s="638" t="s">
        <v>5584</v>
      </c>
      <c r="R279" s="638"/>
      <c r="S279" s="638"/>
      <c r="T279" s="638" t="s">
        <v>4408</v>
      </c>
      <c r="U279" s="638" t="s">
        <v>5585</v>
      </c>
      <c r="V279" s="640"/>
      <c r="W279" s="638" t="s">
        <v>8561</v>
      </c>
      <c r="X279" s="639"/>
      <c r="Y279" s="638"/>
      <c r="Z279" s="638"/>
      <c r="AA279" s="638"/>
      <c r="AB279" s="638" t="s">
        <v>12884</v>
      </c>
      <c r="AC279" s="638"/>
      <c r="AD279" s="638"/>
      <c r="AE279" s="638" t="s">
        <v>12885</v>
      </c>
      <c r="AF279" s="638"/>
      <c r="AG279" s="660"/>
      <c r="AH279" s="660"/>
      <c r="AI279" s="660"/>
      <c r="AJ279" s="660"/>
      <c r="AK279" s="638"/>
    </row>
    <row r="280" spans="1:37" hidden="1">
      <c r="A280" s="638" t="s">
        <v>12942</v>
      </c>
      <c r="B280" s="638">
        <v>40781</v>
      </c>
      <c r="C280" s="638"/>
      <c r="D280" s="638"/>
      <c r="E280" s="638"/>
      <c r="F280" s="638" t="s">
        <v>12886</v>
      </c>
      <c r="G280" s="638" t="s">
        <v>12480</v>
      </c>
      <c r="H280" s="638" t="s">
        <v>8083</v>
      </c>
      <c r="I280" s="638" t="s">
        <v>12792</v>
      </c>
      <c r="J280" s="638" t="s">
        <v>897</v>
      </c>
      <c r="K280" s="638" t="s">
        <v>6541</v>
      </c>
      <c r="L280" s="638" t="s">
        <v>12887</v>
      </c>
      <c r="M280" s="638"/>
      <c r="N280" s="638" t="s">
        <v>692</v>
      </c>
      <c r="O280" s="638" t="s">
        <v>7172</v>
      </c>
      <c r="P280" s="638" t="s">
        <v>2514</v>
      </c>
      <c r="Q280" s="638" t="s">
        <v>409</v>
      </c>
      <c r="R280" s="638" t="s">
        <v>4462</v>
      </c>
      <c r="S280" s="638"/>
      <c r="T280" s="638" t="s">
        <v>693</v>
      </c>
      <c r="U280" s="638" t="s">
        <v>694</v>
      </c>
      <c r="V280" s="640"/>
      <c r="W280" s="638" t="s">
        <v>8561</v>
      </c>
      <c r="X280" s="639"/>
      <c r="Y280" s="638" t="s">
        <v>4600</v>
      </c>
      <c r="Z280" s="638" t="s">
        <v>1428</v>
      </c>
      <c r="AA280" s="638"/>
      <c r="AB280" s="638"/>
      <c r="AC280" s="638"/>
      <c r="AD280" s="638"/>
      <c r="AE280" s="638" t="s">
        <v>7985</v>
      </c>
      <c r="AF280" s="638"/>
      <c r="AG280" s="660" t="s">
        <v>12654</v>
      </c>
      <c r="AH280" s="660"/>
      <c r="AI280" s="660"/>
      <c r="AJ280" s="660"/>
      <c r="AK280" s="638"/>
    </row>
    <row r="281" spans="1:37" hidden="1">
      <c r="A281" s="638" t="s">
        <v>690</v>
      </c>
      <c r="B281" s="638">
        <v>40812</v>
      </c>
      <c r="C281" s="638"/>
      <c r="D281" s="638"/>
      <c r="E281" s="638"/>
      <c r="F281" s="638" t="s">
        <v>12921</v>
      </c>
      <c r="G281" s="638" t="s">
        <v>12480</v>
      </c>
      <c r="H281" s="638" t="s">
        <v>8083</v>
      </c>
      <c r="I281" s="638" t="s">
        <v>12792</v>
      </c>
      <c r="J281" s="638" t="s">
        <v>897</v>
      </c>
      <c r="K281" s="638" t="s">
        <v>6541</v>
      </c>
      <c r="L281" s="638" t="s">
        <v>12922</v>
      </c>
      <c r="M281" s="638" t="s">
        <v>12923</v>
      </c>
      <c r="N281" s="638" t="s">
        <v>12923</v>
      </c>
      <c r="O281" s="638" t="s">
        <v>12663</v>
      </c>
      <c r="P281" s="638" t="s">
        <v>6826</v>
      </c>
      <c r="Q281" s="638" t="s">
        <v>12924</v>
      </c>
      <c r="R281" s="638"/>
      <c r="S281" s="638" t="s">
        <v>227</v>
      </c>
      <c r="T281" s="638" t="s">
        <v>5642</v>
      </c>
      <c r="U281" s="638" t="s">
        <v>5641</v>
      </c>
      <c r="V281" s="640"/>
      <c r="W281" s="638"/>
      <c r="X281" s="639"/>
      <c r="Y281" s="638"/>
      <c r="Z281" s="638"/>
      <c r="AA281" s="638"/>
      <c r="AB281" s="638"/>
      <c r="AC281" s="638"/>
      <c r="AD281" s="638"/>
      <c r="AE281" s="638"/>
      <c r="AF281" s="638"/>
      <c r="AG281" s="660" t="s">
        <v>12731</v>
      </c>
      <c r="AH281" s="660"/>
      <c r="AI281" s="660"/>
      <c r="AJ281" s="660"/>
      <c r="AK281" s="638"/>
    </row>
    <row r="282" spans="1:37" hidden="1">
      <c r="A282" s="638" t="s">
        <v>7526</v>
      </c>
      <c r="B282" s="638" t="s">
        <v>7527</v>
      </c>
      <c r="C282" s="638"/>
      <c r="D282" s="638"/>
      <c r="E282" s="638"/>
      <c r="F282" s="638" t="s">
        <v>12862</v>
      </c>
      <c r="G282" s="638" t="s">
        <v>7528</v>
      </c>
      <c r="H282" s="638" t="s">
        <v>3293</v>
      </c>
      <c r="I282" s="638" t="s">
        <v>7529</v>
      </c>
      <c r="J282" s="638" t="s">
        <v>3187</v>
      </c>
      <c r="K282" s="638" t="s">
        <v>225</v>
      </c>
      <c r="L282" s="638" t="s">
        <v>8478</v>
      </c>
      <c r="M282" s="638"/>
      <c r="N282" s="638" t="s">
        <v>8481</v>
      </c>
      <c r="O282" s="638" t="s">
        <v>7473</v>
      </c>
      <c r="P282" s="638" t="s">
        <v>4147</v>
      </c>
      <c r="Q282" s="638" t="s">
        <v>409</v>
      </c>
      <c r="R282" s="638" t="s">
        <v>5325</v>
      </c>
      <c r="S282" s="638" t="s">
        <v>227</v>
      </c>
      <c r="T282" s="638" t="s">
        <v>4860</v>
      </c>
      <c r="U282" s="638" t="s">
        <v>4859</v>
      </c>
      <c r="V282" s="640"/>
      <c r="W282" s="638" t="s">
        <v>4861</v>
      </c>
      <c r="X282" s="639"/>
      <c r="Y282" s="638" t="s">
        <v>3547</v>
      </c>
      <c r="Z282" s="638" t="s">
        <v>3548</v>
      </c>
      <c r="AA282" s="638"/>
      <c r="AB282" s="638"/>
      <c r="AC282" s="638"/>
      <c r="AD282" s="638"/>
      <c r="AE282" s="638" t="s">
        <v>12863</v>
      </c>
      <c r="AF282" s="638"/>
      <c r="AG282" s="660"/>
      <c r="AH282" s="660"/>
      <c r="AI282" s="660"/>
      <c r="AJ282" s="660"/>
      <c r="AK282" s="638"/>
    </row>
    <row r="283" spans="1:37" hidden="1">
      <c r="A283" s="638" t="s">
        <v>7526</v>
      </c>
      <c r="B283" s="638" t="s">
        <v>7527</v>
      </c>
      <c r="C283" s="638"/>
      <c r="D283" s="638"/>
      <c r="E283" s="638"/>
      <c r="F283" s="638" t="s">
        <v>2242</v>
      </c>
      <c r="G283" s="638" t="s">
        <v>7528</v>
      </c>
      <c r="H283" s="638" t="s">
        <v>6710</v>
      </c>
      <c r="I283" s="638" t="s">
        <v>7529</v>
      </c>
      <c r="J283" s="638" t="s">
        <v>3187</v>
      </c>
      <c r="K283" s="638" t="s">
        <v>225</v>
      </c>
      <c r="L283" s="638" t="s">
        <v>12864</v>
      </c>
      <c r="M283" s="638"/>
      <c r="N283" s="638" t="s">
        <v>12865</v>
      </c>
      <c r="O283" s="638" t="s">
        <v>12663</v>
      </c>
      <c r="P283" s="638" t="s">
        <v>7355</v>
      </c>
      <c r="Q283" s="638" t="s">
        <v>507</v>
      </c>
      <c r="R283" s="638" t="s">
        <v>508</v>
      </c>
      <c r="S283" s="638" t="s">
        <v>227</v>
      </c>
      <c r="T283" s="638" t="s">
        <v>513</v>
      </c>
      <c r="U283" s="638" t="s">
        <v>512</v>
      </c>
      <c r="V283" s="640"/>
      <c r="W283" s="638" t="s">
        <v>514</v>
      </c>
      <c r="X283" s="639"/>
      <c r="Y283" s="638" t="s">
        <v>510</v>
      </c>
      <c r="Z283" s="638" t="s">
        <v>511</v>
      </c>
      <c r="AA283" s="638">
        <v>40998</v>
      </c>
      <c r="AB283" s="638"/>
      <c r="AC283" s="638"/>
      <c r="AD283" s="638"/>
      <c r="AE283" s="638" t="s">
        <v>3664</v>
      </c>
      <c r="AF283" s="638"/>
      <c r="AG283" s="660"/>
      <c r="AH283" s="660"/>
      <c r="AI283" s="660"/>
      <c r="AJ283" s="660"/>
      <c r="AK283" s="638"/>
    </row>
    <row r="284" spans="1:37" hidden="1">
      <c r="A284" s="638" t="s">
        <v>7526</v>
      </c>
      <c r="B284" s="638" t="s">
        <v>7527</v>
      </c>
      <c r="C284" s="638"/>
      <c r="D284" s="638"/>
      <c r="E284" s="805" t="s">
        <v>14424</v>
      </c>
      <c r="F284" s="638" t="s">
        <v>2996</v>
      </c>
      <c r="G284" s="638" t="s">
        <v>7528</v>
      </c>
      <c r="H284" s="638" t="s">
        <v>6710</v>
      </c>
      <c r="I284" s="638" t="s">
        <v>7529</v>
      </c>
      <c r="J284" s="638" t="s">
        <v>3187</v>
      </c>
      <c r="K284" s="638" t="s">
        <v>225</v>
      </c>
      <c r="L284" s="638" t="s">
        <v>12866</v>
      </c>
      <c r="M284" s="638"/>
      <c r="N284" s="638" t="s">
        <v>7532</v>
      </c>
      <c r="O284" s="638" t="s">
        <v>7473</v>
      </c>
      <c r="P284" s="638" t="s">
        <v>281</v>
      </c>
      <c r="Q284" s="638" t="s">
        <v>1575</v>
      </c>
      <c r="R284" s="638" t="s">
        <v>1078</v>
      </c>
      <c r="S284" s="638" t="s">
        <v>5058</v>
      </c>
      <c r="T284" s="638" t="s">
        <v>2984</v>
      </c>
      <c r="U284" s="638" t="s">
        <v>2983</v>
      </c>
      <c r="V284" s="640"/>
      <c r="W284" s="638" t="s">
        <v>2985</v>
      </c>
      <c r="X284" s="639"/>
      <c r="Y284" s="638" t="s">
        <v>1602</v>
      </c>
      <c r="Z284" s="638" t="s">
        <v>2982</v>
      </c>
      <c r="AA284" s="638">
        <v>40999</v>
      </c>
      <c r="AB284" s="638"/>
      <c r="AC284" s="638"/>
      <c r="AD284" s="638"/>
      <c r="AE284" s="638" t="s">
        <v>509</v>
      </c>
      <c r="AF284" s="638"/>
      <c r="AG284" s="660"/>
      <c r="AH284" s="660"/>
      <c r="AI284" s="660"/>
      <c r="AJ284" s="660"/>
      <c r="AK284" s="638"/>
    </row>
    <row r="285" spans="1:37" hidden="1">
      <c r="A285" s="638" t="s">
        <v>7526</v>
      </c>
      <c r="B285" s="638" t="s">
        <v>7527</v>
      </c>
      <c r="C285" s="638"/>
      <c r="D285" s="638"/>
      <c r="E285" s="805" t="s">
        <v>14423</v>
      </c>
      <c r="F285" s="638" t="s">
        <v>2997</v>
      </c>
      <c r="G285" s="638" t="s">
        <v>7528</v>
      </c>
      <c r="H285" s="638" t="s">
        <v>6710</v>
      </c>
      <c r="I285" s="638" t="s">
        <v>7529</v>
      </c>
      <c r="J285" s="638" t="s">
        <v>3187</v>
      </c>
      <c r="K285" s="638" t="s">
        <v>225</v>
      </c>
      <c r="L285" s="638" t="s">
        <v>12867</v>
      </c>
      <c r="M285" s="638"/>
      <c r="N285" s="638" t="s">
        <v>7533</v>
      </c>
      <c r="O285" s="638" t="s">
        <v>12663</v>
      </c>
      <c r="P285" s="638" t="s">
        <v>7534</v>
      </c>
      <c r="Q285" s="638" t="s">
        <v>1575</v>
      </c>
      <c r="R285" s="638" t="s">
        <v>1078</v>
      </c>
      <c r="S285" s="638" t="s">
        <v>5058</v>
      </c>
      <c r="T285" s="638" t="s">
        <v>1414</v>
      </c>
      <c r="U285" s="638" t="s">
        <v>1413</v>
      </c>
      <c r="V285" s="640"/>
      <c r="W285" s="638" t="s">
        <v>1415</v>
      </c>
      <c r="X285" s="639"/>
      <c r="Y285" s="638" t="s">
        <v>1411</v>
      </c>
      <c r="Z285" s="638" t="s">
        <v>1412</v>
      </c>
      <c r="AA285" s="638">
        <v>40999</v>
      </c>
      <c r="AB285" s="638"/>
      <c r="AC285" s="638"/>
      <c r="AD285" s="638"/>
      <c r="AE285" s="638" t="s">
        <v>509</v>
      </c>
      <c r="AF285" s="638"/>
      <c r="AG285" s="660"/>
      <c r="AH285" s="660"/>
      <c r="AI285" s="660"/>
      <c r="AJ285" s="660"/>
      <c r="AK285" s="638"/>
    </row>
    <row r="286" spans="1:37" hidden="1">
      <c r="A286" s="638" t="s">
        <v>5432</v>
      </c>
      <c r="B286" s="638" t="s">
        <v>12939</v>
      </c>
      <c r="C286" s="638"/>
      <c r="D286" s="638"/>
      <c r="E286" s="638"/>
      <c r="F286" s="638" t="s">
        <v>12868</v>
      </c>
      <c r="G286" s="638" t="s">
        <v>12480</v>
      </c>
      <c r="H286" s="638" t="s">
        <v>2364</v>
      </c>
      <c r="I286" s="638"/>
      <c r="J286" s="638" t="s">
        <v>3187</v>
      </c>
      <c r="K286" s="638" t="s">
        <v>225</v>
      </c>
      <c r="L286" s="638" t="s">
        <v>12869</v>
      </c>
      <c r="M286" s="638"/>
      <c r="N286" s="638"/>
      <c r="O286" s="638" t="s">
        <v>12870</v>
      </c>
      <c r="P286" s="638" t="s">
        <v>4718</v>
      </c>
      <c r="Q286" s="638" t="s">
        <v>6650</v>
      </c>
      <c r="R286" s="638"/>
      <c r="S286" s="638" t="s">
        <v>227</v>
      </c>
      <c r="T286" s="638" t="s">
        <v>3935</v>
      </c>
      <c r="U286" s="638" t="s">
        <v>3934</v>
      </c>
      <c r="V286" s="640"/>
      <c r="W286" s="638" t="s">
        <v>807</v>
      </c>
      <c r="X286" s="639" t="s">
        <v>807</v>
      </c>
      <c r="Y286" s="638" t="s">
        <v>3812</v>
      </c>
      <c r="Z286" s="638" t="s">
        <v>5491</v>
      </c>
      <c r="AA286" s="638"/>
      <c r="AB286" s="638"/>
      <c r="AC286" s="638"/>
      <c r="AD286" s="638"/>
      <c r="AE286" s="638"/>
      <c r="AF286" s="638"/>
      <c r="AG286" s="660"/>
      <c r="AH286" s="660"/>
      <c r="AI286" s="660"/>
      <c r="AJ286" s="660"/>
      <c r="AK286" s="638"/>
    </row>
    <row r="287" spans="1:37" hidden="1">
      <c r="A287" s="638" t="s">
        <v>12945</v>
      </c>
      <c r="B287" s="638">
        <v>40988</v>
      </c>
      <c r="C287" s="638"/>
      <c r="D287" s="638"/>
      <c r="E287" s="638"/>
      <c r="F287" s="638" t="s">
        <v>12930</v>
      </c>
      <c r="G287" s="638" t="s">
        <v>12480</v>
      </c>
      <c r="H287" s="638" t="s">
        <v>8085</v>
      </c>
      <c r="I287" s="638" t="s">
        <v>12792</v>
      </c>
      <c r="J287" s="638" t="s">
        <v>897</v>
      </c>
      <c r="K287" s="638" t="s">
        <v>6541</v>
      </c>
      <c r="L287" s="638" t="s">
        <v>12931</v>
      </c>
      <c r="M287" s="638"/>
      <c r="N287" s="638" t="s">
        <v>2360</v>
      </c>
      <c r="O287" s="638" t="s">
        <v>7975</v>
      </c>
      <c r="P287" s="638" t="s">
        <v>6826</v>
      </c>
      <c r="Q287" s="638" t="s">
        <v>409</v>
      </c>
      <c r="R287" s="638" t="s">
        <v>4492</v>
      </c>
      <c r="S287" s="638"/>
      <c r="T287" s="638" t="s">
        <v>3931</v>
      </c>
      <c r="U287" s="638" t="s">
        <v>3930</v>
      </c>
      <c r="V287" s="640"/>
      <c r="W287" s="638"/>
      <c r="X287" s="639"/>
      <c r="Y287" s="638"/>
      <c r="Z287" s="638"/>
      <c r="AA287" s="638"/>
      <c r="AB287" s="638"/>
      <c r="AC287" s="638"/>
      <c r="AD287" s="638"/>
      <c r="AE287" s="638"/>
      <c r="AF287" s="638"/>
      <c r="AG287" s="660" t="s">
        <v>12812</v>
      </c>
      <c r="AH287" s="660"/>
      <c r="AI287" s="660"/>
      <c r="AJ287" s="660"/>
      <c r="AK287" s="638"/>
    </row>
    <row r="288" spans="1:37" hidden="1">
      <c r="A288" s="638" t="s">
        <v>12945</v>
      </c>
      <c r="B288" s="638">
        <v>40988</v>
      </c>
      <c r="C288" s="638"/>
      <c r="D288" s="638"/>
      <c r="E288" s="638"/>
      <c r="F288" s="638" t="s">
        <v>12932</v>
      </c>
      <c r="G288" s="638" t="s">
        <v>12480</v>
      </c>
      <c r="H288" s="638" t="s">
        <v>8085</v>
      </c>
      <c r="I288" s="638" t="s">
        <v>12792</v>
      </c>
      <c r="J288" s="638" t="s">
        <v>897</v>
      </c>
      <c r="K288" s="638" t="s">
        <v>6541</v>
      </c>
      <c r="L288" s="638" t="s">
        <v>12933</v>
      </c>
      <c r="M288" s="638"/>
      <c r="N288" s="638" t="s">
        <v>1126</v>
      </c>
      <c r="O288" s="638" t="s">
        <v>12485</v>
      </c>
      <c r="P288" s="638" t="s">
        <v>6826</v>
      </c>
      <c r="Q288" s="638" t="s">
        <v>5121</v>
      </c>
      <c r="R288" s="638"/>
      <c r="S288" s="638"/>
      <c r="T288" s="638" t="s">
        <v>3933</v>
      </c>
      <c r="U288" s="638" t="s">
        <v>3932</v>
      </c>
      <c r="V288" s="640"/>
      <c r="W288" s="638"/>
      <c r="X288" s="639"/>
      <c r="Y288" s="638"/>
      <c r="Z288" s="638"/>
      <c r="AA288" s="638"/>
      <c r="AB288" s="638"/>
      <c r="AC288" s="638"/>
      <c r="AD288" s="638"/>
      <c r="AE288" s="638"/>
      <c r="AF288" s="638"/>
      <c r="AG288" s="660" t="s">
        <v>12726</v>
      </c>
      <c r="AH288" s="660"/>
      <c r="AI288" s="660"/>
      <c r="AJ288" s="660"/>
      <c r="AK288" s="638"/>
    </row>
    <row r="289" spans="1:37" hidden="1">
      <c r="A289" s="638" t="s">
        <v>12946</v>
      </c>
      <c r="B289" s="638">
        <v>41044</v>
      </c>
      <c r="C289" s="638"/>
      <c r="D289" s="638"/>
      <c r="E289" s="638"/>
      <c r="F289" s="638" t="s">
        <v>12934</v>
      </c>
      <c r="G289" s="638" t="s">
        <v>12480</v>
      </c>
      <c r="H289" s="638" t="s">
        <v>8085</v>
      </c>
      <c r="I289" s="638" t="s">
        <v>12792</v>
      </c>
      <c r="J289" s="638" t="s">
        <v>897</v>
      </c>
      <c r="K289" s="638" t="s">
        <v>6541</v>
      </c>
      <c r="L289" s="638" t="s">
        <v>12935</v>
      </c>
      <c r="M289" s="638"/>
      <c r="N289" s="638" t="s">
        <v>5422</v>
      </c>
      <c r="O289" s="638" t="s">
        <v>9102</v>
      </c>
      <c r="P289" s="638" t="s">
        <v>6826</v>
      </c>
      <c r="Q289" s="638" t="s">
        <v>409</v>
      </c>
      <c r="R289" s="638"/>
      <c r="S289" s="638"/>
      <c r="T289" s="638" t="s">
        <v>3668</v>
      </c>
      <c r="U289" s="638" t="s">
        <v>3670</v>
      </c>
      <c r="V289" s="640"/>
      <c r="W289" s="638"/>
      <c r="X289" s="639"/>
      <c r="Y289" s="638"/>
      <c r="Z289" s="638"/>
      <c r="AA289" s="638"/>
      <c r="AB289" s="638"/>
      <c r="AC289" s="638"/>
      <c r="AD289" s="638"/>
      <c r="AE289" s="638"/>
      <c r="AF289" s="638"/>
      <c r="AG289" s="660" t="s">
        <v>12726</v>
      </c>
      <c r="AH289" s="660"/>
      <c r="AI289" s="660"/>
      <c r="AJ289" s="660"/>
      <c r="AK289" s="638"/>
    </row>
    <row r="290" spans="1:37" hidden="1">
      <c r="A290" s="638" t="s">
        <v>7972</v>
      </c>
      <c r="B290" s="638"/>
      <c r="C290" s="638"/>
      <c r="D290" s="638"/>
      <c r="E290" s="638"/>
      <c r="F290" s="638" t="s">
        <v>4293</v>
      </c>
      <c r="G290" s="638" t="s">
        <v>1963</v>
      </c>
      <c r="H290" s="638" t="s">
        <v>7954</v>
      </c>
      <c r="I290" s="638"/>
      <c r="J290" s="638"/>
      <c r="K290" s="638"/>
      <c r="L290" s="638" t="s">
        <v>4279</v>
      </c>
      <c r="M290" s="638"/>
      <c r="N290" s="638"/>
      <c r="O290" s="638" t="s">
        <v>7943</v>
      </c>
      <c r="P290" s="638" t="s">
        <v>6522</v>
      </c>
      <c r="Q290" s="638" t="s">
        <v>1960</v>
      </c>
      <c r="R290" s="638"/>
      <c r="S290" s="638"/>
      <c r="T290" s="638"/>
      <c r="U290" s="638"/>
      <c r="V290" s="640"/>
      <c r="W290" s="638"/>
      <c r="X290" s="639"/>
      <c r="Y290" s="638"/>
      <c r="Z290" s="638"/>
      <c r="AA290" s="638"/>
      <c r="AB290" s="638"/>
      <c r="AC290" s="638"/>
      <c r="AD290" s="638"/>
      <c r="AE290" s="638"/>
      <c r="AF290" s="638"/>
      <c r="AG290" s="660"/>
      <c r="AH290" s="660"/>
      <c r="AI290" s="660"/>
      <c r="AJ290" s="660"/>
      <c r="AK290" s="638"/>
    </row>
    <row r="291" spans="1:37" hidden="1">
      <c r="A291" s="638" t="s">
        <v>7972</v>
      </c>
      <c r="B291" s="638"/>
      <c r="C291" s="638"/>
      <c r="D291" s="638"/>
      <c r="E291" s="638"/>
      <c r="F291" s="638" t="s">
        <v>4297</v>
      </c>
      <c r="G291" s="638" t="s">
        <v>1963</v>
      </c>
      <c r="H291" s="638" t="s">
        <v>7954</v>
      </c>
      <c r="I291" s="638"/>
      <c r="J291" s="638"/>
      <c r="K291" s="638"/>
      <c r="L291" s="638" t="s">
        <v>4283</v>
      </c>
      <c r="M291" s="638"/>
      <c r="N291" s="638"/>
      <c r="O291" s="638" t="s">
        <v>12874</v>
      </c>
      <c r="P291" s="638" t="s">
        <v>6361</v>
      </c>
      <c r="Q291" s="638" t="s">
        <v>1961</v>
      </c>
      <c r="R291" s="638"/>
      <c r="S291" s="638"/>
      <c r="T291" s="638"/>
      <c r="U291" s="638"/>
      <c r="V291" s="640"/>
      <c r="W291" s="638"/>
      <c r="X291" s="639"/>
      <c r="Y291" s="638"/>
      <c r="Z291" s="638"/>
      <c r="AA291" s="638"/>
      <c r="AB291" s="638"/>
      <c r="AC291" s="638"/>
      <c r="AD291" s="638"/>
      <c r="AE291" s="638"/>
      <c r="AF291" s="638"/>
      <c r="AG291" s="660"/>
      <c r="AH291" s="660"/>
      <c r="AI291" s="660"/>
      <c r="AJ291" s="660"/>
      <c r="AK291" s="638"/>
    </row>
    <row r="292" spans="1:37" hidden="1">
      <c r="A292" s="638" t="s">
        <v>7972</v>
      </c>
      <c r="B292" s="638"/>
      <c r="C292" s="638"/>
      <c r="D292" s="638"/>
      <c r="E292" s="638"/>
      <c r="F292" s="638" t="s">
        <v>4294</v>
      </c>
      <c r="G292" s="638" t="s">
        <v>1963</v>
      </c>
      <c r="H292" s="638" t="s">
        <v>7955</v>
      </c>
      <c r="I292" s="638"/>
      <c r="J292" s="638"/>
      <c r="K292" s="638"/>
      <c r="L292" s="638" t="s">
        <v>4280</v>
      </c>
      <c r="M292" s="638"/>
      <c r="N292" s="638"/>
      <c r="O292" s="638" t="s">
        <v>7945</v>
      </c>
      <c r="P292" s="638" t="s">
        <v>6522</v>
      </c>
      <c r="Q292" s="638" t="s">
        <v>1960</v>
      </c>
      <c r="R292" s="638"/>
      <c r="S292" s="638"/>
      <c r="T292" s="638"/>
      <c r="U292" s="638"/>
      <c r="V292" s="640"/>
      <c r="W292" s="638"/>
      <c r="X292" s="639"/>
      <c r="Y292" s="638"/>
      <c r="Z292" s="638"/>
      <c r="AA292" s="638"/>
      <c r="AB292" s="638"/>
      <c r="AC292" s="638"/>
      <c r="AD292" s="638"/>
      <c r="AE292" s="638"/>
      <c r="AF292" s="638"/>
      <c r="AG292" s="660"/>
      <c r="AH292" s="660"/>
      <c r="AI292" s="660"/>
      <c r="AJ292" s="660"/>
      <c r="AK292" s="638"/>
    </row>
    <row r="293" spans="1:37" hidden="1">
      <c r="A293" s="638" t="s">
        <v>7972</v>
      </c>
      <c r="B293" s="638"/>
      <c r="C293" s="638"/>
      <c r="D293" s="638"/>
      <c r="E293" s="638"/>
      <c r="F293" s="638" t="s">
        <v>4290</v>
      </c>
      <c r="G293" s="638" t="s">
        <v>1963</v>
      </c>
      <c r="H293" s="638" t="s">
        <v>7955</v>
      </c>
      <c r="I293" s="638"/>
      <c r="J293" s="638"/>
      <c r="K293" s="638"/>
      <c r="L293" s="638" t="s">
        <v>1967</v>
      </c>
      <c r="M293" s="638"/>
      <c r="N293" s="638"/>
      <c r="O293" s="638" t="s">
        <v>7946</v>
      </c>
      <c r="P293" s="638" t="s">
        <v>6522</v>
      </c>
      <c r="Q293" s="638" t="s">
        <v>1959</v>
      </c>
      <c r="R293" s="638"/>
      <c r="S293" s="638"/>
      <c r="T293" s="638"/>
      <c r="U293" s="638"/>
      <c r="V293" s="640"/>
      <c r="W293" s="638"/>
      <c r="X293" s="639"/>
      <c r="Y293" s="638"/>
      <c r="Z293" s="638"/>
      <c r="AA293" s="638"/>
      <c r="AB293" s="638"/>
      <c r="AC293" s="638"/>
      <c r="AD293" s="638"/>
      <c r="AE293" s="638"/>
      <c r="AF293" s="638"/>
      <c r="AG293" s="660"/>
      <c r="AH293" s="660"/>
      <c r="AI293" s="660"/>
      <c r="AJ293" s="660"/>
      <c r="AK293" s="638"/>
    </row>
    <row r="294" spans="1:37" hidden="1">
      <c r="A294" s="638" t="s">
        <v>7972</v>
      </c>
      <c r="B294" s="638"/>
      <c r="C294" s="638"/>
      <c r="D294" s="638"/>
      <c r="E294" s="638"/>
      <c r="F294" s="638" t="s">
        <v>4299</v>
      </c>
      <c r="G294" s="638" t="s">
        <v>1963</v>
      </c>
      <c r="H294" s="638" t="s">
        <v>7954</v>
      </c>
      <c r="I294" s="638"/>
      <c r="J294" s="638"/>
      <c r="K294" s="638"/>
      <c r="L294" s="638" t="s">
        <v>4285</v>
      </c>
      <c r="M294" s="638"/>
      <c r="N294" s="638"/>
      <c r="O294" s="638" t="s">
        <v>7947</v>
      </c>
      <c r="P294" s="638" t="s">
        <v>6522</v>
      </c>
      <c r="Q294" s="638" t="s">
        <v>1961</v>
      </c>
      <c r="R294" s="638"/>
      <c r="S294" s="638"/>
      <c r="T294" s="638"/>
      <c r="U294" s="638"/>
      <c r="V294" s="640"/>
      <c r="W294" s="638"/>
      <c r="X294" s="639"/>
      <c r="Y294" s="638"/>
      <c r="Z294" s="638"/>
      <c r="AA294" s="638"/>
      <c r="AB294" s="638"/>
      <c r="AC294" s="638"/>
      <c r="AD294" s="638"/>
      <c r="AE294" s="638"/>
      <c r="AF294" s="638"/>
      <c r="AG294" s="660"/>
      <c r="AH294" s="660"/>
      <c r="AI294" s="660"/>
      <c r="AJ294" s="660"/>
      <c r="AK294" s="638"/>
    </row>
    <row r="295" spans="1:37" hidden="1">
      <c r="A295" s="638" t="s">
        <v>7972</v>
      </c>
      <c r="B295" s="638"/>
      <c r="C295" s="638"/>
      <c r="D295" s="638"/>
      <c r="E295" s="638"/>
      <c r="F295" s="638" t="s">
        <v>4298</v>
      </c>
      <c r="G295" s="638" t="s">
        <v>1963</v>
      </c>
      <c r="H295" s="638" t="s">
        <v>7954</v>
      </c>
      <c r="I295" s="638"/>
      <c r="J295" s="638"/>
      <c r="K295" s="638"/>
      <c r="L295" s="638" t="s">
        <v>4284</v>
      </c>
      <c r="M295" s="638"/>
      <c r="N295" s="638"/>
      <c r="O295" s="638" t="s">
        <v>7948</v>
      </c>
      <c r="P295" s="638" t="s">
        <v>6522</v>
      </c>
      <c r="Q295" s="638" t="s">
        <v>1961</v>
      </c>
      <c r="R295" s="638"/>
      <c r="S295" s="638"/>
      <c r="T295" s="638"/>
      <c r="U295" s="638"/>
      <c r="V295" s="640"/>
      <c r="W295" s="638"/>
      <c r="X295" s="639"/>
      <c r="Y295" s="638"/>
      <c r="Z295" s="638"/>
      <c r="AA295" s="638"/>
      <c r="AB295" s="638"/>
      <c r="AC295" s="638"/>
      <c r="AD295" s="638"/>
      <c r="AE295" s="638"/>
      <c r="AF295" s="638"/>
      <c r="AG295" s="660"/>
      <c r="AH295" s="660"/>
      <c r="AI295" s="660"/>
      <c r="AJ295" s="660"/>
      <c r="AK295" s="638"/>
    </row>
    <row r="296" spans="1:37" hidden="1">
      <c r="A296" s="638" t="s">
        <v>7972</v>
      </c>
      <c r="B296" s="638"/>
      <c r="C296" s="638"/>
      <c r="D296" s="638"/>
      <c r="E296" s="638"/>
      <c r="F296" s="638" t="s">
        <v>4296</v>
      </c>
      <c r="G296" s="638" t="s">
        <v>1963</v>
      </c>
      <c r="H296" s="638" t="s">
        <v>7954</v>
      </c>
      <c r="I296" s="638"/>
      <c r="J296" s="638"/>
      <c r="K296" s="638"/>
      <c r="L296" s="638" t="s">
        <v>4282</v>
      </c>
      <c r="M296" s="638"/>
      <c r="N296" s="638"/>
      <c r="O296" s="638" t="s">
        <v>8043</v>
      </c>
      <c r="P296" s="638" t="s">
        <v>6522</v>
      </c>
      <c r="Q296" s="638" t="s">
        <v>1961</v>
      </c>
      <c r="R296" s="638"/>
      <c r="S296" s="638"/>
      <c r="T296" s="638"/>
      <c r="U296" s="638"/>
      <c r="V296" s="640"/>
      <c r="W296" s="638"/>
      <c r="X296" s="639"/>
      <c r="Y296" s="638"/>
      <c r="Z296" s="638"/>
      <c r="AA296" s="638"/>
      <c r="AB296" s="638"/>
      <c r="AC296" s="638"/>
      <c r="AD296" s="638"/>
      <c r="AE296" s="638"/>
      <c r="AF296" s="638"/>
      <c r="AG296" s="660"/>
      <c r="AH296" s="660"/>
      <c r="AI296" s="660"/>
      <c r="AJ296" s="660"/>
      <c r="AK296" s="638"/>
    </row>
    <row r="297" spans="1:37" hidden="1">
      <c r="A297" s="638" t="s">
        <v>12946</v>
      </c>
      <c r="B297" s="638">
        <v>41044</v>
      </c>
      <c r="C297" s="638"/>
      <c r="D297" s="638"/>
      <c r="E297" s="638"/>
      <c r="F297" s="638" t="s">
        <v>12936</v>
      </c>
      <c r="G297" s="638" t="s">
        <v>12480</v>
      </c>
      <c r="H297" s="638" t="s">
        <v>8085</v>
      </c>
      <c r="I297" s="638" t="s">
        <v>12792</v>
      </c>
      <c r="J297" s="638" t="s">
        <v>897</v>
      </c>
      <c r="K297" s="638" t="s">
        <v>6541</v>
      </c>
      <c r="L297" s="638" t="s">
        <v>12937</v>
      </c>
      <c r="M297" s="638"/>
      <c r="N297" s="638" t="s">
        <v>1489</v>
      </c>
      <c r="O297" s="638" t="s">
        <v>670</v>
      </c>
      <c r="P297" s="638" t="s">
        <v>6826</v>
      </c>
      <c r="Q297" s="638" t="s">
        <v>5423</v>
      </c>
      <c r="R297" s="638"/>
      <c r="S297" s="638"/>
      <c r="T297" s="638"/>
      <c r="U297" s="638" t="s">
        <v>3669</v>
      </c>
      <c r="V297" s="640"/>
      <c r="W297" s="638"/>
      <c r="X297" s="639"/>
      <c r="Y297" s="638"/>
      <c r="Z297" s="638"/>
      <c r="AA297" s="638"/>
      <c r="AB297" s="638"/>
      <c r="AC297" s="638"/>
      <c r="AD297" s="638"/>
      <c r="AE297" s="638"/>
      <c r="AF297" s="638"/>
      <c r="AG297" s="660" t="s">
        <v>12726</v>
      </c>
      <c r="AH297" s="660"/>
      <c r="AI297" s="660"/>
      <c r="AJ297" s="660"/>
      <c r="AK297" s="638"/>
    </row>
    <row r="298" spans="1:37" hidden="1">
      <c r="A298" s="638" t="s">
        <v>2846</v>
      </c>
      <c r="B298" s="638"/>
      <c r="C298" s="638"/>
      <c r="D298" s="638"/>
      <c r="E298" s="638"/>
      <c r="F298" s="638" t="s">
        <v>4318</v>
      </c>
      <c r="G298" s="638" t="s">
        <v>4319</v>
      </c>
      <c r="H298" s="638" t="s">
        <v>7964</v>
      </c>
      <c r="I298" s="638"/>
      <c r="J298" s="638"/>
      <c r="K298" s="638"/>
      <c r="L298" s="638" t="s">
        <v>2049</v>
      </c>
      <c r="M298" s="638"/>
      <c r="N298" s="638" t="s">
        <v>7974</v>
      </c>
      <c r="O298" s="638" t="s">
        <v>7973</v>
      </c>
      <c r="P298" s="638" t="s">
        <v>6522</v>
      </c>
      <c r="Q298" s="638" t="s">
        <v>2050</v>
      </c>
      <c r="R298" s="638"/>
      <c r="S298" s="638"/>
      <c r="T298" s="638"/>
      <c r="U298" s="638"/>
      <c r="V298" s="640"/>
      <c r="W298" s="638"/>
      <c r="X298" s="639"/>
      <c r="Y298" s="638"/>
      <c r="Z298" s="638"/>
      <c r="AA298" s="638"/>
      <c r="AB298" s="638"/>
      <c r="AC298" s="638"/>
      <c r="AD298" s="638"/>
      <c r="AE298" s="638"/>
      <c r="AF298" s="638"/>
      <c r="AG298" s="660"/>
      <c r="AH298" s="660">
        <v>2095</v>
      </c>
      <c r="AI298" s="660"/>
      <c r="AJ298" s="660"/>
      <c r="AK298" s="638"/>
    </row>
    <row r="299" spans="1:37" hidden="1">
      <c r="A299" s="638" t="s">
        <v>7972</v>
      </c>
      <c r="B299" s="638"/>
      <c r="C299" s="638"/>
      <c r="D299" s="638"/>
      <c r="E299" s="638"/>
      <c r="F299" s="638" t="s">
        <v>4295</v>
      </c>
      <c r="G299" s="638" t="s">
        <v>1963</v>
      </c>
      <c r="H299" s="638" t="s">
        <v>7954</v>
      </c>
      <c r="I299" s="638"/>
      <c r="J299" s="638"/>
      <c r="K299" s="638"/>
      <c r="L299" s="638" t="s">
        <v>4281</v>
      </c>
      <c r="M299" s="638"/>
      <c r="N299" s="638"/>
      <c r="O299" s="638" t="s">
        <v>12875</v>
      </c>
      <c r="P299" s="638" t="s">
        <v>6361</v>
      </c>
      <c r="Q299" s="638" t="s">
        <v>1961</v>
      </c>
      <c r="R299" s="638"/>
      <c r="S299" s="638"/>
      <c r="T299" s="638"/>
      <c r="U299" s="638"/>
      <c r="V299" s="640"/>
      <c r="W299" s="638"/>
      <c r="X299" s="639"/>
      <c r="Y299" s="638"/>
      <c r="Z299" s="638"/>
      <c r="AA299" s="638"/>
      <c r="AB299" s="638"/>
      <c r="AC299" s="638"/>
      <c r="AD299" s="638"/>
      <c r="AE299" s="638"/>
      <c r="AF299" s="638"/>
      <c r="AG299" s="660"/>
      <c r="AH299" s="660"/>
      <c r="AI299" s="660"/>
      <c r="AJ299" s="660"/>
      <c r="AK299" s="638"/>
    </row>
    <row r="300" spans="1:37">
      <c r="A300" s="638" t="s">
        <v>12482</v>
      </c>
      <c r="B300" s="638">
        <v>41091</v>
      </c>
      <c r="C300" s="638"/>
      <c r="D300" s="638"/>
      <c r="E300" s="638"/>
      <c r="F300" s="638" t="s">
        <v>12481</v>
      </c>
      <c r="G300" s="638" t="s">
        <v>12480</v>
      </c>
      <c r="H300" s="638"/>
      <c r="I300" s="638"/>
      <c r="J300" s="638"/>
      <c r="K300" s="638"/>
      <c r="L300" s="638" t="s">
        <v>12479</v>
      </c>
      <c r="M300" s="638"/>
      <c r="N300" s="638"/>
      <c r="O300" s="638" t="s">
        <v>12478</v>
      </c>
      <c r="P300" s="638" t="s">
        <v>6826</v>
      </c>
      <c r="Q300" s="638" t="s">
        <v>7227</v>
      </c>
      <c r="R300" s="638"/>
      <c r="S300" s="638"/>
      <c r="T300" s="638"/>
      <c r="U300" s="638"/>
      <c r="V300" s="640"/>
      <c r="W300" s="638"/>
      <c r="X300" s="639"/>
      <c r="Y300" s="638"/>
      <c r="Z300" s="638"/>
      <c r="AA300" s="638"/>
      <c r="AB300" s="638"/>
      <c r="AC300" s="638"/>
      <c r="AD300" s="638"/>
      <c r="AE300" s="638"/>
      <c r="AF300" s="638"/>
      <c r="AG300" s="660" t="s">
        <v>12726</v>
      </c>
      <c r="AH300" s="660"/>
      <c r="AI300" s="660"/>
      <c r="AJ300" s="660"/>
      <c r="AK300" s="638"/>
    </row>
    <row r="301" spans="1:37" hidden="1">
      <c r="A301" s="638" t="s">
        <v>7976</v>
      </c>
      <c r="B301" s="638">
        <v>40696</v>
      </c>
      <c r="C301" s="638"/>
      <c r="D301" s="638"/>
      <c r="E301" s="638"/>
      <c r="F301" s="638" t="s">
        <v>3880</v>
      </c>
      <c r="G301" s="638" t="s">
        <v>6186</v>
      </c>
      <c r="H301" s="638" t="s">
        <v>8089</v>
      </c>
      <c r="I301" s="638" t="s">
        <v>6540</v>
      </c>
      <c r="J301" s="638" t="s">
        <v>3187</v>
      </c>
      <c r="K301" s="638" t="s">
        <v>6541</v>
      </c>
      <c r="L301" s="638" t="s">
        <v>3881</v>
      </c>
      <c r="M301" s="638"/>
      <c r="N301" s="638" t="s">
        <v>12978</v>
      </c>
      <c r="O301" s="638" t="s">
        <v>13728</v>
      </c>
      <c r="P301" s="638" t="s">
        <v>2514</v>
      </c>
      <c r="Q301" s="638" t="s">
        <v>1575</v>
      </c>
      <c r="R301" s="638"/>
      <c r="S301" s="638"/>
      <c r="T301" s="638" t="s">
        <v>3883</v>
      </c>
      <c r="U301" s="638" t="s">
        <v>3882</v>
      </c>
      <c r="V301" s="640"/>
      <c r="W301" s="638"/>
      <c r="X301" s="639"/>
      <c r="Y301" s="638"/>
      <c r="Z301" s="638"/>
      <c r="AA301" s="638"/>
      <c r="AB301" s="638"/>
      <c r="AC301" s="638"/>
      <c r="AD301" s="638"/>
      <c r="AE301" s="638" t="s">
        <v>8312</v>
      </c>
      <c r="AF301" s="638"/>
      <c r="AG301" s="660"/>
      <c r="AH301" s="660"/>
      <c r="AI301" s="660"/>
      <c r="AJ301" s="660"/>
      <c r="AK301" s="638"/>
    </row>
    <row r="302" spans="1:37" hidden="1">
      <c r="A302" s="638" t="s">
        <v>7976</v>
      </c>
      <c r="B302" s="638">
        <v>40696</v>
      </c>
      <c r="C302" s="638"/>
      <c r="D302" s="638"/>
      <c r="E302" s="638"/>
      <c r="F302" s="638" t="s">
        <v>12878</v>
      </c>
      <c r="G302" s="638" t="s">
        <v>6186</v>
      </c>
      <c r="H302" s="638" t="s">
        <v>8089</v>
      </c>
      <c r="I302" s="638" t="s">
        <v>6540</v>
      </c>
      <c r="J302" s="638" t="s">
        <v>3187</v>
      </c>
      <c r="K302" s="638" t="s">
        <v>6541</v>
      </c>
      <c r="L302" s="638" t="s">
        <v>12979</v>
      </c>
      <c r="M302" s="638"/>
      <c r="N302" s="638"/>
      <c r="O302" s="638" t="s">
        <v>5430</v>
      </c>
      <c r="P302" s="638" t="s">
        <v>2514</v>
      </c>
      <c r="Q302" s="638" t="s">
        <v>2920</v>
      </c>
      <c r="R302" s="638"/>
      <c r="S302" s="638"/>
      <c r="T302" s="638" t="s">
        <v>6973</v>
      </c>
      <c r="U302" s="638" t="s">
        <v>6972</v>
      </c>
      <c r="V302" s="640"/>
      <c r="W302" s="638"/>
      <c r="X302" s="639"/>
      <c r="Y302" s="638"/>
      <c r="Z302" s="638"/>
      <c r="AA302" s="638"/>
      <c r="AB302" s="638"/>
      <c r="AC302" s="638"/>
      <c r="AD302" s="638"/>
      <c r="AE302" s="638"/>
      <c r="AF302" s="638"/>
      <c r="AG302" s="660"/>
      <c r="AH302" s="660"/>
      <c r="AI302" s="660"/>
      <c r="AJ302" s="660"/>
      <c r="AK302" s="638"/>
    </row>
    <row r="303" spans="1:37" hidden="1">
      <c r="A303" s="638" t="s">
        <v>7977</v>
      </c>
      <c r="B303" s="638">
        <v>40702</v>
      </c>
      <c r="C303" s="638"/>
      <c r="D303" s="638"/>
      <c r="E303" s="638"/>
      <c r="F303" s="638" t="s">
        <v>6185</v>
      </c>
      <c r="G303" s="638" t="s">
        <v>6186</v>
      </c>
      <c r="H303" s="638" t="s">
        <v>8089</v>
      </c>
      <c r="I303" s="638" t="s">
        <v>6540</v>
      </c>
      <c r="J303" s="638" t="s">
        <v>3187</v>
      </c>
      <c r="K303" s="638" t="s">
        <v>6541</v>
      </c>
      <c r="L303" s="638" t="s">
        <v>6187</v>
      </c>
      <c r="M303" s="638"/>
      <c r="N303" s="638"/>
      <c r="O303" s="638" t="s">
        <v>6538</v>
      </c>
      <c r="P303" s="638" t="s">
        <v>11441</v>
      </c>
      <c r="Q303" s="638" t="s">
        <v>6539</v>
      </c>
      <c r="R303" s="638"/>
      <c r="S303" s="638"/>
      <c r="T303" s="638" t="s">
        <v>6974</v>
      </c>
      <c r="U303" s="638" t="s">
        <v>4766</v>
      </c>
      <c r="V303" s="640"/>
      <c r="W303" s="638"/>
      <c r="X303" s="639"/>
      <c r="Y303" s="638"/>
      <c r="Z303" s="638"/>
      <c r="AA303" s="638"/>
      <c r="AB303" s="638"/>
      <c r="AC303" s="638"/>
      <c r="AD303" s="638"/>
      <c r="AE303" s="638"/>
      <c r="AF303" s="638"/>
      <c r="AG303" s="660"/>
      <c r="AH303" s="660"/>
      <c r="AI303" s="660"/>
      <c r="AJ303" s="660"/>
      <c r="AK303" s="638"/>
    </row>
    <row r="304" spans="1:37" hidden="1">
      <c r="A304" s="638" t="s">
        <v>4584</v>
      </c>
      <c r="B304" s="638">
        <v>40710</v>
      </c>
      <c r="C304" s="638"/>
      <c r="D304" s="638"/>
      <c r="E304" s="805" t="s">
        <v>14442</v>
      </c>
      <c r="F304" s="638" t="s">
        <v>4574</v>
      </c>
      <c r="G304" s="638" t="s">
        <v>297</v>
      </c>
      <c r="H304" s="638" t="s">
        <v>7514</v>
      </c>
      <c r="I304" s="638" t="s">
        <v>12784</v>
      </c>
      <c r="J304" s="638" t="s">
        <v>4505</v>
      </c>
      <c r="K304" s="638" t="s">
        <v>2621</v>
      </c>
      <c r="L304" s="638" t="s">
        <v>4577</v>
      </c>
      <c r="M304" s="638"/>
      <c r="N304" s="638" t="s">
        <v>6090</v>
      </c>
      <c r="O304" s="638" t="s">
        <v>7473</v>
      </c>
      <c r="P304" s="638" t="s">
        <v>281</v>
      </c>
      <c r="Q304" s="638" t="s">
        <v>4982</v>
      </c>
      <c r="R304" s="638" t="s">
        <v>4492</v>
      </c>
      <c r="S304" s="638" t="s">
        <v>9246</v>
      </c>
      <c r="T304" s="638" t="s">
        <v>4592</v>
      </c>
      <c r="U304" s="638" t="s">
        <v>9295</v>
      </c>
      <c r="V304" s="640"/>
      <c r="W304" s="638" t="s">
        <v>4593</v>
      </c>
      <c r="X304" s="639"/>
      <c r="Y304" s="638" t="s">
        <v>4585</v>
      </c>
      <c r="Z304" s="638" t="s">
        <v>4588</v>
      </c>
      <c r="AA304" s="638">
        <v>41008</v>
      </c>
      <c r="AB304" s="638" t="s">
        <v>9294</v>
      </c>
      <c r="AC304" s="638"/>
      <c r="AD304" s="638"/>
      <c r="AE304" s="638" t="s">
        <v>4581</v>
      </c>
      <c r="AF304" s="638"/>
      <c r="AG304" s="660"/>
      <c r="AH304" s="660"/>
      <c r="AI304" s="660"/>
      <c r="AJ304" s="660"/>
      <c r="AK304" s="638"/>
    </row>
    <row r="305" spans="1:37" hidden="1">
      <c r="A305" s="638" t="s">
        <v>4584</v>
      </c>
      <c r="B305" s="638">
        <v>40710</v>
      </c>
      <c r="C305" s="638"/>
      <c r="D305" s="638"/>
      <c r="E305" s="816" t="s">
        <v>14491</v>
      </c>
      <c r="F305" s="638" t="s">
        <v>1450</v>
      </c>
      <c r="G305" s="638" t="s">
        <v>297</v>
      </c>
      <c r="H305" s="638" t="s">
        <v>4580</v>
      </c>
      <c r="I305" s="638" t="s">
        <v>12784</v>
      </c>
      <c r="J305" s="638" t="s">
        <v>4505</v>
      </c>
      <c r="K305" s="638" t="s">
        <v>2621</v>
      </c>
      <c r="L305" s="638" t="s">
        <v>3195</v>
      </c>
      <c r="M305" s="638"/>
      <c r="N305" s="638" t="s">
        <v>3702</v>
      </c>
      <c r="O305" s="638" t="s">
        <v>670</v>
      </c>
      <c r="P305" s="638" t="s">
        <v>7355</v>
      </c>
      <c r="Q305" s="638" t="s">
        <v>409</v>
      </c>
      <c r="R305" s="638" t="s">
        <v>4492</v>
      </c>
      <c r="S305" s="638" t="s">
        <v>9246</v>
      </c>
      <c r="T305" s="638" t="s">
        <v>5506</v>
      </c>
      <c r="U305" s="638" t="s">
        <v>5505</v>
      </c>
      <c r="V305" s="640"/>
      <c r="W305" s="638" t="s">
        <v>5507</v>
      </c>
      <c r="X305" s="639"/>
      <c r="Y305" s="638" t="s">
        <v>5511</v>
      </c>
      <c r="Z305" s="638" t="s">
        <v>5513</v>
      </c>
      <c r="AA305" s="638">
        <v>41008</v>
      </c>
      <c r="AB305" s="638"/>
      <c r="AC305" s="638"/>
      <c r="AD305" s="638"/>
      <c r="AE305" s="638" t="s">
        <v>10120</v>
      </c>
      <c r="AF305" s="638"/>
      <c r="AG305" s="660"/>
      <c r="AH305" s="660"/>
      <c r="AI305" s="660"/>
      <c r="AJ305" s="660"/>
      <c r="AK305" s="638"/>
    </row>
    <row r="306" spans="1:37" hidden="1">
      <c r="A306" s="638" t="s">
        <v>4584</v>
      </c>
      <c r="B306" s="638">
        <v>40710</v>
      </c>
      <c r="C306" s="638"/>
      <c r="D306" s="638"/>
      <c r="E306" s="816" t="s">
        <v>14492</v>
      </c>
      <c r="F306" s="638" t="s">
        <v>1451</v>
      </c>
      <c r="G306" s="638" t="s">
        <v>297</v>
      </c>
      <c r="H306" s="638" t="s">
        <v>4580</v>
      </c>
      <c r="I306" s="638" t="s">
        <v>12784</v>
      </c>
      <c r="J306" s="638" t="s">
        <v>4505</v>
      </c>
      <c r="K306" s="638" t="s">
        <v>2621</v>
      </c>
      <c r="L306" s="638" t="s">
        <v>3196</v>
      </c>
      <c r="M306" s="638"/>
      <c r="N306" s="638" t="s">
        <v>12879</v>
      </c>
      <c r="O306" s="638" t="s">
        <v>670</v>
      </c>
      <c r="P306" s="638" t="s">
        <v>3194</v>
      </c>
      <c r="Q306" s="638" t="s">
        <v>409</v>
      </c>
      <c r="R306" s="638" t="s">
        <v>5325</v>
      </c>
      <c r="S306" s="638" t="s">
        <v>9371</v>
      </c>
      <c r="T306" s="638" t="s">
        <v>5509</v>
      </c>
      <c r="U306" s="638" t="s">
        <v>5508</v>
      </c>
      <c r="V306" s="640"/>
      <c r="W306" s="638" t="s">
        <v>5510</v>
      </c>
      <c r="X306" s="639"/>
      <c r="Y306" s="638" t="s">
        <v>5512</v>
      </c>
      <c r="Z306" s="638" t="s">
        <v>3564</v>
      </c>
      <c r="AA306" s="638">
        <v>41008</v>
      </c>
      <c r="AB306" s="638"/>
      <c r="AC306" s="638"/>
      <c r="AD306" s="638"/>
      <c r="AE306" s="638" t="s">
        <v>5752</v>
      </c>
      <c r="AF306" s="638"/>
      <c r="AG306" s="660"/>
      <c r="AH306" s="660"/>
      <c r="AI306" s="660"/>
      <c r="AJ306" s="660"/>
      <c r="AK306" s="638"/>
    </row>
    <row r="307" spans="1:37" hidden="1">
      <c r="A307" s="638" t="s">
        <v>7972</v>
      </c>
      <c r="B307" s="638"/>
      <c r="C307" s="638"/>
      <c r="D307" s="638"/>
      <c r="E307" s="638"/>
      <c r="F307" s="638" t="s">
        <v>4286</v>
      </c>
      <c r="G307" s="638" t="s">
        <v>1962</v>
      </c>
      <c r="H307" s="638" t="s">
        <v>8088</v>
      </c>
      <c r="I307" s="638"/>
      <c r="J307" s="638"/>
      <c r="K307" s="638"/>
      <c r="L307" s="638" t="s">
        <v>7968</v>
      </c>
      <c r="M307" s="638"/>
      <c r="N307" s="638"/>
      <c r="O307" s="638" t="s">
        <v>7951</v>
      </c>
      <c r="P307" s="638" t="s">
        <v>6522</v>
      </c>
      <c r="Q307" s="638" t="s">
        <v>4300</v>
      </c>
      <c r="R307" s="638"/>
      <c r="S307" s="638"/>
      <c r="T307" s="638"/>
      <c r="U307" s="638"/>
      <c r="V307" s="640"/>
      <c r="W307" s="638"/>
      <c r="X307" s="639"/>
      <c r="Y307" s="638"/>
      <c r="Z307" s="638"/>
      <c r="AA307" s="638"/>
      <c r="AB307" s="638"/>
      <c r="AC307" s="638"/>
      <c r="AD307" s="638"/>
      <c r="AE307" s="638"/>
      <c r="AF307" s="638"/>
      <c r="AG307" s="660"/>
      <c r="AH307" s="660"/>
      <c r="AI307" s="660"/>
      <c r="AJ307" s="660"/>
      <c r="AK307" s="638"/>
    </row>
    <row r="308" spans="1:37" hidden="1">
      <c r="A308" s="773" t="s">
        <v>8280</v>
      </c>
      <c r="B308" s="773"/>
      <c r="C308" s="773"/>
      <c r="D308" s="773"/>
      <c r="E308" s="773"/>
      <c r="F308" s="773" t="s">
        <v>10028</v>
      </c>
      <c r="G308" s="773" t="s">
        <v>10025</v>
      </c>
      <c r="H308" s="773" t="s">
        <v>8166</v>
      </c>
      <c r="I308" s="773" t="s">
        <v>237</v>
      </c>
      <c r="J308" s="773" t="s">
        <v>224</v>
      </c>
      <c r="K308" s="773" t="s">
        <v>225</v>
      </c>
      <c r="L308" s="773" t="s">
        <v>11033</v>
      </c>
      <c r="M308" s="773"/>
      <c r="N308" s="773"/>
      <c r="O308" s="773" t="s">
        <v>10030</v>
      </c>
      <c r="P308" s="773" t="s">
        <v>6826</v>
      </c>
      <c r="Q308" s="773" t="s">
        <v>1575</v>
      </c>
      <c r="R308" s="769"/>
      <c r="S308" s="769"/>
      <c r="T308" s="769"/>
      <c r="U308" s="769"/>
      <c r="V308" s="770"/>
      <c r="W308" s="769"/>
      <c r="X308" s="771"/>
      <c r="Y308" s="769"/>
      <c r="Z308" s="769"/>
      <c r="AA308" s="769"/>
      <c r="AB308" s="769"/>
      <c r="AC308" s="769"/>
      <c r="AD308" s="769"/>
      <c r="AE308" s="769"/>
      <c r="AF308" s="769"/>
      <c r="AG308" s="772" t="s">
        <v>12812</v>
      </c>
      <c r="AH308" s="772"/>
      <c r="AI308" s="772"/>
      <c r="AJ308" s="772"/>
      <c r="AK308" s="769"/>
    </row>
    <row r="309" spans="1:37" hidden="1">
      <c r="A309" s="773" t="s">
        <v>8280</v>
      </c>
      <c r="B309" s="773"/>
      <c r="C309" s="773"/>
      <c r="D309" s="773"/>
      <c r="E309" s="773"/>
      <c r="F309" s="773" t="s">
        <v>10027</v>
      </c>
      <c r="G309" s="773" t="s">
        <v>10025</v>
      </c>
      <c r="H309" s="773" t="s">
        <v>8166</v>
      </c>
      <c r="I309" s="773" t="s">
        <v>237</v>
      </c>
      <c r="J309" s="773" t="s">
        <v>224</v>
      </c>
      <c r="K309" s="773" t="s">
        <v>225</v>
      </c>
      <c r="L309" s="773" t="s">
        <v>11034</v>
      </c>
      <c r="M309" s="773"/>
      <c r="N309" s="773"/>
      <c r="O309" s="773" t="s">
        <v>8301</v>
      </c>
      <c r="P309" s="773" t="s">
        <v>6826</v>
      </c>
      <c r="Q309" s="773" t="s">
        <v>1575</v>
      </c>
      <c r="R309" s="769"/>
      <c r="S309" s="769"/>
      <c r="T309" s="769"/>
      <c r="U309" s="769"/>
      <c r="V309" s="770"/>
      <c r="W309" s="769"/>
      <c r="X309" s="771"/>
      <c r="Y309" s="769"/>
      <c r="Z309" s="769"/>
      <c r="AA309" s="769"/>
      <c r="AB309" s="769"/>
      <c r="AC309" s="769"/>
      <c r="AD309" s="769"/>
      <c r="AE309" s="769"/>
      <c r="AF309" s="769"/>
      <c r="AG309" s="772" t="s">
        <v>12812</v>
      </c>
      <c r="AH309" s="772"/>
      <c r="AI309" s="772"/>
      <c r="AJ309" s="772"/>
      <c r="AK309" s="769"/>
    </row>
    <row r="310" spans="1:37" hidden="1">
      <c r="A310" s="773" t="s">
        <v>8280</v>
      </c>
      <c r="B310" s="773"/>
      <c r="C310" s="773"/>
      <c r="D310" s="773"/>
      <c r="E310" s="773"/>
      <c r="F310" s="773" t="s">
        <v>10026</v>
      </c>
      <c r="G310" s="773" t="s">
        <v>10025</v>
      </c>
      <c r="H310" s="773" t="s">
        <v>8166</v>
      </c>
      <c r="I310" s="773" t="s">
        <v>237</v>
      </c>
      <c r="J310" s="773" t="s">
        <v>224</v>
      </c>
      <c r="K310" s="773" t="s">
        <v>225</v>
      </c>
      <c r="L310" s="773" t="s">
        <v>11035</v>
      </c>
      <c r="M310" s="773"/>
      <c r="N310" s="773"/>
      <c r="O310" s="773" t="s">
        <v>4434</v>
      </c>
      <c r="P310" s="773" t="s">
        <v>6826</v>
      </c>
      <c r="Q310" s="773"/>
      <c r="R310" s="769"/>
      <c r="S310" s="769"/>
      <c r="T310" s="769"/>
      <c r="U310" s="769"/>
      <c r="V310" s="770"/>
      <c r="W310" s="769"/>
      <c r="X310" s="771"/>
      <c r="Y310" s="769"/>
      <c r="Z310" s="769"/>
      <c r="AA310" s="769"/>
      <c r="AB310" s="769"/>
      <c r="AC310" s="769"/>
      <c r="AD310" s="769"/>
      <c r="AE310" s="769"/>
      <c r="AF310" s="769"/>
      <c r="AG310" s="772"/>
      <c r="AH310" s="772"/>
      <c r="AI310" s="772"/>
      <c r="AJ310" s="772"/>
      <c r="AK310" s="769"/>
    </row>
    <row r="311" spans="1:37" hidden="1">
      <c r="A311" s="638" t="s">
        <v>9932</v>
      </c>
      <c r="B311" s="638">
        <v>40830</v>
      </c>
      <c r="C311" s="638"/>
      <c r="D311" s="638"/>
      <c r="E311" s="638"/>
      <c r="F311" s="638" t="s">
        <v>12888</v>
      </c>
      <c r="G311" s="638" t="s">
        <v>7528</v>
      </c>
      <c r="H311" s="638" t="s">
        <v>8081</v>
      </c>
      <c r="I311" s="638" t="s">
        <v>7529</v>
      </c>
      <c r="J311" s="638" t="s">
        <v>3187</v>
      </c>
      <c r="K311" s="638" t="s">
        <v>225</v>
      </c>
      <c r="L311" s="638" t="s">
        <v>12889</v>
      </c>
      <c r="M311" s="638"/>
      <c r="N311" s="638" t="s">
        <v>12662</v>
      </c>
      <c r="O311" s="638" t="s">
        <v>13646</v>
      </c>
      <c r="P311" s="638" t="s">
        <v>4147</v>
      </c>
      <c r="Q311" s="638" t="s">
        <v>409</v>
      </c>
      <c r="R311" s="638" t="s">
        <v>144</v>
      </c>
      <c r="S311" s="638" t="s">
        <v>227</v>
      </c>
      <c r="T311" s="638" t="s">
        <v>4500</v>
      </c>
      <c r="U311" s="638" t="s">
        <v>4499</v>
      </c>
      <c r="V311" s="640"/>
      <c r="W311" s="638" t="s">
        <v>429</v>
      </c>
      <c r="X311" s="639"/>
      <c r="Y311" s="638" t="s">
        <v>5837</v>
      </c>
      <c r="Z311" s="638" t="s">
        <v>5838</v>
      </c>
      <c r="AA311" s="638"/>
      <c r="AB311" s="638"/>
      <c r="AC311" s="638"/>
      <c r="AD311" s="638"/>
      <c r="AE311" s="638" t="s">
        <v>12890</v>
      </c>
      <c r="AF311" s="638"/>
      <c r="AG311" s="660" t="s">
        <v>12731</v>
      </c>
      <c r="AH311" s="660"/>
      <c r="AI311" s="660"/>
      <c r="AJ311" s="660"/>
      <c r="AK311" s="638"/>
    </row>
    <row r="312" spans="1:37" hidden="1">
      <c r="A312" s="638" t="s">
        <v>9932</v>
      </c>
      <c r="B312" s="638">
        <v>40830</v>
      </c>
      <c r="C312" s="638"/>
      <c r="D312" s="638"/>
      <c r="E312" s="638"/>
      <c r="F312" s="638" t="s">
        <v>12891</v>
      </c>
      <c r="G312" s="638" t="s">
        <v>7528</v>
      </c>
      <c r="H312" s="638" t="s">
        <v>8081</v>
      </c>
      <c r="I312" s="638" t="s">
        <v>7529</v>
      </c>
      <c r="J312" s="638" t="s">
        <v>3187</v>
      </c>
      <c r="K312" s="638" t="s">
        <v>225</v>
      </c>
      <c r="L312" s="638" t="s">
        <v>12892</v>
      </c>
      <c r="M312" s="638"/>
      <c r="N312" s="638"/>
      <c r="O312" s="638" t="s">
        <v>12893</v>
      </c>
      <c r="P312" s="638" t="s">
        <v>4718</v>
      </c>
      <c r="Q312" s="638" t="s">
        <v>409</v>
      </c>
      <c r="R312" s="638" t="s">
        <v>5325</v>
      </c>
      <c r="S312" s="638" t="s">
        <v>227</v>
      </c>
      <c r="T312" s="638" t="s">
        <v>2979</v>
      </c>
      <c r="U312" s="638" t="s">
        <v>2978</v>
      </c>
      <c r="V312" s="640"/>
      <c r="W312" s="638" t="s">
        <v>2980</v>
      </c>
      <c r="X312" s="639" t="s">
        <v>1290</v>
      </c>
      <c r="Y312" s="638" t="s">
        <v>5492</v>
      </c>
      <c r="Z312" s="638" t="s">
        <v>5493</v>
      </c>
      <c r="AA312" s="638"/>
      <c r="AB312" s="638"/>
      <c r="AC312" s="638"/>
      <c r="AD312" s="638"/>
      <c r="AE312" s="638" t="s">
        <v>12894</v>
      </c>
      <c r="AF312" s="638"/>
      <c r="AG312" s="660" t="s">
        <v>12731</v>
      </c>
      <c r="AH312" s="660"/>
      <c r="AI312" s="660"/>
      <c r="AJ312" s="660"/>
      <c r="AK312" s="638"/>
    </row>
    <row r="313" spans="1:37" hidden="1">
      <c r="A313" s="638" t="s">
        <v>9932</v>
      </c>
      <c r="B313" s="638">
        <v>40830</v>
      </c>
      <c r="C313" s="638"/>
      <c r="D313" s="638"/>
      <c r="E313" s="638"/>
      <c r="F313" s="638" t="s">
        <v>7988</v>
      </c>
      <c r="G313" s="638" t="s">
        <v>7528</v>
      </c>
      <c r="H313" s="638" t="s">
        <v>8081</v>
      </c>
      <c r="I313" s="638" t="s">
        <v>7529</v>
      </c>
      <c r="J313" s="638" t="s">
        <v>3187</v>
      </c>
      <c r="K313" s="638" t="s">
        <v>225</v>
      </c>
      <c r="L313" s="638" t="s">
        <v>12895</v>
      </c>
      <c r="M313" s="638"/>
      <c r="N313" s="638"/>
      <c r="O313" s="638" t="s">
        <v>4076</v>
      </c>
      <c r="P313" s="638" t="s">
        <v>4147</v>
      </c>
      <c r="Q313" s="638"/>
      <c r="R313" s="638"/>
      <c r="S313" s="638" t="s">
        <v>227</v>
      </c>
      <c r="T313" s="638" t="s">
        <v>7537</v>
      </c>
      <c r="U313" s="638" t="s">
        <v>7536</v>
      </c>
      <c r="V313" s="640"/>
      <c r="W313" s="638" t="s">
        <v>7538</v>
      </c>
      <c r="X313" s="639"/>
      <c r="Y313" s="638" t="s">
        <v>7539</v>
      </c>
      <c r="Z313" s="638" t="s">
        <v>7540</v>
      </c>
      <c r="AA313" s="638"/>
      <c r="AB313" s="638"/>
      <c r="AC313" s="638"/>
      <c r="AD313" s="638"/>
      <c r="AE313" s="638"/>
      <c r="AF313" s="638"/>
      <c r="AG313" s="660"/>
      <c r="AH313" s="660"/>
      <c r="AI313" s="660"/>
      <c r="AJ313" s="660"/>
      <c r="AK313" s="638"/>
    </row>
    <row r="314" spans="1:37" hidden="1">
      <c r="A314" s="638" t="s">
        <v>9932</v>
      </c>
      <c r="B314" s="638">
        <v>40830</v>
      </c>
      <c r="C314" s="638"/>
      <c r="D314" s="638"/>
      <c r="E314" s="638"/>
      <c r="F314" s="638" t="s">
        <v>12896</v>
      </c>
      <c r="G314" s="638" t="s">
        <v>7528</v>
      </c>
      <c r="H314" s="638" t="s">
        <v>8081</v>
      </c>
      <c r="I314" s="638" t="s">
        <v>7529</v>
      </c>
      <c r="J314" s="638" t="s">
        <v>3187</v>
      </c>
      <c r="K314" s="638" t="s">
        <v>225</v>
      </c>
      <c r="L314" s="638" t="s">
        <v>12897</v>
      </c>
      <c r="M314" s="638"/>
      <c r="N314" s="638" t="s">
        <v>12664</v>
      </c>
      <c r="O314" s="638" t="s">
        <v>518</v>
      </c>
      <c r="P314" s="638" t="s">
        <v>4147</v>
      </c>
      <c r="Q314" s="638" t="s">
        <v>2138</v>
      </c>
      <c r="R314" s="638" t="s">
        <v>2138</v>
      </c>
      <c r="S314" s="638" t="s">
        <v>227</v>
      </c>
      <c r="T314" s="638" t="s">
        <v>7236</v>
      </c>
      <c r="U314" s="638" t="s">
        <v>7235</v>
      </c>
      <c r="V314" s="640"/>
      <c r="W314" s="638" t="s">
        <v>7237</v>
      </c>
      <c r="X314" s="639"/>
      <c r="Y314" s="638" t="s">
        <v>8817</v>
      </c>
      <c r="Z314" s="638" t="s">
        <v>2844</v>
      </c>
      <c r="AA314" s="638"/>
      <c r="AB314" s="638"/>
      <c r="AC314" s="638"/>
      <c r="AD314" s="638"/>
      <c r="AE314" s="638" t="s">
        <v>12898</v>
      </c>
      <c r="AF314" s="638"/>
      <c r="AG314" s="660" t="s">
        <v>12654</v>
      </c>
      <c r="AH314" s="660"/>
      <c r="AI314" s="660"/>
      <c r="AJ314" s="660"/>
      <c r="AK314" s="638"/>
    </row>
    <row r="315" spans="1:37" hidden="1">
      <c r="A315" s="638" t="s">
        <v>9932</v>
      </c>
      <c r="B315" s="638">
        <v>40830</v>
      </c>
      <c r="C315" s="638"/>
      <c r="D315" s="638"/>
      <c r="E315" s="638"/>
      <c r="F315" s="638" t="s">
        <v>12899</v>
      </c>
      <c r="G315" s="638" t="s">
        <v>7528</v>
      </c>
      <c r="H315" s="638" t="s">
        <v>8081</v>
      </c>
      <c r="I315" s="638" t="s">
        <v>7529</v>
      </c>
      <c r="J315" s="638" t="s">
        <v>3187</v>
      </c>
      <c r="K315" s="638" t="s">
        <v>225</v>
      </c>
      <c r="L315" s="638" t="s">
        <v>13647</v>
      </c>
      <c r="M315" s="638"/>
      <c r="N315" s="638" t="s">
        <v>13644</v>
      </c>
      <c r="O315" s="638" t="s">
        <v>13645</v>
      </c>
      <c r="P315" s="638" t="s">
        <v>4147</v>
      </c>
      <c r="Q315" s="638" t="s">
        <v>409</v>
      </c>
      <c r="R315" s="638" t="s">
        <v>5325</v>
      </c>
      <c r="S315" s="638" t="s">
        <v>3516</v>
      </c>
      <c r="T315" s="638" t="s">
        <v>5224</v>
      </c>
      <c r="U315" s="638" t="s">
        <v>5223</v>
      </c>
      <c r="V315" s="640"/>
      <c r="W315" s="638" t="s">
        <v>5225</v>
      </c>
      <c r="X315" s="639"/>
      <c r="Y315" s="638" t="s">
        <v>2456</v>
      </c>
      <c r="Z315" s="638" t="s">
        <v>2457</v>
      </c>
      <c r="AA315" s="638"/>
      <c r="AB315" s="638"/>
      <c r="AC315" s="638"/>
      <c r="AD315" s="638"/>
      <c r="AE315" s="638" t="s">
        <v>12900</v>
      </c>
      <c r="AF315" s="638"/>
      <c r="AG315" s="660" t="s">
        <v>12654</v>
      </c>
      <c r="AH315" s="660"/>
      <c r="AI315" s="660"/>
      <c r="AJ315" s="660"/>
      <c r="AK315" s="638"/>
    </row>
    <row r="316" spans="1:37" hidden="1">
      <c r="A316" s="638" t="s">
        <v>9932</v>
      </c>
      <c r="B316" s="638">
        <v>40830</v>
      </c>
      <c r="C316" s="638"/>
      <c r="D316" s="638"/>
      <c r="E316" s="638"/>
      <c r="F316" s="638" t="s">
        <v>13721</v>
      </c>
      <c r="G316" s="638" t="s">
        <v>7528</v>
      </c>
      <c r="H316" s="638" t="s">
        <v>8081</v>
      </c>
      <c r="I316" s="638" t="s">
        <v>7529</v>
      </c>
      <c r="J316" s="638" t="s">
        <v>3187</v>
      </c>
      <c r="K316" s="638" t="s">
        <v>225</v>
      </c>
      <c r="L316" s="638" t="s">
        <v>12901</v>
      </c>
      <c r="M316" s="638"/>
      <c r="N316" s="638" t="s">
        <v>12902</v>
      </c>
      <c r="O316" s="638" t="s">
        <v>13645</v>
      </c>
      <c r="P316" s="638" t="s">
        <v>4147</v>
      </c>
      <c r="Q316" s="638" t="s">
        <v>8297</v>
      </c>
      <c r="R316" s="638" t="s">
        <v>144</v>
      </c>
      <c r="S316" s="638" t="s">
        <v>227</v>
      </c>
      <c r="T316" s="638" t="s">
        <v>4910</v>
      </c>
      <c r="U316" s="638" t="s">
        <v>4909</v>
      </c>
      <c r="V316" s="640"/>
      <c r="W316" s="638" t="s">
        <v>4911</v>
      </c>
      <c r="X316" s="639"/>
      <c r="Y316" s="638" t="s">
        <v>4912</v>
      </c>
      <c r="Z316" s="638" t="s">
        <v>4913</v>
      </c>
      <c r="AA316" s="638"/>
      <c r="AB316" s="638"/>
      <c r="AC316" s="638"/>
      <c r="AD316" s="638"/>
      <c r="AE316" s="638" t="s">
        <v>12903</v>
      </c>
      <c r="AF316" s="638"/>
      <c r="AG316" s="660" t="s">
        <v>12654</v>
      </c>
      <c r="AH316" s="660"/>
      <c r="AI316" s="660"/>
      <c r="AJ316" s="660"/>
      <c r="AK316" s="638"/>
    </row>
    <row r="317" spans="1:37" hidden="1">
      <c r="A317" s="638" t="s">
        <v>12943</v>
      </c>
      <c r="B317" s="638">
        <v>40830</v>
      </c>
      <c r="C317" s="638"/>
      <c r="D317" s="638"/>
      <c r="E317" s="638"/>
      <c r="F317" s="638" t="s">
        <v>12904</v>
      </c>
      <c r="G317" s="638" t="s">
        <v>12905</v>
      </c>
      <c r="H317" s="638" t="s">
        <v>11490</v>
      </c>
      <c r="I317" s="638" t="s">
        <v>12906</v>
      </c>
      <c r="J317" s="638" t="s">
        <v>3187</v>
      </c>
      <c r="K317" s="638" t="s">
        <v>12907</v>
      </c>
      <c r="L317" s="638" t="s">
        <v>12908</v>
      </c>
      <c r="M317" s="638"/>
      <c r="N317" s="638" t="s">
        <v>13677</v>
      </c>
      <c r="O317" s="638"/>
      <c r="P317" s="638" t="s">
        <v>2044</v>
      </c>
      <c r="Q317" s="638" t="s">
        <v>2306</v>
      </c>
      <c r="R317" s="638" t="s">
        <v>5325</v>
      </c>
      <c r="S317" s="638" t="s">
        <v>3</v>
      </c>
      <c r="T317" s="638" t="s">
        <v>7375</v>
      </c>
      <c r="U317" s="638" t="s">
        <v>7374</v>
      </c>
      <c r="V317" s="640"/>
      <c r="W317" s="638" t="s">
        <v>4065</v>
      </c>
      <c r="X317" s="639"/>
      <c r="Y317" s="638" t="s">
        <v>4066</v>
      </c>
      <c r="Z317" s="638" t="s">
        <v>4067</v>
      </c>
      <c r="AA317" s="638"/>
      <c r="AB317" s="638"/>
      <c r="AC317" s="638"/>
      <c r="AD317" s="638"/>
      <c r="AE317" s="638" t="s">
        <v>12909</v>
      </c>
      <c r="AF317" s="638"/>
      <c r="AG317" s="660" t="s">
        <v>12654</v>
      </c>
      <c r="AH317" s="660"/>
      <c r="AI317" s="660"/>
      <c r="AJ317" s="660"/>
      <c r="AK317" s="638"/>
    </row>
    <row r="318" spans="1:37" hidden="1">
      <c r="A318" s="638" t="s">
        <v>9932</v>
      </c>
      <c r="B318" s="638">
        <v>40830</v>
      </c>
      <c r="C318" s="638"/>
      <c r="D318" s="638"/>
      <c r="E318" s="638"/>
      <c r="F318" s="638" t="s">
        <v>12910</v>
      </c>
      <c r="G318" s="638" t="s">
        <v>7528</v>
      </c>
      <c r="H318" s="638" t="s">
        <v>8081</v>
      </c>
      <c r="I318" s="638" t="s">
        <v>7529</v>
      </c>
      <c r="J318" s="638" t="s">
        <v>3187</v>
      </c>
      <c r="K318" s="638" t="s">
        <v>225</v>
      </c>
      <c r="L318" s="638" t="s">
        <v>12911</v>
      </c>
      <c r="M318" s="638"/>
      <c r="N318" s="638" t="s">
        <v>13666</v>
      </c>
      <c r="O318" s="638" t="s">
        <v>13665</v>
      </c>
      <c r="P318" s="638" t="s">
        <v>4147</v>
      </c>
      <c r="Q318" s="638" t="s">
        <v>2361</v>
      </c>
      <c r="R318" s="638" t="s">
        <v>2361</v>
      </c>
      <c r="S318" s="638" t="s">
        <v>227</v>
      </c>
      <c r="T318" s="638" t="s">
        <v>3577</v>
      </c>
      <c r="U318" s="638" t="s">
        <v>3581</v>
      </c>
      <c r="V318" s="640"/>
      <c r="W318" s="638" t="s">
        <v>3578</v>
      </c>
      <c r="X318" s="639"/>
      <c r="Y318" s="638" t="s">
        <v>3579</v>
      </c>
      <c r="Z318" s="638" t="s">
        <v>3580</v>
      </c>
      <c r="AA318" s="638"/>
      <c r="AB318" s="638"/>
      <c r="AC318" s="638"/>
      <c r="AD318" s="638"/>
      <c r="AE318" s="638" t="s">
        <v>12912</v>
      </c>
      <c r="AF318" s="638"/>
      <c r="AG318" s="660" t="s">
        <v>12654</v>
      </c>
      <c r="AH318" s="660"/>
      <c r="AI318" s="660"/>
      <c r="AJ318" s="660"/>
      <c r="AK318" s="638"/>
    </row>
    <row r="319" spans="1:37" hidden="1">
      <c r="A319" s="638" t="s">
        <v>12728</v>
      </c>
      <c r="B319" s="640">
        <v>40780</v>
      </c>
      <c r="C319" s="638"/>
      <c r="D319" s="638"/>
      <c r="E319" s="638"/>
      <c r="F319" s="638" t="s">
        <v>12729</v>
      </c>
      <c r="G319" s="638" t="s">
        <v>7528</v>
      </c>
      <c r="H319" s="638" t="s">
        <v>6695</v>
      </c>
      <c r="I319" s="638" t="s">
        <v>7529</v>
      </c>
      <c r="J319" s="638" t="s">
        <v>3187</v>
      </c>
      <c r="K319" s="638" t="s">
        <v>225</v>
      </c>
      <c r="L319" s="638" t="s">
        <v>12504</v>
      </c>
      <c r="M319" s="638"/>
      <c r="N319" s="638" t="s">
        <v>12730</v>
      </c>
      <c r="O319" s="638" t="s">
        <v>7473</v>
      </c>
      <c r="P319" s="638" t="s">
        <v>6826</v>
      </c>
      <c r="Q319" s="638"/>
      <c r="R319" s="638"/>
      <c r="S319" s="638"/>
      <c r="T319" s="638"/>
      <c r="U319" s="638"/>
      <c r="V319" s="640"/>
      <c r="W319" s="638"/>
      <c r="X319" s="638"/>
      <c r="Y319" s="638"/>
      <c r="Z319" s="638"/>
      <c r="AA319" s="638"/>
      <c r="AB319" s="638"/>
      <c r="AC319" s="638"/>
      <c r="AD319" s="638"/>
      <c r="AE319" s="638"/>
      <c r="AF319" s="638"/>
      <c r="AG319" s="660" t="s">
        <v>12731</v>
      </c>
      <c r="AH319" s="660"/>
      <c r="AI319" s="660"/>
      <c r="AJ319" s="660"/>
      <c r="AK319" s="638"/>
    </row>
    <row r="320" spans="1:37" hidden="1">
      <c r="A320" s="638" t="s">
        <v>7526</v>
      </c>
      <c r="B320" s="638" t="s">
        <v>12760</v>
      </c>
      <c r="C320" s="638"/>
      <c r="D320" s="638"/>
      <c r="E320" s="638"/>
      <c r="F320" s="638" t="s">
        <v>11071</v>
      </c>
      <c r="G320" s="638" t="s">
        <v>7528</v>
      </c>
      <c r="H320" s="638" t="s">
        <v>3293</v>
      </c>
      <c r="I320" s="638" t="s">
        <v>7529</v>
      </c>
      <c r="J320" s="638" t="s">
        <v>3187</v>
      </c>
      <c r="K320" s="638" t="s">
        <v>225</v>
      </c>
      <c r="L320" s="638" t="s">
        <v>11072</v>
      </c>
      <c r="M320" s="638"/>
      <c r="N320" s="638" t="s">
        <v>11070</v>
      </c>
      <c r="O320" s="638" t="s">
        <v>518</v>
      </c>
      <c r="P320" s="638" t="s">
        <v>4147</v>
      </c>
      <c r="Q320" s="638" t="s">
        <v>409</v>
      </c>
      <c r="R320" s="638"/>
      <c r="S320" s="638" t="s">
        <v>227</v>
      </c>
      <c r="T320" s="638" t="s">
        <v>6711</v>
      </c>
      <c r="U320" s="638" t="s">
        <v>6712</v>
      </c>
      <c r="V320" s="640"/>
      <c r="W320" s="638" t="s">
        <v>3575</v>
      </c>
      <c r="X320" s="639"/>
      <c r="Y320" s="638" t="s">
        <v>5380</v>
      </c>
      <c r="Z320" s="638" t="s">
        <v>5381</v>
      </c>
      <c r="AA320" s="638"/>
      <c r="AB320" s="638"/>
      <c r="AC320" s="638"/>
      <c r="AD320" s="638"/>
      <c r="AE320" s="638" t="s">
        <v>12770</v>
      </c>
      <c r="AF320" s="638"/>
      <c r="AG320" s="660"/>
      <c r="AH320" s="660"/>
      <c r="AI320" s="660"/>
      <c r="AJ320" s="660"/>
      <c r="AK320" s="638"/>
    </row>
    <row r="321" spans="1:37" hidden="1">
      <c r="A321" s="638" t="s">
        <v>12771</v>
      </c>
      <c r="B321" s="638">
        <v>40914</v>
      </c>
      <c r="C321" s="638"/>
      <c r="D321" s="638"/>
      <c r="E321" s="638"/>
      <c r="F321" s="638" t="s">
        <v>12772</v>
      </c>
      <c r="G321" s="638" t="s">
        <v>7528</v>
      </c>
      <c r="H321" s="638" t="s">
        <v>6695</v>
      </c>
      <c r="I321" s="638" t="s">
        <v>7529</v>
      </c>
      <c r="J321" s="638" t="s">
        <v>3187</v>
      </c>
      <c r="K321" s="638" t="s">
        <v>225</v>
      </c>
      <c r="L321" s="638" t="s">
        <v>12773</v>
      </c>
      <c r="M321" s="638" t="s">
        <v>6696</v>
      </c>
      <c r="N321" s="638" t="s">
        <v>6696</v>
      </c>
      <c r="O321" s="638" t="s">
        <v>12658</v>
      </c>
      <c r="P321" s="638" t="s">
        <v>1076</v>
      </c>
      <c r="Q321" s="638" t="s">
        <v>4492</v>
      </c>
      <c r="R321" s="638" t="s">
        <v>1575</v>
      </c>
      <c r="S321" s="638" t="s">
        <v>227</v>
      </c>
      <c r="T321" s="638" t="s">
        <v>6698</v>
      </c>
      <c r="U321" s="638" t="s">
        <v>6697</v>
      </c>
      <c r="V321" s="640"/>
      <c r="W321" s="638"/>
      <c r="X321" s="639"/>
      <c r="Y321" s="638"/>
      <c r="Z321" s="638"/>
      <c r="AA321" s="638"/>
      <c r="AB321" s="638"/>
      <c r="AC321" s="638"/>
      <c r="AD321" s="638"/>
      <c r="AE321" s="638"/>
      <c r="AF321" s="638"/>
      <c r="AG321" s="660"/>
      <c r="AH321" s="660"/>
      <c r="AI321" s="660"/>
      <c r="AJ321" s="660"/>
      <c r="AK321" s="638"/>
    </row>
    <row r="322" spans="1:37" hidden="1">
      <c r="A322" s="638" t="s">
        <v>6397</v>
      </c>
      <c r="B322" s="638">
        <v>40672</v>
      </c>
      <c r="C322" s="638"/>
      <c r="D322" s="638"/>
      <c r="E322" s="638"/>
      <c r="F322" s="638" t="s">
        <v>6796</v>
      </c>
      <c r="G322" s="638" t="s">
        <v>1066</v>
      </c>
      <c r="H322" s="638" t="s">
        <v>4380</v>
      </c>
      <c r="I322" s="638" t="s">
        <v>3493</v>
      </c>
      <c r="J322" s="638" t="s">
        <v>5426</v>
      </c>
      <c r="K322" s="638" t="s">
        <v>898</v>
      </c>
      <c r="L322" s="638" t="s">
        <v>12501</v>
      </c>
      <c r="M322" s="638"/>
      <c r="N322" s="638"/>
      <c r="O322" s="638" t="s">
        <v>12437</v>
      </c>
      <c r="P322" s="638" t="s">
        <v>1076</v>
      </c>
      <c r="Q322" s="638" t="s">
        <v>7221</v>
      </c>
      <c r="R322" s="638"/>
      <c r="S322" s="638"/>
      <c r="T322" s="638" t="s">
        <v>7373</v>
      </c>
      <c r="U322" s="638" t="s">
        <v>6797</v>
      </c>
      <c r="V322" s="640"/>
      <c r="W322" s="638"/>
      <c r="X322" s="639"/>
      <c r="Y322" s="638"/>
      <c r="Z322" s="638"/>
      <c r="AA322" s="638"/>
      <c r="AB322" s="638"/>
      <c r="AC322" s="638"/>
      <c r="AD322" s="638"/>
      <c r="AE322" s="638" t="s">
        <v>12774</v>
      </c>
      <c r="AF322" s="638"/>
      <c r="AG322" s="660" t="s">
        <v>12726</v>
      </c>
      <c r="AH322" s="660"/>
      <c r="AI322" s="660"/>
      <c r="AJ322" s="660"/>
      <c r="AK322" s="638"/>
    </row>
    <row r="323" spans="1:37" hidden="1">
      <c r="A323" s="638" t="s">
        <v>6397</v>
      </c>
      <c r="B323" s="638">
        <v>40672</v>
      </c>
      <c r="C323" s="638"/>
      <c r="D323" s="638"/>
      <c r="E323" s="638"/>
      <c r="F323" s="638" t="s">
        <v>1466</v>
      </c>
      <c r="G323" s="638" t="s">
        <v>1066</v>
      </c>
      <c r="H323" s="638" t="s">
        <v>4380</v>
      </c>
      <c r="I323" s="638" t="s">
        <v>3493</v>
      </c>
      <c r="J323" s="638" t="s">
        <v>5426</v>
      </c>
      <c r="K323" s="638" t="s">
        <v>898</v>
      </c>
      <c r="L323" s="638" t="s">
        <v>1467</v>
      </c>
      <c r="M323" s="638"/>
      <c r="N323" s="638" t="s">
        <v>9626</v>
      </c>
      <c r="O323" s="638" t="s">
        <v>7473</v>
      </c>
      <c r="P323" s="638" t="s">
        <v>1076</v>
      </c>
      <c r="Q323" s="638" t="s">
        <v>409</v>
      </c>
      <c r="R323" s="638" t="s">
        <v>4492</v>
      </c>
      <c r="S323" s="638" t="s">
        <v>9244</v>
      </c>
      <c r="T323" s="638" t="s">
        <v>7136</v>
      </c>
      <c r="U323" s="638" t="s">
        <v>7135</v>
      </c>
      <c r="V323" s="640"/>
      <c r="W323" s="638"/>
      <c r="X323" s="639"/>
      <c r="Y323" s="638"/>
      <c r="Z323" s="638"/>
      <c r="AA323" s="638"/>
      <c r="AB323" s="638"/>
      <c r="AC323" s="638"/>
      <c r="AD323" s="638"/>
      <c r="AE323" s="638"/>
      <c r="AF323" s="638"/>
      <c r="AG323" s="660" t="s">
        <v>12726</v>
      </c>
      <c r="AH323" s="660"/>
      <c r="AI323" s="660"/>
      <c r="AJ323" s="660"/>
      <c r="AK323" s="638"/>
    </row>
    <row r="324" spans="1:37" hidden="1">
      <c r="A324" s="638" t="s">
        <v>6397</v>
      </c>
      <c r="B324" s="638">
        <v>40672</v>
      </c>
      <c r="C324" s="638"/>
      <c r="D324" s="638"/>
      <c r="E324" s="638"/>
      <c r="F324" s="638" t="s">
        <v>5773</v>
      </c>
      <c r="G324" s="638" t="s">
        <v>1066</v>
      </c>
      <c r="H324" s="638" t="s">
        <v>8080</v>
      </c>
      <c r="I324" s="638" t="s">
        <v>3493</v>
      </c>
      <c r="J324" s="638" t="s">
        <v>5426</v>
      </c>
      <c r="K324" s="638" t="s">
        <v>898</v>
      </c>
      <c r="L324" s="638" t="s">
        <v>12502</v>
      </c>
      <c r="M324" s="638"/>
      <c r="N324" s="638" t="s">
        <v>7371</v>
      </c>
      <c r="O324" s="638" t="s">
        <v>7473</v>
      </c>
      <c r="P324" s="638" t="s">
        <v>1076</v>
      </c>
      <c r="Q324" s="638" t="s">
        <v>409</v>
      </c>
      <c r="R324" s="638"/>
      <c r="S324" s="638"/>
      <c r="T324" s="638" t="s">
        <v>7136</v>
      </c>
      <c r="U324" s="638" t="s">
        <v>5283</v>
      </c>
      <c r="V324" s="640"/>
      <c r="W324" s="638"/>
      <c r="X324" s="639"/>
      <c r="Y324" s="638"/>
      <c r="Z324" s="638"/>
      <c r="AA324" s="638"/>
      <c r="AB324" s="638"/>
      <c r="AC324" s="638"/>
      <c r="AD324" s="638"/>
      <c r="AE324" s="638" t="s">
        <v>8806</v>
      </c>
      <c r="AF324" s="638"/>
      <c r="AG324" s="660" t="s">
        <v>12726</v>
      </c>
      <c r="AH324" s="660"/>
      <c r="AI324" s="660"/>
      <c r="AJ324" s="660"/>
      <c r="AK324" s="638"/>
    </row>
    <row r="325" spans="1:37" hidden="1">
      <c r="A325" s="638" t="s">
        <v>6397</v>
      </c>
      <c r="B325" s="638">
        <v>40672</v>
      </c>
      <c r="C325" s="638"/>
      <c r="D325" s="638"/>
      <c r="E325" s="638"/>
      <c r="F325" s="638" t="s">
        <v>6026</v>
      </c>
      <c r="G325" s="638" t="s">
        <v>1066</v>
      </c>
      <c r="H325" s="638" t="s">
        <v>4380</v>
      </c>
      <c r="I325" s="638" t="s">
        <v>3493</v>
      </c>
      <c r="J325" s="638" t="s">
        <v>5426</v>
      </c>
      <c r="K325" s="638" t="s">
        <v>898</v>
      </c>
      <c r="L325" s="638" t="s">
        <v>3878</v>
      </c>
      <c r="M325" s="638"/>
      <c r="N325" s="638" t="s">
        <v>11443</v>
      </c>
      <c r="O325" s="638" t="s">
        <v>12437</v>
      </c>
      <c r="P325" s="638" t="s">
        <v>1076</v>
      </c>
      <c r="Q325" s="638" t="s">
        <v>4225</v>
      </c>
      <c r="R325" s="638"/>
      <c r="S325" s="638"/>
      <c r="T325" s="638" t="s">
        <v>2689</v>
      </c>
      <c r="U325" s="638" t="s">
        <v>4226</v>
      </c>
      <c r="V325" s="640"/>
      <c r="W325" s="638"/>
      <c r="X325" s="639"/>
      <c r="Y325" s="638"/>
      <c r="Z325" s="638"/>
      <c r="AA325" s="638"/>
      <c r="AB325" s="638"/>
      <c r="AC325" s="638"/>
      <c r="AD325" s="638"/>
      <c r="AE325" s="638"/>
      <c r="AF325" s="638"/>
      <c r="AG325" s="660" t="s">
        <v>12726</v>
      </c>
      <c r="AH325" s="660"/>
      <c r="AI325" s="660"/>
      <c r="AJ325" s="660"/>
      <c r="AK325" s="638"/>
    </row>
    <row r="326" spans="1:37" hidden="1">
      <c r="A326" s="638" t="s">
        <v>9943</v>
      </c>
      <c r="B326" s="638">
        <v>40798</v>
      </c>
      <c r="C326" s="638"/>
      <c r="D326" s="638"/>
      <c r="E326" s="638"/>
      <c r="F326" s="638" t="s">
        <v>12487</v>
      </c>
      <c r="G326" s="638" t="s">
        <v>7528</v>
      </c>
      <c r="H326" s="638" t="s">
        <v>39</v>
      </c>
      <c r="I326" s="638" t="s">
        <v>7529</v>
      </c>
      <c r="J326" s="638" t="s">
        <v>3187</v>
      </c>
      <c r="K326" s="638" t="s">
        <v>4506</v>
      </c>
      <c r="L326" s="638" t="s">
        <v>8618</v>
      </c>
      <c r="M326" s="638"/>
      <c r="N326" s="638" t="s">
        <v>9941</v>
      </c>
      <c r="O326" s="638" t="s">
        <v>518</v>
      </c>
      <c r="P326" s="638" t="s">
        <v>4147</v>
      </c>
      <c r="Q326" s="638" t="s">
        <v>409</v>
      </c>
      <c r="R326" s="638" t="s">
        <v>4492</v>
      </c>
      <c r="S326" s="638" t="s">
        <v>3516</v>
      </c>
      <c r="T326" s="638" t="s">
        <v>8620</v>
      </c>
      <c r="U326" s="638" t="s">
        <v>8619</v>
      </c>
      <c r="V326" s="640"/>
      <c r="W326" s="638" t="s">
        <v>4557</v>
      </c>
      <c r="X326" s="639"/>
      <c r="Y326" s="638" t="s">
        <v>4558</v>
      </c>
      <c r="Z326" s="638" t="s">
        <v>1421</v>
      </c>
      <c r="AA326" s="638" t="s">
        <v>1148</v>
      </c>
      <c r="AB326" s="638"/>
      <c r="AC326" s="638" t="s">
        <v>1422</v>
      </c>
      <c r="AD326" s="638"/>
      <c r="AE326" s="638" t="s">
        <v>12775</v>
      </c>
      <c r="AF326" s="638"/>
      <c r="AG326" s="660"/>
      <c r="AH326" s="660"/>
      <c r="AI326" s="660"/>
      <c r="AJ326" s="660"/>
      <c r="AK326" s="638"/>
    </row>
    <row r="327" spans="1:37" hidden="1">
      <c r="A327" s="638" t="s">
        <v>9943</v>
      </c>
      <c r="B327" s="638" t="s">
        <v>12787</v>
      </c>
      <c r="C327" s="638"/>
      <c r="D327" s="638"/>
      <c r="E327" s="638"/>
      <c r="F327" s="638" t="s">
        <v>4171</v>
      </c>
      <c r="G327" s="638" t="s">
        <v>7528</v>
      </c>
      <c r="H327" s="638" t="s">
        <v>8087</v>
      </c>
      <c r="I327" s="638" t="s">
        <v>7529</v>
      </c>
      <c r="J327" s="638" t="s">
        <v>3187</v>
      </c>
      <c r="K327" s="638" t="s">
        <v>4506</v>
      </c>
      <c r="L327" s="638" t="s">
        <v>12788</v>
      </c>
      <c r="M327" s="638"/>
      <c r="N327" s="638" t="s">
        <v>10905</v>
      </c>
      <c r="O327" s="638" t="s">
        <v>12492</v>
      </c>
      <c r="P327" s="638" t="s">
        <v>2044</v>
      </c>
      <c r="Q327" s="638" t="s">
        <v>507</v>
      </c>
      <c r="R327" s="638" t="s">
        <v>507</v>
      </c>
      <c r="S327" s="638" t="s">
        <v>3516</v>
      </c>
      <c r="T327" s="638" t="s">
        <v>1571</v>
      </c>
      <c r="U327" s="638" t="s">
        <v>1570</v>
      </c>
      <c r="V327" s="640"/>
      <c r="W327" s="638" t="s">
        <v>1572</v>
      </c>
      <c r="X327" s="639"/>
      <c r="Y327" s="638" t="s">
        <v>4804</v>
      </c>
      <c r="Z327" s="638" t="s">
        <v>4805</v>
      </c>
      <c r="AA327" s="638"/>
      <c r="AB327" s="638"/>
      <c r="AC327" s="638" t="s">
        <v>12789</v>
      </c>
      <c r="AD327" s="638"/>
      <c r="AE327" s="638" t="s">
        <v>2974</v>
      </c>
      <c r="AF327" s="638"/>
      <c r="AG327" s="660"/>
      <c r="AH327" s="660"/>
      <c r="AI327" s="660"/>
      <c r="AJ327" s="660"/>
      <c r="AK327" s="638"/>
    </row>
    <row r="328" spans="1:37" hidden="1">
      <c r="A328" s="638" t="s">
        <v>9943</v>
      </c>
      <c r="B328" s="638" t="s">
        <v>9944</v>
      </c>
      <c r="C328" s="638"/>
      <c r="D328" s="638"/>
      <c r="E328" s="638"/>
      <c r="F328" s="638" t="s">
        <v>12489</v>
      </c>
      <c r="G328" s="638" t="s">
        <v>7528</v>
      </c>
      <c r="H328" s="638" t="s">
        <v>8087</v>
      </c>
      <c r="I328" s="638" t="s">
        <v>7529</v>
      </c>
      <c r="J328" s="638" t="s">
        <v>3187</v>
      </c>
      <c r="K328" s="638" t="s">
        <v>4506</v>
      </c>
      <c r="L328" s="638" t="s">
        <v>12488</v>
      </c>
      <c r="M328" s="638"/>
      <c r="N328" s="638" t="s">
        <v>9376</v>
      </c>
      <c r="O328" s="638" t="s">
        <v>12500</v>
      </c>
      <c r="P328" s="638" t="s">
        <v>7999</v>
      </c>
      <c r="Q328" s="638" t="s">
        <v>6872</v>
      </c>
      <c r="R328" s="638" t="s">
        <v>5325</v>
      </c>
      <c r="S328" s="638" t="s">
        <v>3516</v>
      </c>
      <c r="T328" s="638" t="s">
        <v>1653</v>
      </c>
      <c r="U328" s="638" t="s">
        <v>1652</v>
      </c>
      <c r="V328" s="640"/>
      <c r="W328" s="638" t="s">
        <v>1654</v>
      </c>
      <c r="X328" s="639"/>
      <c r="Y328" s="638" t="s">
        <v>6982</v>
      </c>
      <c r="Z328" s="638" t="s">
        <v>9377</v>
      </c>
      <c r="AA328" s="638"/>
      <c r="AB328" s="638"/>
      <c r="AC328" s="638"/>
      <c r="AD328" s="638"/>
      <c r="AE328" s="638" t="s">
        <v>12790</v>
      </c>
      <c r="AF328" s="638"/>
      <c r="AG328" s="660"/>
      <c r="AH328" s="660"/>
      <c r="AI328" s="660"/>
      <c r="AJ328" s="660"/>
      <c r="AK328" s="638"/>
    </row>
    <row r="329" spans="1:37" hidden="1">
      <c r="A329" s="638" t="s">
        <v>9943</v>
      </c>
      <c r="B329" s="638" t="s">
        <v>9944</v>
      </c>
      <c r="C329" s="638"/>
      <c r="D329" s="638"/>
      <c r="E329" s="638"/>
      <c r="F329" s="638" t="s">
        <v>12493</v>
      </c>
      <c r="G329" s="638" t="s">
        <v>7528</v>
      </c>
      <c r="H329" s="638" t="s">
        <v>8087</v>
      </c>
      <c r="I329" s="638" t="s">
        <v>7529</v>
      </c>
      <c r="J329" s="638" t="s">
        <v>3187</v>
      </c>
      <c r="K329" s="638" t="s">
        <v>4506</v>
      </c>
      <c r="L329" s="638" t="s">
        <v>12490</v>
      </c>
      <c r="M329" s="638"/>
      <c r="N329" s="638" t="s">
        <v>12491</v>
      </c>
      <c r="O329" s="638" t="s">
        <v>12492</v>
      </c>
      <c r="P329" s="638" t="s">
        <v>2044</v>
      </c>
      <c r="Q329" s="638" t="s">
        <v>507</v>
      </c>
      <c r="R329" s="638" t="s">
        <v>507</v>
      </c>
      <c r="S329" s="638" t="s">
        <v>3516</v>
      </c>
      <c r="T329" s="638" t="s">
        <v>3546</v>
      </c>
      <c r="U329" s="638" t="s">
        <v>10303</v>
      </c>
      <c r="V329" s="640"/>
      <c r="W329" s="638" t="s">
        <v>5379</v>
      </c>
      <c r="X329" s="639"/>
      <c r="Y329" s="638" t="s">
        <v>1149</v>
      </c>
      <c r="Z329" s="638" t="s">
        <v>6643</v>
      </c>
      <c r="AA329" s="638"/>
      <c r="AB329" s="638"/>
      <c r="AC329" s="638"/>
      <c r="AD329" s="638"/>
      <c r="AE329" s="638" t="s">
        <v>2973</v>
      </c>
      <c r="AF329" s="638"/>
      <c r="AG329" s="660"/>
      <c r="AH329" s="660"/>
      <c r="AI329" s="660"/>
      <c r="AJ329" s="660"/>
      <c r="AK329" s="638"/>
    </row>
    <row r="330" spans="1:37" hidden="1">
      <c r="A330" s="638" t="s">
        <v>691</v>
      </c>
      <c r="B330" s="638">
        <v>40781</v>
      </c>
      <c r="C330" s="638"/>
      <c r="D330" s="638"/>
      <c r="E330" s="638"/>
      <c r="F330" s="638" t="s">
        <v>12791</v>
      </c>
      <c r="G330" s="638" t="s">
        <v>12480</v>
      </c>
      <c r="H330" s="638" t="s">
        <v>8083</v>
      </c>
      <c r="I330" s="638" t="s">
        <v>12792</v>
      </c>
      <c r="J330" s="638" t="s">
        <v>897</v>
      </c>
      <c r="K330" s="638" t="s">
        <v>4506</v>
      </c>
      <c r="L330" s="638" t="s">
        <v>12793</v>
      </c>
      <c r="M330" s="638"/>
      <c r="N330" s="638" t="s">
        <v>10984</v>
      </c>
      <c r="O330" s="638" t="s">
        <v>518</v>
      </c>
      <c r="P330" s="638" t="s">
        <v>281</v>
      </c>
      <c r="Q330" s="638" t="s">
        <v>409</v>
      </c>
      <c r="R330" s="638" t="s">
        <v>4462</v>
      </c>
      <c r="S330" s="638" t="s">
        <v>9246</v>
      </c>
      <c r="T330" s="638" t="s">
        <v>1432</v>
      </c>
      <c r="U330" s="638" t="s">
        <v>1431</v>
      </c>
      <c r="V330" s="640"/>
      <c r="W330" s="638" t="s">
        <v>8561</v>
      </c>
      <c r="X330" s="639"/>
      <c r="Y330" s="638" t="s">
        <v>1429</v>
      </c>
      <c r="Z330" s="638" t="s">
        <v>1430</v>
      </c>
      <c r="AA330" s="638"/>
      <c r="AB330" s="638"/>
      <c r="AC330" s="638"/>
      <c r="AD330" s="638"/>
      <c r="AE330" s="638"/>
      <c r="AF330" s="638"/>
      <c r="AG330" s="660"/>
      <c r="AH330" s="660"/>
      <c r="AI330" s="660"/>
      <c r="AJ330" s="660"/>
      <c r="AK330" s="638"/>
    </row>
    <row r="331" spans="1:37" hidden="1">
      <c r="A331" s="638" t="s">
        <v>9932</v>
      </c>
      <c r="B331" s="638">
        <v>40830</v>
      </c>
      <c r="C331" s="638"/>
      <c r="D331" s="638"/>
      <c r="E331" s="638"/>
      <c r="F331" s="638" t="s">
        <v>11216</v>
      </c>
      <c r="G331" s="638" t="s">
        <v>7528</v>
      </c>
      <c r="H331" s="638" t="s">
        <v>8081</v>
      </c>
      <c r="I331" s="638" t="s">
        <v>7529</v>
      </c>
      <c r="J331" s="638" t="s">
        <v>3187</v>
      </c>
      <c r="K331" s="638" t="s">
        <v>225</v>
      </c>
      <c r="L331" s="638" t="s">
        <v>11217</v>
      </c>
      <c r="M331" s="638"/>
      <c r="N331" s="638" t="s">
        <v>180</v>
      </c>
      <c r="O331" s="638" t="s">
        <v>11227</v>
      </c>
      <c r="P331" s="638" t="s">
        <v>4718</v>
      </c>
      <c r="Q331" s="638" t="s">
        <v>409</v>
      </c>
      <c r="R331" s="638" t="s">
        <v>5325</v>
      </c>
      <c r="S331" s="638" t="s">
        <v>227</v>
      </c>
      <c r="T331" s="638" t="s">
        <v>2859</v>
      </c>
      <c r="U331" s="638" t="s">
        <v>2858</v>
      </c>
      <c r="V331" s="640"/>
      <c r="W331" s="638" t="s">
        <v>2860</v>
      </c>
      <c r="X331" s="639" t="s">
        <v>807</v>
      </c>
      <c r="Y331" s="638" t="s">
        <v>9023</v>
      </c>
      <c r="Z331" s="638" t="s">
        <v>3929</v>
      </c>
      <c r="AA331" s="638"/>
      <c r="AB331" s="638"/>
      <c r="AC331" s="638"/>
      <c r="AD331" s="638"/>
      <c r="AE331" s="638" t="s">
        <v>12794</v>
      </c>
      <c r="AF331" s="638"/>
      <c r="AG331" s="660" t="s">
        <v>12654</v>
      </c>
      <c r="AH331" s="660"/>
      <c r="AI331" s="660"/>
      <c r="AJ331" s="660"/>
      <c r="AK331" s="638"/>
    </row>
    <row r="332" spans="1:37" hidden="1">
      <c r="A332" s="638" t="s">
        <v>9932</v>
      </c>
      <c r="B332" s="638">
        <v>40830</v>
      </c>
      <c r="C332" s="638"/>
      <c r="D332" s="638"/>
      <c r="E332" s="638"/>
      <c r="F332" s="638" t="s">
        <v>12496</v>
      </c>
      <c r="G332" s="638" t="s">
        <v>7528</v>
      </c>
      <c r="H332" s="638" t="s">
        <v>8081</v>
      </c>
      <c r="I332" s="638" t="s">
        <v>7529</v>
      </c>
      <c r="J332" s="638" t="s">
        <v>3187</v>
      </c>
      <c r="K332" s="638" t="s">
        <v>225</v>
      </c>
      <c r="L332" s="638" t="s">
        <v>8479</v>
      </c>
      <c r="M332" s="638"/>
      <c r="N332" s="638" t="s">
        <v>12360</v>
      </c>
      <c r="O332" s="638" t="s">
        <v>12361</v>
      </c>
      <c r="P332" s="638" t="s">
        <v>4718</v>
      </c>
      <c r="Q332" s="638" t="s">
        <v>409</v>
      </c>
      <c r="R332" s="638" t="s">
        <v>5325</v>
      </c>
      <c r="S332" s="638" t="s">
        <v>3516</v>
      </c>
      <c r="T332" s="638" t="s">
        <v>319</v>
      </c>
      <c r="U332" s="638" t="s">
        <v>318</v>
      </c>
      <c r="V332" s="640"/>
      <c r="W332" s="638" t="s">
        <v>320</v>
      </c>
      <c r="X332" s="639"/>
      <c r="Y332" s="638" t="s">
        <v>321</v>
      </c>
      <c r="Z332" s="638" t="s">
        <v>322</v>
      </c>
      <c r="AA332" s="638"/>
      <c r="AB332" s="638"/>
      <c r="AC332" s="638"/>
      <c r="AD332" s="638"/>
      <c r="AE332" s="638"/>
      <c r="AF332" s="638"/>
      <c r="AG332" s="660" t="s">
        <v>12654</v>
      </c>
      <c r="AH332" s="660"/>
      <c r="AI332" s="660"/>
      <c r="AJ332" s="660"/>
      <c r="AK332" s="638"/>
    </row>
    <row r="333" spans="1:37" hidden="1">
      <c r="A333" s="638" t="s">
        <v>12795</v>
      </c>
      <c r="B333" s="638">
        <v>40830</v>
      </c>
      <c r="C333" s="638"/>
      <c r="D333" s="638"/>
      <c r="E333" s="638"/>
      <c r="F333" s="638" t="s">
        <v>12796</v>
      </c>
      <c r="G333" s="638" t="s">
        <v>12797</v>
      </c>
      <c r="H333" s="638" t="s">
        <v>11490</v>
      </c>
      <c r="I333" s="638" t="s">
        <v>12798</v>
      </c>
      <c r="J333" s="638" t="s">
        <v>3187</v>
      </c>
      <c r="K333" s="638" t="s">
        <v>12799</v>
      </c>
      <c r="L333" s="638" t="s">
        <v>12800</v>
      </c>
      <c r="M333" s="638"/>
      <c r="N333" s="638" t="s">
        <v>11439</v>
      </c>
      <c r="O333" s="638" t="s">
        <v>518</v>
      </c>
      <c r="P333" s="638" t="s">
        <v>2044</v>
      </c>
      <c r="Q333" s="638" t="s">
        <v>38</v>
      </c>
      <c r="R333" s="638" t="s">
        <v>554</v>
      </c>
      <c r="S333" s="638" t="s">
        <v>12801</v>
      </c>
      <c r="T333" s="638" t="s">
        <v>431</v>
      </c>
      <c r="U333" s="638" t="s">
        <v>430</v>
      </c>
      <c r="V333" s="640"/>
      <c r="W333" s="638" t="s">
        <v>432</v>
      </c>
      <c r="X333" s="639"/>
      <c r="Y333" s="638" t="s">
        <v>5887</v>
      </c>
      <c r="Z333" s="638" t="s">
        <v>5888</v>
      </c>
      <c r="AA333" s="638"/>
      <c r="AB333" s="638"/>
      <c r="AC333" s="638"/>
      <c r="AD333" s="638"/>
      <c r="AE333" s="638" t="s">
        <v>12802</v>
      </c>
      <c r="AF333" s="638"/>
      <c r="AG333" s="660" t="s">
        <v>12654</v>
      </c>
      <c r="AH333" s="660"/>
      <c r="AI333" s="660"/>
      <c r="AJ333" s="660"/>
      <c r="AK333" s="638"/>
    </row>
    <row r="334" spans="1:37" hidden="1">
      <c r="A334" s="638" t="s">
        <v>11808</v>
      </c>
      <c r="B334" s="638">
        <v>40830</v>
      </c>
      <c r="C334" s="638"/>
      <c r="D334" s="638"/>
      <c r="E334" s="638"/>
      <c r="F334" s="638" t="s">
        <v>11811</v>
      </c>
      <c r="G334" s="638" t="s">
        <v>388</v>
      </c>
      <c r="H334" s="638" t="s">
        <v>11490</v>
      </c>
      <c r="I334" s="638" t="s">
        <v>11809</v>
      </c>
      <c r="J334" s="638" t="s">
        <v>3187</v>
      </c>
      <c r="K334" s="638" t="s">
        <v>4506</v>
      </c>
      <c r="L334" s="638" t="s">
        <v>11812</v>
      </c>
      <c r="M334" s="638"/>
      <c r="N334" s="638" t="s">
        <v>2006</v>
      </c>
      <c r="O334" s="638" t="s">
        <v>12484</v>
      </c>
      <c r="P334" s="638" t="s">
        <v>1173</v>
      </c>
      <c r="Q334" s="638" t="s">
        <v>2306</v>
      </c>
      <c r="R334" s="638" t="s">
        <v>383</v>
      </c>
      <c r="S334" s="638" t="s">
        <v>3</v>
      </c>
      <c r="T334" s="638" t="s">
        <v>880</v>
      </c>
      <c r="U334" s="638" t="s">
        <v>879</v>
      </c>
      <c r="V334" s="640"/>
      <c r="W334" s="638" t="s">
        <v>706</v>
      </c>
      <c r="X334" s="639" t="s">
        <v>807</v>
      </c>
      <c r="Y334" s="638" t="s">
        <v>2856</v>
      </c>
      <c r="Z334" s="638" t="s">
        <v>2857</v>
      </c>
      <c r="AA334" s="638"/>
      <c r="AB334" s="638"/>
      <c r="AC334" s="638"/>
      <c r="AD334" s="638"/>
      <c r="AE334" s="638" t="s">
        <v>12803</v>
      </c>
      <c r="AF334" s="638"/>
      <c r="AG334" s="660" t="s">
        <v>12654</v>
      </c>
      <c r="AH334" s="660"/>
      <c r="AI334" s="660"/>
      <c r="AJ334" s="660"/>
      <c r="AK334" s="638"/>
    </row>
    <row r="335" spans="1:37" hidden="1">
      <c r="A335" s="638" t="s">
        <v>12418</v>
      </c>
      <c r="B335" s="638">
        <v>40830</v>
      </c>
      <c r="C335" s="638"/>
      <c r="D335" s="638"/>
      <c r="E335" s="638"/>
      <c r="F335" s="638" t="s">
        <v>12419</v>
      </c>
      <c r="G335" s="638" t="s">
        <v>12420</v>
      </c>
      <c r="H335" s="638" t="s">
        <v>11813</v>
      </c>
      <c r="I335" s="638" t="s">
        <v>12421</v>
      </c>
      <c r="J335" s="638" t="s">
        <v>11814</v>
      </c>
      <c r="K335" s="638" t="s">
        <v>12422</v>
      </c>
      <c r="L335" s="638" t="s">
        <v>12423</v>
      </c>
      <c r="M335" s="638"/>
      <c r="N335" s="638" t="s">
        <v>12366</v>
      </c>
      <c r="O335" s="638" t="s">
        <v>12367</v>
      </c>
      <c r="P335" s="638" t="s">
        <v>11815</v>
      </c>
      <c r="Q335" s="638" t="s">
        <v>11816</v>
      </c>
      <c r="R335" s="638" t="s">
        <v>1575</v>
      </c>
      <c r="S335" s="638" t="s">
        <v>12424</v>
      </c>
      <c r="T335" s="638" t="s">
        <v>3226</v>
      </c>
      <c r="U335" s="638" t="s">
        <v>3225</v>
      </c>
      <c r="V335" s="640"/>
      <c r="W335" s="638" t="s">
        <v>3227</v>
      </c>
      <c r="X335" s="639"/>
      <c r="Y335" s="638" t="s">
        <v>9234</v>
      </c>
      <c r="Z335" s="638" t="s">
        <v>2461</v>
      </c>
      <c r="AA335" s="638"/>
      <c r="AB335" s="638"/>
      <c r="AC335" s="638"/>
      <c r="AD335" s="638"/>
      <c r="AE335" s="638" t="s">
        <v>12804</v>
      </c>
      <c r="AF335" s="638"/>
      <c r="AG335" s="660" t="s">
        <v>12654</v>
      </c>
      <c r="AH335" s="660"/>
      <c r="AI335" s="660"/>
      <c r="AJ335" s="660"/>
      <c r="AK335" s="638"/>
    </row>
    <row r="336" spans="1:37" hidden="1">
      <c r="A336" s="638" t="s">
        <v>11808</v>
      </c>
      <c r="B336" s="638">
        <v>40830</v>
      </c>
      <c r="C336" s="638"/>
      <c r="D336" s="638"/>
      <c r="E336" s="638"/>
      <c r="F336" s="638" t="s">
        <v>11371</v>
      </c>
      <c r="G336" s="638" t="s">
        <v>388</v>
      </c>
      <c r="H336" s="638" t="s">
        <v>11490</v>
      </c>
      <c r="I336" s="638" t="s">
        <v>11809</v>
      </c>
      <c r="J336" s="638" t="s">
        <v>3187</v>
      </c>
      <c r="K336" s="638" t="s">
        <v>4506</v>
      </c>
      <c r="L336" s="638" t="s">
        <v>11810</v>
      </c>
      <c r="M336" s="638"/>
      <c r="N336" s="638" t="s">
        <v>11233</v>
      </c>
      <c r="O336" s="638" t="s">
        <v>12492</v>
      </c>
      <c r="P336" s="638" t="s">
        <v>1173</v>
      </c>
      <c r="Q336" s="638" t="s">
        <v>2306</v>
      </c>
      <c r="R336" s="638" t="s">
        <v>383</v>
      </c>
      <c r="S336" s="638" t="s">
        <v>3</v>
      </c>
      <c r="T336" s="638" t="s">
        <v>6048</v>
      </c>
      <c r="U336" s="638" t="s">
        <v>4501</v>
      </c>
      <c r="V336" s="640"/>
      <c r="W336" s="638" t="s">
        <v>6049</v>
      </c>
      <c r="X336" s="639"/>
      <c r="Y336" s="638" t="s">
        <v>6050</v>
      </c>
      <c r="Z336" s="638" t="s">
        <v>6051</v>
      </c>
      <c r="AA336" s="638"/>
      <c r="AB336" s="638"/>
      <c r="AC336" s="638"/>
      <c r="AD336" s="638"/>
      <c r="AE336" s="638" t="s">
        <v>12805</v>
      </c>
      <c r="AF336" s="638"/>
      <c r="AG336" s="660" t="s">
        <v>12654</v>
      </c>
      <c r="AH336" s="660"/>
      <c r="AI336" s="660"/>
      <c r="AJ336" s="660"/>
      <c r="AK336" s="638"/>
    </row>
    <row r="337" spans="1:37" hidden="1">
      <c r="A337" s="638" t="s">
        <v>12795</v>
      </c>
      <c r="B337" s="638">
        <v>40830</v>
      </c>
      <c r="C337" s="638"/>
      <c r="D337" s="638"/>
      <c r="E337" s="638"/>
      <c r="F337" s="638" t="s">
        <v>12806</v>
      </c>
      <c r="G337" s="638" t="s">
        <v>12797</v>
      </c>
      <c r="H337" s="638" t="s">
        <v>11490</v>
      </c>
      <c r="I337" s="638" t="s">
        <v>12798</v>
      </c>
      <c r="J337" s="638" t="s">
        <v>3187</v>
      </c>
      <c r="K337" s="638" t="s">
        <v>12799</v>
      </c>
      <c r="L337" s="638" t="s">
        <v>12807</v>
      </c>
      <c r="M337" s="638"/>
      <c r="N337" s="638" t="s">
        <v>11807</v>
      </c>
      <c r="O337" s="638" t="s">
        <v>12492</v>
      </c>
      <c r="P337" s="638" t="s">
        <v>2044</v>
      </c>
      <c r="Q337" s="638" t="s">
        <v>12808</v>
      </c>
      <c r="R337" s="638"/>
      <c r="S337" s="638" t="s">
        <v>12801</v>
      </c>
      <c r="T337" s="638" t="s">
        <v>443</v>
      </c>
      <c r="U337" s="638" t="s">
        <v>11067</v>
      </c>
      <c r="V337" s="640"/>
      <c r="W337" s="638" t="s">
        <v>445</v>
      </c>
      <c r="X337" s="639"/>
      <c r="Y337" s="638" t="s">
        <v>446</v>
      </c>
      <c r="Z337" s="638" t="s">
        <v>447</v>
      </c>
      <c r="AA337" s="638"/>
      <c r="AB337" s="638"/>
      <c r="AC337" s="638"/>
      <c r="AD337" s="638"/>
      <c r="AE337" s="638" t="s">
        <v>12809</v>
      </c>
      <c r="AF337" s="638"/>
      <c r="AG337" s="660" t="s">
        <v>12654</v>
      </c>
      <c r="AH337" s="660"/>
      <c r="AI337" s="660"/>
      <c r="AJ337" s="660"/>
      <c r="AK337" s="638"/>
    </row>
    <row r="338" spans="1:37" hidden="1">
      <c r="A338" t="s">
        <v>802</v>
      </c>
      <c r="B338" s="547">
        <v>40536</v>
      </c>
      <c r="C338" s="633"/>
      <c r="D338" s="633"/>
      <c r="E338" s="804" t="s">
        <v>14420</v>
      </c>
      <c r="F338" s="706" t="s">
        <v>2224</v>
      </c>
      <c r="G338" s="7" t="s">
        <v>1066</v>
      </c>
      <c r="H338" t="s">
        <v>5899</v>
      </c>
      <c r="I338" s="7" t="s">
        <v>3493</v>
      </c>
      <c r="J338" s="7" t="s">
        <v>5426</v>
      </c>
      <c r="K338" s="7" t="s">
        <v>2621</v>
      </c>
      <c r="L338" s="721" t="s">
        <v>12723</v>
      </c>
      <c r="M338" s="633"/>
      <c r="N338" s="428" t="s">
        <v>7940</v>
      </c>
      <c r="O338" s="633"/>
      <c r="P338" s="7" t="s">
        <v>7616</v>
      </c>
      <c r="Q338" s="7" t="s">
        <v>148</v>
      </c>
      <c r="R338" s="7" t="s">
        <v>148</v>
      </c>
      <c r="S338" s="633"/>
      <c r="T338" t="s">
        <v>2233</v>
      </c>
      <c r="U338" t="s">
        <v>2234</v>
      </c>
      <c r="V338" t="s">
        <v>2235</v>
      </c>
      <c r="W338"/>
      <c r="X338" s="633"/>
      <c r="Y338" t="s">
        <v>2226</v>
      </c>
      <c r="Z338" t="s">
        <v>2229</v>
      </c>
      <c r="AA338"/>
      <c r="AB338"/>
      <c r="AC338"/>
      <c r="AD338" s="633"/>
      <c r="AE338" s="335" t="s">
        <v>7687</v>
      </c>
      <c r="AF338"/>
      <c r="AG338"/>
      <c r="AH338"/>
      <c r="AI338"/>
      <c r="AJ338"/>
      <c r="AK338"/>
    </row>
    <row r="339" spans="1:37" hidden="1">
      <c r="A339" s="335" t="s">
        <v>2239</v>
      </c>
      <c r="B339" s="547">
        <v>40593</v>
      </c>
      <c r="C339" s="633"/>
      <c r="D339" s="633"/>
      <c r="E339" s="804" t="s">
        <v>14419</v>
      </c>
      <c r="F339" s="719" t="s">
        <v>4782</v>
      </c>
      <c r="G339" s="553" t="s">
        <v>297</v>
      </c>
      <c r="H339" t="s">
        <v>5899</v>
      </c>
      <c r="I339" s="553" t="s">
        <v>3493</v>
      </c>
      <c r="J339" s="553" t="s">
        <v>5426</v>
      </c>
      <c r="K339" s="553" t="s">
        <v>2621</v>
      </c>
      <c r="L339" s="720" t="s">
        <v>5068</v>
      </c>
      <c r="M339" s="633"/>
      <c r="N339" s="428" t="s">
        <v>1601</v>
      </c>
      <c r="O339" s="633"/>
      <c r="P339" s="7" t="s">
        <v>7616</v>
      </c>
      <c r="Q339" s="7" t="s">
        <v>4225</v>
      </c>
      <c r="R339" s="7" t="s">
        <v>4225</v>
      </c>
      <c r="S339" s="633"/>
      <c r="T339" t="s">
        <v>5092</v>
      </c>
      <c r="U339" t="s">
        <v>5093</v>
      </c>
      <c r="V339" t="s">
        <v>5094</v>
      </c>
      <c r="W339" s="82"/>
      <c r="X339" s="633"/>
      <c r="Y339" t="s">
        <v>5078</v>
      </c>
      <c r="Z339" t="s">
        <v>5083</v>
      </c>
      <c r="AA339"/>
      <c r="AB339"/>
      <c r="AC339"/>
      <c r="AD339" s="633"/>
      <c r="AE339" s="428" t="s">
        <v>2986</v>
      </c>
      <c r="AF339"/>
      <c r="AG339"/>
      <c r="AH339"/>
      <c r="AI339"/>
      <c r="AJ339"/>
      <c r="AK339"/>
    </row>
    <row r="340" spans="1:37">
      <c r="A340" s="633"/>
      <c r="B340" s="633"/>
      <c r="C340" s="633"/>
      <c r="D340" s="633"/>
      <c r="E340" s="633"/>
      <c r="F340" s="633"/>
      <c r="G340" s="633"/>
      <c r="H340" s="633"/>
      <c r="I340" s="633"/>
      <c r="J340" s="633"/>
      <c r="K340" s="633"/>
      <c r="L340" s="633"/>
      <c r="M340" s="633"/>
      <c r="N340" s="633"/>
      <c r="O340" s="633"/>
      <c r="P340" s="633"/>
      <c r="Q340" s="633"/>
      <c r="R340" s="633"/>
      <c r="S340" s="633"/>
      <c r="T340" s="633"/>
      <c r="U340" s="633"/>
      <c r="V340" s="633"/>
      <c r="W340" s="633"/>
      <c r="X340" s="633"/>
      <c r="Y340" s="633"/>
      <c r="Z340" s="633"/>
      <c r="AA340" s="633"/>
      <c r="AB340" s="633"/>
      <c r="AC340" s="633"/>
      <c r="AD340" s="633"/>
      <c r="AE340" s="633"/>
      <c r="AF340" s="633"/>
      <c r="AG340" s="633"/>
      <c r="AH340" s="633"/>
      <c r="AI340" s="633"/>
      <c r="AJ340" s="633"/>
      <c r="AK340" s="633"/>
    </row>
  </sheetData>
  <autoFilter ref="A1:AE339" xr:uid="{00000000-0009-0000-0000-000027000000}">
    <filterColumn colId="5">
      <filters>
        <filter val="A06121"/>
      </filters>
    </filterColumn>
  </autoFilter>
  <customSheetViews>
    <customSheetView guid="{BDC9BE12-0412-41AC-9D51-92C3981A1AF3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1"/>
      <autoFilter ref="A1:AE339" xr:uid="{00000000-0000-0000-0000-000000000000}"/>
    </customSheetView>
    <customSheetView guid="{26681169-CB1E-4DAA-891E-09627319D8E6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2"/>
      <autoFilter ref="A1:AE339" xr:uid="{00000000-0000-0000-0000-000000000000}"/>
    </customSheetView>
    <customSheetView guid="{6961D01B-D581-4DB1-859D-582B3B2698E8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3"/>
      <autoFilter ref="A1:AE339" xr:uid="{00000000-0000-0000-0000-000000000000}"/>
    </customSheetView>
    <customSheetView guid="{466DA6A2-AD66-4977-A02F-06F79464784C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4"/>
      <autoFilter ref="A1:AE339" xr:uid="{00000000-0000-0000-0000-000000000000}"/>
    </customSheetView>
    <customSheetView guid="{71955050-9FA4-4501-9716-9D381E58C766}" showAutoFilter="1" topLeftCell="B1">
      <pane ySplit="1" topLeftCell="A257" activePane="bottomLeft" state="frozen"/>
      <selection pane="bottomLeft" activeCell="F275" sqref="F275"/>
      <pageMargins left="0.7" right="0.7" top="0.75" bottom="0.75" header="0.3" footer="0.3"/>
      <pageSetup paperSize="9" orientation="portrait" r:id="rId5"/>
      <autoFilter ref="A1:AE339" xr:uid="{00000000-0000-0000-0000-000000000000}"/>
    </customSheetView>
  </customSheetViews>
  <phoneticPr fontId="8" type="noConversion"/>
  <pageMargins left="0.7" right="0.7" top="0.75" bottom="0.75" header="0.3" footer="0.3"/>
  <pageSetup paperSize="9" orientation="portrait" r:id="rId6"/>
  <legacyDrawing r:id="rId7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3" filterMode="1"/>
  <dimension ref="A1:AJ272"/>
  <sheetViews>
    <sheetView zoomScaleNormal="100" workbookViewId="0">
      <pane ySplit="246" topLeftCell="A247" activePane="bottomLeft" state="frozen"/>
      <selection pane="bottomLeft" sqref="A1:AJ272"/>
    </sheetView>
  </sheetViews>
  <sheetFormatPr defaultColWidth="9.42578125" defaultRowHeight="12.75"/>
  <cols>
    <col min="1" max="1" width="22.42578125" style="7" bestFit="1" customWidth="1"/>
    <col min="2" max="2" width="13.5703125" style="7" bestFit="1" customWidth="1"/>
    <col min="3" max="3" width="9.5703125" style="7" customWidth="1"/>
    <col min="4" max="4" width="12.42578125" style="7" customWidth="1"/>
    <col min="5" max="6" width="9.42578125" style="7"/>
    <col min="7" max="7" width="14.42578125" style="7" bestFit="1" customWidth="1"/>
    <col min="8" max="8" width="12.42578125" style="7" customWidth="1"/>
    <col min="9" max="9" width="14.5703125" style="7" bestFit="1" customWidth="1"/>
    <col min="10" max="10" width="9.42578125" style="7"/>
    <col min="11" max="11" width="12" style="7" bestFit="1" customWidth="1"/>
    <col min="12" max="12" width="8.5703125" style="7" customWidth="1"/>
    <col min="13" max="13" width="10.5703125" style="7" customWidth="1"/>
    <col min="14" max="14" width="18.5703125" style="7" customWidth="1"/>
    <col min="15" max="16" width="9.42578125" style="7"/>
    <col min="17" max="17" width="10" style="7" bestFit="1" customWidth="1"/>
    <col min="18" max="18" width="9.42578125" style="7"/>
    <col min="19" max="19" width="12.42578125" style="7" bestFit="1" customWidth="1"/>
    <col min="20" max="20" width="28" style="7" bestFit="1" customWidth="1"/>
    <col min="21" max="21" width="11.42578125" style="7" bestFit="1" customWidth="1"/>
    <col min="22" max="25" width="9.42578125" style="7"/>
    <col min="26" max="26" width="12.5703125" style="7" bestFit="1" customWidth="1"/>
    <col min="27" max="27" width="11" style="7" bestFit="1" customWidth="1"/>
    <col min="28" max="28" width="9.42578125" style="7"/>
    <col min="29" max="29" width="14.5703125" style="7" customWidth="1"/>
    <col min="30" max="30" width="90.5703125" style="7" customWidth="1"/>
    <col min="31" max="16384" width="9.42578125" style="7"/>
  </cols>
  <sheetData>
    <row r="1" spans="1:35">
      <c r="A1" s="594" t="s">
        <v>1335</v>
      </c>
      <c r="B1" s="595" t="s">
        <v>4139</v>
      </c>
      <c r="C1" s="596" t="s">
        <v>4140</v>
      </c>
      <c r="D1" s="596" t="s">
        <v>367</v>
      </c>
      <c r="E1" s="101" t="s">
        <v>7214</v>
      </c>
      <c r="F1" s="101" t="s">
        <v>4142</v>
      </c>
      <c r="G1" s="101" t="s">
        <v>6389</v>
      </c>
      <c r="H1" s="101" t="s">
        <v>3534</v>
      </c>
      <c r="I1" s="101" t="s">
        <v>6323</v>
      </c>
      <c r="J1" s="101" t="s">
        <v>6324</v>
      </c>
      <c r="K1" s="101" t="s">
        <v>4141</v>
      </c>
      <c r="L1" s="101" t="s">
        <v>10098</v>
      </c>
      <c r="M1" s="101" t="s">
        <v>5136</v>
      </c>
      <c r="N1" s="101" t="s">
        <v>4143</v>
      </c>
      <c r="O1" s="101" t="s">
        <v>3090</v>
      </c>
      <c r="P1" s="101" t="s">
        <v>5036</v>
      </c>
      <c r="Q1" s="101" t="s">
        <v>3091</v>
      </c>
      <c r="R1" s="101" t="s">
        <v>1832</v>
      </c>
      <c r="S1" s="101" t="s">
        <v>6391</v>
      </c>
      <c r="T1" s="101" t="s">
        <v>6390</v>
      </c>
      <c r="U1" s="595" t="s">
        <v>9866</v>
      </c>
      <c r="V1" s="7" t="s">
        <v>3092</v>
      </c>
      <c r="W1" s="110" t="s">
        <v>808</v>
      </c>
      <c r="X1" s="7" t="s">
        <v>3093</v>
      </c>
      <c r="Y1" s="7" t="s">
        <v>3094</v>
      </c>
      <c r="Z1" s="101" t="s">
        <v>1833</v>
      </c>
      <c r="AA1" s="101" t="s">
        <v>347</v>
      </c>
      <c r="AB1" s="597" t="s">
        <v>1871</v>
      </c>
      <c r="AC1" s="101" t="s">
        <v>5034</v>
      </c>
      <c r="AD1" s="101" t="s">
        <v>6526</v>
      </c>
      <c r="AE1" s="101"/>
      <c r="AF1" s="598" t="s">
        <v>32</v>
      </c>
      <c r="AG1" s="598" t="s">
        <v>35</v>
      </c>
      <c r="AH1" s="598" t="s">
        <v>10703</v>
      </c>
      <c r="AI1" s="598" t="s">
        <v>12608</v>
      </c>
    </row>
    <row r="2" spans="1:35" ht="16.5" hidden="1" customHeight="1">
      <c r="A2" s="599" t="s">
        <v>4430</v>
      </c>
      <c r="B2" s="599" t="s">
        <v>4431</v>
      </c>
      <c r="C2" s="599" t="s">
        <v>4432</v>
      </c>
      <c r="D2" s="599"/>
      <c r="E2" s="599" t="s">
        <v>12606</v>
      </c>
      <c r="F2" s="599" t="s">
        <v>1174</v>
      </c>
      <c r="G2" s="599" t="s">
        <v>1365</v>
      </c>
      <c r="H2" s="599" t="s">
        <v>3425</v>
      </c>
      <c r="I2" s="599" t="s">
        <v>3415</v>
      </c>
      <c r="J2" s="599" t="s">
        <v>6325</v>
      </c>
      <c r="K2" s="599" t="s">
        <v>3838</v>
      </c>
      <c r="L2" s="599"/>
      <c r="M2" s="599"/>
      <c r="N2" s="599" t="s">
        <v>6768</v>
      </c>
      <c r="O2" s="599" t="s">
        <v>4147</v>
      </c>
      <c r="P2" s="599" t="s">
        <v>409</v>
      </c>
      <c r="Q2" s="599"/>
      <c r="R2" s="599"/>
      <c r="S2" s="599"/>
      <c r="T2" s="599"/>
      <c r="U2" s="599"/>
      <c r="V2" s="599"/>
      <c r="W2" s="599"/>
      <c r="X2" s="599"/>
      <c r="Y2" s="599"/>
      <c r="Z2" s="599"/>
      <c r="AA2" s="599"/>
      <c r="AB2" s="599"/>
      <c r="AC2" s="599"/>
      <c r="AD2" s="599" t="s">
        <v>23</v>
      </c>
    </row>
    <row r="3" spans="1:35" ht="15.75" hidden="1" customHeight="1">
      <c r="A3" s="599" t="s">
        <v>6584</v>
      </c>
      <c r="B3" s="599" t="s">
        <v>4513</v>
      </c>
      <c r="C3" s="599" t="s">
        <v>5954</v>
      </c>
      <c r="D3" s="599"/>
      <c r="E3" s="599" t="s">
        <v>12607</v>
      </c>
      <c r="F3" s="599" t="s">
        <v>1174</v>
      </c>
      <c r="G3" s="599" t="s">
        <v>3169</v>
      </c>
      <c r="H3" s="599" t="s">
        <v>3425</v>
      </c>
      <c r="I3" s="599" t="s">
        <v>3415</v>
      </c>
      <c r="J3" s="599" t="s">
        <v>6392</v>
      </c>
      <c r="K3" s="599" t="s">
        <v>5434</v>
      </c>
      <c r="L3" s="599"/>
      <c r="M3" s="599"/>
      <c r="N3" s="599" t="s">
        <v>6768</v>
      </c>
      <c r="O3" s="599" t="s">
        <v>4147</v>
      </c>
      <c r="P3" s="599" t="s">
        <v>410</v>
      </c>
      <c r="Q3" s="599"/>
      <c r="R3" s="599"/>
      <c r="S3" s="599"/>
      <c r="T3" s="599"/>
      <c r="U3" s="599"/>
      <c r="V3" s="599"/>
      <c r="W3" s="599"/>
      <c r="X3" s="599"/>
      <c r="Y3" s="599"/>
      <c r="Z3" s="599"/>
      <c r="AA3" s="599"/>
      <c r="AB3" s="599"/>
      <c r="AC3" s="599"/>
      <c r="AD3" s="600" t="s">
        <v>12609</v>
      </c>
    </row>
    <row r="4" spans="1:35" hidden="1">
      <c r="A4" s="599" t="s">
        <v>4722</v>
      </c>
      <c r="B4" s="599" t="s">
        <v>4148</v>
      </c>
      <c r="C4" s="599" t="s">
        <v>6582</v>
      </c>
      <c r="D4" s="599"/>
      <c r="E4" s="599" t="s">
        <v>6393</v>
      </c>
      <c r="F4" s="599" t="s">
        <v>1174</v>
      </c>
      <c r="G4" s="599" t="s">
        <v>3169</v>
      </c>
      <c r="H4" s="599" t="s">
        <v>3425</v>
      </c>
      <c r="I4" s="599" t="s">
        <v>3415</v>
      </c>
      <c r="J4" s="599" t="s">
        <v>1687</v>
      </c>
      <c r="K4" s="599" t="s">
        <v>6145</v>
      </c>
      <c r="L4" s="599"/>
      <c r="M4" s="599"/>
      <c r="N4" s="599" t="s">
        <v>6768</v>
      </c>
      <c r="O4" s="599" t="s">
        <v>4726</v>
      </c>
      <c r="P4" s="599" t="s">
        <v>410</v>
      </c>
      <c r="Q4" s="599"/>
      <c r="R4" s="599"/>
      <c r="S4" s="599"/>
      <c r="T4" s="599" t="s">
        <v>6769</v>
      </c>
      <c r="U4" s="599"/>
      <c r="V4" s="599"/>
      <c r="W4" s="599"/>
      <c r="X4" s="599"/>
      <c r="Y4" s="599"/>
      <c r="Z4" s="599"/>
      <c r="AA4" s="599"/>
      <c r="AB4" s="599"/>
      <c r="AC4" s="599"/>
      <c r="AD4" s="599" t="s">
        <v>1462</v>
      </c>
    </row>
    <row r="5" spans="1:35" hidden="1">
      <c r="A5" s="599" t="s">
        <v>7047</v>
      </c>
      <c r="B5" s="599" t="s">
        <v>7048</v>
      </c>
      <c r="C5" s="599" t="s">
        <v>7049</v>
      </c>
      <c r="D5" s="599"/>
      <c r="E5" s="599" t="s">
        <v>4401</v>
      </c>
      <c r="F5" s="599" t="s">
        <v>1174</v>
      </c>
      <c r="G5" s="599" t="s">
        <v>3169</v>
      </c>
      <c r="H5" s="599" t="s">
        <v>3425</v>
      </c>
      <c r="I5" s="599" t="s">
        <v>3415</v>
      </c>
      <c r="J5" s="599" t="s">
        <v>6325</v>
      </c>
      <c r="K5" s="599" t="s">
        <v>5436</v>
      </c>
      <c r="L5" s="599"/>
      <c r="M5" s="599"/>
      <c r="N5" s="599" t="s">
        <v>6768</v>
      </c>
      <c r="O5" s="599" t="s">
        <v>281</v>
      </c>
      <c r="P5" s="599" t="s">
        <v>409</v>
      </c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599"/>
      <c r="AD5" s="599" t="s">
        <v>2744</v>
      </c>
    </row>
    <row r="6" spans="1:35" hidden="1">
      <c r="A6" s="599" t="s">
        <v>7047</v>
      </c>
      <c r="B6" s="599" t="s">
        <v>7048</v>
      </c>
      <c r="C6" s="599" t="s">
        <v>7049</v>
      </c>
      <c r="D6" s="599"/>
      <c r="E6" s="599" t="s">
        <v>4402</v>
      </c>
      <c r="F6" s="599" t="s">
        <v>1174</v>
      </c>
      <c r="G6" s="599" t="s">
        <v>3169</v>
      </c>
      <c r="H6" s="599" t="s">
        <v>3425</v>
      </c>
      <c r="I6" s="599" t="s">
        <v>3415</v>
      </c>
      <c r="J6" s="599" t="s">
        <v>6325</v>
      </c>
      <c r="K6" s="599" t="s">
        <v>5439</v>
      </c>
      <c r="L6" s="599"/>
      <c r="M6" s="599"/>
      <c r="N6" s="599" t="s">
        <v>6768</v>
      </c>
      <c r="O6" s="599" t="s">
        <v>281</v>
      </c>
      <c r="P6" s="599" t="s">
        <v>410</v>
      </c>
      <c r="Q6" s="599"/>
      <c r="R6" s="599"/>
      <c r="S6" s="599"/>
      <c r="T6" s="599"/>
      <c r="U6" s="599"/>
      <c r="V6" s="599"/>
      <c r="W6" s="599"/>
      <c r="X6" s="599"/>
      <c r="Y6" s="599"/>
      <c r="Z6" s="599"/>
      <c r="AA6" s="599"/>
      <c r="AB6" s="599"/>
      <c r="AC6" s="599"/>
      <c r="AD6" s="599" t="s">
        <v>4519</v>
      </c>
    </row>
    <row r="7" spans="1:35" hidden="1">
      <c r="A7" s="599" t="s">
        <v>375</v>
      </c>
      <c r="B7" s="599" t="s">
        <v>4713</v>
      </c>
      <c r="C7" s="599" t="s">
        <v>378</v>
      </c>
      <c r="D7" s="599"/>
      <c r="E7" s="599" t="s">
        <v>4520</v>
      </c>
      <c r="F7" s="599" t="s">
        <v>1174</v>
      </c>
      <c r="G7" s="599" t="s">
        <v>1365</v>
      </c>
      <c r="H7" s="599" t="s">
        <v>3425</v>
      </c>
      <c r="I7" s="599" t="s">
        <v>3415</v>
      </c>
      <c r="J7" s="599" t="s">
        <v>6325</v>
      </c>
      <c r="K7" s="599" t="s">
        <v>5440</v>
      </c>
      <c r="L7" s="599"/>
      <c r="M7" s="599"/>
      <c r="N7" s="599" t="s">
        <v>6768</v>
      </c>
      <c r="O7" s="599" t="s">
        <v>281</v>
      </c>
      <c r="P7" s="599" t="s">
        <v>410</v>
      </c>
      <c r="Q7" s="599"/>
      <c r="R7" s="599"/>
      <c r="S7" s="599"/>
      <c r="T7" s="599"/>
      <c r="U7" s="599"/>
      <c r="V7" s="599"/>
      <c r="W7" s="599"/>
      <c r="X7" s="599"/>
      <c r="Y7" s="599"/>
      <c r="Z7" s="599"/>
      <c r="AA7" s="599"/>
      <c r="AB7" s="599"/>
      <c r="AC7" s="599"/>
      <c r="AD7" s="599" t="s">
        <v>1676</v>
      </c>
    </row>
    <row r="8" spans="1:35" hidden="1">
      <c r="A8" s="599" t="s">
        <v>6730</v>
      </c>
      <c r="B8" s="599" t="s">
        <v>5198</v>
      </c>
      <c r="C8" s="599" t="s">
        <v>5199</v>
      </c>
      <c r="D8" s="599"/>
      <c r="E8" s="599" t="s">
        <v>1677</v>
      </c>
      <c r="F8" s="599" t="s">
        <v>1174</v>
      </c>
      <c r="G8" s="599" t="s">
        <v>1365</v>
      </c>
      <c r="H8" s="599" t="s">
        <v>3425</v>
      </c>
      <c r="I8" s="599" t="s">
        <v>3415</v>
      </c>
      <c r="J8" s="599" t="s">
        <v>6325</v>
      </c>
      <c r="K8" s="599" t="s">
        <v>6154</v>
      </c>
      <c r="L8" s="599"/>
      <c r="M8" s="599"/>
      <c r="N8" s="599" t="s">
        <v>6768</v>
      </c>
      <c r="O8" s="599" t="s">
        <v>6826</v>
      </c>
      <c r="P8" s="599" t="s">
        <v>410</v>
      </c>
      <c r="Q8" s="599"/>
      <c r="R8" s="599"/>
      <c r="S8" s="599"/>
      <c r="T8" s="599"/>
      <c r="U8" s="599"/>
      <c r="V8" s="599"/>
      <c r="W8" s="599"/>
      <c r="X8" s="599"/>
      <c r="Y8" s="599"/>
      <c r="Z8" s="599"/>
      <c r="AA8" s="599"/>
      <c r="AB8" s="599"/>
      <c r="AC8" s="599"/>
      <c r="AD8" s="599" t="s">
        <v>1678</v>
      </c>
    </row>
    <row r="9" spans="1:35" hidden="1">
      <c r="A9" s="599" t="s">
        <v>6730</v>
      </c>
      <c r="B9" s="599" t="s">
        <v>5198</v>
      </c>
      <c r="C9" s="599" t="s">
        <v>5199</v>
      </c>
      <c r="D9" s="599"/>
      <c r="E9" s="599" t="s">
        <v>1679</v>
      </c>
      <c r="F9" s="599" t="s">
        <v>1174</v>
      </c>
      <c r="G9" s="599" t="s">
        <v>1365</v>
      </c>
      <c r="H9" s="599" t="s">
        <v>3425</v>
      </c>
      <c r="I9" s="599" t="s">
        <v>3415</v>
      </c>
      <c r="J9" s="599" t="s">
        <v>6325</v>
      </c>
      <c r="K9" s="599" t="s">
        <v>6569</v>
      </c>
      <c r="L9" s="599"/>
      <c r="M9" s="599"/>
      <c r="N9" s="599" t="s">
        <v>6768</v>
      </c>
      <c r="O9" s="599" t="s">
        <v>281</v>
      </c>
      <c r="P9" s="599" t="s">
        <v>409</v>
      </c>
      <c r="Q9" s="599"/>
      <c r="R9" s="599"/>
      <c r="S9" s="599"/>
      <c r="T9" s="599"/>
      <c r="U9" s="599"/>
      <c r="V9" s="599"/>
      <c r="W9" s="599"/>
      <c r="X9" s="599"/>
      <c r="Y9" s="599"/>
      <c r="Z9" s="599"/>
      <c r="AA9" s="599"/>
      <c r="AB9" s="599"/>
      <c r="AC9" s="599"/>
      <c r="AD9" s="599" t="s">
        <v>6620</v>
      </c>
    </row>
    <row r="10" spans="1:35" hidden="1">
      <c r="A10" s="599" t="s">
        <v>4707</v>
      </c>
      <c r="B10" s="599" t="s">
        <v>4708</v>
      </c>
      <c r="C10" s="599" t="s">
        <v>2563</v>
      </c>
      <c r="D10" s="599"/>
      <c r="E10" s="599" t="s">
        <v>6621</v>
      </c>
      <c r="F10" s="599" t="s">
        <v>1175</v>
      </c>
      <c r="G10" s="599" t="s">
        <v>1367</v>
      </c>
      <c r="H10" s="599" t="s">
        <v>3533</v>
      </c>
      <c r="I10" s="599" t="s">
        <v>3415</v>
      </c>
      <c r="J10" s="599" t="s">
        <v>6325</v>
      </c>
      <c r="K10" s="599" t="s">
        <v>6622</v>
      </c>
      <c r="L10" s="599"/>
      <c r="M10" s="599"/>
      <c r="N10" s="599" t="s">
        <v>6768</v>
      </c>
      <c r="O10" s="599" t="s">
        <v>4718</v>
      </c>
      <c r="P10" s="599" t="s">
        <v>409</v>
      </c>
      <c r="Q10" s="599"/>
      <c r="R10" s="599"/>
      <c r="S10" s="599"/>
      <c r="T10" s="599"/>
      <c r="U10" s="599"/>
      <c r="V10" s="599"/>
      <c r="W10" s="599"/>
      <c r="X10" s="599"/>
      <c r="Y10" s="599"/>
      <c r="Z10" s="599"/>
      <c r="AA10" s="599"/>
      <c r="AB10" s="599"/>
      <c r="AC10" s="599"/>
      <c r="AD10" s="599" t="s">
        <v>6386</v>
      </c>
    </row>
    <row r="11" spans="1:35" hidden="1">
      <c r="A11" s="599" t="s">
        <v>4723</v>
      </c>
      <c r="B11" s="601" t="s">
        <v>4713</v>
      </c>
      <c r="C11" s="602" t="s">
        <v>3480</v>
      </c>
      <c r="D11" s="602"/>
      <c r="E11" s="601" t="s">
        <v>6505</v>
      </c>
      <c r="F11" s="599" t="s">
        <v>1174</v>
      </c>
      <c r="G11" s="599" t="s">
        <v>1365</v>
      </c>
      <c r="H11" s="599" t="s">
        <v>3425</v>
      </c>
      <c r="I11" s="599" t="s">
        <v>3415</v>
      </c>
      <c r="J11" s="599" t="s">
        <v>6325</v>
      </c>
      <c r="K11" s="599" t="s">
        <v>3031</v>
      </c>
      <c r="L11" s="599"/>
      <c r="M11" s="599"/>
      <c r="N11" s="599" t="s">
        <v>6768</v>
      </c>
      <c r="O11" s="599" t="s">
        <v>836</v>
      </c>
      <c r="P11" s="599" t="s">
        <v>837</v>
      </c>
      <c r="Q11" s="599"/>
      <c r="R11" s="599"/>
      <c r="S11" s="599"/>
      <c r="T11" s="599"/>
      <c r="U11" s="599"/>
      <c r="V11" s="599"/>
      <c r="W11" s="599"/>
      <c r="X11" s="599"/>
      <c r="Y11" s="599"/>
      <c r="Z11" s="599"/>
      <c r="AA11" s="599"/>
      <c r="AB11" s="599"/>
      <c r="AC11" s="599"/>
      <c r="AD11" s="599" t="s">
        <v>838</v>
      </c>
    </row>
    <row r="12" spans="1:35" hidden="1">
      <c r="A12" s="599" t="s">
        <v>6730</v>
      </c>
      <c r="B12" s="601" t="s">
        <v>5774</v>
      </c>
      <c r="C12" s="602" t="s">
        <v>5199</v>
      </c>
      <c r="D12" s="602"/>
      <c r="E12" s="599" t="s">
        <v>2198</v>
      </c>
      <c r="F12" s="599" t="s">
        <v>1174</v>
      </c>
      <c r="G12" s="599" t="s">
        <v>1365</v>
      </c>
      <c r="H12" s="599" t="s">
        <v>3425</v>
      </c>
      <c r="I12" s="599" t="s">
        <v>3415</v>
      </c>
      <c r="J12" s="599" t="s">
        <v>1768</v>
      </c>
      <c r="K12" s="599" t="s">
        <v>5441</v>
      </c>
      <c r="L12" s="599"/>
      <c r="M12" s="599"/>
      <c r="N12" s="599" t="s">
        <v>6768</v>
      </c>
      <c r="O12" s="599" t="s">
        <v>4101</v>
      </c>
      <c r="P12" s="599" t="s">
        <v>869</v>
      </c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 t="s">
        <v>576</v>
      </c>
    </row>
    <row r="13" spans="1:35" hidden="1">
      <c r="A13" s="599" t="s">
        <v>4093</v>
      </c>
      <c r="B13" s="601" t="s">
        <v>4094</v>
      </c>
      <c r="C13" s="602" t="s">
        <v>3528</v>
      </c>
      <c r="D13" s="602"/>
      <c r="E13" s="599" t="s">
        <v>5755</v>
      </c>
      <c r="F13" s="599" t="s">
        <v>1175</v>
      </c>
      <c r="G13" s="599" t="s">
        <v>6805</v>
      </c>
      <c r="H13" s="599" t="s">
        <v>6327</v>
      </c>
      <c r="I13" s="599" t="s">
        <v>6326</v>
      </c>
      <c r="J13" s="599" t="s">
        <v>6325</v>
      </c>
      <c r="K13" s="599" t="s">
        <v>6564</v>
      </c>
      <c r="L13" s="599"/>
      <c r="M13" s="599"/>
      <c r="N13" s="599" t="s">
        <v>6768</v>
      </c>
      <c r="O13" s="599" t="s">
        <v>281</v>
      </c>
      <c r="P13" s="599" t="s">
        <v>409</v>
      </c>
      <c r="Q13" s="599"/>
      <c r="R13" s="599"/>
      <c r="S13" s="599"/>
      <c r="T13" s="599"/>
      <c r="U13" s="599"/>
      <c r="V13" s="599"/>
      <c r="W13" s="599"/>
      <c r="X13" s="599"/>
      <c r="Y13" s="599"/>
      <c r="Z13" s="599"/>
      <c r="AA13" s="599"/>
      <c r="AB13" s="599"/>
      <c r="AC13" s="599"/>
      <c r="AD13" s="599"/>
    </row>
    <row r="14" spans="1:35" hidden="1">
      <c r="A14" s="599" t="s">
        <v>7185</v>
      </c>
      <c r="B14" s="601" t="s">
        <v>7186</v>
      </c>
      <c r="C14" s="602" t="s">
        <v>7187</v>
      </c>
      <c r="D14" s="602"/>
      <c r="E14" s="599" t="s">
        <v>4332</v>
      </c>
      <c r="F14" s="599" t="s">
        <v>1175</v>
      </c>
      <c r="G14" s="599" t="s">
        <v>6805</v>
      </c>
      <c r="H14" s="599" t="s">
        <v>6327</v>
      </c>
      <c r="I14" s="599" t="s">
        <v>6326</v>
      </c>
      <c r="J14" s="599" t="s">
        <v>6325</v>
      </c>
      <c r="K14" s="599" t="s">
        <v>1710</v>
      </c>
      <c r="L14" s="599"/>
      <c r="M14" s="599"/>
      <c r="N14" s="599" t="s">
        <v>6768</v>
      </c>
      <c r="O14" s="599" t="s">
        <v>281</v>
      </c>
      <c r="P14" s="599" t="s">
        <v>582</v>
      </c>
      <c r="Q14" s="599"/>
      <c r="R14" s="599"/>
      <c r="S14" s="603"/>
      <c r="T14" s="603"/>
      <c r="U14" s="599"/>
      <c r="V14" s="599"/>
      <c r="W14" s="599"/>
      <c r="X14" s="599"/>
      <c r="Y14" s="599"/>
      <c r="Z14" s="599"/>
      <c r="AA14" s="599"/>
      <c r="AB14" s="599"/>
      <c r="AC14" s="599"/>
      <c r="AD14" s="599"/>
    </row>
    <row r="15" spans="1:35" hidden="1">
      <c r="A15" s="599" t="s">
        <v>7047</v>
      </c>
      <c r="B15" s="601" t="s">
        <v>7048</v>
      </c>
      <c r="C15" s="602" t="s">
        <v>7049</v>
      </c>
      <c r="D15" s="602"/>
      <c r="E15" s="599" t="s">
        <v>4327</v>
      </c>
      <c r="F15" s="599" t="s">
        <v>1174</v>
      </c>
      <c r="G15" s="599" t="s">
        <v>3169</v>
      </c>
      <c r="H15" s="599" t="s">
        <v>3425</v>
      </c>
      <c r="I15" s="599" t="s">
        <v>3415</v>
      </c>
      <c r="J15" s="599" t="s">
        <v>6325</v>
      </c>
      <c r="K15" s="599" t="s">
        <v>5438</v>
      </c>
      <c r="L15" s="599"/>
      <c r="M15" s="599"/>
      <c r="N15" s="599" t="s">
        <v>6768</v>
      </c>
      <c r="O15" s="599" t="s">
        <v>281</v>
      </c>
      <c r="P15" s="599" t="s">
        <v>410</v>
      </c>
      <c r="Q15" s="599"/>
      <c r="R15" s="599"/>
      <c r="S15" s="603"/>
      <c r="T15" s="603" t="s">
        <v>1537</v>
      </c>
      <c r="U15" s="599"/>
      <c r="V15" s="599"/>
      <c r="W15" s="599"/>
      <c r="X15" s="599"/>
      <c r="Y15" s="599"/>
      <c r="Z15" s="599"/>
      <c r="AA15" s="599"/>
      <c r="AB15" s="599"/>
      <c r="AC15" s="599"/>
      <c r="AD15" s="599"/>
    </row>
    <row r="16" spans="1:35" hidden="1">
      <c r="A16" s="599" t="s">
        <v>4093</v>
      </c>
      <c r="B16" s="601" t="s">
        <v>4094</v>
      </c>
      <c r="C16" s="602" t="s">
        <v>6780</v>
      </c>
      <c r="D16" s="602"/>
      <c r="E16" s="599" t="s">
        <v>4329</v>
      </c>
      <c r="F16" s="599" t="s">
        <v>1175</v>
      </c>
      <c r="G16" s="599" t="s">
        <v>6805</v>
      </c>
      <c r="H16" s="599" t="s">
        <v>6327</v>
      </c>
      <c r="I16" s="599" t="s">
        <v>6326</v>
      </c>
      <c r="J16" s="599" t="s">
        <v>6325</v>
      </c>
      <c r="K16" s="599" t="s">
        <v>6574</v>
      </c>
      <c r="L16" s="599"/>
      <c r="M16" s="599"/>
      <c r="N16" s="599" t="s">
        <v>6768</v>
      </c>
      <c r="O16" s="599" t="s">
        <v>4101</v>
      </c>
      <c r="P16" s="599" t="s">
        <v>582</v>
      </c>
      <c r="Q16" s="599"/>
      <c r="R16" s="599"/>
      <c r="S16" s="603"/>
      <c r="T16" s="603"/>
      <c r="U16" s="599"/>
      <c r="V16" s="599"/>
      <c r="W16" s="599"/>
      <c r="X16" s="599"/>
      <c r="Y16" s="599"/>
      <c r="Z16" s="599"/>
      <c r="AA16" s="599"/>
      <c r="AB16" s="599"/>
      <c r="AC16" s="599"/>
      <c r="AD16" s="599"/>
    </row>
    <row r="17" spans="1:30" hidden="1">
      <c r="A17" s="599" t="s">
        <v>6335</v>
      </c>
      <c r="B17" s="601" t="s">
        <v>1012</v>
      </c>
      <c r="C17" s="602" t="s">
        <v>6336</v>
      </c>
      <c r="D17" s="602"/>
      <c r="E17" s="599" t="s">
        <v>4328</v>
      </c>
      <c r="F17" s="599" t="s">
        <v>1175</v>
      </c>
      <c r="G17" s="599" t="s">
        <v>1760</v>
      </c>
      <c r="H17" s="599" t="s">
        <v>6742</v>
      </c>
      <c r="I17" s="599" t="s">
        <v>6326</v>
      </c>
      <c r="J17" s="599" t="s">
        <v>6325</v>
      </c>
      <c r="K17" s="599" t="s">
        <v>6573</v>
      </c>
      <c r="L17" s="599"/>
      <c r="M17" s="599"/>
      <c r="N17" s="599" t="s">
        <v>6768</v>
      </c>
      <c r="O17" s="599" t="s">
        <v>281</v>
      </c>
      <c r="P17" s="599" t="s">
        <v>2306</v>
      </c>
      <c r="Q17" s="599"/>
      <c r="R17" s="599"/>
      <c r="S17" s="603"/>
      <c r="T17" s="603"/>
      <c r="U17" s="599"/>
      <c r="V17" s="599"/>
      <c r="W17" s="599"/>
      <c r="X17" s="599"/>
      <c r="Y17" s="599"/>
      <c r="Z17" s="599"/>
      <c r="AA17" s="599"/>
      <c r="AB17" s="599"/>
      <c r="AC17" s="599"/>
      <c r="AD17" s="599"/>
    </row>
    <row r="18" spans="1:30" hidden="1">
      <c r="A18" s="599" t="s">
        <v>375</v>
      </c>
      <c r="B18" s="601" t="s">
        <v>366</v>
      </c>
      <c r="C18" s="602" t="s">
        <v>378</v>
      </c>
      <c r="D18" s="602"/>
      <c r="E18" s="599" t="s">
        <v>5933</v>
      </c>
      <c r="F18" s="599" t="s">
        <v>1174</v>
      </c>
      <c r="G18" s="599" t="s">
        <v>1365</v>
      </c>
      <c r="H18" s="599" t="s">
        <v>3425</v>
      </c>
      <c r="I18" s="599" t="s">
        <v>3415</v>
      </c>
      <c r="J18" s="599" t="s">
        <v>6325</v>
      </c>
      <c r="K18" s="599" t="s">
        <v>572</v>
      </c>
      <c r="L18" s="599"/>
      <c r="M18" s="599"/>
      <c r="N18" s="599" t="s">
        <v>6768</v>
      </c>
      <c r="O18" s="599" t="s">
        <v>281</v>
      </c>
      <c r="P18" s="599" t="s">
        <v>2306</v>
      </c>
      <c r="Q18" s="599"/>
      <c r="R18" s="599"/>
      <c r="S18" s="603"/>
      <c r="T18" s="603"/>
      <c r="U18" s="599"/>
      <c r="V18" s="599"/>
      <c r="W18" s="599"/>
      <c r="X18" s="599"/>
      <c r="Y18" s="599"/>
      <c r="Z18" s="599"/>
      <c r="AA18" s="599"/>
      <c r="AB18" s="599"/>
      <c r="AC18" s="599"/>
      <c r="AD18" s="599" t="s">
        <v>7093</v>
      </c>
    </row>
    <row r="19" spans="1:30" hidden="1">
      <c r="A19" s="599" t="s">
        <v>6823</v>
      </c>
      <c r="B19" s="601" t="s">
        <v>6824</v>
      </c>
      <c r="C19" s="602" t="s">
        <v>3470</v>
      </c>
      <c r="D19" s="602"/>
      <c r="E19" s="599" t="s">
        <v>6316</v>
      </c>
      <c r="F19" s="599" t="s">
        <v>1174</v>
      </c>
      <c r="G19" s="599" t="s">
        <v>1365</v>
      </c>
      <c r="H19" s="599" t="s">
        <v>3425</v>
      </c>
      <c r="I19" s="599" t="s">
        <v>3415</v>
      </c>
      <c r="J19" s="599" t="s">
        <v>6325</v>
      </c>
      <c r="K19" s="599" t="s">
        <v>5435</v>
      </c>
      <c r="L19" s="599"/>
      <c r="M19" s="599"/>
      <c r="N19" s="599" t="s">
        <v>6768</v>
      </c>
      <c r="O19" s="599" t="s">
        <v>4147</v>
      </c>
      <c r="P19" s="599" t="s">
        <v>409</v>
      </c>
      <c r="Q19" s="599"/>
      <c r="R19" s="599"/>
      <c r="S19" s="604" t="s">
        <v>6527</v>
      </c>
      <c r="T19" s="603"/>
      <c r="U19" s="599"/>
      <c r="V19" s="599"/>
      <c r="W19" s="599"/>
      <c r="X19" s="599"/>
      <c r="Y19" s="599"/>
      <c r="Z19" s="599"/>
      <c r="AA19" s="599"/>
      <c r="AB19" s="599"/>
      <c r="AC19" s="599"/>
      <c r="AD19" s="599"/>
    </row>
    <row r="20" spans="1:30" hidden="1">
      <c r="A20" s="599" t="s">
        <v>6730</v>
      </c>
      <c r="B20" s="601" t="s">
        <v>5198</v>
      </c>
      <c r="C20" s="602" t="s">
        <v>3471</v>
      </c>
      <c r="D20" s="602"/>
      <c r="E20" s="599" t="s">
        <v>5832</v>
      </c>
      <c r="F20" s="599" t="s">
        <v>1174</v>
      </c>
      <c r="G20" s="599" t="s">
        <v>1365</v>
      </c>
      <c r="H20" s="599" t="s">
        <v>3425</v>
      </c>
      <c r="I20" s="599" t="s">
        <v>3415</v>
      </c>
      <c r="J20" s="599" t="s">
        <v>6325</v>
      </c>
      <c r="K20" s="599" t="s">
        <v>3128</v>
      </c>
      <c r="L20" s="599"/>
      <c r="M20" s="599"/>
      <c r="N20" s="599" t="s">
        <v>6768</v>
      </c>
      <c r="O20" s="599" t="s">
        <v>4147</v>
      </c>
      <c r="P20" s="599" t="s">
        <v>2306</v>
      </c>
      <c r="Q20" s="599"/>
      <c r="R20" s="599"/>
      <c r="S20" s="604" t="s">
        <v>6527</v>
      </c>
      <c r="T20" s="603"/>
      <c r="U20" s="599"/>
      <c r="V20" s="599"/>
      <c r="W20" s="599"/>
      <c r="X20" s="599"/>
      <c r="Y20" s="599"/>
      <c r="Z20" s="599"/>
      <c r="AA20" s="599"/>
      <c r="AB20" s="599"/>
      <c r="AC20" s="599"/>
      <c r="AD20" s="599"/>
    </row>
    <row r="21" spans="1:30" hidden="1">
      <c r="A21" s="599" t="s">
        <v>4113</v>
      </c>
      <c r="B21" s="601" t="s">
        <v>2192</v>
      </c>
      <c r="C21" s="602" t="s">
        <v>845</v>
      </c>
      <c r="D21" s="602"/>
      <c r="E21" s="599" t="s">
        <v>846</v>
      </c>
      <c r="F21" s="599" t="s">
        <v>1175</v>
      </c>
      <c r="G21" s="599" t="s">
        <v>847</v>
      </c>
      <c r="H21" s="599" t="s">
        <v>6327</v>
      </c>
      <c r="I21" s="599" t="s">
        <v>6326</v>
      </c>
      <c r="J21" s="599" t="s">
        <v>6325</v>
      </c>
      <c r="K21" s="599" t="s">
        <v>848</v>
      </c>
      <c r="L21" s="599"/>
      <c r="M21" s="599"/>
      <c r="N21" s="599" t="s">
        <v>6768</v>
      </c>
      <c r="O21" s="599" t="s">
        <v>4147</v>
      </c>
      <c r="P21" s="599" t="s">
        <v>5692</v>
      </c>
      <c r="Q21" s="599"/>
      <c r="R21" s="599"/>
      <c r="S21" s="603" t="s">
        <v>6395</v>
      </c>
      <c r="T21" s="603" t="s">
        <v>4112</v>
      </c>
      <c r="U21" s="599"/>
      <c r="V21" s="599"/>
      <c r="W21" s="599"/>
      <c r="X21" s="599"/>
      <c r="Y21" s="599"/>
      <c r="Z21" s="599"/>
      <c r="AA21" s="599"/>
      <c r="AB21" s="599"/>
      <c r="AC21" s="599"/>
      <c r="AD21" s="599" t="s">
        <v>4678</v>
      </c>
    </row>
    <row r="22" spans="1:30" hidden="1">
      <c r="A22" s="599" t="s">
        <v>4723</v>
      </c>
      <c r="B22" s="601" t="s">
        <v>4713</v>
      </c>
      <c r="C22" s="602" t="s">
        <v>3480</v>
      </c>
      <c r="D22" s="602"/>
      <c r="E22" s="601" t="s">
        <v>6505</v>
      </c>
      <c r="F22" s="599" t="s">
        <v>1174</v>
      </c>
      <c r="G22" s="599" t="s">
        <v>1365</v>
      </c>
      <c r="H22" s="599" t="s">
        <v>3425</v>
      </c>
      <c r="I22" s="599" t="s">
        <v>3415</v>
      </c>
      <c r="J22" s="599" t="s">
        <v>6325</v>
      </c>
      <c r="K22" s="599" t="s">
        <v>6151</v>
      </c>
      <c r="L22" s="599"/>
      <c r="M22" s="599"/>
      <c r="N22" s="599" t="s">
        <v>6768</v>
      </c>
      <c r="O22" s="599" t="s">
        <v>1872</v>
      </c>
      <c r="P22" s="599" t="s">
        <v>410</v>
      </c>
      <c r="Q22" s="599"/>
      <c r="R22" s="599"/>
      <c r="S22" s="604" t="s">
        <v>6527</v>
      </c>
      <c r="T22" s="603"/>
      <c r="U22" s="599"/>
      <c r="V22" s="599"/>
      <c r="W22" s="599"/>
      <c r="X22" s="599"/>
      <c r="Y22" s="599"/>
      <c r="Z22" s="599"/>
      <c r="AA22" s="599"/>
      <c r="AB22" s="599"/>
      <c r="AC22" s="599"/>
      <c r="AD22" s="599"/>
    </row>
    <row r="23" spans="1:30" hidden="1">
      <c r="A23" s="599" t="s">
        <v>3962</v>
      </c>
      <c r="B23" s="601" t="s">
        <v>3030</v>
      </c>
      <c r="C23" s="602" t="s">
        <v>4705</v>
      </c>
      <c r="D23" s="602"/>
      <c r="E23" s="599" t="s">
        <v>5144</v>
      </c>
      <c r="F23" s="599" t="s">
        <v>1175</v>
      </c>
      <c r="G23" s="599" t="s">
        <v>1760</v>
      </c>
      <c r="H23" s="599" t="s">
        <v>6742</v>
      </c>
      <c r="I23" s="599" t="s">
        <v>6326</v>
      </c>
      <c r="J23" s="599" t="s">
        <v>6325</v>
      </c>
      <c r="K23" s="599" t="s">
        <v>5483</v>
      </c>
      <c r="L23" s="599"/>
      <c r="M23" s="599"/>
      <c r="N23" s="599" t="s">
        <v>6768</v>
      </c>
      <c r="O23" s="599" t="s">
        <v>4726</v>
      </c>
      <c r="P23" s="599" t="s">
        <v>409</v>
      </c>
      <c r="Q23" s="599"/>
      <c r="R23" s="599"/>
      <c r="S23" s="604" t="s">
        <v>6527</v>
      </c>
      <c r="T23" s="603"/>
      <c r="U23" s="599"/>
      <c r="V23" s="599"/>
      <c r="W23" s="599"/>
      <c r="X23" s="599"/>
      <c r="Y23" s="599"/>
      <c r="Z23" s="599"/>
      <c r="AA23" s="599"/>
      <c r="AB23" s="599"/>
      <c r="AC23" s="599"/>
      <c r="AD23" s="599"/>
    </row>
    <row r="24" spans="1:30" hidden="1">
      <c r="A24" s="599" t="s">
        <v>6730</v>
      </c>
      <c r="B24" s="601" t="s">
        <v>5198</v>
      </c>
      <c r="C24" s="602" t="s">
        <v>5199</v>
      </c>
      <c r="D24" s="602"/>
      <c r="E24" s="601"/>
      <c r="F24" s="599" t="s">
        <v>1174</v>
      </c>
      <c r="G24" s="599" t="s">
        <v>1365</v>
      </c>
      <c r="H24" s="599" t="s">
        <v>3425</v>
      </c>
      <c r="I24" s="599" t="s">
        <v>3415</v>
      </c>
      <c r="J24" s="599" t="s">
        <v>6325</v>
      </c>
      <c r="K24" s="599" t="s">
        <v>6152</v>
      </c>
      <c r="L24" s="599"/>
      <c r="M24" s="599"/>
      <c r="N24" s="599" t="s">
        <v>6768</v>
      </c>
      <c r="O24" s="599" t="s">
        <v>3043</v>
      </c>
      <c r="P24" s="599" t="s">
        <v>410</v>
      </c>
      <c r="Q24" s="599"/>
      <c r="R24" s="599"/>
      <c r="S24" s="604" t="s">
        <v>6527</v>
      </c>
      <c r="T24" s="603"/>
      <c r="U24" s="599"/>
      <c r="V24" s="599"/>
      <c r="W24" s="599"/>
      <c r="X24" s="599"/>
      <c r="Y24" s="599"/>
      <c r="Z24" s="599"/>
      <c r="AA24" s="599"/>
      <c r="AB24" s="599"/>
      <c r="AC24" s="599"/>
      <c r="AD24" s="599"/>
    </row>
    <row r="25" spans="1:30" hidden="1">
      <c r="A25" s="599" t="s">
        <v>3401</v>
      </c>
      <c r="B25" s="601" t="s">
        <v>7048</v>
      </c>
      <c r="C25" s="602" t="s">
        <v>3480</v>
      </c>
      <c r="D25" s="602"/>
      <c r="E25" s="599" t="s">
        <v>3837</v>
      </c>
      <c r="F25" s="599" t="s">
        <v>1174</v>
      </c>
      <c r="G25" s="599" t="s">
        <v>1365</v>
      </c>
      <c r="H25" s="599" t="s">
        <v>3425</v>
      </c>
      <c r="I25" s="599" t="s">
        <v>3415</v>
      </c>
      <c r="J25" s="599" t="s">
        <v>6325</v>
      </c>
      <c r="K25" s="599" t="s">
        <v>5437</v>
      </c>
      <c r="L25" s="599"/>
      <c r="M25" s="599"/>
      <c r="N25" s="599" t="s">
        <v>6768</v>
      </c>
      <c r="O25" s="599" t="s">
        <v>4147</v>
      </c>
      <c r="P25" s="599" t="s">
        <v>2306</v>
      </c>
      <c r="Q25" s="599"/>
      <c r="R25" s="599"/>
      <c r="S25" s="604" t="s">
        <v>6527</v>
      </c>
      <c r="T25" s="603"/>
      <c r="U25" s="599"/>
      <c r="V25" s="599"/>
      <c r="W25" s="599"/>
      <c r="X25" s="599"/>
      <c r="Y25" s="599"/>
      <c r="Z25" s="599"/>
      <c r="AA25" s="599"/>
      <c r="AB25" s="599"/>
      <c r="AC25" s="599"/>
      <c r="AD25" s="599"/>
    </row>
    <row r="26" spans="1:30" hidden="1">
      <c r="A26" s="599" t="s">
        <v>6822</v>
      </c>
      <c r="B26" s="601" t="s">
        <v>1368</v>
      </c>
      <c r="C26" s="602" t="s">
        <v>1369</v>
      </c>
      <c r="D26" s="602"/>
      <c r="E26" s="599" t="s">
        <v>1370</v>
      </c>
      <c r="F26" s="599" t="s">
        <v>1174</v>
      </c>
      <c r="G26" s="599" t="s">
        <v>1124</v>
      </c>
      <c r="H26" s="599" t="s">
        <v>3425</v>
      </c>
      <c r="I26" s="599" t="s">
        <v>3415</v>
      </c>
      <c r="J26" s="599" t="s">
        <v>1816</v>
      </c>
      <c r="K26" s="599" t="s">
        <v>680</v>
      </c>
      <c r="L26" s="599"/>
      <c r="M26" s="599"/>
      <c r="N26" s="599" t="s">
        <v>6768</v>
      </c>
      <c r="O26" s="599" t="s">
        <v>4726</v>
      </c>
      <c r="P26" s="599" t="s">
        <v>2306</v>
      </c>
      <c r="Q26" s="599"/>
      <c r="R26" s="599"/>
      <c r="S26" s="604" t="s">
        <v>6527</v>
      </c>
      <c r="T26" s="603"/>
      <c r="U26" s="599"/>
      <c r="V26" s="599"/>
      <c r="W26" s="599"/>
      <c r="X26" s="599"/>
      <c r="Y26" s="599"/>
      <c r="Z26" s="599"/>
      <c r="AA26" s="599"/>
      <c r="AB26" s="599"/>
      <c r="AC26" s="599"/>
      <c r="AD26" s="599"/>
    </row>
    <row r="27" spans="1:30" hidden="1">
      <c r="A27" s="599" t="s">
        <v>4723</v>
      </c>
      <c r="B27" s="601" t="s">
        <v>4363</v>
      </c>
      <c r="C27" s="602" t="s">
        <v>2438</v>
      </c>
      <c r="D27" s="602"/>
      <c r="E27" s="599" t="s">
        <v>5340</v>
      </c>
      <c r="F27" s="599" t="s">
        <v>1174</v>
      </c>
      <c r="G27" s="599" t="s">
        <v>1124</v>
      </c>
      <c r="H27" s="599" t="s">
        <v>3425</v>
      </c>
      <c r="I27" s="599" t="s">
        <v>3415</v>
      </c>
      <c r="J27" s="599" t="s">
        <v>6325</v>
      </c>
      <c r="K27" s="599" t="s">
        <v>4362</v>
      </c>
      <c r="L27" s="599"/>
      <c r="M27" s="599"/>
      <c r="N27" s="599" t="s">
        <v>6768</v>
      </c>
      <c r="O27" s="599" t="s">
        <v>4718</v>
      </c>
      <c r="P27" s="599" t="s">
        <v>2306</v>
      </c>
      <c r="Q27" s="599"/>
      <c r="R27" s="599"/>
      <c r="S27" s="604" t="s">
        <v>6527</v>
      </c>
      <c r="T27" s="603"/>
      <c r="U27" s="599"/>
      <c r="V27" s="599"/>
      <c r="W27" s="599"/>
      <c r="X27" s="599"/>
      <c r="Y27" s="599"/>
      <c r="Z27" s="599"/>
      <c r="AA27" s="599"/>
      <c r="AB27" s="599"/>
      <c r="AC27" s="599"/>
      <c r="AD27" s="599" t="s">
        <v>3393</v>
      </c>
    </row>
    <row r="28" spans="1:30" hidden="1">
      <c r="A28" s="599" t="s">
        <v>4723</v>
      </c>
      <c r="B28" s="601" t="s">
        <v>4713</v>
      </c>
      <c r="C28" s="602" t="s">
        <v>4714</v>
      </c>
      <c r="D28" s="602"/>
      <c r="E28" s="599" t="s">
        <v>2848</v>
      </c>
      <c r="F28" s="599" t="s">
        <v>1174</v>
      </c>
      <c r="G28" s="599" t="s">
        <v>1365</v>
      </c>
      <c r="H28" s="599" t="s">
        <v>3425</v>
      </c>
      <c r="I28" s="599" t="s">
        <v>3415</v>
      </c>
      <c r="J28" s="599" t="s">
        <v>6325</v>
      </c>
      <c r="K28" s="599" t="s">
        <v>6150</v>
      </c>
      <c r="L28" s="599"/>
      <c r="M28" s="599"/>
      <c r="N28" s="599" t="s">
        <v>6768</v>
      </c>
      <c r="O28" s="599" t="s">
        <v>1173</v>
      </c>
      <c r="P28" s="599" t="s">
        <v>409</v>
      </c>
      <c r="Q28" s="599"/>
      <c r="R28" s="599"/>
      <c r="S28" s="604" t="s">
        <v>6527</v>
      </c>
      <c r="T28" s="603"/>
      <c r="U28" s="599"/>
      <c r="V28" s="599"/>
      <c r="W28" s="599"/>
      <c r="X28" s="599"/>
      <c r="Y28" s="599"/>
      <c r="Z28" s="599"/>
      <c r="AA28" s="599"/>
      <c r="AB28" s="599"/>
      <c r="AC28" s="599"/>
      <c r="AD28" s="599" t="s">
        <v>464</v>
      </c>
    </row>
    <row r="29" spans="1:30" hidden="1">
      <c r="A29" s="599" t="s">
        <v>6736</v>
      </c>
      <c r="B29" s="601" t="s">
        <v>108</v>
      </c>
      <c r="C29" s="602" t="s">
        <v>3042</v>
      </c>
      <c r="D29" s="602"/>
      <c r="E29" s="599" t="s">
        <v>1275</v>
      </c>
      <c r="F29" s="599" t="s">
        <v>5607</v>
      </c>
      <c r="G29" s="599" t="s">
        <v>7087</v>
      </c>
      <c r="H29" s="599" t="s">
        <v>2888</v>
      </c>
      <c r="I29" s="599" t="s">
        <v>6326</v>
      </c>
      <c r="J29" s="599" t="s">
        <v>1274</v>
      </c>
      <c r="K29" s="599" t="s">
        <v>5618</v>
      </c>
      <c r="L29" s="599"/>
      <c r="M29" s="599"/>
      <c r="N29" s="599" t="s">
        <v>6768</v>
      </c>
      <c r="O29" s="599" t="s">
        <v>1076</v>
      </c>
      <c r="P29" s="599" t="s">
        <v>1845</v>
      </c>
      <c r="Q29" s="599"/>
      <c r="R29" s="599"/>
      <c r="S29" s="603"/>
      <c r="T29" s="603"/>
      <c r="U29" s="599"/>
      <c r="V29" s="599"/>
      <c r="W29" s="599"/>
      <c r="X29" s="599"/>
      <c r="Y29" s="599"/>
      <c r="Z29" s="599"/>
      <c r="AA29" s="599"/>
      <c r="AB29" s="599"/>
      <c r="AC29" s="599"/>
      <c r="AD29" s="599" t="s">
        <v>7094</v>
      </c>
    </row>
    <row r="30" spans="1:30" hidden="1">
      <c r="A30" s="599" t="s">
        <v>595</v>
      </c>
      <c r="B30" s="601" t="s">
        <v>596</v>
      </c>
      <c r="C30" s="602" t="s">
        <v>597</v>
      </c>
      <c r="D30" s="602"/>
      <c r="E30" s="599" t="s">
        <v>4997</v>
      </c>
      <c r="F30" s="599" t="s">
        <v>5608</v>
      </c>
      <c r="G30" s="599" t="s">
        <v>1761</v>
      </c>
      <c r="H30" s="599" t="s">
        <v>598</v>
      </c>
      <c r="I30" s="599" t="s">
        <v>6326</v>
      </c>
      <c r="J30" s="599" t="s">
        <v>6325</v>
      </c>
      <c r="K30" s="599" t="s">
        <v>6423</v>
      </c>
      <c r="L30" s="599"/>
      <c r="M30" s="599"/>
      <c r="N30" s="599" t="s">
        <v>6768</v>
      </c>
      <c r="O30" s="599" t="s">
        <v>6826</v>
      </c>
      <c r="P30" s="599" t="s">
        <v>4492</v>
      </c>
      <c r="Q30" s="599"/>
      <c r="R30" s="599"/>
      <c r="S30" s="603" t="s">
        <v>6395</v>
      </c>
      <c r="T30" s="603" t="s">
        <v>6652</v>
      </c>
      <c r="U30" s="599"/>
      <c r="V30" s="599"/>
      <c r="W30" s="599"/>
      <c r="X30" s="599"/>
      <c r="Y30" s="599"/>
      <c r="Z30" s="599"/>
      <c r="AA30" s="599"/>
      <c r="AB30" s="599"/>
      <c r="AC30" s="599"/>
      <c r="AD30" s="599" t="s">
        <v>4495</v>
      </c>
    </row>
    <row r="31" spans="1:30" hidden="1">
      <c r="A31" s="599" t="s">
        <v>4927</v>
      </c>
      <c r="B31" s="601" t="s">
        <v>4928</v>
      </c>
      <c r="C31" s="602" t="s">
        <v>5195</v>
      </c>
      <c r="D31" s="602"/>
      <c r="E31" s="599" t="s">
        <v>734</v>
      </c>
      <c r="F31" s="599" t="s">
        <v>1174</v>
      </c>
      <c r="G31" s="599" t="s">
        <v>1124</v>
      </c>
      <c r="H31" s="599" t="s">
        <v>3425</v>
      </c>
      <c r="I31" s="599" t="s">
        <v>3415</v>
      </c>
      <c r="J31" s="599" t="s">
        <v>6325</v>
      </c>
      <c r="K31" s="599" t="s">
        <v>4999</v>
      </c>
      <c r="L31" s="599"/>
      <c r="M31" s="599"/>
      <c r="N31" s="599" t="s">
        <v>6768</v>
      </c>
      <c r="O31" s="599" t="s">
        <v>1076</v>
      </c>
      <c r="P31" s="599" t="s">
        <v>2306</v>
      </c>
      <c r="Q31" s="599"/>
      <c r="R31" s="599"/>
      <c r="S31" s="604" t="s">
        <v>6527</v>
      </c>
      <c r="T31" s="603"/>
      <c r="U31" s="599"/>
      <c r="V31" s="599"/>
      <c r="W31" s="599"/>
      <c r="X31" s="599"/>
      <c r="Y31" s="599"/>
      <c r="Z31" s="599"/>
      <c r="AA31" s="599"/>
      <c r="AB31" s="599"/>
      <c r="AC31" s="599"/>
      <c r="AD31" s="599" t="s">
        <v>5331</v>
      </c>
    </row>
    <row r="32" spans="1:30" hidden="1">
      <c r="A32" s="599" t="s">
        <v>3962</v>
      </c>
      <c r="B32" s="601" t="s">
        <v>3536</v>
      </c>
      <c r="C32" s="602" t="s">
        <v>1009</v>
      </c>
      <c r="D32" s="602"/>
      <c r="E32" s="599" t="s">
        <v>4996</v>
      </c>
      <c r="F32" s="599" t="s">
        <v>1175</v>
      </c>
      <c r="G32" s="599" t="s">
        <v>702</v>
      </c>
      <c r="H32" s="599" t="s">
        <v>6742</v>
      </c>
      <c r="I32" s="599" t="s">
        <v>6326</v>
      </c>
      <c r="J32" s="599" t="s">
        <v>6325</v>
      </c>
      <c r="K32" s="599" t="s">
        <v>5484</v>
      </c>
      <c r="L32" s="599"/>
      <c r="M32" s="599"/>
      <c r="N32" s="599" t="s">
        <v>6768</v>
      </c>
      <c r="O32" s="599" t="s">
        <v>6826</v>
      </c>
      <c r="P32" s="599" t="s">
        <v>409</v>
      </c>
      <c r="Q32" s="599"/>
      <c r="R32" s="599"/>
      <c r="S32" s="603" t="s">
        <v>6395</v>
      </c>
      <c r="T32" s="603"/>
      <c r="U32" s="599"/>
      <c r="V32" s="599"/>
      <c r="W32" s="599"/>
      <c r="X32" s="599"/>
      <c r="Y32" s="599"/>
      <c r="Z32" s="599"/>
      <c r="AA32" s="599"/>
      <c r="AB32" s="599"/>
      <c r="AC32" s="599"/>
      <c r="AD32" s="599" t="s">
        <v>4810</v>
      </c>
    </row>
    <row r="33" spans="1:36" hidden="1">
      <c r="A33" s="599" t="s">
        <v>3962</v>
      </c>
      <c r="B33" s="601" t="s">
        <v>3536</v>
      </c>
      <c r="C33" s="602" t="s">
        <v>1008</v>
      </c>
      <c r="D33" s="602"/>
      <c r="E33" s="599" t="s">
        <v>4613</v>
      </c>
      <c r="F33" s="599" t="s">
        <v>1175</v>
      </c>
      <c r="G33" s="599" t="s">
        <v>702</v>
      </c>
      <c r="H33" s="599" t="s">
        <v>6742</v>
      </c>
      <c r="I33" s="599" t="s">
        <v>6326</v>
      </c>
      <c r="J33" s="599" t="s">
        <v>6325</v>
      </c>
      <c r="K33" s="599" t="s">
        <v>2971</v>
      </c>
      <c r="L33" s="599"/>
      <c r="M33" s="599"/>
      <c r="N33" s="599" t="s">
        <v>6768</v>
      </c>
      <c r="O33" s="599" t="s">
        <v>6826</v>
      </c>
      <c r="P33" s="599" t="s">
        <v>409</v>
      </c>
      <c r="Q33" s="599"/>
      <c r="R33" s="599"/>
      <c r="S33" s="603" t="s">
        <v>6395</v>
      </c>
      <c r="T33" s="603"/>
      <c r="U33" s="599"/>
      <c r="V33" s="599"/>
      <c r="W33" s="599"/>
      <c r="X33" s="599"/>
      <c r="Y33" s="599"/>
      <c r="Z33" s="599"/>
      <c r="AA33" s="599"/>
      <c r="AB33" s="599"/>
      <c r="AC33" s="599"/>
      <c r="AD33" s="599" t="s">
        <v>4840</v>
      </c>
    </row>
    <row r="34" spans="1:36" hidden="1">
      <c r="A34" s="599" t="s">
        <v>5033</v>
      </c>
      <c r="B34" s="601" t="s">
        <v>6442</v>
      </c>
      <c r="C34" s="602" t="s">
        <v>5032</v>
      </c>
      <c r="D34" s="602"/>
      <c r="E34" s="599" t="s">
        <v>4614</v>
      </c>
      <c r="F34" s="599" t="s">
        <v>1175</v>
      </c>
      <c r="G34" s="599" t="s">
        <v>1760</v>
      </c>
      <c r="H34" s="599" t="s">
        <v>6742</v>
      </c>
      <c r="I34" s="599" t="s">
        <v>6326</v>
      </c>
      <c r="J34" s="599" t="s">
        <v>6325</v>
      </c>
      <c r="K34" s="599" t="s">
        <v>1155</v>
      </c>
      <c r="L34" s="599"/>
      <c r="M34" s="599"/>
      <c r="N34" s="599" t="s">
        <v>6768</v>
      </c>
      <c r="O34" s="599" t="s">
        <v>6826</v>
      </c>
      <c r="P34" s="599" t="s">
        <v>2138</v>
      </c>
      <c r="Q34" s="599"/>
      <c r="R34" s="599"/>
      <c r="S34" s="603" t="s">
        <v>6395</v>
      </c>
      <c r="T34" s="603"/>
      <c r="U34" s="599"/>
      <c r="V34" s="599"/>
      <c r="W34" s="599"/>
      <c r="X34" s="599"/>
      <c r="Y34" s="599"/>
      <c r="Z34" s="599"/>
      <c r="AA34" s="599"/>
      <c r="AB34" s="599"/>
      <c r="AC34" s="599"/>
      <c r="AD34" s="599" t="s">
        <v>5328</v>
      </c>
    </row>
    <row r="35" spans="1:36" hidden="1">
      <c r="A35" s="599" t="s">
        <v>2308</v>
      </c>
      <c r="B35" s="601" t="s">
        <v>2309</v>
      </c>
      <c r="C35" s="602" t="s">
        <v>2271</v>
      </c>
      <c r="D35" s="602"/>
      <c r="E35" s="599" t="s">
        <v>5846</v>
      </c>
      <c r="F35" s="599" t="s">
        <v>5607</v>
      </c>
      <c r="G35" s="599" t="s">
        <v>766</v>
      </c>
      <c r="H35" s="599" t="s">
        <v>2273</v>
      </c>
      <c r="I35" s="599" t="s">
        <v>6326</v>
      </c>
      <c r="J35" s="599" t="s">
        <v>1274</v>
      </c>
      <c r="K35" s="599" t="s">
        <v>1156</v>
      </c>
      <c r="L35" s="599"/>
      <c r="M35" s="599"/>
      <c r="N35" s="599" t="s">
        <v>6768</v>
      </c>
      <c r="O35" s="599" t="s">
        <v>1076</v>
      </c>
      <c r="P35" s="599" t="s">
        <v>508</v>
      </c>
      <c r="Q35" s="599"/>
      <c r="R35" s="599"/>
      <c r="S35" s="603"/>
      <c r="T35" s="603"/>
      <c r="U35" s="599"/>
      <c r="V35" s="599"/>
      <c r="W35" s="599"/>
      <c r="X35" s="599"/>
      <c r="Y35" s="599"/>
      <c r="Z35" s="599"/>
      <c r="AA35" s="599"/>
      <c r="AB35" s="599"/>
      <c r="AC35" s="599"/>
      <c r="AD35" s="599" t="s">
        <v>5979</v>
      </c>
    </row>
    <row r="36" spans="1:36" hidden="1">
      <c r="A36" s="599" t="s">
        <v>5966</v>
      </c>
      <c r="B36" s="601" t="s">
        <v>2887</v>
      </c>
      <c r="C36" s="602" t="s">
        <v>5861</v>
      </c>
      <c r="D36" s="602"/>
      <c r="E36" s="599" t="s">
        <v>1273</v>
      </c>
      <c r="F36" s="599" t="s">
        <v>5607</v>
      </c>
      <c r="G36" s="599" t="s">
        <v>7087</v>
      </c>
      <c r="H36" s="599" t="s">
        <v>2888</v>
      </c>
      <c r="I36" s="599" t="s">
        <v>6326</v>
      </c>
      <c r="J36" s="599" t="s">
        <v>1274</v>
      </c>
      <c r="K36" s="599" t="s">
        <v>4998</v>
      </c>
      <c r="L36" s="599"/>
      <c r="M36" s="599"/>
      <c r="N36" s="599" t="s">
        <v>6768</v>
      </c>
      <c r="O36" s="599" t="s">
        <v>1076</v>
      </c>
      <c r="P36" s="599" t="s">
        <v>2306</v>
      </c>
      <c r="Q36" s="599"/>
      <c r="R36" s="599"/>
      <c r="S36" s="603"/>
      <c r="T36" s="603" t="s">
        <v>2183</v>
      </c>
      <c r="U36" s="599"/>
      <c r="V36" s="599"/>
      <c r="W36" s="599"/>
      <c r="X36" s="599"/>
      <c r="Y36" s="599"/>
      <c r="Z36" s="599"/>
      <c r="AA36" s="599"/>
      <c r="AB36" s="599"/>
      <c r="AC36" s="599"/>
      <c r="AD36" s="599" t="s">
        <v>4194</v>
      </c>
    </row>
    <row r="37" spans="1:36" hidden="1">
      <c r="A37" s="599" t="s">
        <v>1105</v>
      </c>
      <c r="B37" s="601" t="s">
        <v>6370</v>
      </c>
      <c r="C37" s="602" t="s">
        <v>577</v>
      </c>
      <c r="D37" s="602"/>
      <c r="E37" s="599" t="s">
        <v>578</v>
      </c>
      <c r="F37" s="601" t="s">
        <v>5609</v>
      </c>
      <c r="G37" s="601" t="s">
        <v>252</v>
      </c>
      <c r="H37" s="599" t="s">
        <v>247</v>
      </c>
      <c r="I37" s="599" t="s">
        <v>253</v>
      </c>
      <c r="J37" s="599" t="s">
        <v>254</v>
      </c>
      <c r="K37" s="599" t="s">
        <v>579</v>
      </c>
      <c r="L37" s="599"/>
      <c r="M37" s="599"/>
      <c r="N37" s="599" t="s">
        <v>6768</v>
      </c>
      <c r="O37" s="599" t="s">
        <v>1076</v>
      </c>
      <c r="P37" s="599" t="s">
        <v>256</v>
      </c>
      <c r="Q37" s="599"/>
      <c r="R37" s="599"/>
      <c r="S37" s="603"/>
      <c r="T37" s="603" t="s">
        <v>824</v>
      </c>
      <c r="U37" s="599"/>
      <c r="V37" s="599"/>
      <c r="W37" s="599"/>
      <c r="X37" s="599"/>
      <c r="Y37" s="599"/>
      <c r="Z37" s="599"/>
      <c r="AA37" s="599"/>
      <c r="AB37" s="599"/>
      <c r="AC37" s="599"/>
      <c r="AD37" s="599" t="s">
        <v>2344</v>
      </c>
    </row>
    <row r="38" spans="1:36" hidden="1">
      <c r="A38" s="599" t="s">
        <v>1454</v>
      </c>
      <c r="B38" s="601" t="s">
        <v>603</v>
      </c>
      <c r="C38" s="602" t="s">
        <v>1455</v>
      </c>
      <c r="D38" s="602"/>
      <c r="E38" s="599" t="s">
        <v>6858</v>
      </c>
      <c r="F38" s="601" t="s">
        <v>5609</v>
      </c>
      <c r="G38" s="601" t="s">
        <v>6689</v>
      </c>
      <c r="H38" s="599" t="s">
        <v>247</v>
      </c>
      <c r="I38" s="599" t="s">
        <v>253</v>
      </c>
      <c r="J38" s="599" t="s">
        <v>254</v>
      </c>
      <c r="K38" s="599" t="s">
        <v>6140</v>
      </c>
      <c r="L38" s="599"/>
      <c r="M38" s="599"/>
      <c r="N38" s="599" t="s">
        <v>6768</v>
      </c>
      <c r="O38" s="599" t="s">
        <v>1076</v>
      </c>
      <c r="P38" s="599" t="s">
        <v>2208</v>
      </c>
      <c r="Q38" s="599"/>
      <c r="R38" s="599"/>
      <c r="S38" s="603"/>
      <c r="T38" s="603"/>
      <c r="U38" s="599"/>
      <c r="V38" s="599"/>
      <c r="W38" s="599"/>
      <c r="X38" s="599"/>
      <c r="Y38" s="599"/>
      <c r="Z38" s="599"/>
      <c r="AA38" s="599"/>
      <c r="AB38" s="599"/>
      <c r="AC38" s="599"/>
      <c r="AD38" s="599" t="s">
        <v>2343</v>
      </c>
    </row>
    <row r="39" spans="1:36" hidden="1">
      <c r="A39" s="599" t="s">
        <v>3427</v>
      </c>
      <c r="B39" s="601" t="s">
        <v>3428</v>
      </c>
      <c r="C39" s="602" t="s">
        <v>4488</v>
      </c>
      <c r="D39" s="602"/>
      <c r="E39" s="599" t="s">
        <v>4118</v>
      </c>
      <c r="F39" s="599" t="s">
        <v>1175</v>
      </c>
      <c r="G39" s="599" t="s">
        <v>1690</v>
      </c>
      <c r="H39" s="599" t="s">
        <v>6327</v>
      </c>
      <c r="I39" s="599" t="s">
        <v>6326</v>
      </c>
      <c r="J39" s="599" t="s">
        <v>6325</v>
      </c>
      <c r="K39" s="599" t="s">
        <v>5486</v>
      </c>
      <c r="L39" s="599"/>
      <c r="M39" s="599"/>
      <c r="N39" s="599" t="s">
        <v>6768</v>
      </c>
      <c r="O39" s="599" t="s">
        <v>6826</v>
      </c>
      <c r="P39" s="599" t="s">
        <v>4492</v>
      </c>
      <c r="Q39" s="599"/>
      <c r="R39" s="599"/>
      <c r="S39" s="603" t="s">
        <v>6395</v>
      </c>
      <c r="T39" s="603"/>
      <c r="U39" s="599"/>
      <c r="V39" s="599"/>
      <c r="W39" s="599"/>
      <c r="X39" s="599"/>
      <c r="Y39" s="599"/>
      <c r="Z39" s="599"/>
      <c r="AA39" s="599"/>
      <c r="AB39" s="599"/>
      <c r="AC39" s="599"/>
      <c r="AD39" s="599" t="s">
        <v>2342</v>
      </c>
    </row>
    <row r="40" spans="1:36" hidden="1">
      <c r="A40" s="599" t="s">
        <v>1228</v>
      </c>
      <c r="B40" s="601" t="s">
        <v>1229</v>
      </c>
      <c r="C40" s="601"/>
      <c r="D40" s="602"/>
      <c r="E40" s="599"/>
      <c r="F40" s="599" t="s">
        <v>5607</v>
      </c>
      <c r="G40" s="599" t="s">
        <v>6148</v>
      </c>
      <c r="H40" s="599" t="s">
        <v>1231</v>
      </c>
      <c r="I40" s="599" t="s">
        <v>6326</v>
      </c>
      <c r="J40" s="599" t="s">
        <v>6325</v>
      </c>
      <c r="K40" s="599" t="s">
        <v>2249</v>
      </c>
      <c r="L40" s="599"/>
      <c r="M40" s="599"/>
      <c r="N40" s="599" t="s">
        <v>6768</v>
      </c>
      <c r="O40" s="599" t="s">
        <v>4147</v>
      </c>
      <c r="P40" s="599"/>
      <c r="Q40" s="599"/>
      <c r="R40" s="599"/>
      <c r="S40" s="603" t="s">
        <v>6395</v>
      </c>
      <c r="T40" s="603"/>
      <c r="U40" s="599"/>
      <c r="V40" s="599"/>
      <c r="W40" s="599"/>
      <c r="X40" s="599"/>
      <c r="Y40" s="599"/>
      <c r="Z40" s="599"/>
      <c r="AA40" s="599"/>
      <c r="AB40" s="599"/>
      <c r="AC40" s="599"/>
      <c r="AD40" s="599"/>
    </row>
    <row r="41" spans="1:36" s="357" customFormat="1" hidden="1">
      <c r="A41" s="605" t="s">
        <v>12824</v>
      </c>
      <c r="B41" s="605" t="s">
        <v>12825</v>
      </c>
      <c r="C41" s="605" t="s">
        <v>12826</v>
      </c>
      <c r="D41" s="605"/>
      <c r="E41" s="605" t="s">
        <v>12827</v>
      </c>
      <c r="F41" s="605" t="s">
        <v>12828</v>
      </c>
      <c r="G41" s="605" t="s">
        <v>12829</v>
      </c>
      <c r="H41" s="605" t="s">
        <v>12830</v>
      </c>
      <c r="I41" s="605" t="s">
        <v>12831</v>
      </c>
      <c r="J41" s="605" t="s">
        <v>12832</v>
      </c>
      <c r="K41" s="605" t="s">
        <v>12833</v>
      </c>
      <c r="L41" s="605"/>
      <c r="M41" s="605" t="s">
        <v>12834</v>
      </c>
      <c r="N41" s="605" t="s">
        <v>12656</v>
      </c>
      <c r="O41" s="605" t="s">
        <v>12835</v>
      </c>
      <c r="P41" s="605" t="s">
        <v>12836</v>
      </c>
      <c r="Q41" s="605" t="s">
        <v>12836</v>
      </c>
      <c r="R41" s="605"/>
      <c r="S41" s="605" t="s">
        <v>12837</v>
      </c>
      <c r="T41" s="605" t="s">
        <v>12838</v>
      </c>
      <c r="U41" s="605"/>
      <c r="V41" s="605"/>
      <c r="W41" s="605"/>
      <c r="X41" s="605"/>
      <c r="Y41" s="605"/>
      <c r="Z41" s="605"/>
      <c r="AA41" s="605" t="s">
        <v>12839</v>
      </c>
      <c r="AB41" s="605"/>
      <c r="AC41" s="605"/>
      <c r="AD41" s="605"/>
      <c r="AE41" s="605"/>
      <c r="AF41" s="663"/>
      <c r="AG41" s="661"/>
      <c r="AH41" s="661"/>
      <c r="AI41" s="661"/>
      <c r="AJ41" s="553"/>
    </row>
    <row r="42" spans="1:36" hidden="1">
      <c r="A42" s="605" t="s">
        <v>4321</v>
      </c>
      <c r="B42" s="606">
        <v>39639</v>
      </c>
      <c r="C42" s="605" t="s">
        <v>4322</v>
      </c>
      <c r="D42" s="607" t="s">
        <v>177</v>
      </c>
      <c r="E42" s="605" t="s">
        <v>178</v>
      </c>
      <c r="F42" s="605" t="s">
        <v>7212</v>
      </c>
      <c r="G42" s="605" t="s">
        <v>789</v>
      </c>
      <c r="H42" s="605" t="s">
        <v>2003</v>
      </c>
      <c r="I42" s="605" t="s">
        <v>2004</v>
      </c>
      <c r="J42" s="605" t="s">
        <v>898</v>
      </c>
      <c r="K42" s="605" t="s">
        <v>179</v>
      </c>
      <c r="L42" s="605"/>
      <c r="M42" s="605" t="s">
        <v>180</v>
      </c>
      <c r="N42" s="608" t="s">
        <v>5751</v>
      </c>
      <c r="O42" s="605" t="s">
        <v>1173</v>
      </c>
      <c r="P42" s="605" t="s">
        <v>2306</v>
      </c>
      <c r="Q42" s="605" t="s">
        <v>383</v>
      </c>
      <c r="R42" s="605"/>
      <c r="S42" s="605" t="s">
        <v>6551</v>
      </c>
      <c r="T42" s="605" t="s">
        <v>2316</v>
      </c>
      <c r="U42" s="606"/>
      <c r="V42" s="605"/>
      <c r="W42" s="605"/>
      <c r="X42" s="605" t="s">
        <v>4324</v>
      </c>
      <c r="Y42" s="605"/>
      <c r="Z42" s="605" t="s">
        <v>4325</v>
      </c>
      <c r="AA42" s="605"/>
      <c r="AB42" s="605"/>
      <c r="AC42" s="605"/>
      <c r="AD42" s="605" t="s">
        <v>1333</v>
      </c>
      <c r="AE42" s="605" t="s">
        <v>3540</v>
      </c>
      <c r="AF42" s="609"/>
      <c r="AG42" s="598"/>
      <c r="AH42" s="598"/>
      <c r="AI42" s="598"/>
    </row>
    <row r="43" spans="1:36" hidden="1">
      <c r="A43" s="605" t="s">
        <v>4927</v>
      </c>
      <c r="B43" s="610" t="s">
        <v>4928</v>
      </c>
      <c r="C43" s="605" t="s">
        <v>5195</v>
      </c>
      <c r="D43" s="611"/>
      <c r="E43" s="605" t="s">
        <v>734</v>
      </c>
      <c r="F43" s="605" t="s">
        <v>1174</v>
      </c>
      <c r="G43" s="605" t="s">
        <v>1124</v>
      </c>
      <c r="H43" s="605" t="s">
        <v>3425</v>
      </c>
      <c r="I43" s="605" t="s">
        <v>3415</v>
      </c>
      <c r="J43" s="605" t="s">
        <v>6325</v>
      </c>
      <c r="K43" s="605" t="s">
        <v>4999</v>
      </c>
      <c r="L43" s="605"/>
      <c r="M43" s="605"/>
      <c r="N43" s="605" t="s">
        <v>5751</v>
      </c>
      <c r="O43" s="605" t="s">
        <v>1076</v>
      </c>
      <c r="P43" s="605" t="s">
        <v>2306</v>
      </c>
      <c r="Q43" s="605"/>
      <c r="R43" s="605"/>
      <c r="S43" s="605"/>
      <c r="T43" s="605"/>
      <c r="U43" s="606"/>
      <c r="V43" s="605"/>
      <c r="W43" s="605"/>
      <c r="X43" s="605"/>
      <c r="Y43" s="605"/>
      <c r="Z43" s="612" t="s">
        <v>6527</v>
      </c>
      <c r="AA43" s="605"/>
      <c r="AB43" s="605"/>
      <c r="AC43" s="605"/>
      <c r="AD43" s="605" t="s">
        <v>4995</v>
      </c>
      <c r="AE43" s="605"/>
      <c r="AF43" s="609"/>
      <c r="AG43" s="598"/>
      <c r="AH43" s="598"/>
      <c r="AI43" s="598"/>
    </row>
    <row r="44" spans="1:36" hidden="1">
      <c r="A44" s="605" t="s">
        <v>6823</v>
      </c>
      <c r="B44" s="610" t="s">
        <v>6824</v>
      </c>
      <c r="C44" s="605" t="s">
        <v>6825</v>
      </c>
      <c r="D44" s="611"/>
      <c r="E44" s="605" t="s">
        <v>2194</v>
      </c>
      <c r="F44" s="605" t="s">
        <v>1303</v>
      </c>
      <c r="G44" s="605" t="s">
        <v>3169</v>
      </c>
      <c r="H44" s="605" t="s">
        <v>3425</v>
      </c>
      <c r="I44" s="605" t="s">
        <v>3415</v>
      </c>
      <c r="J44" s="605" t="s">
        <v>12614</v>
      </c>
      <c r="K44" s="605" t="s">
        <v>1276</v>
      </c>
      <c r="L44" s="605"/>
      <c r="M44" s="605" t="s">
        <v>6163</v>
      </c>
      <c r="N44" s="605" t="s">
        <v>5751</v>
      </c>
      <c r="O44" s="605" t="s">
        <v>551</v>
      </c>
      <c r="P44" s="605" t="s">
        <v>2306</v>
      </c>
      <c r="Q44" s="605"/>
      <c r="R44" s="605"/>
      <c r="S44" s="605"/>
      <c r="T44" s="605" t="s">
        <v>5820</v>
      </c>
      <c r="U44" s="606"/>
      <c r="V44" s="605"/>
      <c r="W44" s="605"/>
      <c r="X44" s="605"/>
      <c r="Y44" s="605"/>
      <c r="Z44" s="612" t="s">
        <v>6527</v>
      </c>
      <c r="AA44" s="605"/>
      <c r="AB44" s="605"/>
      <c r="AC44" s="605"/>
      <c r="AD44" s="605" t="s">
        <v>12615</v>
      </c>
      <c r="AE44" s="605"/>
      <c r="AF44" s="609"/>
      <c r="AG44" s="598"/>
      <c r="AH44" s="598"/>
      <c r="AI44" s="598"/>
    </row>
    <row r="45" spans="1:36" hidden="1">
      <c r="A45" s="605" t="s">
        <v>3962</v>
      </c>
      <c r="B45" s="610" t="s">
        <v>3536</v>
      </c>
      <c r="C45" s="605" t="s">
        <v>1009</v>
      </c>
      <c r="D45" s="611"/>
      <c r="E45" s="605" t="s">
        <v>4996</v>
      </c>
      <c r="F45" s="605" t="s">
        <v>1175</v>
      </c>
      <c r="G45" s="605" t="s">
        <v>702</v>
      </c>
      <c r="H45" s="605" t="s">
        <v>6742</v>
      </c>
      <c r="I45" s="605" t="s">
        <v>6326</v>
      </c>
      <c r="J45" s="605" t="s">
        <v>6325</v>
      </c>
      <c r="K45" s="605" t="s">
        <v>5484</v>
      </c>
      <c r="L45" s="605"/>
      <c r="M45" s="605"/>
      <c r="N45" s="605" t="s">
        <v>5751</v>
      </c>
      <c r="O45" s="605" t="s">
        <v>6826</v>
      </c>
      <c r="P45" s="605" t="s">
        <v>409</v>
      </c>
      <c r="Q45" s="605"/>
      <c r="R45" s="605"/>
      <c r="S45" s="605"/>
      <c r="T45" s="605"/>
      <c r="U45" s="606"/>
      <c r="V45" s="605"/>
      <c r="W45" s="605"/>
      <c r="X45" s="605"/>
      <c r="Y45" s="605"/>
      <c r="Z45" s="605" t="s">
        <v>6395</v>
      </c>
      <c r="AA45" s="605"/>
      <c r="AB45" s="605"/>
      <c r="AC45" s="605"/>
      <c r="AD45" s="605" t="s">
        <v>5200</v>
      </c>
      <c r="AE45" s="605"/>
      <c r="AF45" s="609"/>
      <c r="AG45" s="598"/>
      <c r="AH45" s="598"/>
      <c r="AI45" s="598"/>
    </row>
    <row r="46" spans="1:36" hidden="1">
      <c r="A46" s="605" t="s">
        <v>3962</v>
      </c>
      <c r="B46" s="610" t="s">
        <v>3536</v>
      </c>
      <c r="C46" s="605" t="s">
        <v>1008</v>
      </c>
      <c r="D46" s="611"/>
      <c r="E46" s="605" t="s">
        <v>4613</v>
      </c>
      <c r="F46" s="605" t="s">
        <v>1175</v>
      </c>
      <c r="G46" s="605" t="s">
        <v>702</v>
      </c>
      <c r="H46" s="605" t="s">
        <v>6742</v>
      </c>
      <c r="I46" s="605" t="s">
        <v>6326</v>
      </c>
      <c r="J46" s="605" t="s">
        <v>6325</v>
      </c>
      <c r="K46" s="605" t="s">
        <v>2971</v>
      </c>
      <c r="L46" s="605"/>
      <c r="M46" s="605"/>
      <c r="N46" s="605" t="s">
        <v>5751</v>
      </c>
      <c r="O46" s="605" t="s">
        <v>6826</v>
      </c>
      <c r="P46" s="605" t="s">
        <v>409</v>
      </c>
      <c r="Q46" s="605"/>
      <c r="R46" s="605"/>
      <c r="S46" s="605"/>
      <c r="T46" s="605"/>
      <c r="U46" s="606"/>
      <c r="V46" s="605"/>
      <c r="W46" s="605"/>
      <c r="X46" s="605"/>
      <c r="Y46" s="605"/>
      <c r="Z46" s="605" t="s">
        <v>6395</v>
      </c>
      <c r="AA46" s="605"/>
      <c r="AB46" s="605"/>
      <c r="AC46" s="605"/>
      <c r="AD46" s="605" t="s">
        <v>12616</v>
      </c>
      <c r="AE46" s="605"/>
      <c r="AF46" s="609"/>
      <c r="AG46" s="598"/>
      <c r="AH46" s="598"/>
      <c r="AI46" s="598"/>
    </row>
    <row r="47" spans="1:36" hidden="1">
      <c r="A47" s="605" t="s">
        <v>5033</v>
      </c>
      <c r="B47" s="610" t="s">
        <v>6442</v>
      </c>
      <c r="C47" s="605" t="s">
        <v>5032</v>
      </c>
      <c r="D47" s="611"/>
      <c r="E47" s="605" t="s">
        <v>4614</v>
      </c>
      <c r="F47" s="605" t="s">
        <v>1175</v>
      </c>
      <c r="G47" s="605" t="s">
        <v>1760</v>
      </c>
      <c r="H47" s="605" t="s">
        <v>6742</v>
      </c>
      <c r="I47" s="605" t="s">
        <v>6326</v>
      </c>
      <c r="J47" s="605" t="s">
        <v>6325</v>
      </c>
      <c r="K47" s="605" t="s">
        <v>1155</v>
      </c>
      <c r="L47" s="605"/>
      <c r="M47" s="605"/>
      <c r="N47" s="605" t="s">
        <v>5751</v>
      </c>
      <c r="O47" s="605" t="s">
        <v>6826</v>
      </c>
      <c r="P47" s="605" t="s">
        <v>2138</v>
      </c>
      <c r="Q47" s="605"/>
      <c r="R47" s="605"/>
      <c r="S47" s="605"/>
      <c r="T47" s="605" t="s">
        <v>828</v>
      </c>
      <c r="U47" s="606"/>
      <c r="V47" s="605"/>
      <c r="W47" s="605"/>
      <c r="X47" s="605"/>
      <c r="Y47" s="605"/>
      <c r="Z47" s="605" t="s">
        <v>6395</v>
      </c>
      <c r="AA47" s="605"/>
      <c r="AB47" s="605"/>
      <c r="AC47" s="605"/>
      <c r="AD47" s="605" t="s">
        <v>5327</v>
      </c>
      <c r="AE47" s="605"/>
      <c r="AF47" s="609"/>
      <c r="AG47" s="598"/>
      <c r="AH47" s="598"/>
      <c r="AI47" s="598"/>
    </row>
    <row r="48" spans="1:36" hidden="1">
      <c r="A48" s="605" t="s">
        <v>3426</v>
      </c>
      <c r="B48" s="610" t="s">
        <v>3416</v>
      </c>
      <c r="C48" s="605" t="s">
        <v>3418</v>
      </c>
      <c r="D48" s="611"/>
      <c r="E48" s="593" t="s">
        <v>2670</v>
      </c>
      <c r="F48" s="605" t="s">
        <v>1175</v>
      </c>
      <c r="G48" s="605" t="s">
        <v>6805</v>
      </c>
      <c r="H48" s="605" t="s">
        <v>6327</v>
      </c>
      <c r="I48" s="605" t="s">
        <v>6326</v>
      </c>
      <c r="J48" s="605" t="s">
        <v>6325</v>
      </c>
      <c r="K48" s="605" t="s">
        <v>5485</v>
      </c>
      <c r="L48" s="605"/>
      <c r="M48" s="605" t="s">
        <v>2593</v>
      </c>
      <c r="N48" s="605" t="s">
        <v>2041</v>
      </c>
      <c r="O48" s="605" t="s">
        <v>4101</v>
      </c>
      <c r="P48" s="605" t="s">
        <v>869</v>
      </c>
      <c r="Q48" s="605"/>
      <c r="R48" s="605"/>
      <c r="S48" s="605"/>
      <c r="T48" s="605"/>
      <c r="U48" s="606"/>
      <c r="V48" s="605"/>
      <c r="W48" s="605"/>
      <c r="X48" s="605"/>
      <c r="Y48" s="605"/>
      <c r="Z48" s="605" t="s">
        <v>6395</v>
      </c>
      <c r="AA48" s="605"/>
      <c r="AB48" s="605"/>
      <c r="AC48" s="605"/>
      <c r="AD48" s="605" t="s">
        <v>3421</v>
      </c>
      <c r="AE48" s="605"/>
      <c r="AF48" s="609"/>
      <c r="AG48" s="598"/>
      <c r="AH48" s="598"/>
      <c r="AI48" s="598"/>
    </row>
    <row r="49" spans="1:35" hidden="1">
      <c r="A49" s="605" t="s">
        <v>3427</v>
      </c>
      <c r="B49" s="610" t="s">
        <v>6404</v>
      </c>
      <c r="C49" s="605" t="s">
        <v>4488</v>
      </c>
      <c r="D49" s="611"/>
      <c r="E49" s="605" t="s">
        <v>4118</v>
      </c>
      <c r="F49" s="605" t="s">
        <v>1175</v>
      </c>
      <c r="G49" s="605" t="s">
        <v>847</v>
      </c>
      <c r="H49" s="605" t="s">
        <v>6327</v>
      </c>
      <c r="I49" s="605" t="s">
        <v>6326</v>
      </c>
      <c r="J49" s="605" t="s">
        <v>6325</v>
      </c>
      <c r="K49" s="605" t="s">
        <v>3050</v>
      </c>
      <c r="L49" s="605"/>
      <c r="M49" s="605"/>
      <c r="N49" s="605" t="s">
        <v>12497</v>
      </c>
      <c r="O49" s="605" t="s">
        <v>6826</v>
      </c>
      <c r="P49" s="605" t="s">
        <v>4492</v>
      </c>
      <c r="Q49" s="605"/>
      <c r="R49" s="605"/>
      <c r="S49" s="605"/>
      <c r="T49" s="605" t="s">
        <v>829</v>
      </c>
      <c r="U49" s="606"/>
      <c r="V49" s="605"/>
      <c r="W49" s="605"/>
      <c r="X49" s="605"/>
      <c r="Y49" s="605"/>
      <c r="Z49" s="605" t="s">
        <v>6395</v>
      </c>
      <c r="AA49" s="605"/>
      <c r="AB49" s="605"/>
      <c r="AC49" s="605"/>
      <c r="AD49" s="605" t="s">
        <v>12617</v>
      </c>
      <c r="AE49" s="605"/>
      <c r="AF49" s="609"/>
      <c r="AG49" s="598"/>
      <c r="AH49" s="598"/>
      <c r="AI49" s="598"/>
    </row>
    <row r="50" spans="1:35" hidden="1">
      <c r="A50" s="605" t="s">
        <v>5000</v>
      </c>
      <c r="B50" s="610" t="s">
        <v>5001</v>
      </c>
      <c r="C50" s="605" t="s">
        <v>5004</v>
      </c>
      <c r="D50" s="611"/>
      <c r="E50" s="605" t="s">
        <v>4348</v>
      </c>
      <c r="F50" s="605" t="s">
        <v>1175</v>
      </c>
      <c r="G50" s="605" t="s">
        <v>6805</v>
      </c>
      <c r="H50" s="605" t="s">
        <v>6327</v>
      </c>
      <c r="I50" s="605" t="s">
        <v>6326</v>
      </c>
      <c r="J50" s="605" t="s">
        <v>6325</v>
      </c>
      <c r="K50" s="605" t="s">
        <v>6415</v>
      </c>
      <c r="L50" s="605"/>
      <c r="M50" s="605" t="s">
        <v>869</v>
      </c>
      <c r="N50" s="605" t="s">
        <v>5751</v>
      </c>
      <c r="O50" s="605" t="s">
        <v>6826</v>
      </c>
      <c r="P50" s="605" t="s">
        <v>869</v>
      </c>
      <c r="Q50" s="605"/>
      <c r="R50" s="605"/>
      <c r="S50" s="605"/>
      <c r="T50" s="605"/>
      <c r="U50" s="606"/>
      <c r="V50" s="605"/>
      <c r="W50" s="605"/>
      <c r="X50" s="605"/>
      <c r="Y50" s="605"/>
      <c r="Z50" s="605" t="s">
        <v>6395</v>
      </c>
      <c r="AA50" s="605"/>
      <c r="AB50" s="605"/>
      <c r="AC50" s="605"/>
      <c r="AD50" s="605" t="s">
        <v>5782</v>
      </c>
      <c r="AE50" s="605"/>
      <c r="AF50" s="609"/>
      <c r="AG50" s="598"/>
      <c r="AH50" s="598"/>
      <c r="AI50" s="598"/>
    </row>
    <row r="51" spans="1:35" hidden="1">
      <c r="A51" s="605" t="s">
        <v>1217</v>
      </c>
      <c r="B51" s="610" t="s">
        <v>763</v>
      </c>
      <c r="C51" s="605" t="s">
        <v>1841</v>
      </c>
      <c r="D51" s="611"/>
      <c r="E51" s="605" t="s">
        <v>760</v>
      </c>
      <c r="F51" s="605" t="s">
        <v>1175</v>
      </c>
      <c r="G51" s="605" t="s">
        <v>761</v>
      </c>
      <c r="H51" s="605" t="s">
        <v>6327</v>
      </c>
      <c r="I51" s="605" t="s">
        <v>6326</v>
      </c>
      <c r="J51" s="605" t="s">
        <v>6325</v>
      </c>
      <c r="K51" s="605" t="s">
        <v>762</v>
      </c>
      <c r="L51" s="605"/>
      <c r="M51" s="605"/>
      <c r="N51" s="605" t="s">
        <v>12497</v>
      </c>
      <c r="O51" s="605" t="s">
        <v>1076</v>
      </c>
      <c r="P51" s="605" t="s">
        <v>2306</v>
      </c>
      <c r="Q51" s="605"/>
      <c r="R51" s="605"/>
      <c r="S51" s="605"/>
      <c r="T51" s="605"/>
      <c r="U51" s="606"/>
      <c r="V51" s="605"/>
      <c r="W51" s="605"/>
      <c r="X51" s="605"/>
      <c r="Y51" s="605"/>
      <c r="Z51" s="605" t="s">
        <v>6395</v>
      </c>
      <c r="AA51" s="605"/>
      <c r="AB51" s="605"/>
      <c r="AC51" s="605"/>
      <c r="AD51" s="605" t="s">
        <v>5113</v>
      </c>
      <c r="AE51" s="605"/>
      <c r="AF51" s="609"/>
      <c r="AG51" s="598"/>
      <c r="AH51" s="598"/>
      <c r="AI51" s="598"/>
    </row>
    <row r="52" spans="1:35" hidden="1">
      <c r="A52" s="605" t="s">
        <v>595</v>
      </c>
      <c r="B52" s="610" t="s">
        <v>596</v>
      </c>
      <c r="C52" s="605" t="s">
        <v>597</v>
      </c>
      <c r="D52" s="611"/>
      <c r="E52" s="605" t="s">
        <v>4997</v>
      </c>
      <c r="F52" s="605" t="s">
        <v>5608</v>
      </c>
      <c r="G52" s="605" t="s">
        <v>1761</v>
      </c>
      <c r="H52" s="605" t="s">
        <v>598</v>
      </c>
      <c r="I52" s="605" t="s">
        <v>6326</v>
      </c>
      <c r="J52" s="605" t="s">
        <v>6325</v>
      </c>
      <c r="K52" s="605" t="s">
        <v>6423</v>
      </c>
      <c r="L52" s="605"/>
      <c r="M52" s="605"/>
      <c r="N52" s="605" t="s">
        <v>5751</v>
      </c>
      <c r="O52" s="605" t="s">
        <v>6826</v>
      </c>
      <c r="P52" s="605" t="s">
        <v>4492</v>
      </c>
      <c r="Q52" s="605"/>
      <c r="R52" s="605"/>
      <c r="S52" s="605" t="s">
        <v>6652</v>
      </c>
      <c r="T52" s="605" t="s">
        <v>317</v>
      </c>
      <c r="U52" s="606"/>
      <c r="V52" s="605"/>
      <c r="W52" s="605"/>
      <c r="X52" s="605"/>
      <c r="Y52" s="605"/>
      <c r="Z52" s="605" t="s">
        <v>6395</v>
      </c>
      <c r="AA52" s="605"/>
      <c r="AB52" s="605"/>
      <c r="AC52" s="605"/>
      <c r="AD52" s="605" t="s">
        <v>4494</v>
      </c>
      <c r="AE52" s="605"/>
      <c r="AF52" s="609"/>
      <c r="AG52" s="598"/>
      <c r="AH52" s="598"/>
      <c r="AI52" s="598"/>
    </row>
    <row r="53" spans="1:35" hidden="1">
      <c r="A53" s="605" t="s">
        <v>2511</v>
      </c>
      <c r="B53" s="610" t="s">
        <v>2892</v>
      </c>
      <c r="C53" s="605" t="s">
        <v>1521</v>
      </c>
      <c r="D53" s="611"/>
      <c r="E53" s="605" t="s">
        <v>4349</v>
      </c>
      <c r="F53" s="605" t="s">
        <v>5608</v>
      </c>
      <c r="G53" s="605" t="s">
        <v>7086</v>
      </c>
      <c r="H53" s="605" t="s">
        <v>2513</v>
      </c>
      <c r="I53" s="605" t="s">
        <v>6326</v>
      </c>
      <c r="J53" s="605" t="s">
        <v>6325</v>
      </c>
      <c r="K53" s="605" t="s">
        <v>6314</v>
      </c>
      <c r="L53" s="605"/>
      <c r="M53" s="605" t="s">
        <v>1757</v>
      </c>
      <c r="N53" s="605" t="s">
        <v>12497</v>
      </c>
      <c r="O53" s="605" t="s">
        <v>1076</v>
      </c>
      <c r="P53" s="605" t="s">
        <v>1758</v>
      </c>
      <c r="Q53" s="605"/>
      <c r="R53" s="605"/>
      <c r="S53" s="605"/>
      <c r="T53" s="605"/>
      <c r="U53" s="606"/>
      <c r="V53" s="605"/>
      <c r="W53" s="605"/>
      <c r="X53" s="605"/>
      <c r="Y53" s="605"/>
      <c r="Z53" s="605" t="s">
        <v>6395</v>
      </c>
      <c r="AA53" s="605"/>
      <c r="AB53" s="605"/>
      <c r="AC53" s="605"/>
      <c r="AD53" s="605" t="s">
        <v>1759</v>
      </c>
      <c r="AE53" s="605"/>
      <c r="AF53" s="609"/>
      <c r="AG53" s="598"/>
      <c r="AH53" s="598"/>
      <c r="AI53" s="598"/>
    </row>
    <row r="54" spans="1:35" hidden="1">
      <c r="A54" s="605" t="s">
        <v>2511</v>
      </c>
      <c r="B54" s="610" t="s">
        <v>2892</v>
      </c>
      <c r="C54" s="605" t="s">
        <v>2512</v>
      </c>
      <c r="D54" s="611"/>
      <c r="E54" s="605" t="s">
        <v>4350</v>
      </c>
      <c r="F54" s="605" t="s">
        <v>5608</v>
      </c>
      <c r="G54" s="605" t="s">
        <v>7086</v>
      </c>
      <c r="H54" s="605" t="s">
        <v>2513</v>
      </c>
      <c r="I54" s="605" t="s">
        <v>6326</v>
      </c>
      <c r="J54" s="605" t="s">
        <v>6325</v>
      </c>
      <c r="K54" s="605" t="s">
        <v>6315</v>
      </c>
      <c r="L54" s="605"/>
      <c r="M54" s="605" t="s">
        <v>5574</v>
      </c>
      <c r="N54" s="605" t="s">
        <v>12497</v>
      </c>
      <c r="O54" s="605" t="s">
        <v>1076</v>
      </c>
      <c r="P54" s="605" t="s">
        <v>2210</v>
      </c>
      <c r="Q54" s="605"/>
      <c r="R54" s="605"/>
      <c r="S54" s="605"/>
      <c r="T54" s="605"/>
      <c r="U54" s="606"/>
      <c r="V54" s="605"/>
      <c r="W54" s="605"/>
      <c r="X54" s="605"/>
      <c r="Y54" s="605"/>
      <c r="Z54" s="605" t="s">
        <v>6395</v>
      </c>
      <c r="AA54" s="605"/>
      <c r="AB54" s="605"/>
      <c r="AC54" s="605"/>
      <c r="AD54" s="605" t="s">
        <v>5575</v>
      </c>
      <c r="AE54" s="605"/>
      <c r="AF54" s="609"/>
      <c r="AG54" s="598"/>
      <c r="AH54" s="598"/>
      <c r="AI54" s="598"/>
    </row>
    <row r="55" spans="1:35" hidden="1">
      <c r="A55" s="605" t="s">
        <v>2515</v>
      </c>
      <c r="B55" s="610" t="s">
        <v>1130</v>
      </c>
      <c r="C55" s="605" t="s">
        <v>7241</v>
      </c>
      <c r="D55" s="611"/>
      <c r="E55" s="605" t="s">
        <v>498</v>
      </c>
      <c r="F55" s="605" t="s">
        <v>5608</v>
      </c>
      <c r="G55" s="605" t="s">
        <v>497</v>
      </c>
      <c r="H55" s="605" t="s">
        <v>7242</v>
      </c>
      <c r="I55" s="605" t="s">
        <v>6326</v>
      </c>
      <c r="J55" s="613" t="s">
        <v>1816</v>
      </c>
      <c r="K55" s="605" t="s">
        <v>496</v>
      </c>
      <c r="L55" s="605"/>
      <c r="M55" s="605"/>
      <c r="N55" s="605" t="s">
        <v>12497</v>
      </c>
      <c r="O55" s="605" t="s">
        <v>1076</v>
      </c>
      <c r="P55" s="605" t="s">
        <v>256</v>
      </c>
      <c r="Q55" s="605"/>
      <c r="R55" s="605"/>
      <c r="S55" s="605" t="s">
        <v>7261</v>
      </c>
      <c r="T55" s="605" t="s">
        <v>625</v>
      </c>
      <c r="U55" s="606"/>
      <c r="V55" s="605"/>
      <c r="W55" s="605"/>
      <c r="X55" s="605"/>
      <c r="Y55" s="605"/>
      <c r="Z55" s="605" t="s">
        <v>6395</v>
      </c>
      <c r="AA55" s="605"/>
      <c r="AB55" s="605"/>
      <c r="AC55" s="605"/>
      <c r="AD55" s="605" t="s">
        <v>6578</v>
      </c>
      <c r="AE55" s="605"/>
      <c r="AF55" s="609"/>
      <c r="AG55" s="598"/>
      <c r="AH55" s="598"/>
      <c r="AI55" s="598"/>
    </row>
    <row r="56" spans="1:35" hidden="1">
      <c r="A56" s="605" t="s">
        <v>2515</v>
      </c>
      <c r="B56" s="614">
        <v>38721</v>
      </c>
      <c r="C56" s="605" t="s">
        <v>2270</v>
      </c>
      <c r="D56" s="605"/>
      <c r="E56" s="605" t="s">
        <v>765</v>
      </c>
      <c r="F56" s="605" t="s">
        <v>5607</v>
      </c>
      <c r="G56" s="605" t="s">
        <v>766</v>
      </c>
      <c r="H56" s="605" t="s">
        <v>2888</v>
      </c>
      <c r="I56" s="605" t="s">
        <v>6326</v>
      </c>
      <c r="J56" s="605" t="s">
        <v>1816</v>
      </c>
      <c r="K56" s="605" t="s">
        <v>764</v>
      </c>
      <c r="L56" s="605"/>
      <c r="M56" s="605"/>
      <c r="N56" s="605" t="s">
        <v>12497</v>
      </c>
      <c r="O56" s="605" t="s">
        <v>1076</v>
      </c>
      <c r="P56" s="605" t="s">
        <v>2306</v>
      </c>
      <c r="Q56" s="605"/>
      <c r="R56" s="605"/>
      <c r="S56" s="605"/>
      <c r="T56" s="605"/>
      <c r="U56" s="606"/>
      <c r="V56" s="605"/>
      <c r="W56" s="605"/>
      <c r="X56" s="605"/>
      <c r="Y56" s="605"/>
      <c r="Z56" s="605" t="s">
        <v>6395</v>
      </c>
      <c r="AA56" s="605"/>
      <c r="AB56" s="605"/>
      <c r="AC56" s="605"/>
      <c r="AD56" s="605" t="s">
        <v>4407</v>
      </c>
      <c r="AE56" s="605"/>
      <c r="AF56" s="609"/>
      <c r="AG56" s="598"/>
      <c r="AH56" s="598"/>
      <c r="AI56" s="598"/>
    </row>
    <row r="57" spans="1:35" hidden="1">
      <c r="A57" s="605" t="s">
        <v>2308</v>
      </c>
      <c r="B57" s="610" t="s">
        <v>2309</v>
      </c>
      <c r="C57" s="605" t="s">
        <v>2271</v>
      </c>
      <c r="D57" s="611"/>
      <c r="E57" s="605" t="s">
        <v>5846</v>
      </c>
      <c r="F57" s="605" t="s">
        <v>5607</v>
      </c>
      <c r="G57" s="605" t="s">
        <v>766</v>
      </c>
      <c r="H57" s="605" t="s">
        <v>2273</v>
      </c>
      <c r="I57" s="605" t="s">
        <v>6326</v>
      </c>
      <c r="J57" s="605" t="s">
        <v>1274</v>
      </c>
      <c r="K57" s="605" t="s">
        <v>1156</v>
      </c>
      <c r="L57" s="605"/>
      <c r="M57" s="605"/>
      <c r="N57" s="605" t="s">
        <v>5751</v>
      </c>
      <c r="O57" s="605" t="s">
        <v>1076</v>
      </c>
      <c r="P57" s="605" t="s">
        <v>508</v>
      </c>
      <c r="Q57" s="605"/>
      <c r="R57" s="605"/>
      <c r="S57" s="605"/>
      <c r="T57" s="605"/>
      <c r="U57" s="606"/>
      <c r="V57" s="605"/>
      <c r="W57" s="605"/>
      <c r="X57" s="605"/>
      <c r="Y57" s="605"/>
      <c r="Z57" s="605"/>
      <c r="AA57" s="605"/>
      <c r="AB57" s="605"/>
      <c r="AC57" s="605"/>
      <c r="AD57" s="605" t="s">
        <v>4440</v>
      </c>
      <c r="AE57" s="605"/>
      <c r="AF57" s="609"/>
      <c r="AG57" s="598"/>
      <c r="AH57" s="598"/>
      <c r="AI57" s="598"/>
    </row>
    <row r="58" spans="1:35" hidden="1">
      <c r="A58" s="593" t="s">
        <v>2308</v>
      </c>
      <c r="B58" s="615" t="s">
        <v>2309</v>
      </c>
      <c r="C58" s="605" t="s">
        <v>2272</v>
      </c>
      <c r="D58" s="616"/>
      <c r="E58" s="593" t="s">
        <v>5847</v>
      </c>
      <c r="F58" s="593" t="s">
        <v>5607</v>
      </c>
      <c r="G58" s="593" t="s">
        <v>7087</v>
      </c>
      <c r="H58" s="593" t="s">
        <v>2659</v>
      </c>
      <c r="I58" s="593" t="s">
        <v>6326</v>
      </c>
      <c r="J58" s="593" t="s">
        <v>1274</v>
      </c>
      <c r="K58" s="593" t="s">
        <v>5617</v>
      </c>
      <c r="L58" s="593"/>
      <c r="M58" s="593" t="s">
        <v>7130</v>
      </c>
      <c r="N58" s="605" t="s">
        <v>5751</v>
      </c>
      <c r="O58" s="605" t="s">
        <v>4101</v>
      </c>
      <c r="P58" s="605" t="s">
        <v>256</v>
      </c>
      <c r="Q58" s="605"/>
      <c r="R58" s="605"/>
      <c r="S58" s="605" t="s">
        <v>1877</v>
      </c>
      <c r="T58" s="605" t="s">
        <v>1568</v>
      </c>
      <c r="U58" s="606"/>
      <c r="V58" s="605"/>
      <c r="W58" s="605"/>
      <c r="X58" s="605" t="s">
        <v>1876</v>
      </c>
      <c r="Y58" s="605"/>
      <c r="Z58" s="605"/>
      <c r="AA58" s="605"/>
      <c r="AB58" s="605"/>
      <c r="AC58" s="605"/>
      <c r="AD58" s="605" t="s">
        <v>1128</v>
      </c>
      <c r="AE58" s="605"/>
      <c r="AF58" s="609"/>
      <c r="AG58" s="598"/>
      <c r="AH58" s="598"/>
      <c r="AI58" s="598"/>
    </row>
    <row r="59" spans="1:35" hidden="1">
      <c r="A59" s="605" t="s">
        <v>5966</v>
      </c>
      <c r="B59" s="610" t="s">
        <v>2887</v>
      </c>
      <c r="C59" s="605" t="s">
        <v>5861</v>
      </c>
      <c r="D59" s="611"/>
      <c r="E59" s="605" t="s">
        <v>1273</v>
      </c>
      <c r="F59" s="605" t="s">
        <v>5607</v>
      </c>
      <c r="G59" s="605" t="s">
        <v>7087</v>
      </c>
      <c r="H59" s="605" t="s">
        <v>2888</v>
      </c>
      <c r="I59" s="605" t="s">
        <v>6326</v>
      </c>
      <c r="J59" s="605" t="s">
        <v>1274</v>
      </c>
      <c r="K59" s="605" t="s">
        <v>4998</v>
      </c>
      <c r="L59" s="605"/>
      <c r="M59" s="605"/>
      <c r="N59" s="605" t="s">
        <v>5751</v>
      </c>
      <c r="O59" s="605" t="s">
        <v>1076</v>
      </c>
      <c r="P59" s="605" t="s">
        <v>2306</v>
      </c>
      <c r="Q59" s="605"/>
      <c r="R59" s="605"/>
      <c r="S59" s="605" t="s">
        <v>2183</v>
      </c>
      <c r="T59" s="605" t="s">
        <v>3044</v>
      </c>
      <c r="U59" s="606"/>
      <c r="V59" s="605"/>
      <c r="W59" s="605"/>
      <c r="X59" s="605"/>
      <c r="Y59" s="605"/>
      <c r="Z59" s="605"/>
      <c r="AA59" s="605"/>
      <c r="AB59" s="605"/>
      <c r="AC59" s="605"/>
      <c r="AD59" s="605" t="s">
        <v>12618</v>
      </c>
      <c r="AE59" s="605"/>
      <c r="AF59" s="609"/>
      <c r="AG59" s="598"/>
      <c r="AH59" s="598"/>
      <c r="AI59" s="598"/>
    </row>
    <row r="60" spans="1:35" hidden="1">
      <c r="A60" s="605" t="s">
        <v>6736</v>
      </c>
      <c r="B60" s="610" t="s">
        <v>108</v>
      </c>
      <c r="C60" s="605" t="s">
        <v>1378</v>
      </c>
      <c r="D60" s="611"/>
      <c r="E60" s="605" t="s">
        <v>5848</v>
      </c>
      <c r="F60" s="605" t="s">
        <v>5607</v>
      </c>
      <c r="G60" s="605" t="s">
        <v>766</v>
      </c>
      <c r="H60" s="605" t="s">
        <v>2888</v>
      </c>
      <c r="I60" s="605" t="s">
        <v>6326</v>
      </c>
      <c r="J60" s="605" t="s">
        <v>1274</v>
      </c>
      <c r="K60" s="605" t="s">
        <v>767</v>
      </c>
      <c r="L60" s="605"/>
      <c r="M60" s="605" t="s">
        <v>6618</v>
      </c>
      <c r="N60" s="605" t="s">
        <v>8310</v>
      </c>
      <c r="O60" s="605" t="s">
        <v>1076</v>
      </c>
      <c r="P60" s="605" t="s">
        <v>2306</v>
      </c>
      <c r="Q60" s="605"/>
      <c r="R60" s="605"/>
      <c r="S60" s="605"/>
      <c r="T60" s="605"/>
      <c r="U60" s="606"/>
      <c r="V60" s="605"/>
      <c r="W60" s="605"/>
      <c r="X60" s="605"/>
      <c r="Y60" s="605"/>
      <c r="Z60" s="605"/>
      <c r="AA60" s="605"/>
      <c r="AB60" s="605"/>
      <c r="AC60" s="605"/>
      <c r="AD60" s="605" t="s">
        <v>4326</v>
      </c>
      <c r="AE60" s="605"/>
      <c r="AF60" s="609"/>
      <c r="AG60" s="598"/>
      <c r="AH60" s="598"/>
      <c r="AI60" s="598"/>
    </row>
    <row r="61" spans="1:35" hidden="1">
      <c r="A61" s="605" t="s">
        <v>6736</v>
      </c>
      <c r="B61" s="610" t="s">
        <v>108</v>
      </c>
      <c r="C61" s="605" t="s">
        <v>3042</v>
      </c>
      <c r="D61" s="611"/>
      <c r="E61" s="605" t="s">
        <v>1275</v>
      </c>
      <c r="F61" s="605" t="s">
        <v>5607</v>
      </c>
      <c r="G61" s="605" t="s">
        <v>7087</v>
      </c>
      <c r="H61" s="605" t="s">
        <v>2888</v>
      </c>
      <c r="I61" s="605" t="s">
        <v>6326</v>
      </c>
      <c r="J61" s="605" t="s">
        <v>1274</v>
      </c>
      <c r="K61" s="605" t="s">
        <v>5618</v>
      </c>
      <c r="L61" s="605"/>
      <c r="M61" s="605"/>
      <c r="N61" s="605" t="s">
        <v>5751</v>
      </c>
      <c r="O61" s="605" t="s">
        <v>1076</v>
      </c>
      <c r="P61" s="605" t="s">
        <v>1845</v>
      </c>
      <c r="Q61" s="605" t="s">
        <v>7094</v>
      </c>
      <c r="R61" s="605"/>
      <c r="S61" s="605"/>
      <c r="T61" s="605" t="s">
        <v>2184</v>
      </c>
      <c r="U61" s="606"/>
      <c r="V61" s="605"/>
      <c r="W61" s="605"/>
      <c r="X61" s="605"/>
      <c r="Y61" s="605"/>
      <c r="Z61" s="605"/>
      <c r="AA61" s="605"/>
      <c r="AB61" s="605"/>
      <c r="AC61" s="605"/>
      <c r="AD61" s="605" t="s">
        <v>4493</v>
      </c>
      <c r="AE61" s="605"/>
      <c r="AF61" s="609"/>
      <c r="AG61" s="598"/>
      <c r="AH61" s="598"/>
      <c r="AI61" s="598"/>
    </row>
    <row r="62" spans="1:35" hidden="1">
      <c r="A62" s="605" t="s">
        <v>1105</v>
      </c>
      <c r="B62" s="610" t="s">
        <v>6370</v>
      </c>
      <c r="C62" s="605" t="s">
        <v>577</v>
      </c>
      <c r="D62" s="611"/>
      <c r="E62" s="605" t="s">
        <v>578</v>
      </c>
      <c r="F62" s="612" t="s">
        <v>5609</v>
      </c>
      <c r="G62" s="612" t="s">
        <v>252</v>
      </c>
      <c r="H62" s="605" t="s">
        <v>247</v>
      </c>
      <c r="I62" s="605" t="s">
        <v>253</v>
      </c>
      <c r="J62" s="605" t="s">
        <v>254</v>
      </c>
      <c r="K62" s="605" t="s">
        <v>579</v>
      </c>
      <c r="L62" s="605"/>
      <c r="M62" s="605"/>
      <c r="N62" s="605" t="s">
        <v>5751</v>
      </c>
      <c r="O62" s="605" t="s">
        <v>1076</v>
      </c>
      <c r="P62" s="605" t="s">
        <v>256</v>
      </c>
      <c r="Q62" s="605"/>
      <c r="R62" s="605"/>
      <c r="S62" s="605" t="s">
        <v>824</v>
      </c>
      <c r="T62" s="605" t="s">
        <v>3108</v>
      </c>
      <c r="U62" s="606"/>
      <c r="V62" s="605"/>
      <c r="W62" s="605"/>
      <c r="X62" s="605"/>
      <c r="Y62" s="605"/>
      <c r="Z62" s="605"/>
      <c r="AA62" s="605"/>
      <c r="AB62" s="605"/>
      <c r="AC62" s="605"/>
      <c r="AD62" s="605" t="s">
        <v>6137</v>
      </c>
      <c r="AE62" s="605"/>
      <c r="AF62" s="609"/>
      <c r="AG62" s="598"/>
      <c r="AH62" s="598"/>
      <c r="AI62" s="598"/>
    </row>
    <row r="63" spans="1:35" hidden="1">
      <c r="A63" s="605" t="s">
        <v>1454</v>
      </c>
      <c r="B63" s="610" t="s">
        <v>603</v>
      </c>
      <c r="C63" s="605" t="s">
        <v>1456</v>
      </c>
      <c r="D63" s="611"/>
      <c r="E63" s="605" t="s">
        <v>5695</v>
      </c>
      <c r="F63" s="612" t="s">
        <v>5609</v>
      </c>
      <c r="G63" s="612" t="s">
        <v>6689</v>
      </c>
      <c r="H63" s="605" t="s">
        <v>247</v>
      </c>
      <c r="I63" s="605" t="s">
        <v>253</v>
      </c>
      <c r="J63" s="605" t="s">
        <v>254</v>
      </c>
      <c r="K63" s="605" t="s">
        <v>5619</v>
      </c>
      <c r="L63" s="605"/>
      <c r="M63" s="605"/>
      <c r="N63" s="605" t="s">
        <v>12497</v>
      </c>
      <c r="O63" s="605" t="s">
        <v>1076</v>
      </c>
      <c r="P63" s="605" t="s">
        <v>508</v>
      </c>
      <c r="Q63" s="605"/>
      <c r="R63" s="605"/>
      <c r="S63" s="605"/>
      <c r="T63" s="605" t="s">
        <v>2731</v>
      </c>
      <c r="U63" s="606"/>
      <c r="V63" s="605"/>
      <c r="W63" s="605"/>
      <c r="X63" s="605"/>
      <c r="Y63" s="605"/>
      <c r="Z63" s="605"/>
      <c r="AA63" s="605"/>
      <c r="AB63" s="605"/>
      <c r="AC63" s="605"/>
      <c r="AD63" s="605" t="s">
        <v>3921</v>
      </c>
      <c r="AE63" s="605"/>
      <c r="AF63" s="609"/>
      <c r="AG63" s="598"/>
      <c r="AH63" s="598"/>
      <c r="AI63" s="598"/>
    </row>
    <row r="64" spans="1:35" hidden="1">
      <c r="A64" s="605" t="s">
        <v>1454</v>
      </c>
      <c r="B64" s="610" t="s">
        <v>603</v>
      </c>
      <c r="C64" s="605" t="s">
        <v>1455</v>
      </c>
      <c r="D64" s="611"/>
      <c r="E64" s="605" t="s">
        <v>6858</v>
      </c>
      <c r="F64" s="612" t="s">
        <v>245</v>
      </c>
      <c r="G64" s="612" t="s">
        <v>6689</v>
      </c>
      <c r="H64" s="605" t="s">
        <v>247</v>
      </c>
      <c r="I64" s="605" t="s">
        <v>253</v>
      </c>
      <c r="J64" s="605" t="s">
        <v>254</v>
      </c>
      <c r="K64" s="605" t="s">
        <v>6140</v>
      </c>
      <c r="L64" s="605"/>
      <c r="M64" s="605"/>
      <c r="N64" s="605" t="s">
        <v>5751</v>
      </c>
      <c r="O64" s="605" t="s">
        <v>1076</v>
      </c>
      <c r="P64" s="605" t="s">
        <v>2208</v>
      </c>
      <c r="Q64" s="605"/>
      <c r="R64" s="605"/>
      <c r="S64" s="605"/>
      <c r="T64" s="605"/>
      <c r="U64" s="606"/>
      <c r="V64" s="605"/>
      <c r="W64" s="605"/>
      <c r="X64" s="605"/>
      <c r="Y64" s="605"/>
      <c r="Z64" s="605"/>
      <c r="AA64" s="605"/>
      <c r="AB64" s="605"/>
      <c r="AC64" s="605"/>
      <c r="AD64" s="605" t="s">
        <v>1219</v>
      </c>
      <c r="AE64" s="605"/>
      <c r="AF64" s="609"/>
      <c r="AG64" s="598"/>
      <c r="AH64" s="598"/>
      <c r="AI64" s="598"/>
    </row>
    <row r="65" spans="1:35" hidden="1">
      <c r="A65" s="605" t="s">
        <v>1453</v>
      </c>
      <c r="B65" s="610" t="s">
        <v>484</v>
      </c>
      <c r="C65" s="605" t="s">
        <v>4221</v>
      </c>
      <c r="D65" s="611"/>
      <c r="E65" s="605" t="s">
        <v>5849</v>
      </c>
      <c r="F65" s="612" t="s">
        <v>5609</v>
      </c>
      <c r="G65" s="612" t="s">
        <v>6689</v>
      </c>
      <c r="H65" s="605" t="s">
        <v>247</v>
      </c>
      <c r="I65" s="605" t="s">
        <v>253</v>
      </c>
      <c r="J65" s="605" t="s">
        <v>254</v>
      </c>
      <c r="K65" s="605" t="s">
        <v>6139</v>
      </c>
      <c r="L65" s="605"/>
      <c r="M65" s="605" t="s">
        <v>517</v>
      </c>
      <c r="N65" s="605" t="s">
        <v>12497</v>
      </c>
      <c r="O65" s="605" t="s">
        <v>1076</v>
      </c>
      <c r="P65" s="605" t="s">
        <v>1758</v>
      </c>
      <c r="Q65" s="605"/>
      <c r="R65" s="605"/>
      <c r="S65" s="605" t="s">
        <v>4537</v>
      </c>
      <c r="T65" s="605" t="s">
        <v>4538</v>
      </c>
      <c r="U65" s="606"/>
      <c r="V65" s="605"/>
      <c r="W65" s="605"/>
      <c r="X65" s="605"/>
      <c r="Y65" s="605"/>
      <c r="Z65" s="605"/>
      <c r="AA65" s="605"/>
      <c r="AB65" s="605"/>
      <c r="AC65" s="605"/>
      <c r="AD65" s="605"/>
      <c r="AE65" s="605"/>
      <c r="AF65" s="609"/>
      <c r="AG65" s="598"/>
      <c r="AH65" s="598"/>
      <c r="AI65" s="598"/>
    </row>
    <row r="66" spans="1:35" hidden="1">
      <c r="A66" s="605"/>
      <c r="B66" s="610" t="s">
        <v>1133</v>
      </c>
      <c r="C66" s="605" t="s">
        <v>635</v>
      </c>
      <c r="D66" s="611"/>
      <c r="E66" s="605" t="s">
        <v>1131</v>
      </c>
      <c r="F66" s="605" t="s">
        <v>5609</v>
      </c>
      <c r="G66" s="605" t="s">
        <v>252</v>
      </c>
      <c r="H66" s="605" t="s">
        <v>247</v>
      </c>
      <c r="I66" s="605" t="s">
        <v>253</v>
      </c>
      <c r="J66" s="605" t="s">
        <v>254</v>
      </c>
      <c r="K66" s="605" t="s">
        <v>1132</v>
      </c>
      <c r="L66" s="605"/>
      <c r="M66" s="605"/>
      <c r="N66" s="605" t="s">
        <v>2041</v>
      </c>
      <c r="O66" s="605" t="s">
        <v>1076</v>
      </c>
      <c r="P66" s="605" t="s">
        <v>508</v>
      </c>
      <c r="Q66" s="605"/>
      <c r="R66" s="605"/>
      <c r="S66" s="605" t="s">
        <v>3367</v>
      </c>
      <c r="T66" s="605"/>
      <c r="U66" s="606"/>
      <c r="V66" s="605"/>
      <c r="W66" s="605"/>
      <c r="X66" s="605"/>
      <c r="Y66" s="605"/>
      <c r="Z66" s="605"/>
      <c r="AA66" s="605"/>
      <c r="AB66" s="605"/>
      <c r="AC66" s="605"/>
      <c r="AD66" s="605" t="s">
        <v>6443</v>
      </c>
      <c r="AE66" s="605"/>
      <c r="AF66" s="609"/>
      <c r="AG66" s="598"/>
      <c r="AH66" s="598"/>
      <c r="AI66" s="598"/>
    </row>
    <row r="67" spans="1:35" hidden="1">
      <c r="A67" s="605"/>
      <c r="B67" s="610" t="s">
        <v>6444</v>
      </c>
      <c r="C67" s="605"/>
      <c r="D67" s="611"/>
      <c r="E67" s="605" t="s">
        <v>6445</v>
      </c>
      <c r="F67" s="605" t="s">
        <v>6387</v>
      </c>
      <c r="G67" s="605" t="s">
        <v>7085</v>
      </c>
      <c r="H67" s="605" t="s">
        <v>7309</v>
      </c>
      <c r="I67" s="605" t="s">
        <v>253</v>
      </c>
      <c r="J67" s="605" t="s">
        <v>254</v>
      </c>
      <c r="K67" s="605" t="s">
        <v>6329</v>
      </c>
      <c r="L67" s="605"/>
      <c r="M67" s="605"/>
      <c r="N67" s="605" t="s">
        <v>12497</v>
      </c>
      <c r="O67" s="605" t="s">
        <v>6826</v>
      </c>
      <c r="P67" s="605" t="s">
        <v>2209</v>
      </c>
      <c r="Q67" s="605"/>
      <c r="R67" s="605"/>
      <c r="S67" s="605"/>
      <c r="T67" s="605"/>
      <c r="U67" s="606"/>
      <c r="V67" s="605"/>
      <c r="W67" s="605"/>
      <c r="X67" s="605"/>
      <c r="Y67" s="605"/>
      <c r="Z67" s="605"/>
      <c r="AA67" s="605"/>
      <c r="AB67" s="605"/>
      <c r="AC67" s="605"/>
      <c r="AD67" s="605" t="s">
        <v>6579</v>
      </c>
      <c r="AE67" s="605"/>
      <c r="AF67" s="609"/>
      <c r="AG67" s="598"/>
      <c r="AH67" s="598"/>
      <c r="AI67" s="598"/>
    </row>
    <row r="68" spans="1:35" hidden="1">
      <c r="A68" s="605"/>
      <c r="B68" s="610" t="s">
        <v>771</v>
      </c>
      <c r="C68" s="605" t="s">
        <v>1188</v>
      </c>
      <c r="D68" s="611"/>
      <c r="E68" s="605" t="s">
        <v>768</v>
      </c>
      <c r="F68" s="605" t="s">
        <v>5609</v>
      </c>
      <c r="G68" s="605" t="s">
        <v>769</v>
      </c>
      <c r="H68" s="605" t="s">
        <v>4478</v>
      </c>
      <c r="I68" s="605" t="s">
        <v>4479</v>
      </c>
      <c r="J68" s="605" t="s">
        <v>2212</v>
      </c>
      <c r="K68" s="605" t="s">
        <v>770</v>
      </c>
      <c r="L68" s="605"/>
      <c r="M68" s="605"/>
      <c r="N68" s="605" t="s">
        <v>12497</v>
      </c>
      <c r="O68" s="605" t="s">
        <v>6826</v>
      </c>
      <c r="P68" s="605" t="s">
        <v>4276</v>
      </c>
      <c r="Q68" s="605"/>
      <c r="R68" s="605"/>
      <c r="S68" s="605"/>
      <c r="T68" s="605" t="s">
        <v>1191</v>
      </c>
      <c r="U68" s="606"/>
      <c r="V68" s="605"/>
      <c r="W68" s="605"/>
      <c r="X68" s="605"/>
      <c r="Y68" s="605"/>
      <c r="Z68" s="605"/>
      <c r="AA68" s="605"/>
      <c r="AB68" s="605"/>
      <c r="AC68" s="605"/>
      <c r="AD68" s="605" t="s">
        <v>1187</v>
      </c>
      <c r="AE68" s="605"/>
      <c r="AF68" s="609"/>
      <c r="AG68" s="598"/>
      <c r="AH68" s="598"/>
      <c r="AI68" s="598"/>
    </row>
    <row r="69" spans="1:35" hidden="1">
      <c r="A69" s="605"/>
      <c r="B69" s="606">
        <v>39031</v>
      </c>
      <c r="C69" s="605"/>
      <c r="D69" s="607"/>
      <c r="E69" s="605" t="s">
        <v>1192</v>
      </c>
      <c r="F69" s="605" t="s">
        <v>1193</v>
      </c>
      <c r="G69" s="605" t="s">
        <v>1193</v>
      </c>
      <c r="H69" s="605" t="s">
        <v>4478</v>
      </c>
      <c r="I69" s="605" t="s">
        <v>4479</v>
      </c>
      <c r="J69" s="605" t="s">
        <v>2212</v>
      </c>
      <c r="K69" s="605" t="s">
        <v>3394</v>
      </c>
      <c r="L69" s="605" t="s">
        <v>7502</v>
      </c>
      <c r="M69" s="605" t="s">
        <v>7502</v>
      </c>
      <c r="N69" s="605" t="s">
        <v>12436</v>
      </c>
      <c r="O69" s="605" t="s">
        <v>6826</v>
      </c>
      <c r="P69" s="605" t="s">
        <v>409</v>
      </c>
      <c r="Q69" s="605"/>
      <c r="R69" s="605"/>
      <c r="S69" s="605" t="s">
        <v>1196</v>
      </c>
      <c r="T69" s="605" t="s">
        <v>1195</v>
      </c>
      <c r="U69" s="606"/>
      <c r="V69" s="605"/>
      <c r="W69" s="605"/>
      <c r="X69" s="605"/>
      <c r="Y69" s="605"/>
      <c r="Z69" s="605"/>
      <c r="AA69" s="605"/>
      <c r="AB69" s="605"/>
      <c r="AC69" s="605"/>
      <c r="AD69" s="605" t="s">
        <v>1197</v>
      </c>
      <c r="AE69" s="605"/>
      <c r="AF69" s="609"/>
      <c r="AG69" s="598"/>
      <c r="AH69" s="598"/>
      <c r="AI69" s="598"/>
    </row>
    <row r="70" spans="1:35" hidden="1">
      <c r="A70" s="605" t="s">
        <v>1373</v>
      </c>
      <c r="B70" s="610" t="s">
        <v>774</v>
      </c>
      <c r="C70" s="605" t="s">
        <v>1198</v>
      </c>
      <c r="D70" s="611"/>
      <c r="E70" s="605" t="s">
        <v>1372</v>
      </c>
      <c r="F70" s="605" t="s">
        <v>5609</v>
      </c>
      <c r="G70" s="605" t="s">
        <v>773</v>
      </c>
      <c r="H70" s="605" t="s">
        <v>4478</v>
      </c>
      <c r="I70" s="605" t="s">
        <v>4479</v>
      </c>
      <c r="J70" s="605" t="s">
        <v>2212</v>
      </c>
      <c r="K70" s="605" t="s">
        <v>772</v>
      </c>
      <c r="L70" s="605"/>
      <c r="M70" s="605" t="s">
        <v>516</v>
      </c>
      <c r="N70" s="605" t="s">
        <v>12498</v>
      </c>
      <c r="O70" s="605" t="s">
        <v>6826</v>
      </c>
      <c r="P70" s="605" t="s">
        <v>4276</v>
      </c>
      <c r="Q70" s="605"/>
      <c r="R70" s="605"/>
      <c r="S70" s="605" t="s">
        <v>1200</v>
      </c>
      <c r="T70" s="605" t="s">
        <v>1199</v>
      </c>
      <c r="U70" s="606"/>
      <c r="V70" s="605"/>
      <c r="W70" s="605"/>
      <c r="X70" s="605"/>
      <c r="Y70" s="605"/>
      <c r="Z70" s="605"/>
      <c r="AA70" s="605"/>
      <c r="AB70" s="605"/>
      <c r="AC70" s="605"/>
      <c r="AD70" s="605" t="s">
        <v>1667</v>
      </c>
      <c r="AE70" s="605"/>
      <c r="AF70" s="609"/>
      <c r="AG70" s="598"/>
      <c r="AH70" s="598"/>
      <c r="AI70" s="598"/>
    </row>
    <row r="71" spans="1:35" hidden="1">
      <c r="A71" s="605" t="s">
        <v>1201</v>
      </c>
      <c r="B71" s="610" t="s">
        <v>777</v>
      </c>
      <c r="C71" s="605" t="s">
        <v>1202</v>
      </c>
      <c r="D71" s="611"/>
      <c r="E71" s="605" t="s">
        <v>7314</v>
      </c>
      <c r="F71" s="605" t="s">
        <v>5609</v>
      </c>
      <c r="G71" s="605" t="s">
        <v>775</v>
      </c>
      <c r="H71" s="605" t="s">
        <v>4478</v>
      </c>
      <c r="I71" s="605" t="s">
        <v>4479</v>
      </c>
      <c r="J71" s="605" t="s">
        <v>2212</v>
      </c>
      <c r="K71" s="605" t="s">
        <v>776</v>
      </c>
      <c r="L71" s="605"/>
      <c r="M71" s="605" t="s">
        <v>1006</v>
      </c>
      <c r="N71" s="605" t="s">
        <v>12498</v>
      </c>
      <c r="O71" s="605" t="s">
        <v>6826</v>
      </c>
      <c r="P71" s="605" t="s">
        <v>409</v>
      </c>
      <c r="Q71" s="605"/>
      <c r="R71" s="605"/>
      <c r="S71" s="605" t="s">
        <v>7317</v>
      </c>
      <c r="T71" s="605" t="s">
        <v>1203</v>
      </c>
      <c r="U71" s="606"/>
      <c r="V71" s="605"/>
      <c r="W71" s="605"/>
      <c r="X71" s="605"/>
      <c r="Y71" s="605"/>
      <c r="Z71" s="605"/>
      <c r="AA71" s="605" t="s">
        <v>4880</v>
      </c>
      <c r="AB71" s="605"/>
      <c r="AC71" s="605"/>
      <c r="AD71" s="605" t="s">
        <v>4881</v>
      </c>
      <c r="AE71" s="605"/>
      <c r="AF71" s="609"/>
      <c r="AG71" s="598"/>
      <c r="AH71" s="598"/>
      <c r="AI71" s="598"/>
    </row>
    <row r="72" spans="1:35" hidden="1">
      <c r="A72" s="605" t="s">
        <v>1201</v>
      </c>
      <c r="B72" s="610" t="s">
        <v>777</v>
      </c>
      <c r="C72" s="605" t="s">
        <v>1511</v>
      </c>
      <c r="D72" s="611"/>
      <c r="E72" s="605" t="s">
        <v>7315</v>
      </c>
      <c r="F72" s="605" t="s">
        <v>5609</v>
      </c>
      <c r="G72" s="605" t="s">
        <v>775</v>
      </c>
      <c r="H72" s="605" t="s">
        <v>4478</v>
      </c>
      <c r="I72" s="605" t="s">
        <v>4479</v>
      </c>
      <c r="J72" s="605" t="s">
        <v>1512</v>
      </c>
      <c r="K72" s="605" t="s">
        <v>3657</v>
      </c>
      <c r="L72" s="605"/>
      <c r="M72" s="605"/>
      <c r="N72" s="605" t="s">
        <v>12497</v>
      </c>
      <c r="O72" s="605" t="s">
        <v>6826</v>
      </c>
      <c r="P72" s="605" t="s">
        <v>4276</v>
      </c>
      <c r="Q72" s="605"/>
      <c r="R72" s="605"/>
      <c r="S72" s="605" t="s">
        <v>7316</v>
      </c>
      <c r="T72" s="605" t="s">
        <v>1513</v>
      </c>
      <c r="U72" s="606"/>
      <c r="V72" s="605"/>
      <c r="W72" s="605"/>
      <c r="X72" s="605"/>
      <c r="Y72" s="605"/>
      <c r="Z72" s="605"/>
      <c r="AA72" s="605"/>
      <c r="AB72" s="605"/>
      <c r="AC72" s="605"/>
      <c r="AD72" s="605" t="s">
        <v>1070</v>
      </c>
      <c r="AE72" s="605"/>
      <c r="AF72" s="609"/>
      <c r="AG72" s="598"/>
      <c r="AH72" s="598"/>
      <c r="AI72" s="598"/>
    </row>
    <row r="73" spans="1:35" hidden="1">
      <c r="A73" s="605" t="s">
        <v>338</v>
      </c>
      <c r="B73" s="610" t="s">
        <v>779</v>
      </c>
      <c r="C73" s="605" t="s">
        <v>335</v>
      </c>
      <c r="D73" s="611"/>
      <c r="E73" s="605" t="s">
        <v>339</v>
      </c>
      <c r="F73" s="605" t="s">
        <v>5609</v>
      </c>
      <c r="G73" s="605" t="s">
        <v>7312</v>
      </c>
      <c r="H73" s="605" t="s">
        <v>4478</v>
      </c>
      <c r="I73" s="605" t="s">
        <v>3868</v>
      </c>
      <c r="J73" s="605" t="s">
        <v>2212</v>
      </c>
      <c r="K73" s="605" t="s">
        <v>778</v>
      </c>
      <c r="L73" s="605"/>
      <c r="M73" s="605"/>
      <c r="N73" s="605" t="s">
        <v>12499</v>
      </c>
      <c r="O73" s="605" t="s">
        <v>6826</v>
      </c>
      <c r="P73" s="605" t="s">
        <v>5480</v>
      </c>
      <c r="Q73" s="605"/>
      <c r="R73" s="605"/>
      <c r="S73" s="605" t="s">
        <v>1863</v>
      </c>
      <c r="T73" s="605" t="s">
        <v>4604</v>
      </c>
      <c r="U73" s="606"/>
      <c r="V73" s="605"/>
      <c r="W73" s="605"/>
      <c r="X73" s="605"/>
      <c r="Y73" s="605"/>
      <c r="Z73" s="605"/>
      <c r="AA73" s="605"/>
      <c r="AB73" s="605"/>
      <c r="AC73" s="605"/>
      <c r="AD73" s="605" t="s">
        <v>12619</v>
      </c>
      <c r="AE73" s="605"/>
      <c r="AF73" s="609"/>
      <c r="AG73" s="598"/>
      <c r="AH73" s="598"/>
      <c r="AI73" s="598"/>
    </row>
    <row r="74" spans="1:35" hidden="1">
      <c r="A74" s="605" t="s">
        <v>1864</v>
      </c>
      <c r="B74" s="610" t="s">
        <v>3661</v>
      </c>
      <c r="C74" s="605" t="s">
        <v>12611</v>
      </c>
      <c r="D74" s="611"/>
      <c r="E74" s="605" t="s">
        <v>3897</v>
      </c>
      <c r="F74" s="605" t="s">
        <v>5609</v>
      </c>
      <c r="G74" s="605" t="s">
        <v>7312</v>
      </c>
      <c r="H74" s="605" t="s">
        <v>4478</v>
      </c>
      <c r="I74" s="605" t="s">
        <v>3868</v>
      </c>
      <c r="J74" s="605" t="s">
        <v>1512</v>
      </c>
      <c r="K74" s="605" t="s">
        <v>3659</v>
      </c>
      <c r="L74" s="605"/>
      <c r="M74" s="605"/>
      <c r="N74" s="605" t="s">
        <v>12497</v>
      </c>
      <c r="O74" s="605" t="s">
        <v>6826</v>
      </c>
      <c r="P74" s="605" t="s">
        <v>399</v>
      </c>
      <c r="Q74" s="605"/>
      <c r="R74" s="605"/>
      <c r="S74" s="605" t="s">
        <v>2878</v>
      </c>
      <c r="T74" s="605" t="s">
        <v>2877</v>
      </c>
      <c r="U74" s="606"/>
      <c r="V74" s="605"/>
      <c r="W74" s="605"/>
      <c r="X74" s="605"/>
      <c r="Y74" s="605"/>
      <c r="Z74" s="605"/>
      <c r="AA74" s="605" t="s">
        <v>2879</v>
      </c>
      <c r="AB74" s="605"/>
      <c r="AC74" s="605"/>
      <c r="AD74" s="605" t="s">
        <v>1665</v>
      </c>
      <c r="AE74" s="605"/>
      <c r="AF74" s="609"/>
      <c r="AG74" s="598"/>
      <c r="AH74" s="598"/>
      <c r="AI74" s="598"/>
    </row>
    <row r="75" spans="1:35" hidden="1">
      <c r="A75" s="605" t="s">
        <v>5815</v>
      </c>
      <c r="B75" s="610" t="s">
        <v>781</v>
      </c>
      <c r="C75" s="605" t="s">
        <v>12612</v>
      </c>
      <c r="D75" s="611"/>
      <c r="E75" s="605" t="s">
        <v>5817</v>
      </c>
      <c r="F75" s="605" t="s">
        <v>5609</v>
      </c>
      <c r="G75" s="605" t="s">
        <v>7312</v>
      </c>
      <c r="H75" s="605" t="s">
        <v>4478</v>
      </c>
      <c r="I75" s="605" t="s">
        <v>3868</v>
      </c>
      <c r="J75" s="605" t="s">
        <v>2200</v>
      </c>
      <c r="K75" s="605" t="s">
        <v>780</v>
      </c>
      <c r="L75" s="605"/>
      <c r="M75" s="605" t="s">
        <v>2201</v>
      </c>
      <c r="N75" s="605" t="s">
        <v>12497</v>
      </c>
      <c r="O75" s="605" t="s">
        <v>6826</v>
      </c>
      <c r="P75" s="605" t="s">
        <v>410</v>
      </c>
      <c r="Q75" s="605"/>
      <c r="R75" s="605"/>
      <c r="S75" s="605" t="s">
        <v>5400</v>
      </c>
      <c r="T75" s="605" t="s">
        <v>6752</v>
      </c>
      <c r="U75" s="606"/>
      <c r="V75" s="605"/>
      <c r="W75" s="605"/>
      <c r="X75" s="605"/>
      <c r="Y75" s="605"/>
      <c r="Z75" s="605"/>
      <c r="AA75" s="605"/>
      <c r="AB75" s="605"/>
      <c r="AC75" s="605"/>
      <c r="AD75" s="605"/>
      <c r="AE75" s="605"/>
      <c r="AF75" s="609"/>
      <c r="AG75" s="598"/>
      <c r="AH75" s="598"/>
      <c r="AI75" s="598"/>
    </row>
    <row r="76" spans="1:35" hidden="1">
      <c r="A76" s="605" t="s">
        <v>5401</v>
      </c>
      <c r="B76" s="610" t="s">
        <v>786</v>
      </c>
      <c r="C76" s="605" t="s">
        <v>12613</v>
      </c>
      <c r="D76" s="611"/>
      <c r="E76" s="605" t="s">
        <v>5990</v>
      </c>
      <c r="F76" s="605" t="s">
        <v>5609</v>
      </c>
      <c r="G76" s="605" t="s">
        <v>7312</v>
      </c>
      <c r="H76" s="605" t="s">
        <v>4478</v>
      </c>
      <c r="I76" s="605" t="s">
        <v>3868</v>
      </c>
      <c r="J76" s="605" t="s">
        <v>2200</v>
      </c>
      <c r="K76" s="605" t="s">
        <v>782</v>
      </c>
      <c r="L76" s="605"/>
      <c r="M76" s="605" t="s">
        <v>3035</v>
      </c>
      <c r="N76" s="605" t="s">
        <v>12497</v>
      </c>
      <c r="O76" s="605" t="s">
        <v>6826</v>
      </c>
      <c r="P76" s="605" t="s">
        <v>409</v>
      </c>
      <c r="Q76" s="605"/>
      <c r="R76" s="605"/>
      <c r="S76" s="605"/>
      <c r="T76" s="605" t="s">
        <v>1220</v>
      </c>
      <c r="U76" s="606"/>
      <c r="V76" s="605"/>
      <c r="W76" s="605"/>
      <c r="X76" s="605"/>
      <c r="Y76" s="605"/>
      <c r="Z76" s="605"/>
      <c r="AA76" s="605" t="s">
        <v>1221</v>
      </c>
      <c r="AB76" s="605" t="s">
        <v>5991</v>
      </c>
      <c r="AC76" s="605"/>
      <c r="AD76" s="605" t="s">
        <v>732</v>
      </c>
      <c r="AE76" s="605"/>
      <c r="AF76" s="609"/>
      <c r="AG76" s="598"/>
      <c r="AH76" s="598"/>
      <c r="AI76" s="598"/>
    </row>
    <row r="77" spans="1:35" hidden="1">
      <c r="A77" s="605" t="s">
        <v>5992</v>
      </c>
      <c r="B77" s="610" t="s">
        <v>787</v>
      </c>
      <c r="C77" s="605" t="s">
        <v>3343</v>
      </c>
      <c r="D77" s="607"/>
      <c r="E77" s="605" t="s">
        <v>3344</v>
      </c>
      <c r="F77" s="605" t="s">
        <v>5609</v>
      </c>
      <c r="G77" s="605" t="s">
        <v>7312</v>
      </c>
      <c r="H77" s="605" t="s">
        <v>4478</v>
      </c>
      <c r="I77" s="605" t="s">
        <v>3868</v>
      </c>
      <c r="J77" s="605" t="s">
        <v>2212</v>
      </c>
      <c r="K77" s="605" t="s">
        <v>783</v>
      </c>
      <c r="L77" s="605"/>
      <c r="M77" s="605" t="s">
        <v>3345</v>
      </c>
      <c r="N77" s="605" t="s">
        <v>12497</v>
      </c>
      <c r="O77" s="605" t="s">
        <v>6826</v>
      </c>
      <c r="P77" s="605" t="s">
        <v>3346</v>
      </c>
      <c r="Q77" s="605"/>
      <c r="R77" s="605"/>
      <c r="S77" s="605" t="s">
        <v>3348</v>
      </c>
      <c r="T77" s="605" t="s">
        <v>3347</v>
      </c>
      <c r="U77" s="606"/>
      <c r="V77" s="605"/>
      <c r="W77" s="605"/>
      <c r="X77" s="605"/>
      <c r="Y77" s="605"/>
      <c r="Z77" s="605"/>
      <c r="AA77" s="605"/>
      <c r="AB77" s="605"/>
      <c r="AC77" s="605"/>
      <c r="AD77" s="605"/>
      <c r="AE77" s="605"/>
      <c r="AF77" s="609"/>
      <c r="AG77" s="598"/>
      <c r="AH77" s="598"/>
      <c r="AI77" s="598"/>
    </row>
    <row r="78" spans="1:35" hidden="1">
      <c r="A78" s="605" t="s">
        <v>3349</v>
      </c>
      <c r="B78" s="610" t="s">
        <v>2196</v>
      </c>
      <c r="C78" s="605" t="s">
        <v>499</v>
      </c>
      <c r="D78" s="607"/>
      <c r="E78" s="605" t="s">
        <v>500</v>
      </c>
      <c r="F78" s="605" t="s">
        <v>5609</v>
      </c>
      <c r="G78" s="605" t="s">
        <v>501</v>
      </c>
      <c r="H78" s="605" t="s">
        <v>4478</v>
      </c>
      <c r="I78" s="605" t="s">
        <v>3868</v>
      </c>
      <c r="J78" s="605" t="s">
        <v>2212</v>
      </c>
      <c r="K78" s="605" t="s">
        <v>784</v>
      </c>
      <c r="L78" s="605"/>
      <c r="M78" s="605" t="s">
        <v>6559</v>
      </c>
      <c r="N78" s="605" t="s">
        <v>12497</v>
      </c>
      <c r="O78" s="605" t="s">
        <v>6826</v>
      </c>
      <c r="P78" s="605" t="s">
        <v>2138</v>
      </c>
      <c r="Q78" s="605"/>
      <c r="R78" s="605"/>
      <c r="S78" s="605" t="s">
        <v>439</v>
      </c>
      <c r="T78" s="605" t="s">
        <v>6560</v>
      </c>
      <c r="U78" s="606"/>
      <c r="V78" s="605"/>
      <c r="W78" s="605"/>
      <c r="X78" s="605"/>
      <c r="Y78" s="605"/>
      <c r="Z78" s="605"/>
      <c r="AA78" s="605"/>
      <c r="AB78" s="605"/>
      <c r="AC78" s="605"/>
      <c r="AD78" s="605" t="s">
        <v>2531</v>
      </c>
      <c r="AE78" s="605"/>
      <c r="AF78" s="609"/>
      <c r="AG78" s="598"/>
      <c r="AH78" s="598"/>
      <c r="AI78" s="598"/>
    </row>
    <row r="79" spans="1:35" hidden="1">
      <c r="A79" s="605" t="s">
        <v>3925</v>
      </c>
      <c r="B79" s="610" t="s">
        <v>3926</v>
      </c>
      <c r="C79" s="605" t="s">
        <v>3927</v>
      </c>
      <c r="D79" s="607"/>
      <c r="E79" s="605" t="s">
        <v>827</v>
      </c>
      <c r="F79" s="605" t="s">
        <v>5609</v>
      </c>
      <c r="G79" s="605" t="s">
        <v>501</v>
      </c>
      <c r="H79" s="605" t="s">
        <v>4478</v>
      </c>
      <c r="I79" s="605" t="s">
        <v>3868</v>
      </c>
      <c r="J79" s="605" t="s">
        <v>2212</v>
      </c>
      <c r="K79" s="605" t="s">
        <v>785</v>
      </c>
      <c r="L79" s="605"/>
      <c r="M79" s="605" t="s">
        <v>711</v>
      </c>
      <c r="N79" s="605" t="s">
        <v>12497</v>
      </c>
      <c r="O79" s="605" t="s">
        <v>6826</v>
      </c>
      <c r="P79" s="605"/>
      <c r="Q79" s="605"/>
      <c r="R79" s="605"/>
      <c r="S79" s="605" t="s">
        <v>713</v>
      </c>
      <c r="T79" s="605" t="s">
        <v>712</v>
      </c>
      <c r="U79" s="606"/>
      <c r="V79" s="605"/>
      <c r="W79" s="605"/>
      <c r="X79" s="605"/>
      <c r="Y79" s="605"/>
      <c r="Z79" s="605"/>
      <c r="AA79" s="605"/>
      <c r="AB79" s="605"/>
      <c r="AC79" s="605"/>
      <c r="AD79" s="605"/>
      <c r="AE79" s="605"/>
      <c r="AF79" s="609"/>
      <c r="AG79" s="598"/>
      <c r="AH79" s="598"/>
      <c r="AI79" s="598"/>
    </row>
    <row r="80" spans="1:35" hidden="1">
      <c r="A80" s="605"/>
      <c r="B80" s="610" t="s">
        <v>714</v>
      </c>
      <c r="C80" s="605" t="s">
        <v>715</v>
      </c>
      <c r="D80" s="607" t="s">
        <v>716</v>
      </c>
      <c r="E80" s="605" t="s">
        <v>717</v>
      </c>
      <c r="F80" s="605" t="s">
        <v>7212</v>
      </c>
      <c r="G80" s="605" t="s">
        <v>6985</v>
      </c>
      <c r="H80" s="605" t="s">
        <v>6986</v>
      </c>
      <c r="I80" s="605" t="s">
        <v>3868</v>
      </c>
      <c r="J80" s="605" t="s">
        <v>4446</v>
      </c>
      <c r="K80" s="605" t="s">
        <v>790</v>
      </c>
      <c r="L80" s="605"/>
      <c r="M80" s="605" t="s">
        <v>2588</v>
      </c>
      <c r="N80" s="605" t="s">
        <v>12497</v>
      </c>
      <c r="O80" s="605" t="s">
        <v>6826</v>
      </c>
      <c r="P80" s="605" t="s">
        <v>399</v>
      </c>
      <c r="Q80" s="605"/>
      <c r="R80" s="605"/>
      <c r="S80" s="605" t="s">
        <v>2590</v>
      </c>
      <c r="T80" s="605" t="s">
        <v>2589</v>
      </c>
      <c r="U80" s="606"/>
      <c r="V80" s="605"/>
      <c r="W80" s="605"/>
      <c r="X80" s="605"/>
      <c r="Y80" s="605"/>
      <c r="Z80" s="605"/>
      <c r="AA80" s="605"/>
      <c r="AB80" s="605"/>
      <c r="AC80" s="605"/>
      <c r="AD80" s="605" t="s">
        <v>1788</v>
      </c>
      <c r="AE80" s="605"/>
      <c r="AF80" s="609"/>
      <c r="AG80" s="598"/>
      <c r="AH80" s="598"/>
      <c r="AI80" s="598"/>
    </row>
    <row r="81" spans="1:35" hidden="1">
      <c r="A81" s="605"/>
      <c r="B81" s="610" t="s">
        <v>1558</v>
      </c>
      <c r="C81" s="605" t="s">
        <v>1789</v>
      </c>
      <c r="D81" s="607" t="s">
        <v>1790</v>
      </c>
      <c r="E81" s="605" t="s">
        <v>1791</v>
      </c>
      <c r="F81" s="605" t="s">
        <v>7212</v>
      </c>
      <c r="G81" s="605" t="s">
        <v>788</v>
      </c>
      <c r="H81" s="605" t="s">
        <v>6986</v>
      </c>
      <c r="I81" s="605" t="s">
        <v>3868</v>
      </c>
      <c r="J81" s="605" t="s">
        <v>4446</v>
      </c>
      <c r="K81" s="605" t="s">
        <v>791</v>
      </c>
      <c r="L81" s="605"/>
      <c r="M81" s="605" t="s">
        <v>2436</v>
      </c>
      <c r="N81" s="605" t="s">
        <v>12497</v>
      </c>
      <c r="O81" s="605" t="s">
        <v>6826</v>
      </c>
      <c r="P81" s="605" t="s">
        <v>7221</v>
      </c>
      <c r="Q81" s="605"/>
      <c r="R81" s="605"/>
      <c r="S81" s="605"/>
      <c r="T81" s="605"/>
      <c r="U81" s="606"/>
      <c r="V81" s="605"/>
      <c r="W81" s="605"/>
      <c r="X81" s="605"/>
      <c r="Y81" s="605"/>
      <c r="Z81" s="605"/>
      <c r="AA81" s="605"/>
      <c r="AB81" s="605"/>
      <c r="AC81" s="605"/>
      <c r="AD81" s="605"/>
      <c r="AE81" s="605"/>
      <c r="AF81" s="609"/>
      <c r="AG81" s="598"/>
      <c r="AH81" s="598"/>
      <c r="AI81" s="598"/>
    </row>
    <row r="82" spans="1:35" hidden="1">
      <c r="A82" s="605"/>
      <c r="B82" s="610" t="s">
        <v>714</v>
      </c>
      <c r="C82" s="605" t="s">
        <v>1792</v>
      </c>
      <c r="D82" s="607" t="s">
        <v>1793</v>
      </c>
      <c r="E82" s="605" t="s">
        <v>1794</v>
      </c>
      <c r="F82" s="605" t="s">
        <v>7212</v>
      </c>
      <c r="G82" s="605" t="s">
        <v>6985</v>
      </c>
      <c r="H82" s="605" t="s">
        <v>6986</v>
      </c>
      <c r="I82" s="605" t="s">
        <v>3868</v>
      </c>
      <c r="J82" s="605" t="s">
        <v>4446</v>
      </c>
      <c r="K82" s="605" t="s">
        <v>792</v>
      </c>
      <c r="L82" s="605"/>
      <c r="M82" s="605" t="s">
        <v>6882</v>
      </c>
      <c r="N82" s="605" t="s">
        <v>12497</v>
      </c>
      <c r="O82" s="605" t="s">
        <v>6826</v>
      </c>
      <c r="P82" s="605" t="s">
        <v>409</v>
      </c>
      <c r="Q82" s="605"/>
      <c r="R82" s="605"/>
      <c r="S82" s="605" t="s">
        <v>6884</v>
      </c>
      <c r="T82" s="605" t="s">
        <v>6883</v>
      </c>
      <c r="U82" s="606"/>
      <c r="V82" s="605"/>
      <c r="W82" s="605"/>
      <c r="X82" s="605"/>
      <c r="Y82" s="605"/>
      <c r="Z82" s="605"/>
      <c r="AA82" s="605"/>
      <c r="AB82" s="605"/>
      <c r="AC82" s="605"/>
      <c r="AD82" s="605" t="s">
        <v>1795</v>
      </c>
      <c r="AE82" s="605"/>
      <c r="AF82" s="609"/>
      <c r="AG82" s="598"/>
      <c r="AH82" s="598"/>
      <c r="AI82" s="598"/>
    </row>
    <row r="83" spans="1:35" hidden="1">
      <c r="A83" s="605" t="s">
        <v>1079</v>
      </c>
      <c r="B83" s="606">
        <v>39462</v>
      </c>
      <c r="C83" s="605" t="s">
        <v>5260</v>
      </c>
      <c r="D83" s="611" t="s">
        <v>5261</v>
      </c>
      <c r="E83" s="605" t="s">
        <v>2921</v>
      </c>
      <c r="F83" s="605" t="s">
        <v>7212</v>
      </c>
      <c r="G83" s="605" t="s">
        <v>788</v>
      </c>
      <c r="H83" s="605" t="s">
        <v>3266</v>
      </c>
      <c r="I83" s="605" t="s">
        <v>2682</v>
      </c>
      <c r="J83" s="605" t="s">
        <v>1897</v>
      </c>
      <c r="K83" s="605" t="s">
        <v>793</v>
      </c>
      <c r="L83" s="605"/>
      <c r="M83" s="605" t="s">
        <v>1119</v>
      </c>
      <c r="N83" s="605" t="s">
        <v>12947</v>
      </c>
      <c r="O83" s="605" t="s">
        <v>1076</v>
      </c>
      <c r="P83" s="605" t="s">
        <v>508</v>
      </c>
      <c r="Q83" s="605"/>
      <c r="R83" s="605"/>
      <c r="S83" s="605" t="s">
        <v>3272</v>
      </c>
      <c r="T83" s="605" t="s">
        <v>1836</v>
      </c>
      <c r="U83" s="606"/>
      <c r="V83" s="605"/>
      <c r="W83" s="605"/>
      <c r="X83" s="605"/>
      <c r="Y83" s="605"/>
      <c r="Z83" s="605"/>
      <c r="AA83" s="605" t="s">
        <v>5723</v>
      </c>
      <c r="AB83" s="605" t="s">
        <v>4152</v>
      </c>
      <c r="AC83" s="605"/>
      <c r="AD83" s="605"/>
      <c r="AE83" s="605"/>
      <c r="AF83" s="609"/>
      <c r="AG83" s="598"/>
      <c r="AH83" s="598"/>
      <c r="AI83" s="598"/>
    </row>
    <row r="84" spans="1:35" hidden="1">
      <c r="A84" s="605" t="s">
        <v>3127</v>
      </c>
      <c r="B84" s="606">
        <v>39498</v>
      </c>
      <c r="C84" s="605" t="s">
        <v>3120</v>
      </c>
      <c r="D84" s="607" t="s">
        <v>2181</v>
      </c>
      <c r="E84" s="605" t="s">
        <v>1120</v>
      </c>
      <c r="F84" s="605" t="s">
        <v>7212</v>
      </c>
      <c r="G84" s="605" t="s">
        <v>788</v>
      </c>
      <c r="H84" s="605" t="s">
        <v>3266</v>
      </c>
      <c r="I84" s="605" t="s">
        <v>2682</v>
      </c>
      <c r="J84" s="605" t="s">
        <v>1897</v>
      </c>
      <c r="K84" s="605" t="s">
        <v>12590</v>
      </c>
      <c r="L84" s="605"/>
      <c r="M84" s="605" t="s">
        <v>1121</v>
      </c>
      <c r="N84" s="605" t="s">
        <v>12947</v>
      </c>
      <c r="O84" s="605" t="s">
        <v>1076</v>
      </c>
      <c r="P84" s="605" t="s">
        <v>256</v>
      </c>
      <c r="Q84" s="605"/>
      <c r="R84" s="605"/>
      <c r="S84" s="605" t="s">
        <v>1123</v>
      </c>
      <c r="T84" s="605" t="s">
        <v>1122</v>
      </c>
      <c r="U84" s="606"/>
      <c r="V84" s="605"/>
      <c r="W84" s="605"/>
      <c r="X84" s="605"/>
      <c r="Y84" s="605"/>
      <c r="Z84" s="605"/>
      <c r="AA84" s="605"/>
      <c r="AB84" s="605"/>
      <c r="AC84" s="605"/>
      <c r="AD84" s="605" t="s">
        <v>1666</v>
      </c>
      <c r="AE84" s="605"/>
      <c r="AF84" s="609"/>
      <c r="AG84" s="598"/>
      <c r="AH84" s="598"/>
      <c r="AI84" s="598"/>
    </row>
    <row r="85" spans="1:35" hidden="1">
      <c r="A85" s="605" t="s">
        <v>3527</v>
      </c>
      <c r="B85" s="606">
        <v>39517</v>
      </c>
      <c r="C85" s="605" t="s">
        <v>4185</v>
      </c>
      <c r="D85" s="607"/>
      <c r="E85" s="605" t="s">
        <v>1125</v>
      </c>
      <c r="F85" s="605" t="s">
        <v>7212</v>
      </c>
      <c r="G85" s="605" t="s">
        <v>788</v>
      </c>
      <c r="H85" s="605" t="s">
        <v>3266</v>
      </c>
      <c r="I85" s="605" t="s">
        <v>2682</v>
      </c>
      <c r="J85" s="605" t="s">
        <v>1897</v>
      </c>
      <c r="K85" s="605" t="s">
        <v>795</v>
      </c>
      <c r="L85" s="605"/>
      <c r="M85" s="605" t="s">
        <v>1126</v>
      </c>
      <c r="N85" s="605" t="s">
        <v>12947</v>
      </c>
      <c r="O85" s="605" t="s">
        <v>1076</v>
      </c>
      <c r="P85" s="605" t="s">
        <v>508</v>
      </c>
      <c r="Q85" s="605"/>
      <c r="R85" s="605"/>
      <c r="S85" s="605" t="s">
        <v>5818</v>
      </c>
      <c r="T85" s="607" t="s">
        <v>4351</v>
      </c>
      <c r="U85" s="606"/>
      <c r="V85" s="605"/>
      <c r="W85" s="605"/>
      <c r="X85" s="605"/>
      <c r="Y85" s="605"/>
      <c r="Z85" s="605"/>
      <c r="AA85" s="617">
        <v>40026</v>
      </c>
      <c r="AB85" s="617"/>
      <c r="AC85" s="605"/>
      <c r="AD85" s="605"/>
      <c r="AE85" s="605"/>
      <c r="AF85" s="609"/>
      <c r="AG85" s="598"/>
      <c r="AH85" s="598"/>
      <c r="AI85" s="598"/>
    </row>
    <row r="86" spans="1:35" hidden="1">
      <c r="A86" s="605" t="s">
        <v>5833</v>
      </c>
      <c r="B86" s="606">
        <v>39559</v>
      </c>
      <c r="C86" s="605" t="s">
        <v>4960</v>
      </c>
      <c r="D86" s="607" t="s">
        <v>902</v>
      </c>
      <c r="E86" s="605" t="s">
        <v>2733</v>
      </c>
      <c r="F86" s="605" t="s">
        <v>7212</v>
      </c>
      <c r="G86" s="605" t="s">
        <v>789</v>
      </c>
      <c r="H86" s="605" t="s">
        <v>1347</v>
      </c>
      <c r="I86" s="605" t="s">
        <v>2620</v>
      </c>
      <c r="J86" s="605" t="s">
        <v>2621</v>
      </c>
      <c r="K86" s="605" t="s">
        <v>796</v>
      </c>
      <c r="L86" s="605"/>
      <c r="M86" s="605" t="s">
        <v>1348</v>
      </c>
      <c r="N86" s="605" t="s">
        <v>12947</v>
      </c>
      <c r="O86" s="605" t="s">
        <v>6826</v>
      </c>
      <c r="P86" s="605" t="s">
        <v>409</v>
      </c>
      <c r="Q86" s="605"/>
      <c r="R86" s="605"/>
      <c r="S86" s="605" t="s">
        <v>1350</v>
      </c>
      <c r="T86" s="605" t="s">
        <v>1349</v>
      </c>
      <c r="U86" s="606"/>
      <c r="V86" s="605"/>
      <c r="W86" s="605"/>
      <c r="X86" s="605"/>
      <c r="Y86" s="605"/>
      <c r="Z86" s="605"/>
      <c r="AA86" s="617">
        <v>40026</v>
      </c>
      <c r="AB86" s="617"/>
      <c r="AC86" s="605"/>
      <c r="AD86" s="605" t="s">
        <v>21</v>
      </c>
      <c r="AE86" s="605"/>
      <c r="AF86" s="609"/>
      <c r="AG86" s="598"/>
      <c r="AH86" s="598"/>
      <c r="AI86" s="598"/>
    </row>
    <row r="87" spans="1:35" hidden="1">
      <c r="A87" s="605" t="s">
        <v>3797</v>
      </c>
      <c r="B87" s="606">
        <v>39437</v>
      </c>
      <c r="C87" s="605"/>
      <c r="D87" s="607"/>
      <c r="E87" s="605" t="s">
        <v>6149</v>
      </c>
      <c r="F87" s="605" t="s">
        <v>7212</v>
      </c>
      <c r="G87" s="605" t="s">
        <v>6985</v>
      </c>
      <c r="H87" s="605" t="s">
        <v>6986</v>
      </c>
      <c r="I87" s="605" t="s">
        <v>3868</v>
      </c>
      <c r="J87" s="605" t="s">
        <v>4446</v>
      </c>
      <c r="K87" s="605" t="s">
        <v>7096</v>
      </c>
      <c r="L87" s="605"/>
      <c r="M87" s="605" t="s">
        <v>6987</v>
      </c>
      <c r="N87" s="605" t="s">
        <v>12947</v>
      </c>
      <c r="O87" s="605" t="s">
        <v>6826</v>
      </c>
      <c r="P87" s="605" t="s">
        <v>6988</v>
      </c>
      <c r="Q87" s="605"/>
      <c r="R87" s="605"/>
      <c r="S87" s="605" t="s">
        <v>6990</v>
      </c>
      <c r="T87" s="605" t="s">
        <v>6989</v>
      </c>
      <c r="U87" s="606"/>
      <c r="V87" s="605"/>
      <c r="W87" s="605"/>
      <c r="X87" s="605"/>
      <c r="Y87" s="605"/>
      <c r="Z87" s="605"/>
      <c r="AA87" s="605"/>
      <c r="AB87" s="605"/>
      <c r="AC87" s="605"/>
      <c r="AD87" s="605"/>
      <c r="AE87" s="605"/>
      <c r="AF87" s="609"/>
      <c r="AG87" s="598"/>
      <c r="AH87" s="598"/>
      <c r="AI87" s="598"/>
    </row>
    <row r="88" spans="1:35" hidden="1">
      <c r="A88" s="605" t="s">
        <v>3798</v>
      </c>
      <c r="B88" s="606">
        <v>39601</v>
      </c>
      <c r="C88" s="605" t="s">
        <v>1069</v>
      </c>
      <c r="D88" s="607" t="s">
        <v>6897</v>
      </c>
      <c r="E88" s="605" t="s">
        <v>3799</v>
      </c>
      <c r="F88" s="605" t="s">
        <v>7212</v>
      </c>
      <c r="G88" s="605" t="s">
        <v>1346</v>
      </c>
      <c r="H88" s="605" t="s">
        <v>6986</v>
      </c>
      <c r="I88" s="605" t="s">
        <v>3868</v>
      </c>
      <c r="J88" s="605" t="s">
        <v>2621</v>
      </c>
      <c r="K88" s="605" t="s">
        <v>3647</v>
      </c>
      <c r="L88" s="605"/>
      <c r="M88" s="605" t="s">
        <v>6991</v>
      </c>
      <c r="N88" s="605" t="s">
        <v>12947</v>
      </c>
      <c r="O88" s="605" t="s">
        <v>6826</v>
      </c>
      <c r="P88" s="605" t="s">
        <v>410</v>
      </c>
      <c r="Q88" s="605"/>
      <c r="R88" s="605"/>
      <c r="S88" s="605" t="s">
        <v>3433</v>
      </c>
      <c r="T88" s="605" t="s">
        <v>5337</v>
      </c>
      <c r="U88" s="606"/>
      <c r="V88" s="605"/>
      <c r="W88" s="605"/>
      <c r="X88" s="605"/>
      <c r="Y88" s="605"/>
      <c r="Z88" s="605"/>
      <c r="AA88" s="618" t="s">
        <v>539</v>
      </c>
      <c r="AB88" s="605" t="s">
        <v>1077</v>
      </c>
      <c r="AC88" s="605"/>
      <c r="AD88" s="605"/>
      <c r="AE88" s="605"/>
      <c r="AF88" s="609"/>
      <c r="AG88" s="598"/>
      <c r="AH88" s="598"/>
      <c r="AI88" s="598"/>
    </row>
    <row r="89" spans="1:35" hidden="1">
      <c r="A89" s="605"/>
      <c r="B89" s="606">
        <v>39581</v>
      </c>
      <c r="C89" s="605" t="s">
        <v>4608</v>
      </c>
      <c r="D89" s="607" t="s">
        <v>4518</v>
      </c>
      <c r="E89" s="605" t="s">
        <v>6337</v>
      </c>
      <c r="F89" s="605" t="s">
        <v>7212</v>
      </c>
      <c r="G89" s="605" t="s">
        <v>1346</v>
      </c>
      <c r="H89" s="605" t="s">
        <v>6986</v>
      </c>
      <c r="I89" s="605" t="s">
        <v>3868</v>
      </c>
      <c r="J89" s="605" t="s">
        <v>2621</v>
      </c>
      <c r="K89" s="605" t="s">
        <v>3648</v>
      </c>
      <c r="L89" s="605"/>
      <c r="M89" s="605" t="s">
        <v>3434</v>
      </c>
      <c r="N89" s="605" t="s">
        <v>12947</v>
      </c>
      <c r="O89" s="605" t="s">
        <v>6826</v>
      </c>
      <c r="P89" s="605" t="s">
        <v>409</v>
      </c>
      <c r="Q89" s="605"/>
      <c r="R89" s="605"/>
      <c r="S89" s="605" t="s">
        <v>3435</v>
      </c>
      <c r="T89" s="605" t="s">
        <v>4605</v>
      </c>
      <c r="U89" s="606"/>
      <c r="V89" s="605"/>
      <c r="W89" s="605"/>
      <c r="X89" s="605"/>
      <c r="Y89" s="605"/>
      <c r="Z89" s="605"/>
      <c r="AA89" s="618" t="s">
        <v>4606</v>
      </c>
      <c r="AB89" s="605"/>
      <c r="AC89" s="605"/>
      <c r="AD89" s="605"/>
      <c r="AE89" s="605"/>
      <c r="AF89" s="609"/>
      <c r="AG89" s="598"/>
      <c r="AH89" s="598"/>
      <c r="AI89" s="598"/>
    </row>
    <row r="90" spans="1:35" hidden="1">
      <c r="A90" s="605" t="s">
        <v>1228</v>
      </c>
      <c r="B90" s="619" t="s">
        <v>1229</v>
      </c>
      <c r="C90" s="605" t="s">
        <v>1230</v>
      </c>
      <c r="D90" s="605"/>
      <c r="E90" s="605"/>
      <c r="F90" s="605" t="s">
        <v>5607</v>
      </c>
      <c r="G90" s="605" t="s">
        <v>522</v>
      </c>
      <c r="H90" s="605" t="s">
        <v>2421</v>
      </c>
      <c r="I90" s="605" t="s">
        <v>6326</v>
      </c>
      <c r="J90" s="605" t="s">
        <v>6325</v>
      </c>
      <c r="K90" s="605" t="s">
        <v>2249</v>
      </c>
      <c r="L90" s="605"/>
      <c r="M90" s="605"/>
      <c r="N90" s="605" t="s">
        <v>5751</v>
      </c>
      <c r="O90" s="605" t="s">
        <v>4147</v>
      </c>
      <c r="P90" s="605"/>
      <c r="Q90" s="605"/>
      <c r="R90" s="605"/>
      <c r="S90" s="605"/>
      <c r="T90" s="605"/>
      <c r="U90" s="606"/>
      <c r="V90" s="605"/>
      <c r="W90" s="620"/>
      <c r="X90" s="605"/>
      <c r="Y90" s="605"/>
      <c r="Z90" s="605" t="s">
        <v>6395</v>
      </c>
      <c r="AA90" s="605"/>
      <c r="AB90" s="605"/>
      <c r="AC90" s="605"/>
      <c r="AD90" s="605" t="s">
        <v>594</v>
      </c>
      <c r="AE90" s="611"/>
      <c r="AF90" s="609"/>
      <c r="AG90" s="598"/>
      <c r="AH90" s="598"/>
      <c r="AI90" s="598"/>
    </row>
    <row r="91" spans="1:35" hidden="1">
      <c r="A91" s="605" t="s">
        <v>3401</v>
      </c>
      <c r="B91" s="619" t="s">
        <v>7048</v>
      </c>
      <c r="C91" s="605" t="s">
        <v>3480</v>
      </c>
      <c r="D91" s="605"/>
      <c r="E91" s="605" t="s">
        <v>3095</v>
      </c>
      <c r="F91" s="605" t="s">
        <v>1174</v>
      </c>
      <c r="G91" s="605" t="s">
        <v>1727</v>
      </c>
      <c r="H91" s="605" t="s">
        <v>3425</v>
      </c>
      <c r="I91" s="605" t="s">
        <v>3415</v>
      </c>
      <c r="J91" s="605" t="s">
        <v>1728</v>
      </c>
      <c r="K91" s="605" t="s">
        <v>1729</v>
      </c>
      <c r="L91" s="605"/>
      <c r="M91" s="605"/>
      <c r="N91" s="605" t="s">
        <v>5751</v>
      </c>
      <c r="O91" s="605" t="s">
        <v>4147</v>
      </c>
      <c r="P91" s="605" t="s">
        <v>409</v>
      </c>
      <c r="Q91" s="605" t="s">
        <v>144</v>
      </c>
      <c r="R91" s="605"/>
      <c r="S91" s="605" t="s">
        <v>1921</v>
      </c>
      <c r="T91" s="605" t="s">
        <v>1920</v>
      </c>
      <c r="U91" s="606"/>
      <c r="V91" s="605"/>
      <c r="W91" s="620"/>
      <c r="X91" s="605"/>
      <c r="Y91" s="605"/>
      <c r="Z91" s="605" t="s">
        <v>6527</v>
      </c>
      <c r="AA91" s="605"/>
      <c r="AB91" s="605"/>
      <c r="AC91" s="605" t="s">
        <v>5035</v>
      </c>
      <c r="AD91" s="605" t="s">
        <v>1922</v>
      </c>
      <c r="AE91" s="611"/>
      <c r="AF91" s="609"/>
      <c r="AG91" s="598"/>
      <c r="AH91" s="598"/>
      <c r="AI91" s="598"/>
    </row>
    <row r="92" spans="1:35" hidden="1">
      <c r="A92" s="605" t="s">
        <v>2566</v>
      </c>
      <c r="B92" s="619" t="s">
        <v>1234</v>
      </c>
      <c r="C92" s="605" t="s">
        <v>4705</v>
      </c>
      <c r="D92" s="605"/>
      <c r="E92" s="605" t="s">
        <v>1923</v>
      </c>
      <c r="F92" s="605" t="s">
        <v>1175</v>
      </c>
      <c r="G92" s="605" t="s">
        <v>1924</v>
      </c>
      <c r="H92" s="605" t="s">
        <v>6742</v>
      </c>
      <c r="I92" s="605" t="s">
        <v>6326</v>
      </c>
      <c r="J92" s="605" t="s">
        <v>6325</v>
      </c>
      <c r="K92" s="605" t="s">
        <v>6571</v>
      </c>
      <c r="L92" s="605"/>
      <c r="M92" s="605"/>
      <c r="N92" s="605" t="s">
        <v>2041</v>
      </c>
      <c r="O92" s="605" t="s">
        <v>4147</v>
      </c>
      <c r="P92" s="605" t="s">
        <v>409</v>
      </c>
      <c r="Q92" s="605" t="s">
        <v>5325</v>
      </c>
      <c r="R92" s="605"/>
      <c r="S92" s="605"/>
      <c r="T92" s="605"/>
      <c r="U92" s="606"/>
      <c r="V92" s="605"/>
      <c r="W92" s="620"/>
      <c r="X92" s="605" t="s">
        <v>6565</v>
      </c>
      <c r="Y92" s="605"/>
      <c r="Z92" s="605" t="s">
        <v>6527</v>
      </c>
      <c r="AA92" s="605"/>
      <c r="AB92" s="605"/>
      <c r="AC92" s="605"/>
      <c r="AD92" s="605" t="s">
        <v>1925</v>
      </c>
      <c r="AE92" s="611"/>
      <c r="AF92" s="609"/>
      <c r="AG92" s="598"/>
      <c r="AH92" s="598"/>
      <c r="AI92" s="598"/>
    </row>
    <row r="93" spans="1:35" hidden="1">
      <c r="A93" s="610"/>
      <c r="B93" s="619" t="s">
        <v>2420</v>
      </c>
      <c r="C93" s="605"/>
      <c r="D93" s="610"/>
      <c r="E93" s="610" t="s">
        <v>3171</v>
      </c>
      <c r="F93" s="610" t="s">
        <v>1175</v>
      </c>
      <c r="G93" s="610" t="s">
        <v>2042</v>
      </c>
      <c r="H93" s="610" t="s">
        <v>3172</v>
      </c>
      <c r="I93" s="610" t="s">
        <v>3415</v>
      </c>
      <c r="J93" s="610" t="s">
        <v>6325</v>
      </c>
      <c r="K93" s="610" t="s">
        <v>2043</v>
      </c>
      <c r="L93" s="610"/>
      <c r="M93" s="610"/>
      <c r="N93" s="605" t="s">
        <v>12529</v>
      </c>
      <c r="O93" s="610" t="s">
        <v>2044</v>
      </c>
      <c r="P93" s="610" t="s">
        <v>409</v>
      </c>
      <c r="Q93" s="610" t="s">
        <v>5325</v>
      </c>
      <c r="R93" s="610"/>
      <c r="S93" s="610" t="s">
        <v>5883</v>
      </c>
      <c r="T93" s="610" t="s">
        <v>5882</v>
      </c>
      <c r="U93" s="610"/>
      <c r="V93" s="610"/>
      <c r="W93" s="621"/>
      <c r="X93" s="610"/>
      <c r="Y93" s="610"/>
      <c r="Z93" s="610" t="s">
        <v>6395</v>
      </c>
      <c r="AA93" s="610"/>
      <c r="AB93" s="610"/>
      <c r="AC93" s="610" t="s">
        <v>5035</v>
      </c>
      <c r="AD93" s="610" t="s">
        <v>5884</v>
      </c>
      <c r="AE93" s="610"/>
      <c r="AF93" s="609"/>
      <c r="AG93" s="598"/>
      <c r="AH93" s="598"/>
      <c r="AI93" s="598"/>
    </row>
    <row r="94" spans="1:35" hidden="1">
      <c r="A94" s="605" t="s">
        <v>4090</v>
      </c>
      <c r="B94" s="619" t="s">
        <v>3892</v>
      </c>
      <c r="C94" s="605" t="s">
        <v>1244</v>
      </c>
      <c r="D94" s="611"/>
      <c r="E94" s="605" t="s">
        <v>1245</v>
      </c>
      <c r="F94" s="605" t="s">
        <v>1175</v>
      </c>
      <c r="G94" s="605" t="s">
        <v>2362</v>
      </c>
      <c r="H94" s="605" t="s">
        <v>6327</v>
      </c>
      <c r="I94" s="605" t="s">
        <v>6326</v>
      </c>
      <c r="J94" s="605" t="s">
        <v>6325</v>
      </c>
      <c r="K94" s="605" t="s">
        <v>1246</v>
      </c>
      <c r="L94" s="605"/>
      <c r="M94" s="605"/>
      <c r="N94" s="605" t="s">
        <v>2041</v>
      </c>
      <c r="O94" s="605" t="s">
        <v>4147</v>
      </c>
      <c r="P94" s="605" t="s">
        <v>409</v>
      </c>
      <c r="Q94" s="605" t="s">
        <v>5325</v>
      </c>
      <c r="R94" s="605"/>
      <c r="S94" s="605"/>
      <c r="T94" s="605"/>
      <c r="U94" s="606"/>
      <c r="V94" s="605"/>
      <c r="W94" s="620"/>
      <c r="X94" s="605" t="s">
        <v>6566</v>
      </c>
      <c r="Y94" s="605"/>
      <c r="Z94" s="605" t="s">
        <v>6395</v>
      </c>
      <c r="AA94" s="605"/>
      <c r="AB94" s="605"/>
      <c r="AC94" s="605"/>
      <c r="AD94" s="605" t="s">
        <v>5156</v>
      </c>
      <c r="AE94" s="605"/>
      <c r="AF94" s="609"/>
      <c r="AG94" s="598"/>
      <c r="AH94" s="598"/>
      <c r="AI94" s="598"/>
    </row>
    <row r="95" spans="1:35" hidden="1">
      <c r="A95" s="605" t="s">
        <v>3426</v>
      </c>
      <c r="B95" s="619" t="s">
        <v>3416</v>
      </c>
      <c r="C95" s="605" t="s">
        <v>5157</v>
      </c>
      <c r="D95" s="611"/>
      <c r="E95" s="605" t="s">
        <v>5158</v>
      </c>
      <c r="F95" s="605" t="s">
        <v>1175</v>
      </c>
      <c r="G95" s="605" t="s">
        <v>2362</v>
      </c>
      <c r="H95" s="605" t="s">
        <v>6327</v>
      </c>
      <c r="I95" s="605" t="s">
        <v>6326</v>
      </c>
      <c r="J95" s="605" t="s">
        <v>6325</v>
      </c>
      <c r="K95" s="605" t="s">
        <v>2363</v>
      </c>
      <c r="L95" s="605"/>
      <c r="M95" s="605"/>
      <c r="N95" s="605" t="s">
        <v>5751</v>
      </c>
      <c r="O95" s="605" t="s">
        <v>4147</v>
      </c>
      <c r="P95" s="605" t="s">
        <v>409</v>
      </c>
      <c r="Q95" s="605" t="s">
        <v>5325</v>
      </c>
      <c r="R95" s="605"/>
      <c r="S95" s="605" t="s">
        <v>5160</v>
      </c>
      <c r="T95" s="605" t="s">
        <v>5159</v>
      </c>
      <c r="U95" s="606"/>
      <c r="V95" s="605"/>
      <c r="W95" s="620"/>
      <c r="X95" s="605" t="s">
        <v>3495</v>
      </c>
      <c r="Y95" s="605"/>
      <c r="Z95" s="605" t="s">
        <v>6395</v>
      </c>
      <c r="AA95" s="605"/>
      <c r="AB95" s="605"/>
      <c r="AC95" s="605"/>
      <c r="AD95" s="605" t="s">
        <v>5161</v>
      </c>
      <c r="AE95" s="605"/>
      <c r="AF95" s="609"/>
      <c r="AG95" s="598"/>
      <c r="AH95" s="598"/>
      <c r="AI95" s="598"/>
    </row>
    <row r="96" spans="1:35" hidden="1">
      <c r="A96" s="605" t="s">
        <v>421</v>
      </c>
      <c r="B96" s="619" t="s">
        <v>1213</v>
      </c>
      <c r="C96" s="605" t="s">
        <v>5007</v>
      </c>
      <c r="D96" s="605"/>
      <c r="E96" s="605" t="s">
        <v>5885</v>
      </c>
      <c r="F96" s="605" t="s">
        <v>1175</v>
      </c>
      <c r="G96" s="605" t="s">
        <v>2362</v>
      </c>
      <c r="H96" s="605" t="s">
        <v>6327</v>
      </c>
      <c r="I96" s="605" t="s">
        <v>6326</v>
      </c>
      <c r="J96" s="605" t="s">
        <v>6325</v>
      </c>
      <c r="K96" s="605" t="s">
        <v>5886</v>
      </c>
      <c r="L96" s="605"/>
      <c r="M96" s="605"/>
      <c r="N96" s="605" t="s">
        <v>2041</v>
      </c>
      <c r="O96" s="605" t="s">
        <v>4147</v>
      </c>
      <c r="P96" s="605" t="s">
        <v>4492</v>
      </c>
      <c r="Q96" s="605" t="s">
        <v>409</v>
      </c>
      <c r="R96" s="605"/>
      <c r="S96" s="605"/>
      <c r="T96" s="605"/>
      <c r="U96" s="606"/>
      <c r="V96" s="605"/>
      <c r="W96" s="620"/>
      <c r="X96" s="605" t="s">
        <v>3496</v>
      </c>
      <c r="Y96" s="605"/>
      <c r="Z96" s="605" t="s">
        <v>6395</v>
      </c>
      <c r="AA96" s="605"/>
      <c r="AB96" s="605"/>
      <c r="AC96" s="605"/>
      <c r="AD96" s="605" t="s">
        <v>3034</v>
      </c>
      <c r="AE96" s="611"/>
      <c r="AF96" s="609"/>
      <c r="AG96" s="598"/>
      <c r="AH96" s="598"/>
      <c r="AI96" s="598"/>
    </row>
    <row r="97" spans="1:35" hidden="1">
      <c r="A97" s="605" t="s">
        <v>4109</v>
      </c>
      <c r="B97" s="619" t="s">
        <v>10075</v>
      </c>
      <c r="C97" s="605" t="s">
        <v>1988</v>
      </c>
      <c r="D97" s="611"/>
      <c r="E97" s="605" t="s">
        <v>12583</v>
      </c>
      <c r="F97" s="605" t="s">
        <v>1175</v>
      </c>
      <c r="G97" s="605" t="s">
        <v>2045</v>
      </c>
      <c r="H97" s="605" t="s">
        <v>6327</v>
      </c>
      <c r="I97" s="605" t="s">
        <v>6326</v>
      </c>
      <c r="J97" s="605" t="s">
        <v>6325</v>
      </c>
      <c r="K97" s="605" t="s">
        <v>12584</v>
      </c>
      <c r="L97" s="605"/>
      <c r="M97" s="605"/>
      <c r="N97" s="605" t="s">
        <v>12529</v>
      </c>
      <c r="O97" s="605" t="s">
        <v>4147</v>
      </c>
      <c r="P97" s="605"/>
      <c r="Q97" s="605"/>
      <c r="R97" s="605"/>
      <c r="S97" s="605" t="s">
        <v>7264</v>
      </c>
      <c r="T97" s="605" t="s">
        <v>4110</v>
      </c>
      <c r="U97" s="606"/>
      <c r="V97" s="605"/>
      <c r="W97" s="620"/>
      <c r="X97" s="605" t="s">
        <v>3497</v>
      </c>
      <c r="Y97" s="605"/>
      <c r="Z97" s="605" t="s">
        <v>6395</v>
      </c>
      <c r="AA97" s="605"/>
      <c r="AB97" s="605"/>
      <c r="AC97" s="605"/>
      <c r="AD97" s="605" t="s">
        <v>7265</v>
      </c>
      <c r="AE97" s="605"/>
      <c r="AF97" s="609"/>
      <c r="AG97" s="598"/>
      <c r="AH97" s="598"/>
      <c r="AI97" s="598"/>
    </row>
    <row r="98" spans="1:35" hidden="1">
      <c r="A98" s="605" t="s">
        <v>4113</v>
      </c>
      <c r="B98" s="619" t="s">
        <v>2192</v>
      </c>
      <c r="C98" s="605" t="s">
        <v>7266</v>
      </c>
      <c r="D98" s="611"/>
      <c r="E98" s="605" t="s">
        <v>7267</v>
      </c>
      <c r="F98" s="605" t="s">
        <v>1175</v>
      </c>
      <c r="G98" s="605" t="s">
        <v>7263</v>
      </c>
      <c r="H98" s="605" t="s">
        <v>6327</v>
      </c>
      <c r="I98" s="605" t="s">
        <v>6326</v>
      </c>
      <c r="J98" s="605" t="s">
        <v>7268</v>
      </c>
      <c r="K98" s="605" t="s">
        <v>12603</v>
      </c>
      <c r="L98" s="605"/>
      <c r="M98" s="605"/>
      <c r="N98" s="605" t="s">
        <v>12949</v>
      </c>
      <c r="O98" s="605" t="s">
        <v>4147</v>
      </c>
      <c r="P98" s="605" t="s">
        <v>4492</v>
      </c>
      <c r="Q98" s="605" t="s">
        <v>409</v>
      </c>
      <c r="R98" s="605"/>
      <c r="S98" s="605" t="s">
        <v>6686</v>
      </c>
      <c r="T98" s="605" t="s">
        <v>6685</v>
      </c>
      <c r="U98" s="606"/>
      <c r="V98" s="605"/>
      <c r="W98" s="620"/>
      <c r="X98" s="605"/>
      <c r="Y98" s="605"/>
      <c r="Z98" s="605" t="s">
        <v>6395</v>
      </c>
      <c r="AA98" s="605"/>
      <c r="AB98" s="605"/>
      <c r="AC98" s="605"/>
      <c r="AD98" s="605" t="s">
        <v>2048</v>
      </c>
      <c r="AE98" s="605" t="s">
        <v>12620</v>
      </c>
      <c r="AF98" s="609"/>
      <c r="AG98" s="598"/>
      <c r="AH98" s="598"/>
      <c r="AI98" s="598"/>
    </row>
    <row r="99" spans="1:35" hidden="1">
      <c r="A99" s="605" t="s">
        <v>3102</v>
      </c>
      <c r="B99" s="619">
        <v>38762</v>
      </c>
      <c r="C99" s="605" t="s">
        <v>523</v>
      </c>
      <c r="D99" s="611"/>
      <c r="E99" s="605" t="s">
        <v>7025</v>
      </c>
      <c r="F99" s="605" t="s">
        <v>5607</v>
      </c>
      <c r="G99" s="605" t="s">
        <v>4405</v>
      </c>
      <c r="H99" s="605" t="s">
        <v>524</v>
      </c>
      <c r="I99" s="605" t="s">
        <v>6326</v>
      </c>
      <c r="J99" s="605" t="s">
        <v>2212</v>
      </c>
      <c r="K99" s="605" t="s">
        <v>2252</v>
      </c>
      <c r="L99" s="605"/>
      <c r="M99" s="605"/>
      <c r="N99" s="605" t="s">
        <v>4523</v>
      </c>
      <c r="O99" s="605" t="s">
        <v>4147</v>
      </c>
      <c r="P99" s="605" t="s">
        <v>409</v>
      </c>
      <c r="Q99" s="605" t="s">
        <v>144</v>
      </c>
      <c r="R99" s="605"/>
      <c r="S99" s="605"/>
      <c r="T99" s="605" t="s">
        <v>525</v>
      </c>
      <c r="U99" s="606"/>
      <c r="V99" s="605"/>
      <c r="W99" s="620"/>
      <c r="X99" s="605" t="s">
        <v>5786</v>
      </c>
      <c r="Y99" s="605"/>
      <c r="Z99" s="612" t="s">
        <v>526</v>
      </c>
      <c r="AA99" s="605"/>
      <c r="AB99" s="605"/>
      <c r="AC99" s="605"/>
      <c r="AD99" s="605" t="s">
        <v>12621</v>
      </c>
      <c r="AE99" s="605" t="s">
        <v>527</v>
      </c>
      <c r="AF99" s="609"/>
      <c r="AG99" s="598"/>
      <c r="AH99" s="598"/>
      <c r="AI99" s="598"/>
    </row>
    <row r="100" spans="1:35" hidden="1">
      <c r="A100" s="612" t="s">
        <v>528</v>
      </c>
      <c r="B100" s="619" t="s">
        <v>529</v>
      </c>
      <c r="C100" s="605" t="s">
        <v>523</v>
      </c>
      <c r="D100" s="612"/>
      <c r="E100" s="612" t="s">
        <v>534</v>
      </c>
      <c r="F100" s="612" t="s">
        <v>5607</v>
      </c>
      <c r="G100" s="612" t="s">
        <v>440</v>
      </c>
      <c r="H100" s="605" t="s">
        <v>12622</v>
      </c>
      <c r="I100" s="605" t="s">
        <v>6326</v>
      </c>
      <c r="J100" s="612" t="s">
        <v>532</v>
      </c>
      <c r="K100" s="612" t="s">
        <v>535</v>
      </c>
      <c r="L100" s="612"/>
      <c r="M100" s="612"/>
      <c r="N100" s="612" t="s">
        <v>5751</v>
      </c>
      <c r="O100" s="612" t="s">
        <v>4147</v>
      </c>
      <c r="P100" s="612" t="s">
        <v>256</v>
      </c>
      <c r="Q100" s="612"/>
      <c r="R100" s="612"/>
      <c r="S100" s="612" t="s">
        <v>5355</v>
      </c>
      <c r="T100" s="612" t="s">
        <v>536</v>
      </c>
      <c r="U100" s="610"/>
      <c r="V100" s="605"/>
      <c r="W100" s="620"/>
      <c r="X100" s="605" t="s">
        <v>697</v>
      </c>
      <c r="Y100" s="605"/>
      <c r="Z100" s="612" t="s">
        <v>533</v>
      </c>
      <c r="AA100" s="612"/>
      <c r="AB100" s="612"/>
      <c r="AC100" s="612"/>
      <c r="AD100" s="612" t="s">
        <v>7063</v>
      </c>
      <c r="AE100" s="612"/>
      <c r="AF100" s="609"/>
      <c r="AG100" s="598"/>
      <c r="AH100" s="598"/>
      <c r="AI100" s="598"/>
    </row>
    <row r="101" spans="1:35" hidden="1">
      <c r="A101" s="605" t="s">
        <v>528</v>
      </c>
      <c r="B101" s="619" t="s">
        <v>529</v>
      </c>
      <c r="C101" s="605" t="s">
        <v>530</v>
      </c>
      <c r="D101" s="605"/>
      <c r="E101" s="605" t="s">
        <v>531</v>
      </c>
      <c r="F101" s="605" t="s">
        <v>5607</v>
      </c>
      <c r="G101" s="605" t="s">
        <v>440</v>
      </c>
      <c r="H101" s="605" t="s">
        <v>12622</v>
      </c>
      <c r="I101" s="605" t="s">
        <v>6326</v>
      </c>
      <c r="J101" s="605" t="s">
        <v>532</v>
      </c>
      <c r="K101" s="605" t="s">
        <v>6859</v>
      </c>
      <c r="L101" s="605"/>
      <c r="M101" s="605"/>
      <c r="N101" s="605" t="s">
        <v>5751</v>
      </c>
      <c r="O101" s="605" t="s">
        <v>4147</v>
      </c>
      <c r="P101" s="605" t="s">
        <v>1209</v>
      </c>
      <c r="Q101" s="605"/>
      <c r="R101" s="605"/>
      <c r="S101" s="605"/>
      <c r="T101" s="605"/>
      <c r="U101" s="606"/>
      <c r="V101" s="605"/>
      <c r="W101" s="620"/>
      <c r="X101" s="605" t="s">
        <v>5787</v>
      </c>
      <c r="Y101" s="605"/>
      <c r="Z101" s="605" t="s">
        <v>533</v>
      </c>
      <c r="AA101" s="605"/>
      <c r="AB101" s="605"/>
      <c r="AC101" s="605"/>
      <c r="AD101" s="605" t="s">
        <v>12623</v>
      </c>
      <c r="AE101" s="605"/>
      <c r="AF101" s="609"/>
      <c r="AG101" s="598"/>
      <c r="AH101" s="598"/>
      <c r="AI101" s="598"/>
    </row>
    <row r="102" spans="1:35" hidden="1">
      <c r="A102" s="612" t="s">
        <v>5356</v>
      </c>
      <c r="B102" s="619" t="s">
        <v>108</v>
      </c>
      <c r="C102" s="605" t="s">
        <v>5357</v>
      </c>
      <c r="D102" s="612"/>
      <c r="E102" s="612" t="s">
        <v>442</v>
      </c>
      <c r="F102" s="612" t="s">
        <v>5607</v>
      </c>
      <c r="G102" s="612" t="s">
        <v>440</v>
      </c>
      <c r="H102" s="605" t="s">
        <v>12622</v>
      </c>
      <c r="I102" s="605" t="s">
        <v>6326</v>
      </c>
      <c r="J102" s="612" t="s">
        <v>532</v>
      </c>
      <c r="K102" s="612" t="s">
        <v>441</v>
      </c>
      <c r="L102" s="612"/>
      <c r="M102" s="612"/>
      <c r="N102" s="612" t="s">
        <v>5751</v>
      </c>
      <c r="O102" s="612" t="s">
        <v>4147</v>
      </c>
      <c r="P102" s="612" t="s">
        <v>409</v>
      </c>
      <c r="Q102" s="612" t="s">
        <v>144</v>
      </c>
      <c r="R102" s="612"/>
      <c r="S102" s="612" t="s">
        <v>5359</v>
      </c>
      <c r="T102" s="612" t="s">
        <v>5358</v>
      </c>
      <c r="U102" s="610"/>
      <c r="V102" s="605"/>
      <c r="W102" s="620"/>
      <c r="X102" s="605" t="s">
        <v>5360</v>
      </c>
      <c r="Y102" s="605"/>
      <c r="Z102" s="612" t="s">
        <v>5361</v>
      </c>
      <c r="AA102" s="612"/>
      <c r="AB102" s="612"/>
      <c r="AC102" s="612"/>
      <c r="AD102" s="612" t="s">
        <v>2760</v>
      </c>
      <c r="AE102" s="605"/>
      <c r="AF102" s="609"/>
      <c r="AG102" s="598"/>
      <c r="AH102" s="598"/>
      <c r="AI102" s="598"/>
    </row>
    <row r="103" spans="1:35" hidden="1">
      <c r="A103" s="605" t="s">
        <v>2761</v>
      </c>
      <c r="B103" s="610" t="s">
        <v>4406</v>
      </c>
      <c r="C103" s="605" t="s">
        <v>2762</v>
      </c>
      <c r="D103" s="611"/>
      <c r="E103" s="605" t="s">
        <v>12544</v>
      </c>
      <c r="F103" s="612" t="s">
        <v>5609</v>
      </c>
      <c r="G103" s="605" t="s">
        <v>7023</v>
      </c>
      <c r="H103" s="605" t="s">
        <v>2763</v>
      </c>
      <c r="I103" s="605" t="s">
        <v>2764</v>
      </c>
      <c r="J103" s="605" t="s">
        <v>2200</v>
      </c>
      <c r="K103" s="605" t="s">
        <v>12543</v>
      </c>
      <c r="L103" s="605"/>
      <c r="M103" s="605"/>
      <c r="N103" s="605" t="s">
        <v>5751</v>
      </c>
      <c r="O103" s="605" t="s">
        <v>4147</v>
      </c>
      <c r="P103" s="605" t="s">
        <v>1575</v>
      </c>
      <c r="Q103" s="605" t="s">
        <v>410</v>
      </c>
      <c r="R103" s="605"/>
      <c r="S103" s="605" t="s">
        <v>2766</v>
      </c>
      <c r="T103" s="605" t="s">
        <v>2765</v>
      </c>
      <c r="U103" s="606"/>
      <c r="V103" s="605" t="s">
        <v>2767</v>
      </c>
      <c r="W103" s="620"/>
      <c r="X103" s="605" t="s">
        <v>2768</v>
      </c>
      <c r="Y103" s="605"/>
      <c r="Z103" s="605" t="s">
        <v>2769</v>
      </c>
      <c r="AA103" s="605"/>
      <c r="AB103" s="605"/>
      <c r="AC103" s="605"/>
      <c r="AD103" s="605" t="s">
        <v>2770</v>
      </c>
      <c r="AE103" s="605"/>
      <c r="AF103" s="609"/>
      <c r="AG103" s="598"/>
      <c r="AH103" s="598"/>
      <c r="AI103" s="598"/>
    </row>
    <row r="104" spans="1:35" hidden="1">
      <c r="A104" s="612" t="s">
        <v>3872</v>
      </c>
      <c r="B104" s="610" t="s">
        <v>3940</v>
      </c>
      <c r="C104" s="605" t="s">
        <v>3873</v>
      </c>
      <c r="D104" s="612"/>
      <c r="E104" s="612" t="s">
        <v>12545</v>
      </c>
      <c r="F104" s="612" t="s">
        <v>245</v>
      </c>
      <c r="G104" s="612" t="s">
        <v>246</v>
      </c>
      <c r="H104" s="612" t="s">
        <v>247</v>
      </c>
      <c r="I104" s="612" t="s">
        <v>2764</v>
      </c>
      <c r="J104" s="612" t="s">
        <v>248</v>
      </c>
      <c r="K104" s="612" t="s">
        <v>12585</v>
      </c>
      <c r="L104" s="612"/>
      <c r="M104" s="612"/>
      <c r="N104" s="612" t="s">
        <v>12535</v>
      </c>
      <c r="O104" s="612" t="s">
        <v>4147</v>
      </c>
      <c r="P104" s="612" t="s">
        <v>409</v>
      </c>
      <c r="Q104" s="612" t="s">
        <v>144</v>
      </c>
      <c r="R104" s="612"/>
      <c r="S104" s="612" t="s">
        <v>3876</v>
      </c>
      <c r="T104" s="612" t="s">
        <v>3875</v>
      </c>
      <c r="U104" s="610"/>
      <c r="V104" s="605"/>
      <c r="W104" s="620"/>
      <c r="X104" s="605" t="s">
        <v>4930</v>
      </c>
      <c r="Y104" s="605"/>
      <c r="Z104" s="612" t="s">
        <v>3877</v>
      </c>
      <c r="AA104" s="612"/>
      <c r="AB104" s="612"/>
      <c r="AC104" s="612"/>
      <c r="AD104" s="612" t="s">
        <v>503</v>
      </c>
      <c r="AE104" s="612" t="s">
        <v>2041</v>
      </c>
      <c r="AF104" s="609"/>
      <c r="AG104" s="598"/>
      <c r="AH104" s="598"/>
      <c r="AI104" s="598"/>
    </row>
    <row r="105" spans="1:35" hidden="1">
      <c r="A105" s="612" t="s">
        <v>955</v>
      </c>
      <c r="B105" s="610" t="s">
        <v>6757</v>
      </c>
      <c r="C105" s="605" t="s">
        <v>3403</v>
      </c>
      <c r="D105" s="612"/>
      <c r="E105" s="612" t="s">
        <v>251</v>
      </c>
      <c r="F105" s="612" t="s">
        <v>245</v>
      </c>
      <c r="G105" s="612" t="s">
        <v>12566</v>
      </c>
      <c r="H105" s="612" t="s">
        <v>247</v>
      </c>
      <c r="I105" s="612" t="s">
        <v>253</v>
      </c>
      <c r="J105" s="612" t="s">
        <v>254</v>
      </c>
      <c r="K105" s="612" t="s">
        <v>255</v>
      </c>
      <c r="L105" s="612"/>
      <c r="M105" s="612"/>
      <c r="N105" s="605" t="s">
        <v>12536</v>
      </c>
      <c r="O105" s="612" t="s">
        <v>4147</v>
      </c>
      <c r="P105" s="612" t="s">
        <v>256</v>
      </c>
      <c r="Q105" s="612"/>
      <c r="R105" s="612"/>
      <c r="S105" s="612" t="s">
        <v>258</v>
      </c>
      <c r="T105" s="612" t="s">
        <v>257</v>
      </c>
      <c r="U105" s="610"/>
      <c r="V105" s="605"/>
      <c r="W105" s="620"/>
      <c r="X105" s="605" t="s">
        <v>259</v>
      </c>
      <c r="Y105" s="605"/>
      <c r="Z105" s="612"/>
      <c r="AA105" s="612"/>
      <c r="AB105" s="612"/>
      <c r="AC105" s="612"/>
      <c r="AD105" s="612" t="s">
        <v>260</v>
      </c>
      <c r="AE105" s="605" t="s">
        <v>5751</v>
      </c>
      <c r="AF105" s="609"/>
      <c r="AG105" s="598"/>
      <c r="AH105" s="598"/>
      <c r="AI105" s="598"/>
    </row>
    <row r="106" spans="1:35" hidden="1">
      <c r="A106" s="612" t="s">
        <v>467</v>
      </c>
      <c r="B106" s="610" t="s">
        <v>3943</v>
      </c>
      <c r="C106" s="605" t="s">
        <v>3210</v>
      </c>
      <c r="D106" s="612"/>
      <c r="E106" s="612" t="s">
        <v>261</v>
      </c>
      <c r="F106" s="612" t="s">
        <v>245</v>
      </c>
      <c r="G106" s="612" t="s">
        <v>262</v>
      </c>
      <c r="H106" s="612" t="s">
        <v>247</v>
      </c>
      <c r="I106" s="612" t="s">
        <v>253</v>
      </c>
      <c r="J106" s="612" t="s">
        <v>254</v>
      </c>
      <c r="K106" s="612" t="s">
        <v>263</v>
      </c>
      <c r="L106" s="612"/>
      <c r="M106" s="612"/>
      <c r="N106" s="612" t="s">
        <v>12576</v>
      </c>
      <c r="O106" s="612" t="s">
        <v>2044</v>
      </c>
      <c r="P106" s="612" t="s">
        <v>152</v>
      </c>
      <c r="Q106" s="612" t="s">
        <v>265</v>
      </c>
      <c r="R106" s="612"/>
      <c r="S106" s="612" t="s">
        <v>267</v>
      </c>
      <c r="T106" s="612" t="s">
        <v>266</v>
      </c>
      <c r="U106" s="610"/>
      <c r="V106" s="605"/>
      <c r="W106" s="620"/>
      <c r="X106" s="605" t="s">
        <v>268</v>
      </c>
      <c r="Y106" s="605"/>
      <c r="Z106" s="612" t="s">
        <v>269</v>
      </c>
      <c r="AA106" s="612"/>
      <c r="AB106" s="612"/>
      <c r="AC106" s="612"/>
      <c r="AD106" s="612" t="s">
        <v>270</v>
      </c>
      <c r="AE106" s="612" t="s">
        <v>271</v>
      </c>
      <c r="AF106" s="609"/>
      <c r="AG106" s="598"/>
      <c r="AH106" s="598"/>
      <c r="AI106" s="598"/>
    </row>
    <row r="107" spans="1:35" hidden="1">
      <c r="A107" s="605" t="s">
        <v>467</v>
      </c>
      <c r="B107" s="610" t="s">
        <v>3943</v>
      </c>
      <c r="C107" s="605" t="s">
        <v>1371</v>
      </c>
      <c r="D107" s="611"/>
      <c r="E107" s="605" t="s">
        <v>3942</v>
      </c>
      <c r="F107" s="612" t="s">
        <v>5609</v>
      </c>
      <c r="G107" s="605" t="s">
        <v>12572</v>
      </c>
      <c r="H107" s="605" t="s">
        <v>247</v>
      </c>
      <c r="I107" s="605" t="s">
        <v>253</v>
      </c>
      <c r="J107" s="605" t="s">
        <v>254</v>
      </c>
      <c r="K107" s="605" t="s">
        <v>4680</v>
      </c>
      <c r="L107" s="605"/>
      <c r="M107" s="605"/>
      <c r="N107" s="605" t="s">
        <v>2041</v>
      </c>
      <c r="O107" s="605" t="s">
        <v>1872</v>
      </c>
      <c r="P107" s="605" t="s">
        <v>2306</v>
      </c>
      <c r="Q107" s="605"/>
      <c r="R107" s="605"/>
      <c r="S107" s="605" t="s">
        <v>4164</v>
      </c>
      <c r="T107" s="605" t="s">
        <v>4163</v>
      </c>
      <c r="U107" s="606"/>
      <c r="V107" s="605"/>
      <c r="W107" s="605"/>
      <c r="X107" s="605" t="s">
        <v>6856</v>
      </c>
      <c r="Y107" s="605"/>
      <c r="Z107" s="605" t="s">
        <v>799</v>
      </c>
      <c r="AA107" s="605"/>
      <c r="AB107" s="605"/>
      <c r="AC107" s="605"/>
      <c r="AD107" s="605" t="s">
        <v>465</v>
      </c>
      <c r="AE107" s="605"/>
      <c r="AF107" s="609"/>
      <c r="AG107" s="598"/>
      <c r="AH107" s="598"/>
      <c r="AI107" s="598"/>
    </row>
    <row r="108" spans="1:35" hidden="1">
      <c r="A108" s="605" t="s">
        <v>6758</v>
      </c>
      <c r="B108" s="606">
        <v>39088</v>
      </c>
      <c r="C108" s="605"/>
      <c r="D108" s="605"/>
      <c r="E108" s="605" t="s">
        <v>3942</v>
      </c>
      <c r="F108" s="605" t="s">
        <v>5609</v>
      </c>
      <c r="G108" s="605" t="s">
        <v>1424</v>
      </c>
      <c r="H108" s="605" t="s">
        <v>4478</v>
      </c>
      <c r="I108" s="605" t="s">
        <v>4479</v>
      </c>
      <c r="J108" s="605" t="s">
        <v>3874</v>
      </c>
      <c r="K108" s="605" t="s">
        <v>6914</v>
      </c>
      <c r="L108" s="605"/>
      <c r="M108" s="605"/>
      <c r="N108" s="605" t="s">
        <v>12577</v>
      </c>
      <c r="O108" s="605" t="s">
        <v>4147</v>
      </c>
      <c r="P108" s="605" t="s">
        <v>409</v>
      </c>
      <c r="Q108" s="605" t="s">
        <v>5325</v>
      </c>
      <c r="R108" s="605"/>
      <c r="S108" s="605" t="s">
        <v>1731</v>
      </c>
      <c r="T108" s="605" t="s">
        <v>1730</v>
      </c>
      <c r="U108" s="606"/>
      <c r="V108" s="605"/>
      <c r="W108" s="620"/>
      <c r="X108" s="605" t="s">
        <v>1732</v>
      </c>
      <c r="Y108" s="605"/>
      <c r="Z108" s="605" t="s">
        <v>1733</v>
      </c>
      <c r="AA108" s="605" t="s">
        <v>12624</v>
      </c>
      <c r="AB108" s="605"/>
      <c r="AC108" s="605"/>
      <c r="AD108" s="605" t="s">
        <v>1734</v>
      </c>
      <c r="AE108" s="605" t="s">
        <v>5751</v>
      </c>
      <c r="AF108" s="609"/>
      <c r="AG108" s="598"/>
      <c r="AH108" s="598"/>
      <c r="AI108" s="598"/>
    </row>
    <row r="109" spans="1:35" hidden="1">
      <c r="A109" s="605" t="s">
        <v>1735</v>
      </c>
      <c r="B109" s="610" t="s">
        <v>1736</v>
      </c>
      <c r="C109" s="605" t="s">
        <v>1737</v>
      </c>
      <c r="D109" s="611"/>
      <c r="E109" s="605" t="s">
        <v>1738</v>
      </c>
      <c r="F109" s="605" t="s">
        <v>5609</v>
      </c>
      <c r="G109" s="605" t="s">
        <v>3867</v>
      </c>
      <c r="H109" s="605" t="s">
        <v>4478</v>
      </c>
      <c r="I109" s="605" t="s">
        <v>3868</v>
      </c>
      <c r="J109" s="605" t="s">
        <v>2212</v>
      </c>
      <c r="K109" s="605" t="s">
        <v>12586</v>
      </c>
      <c r="L109" s="605"/>
      <c r="M109" s="605"/>
      <c r="N109" s="612" t="s">
        <v>12576</v>
      </c>
      <c r="O109" s="605" t="s">
        <v>4147</v>
      </c>
      <c r="P109" s="605" t="s">
        <v>2138</v>
      </c>
      <c r="Q109" s="605"/>
      <c r="R109" s="605"/>
      <c r="S109" s="605" t="s">
        <v>1741</v>
      </c>
      <c r="T109" s="605" t="s">
        <v>1740</v>
      </c>
      <c r="U109" s="606"/>
      <c r="V109" s="605"/>
      <c r="W109" s="620"/>
      <c r="X109" s="605" t="s">
        <v>1742</v>
      </c>
      <c r="Y109" s="605"/>
      <c r="Z109" s="605" t="s">
        <v>1743</v>
      </c>
      <c r="AA109" s="605"/>
      <c r="AB109" s="605" t="s">
        <v>12625</v>
      </c>
      <c r="AC109" s="605"/>
      <c r="AD109" s="605" t="s">
        <v>3013</v>
      </c>
      <c r="AE109" s="605"/>
      <c r="AF109" s="609"/>
      <c r="AG109" s="598"/>
      <c r="AH109" s="598"/>
      <c r="AI109" s="598"/>
    </row>
    <row r="110" spans="1:35" hidden="1">
      <c r="A110" s="605" t="s">
        <v>1864</v>
      </c>
      <c r="B110" s="606" t="s">
        <v>1865</v>
      </c>
      <c r="C110" s="605" t="s">
        <v>6017</v>
      </c>
      <c r="D110" s="605"/>
      <c r="E110" s="605" t="s">
        <v>6018</v>
      </c>
      <c r="F110" s="605" t="s">
        <v>5609</v>
      </c>
      <c r="G110" s="605" t="s">
        <v>3867</v>
      </c>
      <c r="H110" s="605" t="s">
        <v>4478</v>
      </c>
      <c r="I110" s="605" t="s">
        <v>3868</v>
      </c>
      <c r="J110" s="605" t="s">
        <v>2212</v>
      </c>
      <c r="K110" s="605" t="s">
        <v>3209</v>
      </c>
      <c r="L110" s="605"/>
      <c r="M110" s="605"/>
      <c r="N110" s="612" t="s">
        <v>12576</v>
      </c>
      <c r="O110" s="605" t="s">
        <v>4147</v>
      </c>
      <c r="P110" s="605" t="s">
        <v>409</v>
      </c>
      <c r="Q110" s="605" t="s">
        <v>144</v>
      </c>
      <c r="R110" s="605"/>
      <c r="S110" s="605" t="s">
        <v>391</v>
      </c>
      <c r="T110" s="605" t="s">
        <v>6019</v>
      </c>
      <c r="U110" s="606"/>
      <c r="V110" s="605"/>
      <c r="W110" s="620"/>
      <c r="X110" s="605" t="s">
        <v>6020</v>
      </c>
      <c r="Y110" s="605"/>
      <c r="Z110" s="605" t="s">
        <v>1743</v>
      </c>
      <c r="AA110" s="605"/>
      <c r="AB110" s="605"/>
      <c r="AC110" s="605"/>
      <c r="AD110" s="605" t="s">
        <v>5579</v>
      </c>
      <c r="AE110" s="605"/>
      <c r="AF110" s="609"/>
      <c r="AG110" s="598"/>
      <c r="AH110" s="598"/>
      <c r="AI110" s="598"/>
    </row>
    <row r="111" spans="1:35" hidden="1">
      <c r="A111" s="605" t="s">
        <v>4621</v>
      </c>
      <c r="B111" s="610" t="s">
        <v>1865</v>
      </c>
      <c r="C111" s="605" t="s">
        <v>7021</v>
      </c>
      <c r="D111" s="611"/>
      <c r="E111" s="605" t="s">
        <v>3370</v>
      </c>
      <c r="F111" s="605" t="s">
        <v>5609</v>
      </c>
      <c r="G111" s="605" t="s">
        <v>12567</v>
      </c>
      <c r="H111" s="605" t="s">
        <v>4478</v>
      </c>
      <c r="I111" s="605" t="s">
        <v>2682</v>
      </c>
      <c r="J111" s="605" t="s">
        <v>2200</v>
      </c>
      <c r="K111" s="605" t="s">
        <v>605</v>
      </c>
      <c r="L111" s="605"/>
      <c r="M111" s="605"/>
      <c r="N111" s="605" t="s">
        <v>12573</v>
      </c>
      <c r="O111" s="605" t="s">
        <v>1173</v>
      </c>
      <c r="P111" s="605" t="s">
        <v>1575</v>
      </c>
      <c r="Q111" s="605" t="s">
        <v>410</v>
      </c>
      <c r="R111" s="605"/>
      <c r="S111" s="605" t="s">
        <v>3729</v>
      </c>
      <c r="T111" s="605" t="s">
        <v>3728</v>
      </c>
      <c r="U111" s="606"/>
      <c r="V111" s="605" t="s">
        <v>3730</v>
      </c>
      <c r="W111" s="605"/>
      <c r="X111" s="605" t="s">
        <v>3731</v>
      </c>
      <c r="Y111" s="605"/>
      <c r="Z111" s="605"/>
      <c r="AA111" s="605"/>
      <c r="AB111" s="605"/>
      <c r="AC111" s="605"/>
      <c r="AD111" s="605" t="s">
        <v>3732</v>
      </c>
      <c r="AE111" s="605"/>
      <c r="AF111" s="609"/>
      <c r="AG111" s="598"/>
      <c r="AH111" s="598"/>
      <c r="AI111" s="598"/>
    </row>
    <row r="112" spans="1:35" hidden="1">
      <c r="A112" s="605" t="s">
        <v>3864</v>
      </c>
      <c r="B112" s="605" t="s">
        <v>5342</v>
      </c>
      <c r="C112" s="605" t="s">
        <v>3865</v>
      </c>
      <c r="D112" s="605"/>
      <c r="E112" s="605" t="s">
        <v>3866</v>
      </c>
      <c r="F112" s="605" t="s">
        <v>5609</v>
      </c>
      <c r="G112" s="605" t="s">
        <v>3867</v>
      </c>
      <c r="H112" s="605" t="s">
        <v>4478</v>
      </c>
      <c r="I112" s="605" t="s">
        <v>3868</v>
      </c>
      <c r="J112" s="605" t="s">
        <v>2212</v>
      </c>
      <c r="K112" s="605" t="s">
        <v>3869</v>
      </c>
      <c r="L112" s="605"/>
      <c r="M112" s="605"/>
      <c r="N112" s="605" t="s">
        <v>12575</v>
      </c>
      <c r="O112" s="605" t="s">
        <v>1173</v>
      </c>
      <c r="P112" s="605" t="s">
        <v>972</v>
      </c>
      <c r="Q112" s="605" t="s">
        <v>409</v>
      </c>
      <c r="R112" s="605"/>
      <c r="S112" s="605"/>
      <c r="T112" s="605" t="s">
        <v>3870</v>
      </c>
      <c r="U112" s="606"/>
      <c r="V112" s="605"/>
      <c r="W112" s="605"/>
      <c r="X112" s="605" t="s">
        <v>4008</v>
      </c>
      <c r="Y112" s="605"/>
      <c r="Z112" s="605" t="s">
        <v>4007</v>
      </c>
      <c r="AA112" s="605"/>
      <c r="AB112" s="605"/>
      <c r="AC112" s="605"/>
      <c r="AD112" s="605" t="s">
        <v>4009</v>
      </c>
      <c r="AE112" s="605"/>
      <c r="AF112" s="609"/>
      <c r="AG112" s="598"/>
      <c r="AH112" s="598"/>
      <c r="AI112" s="598"/>
    </row>
    <row r="113" spans="1:35" hidden="1">
      <c r="A113" s="605" t="s">
        <v>870</v>
      </c>
      <c r="B113" s="605" t="s">
        <v>5342</v>
      </c>
      <c r="C113" s="605" t="s">
        <v>2193</v>
      </c>
      <c r="D113" s="605"/>
      <c r="E113" s="605" t="s">
        <v>12587</v>
      </c>
      <c r="F113" s="605" t="s">
        <v>5609</v>
      </c>
      <c r="G113" s="605" t="s">
        <v>2898</v>
      </c>
      <c r="H113" s="605" t="s">
        <v>4478</v>
      </c>
      <c r="I113" s="605" t="s">
        <v>2682</v>
      </c>
      <c r="J113" s="605" t="s">
        <v>254</v>
      </c>
      <c r="K113" s="605" t="s">
        <v>735</v>
      </c>
      <c r="L113" s="605"/>
      <c r="M113" s="605"/>
      <c r="N113" s="605" t="s">
        <v>12565</v>
      </c>
      <c r="O113" s="605" t="s">
        <v>1872</v>
      </c>
      <c r="P113" s="605" t="s">
        <v>1575</v>
      </c>
      <c r="Q113" s="605" t="s">
        <v>410</v>
      </c>
      <c r="R113" s="605"/>
      <c r="S113" s="605" t="s">
        <v>3271</v>
      </c>
      <c r="T113" s="605" t="s">
        <v>3180</v>
      </c>
      <c r="U113" s="606"/>
      <c r="V113" s="605"/>
      <c r="W113" s="605"/>
      <c r="X113" s="605" t="s">
        <v>736</v>
      </c>
      <c r="Y113" s="605"/>
      <c r="Z113" s="605" t="s">
        <v>4444</v>
      </c>
      <c r="AA113" s="605"/>
      <c r="AB113" s="605"/>
      <c r="AC113" s="605"/>
      <c r="AD113" s="605" t="s">
        <v>1013</v>
      </c>
      <c r="AE113" s="605"/>
      <c r="AF113" s="609"/>
      <c r="AG113" s="598"/>
      <c r="AH113" s="598"/>
      <c r="AI113" s="598"/>
    </row>
    <row r="114" spans="1:35" hidden="1">
      <c r="A114" s="605" t="s">
        <v>3864</v>
      </c>
      <c r="B114" s="605" t="s">
        <v>5342</v>
      </c>
      <c r="C114" s="605" t="s">
        <v>1737</v>
      </c>
      <c r="D114" s="605"/>
      <c r="E114" s="605" t="s">
        <v>12551</v>
      </c>
      <c r="F114" s="605" t="s">
        <v>5609</v>
      </c>
      <c r="G114" s="605" t="s">
        <v>2898</v>
      </c>
      <c r="H114" s="605" t="s">
        <v>4478</v>
      </c>
      <c r="I114" s="605" t="s">
        <v>3868</v>
      </c>
      <c r="J114" s="605" t="s">
        <v>6021</v>
      </c>
      <c r="K114" s="605" t="s">
        <v>2318</v>
      </c>
      <c r="L114" s="605"/>
      <c r="M114" s="605"/>
      <c r="N114" s="605" t="s">
        <v>12574</v>
      </c>
      <c r="O114" s="605" t="s">
        <v>4147</v>
      </c>
      <c r="P114" s="605" t="s">
        <v>1575</v>
      </c>
      <c r="Q114" s="605" t="s">
        <v>410</v>
      </c>
      <c r="R114" s="605"/>
      <c r="S114" s="605" t="s">
        <v>6024</v>
      </c>
      <c r="T114" s="605" t="s">
        <v>6023</v>
      </c>
      <c r="U114" s="606"/>
      <c r="V114" s="605"/>
      <c r="W114" s="620"/>
      <c r="X114" s="605" t="s">
        <v>957</v>
      </c>
      <c r="Y114" s="605"/>
      <c r="Z114" s="605" t="s">
        <v>958</v>
      </c>
      <c r="AA114" s="605"/>
      <c r="AB114" s="605"/>
      <c r="AC114" s="605"/>
      <c r="AD114" s="605" t="s">
        <v>12626</v>
      </c>
      <c r="AE114" s="605" t="s">
        <v>5751</v>
      </c>
      <c r="AF114" s="609"/>
      <c r="AG114" s="598"/>
      <c r="AH114" s="598"/>
      <c r="AI114" s="598"/>
    </row>
    <row r="115" spans="1:35" hidden="1">
      <c r="A115" s="605" t="s">
        <v>2846</v>
      </c>
      <c r="B115" s="605" t="s">
        <v>714</v>
      </c>
      <c r="C115" s="605" t="s">
        <v>959</v>
      </c>
      <c r="D115" s="605" t="s">
        <v>960</v>
      </c>
      <c r="E115" s="605" t="s">
        <v>961</v>
      </c>
      <c r="F115" s="605" t="s">
        <v>7212</v>
      </c>
      <c r="G115" s="605" t="s">
        <v>962</v>
      </c>
      <c r="H115" s="605" t="s">
        <v>6986</v>
      </c>
      <c r="I115" s="605" t="s">
        <v>3868</v>
      </c>
      <c r="J115" s="605" t="s">
        <v>4446</v>
      </c>
      <c r="K115" s="605" t="s">
        <v>963</v>
      </c>
      <c r="L115" s="605"/>
      <c r="M115" s="605" t="s">
        <v>4434</v>
      </c>
      <c r="N115" s="605" t="s">
        <v>2041</v>
      </c>
      <c r="O115" s="605" t="s">
        <v>6826</v>
      </c>
      <c r="P115" s="605" t="s">
        <v>4276</v>
      </c>
      <c r="Q115" s="605"/>
      <c r="R115" s="605"/>
      <c r="S115" s="605" t="s">
        <v>964</v>
      </c>
      <c r="T115" s="605"/>
      <c r="U115" s="606"/>
      <c r="V115" s="605"/>
      <c r="W115" s="620"/>
      <c r="X115" s="605"/>
      <c r="Y115" s="605"/>
      <c r="Z115" s="605"/>
      <c r="AA115" s="605"/>
      <c r="AB115" s="605"/>
      <c r="AC115" s="605"/>
      <c r="AD115" s="605" t="s">
        <v>1788</v>
      </c>
      <c r="AE115" s="605"/>
      <c r="AF115" s="609"/>
      <c r="AG115" s="598"/>
      <c r="AH115" s="598"/>
      <c r="AI115" s="598"/>
    </row>
    <row r="116" spans="1:35" hidden="1">
      <c r="A116" s="605" t="s">
        <v>965</v>
      </c>
      <c r="B116" s="605" t="s">
        <v>966</v>
      </c>
      <c r="C116" s="605" t="s">
        <v>967</v>
      </c>
      <c r="D116" s="605" t="s">
        <v>968</v>
      </c>
      <c r="E116" s="605" t="s">
        <v>2824</v>
      </c>
      <c r="F116" s="605" t="s">
        <v>7212</v>
      </c>
      <c r="G116" s="605" t="s">
        <v>962</v>
      </c>
      <c r="H116" s="605" t="s">
        <v>6986</v>
      </c>
      <c r="I116" s="605" t="s">
        <v>3868</v>
      </c>
      <c r="J116" s="605" t="s">
        <v>4446</v>
      </c>
      <c r="K116" s="605" t="s">
        <v>2825</v>
      </c>
      <c r="L116" s="605"/>
      <c r="M116" s="605" t="s">
        <v>3302</v>
      </c>
      <c r="N116" s="605" t="s">
        <v>12530</v>
      </c>
      <c r="O116" s="605" t="s">
        <v>4147</v>
      </c>
      <c r="P116" s="605" t="s">
        <v>2138</v>
      </c>
      <c r="Q116" s="605"/>
      <c r="R116" s="605"/>
      <c r="S116" s="605" t="s">
        <v>2827</v>
      </c>
      <c r="T116" s="605" t="s">
        <v>2826</v>
      </c>
      <c r="U116" s="606"/>
      <c r="V116" s="605" t="s">
        <v>2828</v>
      </c>
      <c r="W116" s="620"/>
      <c r="X116" s="605" t="s">
        <v>3525</v>
      </c>
      <c r="Y116" s="605"/>
      <c r="Z116" s="605" t="s">
        <v>2829</v>
      </c>
      <c r="AA116" s="605"/>
      <c r="AB116" s="605"/>
      <c r="AC116" s="605"/>
      <c r="AD116" s="605" t="s">
        <v>7250</v>
      </c>
      <c r="AE116" s="605"/>
      <c r="AF116" s="609"/>
      <c r="AG116" s="598"/>
      <c r="AH116" s="598"/>
      <c r="AI116" s="598"/>
    </row>
    <row r="117" spans="1:35" hidden="1">
      <c r="A117" s="605" t="s">
        <v>6834</v>
      </c>
      <c r="B117" s="619">
        <v>39434</v>
      </c>
      <c r="C117" s="605" t="s">
        <v>6835</v>
      </c>
      <c r="D117" s="605" t="s">
        <v>6836</v>
      </c>
      <c r="E117" s="605" t="s">
        <v>6837</v>
      </c>
      <c r="F117" s="605" t="s">
        <v>7212</v>
      </c>
      <c r="G117" s="605" t="s">
        <v>788</v>
      </c>
      <c r="H117" s="605" t="s">
        <v>3266</v>
      </c>
      <c r="I117" s="605" t="s">
        <v>2682</v>
      </c>
      <c r="J117" s="605" t="s">
        <v>1897</v>
      </c>
      <c r="K117" s="605" t="s">
        <v>832</v>
      </c>
      <c r="L117" s="605"/>
      <c r="M117" s="605" t="s">
        <v>7509</v>
      </c>
      <c r="N117" s="605" t="s">
        <v>12530</v>
      </c>
      <c r="O117" s="605" t="s">
        <v>3043</v>
      </c>
      <c r="P117" s="605" t="s">
        <v>2306</v>
      </c>
      <c r="Q117" s="605" t="s">
        <v>383</v>
      </c>
      <c r="R117" s="605"/>
      <c r="S117" s="605" t="s">
        <v>5371</v>
      </c>
      <c r="T117" s="605" t="s">
        <v>3489</v>
      </c>
      <c r="U117" s="606"/>
      <c r="V117" s="605" t="s">
        <v>5372</v>
      </c>
      <c r="W117" s="605"/>
      <c r="X117" s="605" t="s">
        <v>2981</v>
      </c>
      <c r="Y117" s="605"/>
      <c r="Z117" s="605"/>
      <c r="AA117" s="605"/>
      <c r="AB117" s="605"/>
      <c r="AC117" s="605"/>
      <c r="AD117" s="605" t="s">
        <v>3014</v>
      </c>
      <c r="AE117" s="605"/>
      <c r="AF117" s="609"/>
      <c r="AG117" s="598"/>
      <c r="AH117" s="598"/>
      <c r="AI117" s="598"/>
    </row>
    <row r="118" spans="1:35" hidden="1">
      <c r="A118" s="605" t="s">
        <v>2846</v>
      </c>
      <c r="B118" s="619">
        <v>39451</v>
      </c>
      <c r="C118" s="605" t="s">
        <v>2372</v>
      </c>
      <c r="D118" s="605" t="s">
        <v>2373</v>
      </c>
      <c r="E118" s="605" t="s">
        <v>2374</v>
      </c>
      <c r="F118" s="605" t="s">
        <v>7212</v>
      </c>
      <c r="G118" s="605" t="s">
        <v>962</v>
      </c>
      <c r="H118" s="605" t="s">
        <v>6986</v>
      </c>
      <c r="I118" s="605" t="s">
        <v>3868</v>
      </c>
      <c r="J118" s="605" t="s">
        <v>4446</v>
      </c>
      <c r="K118" s="605" t="s">
        <v>2837</v>
      </c>
      <c r="L118" s="605"/>
      <c r="M118" s="605" t="s">
        <v>276</v>
      </c>
      <c r="N118" s="605" t="s">
        <v>12539</v>
      </c>
      <c r="O118" s="605" t="s">
        <v>4147</v>
      </c>
      <c r="P118" s="605" t="s">
        <v>5122</v>
      </c>
      <c r="Q118" s="605"/>
      <c r="R118" s="605"/>
      <c r="S118" s="605" t="s">
        <v>2375</v>
      </c>
      <c r="T118" s="605" t="s">
        <v>1020</v>
      </c>
      <c r="U118" s="606"/>
      <c r="V118" s="605" t="s">
        <v>2376</v>
      </c>
      <c r="W118" s="620"/>
      <c r="X118" s="605" t="s">
        <v>2377</v>
      </c>
      <c r="Y118" s="605"/>
      <c r="Z118" s="605"/>
      <c r="AA118" s="605"/>
      <c r="AB118" s="605"/>
      <c r="AC118" s="605"/>
      <c r="AD118" s="605" t="s">
        <v>2378</v>
      </c>
      <c r="AE118" s="605"/>
      <c r="AF118" s="609"/>
      <c r="AG118" s="598"/>
      <c r="AH118" s="598"/>
      <c r="AI118" s="598"/>
    </row>
    <row r="119" spans="1:35" ht="38.25" hidden="1">
      <c r="A119" s="605" t="s">
        <v>3127</v>
      </c>
      <c r="B119" s="619">
        <v>39498</v>
      </c>
      <c r="C119" s="605" t="s">
        <v>2379</v>
      </c>
      <c r="D119" s="605" t="s">
        <v>2380</v>
      </c>
      <c r="E119" s="605" t="s">
        <v>2381</v>
      </c>
      <c r="F119" s="605" t="s">
        <v>7212</v>
      </c>
      <c r="G119" s="605" t="s">
        <v>962</v>
      </c>
      <c r="H119" s="605" t="s">
        <v>6986</v>
      </c>
      <c r="I119" s="605" t="s">
        <v>3868</v>
      </c>
      <c r="J119" s="605" t="s">
        <v>4446</v>
      </c>
      <c r="K119" s="605" t="s">
        <v>12592</v>
      </c>
      <c r="L119" s="605"/>
      <c r="M119" s="605" t="s">
        <v>2382</v>
      </c>
      <c r="N119" s="605" t="s">
        <v>12530</v>
      </c>
      <c r="O119" s="605" t="s">
        <v>4147</v>
      </c>
      <c r="P119" s="605" t="s">
        <v>2383</v>
      </c>
      <c r="Q119" s="605" t="s">
        <v>144</v>
      </c>
      <c r="R119" s="605"/>
      <c r="S119" s="622" t="s">
        <v>2384</v>
      </c>
      <c r="T119" s="605" t="s">
        <v>6665</v>
      </c>
      <c r="U119" s="622"/>
      <c r="V119" s="605"/>
      <c r="W119" s="620"/>
      <c r="X119" s="605"/>
      <c r="Y119" s="605"/>
      <c r="Z119" s="605"/>
      <c r="AA119" s="605"/>
      <c r="AB119" s="605"/>
      <c r="AC119" s="605"/>
      <c r="AD119" s="605" t="s">
        <v>2385</v>
      </c>
      <c r="AE119" s="605"/>
      <c r="AF119" s="609"/>
      <c r="AG119" s="598"/>
      <c r="AH119" s="598"/>
      <c r="AI119" s="598"/>
    </row>
    <row r="120" spans="1:35" hidden="1">
      <c r="A120" s="605"/>
      <c r="B120" s="619">
        <v>39574</v>
      </c>
      <c r="C120" s="605" t="s">
        <v>6977</v>
      </c>
      <c r="D120" s="605" t="s">
        <v>6978</v>
      </c>
      <c r="E120" s="605" t="s">
        <v>12595</v>
      </c>
      <c r="F120" s="605" t="s">
        <v>7212</v>
      </c>
      <c r="G120" s="605" t="s">
        <v>420</v>
      </c>
      <c r="H120" s="605" t="s">
        <v>1347</v>
      </c>
      <c r="I120" s="605" t="s">
        <v>2620</v>
      </c>
      <c r="J120" s="605" t="s">
        <v>2621</v>
      </c>
      <c r="K120" s="605" t="s">
        <v>12594</v>
      </c>
      <c r="L120" s="605"/>
      <c r="M120" s="605" t="s">
        <v>2417</v>
      </c>
      <c r="N120" s="605" t="s">
        <v>12530</v>
      </c>
      <c r="O120" s="605" t="s">
        <v>10148</v>
      </c>
      <c r="P120" s="605" t="s">
        <v>6979</v>
      </c>
      <c r="Q120" s="605" t="s">
        <v>144</v>
      </c>
      <c r="R120" s="605"/>
      <c r="S120" s="605" t="s">
        <v>1114</v>
      </c>
      <c r="T120" s="605" t="s">
        <v>1113</v>
      </c>
      <c r="U120" s="606"/>
      <c r="V120" s="605"/>
      <c r="W120" s="605"/>
      <c r="X120" s="605" t="s">
        <v>1115</v>
      </c>
      <c r="Y120" s="605"/>
      <c r="Z120" s="605" t="s">
        <v>1116</v>
      </c>
      <c r="AA120" s="605"/>
      <c r="AB120" s="605"/>
      <c r="AC120" s="605"/>
      <c r="AD120" s="605" t="s">
        <v>1117</v>
      </c>
      <c r="AE120" s="605"/>
      <c r="AF120" s="609"/>
      <c r="AG120" s="598"/>
      <c r="AH120" s="598"/>
      <c r="AI120" s="598"/>
    </row>
    <row r="121" spans="1:35" hidden="1">
      <c r="A121" s="605" t="s">
        <v>494</v>
      </c>
      <c r="B121" s="619">
        <v>39534</v>
      </c>
      <c r="C121" s="605" t="s">
        <v>2724</v>
      </c>
      <c r="D121" s="605" t="s">
        <v>2725</v>
      </c>
      <c r="E121" s="605" t="s">
        <v>2726</v>
      </c>
      <c r="F121" s="605" t="s">
        <v>7212</v>
      </c>
      <c r="G121" s="605" t="s">
        <v>962</v>
      </c>
      <c r="H121" s="605" t="s">
        <v>6986</v>
      </c>
      <c r="I121" s="605" t="s">
        <v>3868</v>
      </c>
      <c r="J121" s="605" t="s">
        <v>4446</v>
      </c>
      <c r="K121" s="605" t="s">
        <v>12591</v>
      </c>
      <c r="L121" s="605"/>
      <c r="M121" s="605" t="s">
        <v>4908</v>
      </c>
      <c r="N121" s="605" t="s">
        <v>12530</v>
      </c>
      <c r="O121" s="605" t="s">
        <v>4147</v>
      </c>
      <c r="P121" s="605" t="s">
        <v>6979</v>
      </c>
      <c r="Q121" s="605" t="s">
        <v>144</v>
      </c>
      <c r="R121" s="605"/>
      <c r="S121" s="605" t="s">
        <v>830</v>
      </c>
      <c r="T121" s="605" t="s">
        <v>2727</v>
      </c>
      <c r="U121" s="606"/>
      <c r="V121" s="605"/>
      <c r="W121" s="620"/>
      <c r="X121" s="605" t="s">
        <v>2728</v>
      </c>
      <c r="Y121" s="605"/>
      <c r="Z121" s="605" t="s">
        <v>6201</v>
      </c>
      <c r="AA121" s="605"/>
      <c r="AB121" s="605"/>
      <c r="AC121" s="605"/>
      <c r="AD121" s="605" t="s">
        <v>6202</v>
      </c>
      <c r="AE121" s="605"/>
      <c r="AF121" s="609"/>
      <c r="AG121" s="598"/>
      <c r="AH121" s="598"/>
      <c r="AI121" s="598"/>
    </row>
    <row r="122" spans="1:35" hidden="1">
      <c r="A122" s="605" t="s">
        <v>6203</v>
      </c>
      <c r="B122" s="619">
        <v>39625</v>
      </c>
      <c r="C122" s="605" t="s">
        <v>6204</v>
      </c>
      <c r="D122" s="605" t="s">
        <v>6205</v>
      </c>
      <c r="E122" s="605" t="s">
        <v>12597</v>
      </c>
      <c r="F122" s="605" t="s">
        <v>7212</v>
      </c>
      <c r="G122" s="605" t="s">
        <v>420</v>
      </c>
      <c r="H122" s="605" t="s">
        <v>1347</v>
      </c>
      <c r="I122" s="605" t="s">
        <v>2620</v>
      </c>
      <c r="J122" s="605" t="s">
        <v>2621</v>
      </c>
      <c r="K122" s="605" t="s">
        <v>12596</v>
      </c>
      <c r="L122" s="605"/>
      <c r="M122" s="605" t="s">
        <v>5631</v>
      </c>
      <c r="N122" s="605" t="s">
        <v>12531</v>
      </c>
      <c r="O122" s="605" t="s">
        <v>4147</v>
      </c>
      <c r="P122" s="605" t="s">
        <v>1575</v>
      </c>
      <c r="Q122" s="605" t="s">
        <v>410</v>
      </c>
      <c r="R122" s="605"/>
      <c r="S122" s="605" t="s">
        <v>6209</v>
      </c>
      <c r="T122" s="605" t="s">
        <v>6208</v>
      </c>
      <c r="U122" s="606"/>
      <c r="V122" s="605"/>
      <c r="W122" s="620"/>
      <c r="X122" s="605" t="s">
        <v>2575</v>
      </c>
      <c r="Y122" s="605"/>
      <c r="Z122" s="605"/>
      <c r="AA122" s="605"/>
      <c r="AB122" s="605"/>
      <c r="AC122" s="605"/>
      <c r="AD122" s="605" t="s">
        <v>5653</v>
      </c>
      <c r="AE122" s="605" t="s">
        <v>867</v>
      </c>
      <c r="AF122" s="609"/>
      <c r="AG122" s="598"/>
      <c r="AH122" s="598"/>
      <c r="AI122" s="598"/>
    </row>
    <row r="123" spans="1:35" hidden="1">
      <c r="A123" s="605" t="s">
        <v>1168</v>
      </c>
      <c r="B123" s="619">
        <v>39632</v>
      </c>
      <c r="C123" s="605" t="s">
        <v>1169</v>
      </c>
      <c r="D123" s="605" t="s">
        <v>2379</v>
      </c>
      <c r="E123" s="605" t="s">
        <v>1773</v>
      </c>
      <c r="F123" s="605" t="s">
        <v>7212</v>
      </c>
      <c r="G123" s="605" t="s">
        <v>420</v>
      </c>
      <c r="H123" s="605" t="s">
        <v>1347</v>
      </c>
      <c r="I123" s="605" t="s">
        <v>2620</v>
      </c>
      <c r="J123" s="605" t="s">
        <v>2621</v>
      </c>
      <c r="K123" s="605" t="s">
        <v>12598</v>
      </c>
      <c r="L123" s="605"/>
      <c r="M123" s="605" t="s">
        <v>6043</v>
      </c>
      <c r="N123" s="605" t="s">
        <v>12530</v>
      </c>
      <c r="O123" s="605" t="s">
        <v>4147</v>
      </c>
      <c r="P123" s="605" t="s">
        <v>4492</v>
      </c>
      <c r="Q123" s="605" t="s">
        <v>409</v>
      </c>
      <c r="R123" s="605"/>
      <c r="S123" s="605" t="s">
        <v>1171</v>
      </c>
      <c r="T123" s="605" t="s">
        <v>1170</v>
      </c>
      <c r="U123" s="606"/>
      <c r="V123" s="605"/>
      <c r="W123" s="620"/>
      <c r="X123" s="605" t="s">
        <v>989</v>
      </c>
      <c r="Y123" s="605"/>
      <c r="Z123" s="605"/>
      <c r="AA123" s="605"/>
      <c r="AB123" s="605"/>
      <c r="AC123" s="605"/>
      <c r="AD123" s="605" t="s">
        <v>990</v>
      </c>
      <c r="AE123" s="605"/>
      <c r="AF123" s="609"/>
      <c r="AG123" s="598"/>
      <c r="AH123" s="598"/>
      <c r="AI123" s="598"/>
    </row>
    <row r="124" spans="1:35" hidden="1">
      <c r="A124" s="605" t="s">
        <v>991</v>
      </c>
      <c r="B124" s="619">
        <v>39640</v>
      </c>
      <c r="C124" s="605" t="s">
        <v>992</v>
      </c>
      <c r="D124" s="605" t="s">
        <v>993</v>
      </c>
      <c r="E124" s="605" t="s">
        <v>994</v>
      </c>
      <c r="F124" s="605" t="s">
        <v>7212</v>
      </c>
      <c r="G124" s="605" t="s">
        <v>420</v>
      </c>
      <c r="H124" s="605" t="s">
        <v>1347</v>
      </c>
      <c r="I124" s="605" t="s">
        <v>2620</v>
      </c>
      <c r="J124" s="605" t="s">
        <v>2621</v>
      </c>
      <c r="K124" s="605" t="s">
        <v>7476</v>
      </c>
      <c r="L124" s="605"/>
      <c r="M124" s="605" t="s">
        <v>3222</v>
      </c>
      <c r="N124" s="605" t="s">
        <v>12530</v>
      </c>
      <c r="O124" s="605" t="s">
        <v>4147</v>
      </c>
      <c r="P124" s="605" t="s">
        <v>256</v>
      </c>
      <c r="Q124" s="605"/>
      <c r="R124" s="605"/>
      <c r="S124" s="605" t="s">
        <v>996</v>
      </c>
      <c r="T124" s="605" t="s">
        <v>995</v>
      </c>
      <c r="U124" s="606"/>
      <c r="V124" s="605"/>
      <c r="W124" s="620"/>
      <c r="X124" s="605" t="s">
        <v>997</v>
      </c>
      <c r="Y124" s="605"/>
      <c r="Z124" s="605" t="s">
        <v>998</v>
      </c>
      <c r="AA124" s="605"/>
      <c r="AB124" s="605"/>
      <c r="AC124" s="605"/>
      <c r="AD124" s="605" t="s">
        <v>1744</v>
      </c>
      <c r="AE124" s="605"/>
      <c r="AF124" s="609"/>
      <c r="AG124" s="598"/>
      <c r="AH124" s="598"/>
      <c r="AI124" s="598"/>
    </row>
    <row r="125" spans="1:35" hidden="1">
      <c r="A125" s="605" t="s">
        <v>991</v>
      </c>
      <c r="B125" s="619">
        <v>39640</v>
      </c>
      <c r="C125" s="605" t="s">
        <v>992</v>
      </c>
      <c r="D125" s="605" t="s">
        <v>993</v>
      </c>
      <c r="E125" s="605" t="s">
        <v>5037</v>
      </c>
      <c r="F125" s="605" t="s">
        <v>7212</v>
      </c>
      <c r="G125" s="605" t="s">
        <v>5652</v>
      </c>
      <c r="H125" s="605" t="s">
        <v>1347</v>
      </c>
      <c r="I125" s="605" t="s">
        <v>2620</v>
      </c>
      <c r="J125" s="605" t="s">
        <v>2621</v>
      </c>
      <c r="K125" s="605" t="s">
        <v>5654</v>
      </c>
      <c r="L125" s="605"/>
      <c r="M125" s="605" t="s">
        <v>3223</v>
      </c>
      <c r="N125" s="605" t="s">
        <v>12530</v>
      </c>
      <c r="O125" s="605" t="s">
        <v>4147</v>
      </c>
      <c r="P125" s="605" t="s">
        <v>409</v>
      </c>
      <c r="Q125" s="605" t="s">
        <v>2361</v>
      </c>
      <c r="R125" s="605"/>
      <c r="S125" s="605" t="s">
        <v>1745</v>
      </c>
      <c r="T125" s="605" t="s">
        <v>6735</v>
      </c>
      <c r="U125" s="606"/>
      <c r="V125" s="605"/>
      <c r="W125" s="620"/>
      <c r="X125" s="605" t="s">
        <v>1746</v>
      </c>
      <c r="Y125" s="605"/>
      <c r="Z125" s="605" t="s">
        <v>1747</v>
      </c>
      <c r="AA125" s="605"/>
      <c r="AB125" s="605"/>
      <c r="AC125" s="605"/>
      <c r="AD125" s="605" t="s">
        <v>3390</v>
      </c>
      <c r="AE125" s="605"/>
      <c r="AF125" s="609"/>
      <c r="AG125" s="598"/>
      <c r="AH125" s="598"/>
      <c r="AI125" s="598"/>
    </row>
    <row r="126" spans="1:35" hidden="1">
      <c r="A126" s="605" t="s">
        <v>991</v>
      </c>
      <c r="B126" s="619">
        <v>39640</v>
      </c>
      <c r="C126" s="605" t="s">
        <v>992</v>
      </c>
      <c r="D126" s="605" t="s">
        <v>993</v>
      </c>
      <c r="E126" s="605" t="s">
        <v>1748</v>
      </c>
      <c r="F126" s="605" t="s">
        <v>7212</v>
      </c>
      <c r="G126" s="605" t="s">
        <v>420</v>
      </c>
      <c r="H126" s="605" t="s">
        <v>1347</v>
      </c>
      <c r="I126" s="605" t="s">
        <v>2620</v>
      </c>
      <c r="J126" s="605" t="s">
        <v>2621</v>
      </c>
      <c r="K126" s="605" t="s">
        <v>7477</v>
      </c>
      <c r="L126" s="605"/>
      <c r="M126" s="605" t="s">
        <v>6038</v>
      </c>
      <c r="N126" s="605" t="s">
        <v>12530</v>
      </c>
      <c r="O126" s="605" t="s">
        <v>4147</v>
      </c>
      <c r="P126" s="605" t="s">
        <v>409</v>
      </c>
      <c r="Q126" s="605" t="s">
        <v>5325</v>
      </c>
      <c r="R126" s="605"/>
      <c r="S126" s="605" t="s">
        <v>1750</v>
      </c>
      <c r="T126" s="605" t="s">
        <v>1749</v>
      </c>
      <c r="U126" s="606"/>
      <c r="V126" s="605" t="s">
        <v>1751</v>
      </c>
      <c r="W126" s="620"/>
      <c r="X126" s="605" t="s">
        <v>1774</v>
      </c>
      <c r="Y126" s="605"/>
      <c r="Z126" s="605" t="s">
        <v>1747</v>
      </c>
      <c r="AA126" s="605"/>
      <c r="AB126" s="605"/>
      <c r="AC126" s="605"/>
      <c r="AD126" s="605" t="s">
        <v>3391</v>
      </c>
      <c r="AE126" s="605"/>
      <c r="AF126" s="609"/>
      <c r="AG126" s="598"/>
      <c r="AH126" s="598"/>
      <c r="AI126" s="598"/>
    </row>
    <row r="127" spans="1:35" hidden="1">
      <c r="A127" s="605" t="s">
        <v>1243</v>
      </c>
      <c r="B127" s="619" t="s">
        <v>3149</v>
      </c>
      <c r="C127" s="605" t="s">
        <v>6384</v>
      </c>
      <c r="D127" s="605"/>
      <c r="E127" s="605" t="s">
        <v>5350</v>
      </c>
      <c r="F127" s="605" t="s">
        <v>1175</v>
      </c>
      <c r="G127" s="605" t="s">
        <v>1760</v>
      </c>
      <c r="H127" s="605" t="s">
        <v>6742</v>
      </c>
      <c r="I127" s="605" t="s">
        <v>6326</v>
      </c>
      <c r="J127" s="605" t="s">
        <v>6325</v>
      </c>
      <c r="K127" s="605" t="s">
        <v>6572</v>
      </c>
      <c r="L127" s="605"/>
      <c r="M127" s="605" t="s">
        <v>7127</v>
      </c>
      <c r="N127" s="605" t="s">
        <v>2041</v>
      </c>
      <c r="O127" s="605" t="s">
        <v>281</v>
      </c>
      <c r="P127" s="605" t="s">
        <v>409</v>
      </c>
      <c r="Q127" s="605"/>
      <c r="R127" s="605"/>
      <c r="S127" s="605"/>
      <c r="T127" s="605"/>
      <c r="U127" s="606"/>
      <c r="V127" s="605"/>
      <c r="W127" s="605"/>
      <c r="X127" s="605"/>
      <c r="Y127" s="605"/>
      <c r="Z127" s="612" t="s">
        <v>6527</v>
      </c>
      <c r="AA127" s="605"/>
      <c r="AB127" s="605"/>
      <c r="AC127" s="605"/>
      <c r="AD127" s="605" t="s">
        <v>7128</v>
      </c>
      <c r="AE127" s="605"/>
      <c r="AF127" s="609"/>
      <c r="AG127" s="598"/>
      <c r="AH127" s="598"/>
      <c r="AI127" s="598"/>
    </row>
    <row r="128" spans="1:35" hidden="1">
      <c r="A128" s="605" t="s">
        <v>7185</v>
      </c>
      <c r="B128" s="619" t="s">
        <v>7186</v>
      </c>
      <c r="C128" s="605" t="s">
        <v>7187</v>
      </c>
      <c r="D128" s="605"/>
      <c r="E128" s="605" t="s">
        <v>4331</v>
      </c>
      <c r="F128" s="605" t="s">
        <v>1175</v>
      </c>
      <c r="G128" s="605" t="s">
        <v>6805</v>
      </c>
      <c r="H128" s="605" t="s">
        <v>6327</v>
      </c>
      <c r="I128" s="605" t="s">
        <v>6326</v>
      </c>
      <c r="J128" s="605" t="s">
        <v>6325</v>
      </c>
      <c r="K128" s="605" t="s">
        <v>6369</v>
      </c>
      <c r="L128" s="605"/>
      <c r="M128" s="605" t="s">
        <v>1842</v>
      </c>
      <c r="N128" s="605" t="s">
        <v>2041</v>
      </c>
      <c r="O128" s="605" t="s">
        <v>281</v>
      </c>
      <c r="P128" s="605" t="s">
        <v>2306</v>
      </c>
      <c r="Q128" s="605"/>
      <c r="R128" s="605"/>
      <c r="S128" s="605"/>
      <c r="T128" s="605"/>
      <c r="U128" s="606"/>
      <c r="V128" s="605"/>
      <c r="W128" s="605"/>
      <c r="X128" s="605"/>
      <c r="Y128" s="605"/>
      <c r="Z128" s="605" t="s">
        <v>6395</v>
      </c>
      <c r="AA128" s="605"/>
      <c r="AB128" s="605"/>
      <c r="AC128" s="605"/>
      <c r="AD128" s="605" t="s">
        <v>7132</v>
      </c>
      <c r="AE128" s="605"/>
      <c r="AF128" s="609"/>
      <c r="AG128" s="598"/>
      <c r="AH128" s="598"/>
      <c r="AI128" s="598"/>
    </row>
    <row r="129" spans="1:35" hidden="1">
      <c r="A129" s="605" t="s">
        <v>978</v>
      </c>
      <c r="B129" s="619" t="s">
        <v>979</v>
      </c>
      <c r="C129" s="605" t="s">
        <v>4108</v>
      </c>
      <c r="D129" s="605"/>
      <c r="E129" s="605" t="s">
        <v>6975</v>
      </c>
      <c r="F129" s="605" t="s">
        <v>1175</v>
      </c>
      <c r="G129" s="605" t="s">
        <v>6805</v>
      </c>
      <c r="H129" s="605" t="s">
        <v>6327</v>
      </c>
      <c r="I129" s="605" t="s">
        <v>6326</v>
      </c>
      <c r="J129" s="605" t="s">
        <v>6325</v>
      </c>
      <c r="K129" s="605" t="s">
        <v>2248</v>
      </c>
      <c r="L129" s="605"/>
      <c r="M129" s="605" t="s">
        <v>7037</v>
      </c>
      <c r="N129" s="605" t="s">
        <v>5751</v>
      </c>
      <c r="O129" s="605" t="s">
        <v>281</v>
      </c>
      <c r="P129" s="605" t="s">
        <v>256</v>
      </c>
      <c r="Q129" s="605"/>
      <c r="R129" s="605"/>
      <c r="S129" s="605" t="s">
        <v>4427</v>
      </c>
      <c r="T129" s="605" t="s">
        <v>1970</v>
      </c>
      <c r="U129" s="606"/>
      <c r="V129" s="605"/>
      <c r="W129" s="605"/>
      <c r="X129" s="605"/>
      <c r="Y129" s="605"/>
      <c r="Z129" s="605" t="s">
        <v>6395</v>
      </c>
      <c r="AA129" s="605"/>
      <c r="AB129" s="605"/>
      <c r="AC129" s="605"/>
      <c r="AD129" s="605"/>
      <c r="AE129" s="605"/>
      <c r="AF129" s="609"/>
      <c r="AG129" s="598"/>
      <c r="AH129" s="598"/>
      <c r="AI129" s="598"/>
    </row>
    <row r="130" spans="1:35" hidden="1">
      <c r="A130" s="605" t="s">
        <v>3426</v>
      </c>
      <c r="B130" s="619" t="s">
        <v>3416</v>
      </c>
      <c r="C130" s="605" t="s">
        <v>3417</v>
      </c>
      <c r="D130" s="605"/>
      <c r="E130" s="605" t="s">
        <v>4330</v>
      </c>
      <c r="F130" s="605" t="s">
        <v>1175</v>
      </c>
      <c r="G130" s="605" t="s">
        <v>6805</v>
      </c>
      <c r="H130" s="605" t="s">
        <v>6327</v>
      </c>
      <c r="I130" s="605" t="s">
        <v>6326</v>
      </c>
      <c r="J130" s="605" t="s">
        <v>6325</v>
      </c>
      <c r="K130" s="605" t="s">
        <v>6367</v>
      </c>
      <c r="L130" s="605"/>
      <c r="M130" s="605" t="s">
        <v>2214</v>
      </c>
      <c r="N130" s="605" t="s">
        <v>5751</v>
      </c>
      <c r="O130" s="605" t="s">
        <v>4101</v>
      </c>
      <c r="P130" s="605" t="s">
        <v>409</v>
      </c>
      <c r="Q130" s="605"/>
      <c r="R130" s="605"/>
      <c r="S130" s="605"/>
      <c r="T130" s="605"/>
      <c r="U130" s="606"/>
      <c r="V130" s="605"/>
      <c r="W130" s="605"/>
      <c r="X130" s="605"/>
      <c r="Y130" s="605"/>
      <c r="Z130" s="605" t="s">
        <v>6395</v>
      </c>
      <c r="AA130" s="605"/>
      <c r="AB130" s="605"/>
      <c r="AC130" s="605"/>
      <c r="AD130" s="605" t="s">
        <v>2213</v>
      </c>
      <c r="AE130" s="605"/>
      <c r="AF130" s="609"/>
      <c r="AG130" s="598"/>
      <c r="AH130" s="598"/>
      <c r="AI130" s="598"/>
    </row>
    <row r="131" spans="1:35" hidden="1">
      <c r="A131" s="605" t="s">
        <v>1228</v>
      </c>
      <c r="B131" s="619" t="s">
        <v>1229</v>
      </c>
      <c r="C131" s="605" t="s">
        <v>2867</v>
      </c>
      <c r="D131" s="605"/>
      <c r="E131" s="605" t="s">
        <v>6976</v>
      </c>
      <c r="F131" s="605" t="s">
        <v>5607</v>
      </c>
      <c r="G131" s="605" t="s">
        <v>6148</v>
      </c>
      <c r="H131" s="605" t="s">
        <v>1231</v>
      </c>
      <c r="I131" s="605" t="s">
        <v>6326</v>
      </c>
      <c r="J131" s="605" t="s">
        <v>6325</v>
      </c>
      <c r="K131" s="605" t="s">
        <v>3265</v>
      </c>
      <c r="L131" s="605"/>
      <c r="M131" s="605" t="s">
        <v>7131</v>
      </c>
      <c r="N131" s="605" t="s">
        <v>5751</v>
      </c>
      <c r="O131" s="605" t="s">
        <v>281</v>
      </c>
      <c r="P131" s="605" t="s">
        <v>582</v>
      </c>
      <c r="Q131" s="605"/>
      <c r="R131" s="605"/>
      <c r="S131" s="605" t="s">
        <v>1232</v>
      </c>
      <c r="T131" s="605" t="s">
        <v>451</v>
      </c>
      <c r="U131" s="606"/>
      <c r="V131" s="605"/>
      <c r="W131" s="605"/>
      <c r="X131" s="605"/>
      <c r="Y131" s="605"/>
      <c r="Z131" s="605" t="s">
        <v>6395</v>
      </c>
      <c r="AA131" s="605"/>
      <c r="AB131" s="605"/>
      <c r="AC131" s="605"/>
      <c r="AD131" s="605" t="s">
        <v>2188</v>
      </c>
      <c r="AE131" s="605"/>
      <c r="AF131" s="609"/>
      <c r="AG131" s="598"/>
      <c r="AH131" s="598"/>
      <c r="AI131" s="598"/>
    </row>
    <row r="132" spans="1:35" ht="38.25" hidden="1">
      <c r="A132" s="605" t="s">
        <v>595</v>
      </c>
      <c r="B132" s="619" t="s">
        <v>596</v>
      </c>
      <c r="C132" s="605" t="s">
        <v>597</v>
      </c>
      <c r="D132" s="605"/>
      <c r="E132" s="605" t="s">
        <v>2189</v>
      </c>
      <c r="F132" s="605" t="s">
        <v>5608</v>
      </c>
      <c r="G132" s="605" t="s">
        <v>497</v>
      </c>
      <c r="H132" s="605" t="s">
        <v>598</v>
      </c>
      <c r="I132" s="605" t="s">
        <v>6326</v>
      </c>
      <c r="J132" s="605" t="s">
        <v>6325</v>
      </c>
      <c r="K132" s="605" t="s">
        <v>826</v>
      </c>
      <c r="L132" s="605"/>
      <c r="M132" s="605" t="s">
        <v>599</v>
      </c>
      <c r="N132" s="605" t="s">
        <v>2041</v>
      </c>
      <c r="O132" s="605" t="s">
        <v>1076</v>
      </c>
      <c r="P132" s="605" t="s">
        <v>256</v>
      </c>
      <c r="Q132" s="605"/>
      <c r="R132" s="605"/>
      <c r="S132" s="607" t="s">
        <v>1304</v>
      </c>
      <c r="T132" s="605" t="s">
        <v>520</v>
      </c>
      <c r="U132" s="623"/>
      <c r="V132" s="605"/>
      <c r="W132" s="605"/>
      <c r="X132" s="605"/>
      <c r="Y132" s="605"/>
      <c r="Z132" s="605" t="s">
        <v>6395</v>
      </c>
      <c r="AA132" s="605"/>
      <c r="AB132" s="605"/>
      <c r="AC132" s="605"/>
      <c r="AD132" s="605" t="s">
        <v>316</v>
      </c>
      <c r="AE132" s="605"/>
      <c r="AF132" s="609"/>
      <c r="AG132" s="598"/>
      <c r="AH132" s="598"/>
      <c r="AI132" s="598"/>
    </row>
    <row r="133" spans="1:35" hidden="1">
      <c r="A133" s="605" t="s">
        <v>6730</v>
      </c>
      <c r="B133" s="619" t="s">
        <v>5198</v>
      </c>
      <c r="C133" s="605" t="s">
        <v>5199</v>
      </c>
      <c r="D133" s="605"/>
      <c r="E133" s="605" t="s">
        <v>5930</v>
      </c>
      <c r="F133" s="605" t="s">
        <v>1174</v>
      </c>
      <c r="G133" s="605" t="s">
        <v>1124</v>
      </c>
      <c r="H133" s="605" t="s">
        <v>3425</v>
      </c>
      <c r="I133" s="605" t="s">
        <v>3415</v>
      </c>
      <c r="J133" s="605" t="s">
        <v>6325</v>
      </c>
      <c r="K133" s="605" t="s">
        <v>6153</v>
      </c>
      <c r="L133" s="605"/>
      <c r="M133" s="605" t="s">
        <v>6421</v>
      </c>
      <c r="N133" s="605" t="s">
        <v>5751</v>
      </c>
      <c r="O133" s="605" t="s">
        <v>5694</v>
      </c>
      <c r="P133" s="605" t="s">
        <v>2306</v>
      </c>
      <c r="Q133" s="605"/>
      <c r="R133" s="605"/>
      <c r="S133" s="605"/>
      <c r="T133" s="605"/>
      <c r="U133" s="606"/>
      <c r="V133" s="605"/>
      <c r="W133" s="605"/>
      <c r="X133" s="605"/>
      <c r="Y133" s="605"/>
      <c r="Z133" s="605" t="s">
        <v>6527</v>
      </c>
      <c r="AA133" s="605"/>
      <c r="AB133" s="605"/>
      <c r="AC133" s="605" t="s">
        <v>5035</v>
      </c>
      <c r="AD133" s="605" t="s">
        <v>634</v>
      </c>
      <c r="AE133" s="605"/>
      <c r="AF133" s="609"/>
      <c r="AG133" s="598"/>
      <c r="AH133" s="598"/>
      <c r="AI133" s="598"/>
    </row>
    <row r="134" spans="1:35" hidden="1">
      <c r="A134" s="605" t="s">
        <v>2215</v>
      </c>
      <c r="B134" s="619" t="s">
        <v>2216</v>
      </c>
      <c r="C134" s="605" t="s">
        <v>2217</v>
      </c>
      <c r="D134" s="605"/>
      <c r="E134" s="605" t="s">
        <v>5262</v>
      </c>
      <c r="F134" s="605" t="s">
        <v>5607</v>
      </c>
      <c r="G134" s="605" t="s">
        <v>4173</v>
      </c>
      <c r="H134" s="605" t="s">
        <v>2888</v>
      </c>
      <c r="I134" s="605" t="s">
        <v>6326</v>
      </c>
      <c r="J134" s="605" t="s">
        <v>6325</v>
      </c>
      <c r="K134" s="605" t="s">
        <v>2250</v>
      </c>
      <c r="L134" s="605"/>
      <c r="M134" s="605" t="s">
        <v>8057</v>
      </c>
      <c r="N134" s="605" t="s">
        <v>5751</v>
      </c>
      <c r="O134" s="605" t="s">
        <v>4101</v>
      </c>
      <c r="P134" s="605" t="s">
        <v>582</v>
      </c>
      <c r="Q134" s="605"/>
      <c r="R134" s="605"/>
      <c r="S134" s="605" t="s">
        <v>4428</v>
      </c>
      <c r="T134" s="605" t="s">
        <v>6461</v>
      </c>
      <c r="U134" s="606"/>
      <c r="V134" s="605"/>
      <c r="W134" s="605"/>
      <c r="X134" s="605" t="s">
        <v>7258</v>
      </c>
      <c r="Y134" s="605"/>
      <c r="Z134" s="605" t="s">
        <v>6395</v>
      </c>
      <c r="AA134" s="605"/>
      <c r="AB134" s="605"/>
      <c r="AC134" s="605"/>
      <c r="AD134" s="605" t="s">
        <v>7257</v>
      </c>
      <c r="AE134" s="605"/>
      <c r="AF134" s="609"/>
      <c r="AG134" s="598"/>
      <c r="AH134" s="598"/>
      <c r="AI134" s="598"/>
    </row>
    <row r="135" spans="1:35" hidden="1">
      <c r="A135" s="605" t="s">
        <v>2215</v>
      </c>
      <c r="B135" s="619" t="s">
        <v>2216</v>
      </c>
      <c r="C135" s="605" t="s">
        <v>2217</v>
      </c>
      <c r="D135" s="605"/>
      <c r="E135" s="605" t="s">
        <v>6528</v>
      </c>
      <c r="F135" s="605" t="s">
        <v>5607</v>
      </c>
      <c r="G135" s="605" t="s">
        <v>4173</v>
      </c>
      <c r="H135" s="605" t="s">
        <v>2888</v>
      </c>
      <c r="I135" s="605" t="s">
        <v>6326</v>
      </c>
      <c r="J135" s="605" t="s">
        <v>6325</v>
      </c>
      <c r="K135" s="605" t="s">
        <v>2251</v>
      </c>
      <c r="L135" s="605"/>
      <c r="M135" s="605" t="s">
        <v>5686</v>
      </c>
      <c r="N135" s="605" t="s">
        <v>5751</v>
      </c>
      <c r="O135" s="605" t="s">
        <v>4101</v>
      </c>
      <c r="P135" s="605" t="s">
        <v>2306</v>
      </c>
      <c r="Q135" s="605"/>
      <c r="R135" s="605"/>
      <c r="S135" s="605" t="s">
        <v>2882</v>
      </c>
      <c r="T135" s="605" t="s">
        <v>2883</v>
      </c>
      <c r="U135" s="606"/>
      <c r="V135" s="605"/>
      <c r="W135" s="605"/>
      <c r="X135" s="605" t="s">
        <v>6138</v>
      </c>
      <c r="Y135" s="605"/>
      <c r="Z135" s="605" t="s">
        <v>6395</v>
      </c>
      <c r="AA135" s="605"/>
      <c r="AB135" s="605"/>
      <c r="AC135" s="605"/>
      <c r="AD135" s="605" t="s">
        <v>2881</v>
      </c>
      <c r="AE135" s="605"/>
      <c r="AF135" s="609"/>
      <c r="AG135" s="598"/>
      <c r="AH135" s="598"/>
      <c r="AI135" s="598"/>
    </row>
    <row r="136" spans="1:35" hidden="1">
      <c r="A136" s="605" t="s">
        <v>1105</v>
      </c>
      <c r="B136" s="619" t="s">
        <v>6370</v>
      </c>
      <c r="C136" s="605" t="s">
        <v>5691</v>
      </c>
      <c r="D136" s="605"/>
      <c r="E136" s="605" t="s">
        <v>1388</v>
      </c>
      <c r="F136" s="605" t="s">
        <v>5609</v>
      </c>
      <c r="G136" s="605" t="s">
        <v>7088</v>
      </c>
      <c r="H136" s="605" t="s">
        <v>247</v>
      </c>
      <c r="I136" s="605" t="s">
        <v>253</v>
      </c>
      <c r="J136" s="605" t="s">
        <v>254</v>
      </c>
      <c r="K136" s="605" t="s">
        <v>3800</v>
      </c>
      <c r="L136" s="605"/>
      <c r="M136" s="605" t="s">
        <v>5914</v>
      </c>
      <c r="N136" s="605" t="s">
        <v>5751</v>
      </c>
      <c r="O136" s="605" t="s">
        <v>4101</v>
      </c>
      <c r="P136" s="605" t="s">
        <v>508</v>
      </c>
      <c r="Q136" s="605"/>
      <c r="R136" s="605"/>
      <c r="S136" s="605" t="s">
        <v>450</v>
      </c>
      <c r="T136" s="605" t="s">
        <v>2729</v>
      </c>
      <c r="U136" s="606"/>
      <c r="V136" s="605"/>
      <c r="W136" s="605"/>
      <c r="X136" s="605" t="s">
        <v>7259</v>
      </c>
      <c r="Y136" s="605"/>
      <c r="Z136" s="605" t="s">
        <v>2269</v>
      </c>
      <c r="AA136" s="605"/>
      <c r="AB136" s="605"/>
      <c r="AC136" s="605"/>
      <c r="AD136" s="605"/>
      <c r="AE136" s="605"/>
      <c r="AF136" s="609"/>
      <c r="AG136" s="598"/>
      <c r="AH136" s="598"/>
      <c r="AI136" s="598"/>
    </row>
    <row r="137" spans="1:35" hidden="1">
      <c r="A137" s="605" t="s">
        <v>563</v>
      </c>
      <c r="B137" s="619" t="s">
        <v>7129</v>
      </c>
      <c r="C137" s="605" t="s">
        <v>577</v>
      </c>
      <c r="D137" s="605"/>
      <c r="E137" s="605" t="s">
        <v>76</v>
      </c>
      <c r="F137" s="605" t="s">
        <v>5609</v>
      </c>
      <c r="G137" s="605" t="s">
        <v>7088</v>
      </c>
      <c r="H137" s="605" t="s">
        <v>247</v>
      </c>
      <c r="I137" s="605" t="s">
        <v>253</v>
      </c>
      <c r="J137" s="605" t="s">
        <v>254</v>
      </c>
      <c r="K137" s="605" t="s">
        <v>3800</v>
      </c>
      <c r="L137" s="605"/>
      <c r="M137" s="605" t="s">
        <v>5914</v>
      </c>
      <c r="N137" s="605" t="s">
        <v>5751</v>
      </c>
      <c r="O137" s="605" t="s">
        <v>4101</v>
      </c>
      <c r="P137" s="605" t="s">
        <v>508</v>
      </c>
      <c r="Q137" s="605"/>
      <c r="R137" s="605"/>
      <c r="S137" s="605" t="s">
        <v>1681</v>
      </c>
      <c r="T137" s="605" t="s">
        <v>2730</v>
      </c>
      <c r="U137" s="606"/>
      <c r="V137" s="605"/>
      <c r="W137" s="605"/>
      <c r="X137" s="605" t="s">
        <v>5194</v>
      </c>
      <c r="Y137" s="605"/>
      <c r="Z137" s="605" t="s">
        <v>2269</v>
      </c>
      <c r="AA137" s="605"/>
      <c r="AB137" s="605"/>
      <c r="AC137" s="605"/>
      <c r="AD137" s="605" t="s">
        <v>1680</v>
      </c>
      <c r="AE137" s="605"/>
      <c r="AF137" s="609"/>
      <c r="AG137" s="598"/>
      <c r="AH137" s="598"/>
      <c r="AI137" s="598"/>
    </row>
    <row r="138" spans="1:35" hidden="1">
      <c r="A138" s="605"/>
      <c r="B138" s="619" t="s">
        <v>7059</v>
      </c>
      <c r="C138" s="605"/>
      <c r="D138" s="605"/>
      <c r="E138" s="605" t="s">
        <v>1390</v>
      </c>
      <c r="F138" s="605" t="s">
        <v>5609</v>
      </c>
      <c r="G138" s="605" t="s">
        <v>6690</v>
      </c>
      <c r="H138" s="605" t="s">
        <v>247</v>
      </c>
      <c r="I138" s="605" t="s">
        <v>253</v>
      </c>
      <c r="J138" s="605" t="s">
        <v>254</v>
      </c>
      <c r="K138" s="605" t="s">
        <v>6143</v>
      </c>
      <c r="L138" s="605"/>
      <c r="M138" s="605" t="s">
        <v>7058</v>
      </c>
      <c r="N138" s="605" t="s">
        <v>5751</v>
      </c>
      <c r="O138" s="605" t="s">
        <v>4101</v>
      </c>
      <c r="P138" s="605" t="s">
        <v>508</v>
      </c>
      <c r="Q138" s="605"/>
      <c r="R138" s="605"/>
      <c r="S138" s="605" t="s">
        <v>7011</v>
      </c>
      <c r="T138" s="605" t="s">
        <v>2894</v>
      </c>
      <c r="U138" s="606"/>
      <c r="V138" s="605"/>
      <c r="W138" s="605"/>
      <c r="X138" s="605" t="s">
        <v>7012</v>
      </c>
      <c r="Y138" s="605"/>
      <c r="Z138" s="605"/>
      <c r="AA138" s="605" t="s">
        <v>2926</v>
      </c>
      <c r="AB138" s="605"/>
      <c r="AC138" s="605"/>
      <c r="AD138" s="605"/>
      <c r="AE138" s="605"/>
      <c r="AF138" s="609"/>
      <c r="AG138" s="598"/>
      <c r="AH138" s="598"/>
      <c r="AI138" s="598"/>
    </row>
    <row r="139" spans="1:35" hidden="1">
      <c r="A139" s="605" t="s">
        <v>2268</v>
      </c>
      <c r="B139" s="619" t="s">
        <v>7313</v>
      </c>
      <c r="C139" s="605" t="s">
        <v>6854</v>
      </c>
      <c r="D139" s="605"/>
      <c r="E139" s="605" t="s">
        <v>1391</v>
      </c>
      <c r="F139" s="605" t="s">
        <v>5609</v>
      </c>
      <c r="G139" s="605" t="s">
        <v>7312</v>
      </c>
      <c r="H139" s="605" t="s">
        <v>4478</v>
      </c>
      <c r="I139" s="605" t="s">
        <v>4479</v>
      </c>
      <c r="J139" s="605" t="s">
        <v>2212</v>
      </c>
      <c r="K139" s="605" t="s">
        <v>5043</v>
      </c>
      <c r="L139" s="605"/>
      <c r="M139" s="605" t="s">
        <v>379</v>
      </c>
      <c r="N139" s="605" t="s">
        <v>5751</v>
      </c>
      <c r="O139" s="605" t="s">
        <v>281</v>
      </c>
      <c r="P139" s="605" t="s">
        <v>410</v>
      </c>
      <c r="Q139" s="605"/>
      <c r="R139" s="605"/>
      <c r="S139" s="605" t="s">
        <v>7311</v>
      </c>
      <c r="T139" s="605" t="s">
        <v>7310</v>
      </c>
      <c r="U139" s="606"/>
      <c r="V139" s="605"/>
      <c r="W139" s="605"/>
      <c r="X139" s="605" t="s">
        <v>7013</v>
      </c>
      <c r="Y139" s="605"/>
      <c r="Z139" s="605"/>
      <c r="AA139" s="605"/>
      <c r="AB139" s="605"/>
      <c r="AC139" s="605"/>
      <c r="AD139" s="605" t="s">
        <v>6462</v>
      </c>
      <c r="AE139" s="605"/>
      <c r="AF139" s="609"/>
      <c r="AG139" s="598"/>
      <c r="AH139" s="598"/>
      <c r="AI139" s="598"/>
    </row>
    <row r="140" spans="1:35" hidden="1">
      <c r="A140" s="605" t="s">
        <v>6651</v>
      </c>
      <c r="B140" s="619" t="s">
        <v>781</v>
      </c>
      <c r="C140" s="605" t="s">
        <v>5851</v>
      </c>
      <c r="D140" s="605"/>
      <c r="E140" s="605" t="s">
        <v>1445</v>
      </c>
      <c r="F140" s="605" t="s">
        <v>5609</v>
      </c>
      <c r="G140" s="605" t="s">
        <v>775</v>
      </c>
      <c r="H140" s="605" t="s">
        <v>4478</v>
      </c>
      <c r="I140" s="605" t="s">
        <v>2682</v>
      </c>
      <c r="J140" s="605" t="s">
        <v>7300</v>
      </c>
      <c r="K140" s="605" t="s">
        <v>5044</v>
      </c>
      <c r="L140" s="605"/>
      <c r="M140" s="605" t="s">
        <v>5632</v>
      </c>
      <c r="N140" s="605" t="s">
        <v>5751</v>
      </c>
      <c r="O140" s="605" t="s">
        <v>1377</v>
      </c>
      <c r="P140" s="605" t="s">
        <v>1575</v>
      </c>
      <c r="Q140" s="605" t="s">
        <v>508</v>
      </c>
      <c r="R140" s="605"/>
      <c r="S140" s="605"/>
      <c r="T140" s="605" t="s">
        <v>3413</v>
      </c>
      <c r="U140" s="606"/>
      <c r="V140" s="605"/>
      <c r="W140" s="605"/>
      <c r="X140" s="605" t="s">
        <v>4615</v>
      </c>
      <c r="Y140" s="605"/>
      <c r="Z140" s="618">
        <v>39671</v>
      </c>
      <c r="AA140" s="605" t="s">
        <v>6803</v>
      </c>
      <c r="AB140" s="605"/>
      <c r="AC140" s="605"/>
      <c r="AD140" s="605" t="s">
        <v>5722</v>
      </c>
      <c r="AE140" s="605"/>
      <c r="AF140" s="609"/>
      <c r="AG140" s="598"/>
      <c r="AH140" s="598"/>
      <c r="AI140" s="598"/>
    </row>
    <row r="141" spans="1:35" hidden="1">
      <c r="A141" s="605" t="s">
        <v>1767</v>
      </c>
      <c r="B141" s="619" t="s">
        <v>408</v>
      </c>
      <c r="C141" s="605" t="s">
        <v>5850</v>
      </c>
      <c r="D141" s="605"/>
      <c r="E141" s="605" t="s">
        <v>1392</v>
      </c>
      <c r="F141" s="605" t="s">
        <v>5609</v>
      </c>
      <c r="G141" s="605" t="s">
        <v>775</v>
      </c>
      <c r="H141" s="605" t="s">
        <v>4478</v>
      </c>
      <c r="I141" s="605" t="s">
        <v>2682</v>
      </c>
      <c r="J141" s="605" t="s">
        <v>7300</v>
      </c>
      <c r="K141" s="605" t="s">
        <v>903</v>
      </c>
      <c r="L141" s="605"/>
      <c r="M141" s="605" t="s">
        <v>7260</v>
      </c>
      <c r="N141" s="605" t="s">
        <v>5751</v>
      </c>
      <c r="O141" s="605" t="s">
        <v>4101</v>
      </c>
      <c r="P141" s="605" t="s">
        <v>508</v>
      </c>
      <c r="Q141" s="605"/>
      <c r="R141" s="605"/>
      <c r="S141" s="605" t="s">
        <v>5576</v>
      </c>
      <c r="T141" s="605" t="s">
        <v>5577</v>
      </c>
      <c r="U141" s="606"/>
      <c r="V141" s="605"/>
      <c r="W141" s="605"/>
      <c r="X141" s="605" t="s">
        <v>5392</v>
      </c>
      <c r="Y141" s="605"/>
      <c r="Z141" s="618">
        <v>39671</v>
      </c>
      <c r="AA141" s="605"/>
      <c r="AB141" s="605"/>
      <c r="AC141" s="605"/>
      <c r="AD141" s="605" t="s">
        <v>5962</v>
      </c>
      <c r="AE141" s="605"/>
      <c r="AF141" s="609"/>
      <c r="AG141" s="598"/>
      <c r="AH141" s="598"/>
      <c r="AI141" s="598"/>
    </row>
    <row r="142" spans="1:35" hidden="1">
      <c r="A142" s="605" t="s">
        <v>1766</v>
      </c>
      <c r="B142" s="619" t="s">
        <v>408</v>
      </c>
      <c r="C142" s="605" t="s">
        <v>5850</v>
      </c>
      <c r="D142" s="605"/>
      <c r="E142" s="605" t="s">
        <v>1393</v>
      </c>
      <c r="F142" s="605" t="s">
        <v>5609</v>
      </c>
      <c r="G142" s="605" t="s">
        <v>775</v>
      </c>
      <c r="H142" s="605" t="s">
        <v>4478</v>
      </c>
      <c r="I142" s="605" t="s">
        <v>2682</v>
      </c>
      <c r="J142" s="605" t="s">
        <v>7300</v>
      </c>
      <c r="K142" s="605" t="s">
        <v>904</v>
      </c>
      <c r="L142" s="605"/>
      <c r="M142" s="605" t="s">
        <v>7133</v>
      </c>
      <c r="N142" s="605" t="s">
        <v>5751</v>
      </c>
      <c r="O142" s="605" t="s">
        <v>4101</v>
      </c>
      <c r="P142" s="605" t="s">
        <v>508</v>
      </c>
      <c r="Q142" s="605"/>
      <c r="R142" s="605"/>
      <c r="S142" s="605" t="s">
        <v>5494</v>
      </c>
      <c r="T142" s="605" t="s">
        <v>6417</v>
      </c>
      <c r="U142" s="606"/>
      <c r="V142" s="605"/>
      <c r="W142" s="605"/>
      <c r="X142" s="605" t="s">
        <v>7014</v>
      </c>
      <c r="Y142" s="605"/>
      <c r="Z142" s="605"/>
      <c r="AA142" s="605"/>
      <c r="AB142" s="605"/>
      <c r="AC142" s="605"/>
      <c r="AD142" s="605" t="s">
        <v>6418</v>
      </c>
      <c r="AE142" s="605"/>
      <c r="AF142" s="609"/>
      <c r="AG142" s="598"/>
      <c r="AH142" s="598"/>
      <c r="AI142" s="598"/>
    </row>
    <row r="143" spans="1:35" hidden="1">
      <c r="A143" s="605" t="s">
        <v>988</v>
      </c>
      <c r="B143" s="619" t="s">
        <v>2196</v>
      </c>
      <c r="C143" s="605" t="s">
        <v>3409</v>
      </c>
      <c r="D143" s="605"/>
      <c r="E143" s="605" t="s">
        <v>1394</v>
      </c>
      <c r="F143" s="605" t="s">
        <v>5609</v>
      </c>
      <c r="G143" s="605" t="s">
        <v>2195</v>
      </c>
      <c r="H143" s="605" t="s">
        <v>4478</v>
      </c>
      <c r="I143" s="605" t="s">
        <v>2682</v>
      </c>
      <c r="J143" s="605" t="s">
        <v>7300</v>
      </c>
      <c r="K143" s="605" t="s">
        <v>710</v>
      </c>
      <c r="L143" s="605"/>
      <c r="M143" s="605" t="s">
        <v>7158</v>
      </c>
      <c r="N143" s="605" t="s">
        <v>5751</v>
      </c>
      <c r="O143" s="605" t="s">
        <v>4101</v>
      </c>
      <c r="P143" s="605" t="s">
        <v>508</v>
      </c>
      <c r="Q143" s="605"/>
      <c r="R143" s="605"/>
      <c r="S143" s="605" t="s">
        <v>5495</v>
      </c>
      <c r="T143" s="605" t="s">
        <v>5854</v>
      </c>
      <c r="U143" s="606"/>
      <c r="V143" s="605"/>
      <c r="W143" s="605"/>
      <c r="X143" s="605" t="s">
        <v>1299</v>
      </c>
      <c r="Y143" s="605"/>
      <c r="Z143" s="618">
        <v>39671</v>
      </c>
      <c r="AA143" s="605"/>
      <c r="AB143" s="605"/>
      <c r="AC143" s="605"/>
      <c r="AD143" s="605" t="s">
        <v>7134</v>
      </c>
      <c r="AE143" s="605"/>
      <c r="AF143" s="609"/>
      <c r="AG143" s="598"/>
      <c r="AH143" s="598"/>
      <c r="AI143" s="598"/>
    </row>
    <row r="144" spans="1:35" hidden="1">
      <c r="A144" s="605" t="s">
        <v>3407</v>
      </c>
      <c r="B144" s="619" t="s">
        <v>5028</v>
      </c>
      <c r="C144" s="605" t="s">
        <v>5030</v>
      </c>
      <c r="D144" s="605" t="s">
        <v>4803</v>
      </c>
      <c r="E144" s="605" t="s">
        <v>1395</v>
      </c>
      <c r="F144" s="605" t="s">
        <v>7212</v>
      </c>
      <c r="G144" s="605" t="s">
        <v>2190</v>
      </c>
      <c r="H144" s="605" t="s">
        <v>3266</v>
      </c>
      <c r="I144" s="605" t="s">
        <v>2682</v>
      </c>
      <c r="J144" s="605" t="s">
        <v>1897</v>
      </c>
      <c r="K144" s="605" t="s">
        <v>2684</v>
      </c>
      <c r="L144" s="605"/>
      <c r="M144" s="605" t="s">
        <v>2918</v>
      </c>
      <c r="N144" s="605" t="s">
        <v>5751</v>
      </c>
      <c r="O144" s="605" t="s">
        <v>4101</v>
      </c>
      <c r="P144" s="605" t="s">
        <v>508</v>
      </c>
      <c r="Q144" s="605"/>
      <c r="R144" s="605"/>
      <c r="S144" s="605" t="s">
        <v>1674</v>
      </c>
      <c r="T144" s="605" t="s">
        <v>2919</v>
      </c>
      <c r="U144" s="606"/>
      <c r="V144" s="605"/>
      <c r="W144" s="605"/>
      <c r="X144" s="605" t="s">
        <v>7009</v>
      </c>
      <c r="Y144" s="605"/>
      <c r="Z144" s="605"/>
      <c r="AA144" s="605"/>
      <c r="AB144" s="605"/>
      <c r="AC144" s="605"/>
      <c r="AD144" s="605"/>
      <c r="AE144" s="605"/>
      <c r="AF144" s="609"/>
      <c r="AG144" s="598"/>
      <c r="AH144" s="598"/>
      <c r="AI144" s="598"/>
    </row>
    <row r="145" spans="1:35" hidden="1">
      <c r="A145" s="605" t="s">
        <v>6834</v>
      </c>
      <c r="B145" s="619">
        <v>39434</v>
      </c>
      <c r="C145" s="605" t="s">
        <v>4959</v>
      </c>
      <c r="D145" s="605" t="s">
        <v>5947</v>
      </c>
      <c r="E145" s="605" t="s">
        <v>2191</v>
      </c>
      <c r="F145" s="605" t="s">
        <v>7212</v>
      </c>
      <c r="G145" s="605" t="s">
        <v>788</v>
      </c>
      <c r="H145" s="605" t="s">
        <v>3266</v>
      </c>
      <c r="I145" s="605" t="s">
        <v>2682</v>
      </c>
      <c r="J145" s="605" t="s">
        <v>1897</v>
      </c>
      <c r="K145" s="605" t="s">
        <v>3412</v>
      </c>
      <c r="L145" s="605"/>
      <c r="M145" s="605" t="s">
        <v>2187</v>
      </c>
      <c r="N145" s="605" t="s">
        <v>5751</v>
      </c>
      <c r="O145" s="605" t="s">
        <v>4101</v>
      </c>
      <c r="P145" s="605" t="s">
        <v>3134</v>
      </c>
      <c r="Q145" s="605"/>
      <c r="R145" s="605"/>
      <c r="S145" s="605" t="s">
        <v>1595</v>
      </c>
      <c r="T145" s="608" t="s">
        <v>4268</v>
      </c>
      <c r="U145" s="606"/>
      <c r="V145" s="605"/>
      <c r="W145" s="605"/>
      <c r="X145" s="605" t="s">
        <v>1901</v>
      </c>
      <c r="Y145" s="605"/>
      <c r="Z145" s="605"/>
      <c r="AA145" s="605"/>
      <c r="AB145" s="605"/>
      <c r="AC145" s="605"/>
      <c r="AD145" s="605" t="s">
        <v>462</v>
      </c>
      <c r="AE145" s="605"/>
      <c r="AF145" s="609"/>
      <c r="AG145" s="598"/>
      <c r="AH145" s="598"/>
      <c r="AI145" s="598"/>
    </row>
    <row r="146" spans="1:35" hidden="1">
      <c r="A146" s="605" t="s">
        <v>2180</v>
      </c>
      <c r="B146" s="619">
        <v>39498</v>
      </c>
      <c r="C146" s="605" t="s">
        <v>3120</v>
      </c>
      <c r="D146" s="605" t="s">
        <v>2181</v>
      </c>
      <c r="E146" s="605" t="s">
        <v>2687</v>
      </c>
      <c r="F146" s="605" t="s">
        <v>7212</v>
      </c>
      <c r="G146" s="605" t="s">
        <v>788</v>
      </c>
      <c r="H146" s="605" t="s">
        <v>3266</v>
      </c>
      <c r="I146" s="605" t="s">
        <v>2682</v>
      </c>
      <c r="J146" s="605" t="s">
        <v>1897</v>
      </c>
      <c r="K146" s="605" t="s">
        <v>2688</v>
      </c>
      <c r="L146" s="605"/>
      <c r="M146" s="605" t="s">
        <v>8058</v>
      </c>
      <c r="N146" s="605" t="s">
        <v>805</v>
      </c>
      <c r="O146" s="605" t="s">
        <v>4101</v>
      </c>
      <c r="P146" s="605" t="s">
        <v>508</v>
      </c>
      <c r="Q146" s="605"/>
      <c r="R146" s="605"/>
      <c r="S146" s="605" t="s">
        <v>980</v>
      </c>
      <c r="T146" s="605" t="s">
        <v>6529</v>
      </c>
      <c r="U146" s="606"/>
      <c r="V146" s="605"/>
      <c r="W146" s="605"/>
      <c r="X146" s="605" t="s">
        <v>7010</v>
      </c>
      <c r="Y146" s="605"/>
      <c r="Z146" s="605"/>
      <c r="AA146" s="605" t="s">
        <v>2434</v>
      </c>
      <c r="AB146" s="605" t="s">
        <v>5364</v>
      </c>
      <c r="AC146" s="605"/>
      <c r="AD146" s="605" t="s">
        <v>6027</v>
      </c>
      <c r="AE146" s="605"/>
      <c r="AF146" s="609"/>
      <c r="AG146" s="598"/>
      <c r="AH146" s="598"/>
      <c r="AI146" s="598"/>
    </row>
    <row r="147" spans="1:35" hidden="1">
      <c r="A147" s="605" t="s">
        <v>573</v>
      </c>
      <c r="B147" s="619">
        <v>39559</v>
      </c>
      <c r="C147" s="605" t="s">
        <v>1118</v>
      </c>
      <c r="D147" s="605" t="s">
        <v>6704</v>
      </c>
      <c r="E147" s="605" t="s">
        <v>1396</v>
      </c>
      <c r="F147" s="605" t="s">
        <v>2020</v>
      </c>
      <c r="G147" s="605" t="s">
        <v>789</v>
      </c>
      <c r="H147" s="605" t="s">
        <v>2003</v>
      </c>
      <c r="I147" s="605" t="s">
        <v>2004</v>
      </c>
      <c r="J147" s="605" t="s">
        <v>898</v>
      </c>
      <c r="K147" s="605" t="s">
        <v>7095</v>
      </c>
      <c r="L147" s="605"/>
      <c r="M147" s="605" t="s">
        <v>463</v>
      </c>
      <c r="N147" s="605" t="s">
        <v>5751</v>
      </c>
      <c r="O147" s="605" t="s">
        <v>4101</v>
      </c>
      <c r="P147" s="605" t="s">
        <v>2306</v>
      </c>
      <c r="Q147" s="605"/>
      <c r="R147" s="605"/>
      <c r="S147" s="605" t="s">
        <v>5852</v>
      </c>
      <c r="T147" s="605" t="s">
        <v>5880</v>
      </c>
      <c r="U147" s="606"/>
      <c r="V147" s="605"/>
      <c r="W147" s="605"/>
      <c r="X147" s="605" t="s">
        <v>5391</v>
      </c>
      <c r="Y147" s="605"/>
      <c r="Z147" s="618">
        <v>39811</v>
      </c>
      <c r="AA147" s="605"/>
      <c r="AB147" s="605"/>
      <c r="AC147" s="605"/>
      <c r="AD147" s="605" t="s">
        <v>292</v>
      </c>
      <c r="AE147" s="605"/>
      <c r="AF147" s="609"/>
      <c r="AG147" s="598"/>
      <c r="AH147" s="598"/>
      <c r="AI147" s="598"/>
    </row>
    <row r="148" spans="1:35" hidden="1">
      <c r="A148" s="605" t="s">
        <v>1079</v>
      </c>
      <c r="B148" s="619">
        <v>39574</v>
      </c>
      <c r="C148" s="605" t="s">
        <v>5258</v>
      </c>
      <c r="D148" s="605" t="s">
        <v>5259</v>
      </c>
      <c r="E148" s="605" t="s">
        <v>1397</v>
      </c>
      <c r="F148" s="605" t="s">
        <v>7212</v>
      </c>
      <c r="G148" s="605" t="s">
        <v>789</v>
      </c>
      <c r="H148" s="605" t="s">
        <v>2003</v>
      </c>
      <c r="I148" s="605" t="s">
        <v>2004</v>
      </c>
      <c r="J148" s="605" t="s">
        <v>898</v>
      </c>
      <c r="K148" s="605" t="s">
        <v>7189</v>
      </c>
      <c r="L148" s="605"/>
      <c r="M148" s="605" t="s">
        <v>1387</v>
      </c>
      <c r="N148" s="605" t="s">
        <v>5751</v>
      </c>
      <c r="O148" s="605" t="s">
        <v>4101</v>
      </c>
      <c r="P148" s="605" t="s">
        <v>256</v>
      </c>
      <c r="Q148" s="605"/>
      <c r="R148" s="605"/>
      <c r="S148" s="605" t="s">
        <v>3029</v>
      </c>
      <c r="T148" s="608" t="s">
        <v>1101</v>
      </c>
      <c r="U148" s="606"/>
      <c r="V148" s="605" t="s">
        <v>1102</v>
      </c>
      <c r="W148" s="605"/>
      <c r="X148" s="605" t="s">
        <v>4400</v>
      </c>
      <c r="Y148" s="605"/>
      <c r="Z148" s="618">
        <v>39811</v>
      </c>
      <c r="AA148" s="618">
        <v>40133</v>
      </c>
      <c r="AB148" s="618"/>
      <c r="AC148" s="605"/>
      <c r="AD148" s="605" t="s">
        <v>12627</v>
      </c>
      <c r="AE148" s="605"/>
      <c r="AF148" s="609"/>
      <c r="AG148" s="598"/>
      <c r="AH148" s="598"/>
      <c r="AI148" s="598"/>
    </row>
    <row r="149" spans="1:35" hidden="1">
      <c r="A149" s="605" t="s">
        <v>1079</v>
      </c>
      <c r="B149" s="619">
        <v>39567</v>
      </c>
      <c r="C149" s="605" t="s">
        <v>4609</v>
      </c>
      <c r="D149" s="605" t="s">
        <v>1080</v>
      </c>
      <c r="E149" s="605" t="s">
        <v>2661</v>
      </c>
      <c r="F149" s="605" t="s">
        <v>2020</v>
      </c>
      <c r="G149" s="605" t="s">
        <v>789</v>
      </c>
      <c r="H149" s="605" t="s">
        <v>2003</v>
      </c>
      <c r="I149" s="605" t="s">
        <v>2004</v>
      </c>
      <c r="J149" s="605" t="s">
        <v>898</v>
      </c>
      <c r="K149" s="605" t="s">
        <v>2666</v>
      </c>
      <c r="L149" s="605"/>
      <c r="M149" s="605" t="s">
        <v>6188</v>
      </c>
      <c r="N149" s="605" t="s">
        <v>5751</v>
      </c>
      <c r="O149" s="605" t="s">
        <v>4101</v>
      </c>
      <c r="P149" s="605" t="s">
        <v>508</v>
      </c>
      <c r="Q149" s="605"/>
      <c r="R149" s="605"/>
      <c r="S149" s="605" t="s">
        <v>3121</v>
      </c>
      <c r="T149" s="605" t="s">
        <v>5781</v>
      </c>
      <c r="U149" s="606"/>
      <c r="V149" s="605"/>
      <c r="W149" s="605"/>
      <c r="X149" s="605" t="s">
        <v>5963</v>
      </c>
      <c r="Y149" s="605"/>
      <c r="Z149" s="618">
        <v>39811</v>
      </c>
      <c r="AA149" s="605"/>
      <c r="AB149" s="605"/>
      <c r="AC149" s="605"/>
      <c r="AD149" s="605" t="s">
        <v>293</v>
      </c>
      <c r="AE149" s="605"/>
      <c r="AF149" s="609"/>
      <c r="AG149" s="598"/>
      <c r="AH149" s="598"/>
      <c r="AI149" s="598"/>
    </row>
    <row r="150" spans="1:35" hidden="1">
      <c r="A150" s="605" t="s">
        <v>1079</v>
      </c>
      <c r="B150" s="619">
        <v>39601</v>
      </c>
      <c r="C150" s="605" t="s">
        <v>2433</v>
      </c>
      <c r="D150" s="605" t="s">
        <v>842</v>
      </c>
      <c r="E150" s="605" t="s">
        <v>4449</v>
      </c>
      <c r="F150" s="605" t="s">
        <v>2020</v>
      </c>
      <c r="G150" s="605" t="s">
        <v>789</v>
      </c>
      <c r="H150" s="605" t="s">
        <v>2003</v>
      </c>
      <c r="I150" s="605" t="s">
        <v>2004</v>
      </c>
      <c r="J150" s="605" t="s">
        <v>898</v>
      </c>
      <c r="K150" s="605" t="s">
        <v>7097</v>
      </c>
      <c r="L150" s="605"/>
      <c r="M150" s="605" t="s">
        <v>8059</v>
      </c>
      <c r="N150" s="605" t="s">
        <v>5751</v>
      </c>
      <c r="O150" s="605" t="s">
        <v>4101</v>
      </c>
      <c r="P150" s="605" t="s">
        <v>2306</v>
      </c>
      <c r="Q150" s="605"/>
      <c r="R150" s="605"/>
      <c r="S150" s="605" t="s">
        <v>4333</v>
      </c>
      <c r="T150" s="605" t="s">
        <v>5881</v>
      </c>
      <c r="U150" s="606"/>
      <c r="V150" s="605"/>
      <c r="W150" s="605"/>
      <c r="X150" s="605" t="s">
        <v>5964</v>
      </c>
      <c r="Y150" s="605"/>
      <c r="Z150" s="605"/>
      <c r="AA150" s="605"/>
      <c r="AB150" s="605"/>
      <c r="AC150" s="605"/>
      <c r="AD150" s="605" t="s">
        <v>1100</v>
      </c>
      <c r="AE150" s="605"/>
      <c r="AF150" s="609"/>
      <c r="AG150" s="598"/>
      <c r="AH150" s="598"/>
      <c r="AI150" s="598"/>
    </row>
    <row r="151" spans="1:35" hidden="1">
      <c r="A151" s="605" t="s">
        <v>1079</v>
      </c>
      <c r="B151" s="619">
        <v>39601</v>
      </c>
      <c r="C151" s="605" t="s">
        <v>2433</v>
      </c>
      <c r="D151" s="605" t="s">
        <v>842</v>
      </c>
      <c r="E151" s="605" t="s">
        <v>4450</v>
      </c>
      <c r="F151" s="605" t="s">
        <v>2020</v>
      </c>
      <c r="G151" s="605" t="s">
        <v>789</v>
      </c>
      <c r="H151" s="605" t="s">
        <v>2003</v>
      </c>
      <c r="I151" s="605" t="s">
        <v>2004</v>
      </c>
      <c r="J151" s="605" t="s">
        <v>898</v>
      </c>
      <c r="K151" s="605" t="s">
        <v>7098</v>
      </c>
      <c r="L151" s="605"/>
      <c r="M151" s="605" t="s">
        <v>6189</v>
      </c>
      <c r="N151" s="605" t="s">
        <v>5751</v>
      </c>
      <c r="O151" s="605" t="s">
        <v>4101</v>
      </c>
      <c r="P151" s="605" t="s">
        <v>2306</v>
      </c>
      <c r="Q151" s="605"/>
      <c r="R151" s="605"/>
      <c r="S151" s="605" t="s">
        <v>2613</v>
      </c>
      <c r="T151" s="605" t="s">
        <v>5362</v>
      </c>
      <c r="U151" s="606"/>
      <c r="V151" s="605" t="s">
        <v>5365</v>
      </c>
      <c r="W151" s="605"/>
      <c r="X151" s="605" t="s">
        <v>5965</v>
      </c>
      <c r="Y151" s="605"/>
      <c r="Z151" s="605"/>
      <c r="AA151" s="605" t="s">
        <v>5363</v>
      </c>
      <c r="AB151" s="605"/>
      <c r="AC151" s="605"/>
      <c r="AD151" s="605" t="s">
        <v>5288</v>
      </c>
      <c r="AE151" s="605"/>
      <c r="AF151" s="609"/>
      <c r="AG151" s="598"/>
      <c r="AH151" s="598"/>
      <c r="AI151" s="598"/>
    </row>
    <row r="152" spans="1:35" hidden="1">
      <c r="A152" s="605" t="s">
        <v>1079</v>
      </c>
      <c r="B152" s="619">
        <v>39601</v>
      </c>
      <c r="C152" s="605" t="s">
        <v>2433</v>
      </c>
      <c r="D152" s="605" t="s">
        <v>842</v>
      </c>
      <c r="E152" s="605" t="s">
        <v>6411</v>
      </c>
      <c r="F152" s="605" t="s">
        <v>2020</v>
      </c>
      <c r="G152" s="605" t="s">
        <v>789</v>
      </c>
      <c r="H152" s="605" t="s">
        <v>2003</v>
      </c>
      <c r="I152" s="605" t="s">
        <v>2004</v>
      </c>
      <c r="J152" s="605" t="s">
        <v>898</v>
      </c>
      <c r="K152" s="605" t="s">
        <v>3685</v>
      </c>
      <c r="L152" s="605"/>
      <c r="M152" s="605" t="s">
        <v>841</v>
      </c>
      <c r="N152" s="605" t="s">
        <v>5751</v>
      </c>
      <c r="O152" s="605" t="s">
        <v>4101</v>
      </c>
      <c r="P152" s="605" t="s">
        <v>2306</v>
      </c>
      <c r="Q152" s="605"/>
      <c r="R152" s="605"/>
      <c r="S152" s="605" t="s">
        <v>4334</v>
      </c>
      <c r="T152" s="608" t="s">
        <v>1756</v>
      </c>
      <c r="U152" s="606"/>
      <c r="V152" s="605"/>
      <c r="W152" s="605"/>
      <c r="X152" s="605" t="s">
        <v>1990</v>
      </c>
      <c r="Y152" s="605"/>
      <c r="Z152" s="605"/>
      <c r="AA152" s="605"/>
      <c r="AB152" s="605"/>
      <c r="AC152" s="605"/>
      <c r="AD152" s="605" t="s">
        <v>1333</v>
      </c>
      <c r="AE152" s="605"/>
      <c r="AF152" s="609"/>
      <c r="AG152" s="598"/>
      <c r="AH152" s="598"/>
      <c r="AI152" s="598"/>
    </row>
    <row r="153" spans="1:35" hidden="1">
      <c r="A153" s="605" t="s">
        <v>1079</v>
      </c>
      <c r="B153" s="619">
        <v>39643</v>
      </c>
      <c r="C153" s="605" t="s">
        <v>3326</v>
      </c>
      <c r="D153" s="605" t="s">
        <v>3332</v>
      </c>
      <c r="E153" s="605" t="s">
        <v>3328</v>
      </c>
      <c r="F153" s="605" t="s">
        <v>2020</v>
      </c>
      <c r="G153" s="605" t="s">
        <v>789</v>
      </c>
      <c r="H153" s="605" t="s">
        <v>2003</v>
      </c>
      <c r="I153" s="605" t="s">
        <v>2004</v>
      </c>
      <c r="J153" s="605" t="s">
        <v>898</v>
      </c>
      <c r="K153" s="605" t="s">
        <v>12628</v>
      </c>
      <c r="L153" s="605"/>
      <c r="M153" s="605" t="s">
        <v>2669</v>
      </c>
      <c r="N153" s="605" t="s">
        <v>5751</v>
      </c>
      <c r="O153" s="605" t="s">
        <v>4101</v>
      </c>
      <c r="P153" s="605" t="s">
        <v>508</v>
      </c>
      <c r="Q153" s="605"/>
      <c r="R153" s="605"/>
      <c r="S153" s="605" t="s">
        <v>7262</v>
      </c>
      <c r="T153" s="605" t="s">
        <v>6530</v>
      </c>
      <c r="U153" s="606"/>
      <c r="V153" s="605"/>
      <c r="W153" s="605"/>
      <c r="X153" s="605" t="s">
        <v>5393</v>
      </c>
      <c r="Y153" s="605"/>
      <c r="Z153" s="605"/>
      <c r="AA153" s="605" t="s">
        <v>2434</v>
      </c>
      <c r="AB153" s="605"/>
      <c r="AC153" s="605"/>
      <c r="AD153" s="605" t="s">
        <v>1472</v>
      </c>
      <c r="AE153" s="605"/>
      <c r="AF153" s="609"/>
      <c r="AG153" s="598"/>
      <c r="AH153" s="598"/>
      <c r="AI153" s="598"/>
    </row>
    <row r="154" spans="1:35" hidden="1">
      <c r="A154" s="605" t="s">
        <v>1079</v>
      </c>
      <c r="B154" s="619">
        <v>39652</v>
      </c>
      <c r="C154" s="605" t="s">
        <v>7162</v>
      </c>
      <c r="D154" s="605" t="s">
        <v>5341</v>
      </c>
      <c r="E154" s="605" t="s">
        <v>12582</v>
      </c>
      <c r="F154" s="605" t="s">
        <v>2020</v>
      </c>
      <c r="G154" s="605" t="s">
        <v>789</v>
      </c>
      <c r="H154" s="605" t="s">
        <v>2003</v>
      </c>
      <c r="I154" s="605" t="s">
        <v>2004</v>
      </c>
      <c r="J154" s="605" t="s">
        <v>898</v>
      </c>
      <c r="K154" s="605" t="s">
        <v>6001</v>
      </c>
      <c r="L154" s="605"/>
      <c r="M154" s="605" t="s">
        <v>12581</v>
      </c>
      <c r="N154" s="605" t="s">
        <v>5751</v>
      </c>
      <c r="O154" s="605" t="s">
        <v>4101</v>
      </c>
      <c r="P154" s="605" t="s">
        <v>869</v>
      </c>
      <c r="Q154" s="605"/>
      <c r="R154" s="605"/>
      <c r="S154" s="605" t="s">
        <v>1204</v>
      </c>
      <c r="T154" s="605" t="s">
        <v>7091</v>
      </c>
      <c r="U154" s="606"/>
      <c r="V154" s="605"/>
      <c r="W154" s="605"/>
      <c r="X154" s="605" t="s">
        <v>1875</v>
      </c>
      <c r="Y154" s="605"/>
      <c r="Z154" s="605"/>
      <c r="AA154" s="605"/>
      <c r="AB154" s="605"/>
      <c r="AC154" s="605"/>
      <c r="AD154" s="605" t="s">
        <v>1333</v>
      </c>
      <c r="AE154" s="605"/>
      <c r="AF154" s="609"/>
      <c r="AG154" s="598"/>
      <c r="AH154" s="598"/>
      <c r="AI154" s="598"/>
    </row>
    <row r="155" spans="1:35" hidden="1">
      <c r="A155" s="605" t="s">
        <v>1079</v>
      </c>
      <c r="B155" s="619">
        <v>39657</v>
      </c>
      <c r="C155" s="605" t="s">
        <v>825</v>
      </c>
      <c r="D155" s="605" t="s">
        <v>2199</v>
      </c>
      <c r="E155" s="605" t="s">
        <v>3330</v>
      </c>
      <c r="F155" s="605" t="s">
        <v>7212</v>
      </c>
      <c r="G155" s="605" t="s">
        <v>789</v>
      </c>
      <c r="H155" s="605" t="s">
        <v>2003</v>
      </c>
      <c r="I155" s="605" t="s">
        <v>2004</v>
      </c>
      <c r="J155" s="605" t="s">
        <v>898</v>
      </c>
      <c r="K155" s="605" t="s">
        <v>3686</v>
      </c>
      <c r="L155" s="605"/>
      <c r="M155" s="605" t="s">
        <v>3327</v>
      </c>
      <c r="N155" s="605" t="s">
        <v>5751</v>
      </c>
      <c r="O155" s="605" t="s">
        <v>4101</v>
      </c>
      <c r="P155" s="605" t="s">
        <v>2306</v>
      </c>
      <c r="Q155" s="605"/>
      <c r="R155" s="605"/>
      <c r="S155" s="605" t="s">
        <v>1874</v>
      </c>
      <c r="T155" s="605" t="s">
        <v>1873</v>
      </c>
      <c r="U155" s="606"/>
      <c r="V155" s="605"/>
      <c r="W155" s="605"/>
      <c r="X155" s="605" t="s">
        <v>1855</v>
      </c>
      <c r="Y155" s="605"/>
      <c r="Z155" s="618">
        <v>39864</v>
      </c>
      <c r="AA155" s="605"/>
      <c r="AB155" s="605"/>
      <c r="AC155" s="605"/>
      <c r="AD155" s="605" t="s">
        <v>1333</v>
      </c>
      <c r="AE155" s="605"/>
      <c r="AF155" s="609"/>
      <c r="AG155" s="598"/>
      <c r="AH155" s="598"/>
      <c r="AI155" s="598"/>
    </row>
    <row r="156" spans="1:35" hidden="1">
      <c r="A156" s="605" t="s">
        <v>1567</v>
      </c>
      <c r="B156" s="619">
        <v>39651</v>
      </c>
      <c r="C156" s="605" t="s">
        <v>3059</v>
      </c>
      <c r="D156" s="605" t="s">
        <v>3333</v>
      </c>
      <c r="E156" s="605" t="s">
        <v>3331</v>
      </c>
      <c r="F156" s="605" t="s">
        <v>7212</v>
      </c>
      <c r="G156" s="605" t="s">
        <v>789</v>
      </c>
      <c r="H156" s="605" t="s">
        <v>2003</v>
      </c>
      <c r="I156" s="605" t="s">
        <v>2004</v>
      </c>
      <c r="J156" s="605" t="s">
        <v>898</v>
      </c>
      <c r="K156" s="605" t="s">
        <v>3687</v>
      </c>
      <c r="L156" s="605"/>
      <c r="M156" s="605" t="s">
        <v>1447</v>
      </c>
      <c r="N156" s="605" t="s">
        <v>2041</v>
      </c>
      <c r="O156" s="605" t="s">
        <v>1377</v>
      </c>
      <c r="P156" s="605" t="s">
        <v>2306</v>
      </c>
      <c r="Q156" s="605" t="s">
        <v>554</v>
      </c>
      <c r="R156" s="605"/>
      <c r="S156" s="605" t="s">
        <v>1205</v>
      </c>
      <c r="T156" s="605" t="s">
        <v>7092</v>
      </c>
      <c r="U156" s="606"/>
      <c r="V156" s="605"/>
      <c r="W156" s="605"/>
      <c r="X156" s="605" t="s">
        <v>3953</v>
      </c>
      <c r="Y156" s="605"/>
      <c r="Z156" s="618">
        <v>39868</v>
      </c>
      <c r="AA156" s="605"/>
      <c r="AB156" s="605"/>
      <c r="AC156" s="605"/>
      <c r="AD156" s="605" t="s">
        <v>5314</v>
      </c>
      <c r="AE156" s="605"/>
      <c r="AF156" s="609"/>
      <c r="AG156" s="598"/>
      <c r="AH156" s="598"/>
      <c r="AI156" s="598"/>
    </row>
    <row r="157" spans="1:35" hidden="1">
      <c r="A157" s="605" t="s">
        <v>5959</v>
      </c>
      <c r="B157" s="619" t="s">
        <v>1765</v>
      </c>
      <c r="C157" s="605" t="s">
        <v>5961</v>
      </c>
      <c r="D157" s="605"/>
      <c r="E157" s="605" t="s">
        <v>7169</v>
      </c>
      <c r="F157" s="605" t="s">
        <v>1174</v>
      </c>
      <c r="G157" s="605" t="s">
        <v>1124</v>
      </c>
      <c r="H157" s="605" t="s">
        <v>3425</v>
      </c>
      <c r="I157" s="605" t="s">
        <v>3415</v>
      </c>
      <c r="J157" s="605" t="s">
        <v>6325</v>
      </c>
      <c r="K157" s="605" t="s">
        <v>6146</v>
      </c>
      <c r="L157" s="605"/>
      <c r="M157" s="605" t="s">
        <v>1446</v>
      </c>
      <c r="N157" s="605" t="s">
        <v>2041</v>
      </c>
      <c r="O157" s="605" t="s">
        <v>1377</v>
      </c>
      <c r="P157" s="605" t="s">
        <v>2306</v>
      </c>
      <c r="Q157" s="605"/>
      <c r="R157" s="605"/>
      <c r="S157" s="605" t="s">
        <v>1536</v>
      </c>
      <c r="T157" s="605" t="s">
        <v>5819</v>
      </c>
      <c r="U157" s="606"/>
      <c r="V157" s="605"/>
      <c r="W157" s="605"/>
      <c r="X157" s="605"/>
      <c r="Y157" s="605"/>
      <c r="Z157" s="612" t="s">
        <v>6527</v>
      </c>
      <c r="AA157" s="605"/>
      <c r="AB157" s="605"/>
      <c r="AC157" s="605"/>
      <c r="AD157" s="605" t="s">
        <v>2970</v>
      </c>
      <c r="AE157" s="605"/>
      <c r="AF157" s="609"/>
      <c r="AG157" s="598"/>
      <c r="AH157" s="598"/>
      <c r="AI157" s="598"/>
    </row>
    <row r="158" spans="1:35" hidden="1">
      <c r="A158" s="605" t="s">
        <v>1079</v>
      </c>
      <c r="B158" s="619" t="s">
        <v>10113</v>
      </c>
      <c r="C158" s="605" t="s">
        <v>3059</v>
      </c>
      <c r="D158" s="605" t="s">
        <v>3333</v>
      </c>
      <c r="E158" s="605" t="s">
        <v>1398</v>
      </c>
      <c r="F158" s="605" t="s">
        <v>7212</v>
      </c>
      <c r="G158" s="605" t="s">
        <v>789</v>
      </c>
      <c r="H158" s="605" t="s">
        <v>2003</v>
      </c>
      <c r="I158" s="605" t="s">
        <v>2004</v>
      </c>
      <c r="J158" s="605" t="s">
        <v>898</v>
      </c>
      <c r="K158" s="605" t="s">
        <v>3688</v>
      </c>
      <c r="L158" s="605"/>
      <c r="M158" s="605" t="s">
        <v>8061</v>
      </c>
      <c r="N158" s="605" t="s">
        <v>5751</v>
      </c>
      <c r="O158" s="605" t="s">
        <v>4101</v>
      </c>
      <c r="P158" s="605" t="s">
        <v>2306</v>
      </c>
      <c r="Q158" s="605"/>
      <c r="R158" s="605"/>
      <c r="S158" s="605" t="s">
        <v>3267</v>
      </c>
      <c r="T158" s="605" t="s">
        <v>3950</v>
      </c>
      <c r="U158" s="606"/>
      <c r="V158" s="605"/>
      <c r="W158" s="605"/>
      <c r="X158" s="605" t="s">
        <v>2895</v>
      </c>
      <c r="Y158" s="605"/>
      <c r="Z158" s="618">
        <v>39884</v>
      </c>
      <c r="AA158" s="605"/>
      <c r="AB158" s="605"/>
      <c r="AC158" s="605"/>
      <c r="AD158" s="605" t="s">
        <v>2690</v>
      </c>
      <c r="AE158" s="605"/>
      <c r="AF158" s="609"/>
      <c r="AG158" s="598"/>
      <c r="AH158" s="598"/>
      <c r="AI158" s="598"/>
    </row>
    <row r="159" spans="1:35" hidden="1">
      <c r="A159" s="605" t="s">
        <v>3962</v>
      </c>
      <c r="B159" s="619" t="s">
        <v>3030</v>
      </c>
      <c r="C159" s="605" t="s">
        <v>4705</v>
      </c>
      <c r="D159" s="605"/>
      <c r="E159" s="605" t="s">
        <v>5144</v>
      </c>
      <c r="F159" s="605" t="s">
        <v>1175</v>
      </c>
      <c r="G159" s="605" t="s">
        <v>1760</v>
      </c>
      <c r="H159" s="605" t="s">
        <v>6742</v>
      </c>
      <c r="I159" s="605" t="s">
        <v>6326</v>
      </c>
      <c r="J159" s="605" t="s">
        <v>6325</v>
      </c>
      <c r="K159" s="605" t="s">
        <v>5483</v>
      </c>
      <c r="L159" s="605"/>
      <c r="M159" s="605" t="s">
        <v>7126</v>
      </c>
      <c r="N159" s="605" t="s">
        <v>2041</v>
      </c>
      <c r="O159" s="605" t="s">
        <v>4726</v>
      </c>
      <c r="P159" s="605" t="s">
        <v>409</v>
      </c>
      <c r="Q159" s="605"/>
      <c r="R159" s="605"/>
      <c r="S159" s="605"/>
      <c r="T159" s="605"/>
      <c r="U159" s="606"/>
      <c r="V159" s="605"/>
      <c r="W159" s="605"/>
      <c r="X159" s="605"/>
      <c r="Y159" s="605"/>
      <c r="Z159" s="612" t="s">
        <v>6527</v>
      </c>
      <c r="AA159" s="605"/>
      <c r="AB159" s="605"/>
      <c r="AC159" s="605"/>
      <c r="AD159" s="605" t="s">
        <v>3936</v>
      </c>
      <c r="AE159" s="605"/>
      <c r="AF159" s="609"/>
      <c r="AG159" s="598"/>
      <c r="AH159" s="598"/>
      <c r="AI159" s="598"/>
    </row>
    <row r="160" spans="1:35" hidden="1">
      <c r="A160" s="605" t="s">
        <v>5000</v>
      </c>
      <c r="B160" s="619" t="s">
        <v>3011</v>
      </c>
      <c r="C160" s="605" t="s">
        <v>698</v>
      </c>
      <c r="D160" s="605"/>
      <c r="E160" s="605" t="s">
        <v>3733</v>
      </c>
      <c r="F160" s="605" t="s">
        <v>1175</v>
      </c>
      <c r="G160" s="605" t="s">
        <v>761</v>
      </c>
      <c r="H160" s="605" t="s">
        <v>6327</v>
      </c>
      <c r="I160" s="605" t="s">
        <v>3740</v>
      </c>
      <c r="J160" s="605" t="s">
        <v>6325</v>
      </c>
      <c r="K160" s="605" t="s">
        <v>3734</v>
      </c>
      <c r="L160" s="605"/>
      <c r="M160" s="605"/>
      <c r="N160" s="605" t="s">
        <v>12529</v>
      </c>
      <c r="O160" s="605" t="s">
        <v>4726</v>
      </c>
      <c r="P160" s="605" t="s">
        <v>2306</v>
      </c>
      <c r="Q160" s="605"/>
      <c r="R160" s="605"/>
      <c r="S160" s="612"/>
      <c r="T160" s="612"/>
      <c r="U160" s="610"/>
      <c r="V160" s="612"/>
      <c r="W160" s="612"/>
      <c r="X160" s="612"/>
      <c r="Y160" s="612"/>
      <c r="Z160" s="612" t="s">
        <v>6395</v>
      </c>
      <c r="AA160" s="612"/>
      <c r="AB160" s="612"/>
      <c r="AC160" s="612"/>
      <c r="AD160" s="612" t="s">
        <v>3735</v>
      </c>
      <c r="AE160" s="612"/>
      <c r="AF160" s="609"/>
      <c r="AG160" s="598"/>
      <c r="AH160" s="598"/>
      <c r="AI160" s="598"/>
    </row>
    <row r="161" spans="1:35" hidden="1">
      <c r="A161" s="605" t="s">
        <v>5000</v>
      </c>
      <c r="B161" s="619" t="s">
        <v>3011</v>
      </c>
      <c r="C161" s="605" t="s">
        <v>3012</v>
      </c>
      <c r="D161" s="605"/>
      <c r="E161" s="605" t="s">
        <v>2030</v>
      </c>
      <c r="F161" s="605" t="s">
        <v>1175</v>
      </c>
      <c r="G161" s="605" t="s">
        <v>761</v>
      </c>
      <c r="H161" s="605" t="s">
        <v>6327</v>
      </c>
      <c r="I161" s="605" t="s">
        <v>6326</v>
      </c>
      <c r="J161" s="605" t="s">
        <v>6325</v>
      </c>
      <c r="K161" s="605" t="s">
        <v>2031</v>
      </c>
      <c r="L161" s="605"/>
      <c r="M161" s="605" t="s">
        <v>8</v>
      </c>
      <c r="N161" s="605" t="s">
        <v>12529</v>
      </c>
      <c r="O161" s="605" t="s">
        <v>2453</v>
      </c>
      <c r="P161" s="605" t="s">
        <v>409</v>
      </c>
      <c r="Q161" s="605"/>
      <c r="R161" s="605"/>
      <c r="S161" s="605" t="s">
        <v>2033</v>
      </c>
      <c r="T161" s="605" t="s">
        <v>2032</v>
      </c>
      <c r="U161" s="606"/>
      <c r="V161" s="605"/>
      <c r="W161" s="605"/>
      <c r="X161" s="605"/>
      <c r="Y161" s="605"/>
      <c r="Z161" s="605" t="s">
        <v>6395</v>
      </c>
      <c r="AA161" s="605"/>
      <c r="AB161" s="605"/>
      <c r="AC161" s="605"/>
      <c r="AD161" s="605" t="s">
        <v>2034</v>
      </c>
      <c r="AE161" s="605"/>
      <c r="AF161" s="609"/>
      <c r="AG161" s="598"/>
      <c r="AH161" s="598"/>
      <c r="AI161" s="598"/>
    </row>
    <row r="162" spans="1:35" hidden="1">
      <c r="A162" s="605" t="s">
        <v>4093</v>
      </c>
      <c r="B162" s="619" t="s">
        <v>345</v>
      </c>
      <c r="C162" s="605" t="s">
        <v>4473</v>
      </c>
      <c r="D162" s="605"/>
      <c r="E162" s="605" t="s">
        <v>381</v>
      </c>
      <c r="F162" s="605" t="s">
        <v>1175</v>
      </c>
      <c r="G162" s="605" t="s">
        <v>761</v>
      </c>
      <c r="H162" s="605" t="s">
        <v>6327</v>
      </c>
      <c r="I162" s="605" t="s">
        <v>6326</v>
      </c>
      <c r="J162" s="605" t="s">
        <v>6325</v>
      </c>
      <c r="K162" s="605" t="s">
        <v>3736</v>
      </c>
      <c r="L162" s="605"/>
      <c r="M162" s="605"/>
      <c r="N162" s="605" t="s">
        <v>12529</v>
      </c>
      <c r="O162" s="605" t="s">
        <v>1872</v>
      </c>
      <c r="P162" s="605" t="s">
        <v>2306</v>
      </c>
      <c r="Q162" s="605"/>
      <c r="R162" s="605"/>
      <c r="S162" s="605" t="s">
        <v>3738</v>
      </c>
      <c r="T162" s="605" t="s">
        <v>3737</v>
      </c>
      <c r="U162" s="606"/>
      <c r="V162" s="605"/>
      <c r="W162" s="605"/>
      <c r="X162" s="605"/>
      <c r="Y162" s="605"/>
      <c r="Z162" s="605" t="s">
        <v>6395</v>
      </c>
      <c r="AA162" s="605"/>
      <c r="AB162" s="605"/>
      <c r="AC162" s="605"/>
      <c r="AD162" s="605" t="s">
        <v>3739</v>
      </c>
      <c r="AE162" s="605"/>
      <c r="AF162" s="609"/>
      <c r="AG162" s="598"/>
      <c r="AH162" s="598"/>
      <c r="AI162" s="598"/>
    </row>
    <row r="163" spans="1:35" hidden="1">
      <c r="A163" s="605" t="s">
        <v>2558</v>
      </c>
      <c r="B163" s="619" t="s">
        <v>2559</v>
      </c>
      <c r="C163" s="605" t="s">
        <v>3834</v>
      </c>
      <c r="D163" s="605"/>
      <c r="E163" s="605" t="s">
        <v>2035</v>
      </c>
      <c r="F163" s="605" t="s">
        <v>1175</v>
      </c>
      <c r="G163" s="605" t="s">
        <v>1366</v>
      </c>
      <c r="H163" s="605" t="s">
        <v>3533</v>
      </c>
      <c r="I163" s="605" t="s">
        <v>6326</v>
      </c>
      <c r="J163" s="605" t="s">
        <v>6325</v>
      </c>
      <c r="K163" s="605" t="s">
        <v>5481</v>
      </c>
      <c r="L163" s="605"/>
      <c r="M163" s="605"/>
      <c r="N163" s="605" t="s">
        <v>2041</v>
      </c>
      <c r="O163" s="605" t="s">
        <v>3043</v>
      </c>
      <c r="P163" s="605" t="s">
        <v>409</v>
      </c>
      <c r="Q163" s="605"/>
      <c r="R163" s="605"/>
      <c r="S163" s="605"/>
      <c r="T163" s="605"/>
      <c r="U163" s="606"/>
      <c r="V163" s="605"/>
      <c r="W163" s="605"/>
      <c r="X163" s="605"/>
      <c r="Y163" s="605"/>
      <c r="Z163" s="605" t="s">
        <v>6395</v>
      </c>
      <c r="AA163" s="605"/>
      <c r="AB163" s="605"/>
      <c r="AC163" s="605"/>
      <c r="AD163" s="605" t="s">
        <v>2036</v>
      </c>
      <c r="AE163" s="605"/>
      <c r="AF163" s="609"/>
      <c r="AG163" s="598"/>
      <c r="AH163" s="598"/>
      <c r="AI163" s="598"/>
    </row>
    <row r="164" spans="1:35" hidden="1">
      <c r="A164" s="605" t="s">
        <v>2771</v>
      </c>
      <c r="B164" s="619" t="s">
        <v>272</v>
      </c>
      <c r="C164" s="605"/>
      <c r="D164" s="605"/>
      <c r="E164" s="605" t="s">
        <v>273</v>
      </c>
      <c r="F164" s="605" t="s">
        <v>5609</v>
      </c>
      <c r="G164" s="605" t="s">
        <v>9962</v>
      </c>
      <c r="H164" s="605" t="s">
        <v>247</v>
      </c>
      <c r="I164" s="605" t="s">
        <v>2764</v>
      </c>
      <c r="J164" s="605" t="s">
        <v>2212</v>
      </c>
      <c r="K164" s="605" t="s">
        <v>274</v>
      </c>
      <c r="L164" s="605"/>
      <c r="M164" s="605"/>
      <c r="N164" s="605" t="s">
        <v>12573</v>
      </c>
      <c r="O164" s="605" t="s">
        <v>4147</v>
      </c>
      <c r="P164" s="605" t="s">
        <v>1575</v>
      </c>
      <c r="Q164" s="605" t="s">
        <v>410</v>
      </c>
      <c r="R164" s="605"/>
      <c r="S164" s="605"/>
      <c r="T164" s="605" t="s">
        <v>2772</v>
      </c>
      <c r="U164" s="606"/>
      <c r="V164" s="605"/>
      <c r="W164" s="620"/>
      <c r="X164" s="605" t="s">
        <v>2773</v>
      </c>
      <c r="Y164" s="605"/>
      <c r="Z164" s="605" t="s">
        <v>3871</v>
      </c>
      <c r="AA164" s="605"/>
      <c r="AB164" s="605"/>
      <c r="AC164" s="605"/>
      <c r="AD164" s="605" t="s">
        <v>4010</v>
      </c>
      <c r="AE164" s="605" t="s">
        <v>5754</v>
      </c>
      <c r="AF164" s="609"/>
      <c r="AG164" s="598"/>
      <c r="AH164" s="598"/>
      <c r="AI164" s="598"/>
    </row>
    <row r="165" spans="1:35" hidden="1">
      <c r="A165" s="605" t="s">
        <v>4198</v>
      </c>
      <c r="B165" s="619" t="s">
        <v>6838</v>
      </c>
      <c r="C165" s="605"/>
      <c r="D165" s="605"/>
      <c r="E165" s="605" t="s">
        <v>2847</v>
      </c>
      <c r="F165" s="605" t="s">
        <v>5609</v>
      </c>
      <c r="G165" s="605" t="s">
        <v>4918</v>
      </c>
      <c r="H165" s="605" t="s">
        <v>247</v>
      </c>
      <c r="I165" s="605" t="s">
        <v>253</v>
      </c>
      <c r="J165" s="605" t="s">
        <v>254</v>
      </c>
      <c r="K165" s="605" t="s">
        <v>3899</v>
      </c>
      <c r="L165" s="605"/>
      <c r="M165" s="605" t="s">
        <v>7510</v>
      </c>
      <c r="N165" s="605" t="s">
        <v>12509</v>
      </c>
      <c r="O165" s="605" t="s">
        <v>758</v>
      </c>
      <c r="P165" s="605" t="s">
        <v>2306</v>
      </c>
      <c r="Q165" s="605"/>
      <c r="R165" s="605"/>
      <c r="S165" s="605" t="s">
        <v>3402</v>
      </c>
      <c r="T165" s="605" t="s">
        <v>5406</v>
      </c>
      <c r="U165" s="606"/>
      <c r="V165" s="605"/>
      <c r="W165" s="605"/>
      <c r="X165" s="605" t="s">
        <v>1297</v>
      </c>
      <c r="Y165" s="605"/>
      <c r="Z165" s="605" t="s">
        <v>2942</v>
      </c>
      <c r="AA165" s="605" t="s">
        <v>6804</v>
      </c>
      <c r="AB165" s="605"/>
      <c r="AC165" s="605"/>
      <c r="AD165" s="605" t="s">
        <v>4080</v>
      </c>
      <c r="AE165" s="605"/>
      <c r="AF165" s="609"/>
      <c r="AG165" s="598"/>
      <c r="AH165" s="598"/>
      <c r="AI165" s="598"/>
    </row>
    <row r="166" spans="1:35" hidden="1">
      <c r="A166" s="605" t="s">
        <v>1427</v>
      </c>
      <c r="B166" s="619" t="s">
        <v>636</v>
      </c>
      <c r="C166" s="605"/>
      <c r="D166" s="607"/>
      <c r="E166" s="593" t="s">
        <v>1389</v>
      </c>
      <c r="F166" s="605" t="s">
        <v>245</v>
      </c>
      <c r="G166" s="605" t="s">
        <v>6690</v>
      </c>
      <c r="H166" s="605" t="s">
        <v>247</v>
      </c>
      <c r="I166" s="605" t="s">
        <v>253</v>
      </c>
      <c r="J166" s="605" t="s">
        <v>5931</v>
      </c>
      <c r="K166" s="605" t="s">
        <v>6142</v>
      </c>
      <c r="L166" s="605"/>
      <c r="M166" s="593" t="s">
        <v>687</v>
      </c>
      <c r="N166" s="605" t="s">
        <v>5751</v>
      </c>
      <c r="O166" s="605" t="s">
        <v>4101</v>
      </c>
      <c r="P166" s="605" t="s">
        <v>508</v>
      </c>
      <c r="Q166" s="605"/>
      <c r="R166" s="605"/>
      <c r="S166" s="605" t="s">
        <v>1755</v>
      </c>
      <c r="T166" s="605" t="s">
        <v>5382</v>
      </c>
      <c r="U166" s="606"/>
      <c r="V166" s="605"/>
      <c r="W166" s="605"/>
      <c r="X166" s="605" t="s">
        <v>3896</v>
      </c>
      <c r="Y166" s="605"/>
      <c r="Z166" s="605"/>
      <c r="AA166" s="605"/>
      <c r="AB166" s="605"/>
      <c r="AC166" s="605"/>
      <c r="AD166" s="605" t="s">
        <v>4209</v>
      </c>
      <c r="AE166" s="605"/>
      <c r="AF166" s="609"/>
      <c r="AG166" s="598"/>
      <c r="AH166" s="598"/>
      <c r="AI166" s="598"/>
    </row>
    <row r="167" spans="1:35" hidden="1">
      <c r="A167" s="605" t="s">
        <v>1071</v>
      </c>
      <c r="B167" s="619" t="s">
        <v>4948</v>
      </c>
      <c r="C167" s="605" t="s">
        <v>6432</v>
      </c>
      <c r="D167" s="605" t="s">
        <v>1295</v>
      </c>
      <c r="E167" s="605" t="s">
        <v>12578</v>
      </c>
      <c r="F167" s="605" t="s">
        <v>5609</v>
      </c>
      <c r="G167" s="605" t="s">
        <v>12571</v>
      </c>
      <c r="H167" s="605" t="s">
        <v>4478</v>
      </c>
      <c r="I167" s="605" t="s">
        <v>2682</v>
      </c>
      <c r="J167" s="605" t="s">
        <v>2212</v>
      </c>
      <c r="K167" s="605" t="s">
        <v>12579</v>
      </c>
      <c r="L167" s="605"/>
      <c r="M167" s="593"/>
      <c r="N167" s="605" t="s">
        <v>5751</v>
      </c>
      <c r="O167" s="605" t="s">
        <v>1872</v>
      </c>
      <c r="P167" s="605" t="s">
        <v>507</v>
      </c>
      <c r="Q167" s="605" t="s">
        <v>508</v>
      </c>
      <c r="R167" s="605"/>
      <c r="S167" s="605" t="s">
        <v>4181</v>
      </c>
      <c r="T167" s="605" t="s">
        <v>4180</v>
      </c>
      <c r="U167" s="606"/>
      <c r="V167" s="605"/>
      <c r="W167" s="605"/>
      <c r="X167" s="605" t="s">
        <v>1298</v>
      </c>
      <c r="Y167" s="605"/>
      <c r="Z167" s="605" t="s">
        <v>2843</v>
      </c>
      <c r="AA167" s="605"/>
      <c r="AB167" s="605"/>
      <c r="AC167" s="605"/>
      <c r="AD167" s="605" t="s">
        <v>12629</v>
      </c>
      <c r="AE167" s="605"/>
      <c r="AF167" s="609"/>
      <c r="AG167" s="598"/>
      <c r="AH167" s="598"/>
      <c r="AI167" s="598"/>
    </row>
    <row r="168" spans="1:35" hidden="1">
      <c r="A168" s="605" t="s">
        <v>4677</v>
      </c>
      <c r="B168" s="619">
        <v>39401</v>
      </c>
      <c r="C168" s="605" t="s">
        <v>5634</v>
      </c>
      <c r="D168" s="605" t="s">
        <v>3405</v>
      </c>
      <c r="E168" s="605" t="s">
        <v>3741</v>
      </c>
      <c r="F168" s="605" t="s">
        <v>7212</v>
      </c>
      <c r="G168" s="605" t="s">
        <v>2897</v>
      </c>
      <c r="H168" s="605" t="s">
        <v>3266</v>
      </c>
      <c r="I168" s="605" t="s">
        <v>2682</v>
      </c>
      <c r="J168" s="605" t="s">
        <v>1897</v>
      </c>
      <c r="K168" s="605" t="s">
        <v>12588</v>
      </c>
      <c r="L168" s="605"/>
      <c r="M168" s="593" t="s">
        <v>1711</v>
      </c>
      <c r="N168" s="605" t="s">
        <v>12510</v>
      </c>
      <c r="O168" s="605" t="s">
        <v>1872</v>
      </c>
      <c r="P168" s="605" t="s">
        <v>507</v>
      </c>
      <c r="Q168" s="605" t="s">
        <v>410</v>
      </c>
      <c r="R168" s="605"/>
      <c r="S168" s="605" t="s">
        <v>5029</v>
      </c>
      <c r="T168" s="605" t="s">
        <v>4107</v>
      </c>
      <c r="U168" s="606"/>
      <c r="V168" s="605"/>
      <c r="W168" s="605"/>
      <c r="X168" s="605" t="s">
        <v>4509</v>
      </c>
      <c r="Y168" s="605"/>
      <c r="Z168" s="605" t="s">
        <v>3890</v>
      </c>
      <c r="AA168" s="605"/>
      <c r="AB168" s="605"/>
      <c r="AC168" s="605"/>
      <c r="AD168" s="605" t="s">
        <v>4079</v>
      </c>
      <c r="AE168" s="605" t="s">
        <v>4534</v>
      </c>
      <c r="AF168" s="609"/>
      <c r="AG168" s="598"/>
      <c r="AH168" s="598"/>
      <c r="AI168" s="598"/>
    </row>
    <row r="169" spans="1:35" hidden="1">
      <c r="A169" s="605" t="s">
        <v>1079</v>
      </c>
      <c r="B169" s="619">
        <v>39423</v>
      </c>
      <c r="C169" s="605" t="s">
        <v>2676</v>
      </c>
      <c r="D169" s="607" t="s">
        <v>3406</v>
      </c>
      <c r="E169" s="605" t="s">
        <v>149</v>
      </c>
      <c r="F169" s="605" t="s">
        <v>7212</v>
      </c>
      <c r="G169" s="605" t="s">
        <v>2897</v>
      </c>
      <c r="H169" s="605" t="s">
        <v>3266</v>
      </c>
      <c r="I169" s="605" t="s">
        <v>2682</v>
      </c>
      <c r="J169" s="605" t="s">
        <v>1897</v>
      </c>
      <c r="K169" s="605" t="s">
        <v>150</v>
      </c>
      <c r="L169" s="605"/>
      <c r="M169" s="593" t="s">
        <v>151</v>
      </c>
      <c r="N169" s="605" t="s">
        <v>12511</v>
      </c>
      <c r="O169" s="605" t="s">
        <v>1872</v>
      </c>
      <c r="P169" s="605" t="s">
        <v>152</v>
      </c>
      <c r="Q169" s="605" t="s">
        <v>4492</v>
      </c>
      <c r="R169" s="605"/>
      <c r="S169" s="605" t="s">
        <v>7299</v>
      </c>
      <c r="T169" s="605" t="s">
        <v>2182</v>
      </c>
      <c r="U169" s="606"/>
      <c r="V169" s="605"/>
      <c r="W169" s="605"/>
      <c r="X169" s="605" t="s">
        <v>843</v>
      </c>
      <c r="Y169" s="605"/>
      <c r="Z169" s="605" t="s">
        <v>6179</v>
      </c>
      <c r="AA169" s="605" t="s">
        <v>4879</v>
      </c>
      <c r="AB169" s="605"/>
      <c r="AC169" s="605"/>
      <c r="AD169" s="605" t="s">
        <v>6502</v>
      </c>
      <c r="AE169" s="605"/>
      <c r="AF169" s="609"/>
      <c r="AG169" s="598"/>
      <c r="AH169" s="598"/>
      <c r="AI169" s="598"/>
    </row>
    <row r="170" spans="1:35" hidden="1">
      <c r="A170" s="624" t="s">
        <v>3089</v>
      </c>
      <c r="B170" s="619">
        <v>39451</v>
      </c>
      <c r="C170" s="605" t="s">
        <v>6433</v>
      </c>
      <c r="D170" s="607"/>
      <c r="E170" s="605" t="s">
        <v>153</v>
      </c>
      <c r="F170" s="605" t="s">
        <v>12532</v>
      </c>
      <c r="G170" s="605" t="s">
        <v>2897</v>
      </c>
      <c r="H170" s="605" t="s">
        <v>3266</v>
      </c>
      <c r="I170" s="605" t="s">
        <v>2682</v>
      </c>
      <c r="J170" s="605" t="s">
        <v>1897</v>
      </c>
      <c r="K170" s="605" t="s">
        <v>12589</v>
      </c>
      <c r="L170" s="605"/>
      <c r="M170" s="593" t="s">
        <v>155</v>
      </c>
      <c r="N170" s="605" t="s">
        <v>12511</v>
      </c>
      <c r="O170" s="605" t="s">
        <v>1872</v>
      </c>
      <c r="P170" s="605" t="s">
        <v>1575</v>
      </c>
      <c r="Q170" s="605" t="s">
        <v>410</v>
      </c>
      <c r="R170" s="605"/>
      <c r="S170" s="605" t="s">
        <v>4057</v>
      </c>
      <c r="T170" s="605" t="s">
        <v>4056</v>
      </c>
      <c r="U170" s="606"/>
      <c r="V170" s="605"/>
      <c r="W170" s="605"/>
      <c r="X170" s="605" t="s">
        <v>4058</v>
      </c>
      <c r="Y170" s="605"/>
      <c r="Z170" s="605"/>
      <c r="AA170" s="605" t="s">
        <v>4059</v>
      </c>
      <c r="AB170" s="605"/>
      <c r="AC170" s="605"/>
      <c r="AD170" s="605" t="s">
        <v>4060</v>
      </c>
      <c r="AE170" s="605"/>
      <c r="AF170" s="609"/>
      <c r="AG170" s="598"/>
      <c r="AH170" s="598"/>
      <c r="AI170" s="598"/>
    </row>
    <row r="171" spans="1:35" hidden="1">
      <c r="A171" s="605" t="s">
        <v>2846</v>
      </c>
      <c r="B171" s="619">
        <v>39462</v>
      </c>
      <c r="C171" s="605" t="s">
        <v>7251</v>
      </c>
      <c r="D171" s="605" t="s">
        <v>7252</v>
      </c>
      <c r="E171" s="605" t="s">
        <v>6040</v>
      </c>
      <c r="F171" s="605" t="s">
        <v>7212</v>
      </c>
      <c r="G171" s="605" t="s">
        <v>2897</v>
      </c>
      <c r="H171" s="605" t="s">
        <v>3266</v>
      </c>
      <c r="I171" s="605" t="s">
        <v>3868</v>
      </c>
      <c r="J171" s="605" t="s">
        <v>4446</v>
      </c>
      <c r="K171" s="605" t="s">
        <v>6041</v>
      </c>
      <c r="L171" s="605"/>
      <c r="M171" s="605" t="s">
        <v>6042</v>
      </c>
      <c r="N171" s="605" t="s">
        <v>12530</v>
      </c>
      <c r="O171" s="605" t="s">
        <v>4147</v>
      </c>
      <c r="P171" s="605" t="s">
        <v>1575</v>
      </c>
      <c r="Q171" s="605" t="s">
        <v>410</v>
      </c>
      <c r="R171" s="605"/>
      <c r="S171" s="605" t="s">
        <v>4165</v>
      </c>
      <c r="T171" s="605" t="s">
        <v>3645</v>
      </c>
      <c r="U171" s="606"/>
      <c r="V171" s="605"/>
      <c r="W171" s="620"/>
      <c r="X171" s="605" t="s">
        <v>5212</v>
      </c>
      <c r="Y171" s="605"/>
      <c r="Z171" s="605" t="s">
        <v>5213</v>
      </c>
      <c r="AA171" s="605"/>
      <c r="AB171" s="605"/>
      <c r="AC171" s="605"/>
      <c r="AD171" s="605" t="s">
        <v>6039</v>
      </c>
      <c r="AE171" s="605"/>
      <c r="AF171" s="609"/>
      <c r="AG171" s="598"/>
      <c r="AH171" s="598"/>
      <c r="AI171" s="598"/>
    </row>
    <row r="172" spans="1:35" hidden="1">
      <c r="A172" s="605" t="s">
        <v>6828</v>
      </c>
      <c r="B172" s="619">
        <v>39534</v>
      </c>
      <c r="C172" s="605" t="s">
        <v>6829</v>
      </c>
      <c r="D172" s="607" t="s">
        <v>6830</v>
      </c>
      <c r="E172" s="605" t="s">
        <v>5636</v>
      </c>
      <c r="F172" s="605" t="s">
        <v>22</v>
      </c>
      <c r="G172" s="605" t="s">
        <v>788</v>
      </c>
      <c r="H172" s="605" t="s">
        <v>3266</v>
      </c>
      <c r="I172" s="605" t="s">
        <v>2682</v>
      </c>
      <c r="J172" s="605" t="s">
        <v>1897</v>
      </c>
      <c r="K172" s="605" t="s">
        <v>12593</v>
      </c>
      <c r="L172" s="605"/>
      <c r="M172" s="593" t="s">
        <v>6334</v>
      </c>
      <c r="N172" s="605" t="s">
        <v>12533</v>
      </c>
      <c r="O172" s="605" t="s">
        <v>3043</v>
      </c>
      <c r="P172" s="605" t="s">
        <v>1575</v>
      </c>
      <c r="Q172" s="605" t="s">
        <v>410</v>
      </c>
      <c r="R172" s="605"/>
      <c r="S172" s="605" t="s">
        <v>6833</v>
      </c>
      <c r="T172" s="605" t="s">
        <v>6832</v>
      </c>
      <c r="U172" s="606"/>
      <c r="V172" s="605"/>
      <c r="W172" s="605"/>
      <c r="X172" s="605"/>
      <c r="Y172" s="605"/>
      <c r="Z172" s="605"/>
      <c r="AA172" s="605"/>
      <c r="AB172" s="605"/>
      <c r="AC172" s="605"/>
      <c r="AD172" s="605" t="s">
        <v>718</v>
      </c>
      <c r="AE172" s="605"/>
      <c r="AF172" s="609"/>
      <c r="AG172" s="598"/>
      <c r="AH172" s="598"/>
      <c r="AI172" s="598"/>
    </row>
    <row r="173" spans="1:35" hidden="1">
      <c r="A173" s="605" t="s">
        <v>1869</v>
      </c>
      <c r="B173" s="619">
        <v>39601</v>
      </c>
      <c r="C173" s="605" t="s">
        <v>3060</v>
      </c>
      <c r="D173" s="605" t="s">
        <v>1296</v>
      </c>
      <c r="E173" s="605" t="s">
        <v>156</v>
      </c>
      <c r="F173" s="605" t="s">
        <v>22</v>
      </c>
      <c r="G173" s="605" t="s">
        <v>420</v>
      </c>
      <c r="H173" s="605" t="s">
        <v>2003</v>
      </c>
      <c r="I173" s="605" t="s">
        <v>2004</v>
      </c>
      <c r="J173" s="605" t="s">
        <v>898</v>
      </c>
      <c r="K173" s="605" t="s">
        <v>7487</v>
      </c>
      <c r="L173" s="605"/>
      <c r="M173" s="593" t="s">
        <v>158</v>
      </c>
      <c r="N173" s="605" t="s">
        <v>12510</v>
      </c>
      <c r="O173" s="605" t="s">
        <v>1872</v>
      </c>
      <c r="P173" s="605" t="s">
        <v>2306</v>
      </c>
      <c r="Q173" s="605" t="s">
        <v>7486</v>
      </c>
      <c r="R173" s="605"/>
      <c r="S173" s="605"/>
      <c r="T173" s="605" t="s">
        <v>3017</v>
      </c>
      <c r="U173" s="606"/>
      <c r="V173" s="605"/>
      <c r="W173" s="605"/>
      <c r="X173" s="605"/>
      <c r="Y173" s="605"/>
      <c r="Z173" s="605"/>
      <c r="AA173" s="605"/>
      <c r="AB173" s="605"/>
      <c r="AC173" s="605"/>
      <c r="AD173" s="605" t="s">
        <v>3018</v>
      </c>
      <c r="AE173" s="605"/>
      <c r="AF173" s="609"/>
      <c r="AG173" s="598"/>
      <c r="AH173" s="598"/>
      <c r="AI173" s="598"/>
    </row>
    <row r="174" spans="1:35" hidden="1">
      <c r="A174" s="605" t="s">
        <v>4706</v>
      </c>
      <c r="B174" s="619" t="s">
        <v>2037</v>
      </c>
      <c r="C174" s="605" t="s">
        <v>3833</v>
      </c>
      <c r="D174" s="605"/>
      <c r="E174" s="605" t="s">
        <v>2142</v>
      </c>
      <c r="F174" s="605" t="s">
        <v>1175</v>
      </c>
      <c r="G174" s="605" t="s">
        <v>168</v>
      </c>
      <c r="H174" s="605" t="s">
        <v>169</v>
      </c>
      <c r="I174" s="605" t="s">
        <v>2943</v>
      </c>
      <c r="J174" s="605" t="s">
        <v>1816</v>
      </c>
      <c r="K174" s="605" t="s">
        <v>2038</v>
      </c>
      <c r="L174" s="605"/>
      <c r="M174" s="593"/>
      <c r="N174" s="605" t="s">
        <v>2041</v>
      </c>
      <c r="O174" s="605" t="s">
        <v>3043</v>
      </c>
      <c r="P174" s="605" t="s">
        <v>409</v>
      </c>
      <c r="Q174" s="605"/>
      <c r="R174" s="605"/>
      <c r="S174" s="605"/>
      <c r="T174" s="605" t="s">
        <v>2039</v>
      </c>
      <c r="U174" s="606"/>
      <c r="V174" s="605"/>
      <c r="W174" s="605"/>
      <c r="X174" s="605"/>
      <c r="Y174" s="605"/>
      <c r="Z174" s="605" t="s">
        <v>6527</v>
      </c>
      <c r="AA174" s="605"/>
      <c r="AB174" s="605"/>
      <c r="AC174" s="605"/>
      <c r="AD174" s="605" t="s">
        <v>2040</v>
      </c>
      <c r="AE174" s="605"/>
      <c r="AF174" s="609"/>
      <c r="AG174" s="598"/>
      <c r="AH174" s="598"/>
      <c r="AI174" s="598"/>
    </row>
    <row r="175" spans="1:35" hidden="1">
      <c r="A175" s="605"/>
      <c r="B175" s="619" t="s">
        <v>5610</v>
      </c>
      <c r="C175" s="605" t="s">
        <v>2</v>
      </c>
      <c r="D175" s="605"/>
      <c r="E175" s="605" t="s">
        <v>953</v>
      </c>
      <c r="F175" s="605" t="s">
        <v>5609</v>
      </c>
      <c r="G175" s="605" t="s">
        <v>12568</v>
      </c>
      <c r="H175" s="605" t="s">
        <v>247</v>
      </c>
      <c r="I175" s="605" t="s">
        <v>253</v>
      </c>
      <c r="J175" s="605" t="s">
        <v>254</v>
      </c>
      <c r="K175" s="605" t="s">
        <v>6141</v>
      </c>
      <c r="L175" s="605"/>
      <c r="M175" s="593" t="s">
        <v>4821</v>
      </c>
      <c r="N175" s="605" t="s">
        <v>2041</v>
      </c>
      <c r="O175" s="605" t="s">
        <v>3043</v>
      </c>
      <c r="P175" s="605" t="s">
        <v>1575</v>
      </c>
      <c r="Q175" s="605" t="s">
        <v>410</v>
      </c>
      <c r="R175" s="605"/>
      <c r="S175" s="605"/>
      <c r="T175" s="605"/>
      <c r="U175" s="606"/>
      <c r="V175" s="605"/>
      <c r="W175" s="605"/>
      <c r="X175" s="605" t="s">
        <v>6855</v>
      </c>
      <c r="Y175" s="605"/>
      <c r="Z175" s="605"/>
      <c r="AA175" s="605"/>
      <c r="AB175" s="605"/>
      <c r="AC175" s="605"/>
      <c r="AD175" s="605" t="s">
        <v>2029</v>
      </c>
      <c r="AE175" s="605"/>
      <c r="AF175" s="609"/>
      <c r="AG175" s="598"/>
      <c r="AH175" s="598"/>
      <c r="AI175" s="598"/>
    </row>
    <row r="176" spans="1:35" hidden="1">
      <c r="A176" s="605" t="s">
        <v>6730</v>
      </c>
      <c r="B176" s="619" t="s">
        <v>5198</v>
      </c>
      <c r="C176" s="605" t="s">
        <v>5199</v>
      </c>
      <c r="D176" s="605"/>
      <c r="E176" s="605" t="s">
        <v>4857</v>
      </c>
      <c r="F176" s="605" t="s">
        <v>1174</v>
      </c>
      <c r="G176" s="605" t="s">
        <v>1365</v>
      </c>
      <c r="H176" s="605" t="s">
        <v>3425</v>
      </c>
      <c r="I176" s="605" t="s">
        <v>3415</v>
      </c>
      <c r="J176" s="605" t="s">
        <v>6325</v>
      </c>
      <c r="K176" s="605" t="s">
        <v>6568</v>
      </c>
      <c r="L176" s="605"/>
      <c r="M176" s="593"/>
      <c r="N176" s="605" t="s">
        <v>5751</v>
      </c>
      <c r="O176" s="605" t="s">
        <v>1872</v>
      </c>
      <c r="P176" s="605" t="s">
        <v>2306</v>
      </c>
      <c r="Q176" s="605"/>
      <c r="R176" s="605"/>
      <c r="S176" s="605"/>
      <c r="T176" s="605"/>
      <c r="U176" s="606"/>
      <c r="V176" s="605"/>
      <c r="W176" s="605"/>
      <c r="X176" s="605"/>
      <c r="Y176" s="605"/>
      <c r="Z176" s="605" t="s">
        <v>6527</v>
      </c>
      <c r="AA176" s="605"/>
      <c r="AB176" s="605"/>
      <c r="AC176" s="605" t="s">
        <v>5035</v>
      </c>
      <c r="AD176" s="605" t="s">
        <v>3138</v>
      </c>
      <c r="AE176" s="605"/>
      <c r="AF176" s="609"/>
      <c r="AG176" s="598"/>
      <c r="AH176" s="598"/>
      <c r="AI176" s="598"/>
    </row>
    <row r="177" spans="1:35" hidden="1">
      <c r="A177" s="605" t="s">
        <v>4201</v>
      </c>
      <c r="B177" s="619" t="s">
        <v>6693</v>
      </c>
      <c r="C177" s="605"/>
      <c r="D177" s="605"/>
      <c r="E177" s="605" t="s">
        <v>3941</v>
      </c>
      <c r="F177" s="605" t="s">
        <v>5609</v>
      </c>
      <c r="G177" s="605" t="s">
        <v>246</v>
      </c>
      <c r="H177" s="605" t="s">
        <v>247</v>
      </c>
      <c r="I177" s="605" t="s">
        <v>253</v>
      </c>
      <c r="J177" s="605" t="s">
        <v>254</v>
      </c>
      <c r="K177" s="605" t="s">
        <v>6692</v>
      </c>
      <c r="L177" s="605"/>
      <c r="M177" s="593" t="s">
        <v>2418</v>
      </c>
      <c r="N177" s="605" t="s">
        <v>12573</v>
      </c>
      <c r="O177" s="605" t="s">
        <v>4199</v>
      </c>
      <c r="P177" s="605" t="s">
        <v>2306</v>
      </c>
      <c r="Q177" s="605"/>
      <c r="R177" s="605"/>
      <c r="S177" s="605"/>
      <c r="T177" s="605"/>
      <c r="U177" s="606"/>
      <c r="V177" s="605"/>
      <c r="W177" s="605"/>
      <c r="X177" s="605" t="s">
        <v>6365</v>
      </c>
      <c r="Y177" s="605"/>
      <c r="Z177" s="605" t="s">
        <v>4138</v>
      </c>
      <c r="AA177" s="605"/>
      <c r="AB177" s="605"/>
      <c r="AC177" s="605"/>
      <c r="AD177" s="605" t="s">
        <v>3506</v>
      </c>
      <c r="AE177" s="605"/>
      <c r="AF177" s="609"/>
      <c r="AG177" s="598"/>
      <c r="AH177" s="598"/>
      <c r="AI177" s="598"/>
    </row>
    <row r="178" spans="1:35" hidden="1">
      <c r="A178" s="605" t="s">
        <v>3315</v>
      </c>
      <c r="B178" s="619" t="s">
        <v>4363</v>
      </c>
      <c r="C178" s="605" t="s">
        <v>3316</v>
      </c>
      <c r="D178" s="605"/>
      <c r="E178" s="605" t="s">
        <v>2848</v>
      </c>
      <c r="F178" s="605" t="s">
        <v>1303</v>
      </c>
      <c r="G178" s="605" t="s">
        <v>1124</v>
      </c>
      <c r="H178" s="605" t="s">
        <v>3397</v>
      </c>
      <c r="I178" s="605" t="s">
        <v>2943</v>
      </c>
      <c r="J178" s="605" t="s">
        <v>1816</v>
      </c>
      <c r="K178" s="605" t="s">
        <v>3317</v>
      </c>
      <c r="L178" s="605"/>
      <c r="M178" s="593" t="s">
        <v>165</v>
      </c>
      <c r="N178" s="605" t="s">
        <v>849</v>
      </c>
      <c r="O178" s="605" t="s">
        <v>1173</v>
      </c>
      <c r="P178" s="605" t="s">
        <v>2306</v>
      </c>
      <c r="Q178" s="605" t="s">
        <v>383</v>
      </c>
      <c r="R178" s="605"/>
      <c r="S178" s="605"/>
      <c r="T178" s="605"/>
      <c r="U178" s="606"/>
      <c r="V178" s="605"/>
      <c r="W178" s="605"/>
      <c r="X178" s="605"/>
      <c r="Y178" s="605"/>
      <c r="Z178" s="605" t="s">
        <v>3314</v>
      </c>
      <c r="AA178" s="605" t="s">
        <v>5443</v>
      </c>
      <c r="AB178" s="605"/>
      <c r="AC178" s="605"/>
      <c r="AD178" s="605"/>
      <c r="AE178" s="605"/>
      <c r="AF178" s="609"/>
      <c r="AG178" s="598"/>
      <c r="AH178" s="598"/>
      <c r="AI178" s="598"/>
    </row>
    <row r="179" spans="1:35" hidden="1">
      <c r="A179" s="605" t="s">
        <v>3315</v>
      </c>
      <c r="B179" s="619" t="s">
        <v>4363</v>
      </c>
      <c r="C179" s="605" t="s">
        <v>2438</v>
      </c>
      <c r="D179" s="605"/>
      <c r="E179" s="605" t="s">
        <v>5340</v>
      </c>
      <c r="F179" s="605" t="s">
        <v>1303</v>
      </c>
      <c r="G179" s="605" t="s">
        <v>1124</v>
      </c>
      <c r="H179" s="605" t="s">
        <v>3397</v>
      </c>
      <c r="I179" s="605" t="s">
        <v>2943</v>
      </c>
      <c r="J179" s="605" t="s">
        <v>1816</v>
      </c>
      <c r="K179" s="605" t="s">
        <v>4362</v>
      </c>
      <c r="L179" s="605"/>
      <c r="M179" s="593" t="s">
        <v>5920</v>
      </c>
      <c r="N179" s="605" t="s">
        <v>2041</v>
      </c>
      <c r="O179" s="605" t="s">
        <v>1173</v>
      </c>
      <c r="P179" s="605" t="s">
        <v>2306</v>
      </c>
      <c r="Q179" s="605" t="s">
        <v>383</v>
      </c>
      <c r="R179" s="605"/>
      <c r="S179" s="605"/>
      <c r="T179" s="605"/>
      <c r="U179" s="606"/>
      <c r="V179" s="605" t="s">
        <v>3318</v>
      </c>
      <c r="W179" s="605"/>
      <c r="X179" s="605"/>
      <c r="Y179" s="605"/>
      <c r="Z179" s="605" t="s">
        <v>3314</v>
      </c>
      <c r="AA179" s="605" t="s">
        <v>6167</v>
      </c>
      <c r="AB179" s="605"/>
      <c r="AC179" s="605"/>
      <c r="AD179" s="605"/>
      <c r="AE179" s="605"/>
      <c r="AF179" s="609"/>
      <c r="AG179" s="598"/>
      <c r="AH179" s="598"/>
      <c r="AI179" s="598"/>
    </row>
    <row r="180" spans="1:35" hidden="1">
      <c r="A180" s="605" t="s">
        <v>4721</v>
      </c>
      <c r="B180" s="619" t="s">
        <v>3392</v>
      </c>
      <c r="C180" s="605" t="s">
        <v>3829</v>
      </c>
      <c r="D180" s="605"/>
      <c r="E180" s="605" t="s">
        <v>3830</v>
      </c>
      <c r="F180" s="605" t="s">
        <v>1174</v>
      </c>
      <c r="G180" s="605" t="s">
        <v>3169</v>
      </c>
      <c r="H180" s="605" t="s">
        <v>3425</v>
      </c>
      <c r="I180" s="605" t="s">
        <v>3415</v>
      </c>
      <c r="J180" s="605" t="s">
        <v>6325</v>
      </c>
      <c r="K180" s="605" t="s">
        <v>3831</v>
      </c>
      <c r="L180" s="605"/>
      <c r="M180" s="593"/>
      <c r="N180" s="605" t="s">
        <v>2041</v>
      </c>
      <c r="O180" s="605" t="s">
        <v>3043</v>
      </c>
      <c r="P180" s="605" t="s">
        <v>2306</v>
      </c>
      <c r="Q180" s="605"/>
      <c r="R180" s="605"/>
      <c r="S180" s="605"/>
      <c r="T180" s="605"/>
      <c r="U180" s="606"/>
      <c r="V180" s="605"/>
      <c r="W180" s="605"/>
      <c r="X180" s="605"/>
      <c r="Y180" s="605"/>
      <c r="Z180" s="605" t="s">
        <v>3221</v>
      </c>
      <c r="AA180" s="605"/>
      <c r="AB180" s="605"/>
      <c r="AC180" s="605"/>
      <c r="AD180" s="605" t="s">
        <v>3832</v>
      </c>
      <c r="AE180" s="605"/>
      <c r="AF180" s="609"/>
      <c r="AG180" s="598"/>
      <c r="AH180" s="598"/>
      <c r="AI180" s="598"/>
    </row>
    <row r="181" spans="1:35" hidden="1">
      <c r="A181" s="605" t="s">
        <v>6584</v>
      </c>
      <c r="B181" s="619" t="s">
        <v>1218</v>
      </c>
      <c r="C181" s="605" t="s">
        <v>3179</v>
      </c>
      <c r="D181" s="605"/>
      <c r="E181" s="605" t="s">
        <v>3414</v>
      </c>
      <c r="F181" s="605" t="s">
        <v>1303</v>
      </c>
      <c r="G181" s="605" t="s">
        <v>346</v>
      </c>
      <c r="H181" s="605" t="s">
        <v>3397</v>
      </c>
      <c r="I181" s="605" t="s">
        <v>2943</v>
      </c>
      <c r="J181" s="605" t="s">
        <v>1816</v>
      </c>
      <c r="K181" s="605" t="s">
        <v>6422</v>
      </c>
      <c r="L181" s="605"/>
      <c r="M181" s="593" t="s">
        <v>8062</v>
      </c>
      <c r="N181" s="605" t="s">
        <v>12529</v>
      </c>
      <c r="O181" s="605" t="s">
        <v>1173</v>
      </c>
      <c r="P181" s="605" t="s">
        <v>2306</v>
      </c>
      <c r="Q181" s="605" t="s">
        <v>5325</v>
      </c>
      <c r="R181" s="605"/>
      <c r="S181" s="605"/>
      <c r="T181" s="605"/>
      <c r="U181" s="606"/>
      <c r="V181" s="605"/>
      <c r="W181" s="605"/>
      <c r="X181" s="605"/>
      <c r="Y181" s="605"/>
      <c r="Z181" s="605" t="s">
        <v>6527</v>
      </c>
      <c r="AA181" s="605"/>
      <c r="AB181" s="605"/>
      <c r="AC181" s="605" t="s">
        <v>5035</v>
      </c>
      <c r="AD181" s="605" t="s">
        <v>3396</v>
      </c>
      <c r="AE181" s="605"/>
      <c r="AF181" s="609"/>
      <c r="AG181" s="598"/>
      <c r="AH181" s="598"/>
      <c r="AI181" s="598"/>
    </row>
    <row r="182" spans="1:35" hidden="1">
      <c r="A182" s="605" t="s">
        <v>166</v>
      </c>
      <c r="B182" s="619">
        <v>38248</v>
      </c>
      <c r="C182" s="605"/>
      <c r="D182" s="605"/>
      <c r="E182" s="605" t="s">
        <v>167</v>
      </c>
      <c r="F182" s="605" t="s">
        <v>2671</v>
      </c>
      <c r="G182" s="605" t="s">
        <v>168</v>
      </c>
      <c r="H182" s="605" t="s">
        <v>169</v>
      </c>
      <c r="I182" s="605" t="s">
        <v>2943</v>
      </c>
      <c r="J182" s="605" t="s">
        <v>1816</v>
      </c>
      <c r="K182" s="605" t="s">
        <v>170</v>
      </c>
      <c r="L182" s="605"/>
      <c r="M182" s="593"/>
      <c r="N182" s="605" t="s">
        <v>2041</v>
      </c>
      <c r="O182" s="605" t="s">
        <v>1173</v>
      </c>
      <c r="P182" s="605" t="s">
        <v>2306</v>
      </c>
      <c r="Q182" s="605"/>
      <c r="R182" s="605"/>
      <c r="S182" s="605"/>
      <c r="T182" s="605"/>
      <c r="U182" s="606"/>
      <c r="V182" s="605"/>
      <c r="W182" s="605"/>
      <c r="X182" s="605"/>
      <c r="Y182" s="605"/>
      <c r="Z182" s="605" t="s">
        <v>3314</v>
      </c>
      <c r="AA182" s="605"/>
      <c r="AB182" s="605"/>
      <c r="AC182" s="605"/>
      <c r="AD182" s="605" t="s">
        <v>171</v>
      </c>
      <c r="AE182" s="605"/>
      <c r="AF182" s="609"/>
      <c r="AG182" s="598"/>
      <c r="AH182" s="598"/>
      <c r="AI182" s="598"/>
    </row>
    <row r="183" spans="1:35" hidden="1">
      <c r="A183" s="605" t="s">
        <v>175</v>
      </c>
      <c r="B183" s="619">
        <v>38308</v>
      </c>
      <c r="C183" s="605" t="s">
        <v>3464</v>
      </c>
      <c r="D183" s="605"/>
      <c r="E183" s="605" t="s">
        <v>172</v>
      </c>
      <c r="F183" s="605" t="s">
        <v>2671</v>
      </c>
      <c r="G183" s="605" t="s">
        <v>702</v>
      </c>
      <c r="H183" s="605" t="s">
        <v>176</v>
      </c>
      <c r="I183" s="605" t="s">
        <v>3740</v>
      </c>
      <c r="J183" s="605" t="s">
        <v>1816</v>
      </c>
      <c r="K183" s="605" t="s">
        <v>173</v>
      </c>
      <c r="L183" s="605"/>
      <c r="M183" s="593"/>
      <c r="N183" s="605" t="s">
        <v>12529</v>
      </c>
      <c r="O183" s="605" t="s">
        <v>1173</v>
      </c>
      <c r="P183" s="605" t="s">
        <v>507</v>
      </c>
      <c r="Q183" s="605" t="s">
        <v>508</v>
      </c>
      <c r="R183" s="605"/>
      <c r="S183" s="605"/>
      <c r="T183" s="605"/>
      <c r="U183" s="606"/>
      <c r="V183" s="605"/>
      <c r="W183" s="605"/>
      <c r="X183" s="605"/>
      <c r="Y183" s="605"/>
      <c r="Z183" s="605" t="s">
        <v>3314</v>
      </c>
      <c r="AA183" s="605"/>
      <c r="AB183" s="605"/>
      <c r="AC183" s="605"/>
      <c r="AD183" s="605" t="s">
        <v>174</v>
      </c>
      <c r="AE183" s="605"/>
      <c r="AF183" s="609"/>
      <c r="AG183" s="598"/>
      <c r="AH183" s="598"/>
      <c r="AI183" s="598"/>
    </row>
    <row r="184" spans="1:35" hidden="1">
      <c r="A184" s="605" t="s">
        <v>563</v>
      </c>
      <c r="B184" s="619">
        <v>38846</v>
      </c>
      <c r="C184" s="605"/>
      <c r="D184" s="605" t="s">
        <v>2095</v>
      </c>
      <c r="E184" s="605" t="s">
        <v>5217</v>
      </c>
      <c r="F184" s="605" t="s">
        <v>245</v>
      </c>
      <c r="G184" s="605" t="s">
        <v>12569</v>
      </c>
      <c r="H184" s="605" t="s">
        <v>247</v>
      </c>
      <c r="I184" s="605" t="s">
        <v>253</v>
      </c>
      <c r="J184" s="605" t="s">
        <v>254</v>
      </c>
      <c r="K184" s="605" t="s">
        <v>3313</v>
      </c>
      <c r="L184" s="605"/>
      <c r="M184" s="593"/>
      <c r="N184" s="605" t="s">
        <v>12507</v>
      </c>
      <c r="O184" s="605" t="s">
        <v>1173</v>
      </c>
      <c r="P184" s="605" t="s">
        <v>1575</v>
      </c>
      <c r="Q184" s="605" t="s">
        <v>508</v>
      </c>
      <c r="R184" s="605"/>
      <c r="S184" s="605" t="s">
        <v>4164</v>
      </c>
      <c r="T184" s="605" t="s">
        <v>2730</v>
      </c>
      <c r="U184" s="606"/>
      <c r="V184" s="605"/>
      <c r="W184" s="605"/>
      <c r="X184" s="605" t="s">
        <v>2094</v>
      </c>
      <c r="Y184" s="605"/>
      <c r="Z184" s="605">
        <v>0</v>
      </c>
      <c r="AA184" s="605"/>
      <c r="AB184" s="605"/>
      <c r="AC184" s="605"/>
      <c r="AD184" s="605" t="s">
        <v>1018</v>
      </c>
      <c r="AE184" s="605"/>
      <c r="AF184" s="609"/>
      <c r="AG184" s="598"/>
      <c r="AH184" s="598"/>
      <c r="AI184" s="598"/>
    </row>
    <row r="185" spans="1:35" hidden="1">
      <c r="A185" s="605" t="s">
        <v>7066</v>
      </c>
      <c r="B185" s="619" t="s">
        <v>275</v>
      </c>
      <c r="C185" s="605" t="s">
        <v>7067</v>
      </c>
      <c r="D185" s="605"/>
      <c r="E185" s="605" t="s">
        <v>591</v>
      </c>
      <c r="F185" s="605" t="s">
        <v>5609</v>
      </c>
      <c r="G185" s="605" t="s">
        <v>12570</v>
      </c>
      <c r="H185" s="605" t="s">
        <v>4478</v>
      </c>
      <c r="I185" s="605" t="s">
        <v>4479</v>
      </c>
      <c r="J185" s="605" t="s">
        <v>2212</v>
      </c>
      <c r="K185" s="605" t="s">
        <v>1423</v>
      </c>
      <c r="L185" s="605"/>
      <c r="M185" s="593"/>
      <c r="N185" s="605" t="s">
        <v>12536</v>
      </c>
      <c r="O185" s="605" t="s">
        <v>4147</v>
      </c>
      <c r="P185" s="605" t="s">
        <v>7068</v>
      </c>
      <c r="Q185" s="605"/>
      <c r="R185" s="605"/>
      <c r="S185" s="605" t="s">
        <v>4270</v>
      </c>
      <c r="T185" s="605" t="s">
        <v>4269</v>
      </c>
      <c r="U185" s="606"/>
      <c r="V185" s="605"/>
      <c r="W185" s="605"/>
      <c r="X185" s="605" t="s">
        <v>4271</v>
      </c>
      <c r="Y185" s="605"/>
      <c r="Z185" s="605"/>
      <c r="AA185" s="605"/>
      <c r="AB185" s="605"/>
      <c r="AC185" s="605"/>
      <c r="AD185" s="605" t="s">
        <v>3262</v>
      </c>
      <c r="AE185" s="605"/>
      <c r="AF185" s="609"/>
      <c r="AG185" s="598"/>
      <c r="AH185" s="598"/>
      <c r="AI185" s="598"/>
    </row>
    <row r="186" spans="1:35" hidden="1">
      <c r="A186" s="605"/>
      <c r="B186" s="619" t="s">
        <v>1558</v>
      </c>
      <c r="C186" s="605" t="s">
        <v>4530</v>
      </c>
      <c r="D186" s="605"/>
      <c r="E186" s="605" t="s">
        <v>5580</v>
      </c>
      <c r="F186" s="605" t="s">
        <v>22</v>
      </c>
      <c r="G186" s="605" t="s">
        <v>788</v>
      </c>
      <c r="H186" s="605" t="s">
        <v>3266</v>
      </c>
      <c r="I186" s="605" t="s">
        <v>2682</v>
      </c>
      <c r="J186" s="605" t="s">
        <v>1897</v>
      </c>
      <c r="K186" s="605" t="s">
        <v>5581</v>
      </c>
      <c r="L186" s="605"/>
      <c r="M186" s="593" t="s">
        <v>1172</v>
      </c>
      <c r="N186" s="605" t="s">
        <v>2041</v>
      </c>
      <c r="O186" s="605" t="s">
        <v>1173</v>
      </c>
      <c r="P186" s="605" t="s">
        <v>507</v>
      </c>
      <c r="Q186" s="605" t="s">
        <v>508</v>
      </c>
      <c r="R186" s="605"/>
      <c r="S186" s="605" t="s">
        <v>4532</v>
      </c>
      <c r="T186" s="605" t="s">
        <v>4531</v>
      </c>
      <c r="U186" s="606"/>
      <c r="V186" s="605"/>
      <c r="W186" s="605"/>
      <c r="X186" s="605"/>
      <c r="Y186" s="605"/>
      <c r="Z186" s="605"/>
      <c r="AA186" s="605"/>
      <c r="AB186" s="605"/>
      <c r="AC186" s="605"/>
      <c r="AD186" s="605" t="s">
        <v>2823</v>
      </c>
      <c r="AE186" s="605"/>
      <c r="AF186" s="609"/>
      <c r="AG186" s="598"/>
      <c r="AH186" s="598"/>
      <c r="AI186" s="598"/>
    </row>
    <row r="187" spans="1:35" hidden="1">
      <c r="A187" s="605"/>
      <c r="B187" s="619">
        <v>39352</v>
      </c>
      <c r="C187" s="605" t="s">
        <v>1559</v>
      </c>
      <c r="D187" s="605"/>
      <c r="E187" s="605" t="s">
        <v>1560</v>
      </c>
      <c r="F187" s="605" t="s">
        <v>7212</v>
      </c>
      <c r="G187" s="605" t="s">
        <v>788</v>
      </c>
      <c r="H187" s="605" t="s">
        <v>3266</v>
      </c>
      <c r="I187" s="605" t="s">
        <v>2682</v>
      </c>
      <c r="J187" s="605" t="s">
        <v>1897</v>
      </c>
      <c r="K187" s="605" t="s">
        <v>1561</v>
      </c>
      <c r="L187" s="605"/>
      <c r="M187" s="593" t="s">
        <v>3512</v>
      </c>
      <c r="N187" s="605" t="s">
        <v>2041</v>
      </c>
      <c r="O187" s="605" t="s">
        <v>1173</v>
      </c>
      <c r="P187" s="605" t="s">
        <v>1575</v>
      </c>
      <c r="Q187" s="605" t="s">
        <v>410</v>
      </c>
      <c r="R187" s="605"/>
      <c r="S187" s="605" t="s">
        <v>1563</v>
      </c>
      <c r="T187" s="605" t="s">
        <v>1562</v>
      </c>
      <c r="U187" s="606"/>
      <c r="V187" s="605"/>
      <c r="W187" s="605"/>
      <c r="X187" s="605" t="s">
        <v>1564</v>
      </c>
      <c r="Y187" s="605"/>
      <c r="Z187" s="605" t="s">
        <v>1565</v>
      </c>
      <c r="AA187" s="605"/>
      <c r="AB187" s="605"/>
      <c r="AC187" s="605"/>
      <c r="AD187" s="605" t="s">
        <v>5216</v>
      </c>
      <c r="AE187" s="605"/>
      <c r="AF187" s="609"/>
      <c r="AG187" s="598"/>
      <c r="AH187" s="598"/>
      <c r="AI187" s="598"/>
    </row>
    <row r="188" spans="1:35" hidden="1">
      <c r="A188" s="605"/>
      <c r="B188" s="619">
        <v>39386</v>
      </c>
      <c r="C188" s="605" t="s">
        <v>5633</v>
      </c>
      <c r="D188" s="605" t="s">
        <v>3408</v>
      </c>
      <c r="E188" s="605" t="s">
        <v>4515</v>
      </c>
      <c r="F188" s="605" t="s">
        <v>2020</v>
      </c>
      <c r="G188" s="605" t="s">
        <v>788</v>
      </c>
      <c r="H188" s="605" t="s">
        <v>3266</v>
      </c>
      <c r="I188" s="605" t="s">
        <v>2682</v>
      </c>
      <c r="J188" s="605" t="s">
        <v>1897</v>
      </c>
      <c r="K188" s="605" t="s">
        <v>4516</v>
      </c>
      <c r="L188" s="605"/>
      <c r="M188" s="593" t="s">
        <v>4365</v>
      </c>
      <c r="N188" s="605" t="s">
        <v>12531</v>
      </c>
      <c r="O188" s="605" t="s">
        <v>4718</v>
      </c>
      <c r="P188" s="605" t="s">
        <v>582</v>
      </c>
      <c r="Q188" s="605"/>
      <c r="R188" s="605"/>
      <c r="S188" s="605" t="s">
        <v>1129</v>
      </c>
      <c r="T188" s="605" t="s">
        <v>4429</v>
      </c>
      <c r="U188" s="606"/>
      <c r="V188" s="605"/>
      <c r="W188" s="605"/>
      <c r="X188" s="605" t="s">
        <v>3170</v>
      </c>
      <c r="Y188" s="605"/>
      <c r="Z188" s="605" t="s">
        <v>1799</v>
      </c>
      <c r="AA188" s="605"/>
      <c r="AB188" s="605" t="s">
        <v>601</v>
      </c>
      <c r="AC188" s="605"/>
      <c r="AD188" s="605" t="s">
        <v>1333</v>
      </c>
      <c r="AE188" s="605"/>
      <c r="AF188" s="609"/>
      <c r="AG188" s="598"/>
      <c r="AH188" s="598"/>
      <c r="AI188" s="598"/>
    </row>
    <row r="189" spans="1:35" hidden="1">
      <c r="A189" s="605" t="s">
        <v>1079</v>
      </c>
      <c r="B189" s="619">
        <v>39462</v>
      </c>
      <c r="C189" s="605" t="s">
        <v>1566</v>
      </c>
      <c r="D189" s="605" t="s">
        <v>187</v>
      </c>
      <c r="E189" s="605" t="s">
        <v>188</v>
      </c>
      <c r="F189" s="605" t="s">
        <v>7212</v>
      </c>
      <c r="G189" s="605" t="s">
        <v>189</v>
      </c>
      <c r="H189" s="605" t="s">
        <v>190</v>
      </c>
      <c r="I189" s="605" t="s">
        <v>191</v>
      </c>
      <c r="J189" s="605" t="s">
        <v>192</v>
      </c>
      <c r="K189" s="605" t="s">
        <v>193</v>
      </c>
      <c r="L189" s="605"/>
      <c r="M189" s="593" t="s">
        <v>194</v>
      </c>
      <c r="N189" s="605" t="s">
        <v>12531</v>
      </c>
      <c r="O189" s="605" t="s">
        <v>195</v>
      </c>
      <c r="P189" s="605" t="s">
        <v>152</v>
      </c>
      <c r="Q189" s="605" t="s">
        <v>12630</v>
      </c>
      <c r="R189" s="605"/>
      <c r="S189" s="605" t="s">
        <v>197</v>
      </c>
      <c r="T189" s="605" t="s">
        <v>196</v>
      </c>
      <c r="U189" s="606"/>
      <c r="V189" s="605"/>
      <c r="W189" s="605"/>
      <c r="X189" s="605"/>
      <c r="Y189" s="605"/>
      <c r="Z189" s="605"/>
      <c r="AA189" s="605"/>
      <c r="AB189" s="605"/>
      <c r="AC189" s="605"/>
      <c r="AD189" s="605" t="s">
        <v>198</v>
      </c>
      <c r="AE189" s="605"/>
      <c r="AF189" s="609"/>
      <c r="AG189" s="598"/>
      <c r="AH189" s="598"/>
      <c r="AI189" s="598"/>
    </row>
    <row r="190" spans="1:35" hidden="1">
      <c r="A190" s="605" t="s">
        <v>9048</v>
      </c>
      <c r="B190" s="619">
        <v>39511</v>
      </c>
      <c r="C190" s="605" t="s">
        <v>581</v>
      </c>
      <c r="D190" s="605" t="s">
        <v>199</v>
      </c>
      <c r="E190" s="605" t="s">
        <v>200</v>
      </c>
      <c r="F190" s="605" t="s">
        <v>7212</v>
      </c>
      <c r="G190" s="605" t="s">
        <v>189</v>
      </c>
      <c r="H190" s="605" t="s">
        <v>190</v>
      </c>
      <c r="I190" s="605" t="s">
        <v>191</v>
      </c>
      <c r="J190" s="605" t="s">
        <v>192</v>
      </c>
      <c r="K190" s="605" t="s">
        <v>201</v>
      </c>
      <c r="L190" s="605"/>
      <c r="M190" s="593" t="s">
        <v>202</v>
      </c>
      <c r="N190" s="605" t="s">
        <v>12531</v>
      </c>
      <c r="O190" s="605" t="s">
        <v>195</v>
      </c>
      <c r="P190" s="605" t="s">
        <v>203</v>
      </c>
      <c r="Q190" s="605"/>
      <c r="R190" s="605"/>
      <c r="S190" s="605" t="s">
        <v>7168</v>
      </c>
      <c r="T190" s="605" t="s">
        <v>7167</v>
      </c>
      <c r="U190" s="606"/>
      <c r="V190" s="605"/>
      <c r="W190" s="605"/>
      <c r="X190" s="605" t="s">
        <v>204</v>
      </c>
      <c r="Y190" s="605"/>
      <c r="Z190" s="605" t="s">
        <v>205</v>
      </c>
      <c r="AA190" s="605"/>
      <c r="AB190" s="605"/>
      <c r="AC190" s="605"/>
      <c r="AD190" s="605" t="s">
        <v>206</v>
      </c>
      <c r="AE190" s="605"/>
      <c r="AF190" s="609"/>
      <c r="AG190" s="598"/>
      <c r="AH190" s="598"/>
      <c r="AI190" s="598"/>
    </row>
    <row r="191" spans="1:35" hidden="1">
      <c r="A191" s="605" t="s">
        <v>6379</v>
      </c>
      <c r="B191" s="619">
        <v>39581</v>
      </c>
      <c r="C191" s="605" t="s">
        <v>6380</v>
      </c>
      <c r="D191" s="605" t="s">
        <v>207</v>
      </c>
      <c r="E191" s="605" t="s">
        <v>208</v>
      </c>
      <c r="F191" s="605" t="s">
        <v>7212</v>
      </c>
      <c r="G191" s="605" t="s">
        <v>209</v>
      </c>
      <c r="H191" s="605" t="s">
        <v>2003</v>
      </c>
      <c r="I191" s="605" t="s">
        <v>2004</v>
      </c>
      <c r="J191" s="605" t="s">
        <v>898</v>
      </c>
      <c r="K191" s="605" t="s">
        <v>2005</v>
      </c>
      <c r="L191" s="605"/>
      <c r="M191" s="593" t="s">
        <v>2006</v>
      </c>
      <c r="N191" s="605" t="s">
        <v>12531</v>
      </c>
      <c r="O191" s="605" t="s">
        <v>195</v>
      </c>
      <c r="P191" s="605" t="s">
        <v>152</v>
      </c>
      <c r="Q191" s="605" t="s">
        <v>383</v>
      </c>
      <c r="R191" s="605"/>
      <c r="S191" s="605" t="s">
        <v>2007</v>
      </c>
      <c r="T191" s="605" t="s">
        <v>1596</v>
      </c>
      <c r="U191" s="606"/>
      <c r="V191" s="605"/>
      <c r="W191" s="605"/>
      <c r="X191" s="605" t="s">
        <v>2008</v>
      </c>
      <c r="Y191" s="605"/>
      <c r="Z191" s="605" t="s">
        <v>2009</v>
      </c>
      <c r="AA191" s="605"/>
      <c r="AB191" s="605"/>
      <c r="AC191" s="605"/>
      <c r="AD191" s="605" t="s">
        <v>1333</v>
      </c>
      <c r="AE191" s="605"/>
      <c r="AF191" s="609"/>
      <c r="AG191" s="598"/>
      <c r="AH191" s="598"/>
      <c r="AI191" s="598"/>
    </row>
    <row r="192" spans="1:35" hidden="1">
      <c r="A192" s="605" t="s">
        <v>6379</v>
      </c>
      <c r="B192" s="619">
        <v>39581</v>
      </c>
      <c r="C192" s="605" t="s">
        <v>6380</v>
      </c>
      <c r="D192" s="605" t="s">
        <v>207</v>
      </c>
      <c r="E192" s="605" t="s">
        <v>12580</v>
      </c>
      <c r="F192" s="605" t="s">
        <v>7212</v>
      </c>
      <c r="G192" s="605" t="s">
        <v>1346</v>
      </c>
      <c r="H192" s="605" t="s">
        <v>2003</v>
      </c>
      <c r="I192" s="605" t="s">
        <v>2004</v>
      </c>
      <c r="J192" s="605" t="s">
        <v>898</v>
      </c>
      <c r="K192" s="605" t="s">
        <v>7467</v>
      </c>
      <c r="L192" s="605"/>
      <c r="M192" s="593" t="s">
        <v>2011</v>
      </c>
      <c r="N192" s="605" t="s">
        <v>12510</v>
      </c>
      <c r="O192" s="605" t="s">
        <v>195</v>
      </c>
      <c r="P192" s="605" t="s">
        <v>152</v>
      </c>
      <c r="Q192" s="605" t="s">
        <v>5325</v>
      </c>
      <c r="R192" s="605"/>
      <c r="S192" s="605" t="s">
        <v>2012</v>
      </c>
      <c r="T192" s="605" t="s">
        <v>495</v>
      </c>
      <c r="U192" s="606"/>
      <c r="V192" s="605"/>
      <c r="W192" s="605"/>
      <c r="X192" s="605" t="s">
        <v>2013</v>
      </c>
      <c r="Y192" s="605"/>
      <c r="Z192" s="605"/>
      <c r="AA192" s="605"/>
      <c r="AB192" s="605"/>
      <c r="AC192" s="605"/>
      <c r="AD192" s="605" t="s">
        <v>1333</v>
      </c>
      <c r="AE192" s="605"/>
      <c r="AF192" s="609"/>
      <c r="AG192" s="598"/>
      <c r="AH192" s="598"/>
      <c r="AI192" s="598"/>
    </row>
    <row r="193" spans="1:35" hidden="1">
      <c r="A193" s="605" t="s">
        <v>6379</v>
      </c>
      <c r="B193" s="619">
        <v>39581</v>
      </c>
      <c r="C193" s="605" t="s">
        <v>6380</v>
      </c>
      <c r="D193" s="605" t="s">
        <v>207</v>
      </c>
      <c r="E193" s="605" t="s">
        <v>2014</v>
      </c>
      <c r="F193" s="605" t="s">
        <v>7212</v>
      </c>
      <c r="G193" s="605" t="s">
        <v>2015</v>
      </c>
      <c r="H193" s="605" t="s">
        <v>2003</v>
      </c>
      <c r="I193" s="605" t="s">
        <v>2004</v>
      </c>
      <c r="J193" s="605" t="s">
        <v>898</v>
      </c>
      <c r="K193" s="605" t="s">
        <v>7468</v>
      </c>
      <c r="L193" s="605"/>
      <c r="M193" s="593" t="s">
        <v>181</v>
      </c>
      <c r="N193" s="605" t="s">
        <v>12510</v>
      </c>
      <c r="O193" s="605" t="s">
        <v>195</v>
      </c>
      <c r="P193" s="605" t="s">
        <v>152</v>
      </c>
      <c r="Q193" s="605" t="s">
        <v>5325</v>
      </c>
      <c r="R193" s="605"/>
      <c r="S193" s="605" t="s">
        <v>2016</v>
      </c>
      <c r="T193" s="605"/>
      <c r="U193" s="606"/>
      <c r="V193" s="605"/>
      <c r="W193" s="605"/>
      <c r="X193" s="605" t="s">
        <v>2017</v>
      </c>
      <c r="Y193" s="605"/>
      <c r="Z193" s="605"/>
      <c r="AA193" s="605"/>
      <c r="AB193" s="605"/>
      <c r="AC193" s="605"/>
      <c r="AD193" s="605" t="s">
        <v>1333</v>
      </c>
      <c r="AE193" s="605"/>
      <c r="AF193" s="609"/>
      <c r="AG193" s="598"/>
      <c r="AH193" s="598"/>
      <c r="AI193" s="598"/>
    </row>
    <row r="194" spans="1:35" hidden="1">
      <c r="A194" s="605" t="s">
        <v>3846</v>
      </c>
      <c r="B194" s="619">
        <v>39639</v>
      </c>
      <c r="C194" s="605" t="s">
        <v>3847</v>
      </c>
      <c r="D194" s="605" t="s">
        <v>2018</v>
      </c>
      <c r="E194" s="605" t="s">
        <v>2019</v>
      </c>
      <c r="F194" s="605" t="s">
        <v>2020</v>
      </c>
      <c r="G194" s="605" t="s">
        <v>209</v>
      </c>
      <c r="H194" s="605" t="s">
        <v>2003</v>
      </c>
      <c r="I194" s="605" t="s">
        <v>2004</v>
      </c>
      <c r="J194" s="605" t="s">
        <v>898</v>
      </c>
      <c r="K194" s="605" t="s">
        <v>7469</v>
      </c>
      <c r="L194" s="605"/>
      <c r="M194" s="593" t="s">
        <v>950</v>
      </c>
      <c r="N194" s="605" t="s">
        <v>12510</v>
      </c>
      <c r="O194" s="605" t="s">
        <v>195</v>
      </c>
      <c r="P194" s="605" t="s">
        <v>507</v>
      </c>
      <c r="Q194" s="605" t="s">
        <v>1575</v>
      </c>
      <c r="R194" s="605"/>
      <c r="S194" s="605" t="s">
        <v>2022</v>
      </c>
      <c r="T194" s="605" t="s">
        <v>2021</v>
      </c>
      <c r="U194" s="606"/>
      <c r="V194" s="605"/>
      <c r="W194" s="605"/>
      <c r="X194" s="605" t="s">
        <v>2023</v>
      </c>
      <c r="Y194" s="605"/>
      <c r="Z194" s="605"/>
      <c r="AA194" s="605"/>
      <c r="AB194" s="605"/>
      <c r="AC194" s="605"/>
      <c r="AD194" s="605" t="s">
        <v>1333</v>
      </c>
      <c r="AE194" s="605"/>
      <c r="AF194" s="609"/>
      <c r="AG194" s="598"/>
      <c r="AH194" s="598"/>
      <c r="AI194" s="598"/>
    </row>
    <row r="195" spans="1:35" hidden="1">
      <c r="A195" s="605" t="s">
        <v>1079</v>
      </c>
      <c r="B195" s="619">
        <v>39657</v>
      </c>
      <c r="C195" s="605" t="s">
        <v>3059</v>
      </c>
      <c r="D195" s="605" t="s">
        <v>3333</v>
      </c>
      <c r="E195" s="593" t="s">
        <v>7115</v>
      </c>
      <c r="F195" s="605" t="s">
        <v>7212</v>
      </c>
      <c r="G195" s="605" t="s">
        <v>789</v>
      </c>
      <c r="H195" s="605" t="s">
        <v>2003</v>
      </c>
      <c r="I195" s="605" t="s">
        <v>2004</v>
      </c>
      <c r="J195" s="605" t="s">
        <v>898</v>
      </c>
      <c r="K195" s="605" t="s">
        <v>5312</v>
      </c>
      <c r="L195" s="605"/>
      <c r="M195" s="605" t="s">
        <v>8463</v>
      </c>
      <c r="N195" s="605" t="s">
        <v>5751</v>
      </c>
      <c r="O195" s="605" t="s">
        <v>551</v>
      </c>
      <c r="P195" s="605" t="s">
        <v>2306</v>
      </c>
      <c r="Q195" s="605"/>
      <c r="R195" s="605"/>
      <c r="S195" s="605" t="s">
        <v>3085</v>
      </c>
      <c r="T195" s="605" t="s">
        <v>3084</v>
      </c>
      <c r="U195" s="606"/>
      <c r="V195" s="605" t="s">
        <v>6055</v>
      </c>
      <c r="W195" s="605"/>
      <c r="X195" s="605" t="s">
        <v>1104</v>
      </c>
      <c r="Y195" s="605"/>
      <c r="Z195" s="605">
        <v>39898</v>
      </c>
      <c r="AA195" s="605"/>
      <c r="AB195" s="605"/>
      <c r="AC195" s="605"/>
      <c r="AD195" s="605" t="s">
        <v>12631</v>
      </c>
      <c r="AE195" s="605"/>
      <c r="AF195" s="609"/>
      <c r="AG195" s="598"/>
      <c r="AH195" s="598"/>
      <c r="AI195" s="598"/>
    </row>
    <row r="196" spans="1:35" hidden="1">
      <c r="A196" s="605" t="s">
        <v>5000</v>
      </c>
      <c r="B196" s="619" t="s">
        <v>5001</v>
      </c>
      <c r="C196" s="605" t="s">
        <v>5007</v>
      </c>
      <c r="D196" s="605"/>
      <c r="E196" s="593" t="s">
        <v>5230</v>
      </c>
      <c r="F196" s="605" t="s">
        <v>1175</v>
      </c>
      <c r="G196" s="605" t="s">
        <v>761</v>
      </c>
      <c r="H196" s="605" t="s">
        <v>6327</v>
      </c>
      <c r="I196" s="605" t="s">
        <v>6326</v>
      </c>
      <c r="J196" s="605" t="s">
        <v>6325</v>
      </c>
      <c r="K196" s="605" t="s">
        <v>6368</v>
      </c>
      <c r="L196" s="605"/>
      <c r="M196" s="605" t="s">
        <v>5231</v>
      </c>
      <c r="N196" s="605" t="s">
        <v>5751</v>
      </c>
      <c r="O196" s="605" t="s">
        <v>3423</v>
      </c>
      <c r="P196" s="605" t="s">
        <v>410</v>
      </c>
      <c r="Q196" s="605"/>
      <c r="R196" s="605"/>
      <c r="S196" s="605"/>
      <c r="T196" s="605"/>
      <c r="U196" s="606"/>
      <c r="V196" s="605"/>
      <c r="W196" s="605"/>
      <c r="X196" s="605"/>
      <c r="Y196" s="605"/>
      <c r="Z196" s="605" t="s">
        <v>6395</v>
      </c>
      <c r="AA196" s="605"/>
      <c r="AB196" s="605"/>
      <c r="AC196" s="605"/>
      <c r="AD196" s="605" t="s">
        <v>5693</v>
      </c>
      <c r="AE196" s="605"/>
      <c r="AF196" s="609"/>
      <c r="AG196" s="598"/>
      <c r="AH196" s="598"/>
      <c r="AI196" s="598"/>
    </row>
    <row r="197" spans="1:35" hidden="1">
      <c r="A197" s="605" t="s">
        <v>4198</v>
      </c>
      <c r="B197" s="619" t="s">
        <v>6838</v>
      </c>
      <c r="C197" s="605"/>
      <c r="D197" s="605"/>
      <c r="E197" s="593" t="s">
        <v>5229</v>
      </c>
      <c r="F197" s="605" t="s">
        <v>5609</v>
      </c>
      <c r="G197" s="605" t="s">
        <v>7088</v>
      </c>
      <c r="H197" s="605" t="s">
        <v>247</v>
      </c>
      <c r="I197" s="605" t="s">
        <v>253</v>
      </c>
      <c r="J197" s="605" t="s">
        <v>254</v>
      </c>
      <c r="K197" s="605" t="s">
        <v>2426</v>
      </c>
      <c r="L197" s="605"/>
      <c r="M197" s="605" t="s">
        <v>2652</v>
      </c>
      <c r="N197" s="605" t="s">
        <v>5751</v>
      </c>
      <c r="O197" s="605" t="s">
        <v>551</v>
      </c>
      <c r="P197" s="605" t="s">
        <v>2306</v>
      </c>
      <c r="Q197" s="605"/>
      <c r="R197" s="605"/>
      <c r="S197" s="605" t="s">
        <v>7213</v>
      </c>
      <c r="T197" s="605" t="s">
        <v>7238</v>
      </c>
      <c r="U197" s="606"/>
      <c r="V197" s="605"/>
      <c r="W197" s="605"/>
      <c r="X197" s="605"/>
      <c r="Y197" s="605"/>
      <c r="Z197" s="605"/>
      <c r="AA197" s="605"/>
      <c r="AB197" s="605"/>
      <c r="AC197" s="605"/>
      <c r="AD197" s="605"/>
      <c r="AE197" s="605"/>
      <c r="AF197" s="609"/>
      <c r="AG197" s="598"/>
      <c r="AH197" s="598"/>
      <c r="AI197" s="598"/>
    </row>
    <row r="198" spans="1:35" hidden="1">
      <c r="A198" s="605"/>
      <c r="B198" s="619">
        <v>39673</v>
      </c>
      <c r="C198" s="605"/>
      <c r="D198" s="605"/>
      <c r="E198" s="593" t="s">
        <v>1399</v>
      </c>
      <c r="F198" s="605" t="s">
        <v>22</v>
      </c>
      <c r="G198" s="605" t="s">
        <v>3646</v>
      </c>
      <c r="H198" s="605" t="s">
        <v>2003</v>
      </c>
      <c r="I198" s="605" t="s">
        <v>2004</v>
      </c>
      <c r="J198" s="605" t="s">
        <v>898</v>
      </c>
      <c r="K198" s="605" t="s">
        <v>7270</v>
      </c>
      <c r="L198" s="605"/>
      <c r="M198" s="605" t="s">
        <v>2692</v>
      </c>
      <c r="N198" s="605" t="s">
        <v>5751</v>
      </c>
      <c r="O198" s="605" t="s">
        <v>4101</v>
      </c>
      <c r="P198" s="605" t="s">
        <v>2306</v>
      </c>
      <c r="Q198" s="605"/>
      <c r="R198" s="605"/>
      <c r="S198" s="605" t="s">
        <v>5845</v>
      </c>
      <c r="T198" s="605" t="s">
        <v>5844</v>
      </c>
      <c r="U198" s="606"/>
      <c r="V198" s="605"/>
      <c r="W198" s="605"/>
      <c r="X198" s="605" t="s">
        <v>1608</v>
      </c>
      <c r="Y198" s="605"/>
      <c r="Z198" s="605"/>
      <c r="AA198" s="605"/>
      <c r="AB198" s="605"/>
      <c r="AC198" s="605"/>
      <c r="AD198" s="605" t="s">
        <v>2691</v>
      </c>
      <c r="AE198" s="605"/>
      <c r="AF198" s="609"/>
      <c r="AG198" s="598"/>
      <c r="AH198" s="598"/>
      <c r="AI198" s="598"/>
    </row>
    <row r="199" spans="1:35" hidden="1">
      <c r="A199" s="605" t="s">
        <v>2783</v>
      </c>
      <c r="B199" s="619">
        <v>39681</v>
      </c>
      <c r="C199" s="605" t="s">
        <v>2777</v>
      </c>
      <c r="D199" s="605" t="s">
        <v>2780</v>
      </c>
      <c r="E199" s="593" t="s">
        <v>1400</v>
      </c>
      <c r="F199" s="605" t="s">
        <v>22</v>
      </c>
      <c r="G199" s="605" t="s">
        <v>3646</v>
      </c>
      <c r="H199" s="605" t="s">
        <v>2003</v>
      </c>
      <c r="I199" s="605" t="s">
        <v>2004</v>
      </c>
      <c r="J199" s="605" t="s">
        <v>898</v>
      </c>
      <c r="K199" s="605" t="s">
        <v>6005</v>
      </c>
      <c r="L199" s="605"/>
      <c r="M199" s="605" t="s">
        <v>12632</v>
      </c>
      <c r="N199" s="605" t="s">
        <v>5751</v>
      </c>
      <c r="O199" s="605" t="s">
        <v>4101</v>
      </c>
      <c r="P199" s="605" t="s">
        <v>507</v>
      </c>
      <c r="Q199" s="605"/>
      <c r="R199" s="605"/>
      <c r="S199" s="605" t="s">
        <v>3142</v>
      </c>
      <c r="T199" s="605" t="s">
        <v>5123</v>
      </c>
      <c r="U199" s="606"/>
      <c r="V199" s="605"/>
      <c r="W199" s="605"/>
      <c r="X199" s="605" t="s">
        <v>2533</v>
      </c>
      <c r="Y199" s="605"/>
      <c r="Z199" s="605"/>
      <c r="AA199" s="605"/>
      <c r="AB199" s="605"/>
      <c r="AC199" s="605"/>
      <c r="AD199" s="605" t="s">
        <v>1333</v>
      </c>
      <c r="AE199" s="605"/>
      <c r="AF199" s="609"/>
      <c r="AG199" s="598"/>
      <c r="AH199" s="598"/>
      <c r="AI199" s="598"/>
    </row>
    <row r="200" spans="1:35" hidden="1">
      <c r="A200" s="605" t="s">
        <v>2782</v>
      </c>
      <c r="B200" s="619">
        <v>39681</v>
      </c>
      <c r="C200" s="605" t="s">
        <v>2778</v>
      </c>
      <c r="D200" s="605" t="s">
        <v>2781</v>
      </c>
      <c r="E200" s="593" t="s">
        <v>1401</v>
      </c>
      <c r="F200" s="605" t="s">
        <v>22</v>
      </c>
      <c r="G200" s="605" t="s">
        <v>3646</v>
      </c>
      <c r="H200" s="605" t="s">
        <v>2003</v>
      </c>
      <c r="I200" s="605" t="s">
        <v>2004</v>
      </c>
      <c r="J200" s="605" t="s">
        <v>898</v>
      </c>
      <c r="K200" s="605" t="s">
        <v>5263</v>
      </c>
      <c r="L200" s="605"/>
      <c r="M200" s="605" t="s">
        <v>12633</v>
      </c>
      <c r="N200" s="605" t="s">
        <v>5751</v>
      </c>
      <c r="O200" s="605" t="s">
        <v>4101</v>
      </c>
      <c r="P200" s="605" t="s">
        <v>3404</v>
      </c>
      <c r="Q200" s="605"/>
      <c r="R200" s="605"/>
      <c r="S200" s="605" t="s">
        <v>575</v>
      </c>
      <c r="T200" s="605" t="s">
        <v>1764</v>
      </c>
      <c r="U200" s="606"/>
      <c r="V200" s="605"/>
      <c r="W200" s="605"/>
      <c r="X200" s="605" t="s">
        <v>574</v>
      </c>
      <c r="Y200" s="605"/>
      <c r="Z200" s="605"/>
      <c r="AA200" s="605"/>
      <c r="AB200" s="605"/>
      <c r="AC200" s="605"/>
      <c r="AD200" s="605" t="s">
        <v>2774</v>
      </c>
      <c r="AE200" s="605"/>
      <c r="AF200" s="609"/>
      <c r="AG200" s="598"/>
      <c r="AH200" s="598"/>
      <c r="AI200" s="598"/>
    </row>
    <row r="201" spans="1:35" hidden="1">
      <c r="A201" s="605" t="s">
        <v>6191</v>
      </c>
      <c r="B201" s="619">
        <v>39685</v>
      </c>
      <c r="C201" s="605" t="s">
        <v>2779</v>
      </c>
      <c r="D201" s="605" t="s">
        <v>6192</v>
      </c>
      <c r="E201" s="593" t="s">
        <v>1609</v>
      </c>
      <c r="F201" s="605" t="s">
        <v>22</v>
      </c>
      <c r="G201" s="605" t="s">
        <v>3646</v>
      </c>
      <c r="H201" s="605" t="s">
        <v>2003</v>
      </c>
      <c r="I201" s="605" t="s">
        <v>2004</v>
      </c>
      <c r="J201" s="605" t="s">
        <v>898</v>
      </c>
      <c r="K201" s="605" t="s">
        <v>6785</v>
      </c>
      <c r="L201" s="605"/>
      <c r="M201" s="605" t="s">
        <v>1610</v>
      </c>
      <c r="N201" s="605" t="s">
        <v>5751</v>
      </c>
      <c r="O201" s="605" t="s">
        <v>4101</v>
      </c>
      <c r="P201" s="605" t="s">
        <v>2306</v>
      </c>
      <c r="Q201" s="605"/>
      <c r="R201" s="605"/>
      <c r="S201" s="605" t="s">
        <v>5980</v>
      </c>
      <c r="T201" s="605" t="s">
        <v>2732</v>
      </c>
      <c r="U201" s="606"/>
      <c r="V201" s="605"/>
      <c r="W201" s="605"/>
      <c r="X201" s="605" t="s">
        <v>1611</v>
      </c>
      <c r="Y201" s="605"/>
      <c r="Z201" s="605">
        <v>39716</v>
      </c>
      <c r="AA201" s="605"/>
      <c r="AB201" s="605"/>
      <c r="AC201" s="605"/>
      <c r="AD201" s="605" t="s">
        <v>1333</v>
      </c>
      <c r="AE201" s="605"/>
      <c r="AF201" s="609"/>
      <c r="AG201" s="598"/>
      <c r="AH201" s="598"/>
      <c r="AI201" s="598"/>
    </row>
    <row r="202" spans="1:35" hidden="1">
      <c r="A202" s="605" t="s">
        <v>6191</v>
      </c>
      <c r="B202" s="619">
        <v>39685</v>
      </c>
      <c r="C202" s="605" t="s">
        <v>2779</v>
      </c>
      <c r="D202" s="605" t="s">
        <v>6192</v>
      </c>
      <c r="E202" s="593" t="s">
        <v>1612</v>
      </c>
      <c r="F202" s="605" t="s">
        <v>22</v>
      </c>
      <c r="G202" s="605" t="s">
        <v>3646</v>
      </c>
      <c r="H202" s="605" t="s">
        <v>2003</v>
      </c>
      <c r="I202" s="605" t="s">
        <v>2004</v>
      </c>
      <c r="J202" s="605" t="s">
        <v>898</v>
      </c>
      <c r="K202" s="605" t="s">
        <v>2253</v>
      </c>
      <c r="L202" s="605"/>
      <c r="M202" s="605" t="s">
        <v>1402</v>
      </c>
      <c r="N202" s="605" t="s">
        <v>5751</v>
      </c>
      <c r="O202" s="605" t="s">
        <v>4101</v>
      </c>
      <c r="P202" s="605" t="s">
        <v>2306</v>
      </c>
      <c r="Q202" s="605"/>
      <c r="R202" s="605"/>
      <c r="S202" s="605" t="s">
        <v>5981</v>
      </c>
      <c r="T202" s="605" t="s">
        <v>3411</v>
      </c>
      <c r="U202" s="606"/>
      <c r="V202" s="605"/>
      <c r="W202" s="605"/>
      <c r="X202" s="605" t="s">
        <v>2534</v>
      </c>
      <c r="Y202" s="605"/>
      <c r="Z202" s="605">
        <v>39716</v>
      </c>
      <c r="AA202" s="605"/>
      <c r="AB202" s="605"/>
      <c r="AC202" s="605"/>
      <c r="AD202" s="605" t="s">
        <v>12634</v>
      </c>
      <c r="AE202" s="605"/>
      <c r="AF202" s="609"/>
      <c r="AG202" s="598"/>
      <c r="AH202" s="598"/>
      <c r="AI202" s="598"/>
    </row>
    <row r="203" spans="1:35" hidden="1">
      <c r="A203" s="605" t="s">
        <v>5338</v>
      </c>
      <c r="B203" s="619">
        <v>39708</v>
      </c>
      <c r="C203" s="605" t="s">
        <v>3061</v>
      </c>
      <c r="D203" s="605" t="s">
        <v>5594</v>
      </c>
      <c r="E203" s="593" t="s">
        <v>1404</v>
      </c>
      <c r="F203" s="605" t="s">
        <v>22</v>
      </c>
      <c r="G203" s="605" t="s">
        <v>3646</v>
      </c>
      <c r="H203" s="605" t="s">
        <v>2003</v>
      </c>
      <c r="I203" s="605" t="s">
        <v>2004</v>
      </c>
      <c r="J203" s="605" t="s">
        <v>898</v>
      </c>
      <c r="K203" s="605" t="s">
        <v>5595</v>
      </c>
      <c r="L203" s="605"/>
      <c r="M203" s="605" t="s">
        <v>1403</v>
      </c>
      <c r="N203" s="605" t="s">
        <v>5751</v>
      </c>
      <c r="O203" s="605" t="s">
        <v>4101</v>
      </c>
      <c r="P203" s="605" t="s">
        <v>2306</v>
      </c>
      <c r="Q203" s="605"/>
      <c r="R203" s="605"/>
      <c r="S203" s="605" t="s">
        <v>5009</v>
      </c>
      <c r="T203" s="605" t="s">
        <v>4854</v>
      </c>
      <c r="U203" s="606"/>
      <c r="V203" s="605" t="s">
        <v>5383</v>
      </c>
      <c r="W203" s="605"/>
      <c r="X203" s="605" t="s">
        <v>4855</v>
      </c>
      <c r="Y203" s="605"/>
      <c r="Z203" s="605">
        <v>39710</v>
      </c>
      <c r="AA203" s="605"/>
      <c r="AB203" s="605"/>
      <c r="AC203" s="605"/>
      <c r="AD203" s="605" t="s">
        <v>5378</v>
      </c>
      <c r="AE203" s="605"/>
      <c r="AF203" s="609"/>
      <c r="AG203" s="598"/>
      <c r="AH203" s="598"/>
      <c r="AI203" s="598"/>
    </row>
    <row r="204" spans="1:35" hidden="1">
      <c r="A204" s="605" t="s">
        <v>4801</v>
      </c>
      <c r="B204" s="619">
        <v>39708</v>
      </c>
      <c r="C204" s="605" t="s">
        <v>3819</v>
      </c>
      <c r="D204" s="605" t="s">
        <v>6829</v>
      </c>
      <c r="E204" s="605" t="s">
        <v>6416</v>
      </c>
      <c r="F204" s="605" t="s">
        <v>22</v>
      </c>
      <c r="G204" s="605" t="s">
        <v>3646</v>
      </c>
      <c r="H204" s="605" t="s">
        <v>4338</v>
      </c>
      <c r="I204" s="605" t="s">
        <v>2004</v>
      </c>
      <c r="J204" s="605" t="s">
        <v>898</v>
      </c>
      <c r="K204" s="605" t="s">
        <v>3649</v>
      </c>
      <c r="L204" s="605"/>
      <c r="M204" s="605" t="s">
        <v>1613</v>
      </c>
      <c r="N204" s="605" t="s">
        <v>12947</v>
      </c>
      <c r="O204" s="605" t="s">
        <v>1076</v>
      </c>
      <c r="P204" s="605" t="s">
        <v>2306</v>
      </c>
      <c r="Q204" s="605" t="s">
        <v>2306</v>
      </c>
      <c r="R204" s="605"/>
      <c r="S204" s="605" t="s">
        <v>1615</v>
      </c>
      <c r="T204" s="605" t="s">
        <v>1614</v>
      </c>
      <c r="U204" s="606"/>
      <c r="V204" s="605"/>
      <c r="W204" s="605"/>
      <c r="X204" s="605"/>
      <c r="Y204" s="605"/>
      <c r="Z204" s="605"/>
      <c r="AA204" s="605"/>
      <c r="AB204" s="605"/>
      <c r="AC204" s="605"/>
      <c r="AD204" s="605" t="s">
        <v>4153</v>
      </c>
      <c r="AE204" s="605"/>
      <c r="AF204" s="609"/>
      <c r="AG204" s="598"/>
      <c r="AH204" s="598"/>
      <c r="AI204" s="598"/>
    </row>
    <row r="205" spans="1:35" hidden="1">
      <c r="A205" s="605" t="s">
        <v>75</v>
      </c>
      <c r="B205" s="619">
        <v>39727</v>
      </c>
      <c r="C205" s="605" t="s">
        <v>74</v>
      </c>
      <c r="D205" s="605"/>
      <c r="E205" s="605" t="s">
        <v>5696</v>
      </c>
      <c r="F205" s="605" t="s">
        <v>22</v>
      </c>
      <c r="G205" s="605" t="s">
        <v>3646</v>
      </c>
      <c r="H205" s="605" t="s">
        <v>4338</v>
      </c>
      <c r="I205" s="605" t="s">
        <v>2004</v>
      </c>
      <c r="J205" s="605" t="s">
        <v>898</v>
      </c>
      <c r="K205" s="605" t="s">
        <v>3650</v>
      </c>
      <c r="L205" s="605"/>
      <c r="M205" s="605" t="s">
        <v>1616</v>
      </c>
      <c r="N205" s="605" t="s">
        <v>12947</v>
      </c>
      <c r="O205" s="605" t="s">
        <v>1076</v>
      </c>
      <c r="P205" s="605" t="s">
        <v>2306</v>
      </c>
      <c r="Q205" s="605" t="s">
        <v>2306</v>
      </c>
      <c r="R205" s="605"/>
      <c r="S205" s="605" t="s">
        <v>1618</v>
      </c>
      <c r="T205" s="605" t="s">
        <v>1617</v>
      </c>
      <c r="U205" s="606"/>
      <c r="V205" s="605"/>
      <c r="W205" s="605"/>
      <c r="X205" s="605"/>
      <c r="Y205" s="605"/>
      <c r="Z205" s="605"/>
      <c r="AA205" s="605"/>
      <c r="AB205" s="605"/>
      <c r="AC205" s="605"/>
      <c r="AD205" s="605" t="s">
        <v>3046</v>
      </c>
      <c r="AE205" s="605"/>
      <c r="AF205" s="609"/>
      <c r="AG205" s="598"/>
      <c r="AH205" s="598"/>
      <c r="AI205" s="598"/>
    </row>
    <row r="206" spans="1:35" hidden="1">
      <c r="A206" s="605" t="s">
        <v>75</v>
      </c>
      <c r="B206" s="619">
        <v>39727</v>
      </c>
      <c r="C206" s="605" t="s">
        <v>74</v>
      </c>
      <c r="D206" s="605"/>
      <c r="E206" s="605" t="s">
        <v>7100</v>
      </c>
      <c r="F206" s="605" t="s">
        <v>22</v>
      </c>
      <c r="G206" s="605" t="s">
        <v>3646</v>
      </c>
      <c r="H206" s="605" t="s">
        <v>4338</v>
      </c>
      <c r="I206" s="605" t="s">
        <v>2004</v>
      </c>
      <c r="J206" s="605" t="s">
        <v>898</v>
      </c>
      <c r="K206" s="605" t="s">
        <v>3651</v>
      </c>
      <c r="L206" s="605"/>
      <c r="M206" s="605" t="s">
        <v>6696</v>
      </c>
      <c r="N206" s="605" t="s">
        <v>12947</v>
      </c>
      <c r="O206" s="605" t="s">
        <v>1076</v>
      </c>
      <c r="P206" s="605" t="s">
        <v>507</v>
      </c>
      <c r="Q206" s="605" t="s">
        <v>554</v>
      </c>
      <c r="R206" s="605"/>
      <c r="S206" s="605" t="s">
        <v>1620</v>
      </c>
      <c r="T206" s="605" t="s">
        <v>1619</v>
      </c>
      <c r="U206" s="606"/>
      <c r="V206" s="605"/>
      <c r="W206" s="605"/>
      <c r="X206" s="605"/>
      <c r="Y206" s="605"/>
      <c r="Z206" s="605"/>
      <c r="AA206" s="605"/>
      <c r="AB206" s="605"/>
      <c r="AC206" s="605"/>
      <c r="AD206" s="605"/>
      <c r="AE206" s="605"/>
      <c r="AF206" s="609"/>
      <c r="AG206" s="598"/>
      <c r="AH206" s="598"/>
      <c r="AI206" s="598"/>
    </row>
    <row r="207" spans="1:35" hidden="1">
      <c r="A207" s="605" t="s">
        <v>1079</v>
      </c>
      <c r="B207" s="619">
        <v>39727</v>
      </c>
      <c r="C207" s="605" t="s">
        <v>3818</v>
      </c>
      <c r="D207" s="605" t="s">
        <v>5425</v>
      </c>
      <c r="E207" s="605" t="s">
        <v>5405</v>
      </c>
      <c r="F207" s="605" t="s">
        <v>22</v>
      </c>
      <c r="G207" s="605" t="s">
        <v>1752</v>
      </c>
      <c r="H207" s="605" t="s">
        <v>2003</v>
      </c>
      <c r="I207" s="605" t="s">
        <v>2004</v>
      </c>
      <c r="J207" s="605" t="s">
        <v>898</v>
      </c>
      <c r="K207" s="605" t="s">
        <v>7488</v>
      </c>
      <c r="L207" s="605"/>
      <c r="M207" s="605" t="s">
        <v>7489</v>
      </c>
      <c r="N207" s="605" t="s">
        <v>12510</v>
      </c>
      <c r="O207" s="605" t="s">
        <v>1872</v>
      </c>
      <c r="P207" s="605" t="s">
        <v>409</v>
      </c>
      <c r="Q207" s="605" t="s">
        <v>4492</v>
      </c>
      <c r="R207" s="605"/>
      <c r="S207" s="605" t="s">
        <v>422</v>
      </c>
      <c r="T207" s="605" t="s">
        <v>840</v>
      </c>
      <c r="U207" s="606"/>
      <c r="V207" s="605"/>
      <c r="W207" s="605"/>
      <c r="X207" s="605" t="s">
        <v>4802</v>
      </c>
      <c r="Y207" s="605"/>
      <c r="Z207" s="605"/>
      <c r="AA207" s="605"/>
      <c r="AB207" s="605"/>
      <c r="AC207" s="605"/>
      <c r="AD207" s="605" t="s">
        <v>907</v>
      </c>
      <c r="AE207" s="605"/>
      <c r="AF207" s="609"/>
      <c r="AG207" s="598"/>
      <c r="AH207" s="598"/>
      <c r="AI207" s="598"/>
    </row>
    <row r="208" spans="1:35" hidden="1">
      <c r="A208" s="605" t="s">
        <v>1079</v>
      </c>
      <c r="B208" s="619">
        <v>39727</v>
      </c>
      <c r="C208" s="605" t="s">
        <v>3818</v>
      </c>
      <c r="D208" s="605" t="s">
        <v>5425</v>
      </c>
      <c r="E208" s="605" t="s">
        <v>1621</v>
      </c>
      <c r="F208" s="605" t="s">
        <v>22</v>
      </c>
      <c r="G208" s="605" t="s">
        <v>1752</v>
      </c>
      <c r="H208" s="605" t="s">
        <v>2003</v>
      </c>
      <c r="I208" s="605" t="s">
        <v>2004</v>
      </c>
      <c r="J208" s="605" t="s">
        <v>898</v>
      </c>
      <c r="K208" s="605" t="s">
        <v>1753</v>
      </c>
      <c r="L208" s="605"/>
      <c r="M208" s="605" t="s">
        <v>3224</v>
      </c>
      <c r="N208" s="605" t="s">
        <v>12530</v>
      </c>
      <c r="O208" s="605" t="s">
        <v>2044</v>
      </c>
      <c r="P208" s="605" t="s">
        <v>554</v>
      </c>
      <c r="Q208" s="605" t="s">
        <v>507</v>
      </c>
      <c r="R208" s="605"/>
      <c r="S208" s="605" t="s">
        <v>1623</v>
      </c>
      <c r="T208" s="605" t="s">
        <v>1622</v>
      </c>
      <c r="U208" s="606"/>
      <c r="V208" s="605"/>
      <c r="W208" s="605"/>
      <c r="X208" s="605" t="s">
        <v>1624</v>
      </c>
      <c r="Y208" s="605"/>
      <c r="Z208" s="605"/>
      <c r="AA208" s="605"/>
      <c r="AB208" s="605"/>
      <c r="AC208" s="605"/>
      <c r="AD208" s="605" t="s">
        <v>1625</v>
      </c>
      <c r="AE208" s="605"/>
      <c r="AF208" s="609"/>
      <c r="AG208" s="598"/>
      <c r="AH208" s="598"/>
      <c r="AI208" s="598"/>
    </row>
    <row r="209" spans="1:35" hidden="1">
      <c r="A209" s="605" t="s">
        <v>3889</v>
      </c>
      <c r="B209" s="619">
        <v>39756</v>
      </c>
      <c r="C209" s="605" t="s">
        <v>3887</v>
      </c>
      <c r="D209" s="605" t="s">
        <v>3888</v>
      </c>
      <c r="E209" s="605" t="s">
        <v>3886</v>
      </c>
      <c r="F209" s="605" t="s">
        <v>22</v>
      </c>
      <c r="G209" s="605" t="s">
        <v>3646</v>
      </c>
      <c r="H209" s="605" t="s">
        <v>4338</v>
      </c>
      <c r="I209" s="605" t="s">
        <v>2004</v>
      </c>
      <c r="J209" s="605" t="s">
        <v>898</v>
      </c>
      <c r="K209" s="605" t="s">
        <v>3652</v>
      </c>
      <c r="L209" s="605"/>
      <c r="M209" s="605" t="s">
        <v>1626</v>
      </c>
      <c r="N209" s="605" t="s">
        <v>12947</v>
      </c>
      <c r="O209" s="605" t="s">
        <v>1076</v>
      </c>
      <c r="P209" s="605" t="s">
        <v>2306</v>
      </c>
      <c r="Q209" s="605" t="s">
        <v>3135</v>
      </c>
      <c r="R209" s="605"/>
      <c r="S209" s="605" t="s">
        <v>1628</v>
      </c>
      <c r="T209" s="605" t="s">
        <v>1627</v>
      </c>
      <c r="U209" s="606"/>
      <c r="V209" s="605"/>
      <c r="W209" s="605"/>
      <c r="X209" s="605"/>
      <c r="Y209" s="605"/>
      <c r="Z209" s="605"/>
      <c r="AA209" s="605"/>
      <c r="AB209" s="605"/>
      <c r="AC209" s="605"/>
      <c r="AD209" s="605"/>
      <c r="AE209" s="605"/>
      <c r="AF209" s="609"/>
      <c r="AG209" s="598"/>
      <c r="AH209" s="598"/>
      <c r="AI209" s="598"/>
    </row>
    <row r="210" spans="1:35" hidden="1">
      <c r="A210" s="605" t="s">
        <v>3889</v>
      </c>
      <c r="B210" s="619">
        <v>39756</v>
      </c>
      <c r="C210" s="605" t="s">
        <v>3887</v>
      </c>
      <c r="D210" s="605" t="s">
        <v>3888</v>
      </c>
      <c r="E210" s="605" t="s">
        <v>3885</v>
      </c>
      <c r="F210" s="605" t="s">
        <v>22</v>
      </c>
      <c r="G210" s="605" t="s">
        <v>3646</v>
      </c>
      <c r="H210" s="605" t="s">
        <v>4338</v>
      </c>
      <c r="I210" s="605" t="s">
        <v>2004</v>
      </c>
      <c r="J210" s="605" t="s">
        <v>898</v>
      </c>
      <c r="K210" s="605" t="s">
        <v>3653</v>
      </c>
      <c r="L210" s="605"/>
      <c r="M210" s="605" t="s">
        <v>1629</v>
      </c>
      <c r="N210" s="605" t="s">
        <v>12947</v>
      </c>
      <c r="O210" s="605" t="s">
        <v>1076</v>
      </c>
      <c r="P210" s="605" t="s">
        <v>2306</v>
      </c>
      <c r="Q210" s="605"/>
      <c r="R210" s="605"/>
      <c r="S210" s="605" t="s">
        <v>1631</v>
      </c>
      <c r="T210" s="605" t="s">
        <v>1630</v>
      </c>
      <c r="U210" s="606"/>
      <c r="V210" s="605"/>
      <c r="W210" s="605"/>
      <c r="X210" s="605"/>
      <c r="Y210" s="605"/>
      <c r="Z210" s="605"/>
      <c r="AA210" s="605"/>
      <c r="AB210" s="605"/>
      <c r="AC210" s="605"/>
      <c r="AD210" s="605"/>
      <c r="AE210" s="605"/>
      <c r="AF210" s="609"/>
      <c r="AG210" s="598"/>
      <c r="AH210" s="598"/>
      <c r="AI210" s="598"/>
    </row>
    <row r="211" spans="1:35" hidden="1">
      <c r="A211" s="605" t="s">
        <v>3889</v>
      </c>
      <c r="B211" s="619">
        <v>39756</v>
      </c>
      <c r="C211" s="605" t="s">
        <v>3887</v>
      </c>
      <c r="D211" s="605" t="s">
        <v>3888</v>
      </c>
      <c r="E211" s="605" t="s">
        <v>5232</v>
      </c>
      <c r="F211" s="605" t="s">
        <v>22</v>
      </c>
      <c r="G211" s="605" t="s">
        <v>3646</v>
      </c>
      <c r="H211" s="605" t="s">
        <v>4338</v>
      </c>
      <c r="I211" s="605" t="s">
        <v>2004</v>
      </c>
      <c r="J211" s="605" t="s">
        <v>898</v>
      </c>
      <c r="K211" s="605" t="s">
        <v>999</v>
      </c>
      <c r="L211" s="605"/>
      <c r="M211" s="605"/>
      <c r="N211" s="605" t="s">
        <v>12947</v>
      </c>
      <c r="O211" s="605" t="s">
        <v>1076</v>
      </c>
      <c r="P211" s="605" t="s">
        <v>2306</v>
      </c>
      <c r="Q211" s="605" t="s">
        <v>554</v>
      </c>
      <c r="R211" s="605"/>
      <c r="S211" s="605" t="s">
        <v>1633</v>
      </c>
      <c r="T211" s="605" t="s">
        <v>1632</v>
      </c>
      <c r="U211" s="606"/>
      <c r="V211" s="605"/>
      <c r="W211" s="605"/>
      <c r="X211" s="605"/>
      <c r="Y211" s="605"/>
      <c r="Z211" s="605"/>
      <c r="AA211" s="605"/>
      <c r="AB211" s="605"/>
      <c r="AC211" s="605"/>
      <c r="AD211" s="605" t="s">
        <v>1634</v>
      </c>
      <c r="AE211" s="605"/>
      <c r="AF211" s="609"/>
      <c r="AG211" s="598"/>
      <c r="AH211" s="598"/>
      <c r="AI211" s="598"/>
    </row>
    <row r="212" spans="1:35" hidden="1">
      <c r="A212" s="605" t="s">
        <v>2024</v>
      </c>
      <c r="B212" s="619">
        <v>39756</v>
      </c>
      <c r="C212" s="605" t="s">
        <v>4335</v>
      </c>
      <c r="D212" s="605" t="s">
        <v>182</v>
      </c>
      <c r="E212" s="605" t="s">
        <v>1834</v>
      </c>
      <c r="F212" s="605" t="s">
        <v>22</v>
      </c>
      <c r="G212" s="605" t="s">
        <v>7470</v>
      </c>
      <c r="H212" s="605" t="s">
        <v>2003</v>
      </c>
      <c r="I212" s="605" t="s">
        <v>2004</v>
      </c>
      <c r="J212" s="605" t="s">
        <v>898</v>
      </c>
      <c r="K212" s="605" t="s">
        <v>7471</v>
      </c>
      <c r="L212" s="605"/>
      <c r="M212" s="605" t="s">
        <v>12550</v>
      </c>
      <c r="N212" s="605" t="s">
        <v>12510</v>
      </c>
      <c r="O212" s="605" t="s">
        <v>1173</v>
      </c>
      <c r="P212" s="605" t="s">
        <v>507</v>
      </c>
      <c r="Q212" s="605" t="s">
        <v>507</v>
      </c>
      <c r="R212" s="605"/>
      <c r="S212" s="605" t="s">
        <v>2026</v>
      </c>
      <c r="T212" s="605" t="s">
        <v>2025</v>
      </c>
      <c r="U212" s="606"/>
      <c r="V212" s="605"/>
      <c r="W212" s="605"/>
      <c r="X212" s="605" t="s">
        <v>2027</v>
      </c>
      <c r="Y212" s="605"/>
      <c r="Z212" s="605"/>
      <c r="AA212" s="605"/>
      <c r="AB212" s="605"/>
      <c r="AC212" s="605"/>
      <c r="AD212" s="605" t="s">
        <v>2028</v>
      </c>
      <c r="AE212" s="605"/>
      <c r="AF212" s="609"/>
      <c r="AG212" s="598"/>
      <c r="AH212" s="598"/>
      <c r="AI212" s="598"/>
    </row>
    <row r="213" spans="1:35" hidden="1">
      <c r="A213" s="605" t="s">
        <v>624</v>
      </c>
      <c r="B213" s="619">
        <v>39756</v>
      </c>
      <c r="C213" s="605" t="s">
        <v>4335</v>
      </c>
      <c r="D213" s="605" t="s">
        <v>182</v>
      </c>
      <c r="E213" s="605" t="s">
        <v>184</v>
      </c>
      <c r="F213" s="605" t="s">
        <v>22</v>
      </c>
      <c r="G213" s="605" t="s">
        <v>602</v>
      </c>
      <c r="H213" s="605" t="s">
        <v>2003</v>
      </c>
      <c r="I213" s="605" t="s">
        <v>2004</v>
      </c>
      <c r="J213" s="605" t="s">
        <v>898</v>
      </c>
      <c r="K213" s="605" t="s">
        <v>185</v>
      </c>
      <c r="L213" s="605"/>
      <c r="M213" s="605" t="s">
        <v>186</v>
      </c>
      <c r="N213" s="605" t="s">
        <v>12531</v>
      </c>
      <c r="O213" s="605" t="s">
        <v>1173</v>
      </c>
      <c r="P213" s="605" t="s">
        <v>2306</v>
      </c>
      <c r="Q213" s="605" t="s">
        <v>383</v>
      </c>
      <c r="R213" s="605"/>
      <c r="S213" s="605" t="s">
        <v>5621</v>
      </c>
      <c r="T213" s="605" t="s">
        <v>5620</v>
      </c>
      <c r="U213" s="606"/>
      <c r="V213" s="605"/>
      <c r="W213" s="605"/>
      <c r="X213" s="605" t="s">
        <v>5622</v>
      </c>
      <c r="Y213" s="605"/>
      <c r="Z213" s="605"/>
      <c r="AA213" s="605"/>
      <c r="AB213" s="605"/>
      <c r="AC213" s="605"/>
      <c r="AD213" s="605" t="s">
        <v>5623</v>
      </c>
      <c r="AE213" s="605" t="s">
        <v>4203</v>
      </c>
      <c r="AF213" s="609"/>
      <c r="AG213" s="598"/>
      <c r="AH213" s="598"/>
      <c r="AI213" s="598"/>
    </row>
    <row r="214" spans="1:35" hidden="1">
      <c r="A214" s="605" t="s">
        <v>4336</v>
      </c>
      <c r="B214" s="619">
        <v>39758</v>
      </c>
      <c r="C214" s="605" t="s">
        <v>5903</v>
      </c>
      <c r="D214" s="605" t="s">
        <v>4211</v>
      </c>
      <c r="E214" s="605" t="s">
        <v>4337</v>
      </c>
      <c r="F214" s="605" t="s">
        <v>2020</v>
      </c>
      <c r="G214" s="605" t="s">
        <v>3504</v>
      </c>
      <c r="H214" s="605" t="s">
        <v>4338</v>
      </c>
      <c r="I214" s="605" t="s">
        <v>2004</v>
      </c>
      <c r="J214" s="605" t="s">
        <v>898</v>
      </c>
      <c r="K214" s="605" t="s">
        <v>12600</v>
      </c>
      <c r="L214" s="605"/>
      <c r="M214" s="605" t="s">
        <v>5630</v>
      </c>
      <c r="N214" s="605" t="s">
        <v>12530</v>
      </c>
      <c r="O214" s="605" t="s">
        <v>2044</v>
      </c>
      <c r="P214" s="605" t="s">
        <v>2306</v>
      </c>
      <c r="Q214" s="605" t="s">
        <v>383</v>
      </c>
      <c r="R214" s="605"/>
      <c r="S214" s="605" t="s">
        <v>4340</v>
      </c>
      <c r="T214" s="605" t="s">
        <v>4339</v>
      </c>
      <c r="U214" s="606"/>
      <c r="V214" s="605"/>
      <c r="W214" s="620"/>
      <c r="X214" s="605" t="s">
        <v>4341</v>
      </c>
      <c r="Y214" s="605"/>
      <c r="Z214" s="605"/>
      <c r="AA214" s="605"/>
      <c r="AB214" s="605"/>
      <c r="AC214" s="605"/>
      <c r="AD214" s="605" t="s">
        <v>7474</v>
      </c>
      <c r="AE214" s="605"/>
      <c r="AF214" s="609"/>
      <c r="AG214" s="598"/>
      <c r="AH214" s="598"/>
      <c r="AI214" s="598"/>
    </row>
    <row r="215" spans="1:35" hidden="1">
      <c r="A215" s="605" t="s">
        <v>12599</v>
      </c>
      <c r="B215" s="619">
        <v>39758</v>
      </c>
      <c r="C215" s="605" t="s">
        <v>5903</v>
      </c>
      <c r="D215" s="605" t="s">
        <v>4211</v>
      </c>
      <c r="E215" s="605" t="s">
        <v>3087</v>
      </c>
      <c r="F215" s="605" t="s">
        <v>2020</v>
      </c>
      <c r="G215" s="605" t="s">
        <v>3646</v>
      </c>
      <c r="H215" s="605" t="s">
        <v>4338</v>
      </c>
      <c r="I215" s="605" t="s">
        <v>2004</v>
      </c>
      <c r="J215" s="605" t="s">
        <v>898</v>
      </c>
      <c r="K215" s="605" t="s">
        <v>3654</v>
      </c>
      <c r="L215" s="605"/>
      <c r="M215" s="605" t="s">
        <v>4342</v>
      </c>
      <c r="N215" s="605" t="s">
        <v>12947</v>
      </c>
      <c r="O215" s="605" t="s">
        <v>1076</v>
      </c>
      <c r="P215" s="605" t="s">
        <v>507</v>
      </c>
      <c r="Q215" s="605" t="s">
        <v>869</v>
      </c>
      <c r="R215" s="605"/>
      <c r="S215" s="605" t="s">
        <v>4344</v>
      </c>
      <c r="T215" s="605" t="s">
        <v>4343</v>
      </c>
      <c r="U215" s="606"/>
      <c r="V215" s="605"/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9"/>
      <c r="AG215" s="598"/>
      <c r="AH215" s="598"/>
      <c r="AI215" s="598"/>
    </row>
    <row r="216" spans="1:35" hidden="1">
      <c r="A216" s="605" t="s">
        <v>4336</v>
      </c>
      <c r="B216" s="619">
        <v>39758</v>
      </c>
      <c r="C216" s="605" t="s">
        <v>3887</v>
      </c>
      <c r="D216" s="605" t="s">
        <v>3888</v>
      </c>
      <c r="E216" s="605" t="s">
        <v>6044</v>
      </c>
      <c r="F216" s="605" t="s">
        <v>2020</v>
      </c>
      <c r="G216" s="605" t="s">
        <v>3504</v>
      </c>
      <c r="H216" s="605" t="s">
        <v>4338</v>
      </c>
      <c r="I216" s="605" t="s">
        <v>2004</v>
      </c>
      <c r="J216" s="605" t="s">
        <v>898</v>
      </c>
      <c r="K216" s="605" t="s">
        <v>12601</v>
      </c>
      <c r="L216" s="605"/>
      <c r="M216" s="605" t="s">
        <v>6047</v>
      </c>
      <c r="N216" s="605" t="s">
        <v>12530</v>
      </c>
      <c r="O216" s="605" t="s">
        <v>2044</v>
      </c>
      <c r="P216" s="605" t="s">
        <v>554</v>
      </c>
      <c r="Q216" s="605" t="s">
        <v>2306</v>
      </c>
      <c r="R216" s="605"/>
      <c r="S216" s="605" t="s">
        <v>4346</v>
      </c>
      <c r="T216" s="605" t="s">
        <v>4345</v>
      </c>
      <c r="U216" s="606"/>
      <c r="V216" s="605"/>
      <c r="W216" s="620"/>
      <c r="X216" s="605" t="s">
        <v>5181</v>
      </c>
      <c r="Y216" s="605"/>
      <c r="Z216" s="605" t="s">
        <v>5182</v>
      </c>
      <c r="AA216" s="605"/>
      <c r="AB216" s="605"/>
      <c r="AC216" s="605"/>
      <c r="AD216" s="605" t="s">
        <v>5183</v>
      </c>
      <c r="AE216" s="605"/>
      <c r="AF216" s="609"/>
      <c r="AG216" s="598"/>
      <c r="AH216" s="598"/>
      <c r="AI216" s="598"/>
    </row>
    <row r="217" spans="1:35" hidden="1">
      <c r="A217" s="605" t="s">
        <v>7008</v>
      </c>
      <c r="B217" s="619">
        <v>39794</v>
      </c>
      <c r="C217" s="605" t="s">
        <v>4084</v>
      </c>
      <c r="D217" s="605" t="s">
        <v>4936</v>
      </c>
      <c r="E217" s="605" t="s">
        <v>1405</v>
      </c>
      <c r="F217" s="605" t="s">
        <v>2020</v>
      </c>
      <c r="G217" s="605" t="s">
        <v>602</v>
      </c>
      <c r="H217" s="605" t="s">
        <v>2003</v>
      </c>
      <c r="I217" s="605" t="s">
        <v>2004</v>
      </c>
      <c r="J217" s="605" t="s">
        <v>898</v>
      </c>
      <c r="K217" s="605" t="s">
        <v>2933</v>
      </c>
      <c r="L217" s="605"/>
      <c r="M217" s="605" t="s">
        <v>5184</v>
      </c>
      <c r="N217" s="605" t="s">
        <v>5751</v>
      </c>
      <c r="O217" s="605" t="s">
        <v>1377</v>
      </c>
      <c r="P217" s="605" t="s">
        <v>2306</v>
      </c>
      <c r="Q217" s="605"/>
      <c r="R217" s="605"/>
      <c r="S217" s="605" t="s">
        <v>5173</v>
      </c>
      <c r="T217" s="605" t="s">
        <v>2947</v>
      </c>
      <c r="U217" s="606"/>
      <c r="V217" s="605"/>
      <c r="W217" s="605"/>
      <c r="X217" s="605" t="s">
        <v>5821</v>
      </c>
      <c r="Y217" s="605"/>
      <c r="Z217" s="605"/>
      <c r="AA217" s="605"/>
      <c r="AB217" s="605"/>
      <c r="AC217" s="605"/>
      <c r="AD217" s="605" t="s">
        <v>1333</v>
      </c>
      <c r="AE217" s="605"/>
      <c r="AF217" s="609"/>
      <c r="AG217" s="598"/>
      <c r="AH217" s="598"/>
      <c r="AI217" s="598"/>
    </row>
    <row r="218" spans="1:35" hidden="1">
      <c r="A218" s="605" t="s">
        <v>19</v>
      </c>
      <c r="B218" s="619">
        <v>39878</v>
      </c>
      <c r="C218" s="605"/>
      <c r="D218" s="605" t="s">
        <v>2485</v>
      </c>
      <c r="E218" s="605" t="s">
        <v>18</v>
      </c>
      <c r="F218" s="605" t="s">
        <v>2020</v>
      </c>
      <c r="G218" s="605" t="s">
        <v>3646</v>
      </c>
      <c r="H218" s="605" t="s">
        <v>4338</v>
      </c>
      <c r="I218" s="605" t="s">
        <v>2004</v>
      </c>
      <c r="J218" s="605" t="s">
        <v>898</v>
      </c>
      <c r="K218" s="605" t="s">
        <v>3655</v>
      </c>
      <c r="L218" s="605"/>
      <c r="M218" s="605" t="s">
        <v>20</v>
      </c>
      <c r="N218" s="605" t="s">
        <v>12947</v>
      </c>
      <c r="O218" s="605" t="s">
        <v>1076</v>
      </c>
      <c r="P218" s="605" t="s">
        <v>2306</v>
      </c>
      <c r="Q218" s="605"/>
      <c r="R218" s="605"/>
      <c r="S218" s="605" t="s">
        <v>5186</v>
      </c>
      <c r="T218" s="605" t="s">
        <v>5185</v>
      </c>
      <c r="U218" s="606"/>
      <c r="V218" s="605"/>
      <c r="W218" s="605"/>
      <c r="X218" s="605"/>
      <c r="Y218" s="605"/>
      <c r="Z218" s="605"/>
      <c r="AA218" s="605"/>
      <c r="AB218" s="605"/>
      <c r="AC218" s="605"/>
      <c r="AD218" s="605"/>
      <c r="AE218" s="605"/>
      <c r="AF218" s="609"/>
      <c r="AG218" s="598"/>
      <c r="AH218" s="598"/>
      <c r="AI218" s="598"/>
    </row>
    <row r="219" spans="1:35" hidden="1">
      <c r="A219" s="605" t="s">
        <v>1079</v>
      </c>
      <c r="B219" s="619">
        <v>39906</v>
      </c>
      <c r="C219" s="605" t="s">
        <v>4083</v>
      </c>
      <c r="D219" s="605" t="s">
        <v>4937</v>
      </c>
      <c r="E219" s="605" t="s">
        <v>1127</v>
      </c>
      <c r="F219" s="605" t="s">
        <v>2020</v>
      </c>
      <c r="G219" s="605" t="s">
        <v>602</v>
      </c>
      <c r="H219" s="605" t="s">
        <v>2003</v>
      </c>
      <c r="I219" s="605" t="s">
        <v>2004</v>
      </c>
      <c r="J219" s="605" t="s">
        <v>898</v>
      </c>
      <c r="K219" s="605" t="s">
        <v>3047</v>
      </c>
      <c r="L219" s="605"/>
      <c r="M219" s="605" t="s">
        <v>3048</v>
      </c>
      <c r="N219" s="605" t="s">
        <v>5751</v>
      </c>
      <c r="O219" s="605" t="s">
        <v>4101</v>
      </c>
      <c r="P219" s="605" t="s">
        <v>2306</v>
      </c>
      <c r="Q219" s="605"/>
      <c r="R219" s="605"/>
      <c r="S219" s="605" t="s">
        <v>7007</v>
      </c>
      <c r="T219" s="605" t="s">
        <v>3049</v>
      </c>
      <c r="U219" s="606"/>
      <c r="V219" s="605"/>
      <c r="W219" s="605"/>
      <c r="X219" s="605" t="s">
        <v>5822</v>
      </c>
      <c r="Y219" s="605"/>
      <c r="Z219" s="605"/>
      <c r="AA219" s="605"/>
      <c r="AB219" s="605"/>
      <c r="AC219" s="605"/>
      <c r="AD219" s="605" t="s">
        <v>1333</v>
      </c>
      <c r="AE219" s="605"/>
      <c r="AF219" s="609"/>
      <c r="AG219" s="598"/>
      <c r="AH219" s="598"/>
      <c r="AI219" s="598"/>
    </row>
    <row r="220" spans="1:35" hidden="1">
      <c r="A220" s="605" t="s">
        <v>5624</v>
      </c>
      <c r="B220" s="619">
        <v>39906</v>
      </c>
      <c r="C220" s="605" t="s">
        <v>5625</v>
      </c>
      <c r="D220" s="605" t="s">
        <v>5626</v>
      </c>
      <c r="E220" s="605" t="s">
        <v>5627</v>
      </c>
      <c r="F220" s="605" t="s">
        <v>22</v>
      </c>
      <c r="G220" s="605" t="s">
        <v>602</v>
      </c>
      <c r="H220" s="605" t="s">
        <v>2003</v>
      </c>
      <c r="I220" s="605" t="s">
        <v>2004</v>
      </c>
      <c r="J220" s="605" t="s">
        <v>898</v>
      </c>
      <c r="K220" s="605" t="s">
        <v>7472</v>
      </c>
      <c r="L220" s="605"/>
      <c r="M220" s="605" t="s">
        <v>7461</v>
      </c>
      <c r="N220" s="605" t="s">
        <v>12510</v>
      </c>
      <c r="O220" s="605" t="s">
        <v>1173</v>
      </c>
      <c r="P220" s="605" t="s">
        <v>2306</v>
      </c>
      <c r="Q220" s="605" t="s">
        <v>5325</v>
      </c>
      <c r="R220" s="605"/>
      <c r="S220" s="605" t="s">
        <v>5922</v>
      </c>
      <c r="T220" s="605" t="s">
        <v>5921</v>
      </c>
      <c r="U220" s="606"/>
      <c r="V220" s="605"/>
      <c r="W220" s="605"/>
      <c r="X220" s="605" t="s">
        <v>5923</v>
      </c>
      <c r="Y220" s="605"/>
      <c r="Z220" s="605" t="s">
        <v>5147</v>
      </c>
      <c r="AA220" s="605"/>
      <c r="AB220" s="605"/>
      <c r="AC220" s="605"/>
      <c r="AD220" s="605" t="s">
        <v>5924</v>
      </c>
      <c r="AE220" s="605"/>
      <c r="AF220" s="609"/>
      <c r="AG220" s="598"/>
      <c r="AH220" s="598"/>
      <c r="AI220" s="598"/>
    </row>
    <row r="221" spans="1:35" hidden="1">
      <c r="A221" s="605" t="s">
        <v>580</v>
      </c>
      <c r="B221" s="619">
        <v>39918</v>
      </c>
      <c r="C221" s="605" t="s">
        <v>4160</v>
      </c>
      <c r="D221" s="605" t="s">
        <v>4085</v>
      </c>
      <c r="E221" s="605" t="s">
        <v>12948</v>
      </c>
      <c r="F221" s="605" t="s">
        <v>22</v>
      </c>
      <c r="G221" s="605" t="s">
        <v>3646</v>
      </c>
      <c r="H221" s="605" t="s">
        <v>4338</v>
      </c>
      <c r="I221" s="605" t="s">
        <v>2004</v>
      </c>
      <c r="J221" s="605" t="s">
        <v>898</v>
      </c>
      <c r="K221" s="605" t="s">
        <v>3656</v>
      </c>
      <c r="L221" s="605"/>
      <c r="M221" s="605" t="s">
        <v>1635</v>
      </c>
      <c r="N221" s="605" t="s">
        <v>12947</v>
      </c>
      <c r="O221" s="605" t="s">
        <v>1076</v>
      </c>
      <c r="P221" s="605" t="s">
        <v>2306</v>
      </c>
      <c r="Q221" s="605" t="s">
        <v>554</v>
      </c>
      <c r="R221" s="605"/>
      <c r="S221" s="605" t="s">
        <v>1637</v>
      </c>
      <c r="T221" s="605" t="s">
        <v>1636</v>
      </c>
      <c r="U221" s="606"/>
      <c r="V221" s="605"/>
      <c r="W221" s="605"/>
      <c r="X221" s="605"/>
      <c r="Y221" s="605"/>
      <c r="Z221" s="605"/>
      <c r="AA221" s="605"/>
      <c r="AB221" s="605"/>
      <c r="AC221" s="605"/>
      <c r="AD221" s="605"/>
      <c r="AE221" s="605"/>
      <c r="AF221" s="609"/>
      <c r="AG221" s="598"/>
      <c r="AH221" s="598"/>
      <c r="AI221" s="598"/>
    </row>
    <row r="222" spans="1:35" hidden="1">
      <c r="A222" s="605" t="s">
        <v>580</v>
      </c>
      <c r="B222" s="619">
        <v>39918</v>
      </c>
      <c r="C222" s="605" t="s">
        <v>4160</v>
      </c>
      <c r="D222" s="605" t="s">
        <v>4085</v>
      </c>
      <c r="E222" s="605" t="s">
        <v>4161</v>
      </c>
      <c r="F222" s="605" t="s">
        <v>22</v>
      </c>
      <c r="G222" s="605" t="s">
        <v>3646</v>
      </c>
      <c r="H222" s="605" t="s">
        <v>4338</v>
      </c>
      <c r="I222" s="605" t="s">
        <v>2004</v>
      </c>
      <c r="J222" s="605" t="s">
        <v>898</v>
      </c>
      <c r="K222" s="605" t="s">
        <v>3096</v>
      </c>
      <c r="L222" s="605"/>
      <c r="M222" s="605" t="s">
        <v>1638</v>
      </c>
      <c r="N222" s="605" t="s">
        <v>12947</v>
      </c>
      <c r="O222" s="605" t="s">
        <v>1076</v>
      </c>
      <c r="P222" s="605" t="s">
        <v>2306</v>
      </c>
      <c r="Q222" s="605" t="s">
        <v>554</v>
      </c>
      <c r="R222" s="605"/>
      <c r="S222" s="605" t="s">
        <v>1640</v>
      </c>
      <c r="T222" s="605" t="s">
        <v>1639</v>
      </c>
      <c r="U222" s="606"/>
      <c r="V222" s="605"/>
      <c r="W222" s="605"/>
      <c r="X222" s="605"/>
      <c r="Y222" s="605"/>
      <c r="Z222" s="605"/>
      <c r="AA222" s="605"/>
      <c r="AB222" s="605" t="s">
        <v>1641</v>
      </c>
      <c r="AC222" s="605"/>
      <c r="AD222" s="605"/>
      <c r="AE222" s="605"/>
      <c r="AF222" s="609"/>
      <c r="AG222" s="598"/>
      <c r="AH222" s="598"/>
      <c r="AI222" s="598"/>
    </row>
    <row r="223" spans="1:35" hidden="1">
      <c r="A223" s="605" t="s">
        <v>4082</v>
      </c>
      <c r="B223" s="619">
        <v>39918</v>
      </c>
      <c r="C223" s="605" t="s">
        <v>4081</v>
      </c>
      <c r="D223" s="605" t="s">
        <v>4086</v>
      </c>
      <c r="E223" s="605" t="s">
        <v>8068</v>
      </c>
      <c r="F223" s="605" t="s">
        <v>22</v>
      </c>
      <c r="G223" s="605" t="s">
        <v>602</v>
      </c>
      <c r="H223" s="605" t="s">
        <v>1347</v>
      </c>
      <c r="I223" s="605" t="s">
        <v>2004</v>
      </c>
      <c r="J223" s="605" t="s">
        <v>898</v>
      </c>
      <c r="K223" s="605" t="s">
        <v>8069</v>
      </c>
      <c r="L223" s="605"/>
      <c r="M223" s="605" t="s">
        <v>1376</v>
      </c>
      <c r="N223" s="605" t="s">
        <v>5751</v>
      </c>
      <c r="O223" s="605" t="s">
        <v>4101</v>
      </c>
      <c r="P223" s="605" t="s">
        <v>3404</v>
      </c>
      <c r="Q223" s="605"/>
      <c r="R223" s="605"/>
      <c r="S223" s="605" t="s">
        <v>852</v>
      </c>
      <c r="T223" s="605" t="s">
        <v>1713</v>
      </c>
      <c r="U223" s="606"/>
      <c r="V223" s="605"/>
      <c r="W223" s="605"/>
      <c r="X223" s="605" t="s">
        <v>7002</v>
      </c>
      <c r="Y223" s="605"/>
      <c r="Z223" s="605"/>
      <c r="AA223" s="605"/>
      <c r="AB223" s="605"/>
      <c r="AC223" s="605"/>
      <c r="AD223" s="605" t="s">
        <v>1333</v>
      </c>
      <c r="AE223" s="605"/>
      <c r="AF223" s="609"/>
      <c r="AG223" s="598"/>
      <c r="AH223" s="598"/>
      <c r="AI223" s="598"/>
    </row>
    <row r="224" spans="1:35" hidden="1">
      <c r="A224" s="605" t="s">
        <v>4087</v>
      </c>
      <c r="B224" s="619">
        <v>39918</v>
      </c>
      <c r="C224" s="605" t="s">
        <v>4089</v>
      </c>
      <c r="D224" s="605" t="s">
        <v>3182</v>
      </c>
      <c r="E224" s="605" t="s">
        <v>3891</v>
      </c>
      <c r="F224" s="605" t="s">
        <v>7212</v>
      </c>
      <c r="G224" s="605" t="s">
        <v>2622</v>
      </c>
      <c r="H224" s="605" t="s">
        <v>1347</v>
      </c>
      <c r="I224" s="605" t="s">
        <v>2620</v>
      </c>
      <c r="J224" s="605" t="s">
        <v>2621</v>
      </c>
      <c r="K224" s="605" t="s">
        <v>12635</v>
      </c>
      <c r="L224" s="605"/>
      <c r="M224" s="605" t="s">
        <v>5756</v>
      </c>
      <c r="N224" s="605" t="s">
        <v>12947</v>
      </c>
      <c r="O224" s="605" t="s">
        <v>6826</v>
      </c>
      <c r="P224" s="605" t="s">
        <v>409</v>
      </c>
      <c r="Q224" s="605"/>
      <c r="R224" s="605"/>
      <c r="S224" s="605" t="s">
        <v>5758</v>
      </c>
      <c r="T224" s="605" t="s">
        <v>5757</v>
      </c>
      <c r="U224" s="606"/>
      <c r="V224" s="605"/>
      <c r="W224" s="605"/>
      <c r="X224" s="605"/>
      <c r="Y224" s="605"/>
      <c r="Z224" s="605"/>
      <c r="AA224" s="605"/>
      <c r="AB224" s="605"/>
      <c r="AC224" s="605"/>
      <c r="AD224" s="605" t="s">
        <v>1704</v>
      </c>
      <c r="AE224" s="605"/>
      <c r="AF224" s="609"/>
      <c r="AG224" s="598"/>
      <c r="AH224" s="598"/>
      <c r="AI224" s="598"/>
    </row>
    <row r="225" spans="1:35" hidden="1">
      <c r="A225" s="605" t="s">
        <v>4087</v>
      </c>
      <c r="B225" s="619">
        <v>39918</v>
      </c>
      <c r="C225" s="605" t="s">
        <v>4089</v>
      </c>
      <c r="D225" s="605" t="s">
        <v>3182</v>
      </c>
      <c r="E225" s="605" t="s">
        <v>4685</v>
      </c>
      <c r="F225" s="605" t="s">
        <v>7212</v>
      </c>
      <c r="G225" s="605" t="s">
        <v>2622</v>
      </c>
      <c r="H225" s="605" t="s">
        <v>1347</v>
      </c>
      <c r="I225" s="605" t="s">
        <v>2620</v>
      </c>
      <c r="J225" s="605" t="s">
        <v>2621</v>
      </c>
      <c r="K225" s="605" t="s">
        <v>12636</v>
      </c>
      <c r="L225" s="605"/>
      <c r="M225" s="605" t="s">
        <v>7371</v>
      </c>
      <c r="N225" s="605" t="s">
        <v>12947</v>
      </c>
      <c r="O225" s="605" t="s">
        <v>6826</v>
      </c>
      <c r="P225" s="605" t="s">
        <v>409</v>
      </c>
      <c r="Q225" s="605" t="s">
        <v>4492</v>
      </c>
      <c r="R225" s="605"/>
      <c r="S225" s="605" t="s">
        <v>4554</v>
      </c>
      <c r="T225" s="605" t="s">
        <v>7372</v>
      </c>
      <c r="U225" s="606"/>
      <c r="V225" s="605"/>
      <c r="W225" s="605"/>
      <c r="X225" s="605"/>
      <c r="Y225" s="605"/>
      <c r="Z225" s="605"/>
      <c r="AA225" s="605"/>
      <c r="AB225" s="605"/>
      <c r="AC225" s="605"/>
      <c r="AD225" s="605" t="s">
        <v>1703</v>
      </c>
      <c r="AE225" s="605"/>
      <c r="AF225" s="609"/>
      <c r="AG225" s="598"/>
      <c r="AH225" s="598"/>
      <c r="AI225" s="598"/>
    </row>
    <row r="226" spans="1:35" hidden="1">
      <c r="A226" s="605" t="s">
        <v>4088</v>
      </c>
      <c r="B226" s="619">
        <v>39918</v>
      </c>
      <c r="C226" s="605" t="s">
        <v>3181</v>
      </c>
      <c r="D226" s="605" t="s">
        <v>3183</v>
      </c>
      <c r="E226" s="605" t="s">
        <v>688</v>
      </c>
      <c r="F226" s="605" t="s">
        <v>22</v>
      </c>
      <c r="G226" s="605" t="s">
        <v>602</v>
      </c>
      <c r="H226" s="605" t="s">
        <v>2003</v>
      </c>
      <c r="I226" s="605" t="s">
        <v>2004</v>
      </c>
      <c r="J226" s="605" t="s">
        <v>898</v>
      </c>
      <c r="K226" s="605" t="s">
        <v>3097</v>
      </c>
      <c r="L226" s="605"/>
      <c r="M226" s="605" t="s">
        <v>12637</v>
      </c>
      <c r="N226" s="605" t="s">
        <v>5751</v>
      </c>
      <c r="O226" s="605" t="s">
        <v>4101</v>
      </c>
      <c r="P226" s="605" t="s">
        <v>1575</v>
      </c>
      <c r="Q226" s="605" t="s">
        <v>410</v>
      </c>
      <c r="R226" s="605"/>
      <c r="S226" s="605" t="s">
        <v>7297</v>
      </c>
      <c r="T226" s="605" t="s">
        <v>7298</v>
      </c>
      <c r="U226" s="606"/>
      <c r="V226" s="605" t="s">
        <v>6899</v>
      </c>
      <c r="W226" s="605"/>
      <c r="X226" s="605" t="s">
        <v>7003</v>
      </c>
      <c r="Y226" s="605"/>
      <c r="Z226" s="605"/>
      <c r="AA226" s="605"/>
      <c r="AB226" s="605"/>
      <c r="AC226" s="605"/>
      <c r="AD226" s="605" t="s">
        <v>6898</v>
      </c>
      <c r="AE226" s="605"/>
      <c r="AF226" s="609"/>
      <c r="AG226" s="598"/>
      <c r="AH226" s="598"/>
      <c r="AI226" s="598"/>
    </row>
    <row r="227" spans="1:35" hidden="1">
      <c r="A227" s="605" t="s">
        <v>580</v>
      </c>
      <c r="B227" s="619">
        <v>39918</v>
      </c>
      <c r="C227" s="605" t="s">
        <v>4160</v>
      </c>
      <c r="D227" s="605" t="s">
        <v>4085</v>
      </c>
      <c r="E227" s="605" t="s">
        <v>1374</v>
      </c>
      <c r="F227" s="605" t="s">
        <v>22</v>
      </c>
      <c r="G227" s="605" t="s">
        <v>602</v>
      </c>
      <c r="H227" s="605" t="s">
        <v>2003</v>
      </c>
      <c r="I227" s="605" t="s">
        <v>2004</v>
      </c>
      <c r="J227" s="605" t="s">
        <v>898</v>
      </c>
      <c r="K227" s="605" t="s">
        <v>340</v>
      </c>
      <c r="L227" s="605"/>
      <c r="M227" s="605" t="s">
        <v>1375</v>
      </c>
      <c r="N227" s="605" t="s">
        <v>5751</v>
      </c>
      <c r="O227" s="605" t="s">
        <v>4101</v>
      </c>
      <c r="P227" s="605" t="s">
        <v>2306</v>
      </c>
      <c r="Q227" s="605"/>
      <c r="R227" s="605"/>
      <c r="S227" s="605" t="s">
        <v>5916</v>
      </c>
      <c r="T227" s="605" t="s">
        <v>1714</v>
      </c>
      <c r="U227" s="606"/>
      <c r="V227" s="605" t="s">
        <v>6753</v>
      </c>
      <c r="W227" s="605"/>
      <c r="X227" s="605" t="s">
        <v>7004</v>
      </c>
      <c r="Y227" s="605" t="s">
        <v>6754</v>
      </c>
      <c r="Z227" s="605"/>
      <c r="AA227" s="605"/>
      <c r="AB227" s="605"/>
      <c r="AC227" s="605"/>
      <c r="AD227" s="605" t="s">
        <v>1333</v>
      </c>
      <c r="AE227" s="605"/>
      <c r="AF227" s="609"/>
      <c r="AG227" s="598"/>
      <c r="AH227" s="598"/>
      <c r="AI227" s="598"/>
    </row>
    <row r="228" spans="1:35" hidden="1">
      <c r="A228" s="605" t="s">
        <v>4087</v>
      </c>
      <c r="B228" s="619">
        <v>39918</v>
      </c>
      <c r="C228" s="605" t="s">
        <v>4089</v>
      </c>
      <c r="D228" s="605" t="s">
        <v>3182</v>
      </c>
      <c r="E228" s="605" t="s">
        <v>929</v>
      </c>
      <c r="F228" s="605" t="s">
        <v>7212</v>
      </c>
      <c r="G228" s="605" t="s">
        <v>3504</v>
      </c>
      <c r="H228" s="605" t="s">
        <v>3436</v>
      </c>
      <c r="I228" s="605" t="s">
        <v>2620</v>
      </c>
      <c r="J228" s="605" t="s">
        <v>2621</v>
      </c>
      <c r="K228" s="605" t="s">
        <v>12602</v>
      </c>
      <c r="L228" s="605"/>
      <c r="M228" s="605" t="s">
        <v>6046</v>
      </c>
      <c r="N228" s="605" t="s">
        <v>12530</v>
      </c>
      <c r="O228" s="605" t="s">
        <v>4147</v>
      </c>
      <c r="P228" s="605" t="s">
        <v>409</v>
      </c>
      <c r="Q228" s="605" t="s">
        <v>144</v>
      </c>
      <c r="R228" s="605"/>
      <c r="S228" s="605" t="s">
        <v>1452</v>
      </c>
      <c r="T228" s="605" t="s">
        <v>930</v>
      </c>
      <c r="U228" s="606"/>
      <c r="V228" s="605"/>
      <c r="W228" s="620"/>
      <c r="X228" s="605" t="s">
        <v>5582</v>
      </c>
      <c r="Y228" s="605"/>
      <c r="Z228" s="605" t="s">
        <v>7370</v>
      </c>
      <c r="AA228" s="605"/>
      <c r="AB228" s="605"/>
      <c r="AC228" s="605"/>
      <c r="AD228" s="605" t="s">
        <v>7332</v>
      </c>
      <c r="AE228" s="605"/>
      <c r="AF228" s="609"/>
      <c r="AG228" s="598"/>
      <c r="AH228" s="598"/>
      <c r="AI228" s="598"/>
    </row>
    <row r="229" spans="1:35" hidden="1">
      <c r="A229" s="605" t="s">
        <v>4088</v>
      </c>
      <c r="B229" s="619">
        <v>39918</v>
      </c>
      <c r="C229" s="605" t="s">
        <v>3181</v>
      </c>
      <c r="D229" s="605" t="s">
        <v>3183</v>
      </c>
      <c r="E229" s="605" t="s">
        <v>159</v>
      </c>
      <c r="F229" s="605" t="s">
        <v>7212</v>
      </c>
      <c r="G229" s="605" t="s">
        <v>3504</v>
      </c>
      <c r="H229" s="605" t="s">
        <v>2003</v>
      </c>
      <c r="I229" s="605" t="s">
        <v>2004</v>
      </c>
      <c r="J229" s="605" t="s">
        <v>898</v>
      </c>
      <c r="K229" s="605" t="s">
        <v>160</v>
      </c>
      <c r="L229" s="605"/>
      <c r="M229" s="605" t="s">
        <v>161</v>
      </c>
      <c r="N229" s="605" t="s">
        <v>12509</v>
      </c>
      <c r="O229" s="605" t="s">
        <v>1872</v>
      </c>
      <c r="P229" s="605" t="s">
        <v>2306</v>
      </c>
      <c r="Q229" s="605" t="s">
        <v>5325</v>
      </c>
      <c r="R229" s="605"/>
      <c r="S229" s="605" t="s">
        <v>6816</v>
      </c>
      <c r="T229" s="605" t="s">
        <v>5798</v>
      </c>
      <c r="U229" s="606"/>
      <c r="V229" s="605"/>
      <c r="W229" s="605"/>
      <c r="X229" s="605" t="s">
        <v>1548</v>
      </c>
      <c r="Y229" s="605"/>
      <c r="Z229" s="618">
        <v>40317</v>
      </c>
      <c r="AA229" s="605"/>
      <c r="AB229" s="605"/>
      <c r="AC229" s="605"/>
      <c r="AD229" s="605" t="s">
        <v>1206</v>
      </c>
      <c r="AE229" s="605"/>
      <c r="AF229" s="609"/>
      <c r="AG229" s="598"/>
      <c r="AH229" s="598"/>
      <c r="AI229" s="598"/>
    </row>
    <row r="230" spans="1:35" hidden="1">
      <c r="A230" s="605" t="s">
        <v>4088</v>
      </c>
      <c r="B230" s="619">
        <v>39918</v>
      </c>
      <c r="C230" s="605" t="s">
        <v>3181</v>
      </c>
      <c r="D230" s="605" t="s">
        <v>3183</v>
      </c>
      <c r="E230" s="605" t="s">
        <v>7293</v>
      </c>
      <c r="F230" s="605" t="s">
        <v>2020</v>
      </c>
      <c r="G230" s="605" t="s">
        <v>602</v>
      </c>
      <c r="H230" s="605" t="s">
        <v>2003</v>
      </c>
      <c r="I230" s="605" t="s">
        <v>2004</v>
      </c>
      <c r="J230" s="605" t="s">
        <v>898</v>
      </c>
      <c r="K230" s="605" t="s">
        <v>7295</v>
      </c>
      <c r="L230" s="605"/>
      <c r="M230" s="605" t="s">
        <v>8461</v>
      </c>
      <c r="N230" s="605" t="s">
        <v>5751</v>
      </c>
      <c r="O230" s="605" t="s">
        <v>1377</v>
      </c>
      <c r="P230" s="605" t="s">
        <v>1575</v>
      </c>
      <c r="Q230" s="605" t="s">
        <v>410</v>
      </c>
      <c r="R230" s="605"/>
      <c r="S230" s="605" t="s">
        <v>7296</v>
      </c>
      <c r="T230" s="605" t="s">
        <v>7294</v>
      </c>
      <c r="U230" s="606"/>
      <c r="V230" s="605"/>
      <c r="W230" s="605"/>
      <c r="X230" s="605" t="s">
        <v>7005</v>
      </c>
      <c r="Y230" s="605"/>
      <c r="Z230" s="605"/>
      <c r="AA230" s="605"/>
      <c r="AB230" s="605"/>
      <c r="AC230" s="605"/>
      <c r="AD230" s="605" t="s">
        <v>8163</v>
      </c>
      <c r="AE230" s="605"/>
      <c r="AF230" s="609"/>
      <c r="AG230" s="598"/>
      <c r="AH230" s="598"/>
      <c r="AI230" s="598"/>
    </row>
    <row r="231" spans="1:35" hidden="1">
      <c r="A231" s="605" t="s">
        <v>6061</v>
      </c>
      <c r="B231" s="619">
        <v>39987</v>
      </c>
      <c r="C231" s="605"/>
      <c r="D231" s="605"/>
      <c r="E231" s="605" t="s">
        <v>6060</v>
      </c>
      <c r="F231" s="605" t="s">
        <v>6627</v>
      </c>
      <c r="G231" s="605" t="s">
        <v>5759</v>
      </c>
      <c r="H231" s="605" t="s">
        <v>2619</v>
      </c>
      <c r="I231" s="605" t="s">
        <v>2620</v>
      </c>
      <c r="J231" s="605" t="s">
        <v>2621</v>
      </c>
      <c r="K231" s="605" t="s">
        <v>5569</v>
      </c>
      <c r="L231" s="605"/>
      <c r="M231" s="605" t="s">
        <v>10021</v>
      </c>
      <c r="N231" s="605" t="s">
        <v>2041</v>
      </c>
      <c r="O231" s="605" t="s">
        <v>6826</v>
      </c>
      <c r="P231" s="605" t="s">
        <v>2138</v>
      </c>
      <c r="Q231" s="605"/>
      <c r="R231" s="605" t="s">
        <v>9243</v>
      </c>
      <c r="S231" s="605" t="s">
        <v>5788</v>
      </c>
      <c r="T231" s="605" t="s">
        <v>5789</v>
      </c>
      <c r="U231" s="606"/>
      <c r="V231" s="605"/>
      <c r="W231" s="605"/>
      <c r="X231" s="605"/>
      <c r="Y231" s="605"/>
      <c r="Z231" s="605"/>
      <c r="AA231" s="605"/>
      <c r="AB231" s="605"/>
      <c r="AC231" s="605"/>
      <c r="AD231" s="605" t="s">
        <v>5447</v>
      </c>
      <c r="AE231" s="605"/>
      <c r="AF231" s="609"/>
      <c r="AG231" s="598"/>
      <c r="AH231" s="598"/>
      <c r="AI231" s="598"/>
    </row>
    <row r="232" spans="1:35" hidden="1">
      <c r="A232" s="605" t="s">
        <v>4826</v>
      </c>
      <c r="B232" s="619">
        <v>39989</v>
      </c>
      <c r="C232" s="605" t="s">
        <v>6519</v>
      </c>
      <c r="D232" s="605" t="s">
        <v>6077</v>
      </c>
      <c r="E232" s="605" t="s">
        <v>8070</v>
      </c>
      <c r="F232" s="605" t="s">
        <v>361</v>
      </c>
      <c r="G232" s="605" t="s">
        <v>417</v>
      </c>
      <c r="H232" s="605" t="s">
        <v>8071</v>
      </c>
      <c r="I232" s="605" t="s">
        <v>2004</v>
      </c>
      <c r="J232" s="605" t="s">
        <v>898</v>
      </c>
      <c r="K232" s="605" t="s">
        <v>12638</v>
      </c>
      <c r="L232" s="605"/>
      <c r="M232" s="605" t="s">
        <v>8294</v>
      </c>
      <c r="N232" s="605" t="s">
        <v>5751</v>
      </c>
      <c r="O232" s="605" t="s">
        <v>4101</v>
      </c>
      <c r="P232" s="605" t="s">
        <v>2306</v>
      </c>
      <c r="Q232" s="605"/>
      <c r="R232" s="605" t="s">
        <v>9245</v>
      </c>
      <c r="S232" s="605" t="s">
        <v>5605</v>
      </c>
      <c r="T232" s="592" t="s">
        <v>2104</v>
      </c>
      <c r="U232" s="606"/>
      <c r="V232" s="605" t="s">
        <v>30</v>
      </c>
      <c r="W232" s="605"/>
      <c r="X232" s="605" t="s">
        <v>5606</v>
      </c>
      <c r="Y232" s="605"/>
      <c r="Z232" s="605"/>
      <c r="AA232" s="592" t="s">
        <v>2104</v>
      </c>
      <c r="AB232" s="605" t="s">
        <v>7438</v>
      </c>
      <c r="AC232" s="605"/>
      <c r="AD232" s="605" t="s">
        <v>12639</v>
      </c>
      <c r="AE232" s="605"/>
      <c r="AF232" s="609"/>
      <c r="AG232" s="598"/>
      <c r="AH232" s="598"/>
      <c r="AI232" s="598"/>
    </row>
    <row r="233" spans="1:35" hidden="1">
      <c r="A233" s="605" t="s">
        <v>7333</v>
      </c>
      <c r="B233" s="619">
        <v>39989</v>
      </c>
      <c r="C233" s="605" t="s">
        <v>7334</v>
      </c>
      <c r="D233" s="605" t="s">
        <v>7335</v>
      </c>
      <c r="E233" s="605" t="s">
        <v>7336</v>
      </c>
      <c r="F233" s="605" t="s">
        <v>6627</v>
      </c>
      <c r="G233" s="605" t="s">
        <v>7337</v>
      </c>
      <c r="H233" s="605" t="s">
        <v>1380</v>
      </c>
      <c r="I233" s="605" t="s">
        <v>2620</v>
      </c>
      <c r="J233" s="605" t="s">
        <v>2621</v>
      </c>
      <c r="K233" s="605" t="s">
        <v>7339</v>
      </c>
      <c r="L233" s="605"/>
      <c r="M233" s="605" t="s">
        <v>7340</v>
      </c>
      <c r="N233" s="605" t="s">
        <v>12530</v>
      </c>
      <c r="O233" s="605" t="s">
        <v>4147</v>
      </c>
      <c r="P233" s="605" t="s">
        <v>1575</v>
      </c>
      <c r="Q233" s="605" t="s">
        <v>410</v>
      </c>
      <c r="R233" s="605"/>
      <c r="S233" s="605" t="s">
        <v>7342</v>
      </c>
      <c r="T233" s="605" t="s">
        <v>7341</v>
      </c>
      <c r="U233" s="606"/>
      <c r="V233" s="605" t="s">
        <v>7343</v>
      </c>
      <c r="W233" s="620"/>
      <c r="X233" s="605" t="s">
        <v>7344</v>
      </c>
      <c r="Y233" s="605"/>
      <c r="Z233" s="605" t="s">
        <v>7345</v>
      </c>
      <c r="AA233" s="605"/>
      <c r="AB233" s="605"/>
      <c r="AC233" s="605"/>
      <c r="AD233" s="605" t="s">
        <v>4845</v>
      </c>
      <c r="AE233" s="605"/>
      <c r="AF233" s="609"/>
      <c r="AG233" s="598"/>
      <c r="AH233" s="598"/>
      <c r="AI233" s="598"/>
    </row>
    <row r="234" spans="1:35" hidden="1">
      <c r="A234" s="605" t="s">
        <v>414</v>
      </c>
      <c r="B234" s="619">
        <v>39989</v>
      </c>
      <c r="C234" s="605"/>
      <c r="D234" s="605"/>
      <c r="E234" s="605" t="s">
        <v>6198</v>
      </c>
      <c r="F234" s="605" t="s">
        <v>361</v>
      </c>
      <c r="G234" s="605" t="s">
        <v>417</v>
      </c>
      <c r="H234" s="605" t="s">
        <v>418</v>
      </c>
      <c r="I234" s="605" t="s">
        <v>2004</v>
      </c>
      <c r="J234" s="605" t="s">
        <v>898</v>
      </c>
      <c r="K234" s="605" t="s">
        <v>6425</v>
      </c>
      <c r="L234" s="605"/>
      <c r="M234" s="605" t="s">
        <v>8171</v>
      </c>
      <c r="N234" s="605" t="s">
        <v>5751</v>
      </c>
      <c r="O234" s="605" t="s">
        <v>1377</v>
      </c>
      <c r="P234" s="605" t="s">
        <v>2306</v>
      </c>
      <c r="Q234" s="605"/>
      <c r="R234" s="605" t="s">
        <v>9243</v>
      </c>
      <c r="S234" s="605" t="s">
        <v>4403</v>
      </c>
      <c r="T234" s="605" t="s">
        <v>5800</v>
      </c>
      <c r="U234" s="606"/>
      <c r="V234" s="605" t="s">
        <v>7034</v>
      </c>
      <c r="W234" s="605"/>
      <c r="X234" s="605" t="s">
        <v>875</v>
      </c>
      <c r="Y234" s="605"/>
      <c r="Z234" s="605"/>
      <c r="AA234" s="605"/>
      <c r="AB234" s="605"/>
      <c r="AC234" s="605"/>
      <c r="AD234" s="605" t="s">
        <v>5753</v>
      </c>
      <c r="AE234" s="605"/>
      <c r="AF234" s="609"/>
      <c r="AG234" s="598"/>
      <c r="AH234" s="598"/>
      <c r="AI234" s="598"/>
    </row>
    <row r="235" spans="1:35" hidden="1">
      <c r="A235" s="605" t="s">
        <v>3750</v>
      </c>
      <c r="B235" s="619">
        <v>40023</v>
      </c>
      <c r="C235" s="605" t="s">
        <v>2625</v>
      </c>
      <c r="D235" s="605" t="s">
        <v>3751</v>
      </c>
      <c r="E235" s="605" t="s">
        <v>6590</v>
      </c>
      <c r="F235" s="605" t="s">
        <v>6627</v>
      </c>
      <c r="G235" s="605" t="s">
        <v>3523</v>
      </c>
      <c r="H235" s="605" t="s">
        <v>1380</v>
      </c>
      <c r="I235" s="605" t="s">
        <v>2620</v>
      </c>
      <c r="J235" s="605" t="s">
        <v>2621</v>
      </c>
      <c r="K235" s="605" t="s">
        <v>12604</v>
      </c>
      <c r="L235" s="605"/>
      <c r="M235" s="605" t="s">
        <v>8380</v>
      </c>
      <c r="N235" s="605" t="s">
        <v>12530</v>
      </c>
      <c r="O235" s="605" t="s">
        <v>4147</v>
      </c>
      <c r="P235" s="605" t="s">
        <v>409</v>
      </c>
      <c r="Q235" s="605" t="s">
        <v>5325</v>
      </c>
      <c r="R235" s="605" t="s">
        <v>9244</v>
      </c>
      <c r="S235" s="605" t="s">
        <v>3518</v>
      </c>
      <c r="T235" s="605" t="s">
        <v>3583</v>
      </c>
      <c r="U235" s="606"/>
      <c r="V235" s="605" t="s">
        <v>3519</v>
      </c>
      <c r="W235" s="620"/>
      <c r="X235" s="605" t="s">
        <v>3520</v>
      </c>
      <c r="Y235" s="605"/>
      <c r="Z235" s="605"/>
      <c r="AA235" s="605" t="s">
        <v>12640</v>
      </c>
      <c r="AB235" s="605" t="s">
        <v>3521</v>
      </c>
      <c r="AC235" s="605"/>
      <c r="AD235" s="605" t="s">
        <v>2574</v>
      </c>
      <c r="AE235" s="605"/>
      <c r="AF235" s="609"/>
      <c r="AG235" s="598"/>
      <c r="AH235" s="598"/>
      <c r="AI235" s="598"/>
    </row>
    <row r="236" spans="1:35" hidden="1">
      <c r="A236" s="605" t="s">
        <v>4846</v>
      </c>
      <c r="B236" s="619">
        <v>40029</v>
      </c>
      <c r="C236" s="605" t="s">
        <v>4847</v>
      </c>
      <c r="D236" s="605" t="s">
        <v>4848</v>
      </c>
      <c r="E236" s="605" t="s">
        <v>80</v>
      </c>
      <c r="F236" s="605" t="s">
        <v>6627</v>
      </c>
      <c r="G236" s="605" t="s">
        <v>3523</v>
      </c>
      <c r="H236" s="605" t="s">
        <v>1380</v>
      </c>
      <c r="I236" s="605" t="s">
        <v>2620</v>
      </c>
      <c r="J236" s="605" t="s">
        <v>2621</v>
      </c>
      <c r="K236" s="605" t="s">
        <v>12605</v>
      </c>
      <c r="L236" s="605"/>
      <c r="M236" s="605" t="s">
        <v>1381</v>
      </c>
      <c r="N236" s="605" t="s">
        <v>12530</v>
      </c>
      <c r="O236" s="605" t="s">
        <v>4850</v>
      </c>
      <c r="P236" s="605" t="s">
        <v>2138</v>
      </c>
      <c r="Q236" s="605"/>
      <c r="R236" s="605"/>
      <c r="S236" s="605" t="s">
        <v>6755</v>
      </c>
      <c r="T236" s="605" t="s">
        <v>7361</v>
      </c>
      <c r="U236" s="606"/>
      <c r="V236" s="605" t="s">
        <v>6756</v>
      </c>
      <c r="W236" s="620"/>
      <c r="X236" s="605" t="s">
        <v>4851</v>
      </c>
      <c r="Y236" s="605"/>
      <c r="Z236" s="605"/>
      <c r="AA236" s="605"/>
      <c r="AB236" s="605"/>
      <c r="AC236" s="605"/>
      <c r="AD236" s="605" t="s">
        <v>12641</v>
      </c>
      <c r="AE236" s="605"/>
      <c r="AF236" s="609"/>
      <c r="AG236" s="598"/>
      <c r="AH236" s="598"/>
      <c r="AI236" s="598"/>
    </row>
    <row r="237" spans="1:35" hidden="1">
      <c r="A237" s="605" t="s">
        <v>4846</v>
      </c>
      <c r="B237" s="619">
        <v>40029</v>
      </c>
      <c r="C237" s="605" t="s">
        <v>4847</v>
      </c>
      <c r="D237" s="605" t="s">
        <v>4848</v>
      </c>
      <c r="E237" s="605" t="s">
        <v>4852</v>
      </c>
      <c r="F237" s="605" t="s">
        <v>6627</v>
      </c>
      <c r="G237" s="605" t="s">
        <v>3523</v>
      </c>
      <c r="H237" s="605" t="s">
        <v>1380</v>
      </c>
      <c r="I237" s="605" t="s">
        <v>2620</v>
      </c>
      <c r="J237" s="605" t="s">
        <v>2621</v>
      </c>
      <c r="K237" s="605" t="s">
        <v>7483</v>
      </c>
      <c r="L237" s="605"/>
      <c r="M237" s="605" t="s">
        <v>4853</v>
      </c>
      <c r="N237" s="605" t="s">
        <v>12530</v>
      </c>
      <c r="O237" s="605" t="s">
        <v>4147</v>
      </c>
      <c r="P237" s="605" t="s">
        <v>2138</v>
      </c>
      <c r="Q237" s="605"/>
      <c r="R237" s="605"/>
      <c r="S237" s="605" t="s">
        <v>7346</v>
      </c>
      <c r="T237" s="605" t="s">
        <v>2956</v>
      </c>
      <c r="U237" s="606"/>
      <c r="V237" s="605" t="s">
        <v>3696</v>
      </c>
      <c r="W237" s="620"/>
      <c r="X237" s="605" t="s">
        <v>3697</v>
      </c>
      <c r="Y237" s="605"/>
      <c r="Z237" s="605"/>
      <c r="AA237" s="605"/>
      <c r="AB237" s="605"/>
      <c r="AC237" s="605"/>
      <c r="AD237" s="605" t="s">
        <v>3698</v>
      </c>
      <c r="AE237" s="605"/>
      <c r="AF237" s="609"/>
      <c r="AG237" s="598"/>
      <c r="AH237" s="598"/>
      <c r="AI237" s="598"/>
    </row>
    <row r="238" spans="1:35" hidden="1">
      <c r="A238" s="605" t="s">
        <v>7120</v>
      </c>
      <c r="B238" s="619">
        <v>40073</v>
      </c>
      <c r="C238" s="605"/>
      <c r="D238" s="605" t="s">
        <v>4914</v>
      </c>
      <c r="E238" s="605" t="s">
        <v>7026</v>
      </c>
      <c r="F238" s="605" t="s">
        <v>361</v>
      </c>
      <c r="G238" s="605" t="s">
        <v>7484</v>
      </c>
      <c r="H238" s="605" t="s">
        <v>1383</v>
      </c>
      <c r="I238" s="605" t="s">
        <v>2004</v>
      </c>
      <c r="J238" s="605" t="s">
        <v>898</v>
      </c>
      <c r="K238" s="605" t="s">
        <v>7485</v>
      </c>
      <c r="L238" s="605"/>
      <c r="M238" s="605" t="s">
        <v>6486</v>
      </c>
      <c r="N238" s="605" t="s">
        <v>12530</v>
      </c>
      <c r="O238" s="605" t="s">
        <v>4147</v>
      </c>
      <c r="P238" s="605" t="s">
        <v>409</v>
      </c>
      <c r="Q238" s="605" t="s">
        <v>5325</v>
      </c>
      <c r="R238" s="605"/>
      <c r="S238" s="605" t="s">
        <v>4915</v>
      </c>
      <c r="T238" s="605" t="s">
        <v>7245</v>
      </c>
      <c r="U238" s="606"/>
      <c r="V238" s="605" t="s">
        <v>6739</v>
      </c>
      <c r="W238" s="620"/>
      <c r="X238" s="605" t="s">
        <v>6740</v>
      </c>
      <c r="Y238" s="605"/>
      <c r="Z238" s="605" t="s">
        <v>1147</v>
      </c>
      <c r="AA238" s="605" t="s">
        <v>2753</v>
      </c>
      <c r="AB238" s="605"/>
      <c r="AC238" s="605"/>
      <c r="AD238" s="605" t="s">
        <v>12642</v>
      </c>
      <c r="AE238" s="605"/>
      <c r="AF238" s="609"/>
      <c r="AG238" s="598"/>
      <c r="AH238" s="598"/>
      <c r="AI238" s="598"/>
    </row>
    <row r="239" spans="1:35" hidden="1">
      <c r="A239" s="605" t="s">
        <v>2573</v>
      </c>
      <c r="B239" s="614">
        <v>40100</v>
      </c>
      <c r="C239" s="605"/>
      <c r="D239" s="605"/>
      <c r="E239" s="605" t="s">
        <v>3823</v>
      </c>
      <c r="F239" s="605" t="s">
        <v>361</v>
      </c>
      <c r="G239" s="605" t="s">
        <v>7484</v>
      </c>
      <c r="H239" s="605" t="s">
        <v>1709</v>
      </c>
      <c r="I239" s="605" t="s">
        <v>2004</v>
      </c>
      <c r="J239" s="605" t="s">
        <v>898</v>
      </c>
      <c r="K239" s="605" t="s">
        <v>7491</v>
      </c>
      <c r="L239" s="605"/>
      <c r="M239" s="605" t="s">
        <v>1662</v>
      </c>
      <c r="N239" s="605" t="s">
        <v>12510</v>
      </c>
      <c r="O239" s="605" t="s">
        <v>9124</v>
      </c>
      <c r="P239" s="605" t="s">
        <v>2306</v>
      </c>
      <c r="Q239" s="605" t="s">
        <v>383</v>
      </c>
      <c r="R239" s="605"/>
      <c r="S239" s="605" t="s">
        <v>1154</v>
      </c>
      <c r="T239" s="605" t="s">
        <v>3951</v>
      </c>
      <c r="U239" s="606"/>
      <c r="V239" s="605" t="s">
        <v>2609</v>
      </c>
      <c r="W239" s="605"/>
      <c r="X239" s="605" t="s">
        <v>2329</v>
      </c>
      <c r="Y239" s="605"/>
      <c r="Z239" s="618">
        <v>40477</v>
      </c>
      <c r="AA239" s="605"/>
      <c r="AB239" s="605"/>
      <c r="AC239" s="605"/>
      <c r="AD239" s="605" t="s">
        <v>626</v>
      </c>
      <c r="AE239" s="605"/>
      <c r="AF239" s="609"/>
      <c r="AG239" s="598"/>
      <c r="AH239" s="598"/>
      <c r="AI239" s="598"/>
    </row>
    <row r="240" spans="1:35" hidden="1">
      <c r="A240" s="605" t="s">
        <v>6373</v>
      </c>
      <c r="B240" s="606">
        <v>40130</v>
      </c>
      <c r="C240" s="605"/>
      <c r="D240" s="605"/>
      <c r="E240" s="605" t="s">
        <v>2808</v>
      </c>
      <c r="F240" s="605" t="s">
        <v>6627</v>
      </c>
      <c r="G240" s="605" t="s">
        <v>584</v>
      </c>
      <c r="H240" s="605" t="s">
        <v>2202</v>
      </c>
      <c r="I240" s="606" t="s">
        <v>2620</v>
      </c>
      <c r="J240" s="605" t="s">
        <v>2621</v>
      </c>
      <c r="K240" s="605" t="s">
        <v>1598</v>
      </c>
      <c r="L240" s="605"/>
      <c r="M240" s="605" t="s">
        <v>2214</v>
      </c>
      <c r="N240" s="605" t="s">
        <v>2041</v>
      </c>
      <c r="O240" s="605" t="s">
        <v>4101</v>
      </c>
      <c r="P240" s="605" t="s">
        <v>2306</v>
      </c>
      <c r="Q240" s="605" t="s">
        <v>383</v>
      </c>
      <c r="R240" s="605" t="s">
        <v>9243</v>
      </c>
      <c r="S240" s="605" t="s">
        <v>5168</v>
      </c>
      <c r="T240" s="592" t="s">
        <v>2103</v>
      </c>
      <c r="U240" s="606"/>
      <c r="V240" s="605" t="s">
        <v>5169</v>
      </c>
      <c r="W240" s="605"/>
      <c r="X240" s="605" t="s">
        <v>5162</v>
      </c>
      <c r="Y240" s="605"/>
      <c r="Z240" s="605"/>
      <c r="AA240" s="592" t="s">
        <v>2103</v>
      </c>
      <c r="AB240" s="605" t="s">
        <v>12643</v>
      </c>
      <c r="AC240" s="605"/>
      <c r="AD240" s="605" t="s">
        <v>5170</v>
      </c>
      <c r="AE240" s="605"/>
      <c r="AF240" s="609"/>
      <c r="AG240" s="598"/>
      <c r="AH240" s="598"/>
      <c r="AI240" s="598"/>
    </row>
    <row r="241" spans="1:35" hidden="1">
      <c r="A241" s="605" t="s">
        <v>6373</v>
      </c>
      <c r="B241" s="606">
        <v>40130</v>
      </c>
      <c r="C241" s="605"/>
      <c r="D241" s="605"/>
      <c r="E241" s="605" t="s">
        <v>2657</v>
      </c>
      <c r="F241" s="605" t="s">
        <v>6627</v>
      </c>
      <c r="G241" s="605" t="s">
        <v>584</v>
      </c>
      <c r="H241" s="605" t="s">
        <v>2202</v>
      </c>
      <c r="I241" s="606" t="s">
        <v>2620</v>
      </c>
      <c r="J241" s="605" t="s">
        <v>2621</v>
      </c>
      <c r="K241" s="605" t="s">
        <v>1599</v>
      </c>
      <c r="L241" s="605"/>
      <c r="M241" s="605" t="s">
        <v>2658</v>
      </c>
      <c r="N241" s="605" t="s">
        <v>2041</v>
      </c>
      <c r="O241" s="605" t="s">
        <v>4101</v>
      </c>
      <c r="P241" s="605" t="s">
        <v>2209</v>
      </c>
      <c r="Q241" s="605" t="s">
        <v>554</v>
      </c>
      <c r="R241" s="605" t="s">
        <v>9243</v>
      </c>
      <c r="S241" s="605" t="s">
        <v>3863</v>
      </c>
      <c r="T241" s="605" t="s">
        <v>6372</v>
      </c>
      <c r="U241" s="606"/>
      <c r="V241" s="605" t="s">
        <v>6567</v>
      </c>
      <c r="W241" s="605"/>
      <c r="X241" s="605" t="s">
        <v>5163</v>
      </c>
      <c r="Y241" s="605"/>
      <c r="Z241" s="605"/>
      <c r="AA241" s="605"/>
      <c r="AB241" s="605"/>
      <c r="AC241" s="605"/>
      <c r="AD241" s="605" t="s">
        <v>12644</v>
      </c>
      <c r="AE241" s="605"/>
      <c r="AF241" s="609"/>
      <c r="AG241" s="598"/>
      <c r="AH241" s="598"/>
      <c r="AI241" s="598"/>
    </row>
    <row r="242" spans="1:35" hidden="1">
      <c r="A242" s="605" t="s">
        <v>5442</v>
      </c>
      <c r="B242" s="606">
        <v>40141</v>
      </c>
      <c r="C242" s="605"/>
      <c r="D242" s="605" t="s">
        <v>3835</v>
      </c>
      <c r="E242" s="605" t="s">
        <v>3844</v>
      </c>
      <c r="F242" s="605" t="s">
        <v>6627</v>
      </c>
      <c r="G242" s="605" t="s">
        <v>362</v>
      </c>
      <c r="H242" s="605" t="s">
        <v>1709</v>
      </c>
      <c r="I242" s="606" t="s">
        <v>2004</v>
      </c>
      <c r="J242" s="605" t="s">
        <v>898</v>
      </c>
      <c r="K242" s="605" t="s">
        <v>7358</v>
      </c>
      <c r="L242" s="605"/>
      <c r="M242" s="605" t="s">
        <v>3843</v>
      </c>
      <c r="N242" s="605" t="s">
        <v>12520</v>
      </c>
      <c r="O242" s="605" t="s">
        <v>1872</v>
      </c>
      <c r="P242" s="605" t="s">
        <v>6872</v>
      </c>
      <c r="Q242" s="605" t="s">
        <v>5325</v>
      </c>
      <c r="R242" s="605" t="s">
        <v>9243</v>
      </c>
      <c r="S242" s="605" t="s">
        <v>3845</v>
      </c>
      <c r="T242" s="605" t="s">
        <v>3587</v>
      </c>
      <c r="U242" s="606"/>
      <c r="V242" s="605" t="s">
        <v>4745</v>
      </c>
      <c r="W242" s="605"/>
      <c r="X242" s="605" t="s">
        <v>2267</v>
      </c>
      <c r="Y242" s="605"/>
      <c r="Z242" s="605"/>
      <c r="AA242" s="605" t="s">
        <v>12645</v>
      </c>
      <c r="AB242" s="605"/>
      <c r="AC242" s="605"/>
      <c r="AD242" s="605" t="s">
        <v>627</v>
      </c>
      <c r="AE242" s="605"/>
      <c r="AF242" s="609"/>
      <c r="AG242" s="598"/>
      <c r="AH242" s="598"/>
      <c r="AI242" s="598"/>
    </row>
    <row r="243" spans="1:35" hidden="1">
      <c r="A243" s="605" t="s">
        <v>12540</v>
      </c>
      <c r="B243" s="606">
        <v>40141</v>
      </c>
      <c r="C243" s="605"/>
      <c r="D243" s="605" t="s">
        <v>3835</v>
      </c>
      <c r="E243" s="605" t="s">
        <v>12512</v>
      </c>
      <c r="F243" s="605" t="s">
        <v>12513</v>
      </c>
      <c r="G243" s="605" t="s">
        <v>12514</v>
      </c>
      <c r="H243" s="605" t="s">
        <v>12515</v>
      </c>
      <c r="I243" s="605" t="s">
        <v>12516</v>
      </c>
      <c r="J243" s="605" t="s">
        <v>12517</v>
      </c>
      <c r="K243" s="605" t="s">
        <v>12518</v>
      </c>
      <c r="L243" s="605"/>
      <c r="M243" s="605" t="s">
        <v>12519</v>
      </c>
      <c r="N243" s="605" t="s">
        <v>12510</v>
      </c>
      <c r="O243" s="605" t="s">
        <v>1872</v>
      </c>
      <c r="P243" s="605" t="s">
        <v>2306</v>
      </c>
      <c r="Q243" s="605" t="s">
        <v>383</v>
      </c>
      <c r="R243" s="605"/>
      <c r="S243" s="605" t="s">
        <v>4825</v>
      </c>
      <c r="T243" s="605" t="s">
        <v>5368</v>
      </c>
      <c r="U243" s="606"/>
      <c r="V243" s="605" t="s">
        <v>4137</v>
      </c>
      <c r="W243" s="605"/>
      <c r="X243" s="605" t="s">
        <v>656</v>
      </c>
      <c r="Y243" s="605"/>
      <c r="Z243" s="618">
        <v>40484</v>
      </c>
      <c r="AA243" s="605" t="s">
        <v>12646</v>
      </c>
      <c r="AB243" s="605"/>
      <c r="AC243" s="605"/>
      <c r="AD243" s="605" t="s">
        <v>2940</v>
      </c>
      <c r="AE243" s="605"/>
      <c r="AF243" s="609"/>
      <c r="AG243" s="598"/>
      <c r="AH243" s="598"/>
      <c r="AI243" s="598"/>
    </row>
    <row r="244" spans="1:35" hidden="1">
      <c r="A244" s="605" t="s">
        <v>4958</v>
      </c>
      <c r="B244" s="606">
        <v>40141</v>
      </c>
      <c r="C244" s="605"/>
      <c r="D244" s="605" t="s">
        <v>3835</v>
      </c>
      <c r="E244" s="605" t="s">
        <v>2535</v>
      </c>
      <c r="F244" s="605" t="s">
        <v>361</v>
      </c>
      <c r="G244" s="605" t="s">
        <v>2330</v>
      </c>
      <c r="H244" s="605" t="s">
        <v>1709</v>
      </c>
      <c r="I244" s="606" t="s">
        <v>2004</v>
      </c>
      <c r="J244" s="605" t="s">
        <v>898</v>
      </c>
      <c r="K244" s="605" t="s">
        <v>1534</v>
      </c>
      <c r="L244" s="605"/>
      <c r="M244" s="605" t="s">
        <v>8696</v>
      </c>
      <c r="N244" s="605" t="s">
        <v>12520</v>
      </c>
      <c r="O244" s="605" t="s">
        <v>1872</v>
      </c>
      <c r="P244" s="605" t="s">
        <v>1575</v>
      </c>
      <c r="Q244" s="605" t="s">
        <v>410</v>
      </c>
      <c r="R244" s="605" t="s">
        <v>9243</v>
      </c>
      <c r="S244" s="605" t="s">
        <v>860</v>
      </c>
      <c r="T244" s="605" t="s">
        <v>2428</v>
      </c>
      <c r="U244" s="606"/>
      <c r="V244" s="605" t="s">
        <v>3130</v>
      </c>
      <c r="W244" s="605"/>
      <c r="X244" s="605" t="s">
        <v>7359</v>
      </c>
      <c r="Y244" s="605"/>
      <c r="Z244" s="618" t="s">
        <v>12647</v>
      </c>
      <c r="AA244" s="605"/>
      <c r="AB244" s="605"/>
      <c r="AC244" s="605"/>
      <c r="AD244" s="605" t="s">
        <v>3123</v>
      </c>
      <c r="AE244" s="605"/>
      <c r="AF244" s="609"/>
      <c r="AG244" s="598"/>
      <c r="AH244" s="598"/>
      <c r="AI244" s="598"/>
    </row>
    <row r="245" spans="1:35" hidden="1">
      <c r="A245" s="605" t="s">
        <v>7120</v>
      </c>
      <c r="B245" s="606">
        <v>40067</v>
      </c>
      <c r="C245" s="605"/>
      <c r="D245" s="605"/>
      <c r="E245" s="605" t="s">
        <v>12541</v>
      </c>
      <c r="F245" s="605" t="s">
        <v>6627</v>
      </c>
      <c r="G245" s="605" t="s">
        <v>3524</v>
      </c>
      <c r="H245" s="605" t="s">
        <v>1383</v>
      </c>
      <c r="I245" s="606" t="s">
        <v>2620</v>
      </c>
      <c r="J245" s="605" t="s">
        <v>2621</v>
      </c>
      <c r="K245" s="605" t="s">
        <v>9215</v>
      </c>
      <c r="L245" s="605"/>
      <c r="M245" s="605" t="s">
        <v>8186</v>
      </c>
      <c r="N245" s="605" t="s">
        <v>12530</v>
      </c>
      <c r="O245" s="605" t="s">
        <v>4147</v>
      </c>
      <c r="P245" s="605"/>
      <c r="Q245" s="605"/>
      <c r="R245" s="605"/>
      <c r="S245" s="605"/>
      <c r="T245" s="605"/>
      <c r="U245" s="606"/>
      <c r="V245" s="605"/>
      <c r="W245" s="605"/>
      <c r="X245" s="605"/>
      <c r="Y245" s="605"/>
      <c r="Z245" s="605"/>
      <c r="AA245" s="605"/>
      <c r="AB245" s="605"/>
      <c r="AC245" s="605"/>
      <c r="AD245" s="605"/>
      <c r="AE245" s="605"/>
      <c r="AF245" s="609"/>
      <c r="AG245" s="598"/>
      <c r="AH245" s="598"/>
      <c r="AI245" s="598"/>
    </row>
    <row r="246" spans="1:35" hidden="1">
      <c r="A246" s="605" t="s">
        <v>40</v>
      </c>
      <c r="B246" s="606">
        <v>40169</v>
      </c>
      <c r="C246" s="605"/>
      <c r="D246" s="605" t="s">
        <v>41</v>
      </c>
      <c r="E246" s="605" t="s">
        <v>42</v>
      </c>
      <c r="F246" s="605" t="s">
        <v>6627</v>
      </c>
      <c r="G246" s="605" t="s">
        <v>3524</v>
      </c>
      <c r="H246" s="605" t="s">
        <v>1383</v>
      </c>
      <c r="I246" s="606" t="s">
        <v>2620</v>
      </c>
      <c r="J246" s="605" t="s">
        <v>2621</v>
      </c>
      <c r="K246" s="605" t="s">
        <v>9963</v>
      </c>
      <c r="L246" s="605"/>
      <c r="M246" s="605" t="s">
        <v>43</v>
      </c>
      <c r="N246" s="605" t="s">
        <v>12530</v>
      </c>
      <c r="O246" s="605" t="s">
        <v>4147</v>
      </c>
      <c r="P246" s="605" t="s">
        <v>2138</v>
      </c>
      <c r="Q246" s="605"/>
      <c r="R246" s="605"/>
      <c r="S246" s="605" t="s">
        <v>2736</v>
      </c>
      <c r="T246" s="605" t="s">
        <v>2571</v>
      </c>
      <c r="U246" s="606"/>
      <c r="V246" s="605" t="s">
        <v>2737</v>
      </c>
      <c r="W246" s="620"/>
      <c r="X246" s="605" t="s">
        <v>1103</v>
      </c>
      <c r="Y246" s="605"/>
      <c r="Z246" s="618"/>
      <c r="AA246" s="605" t="s">
        <v>2755</v>
      </c>
      <c r="AB246" s="605" t="s">
        <v>2738</v>
      </c>
      <c r="AC246" s="605"/>
      <c r="AD246" s="605" t="s">
        <v>4227</v>
      </c>
      <c r="AE246" s="605"/>
      <c r="AF246" s="609"/>
      <c r="AG246" s="598"/>
      <c r="AH246" s="598"/>
      <c r="AI246" s="598"/>
    </row>
    <row r="247" spans="1:35">
      <c r="A247" s="605" t="s">
        <v>40</v>
      </c>
      <c r="B247" s="606">
        <v>40169</v>
      </c>
      <c r="C247" s="605"/>
      <c r="D247" s="605" t="s">
        <v>4228</v>
      </c>
      <c r="E247" s="605" t="s">
        <v>4229</v>
      </c>
      <c r="F247" s="605" t="s">
        <v>6627</v>
      </c>
      <c r="G247" s="605" t="s">
        <v>3524</v>
      </c>
      <c r="H247" s="605" t="s">
        <v>7179</v>
      </c>
      <c r="I247" s="606" t="s">
        <v>2620</v>
      </c>
      <c r="J247" s="605" t="s">
        <v>2621</v>
      </c>
      <c r="K247" s="605" t="s">
        <v>9964</v>
      </c>
      <c r="L247" s="605"/>
      <c r="M247" s="605" t="s">
        <v>4230</v>
      </c>
      <c r="N247" s="605" t="s">
        <v>12530</v>
      </c>
      <c r="O247" s="605" t="s">
        <v>10148</v>
      </c>
      <c r="P247" s="605" t="s">
        <v>6872</v>
      </c>
      <c r="Q247" s="605" t="s">
        <v>144</v>
      </c>
      <c r="R247" s="605" t="s">
        <v>9243</v>
      </c>
      <c r="S247" s="605" t="s">
        <v>2245</v>
      </c>
      <c r="T247" s="605" t="s">
        <v>4231</v>
      </c>
      <c r="U247" s="606"/>
      <c r="V247" s="605" t="s">
        <v>2246</v>
      </c>
      <c r="W247" s="605"/>
      <c r="X247" s="605" t="s">
        <v>2247</v>
      </c>
      <c r="Y247" s="605"/>
      <c r="Z247" s="618"/>
      <c r="AA247" s="605"/>
      <c r="AB247" s="605"/>
      <c r="AC247" s="605"/>
      <c r="AD247" s="605" t="s">
        <v>2739</v>
      </c>
      <c r="AE247" s="605"/>
      <c r="AF247" s="609"/>
      <c r="AG247" s="598"/>
      <c r="AH247" s="598"/>
      <c r="AI247" s="598"/>
    </row>
    <row r="248" spans="1:35" hidden="1">
      <c r="A248" s="605" t="s">
        <v>1001</v>
      </c>
      <c r="B248" s="606">
        <v>40177</v>
      </c>
      <c r="C248" s="605"/>
      <c r="D248" s="605" t="s">
        <v>1002</v>
      </c>
      <c r="E248" s="605" t="s">
        <v>12521</v>
      </c>
      <c r="F248" s="605" t="s">
        <v>12522</v>
      </c>
      <c r="G248" s="605" t="s">
        <v>12523</v>
      </c>
      <c r="H248" s="605" t="s">
        <v>12524</v>
      </c>
      <c r="I248" s="605" t="s">
        <v>12525</v>
      </c>
      <c r="J248" s="605" t="s">
        <v>12526</v>
      </c>
      <c r="K248" s="605" t="s">
        <v>12527</v>
      </c>
      <c r="L248" s="605"/>
      <c r="M248" s="605" t="s">
        <v>12528</v>
      </c>
      <c r="N248" s="605" t="s">
        <v>12520</v>
      </c>
      <c r="O248" s="605" t="s">
        <v>3275</v>
      </c>
      <c r="P248" s="605" t="s">
        <v>409</v>
      </c>
      <c r="Q248" s="605" t="s">
        <v>5325</v>
      </c>
      <c r="R248" s="605" t="s">
        <v>9243</v>
      </c>
      <c r="S248" s="605" t="s">
        <v>3117</v>
      </c>
      <c r="T248" s="605" t="s">
        <v>3116</v>
      </c>
      <c r="U248" s="606"/>
      <c r="V248" s="605" t="s">
        <v>3118</v>
      </c>
      <c r="W248" s="605"/>
      <c r="X248" s="605" t="s">
        <v>6405</v>
      </c>
      <c r="Y248" s="605"/>
      <c r="Z248" s="605"/>
      <c r="AA248" s="605"/>
      <c r="AB248" s="605"/>
      <c r="AC248" s="605"/>
      <c r="AD248" s="605" t="s">
        <v>6633</v>
      </c>
      <c r="AE248" s="605"/>
      <c r="AF248" s="609"/>
      <c r="AG248" s="598"/>
      <c r="AH248" s="598"/>
      <c r="AI248" s="598"/>
    </row>
    <row r="249" spans="1:35" hidden="1">
      <c r="A249" s="605" t="s">
        <v>5925</v>
      </c>
      <c r="B249" s="619">
        <v>40199</v>
      </c>
      <c r="C249" s="605"/>
      <c r="D249" s="605" t="s">
        <v>1825</v>
      </c>
      <c r="E249" s="605" t="s">
        <v>1826</v>
      </c>
      <c r="F249" s="605" t="s">
        <v>361</v>
      </c>
      <c r="G249" s="605" t="s">
        <v>604</v>
      </c>
      <c r="H249" s="605" t="s">
        <v>3119</v>
      </c>
      <c r="I249" s="605" t="s">
        <v>2004</v>
      </c>
      <c r="J249" s="605" t="s">
        <v>898</v>
      </c>
      <c r="K249" s="605" t="s">
        <v>9961</v>
      </c>
      <c r="L249" s="605"/>
      <c r="M249" s="605" t="s">
        <v>9169</v>
      </c>
      <c r="N249" s="605" t="s">
        <v>12530</v>
      </c>
      <c r="O249" s="605" t="s">
        <v>1173</v>
      </c>
      <c r="P249" s="605" t="s">
        <v>2306</v>
      </c>
      <c r="Q249" s="605" t="s">
        <v>383</v>
      </c>
      <c r="R249" s="605" t="s">
        <v>9243</v>
      </c>
      <c r="S249" s="605" t="s">
        <v>5613</v>
      </c>
      <c r="T249" s="605" t="s">
        <v>5612</v>
      </c>
      <c r="U249" s="605"/>
      <c r="V249" s="605" t="s">
        <v>1642</v>
      </c>
      <c r="W249" s="605"/>
      <c r="X249" s="605" t="s">
        <v>1643</v>
      </c>
      <c r="Y249" s="605"/>
      <c r="Z249" s="605"/>
      <c r="AA249" s="605"/>
      <c r="AB249" s="605"/>
      <c r="AC249" s="605"/>
      <c r="AD249" s="605" t="s">
        <v>1644</v>
      </c>
      <c r="AE249" s="605"/>
      <c r="AF249" s="605"/>
      <c r="AG249" s="598"/>
      <c r="AH249" s="598"/>
      <c r="AI249" s="598"/>
    </row>
    <row r="250" spans="1:35" hidden="1">
      <c r="A250" s="605" t="s">
        <v>5925</v>
      </c>
      <c r="B250" s="619">
        <v>40199</v>
      </c>
      <c r="C250" s="605"/>
      <c r="D250" s="605" t="s">
        <v>1825</v>
      </c>
      <c r="E250" s="605" t="s">
        <v>1645</v>
      </c>
      <c r="F250" s="605" t="s">
        <v>361</v>
      </c>
      <c r="G250" s="605" t="s">
        <v>604</v>
      </c>
      <c r="H250" s="605" t="s">
        <v>3119</v>
      </c>
      <c r="I250" s="605" t="s">
        <v>2004</v>
      </c>
      <c r="J250" s="605" t="s">
        <v>898</v>
      </c>
      <c r="K250" s="605" t="s">
        <v>9253</v>
      </c>
      <c r="L250" s="605"/>
      <c r="M250" s="605" t="s">
        <v>8183</v>
      </c>
      <c r="N250" s="605" t="s">
        <v>12530</v>
      </c>
      <c r="O250" s="605" t="s">
        <v>1173</v>
      </c>
      <c r="P250" s="605" t="s">
        <v>1575</v>
      </c>
      <c r="Q250" s="605" t="s">
        <v>410</v>
      </c>
      <c r="R250" s="605"/>
      <c r="S250" s="605" t="s">
        <v>1648</v>
      </c>
      <c r="T250" s="605" t="s">
        <v>1647</v>
      </c>
      <c r="U250" s="605"/>
      <c r="V250" s="605" t="s">
        <v>1649</v>
      </c>
      <c r="W250" s="605"/>
      <c r="X250" s="605" t="s">
        <v>3430</v>
      </c>
      <c r="Y250" s="605"/>
      <c r="Z250" s="605"/>
      <c r="AA250" s="605"/>
      <c r="AB250" s="605"/>
      <c r="AC250" s="605"/>
      <c r="AD250" s="605" t="s">
        <v>3431</v>
      </c>
      <c r="AE250" s="605"/>
      <c r="AF250" s="605"/>
      <c r="AG250" s="598"/>
      <c r="AH250" s="598"/>
      <c r="AI250" s="598"/>
    </row>
    <row r="251" spans="1:35" hidden="1">
      <c r="A251" s="605" t="s">
        <v>2740</v>
      </c>
      <c r="B251" s="606">
        <v>40207</v>
      </c>
      <c r="C251" s="605"/>
      <c r="D251" s="605" t="s">
        <v>2741</v>
      </c>
      <c r="E251" s="605" t="s">
        <v>2742</v>
      </c>
      <c r="F251" s="605" t="s">
        <v>6627</v>
      </c>
      <c r="G251" s="605" t="s">
        <v>3524</v>
      </c>
      <c r="H251" s="605" t="s">
        <v>7179</v>
      </c>
      <c r="I251" s="606" t="s">
        <v>2620</v>
      </c>
      <c r="J251" s="605" t="s">
        <v>2621</v>
      </c>
      <c r="K251" s="605" t="s">
        <v>9970</v>
      </c>
      <c r="L251" s="605"/>
      <c r="M251" s="605" t="s">
        <v>8278</v>
      </c>
      <c r="N251" s="605" t="s">
        <v>12534</v>
      </c>
      <c r="O251" s="605" t="s">
        <v>2453</v>
      </c>
      <c r="P251" s="605" t="s">
        <v>6872</v>
      </c>
      <c r="Q251" s="605" t="s">
        <v>5325</v>
      </c>
      <c r="R251" s="605" t="s">
        <v>3303</v>
      </c>
      <c r="S251" s="605" t="s">
        <v>4252</v>
      </c>
      <c r="T251" s="605" t="s">
        <v>2743</v>
      </c>
      <c r="U251" s="606"/>
      <c r="V251" s="605" t="s">
        <v>4253</v>
      </c>
      <c r="W251" s="620"/>
      <c r="X251" s="605" t="s">
        <v>4254</v>
      </c>
      <c r="Y251" s="605"/>
      <c r="Z251" s="605"/>
      <c r="AA251" s="605"/>
      <c r="AB251" s="605"/>
      <c r="AC251" s="605"/>
      <c r="AD251" s="605" t="s">
        <v>4255</v>
      </c>
      <c r="AE251" s="605"/>
      <c r="AF251" s="609"/>
      <c r="AG251" s="598"/>
      <c r="AH251" s="598"/>
      <c r="AI251" s="598"/>
    </row>
    <row r="252" spans="1:35">
      <c r="A252" s="605" t="s">
        <v>4256</v>
      </c>
      <c r="B252" s="614">
        <v>40247</v>
      </c>
      <c r="C252" s="605" t="s">
        <v>4257</v>
      </c>
      <c r="D252" s="605" t="s">
        <v>4258</v>
      </c>
      <c r="E252" s="605" t="s">
        <v>4259</v>
      </c>
      <c r="F252" s="605" t="s">
        <v>6627</v>
      </c>
      <c r="G252" s="605" t="s">
        <v>3058</v>
      </c>
      <c r="H252" s="605" t="s">
        <v>4260</v>
      </c>
      <c r="I252" s="605" t="s">
        <v>7224</v>
      </c>
      <c r="J252" s="605" t="s">
        <v>2621</v>
      </c>
      <c r="K252" s="605" t="s">
        <v>9965</v>
      </c>
      <c r="L252" s="605"/>
      <c r="M252" s="605" t="s">
        <v>4261</v>
      </c>
      <c r="N252" s="605" t="s">
        <v>13712</v>
      </c>
      <c r="O252" s="605" t="s">
        <v>10148</v>
      </c>
      <c r="P252" s="605" t="s">
        <v>6872</v>
      </c>
      <c r="Q252" s="605" t="s">
        <v>5325</v>
      </c>
      <c r="R252" s="605"/>
      <c r="S252" s="605" t="s">
        <v>4263</v>
      </c>
      <c r="T252" s="605" t="s">
        <v>4262</v>
      </c>
      <c r="U252" s="606"/>
      <c r="V252" s="605" t="s">
        <v>4264</v>
      </c>
      <c r="W252" s="605"/>
      <c r="X252" s="605" t="s">
        <v>4265</v>
      </c>
      <c r="Y252" s="605"/>
      <c r="Z252" s="605"/>
      <c r="AA252" s="605"/>
      <c r="AB252" s="605"/>
      <c r="AC252" s="605"/>
      <c r="AD252" s="605" t="s">
        <v>4266</v>
      </c>
      <c r="AE252" s="605"/>
      <c r="AF252" s="609"/>
      <c r="AG252" s="598"/>
      <c r="AH252" s="598"/>
      <c r="AI252" s="598"/>
    </row>
    <row r="253" spans="1:35" hidden="1">
      <c r="A253" s="605" t="s">
        <v>4256</v>
      </c>
      <c r="B253" s="614">
        <v>40247</v>
      </c>
      <c r="C253" s="605" t="s">
        <v>4257</v>
      </c>
      <c r="D253" s="605" t="s">
        <v>4258</v>
      </c>
      <c r="E253" s="605" t="s">
        <v>4267</v>
      </c>
      <c r="F253" s="605" t="s">
        <v>6627</v>
      </c>
      <c r="G253" s="605" t="s">
        <v>3058</v>
      </c>
      <c r="H253" s="605" t="s">
        <v>5027</v>
      </c>
      <c r="I253" s="605" t="s">
        <v>7224</v>
      </c>
      <c r="J253" s="605" t="s">
        <v>2621</v>
      </c>
      <c r="K253" s="605" t="s">
        <v>9966</v>
      </c>
      <c r="L253" s="605"/>
      <c r="M253" s="605" t="s">
        <v>9047</v>
      </c>
      <c r="N253" s="605" t="s">
        <v>12530</v>
      </c>
      <c r="O253" s="605" t="s">
        <v>4147</v>
      </c>
      <c r="P253" s="605" t="s">
        <v>6872</v>
      </c>
      <c r="Q253" s="605" t="s">
        <v>144</v>
      </c>
      <c r="R253" s="605"/>
      <c r="S253" s="605" t="s">
        <v>1186</v>
      </c>
      <c r="T253" s="605" t="s">
        <v>3584</v>
      </c>
      <c r="U253" s="606"/>
      <c r="V253" s="605" t="s">
        <v>865</v>
      </c>
      <c r="W253" s="620"/>
      <c r="X253" s="605" t="s">
        <v>7360</v>
      </c>
      <c r="Y253" s="605"/>
      <c r="Z253" s="605" t="s">
        <v>7320</v>
      </c>
      <c r="AA253" s="605" t="s">
        <v>3585</v>
      </c>
      <c r="AB253" s="605"/>
      <c r="AC253" s="605"/>
      <c r="AD253" s="605" t="s">
        <v>12648</v>
      </c>
      <c r="AE253" s="605"/>
      <c r="AF253" s="609"/>
      <c r="AG253" s="598"/>
      <c r="AH253" s="598"/>
      <c r="AI253" s="598"/>
    </row>
    <row r="254" spans="1:35" hidden="1">
      <c r="A254" s="605" t="s">
        <v>4256</v>
      </c>
      <c r="B254" s="614">
        <v>40247</v>
      </c>
      <c r="C254" s="605" t="s">
        <v>4257</v>
      </c>
      <c r="D254" s="605" t="s">
        <v>4258</v>
      </c>
      <c r="E254" s="605" t="s">
        <v>866</v>
      </c>
      <c r="F254" s="605" t="s">
        <v>6627</v>
      </c>
      <c r="G254" s="605" t="s">
        <v>3058</v>
      </c>
      <c r="H254" s="605" t="s">
        <v>4260</v>
      </c>
      <c r="I254" s="605" t="s">
        <v>7224</v>
      </c>
      <c r="J254" s="605" t="s">
        <v>2621</v>
      </c>
      <c r="K254" s="605" t="s">
        <v>9967</v>
      </c>
      <c r="L254" s="605"/>
      <c r="M254" s="605" t="s">
        <v>9528</v>
      </c>
      <c r="N254" s="605" t="s">
        <v>12530</v>
      </c>
      <c r="O254" s="605" t="s">
        <v>4147</v>
      </c>
      <c r="P254" s="605" t="s">
        <v>409</v>
      </c>
      <c r="Q254" s="605" t="s">
        <v>5325</v>
      </c>
      <c r="R254" s="605" t="s">
        <v>3303</v>
      </c>
      <c r="S254" s="605" t="s">
        <v>740</v>
      </c>
      <c r="T254" s="605" t="s">
        <v>739</v>
      </c>
      <c r="U254" s="606"/>
      <c r="V254" s="605" t="s">
        <v>741</v>
      </c>
      <c r="W254" s="620"/>
      <c r="X254" s="605" t="s">
        <v>742</v>
      </c>
      <c r="Y254" s="605" t="s">
        <v>743</v>
      </c>
      <c r="Z254" s="605" t="s">
        <v>468</v>
      </c>
      <c r="AA254" s="605"/>
      <c r="AB254" s="605"/>
      <c r="AC254" s="605"/>
      <c r="AD254" s="605" t="s">
        <v>12649</v>
      </c>
      <c r="AE254" s="605"/>
      <c r="AF254" s="609"/>
      <c r="AG254" s="598"/>
      <c r="AH254" s="598"/>
      <c r="AI254" s="598"/>
    </row>
    <row r="255" spans="1:35" hidden="1">
      <c r="A255" s="605" t="s">
        <v>4256</v>
      </c>
      <c r="B255" s="614">
        <v>40247</v>
      </c>
      <c r="C255" s="605" t="s">
        <v>4257</v>
      </c>
      <c r="D255" s="605" t="s">
        <v>4258</v>
      </c>
      <c r="E255" s="605" t="s">
        <v>6398</v>
      </c>
      <c r="F255" s="605" t="s">
        <v>6627</v>
      </c>
      <c r="G255" s="605" t="s">
        <v>3058</v>
      </c>
      <c r="H255" s="605" t="s">
        <v>4260</v>
      </c>
      <c r="I255" s="605" t="s">
        <v>7224</v>
      </c>
      <c r="J255" s="605" t="s">
        <v>2621</v>
      </c>
      <c r="K255" s="605" t="s">
        <v>9968</v>
      </c>
      <c r="L255" s="605"/>
      <c r="M255" s="605" t="s">
        <v>6399</v>
      </c>
      <c r="N255" s="605" t="s">
        <v>12530</v>
      </c>
      <c r="O255" s="605" t="s">
        <v>4147</v>
      </c>
      <c r="P255" s="605" t="s">
        <v>2138</v>
      </c>
      <c r="Q255" s="605"/>
      <c r="R255" s="605"/>
      <c r="S255" s="605" t="s">
        <v>744</v>
      </c>
      <c r="T255" s="605" t="s">
        <v>5556</v>
      </c>
      <c r="U255" s="606"/>
      <c r="V255" s="605" t="s">
        <v>745</v>
      </c>
      <c r="W255" s="620"/>
      <c r="X255" s="605" t="s">
        <v>746</v>
      </c>
      <c r="Y255" s="605"/>
      <c r="Z255" s="605"/>
      <c r="AA255" s="605" t="s">
        <v>8845</v>
      </c>
      <c r="AB255" s="605"/>
      <c r="AC255" s="605"/>
      <c r="AD255" s="605" t="s">
        <v>6400</v>
      </c>
      <c r="AE255" s="605"/>
      <c r="AF255" s="609"/>
      <c r="AG255" s="598"/>
      <c r="AH255" s="598"/>
      <c r="AI255" s="598"/>
    </row>
    <row r="256" spans="1:35" hidden="1">
      <c r="A256" s="605" t="s">
        <v>585</v>
      </c>
      <c r="B256" s="614">
        <v>40247</v>
      </c>
      <c r="C256" s="605" t="s">
        <v>2218</v>
      </c>
      <c r="D256" s="605" t="s">
        <v>2219</v>
      </c>
      <c r="E256" s="605" t="s">
        <v>4061</v>
      </c>
      <c r="F256" s="605" t="s">
        <v>361</v>
      </c>
      <c r="G256" s="605" t="s">
        <v>3693</v>
      </c>
      <c r="H256" s="605" t="s">
        <v>8861</v>
      </c>
      <c r="I256" s="605" t="s">
        <v>1072</v>
      </c>
      <c r="J256" s="605" t="s">
        <v>898</v>
      </c>
      <c r="K256" s="605" t="s">
        <v>1840</v>
      </c>
      <c r="L256" s="605"/>
      <c r="M256" s="605" t="s">
        <v>8796</v>
      </c>
      <c r="N256" s="605" t="s">
        <v>5751</v>
      </c>
      <c r="O256" s="605" t="s">
        <v>4101</v>
      </c>
      <c r="P256" s="605" t="s">
        <v>409</v>
      </c>
      <c r="Q256" s="605" t="s">
        <v>5325</v>
      </c>
      <c r="R256" s="605" t="s">
        <v>9246</v>
      </c>
      <c r="S256" s="605" t="s">
        <v>210</v>
      </c>
      <c r="T256" s="605" t="s">
        <v>4755</v>
      </c>
      <c r="U256" s="606"/>
      <c r="V256" s="605" t="s">
        <v>211</v>
      </c>
      <c r="W256" s="605"/>
      <c r="X256" s="605" t="s">
        <v>212</v>
      </c>
      <c r="Y256" s="605"/>
      <c r="Z256" s="605"/>
      <c r="AA256" s="605"/>
      <c r="AB256" s="605"/>
      <c r="AC256" s="605"/>
      <c r="AD256" s="605" t="s">
        <v>8866</v>
      </c>
      <c r="AE256" s="605"/>
      <c r="AF256" s="609"/>
      <c r="AG256" s="598"/>
      <c r="AH256" s="598"/>
      <c r="AI256" s="598"/>
    </row>
    <row r="257" spans="1:35">
      <c r="A257" s="605" t="s">
        <v>6067</v>
      </c>
      <c r="B257" s="614">
        <v>40254</v>
      </c>
      <c r="C257" s="605" t="s">
        <v>6068</v>
      </c>
      <c r="D257" s="605" t="s">
        <v>6069</v>
      </c>
      <c r="E257" s="605" t="s">
        <v>6070</v>
      </c>
      <c r="F257" s="605" t="s">
        <v>6627</v>
      </c>
      <c r="G257" s="605" t="s">
        <v>3058</v>
      </c>
      <c r="H257" s="605" t="s">
        <v>4260</v>
      </c>
      <c r="I257" s="605" t="s">
        <v>7224</v>
      </c>
      <c r="J257" s="605" t="s">
        <v>2621</v>
      </c>
      <c r="K257" s="605" t="s">
        <v>9969</v>
      </c>
      <c r="L257" s="605"/>
      <c r="M257" s="605" t="s">
        <v>6071</v>
      </c>
      <c r="N257" s="605" t="s">
        <v>13712</v>
      </c>
      <c r="O257" s="605" t="s">
        <v>10148</v>
      </c>
      <c r="P257" s="605" t="s">
        <v>6872</v>
      </c>
      <c r="Q257" s="605" t="s">
        <v>144</v>
      </c>
      <c r="R257" s="605"/>
      <c r="S257" s="605" t="s">
        <v>748</v>
      </c>
      <c r="T257" s="605" t="s">
        <v>747</v>
      </c>
      <c r="U257" s="606"/>
      <c r="V257" s="605" t="s">
        <v>3285</v>
      </c>
      <c r="W257" s="605"/>
      <c r="X257" s="605" t="s">
        <v>3286</v>
      </c>
      <c r="Y257" s="605"/>
      <c r="Z257" s="605"/>
      <c r="AA257" s="605"/>
      <c r="AB257" s="605"/>
      <c r="AC257" s="605"/>
      <c r="AD257" s="605" t="s">
        <v>6439</v>
      </c>
      <c r="AE257" s="605"/>
      <c r="AF257" s="609"/>
      <c r="AG257" s="598"/>
      <c r="AH257" s="598"/>
      <c r="AI257" s="598"/>
    </row>
    <row r="258" spans="1:35" hidden="1">
      <c r="A258" s="605" t="s">
        <v>6067</v>
      </c>
      <c r="B258" s="614">
        <v>40254</v>
      </c>
      <c r="C258" s="605" t="s">
        <v>6068</v>
      </c>
      <c r="D258" s="605" t="s">
        <v>6069</v>
      </c>
      <c r="E258" s="605" t="s">
        <v>6440</v>
      </c>
      <c r="F258" s="605" t="s">
        <v>6627</v>
      </c>
      <c r="G258" s="605" t="s">
        <v>3058</v>
      </c>
      <c r="H258" s="605" t="s">
        <v>4260</v>
      </c>
      <c r="I258" s="605" t="s">
        <v>7224</v>
      </c>
      <c r="J258" s="605" t="s">
        <v>2621</v>
      </c>
      <c r="K258" s="605" t="s">
        <v>1459</v>
      </c>
      <c r="L258" s="605"/>
      <c r="M258" s="605" t="s">
        <v>5557</v>
      </c>
      <c r="N258" s="605" t="s">
        <v>12530</v>
      </c>
      <c r="O258" s="605" t="s">
        <v>4147</v>
      </c>
      <c r="P258" s="605" t="s">
        <v>4492</v>
      </c>
      <c r="Q258" s="605" t="s">
        <v>1575</v>
      </c>
      <c r="R258" s="605"/>
      <c r="S258" s="605" t="s">
        <v>3287</v>
      </c>
      <c r="T258" s="605" t="s">
        <v>3582</v>
      </c>
      <c r="U258" s="606"/>
      <c r="V258" s="605" t="s">
        <v>3288</v>
      </c>
      <c r="W258" s="620"/>
      <c r="X258" s="605" t="s">
        <v>1715</v>
      </c>
      <c r="Y258" s="605"/>
      <c r="Z258" s="605"/>
      <c r="AA258" s="605" t="s">
        <v>12650</v>
      </c>
      <c r="AB258" s="605"/>
      <c r="AC258" s="605"/>
      <c r="AD258" s="605" t="s">
        <v>5558</v>
      </c>
      <c r="AE258" s="605"/>
      <c r="AF258" s="609"/>
      <c r="AG258" s="598"/>
      <c r="AH258" s="598"/>
      <c r="AI258" s="598"/>
    </row>
    <row r="259" spans="1:35" hidden="1">
      <c r="A259" s="605" t="s">
        <v>5559</v>
      </c>
      <c r="B259" s="614">
        <v>40254</v>
      </c>
      <c r="C259" s="605" t="s">
        <v>5560</v>
      </c>
      <c r="D259" s="605" t="s">
        <v>5561</v>
      </c>
      <c r="E259" s="605" t="s">
        <v>5562</v>
      </c>
      <c r="F259" s="605" t="s">
        <v>6627</v>
      </c>
      <c r="G259" s="605" t="s">
        <v>3058</v>
      </c>
      <c r="H259" s="605" t="s">
        <v>4260</v>
      </c>
      <c r="I259" s="605" t="s">
        <v>7224</v>
      </c>
      <c r="J259" s="605" t="s">
        <v>2621</v>
      </c>
      <c r="K259" s="605" t="s">
        <v>1460</v>
      </c>
      <c r="L259" s="605"/>
      <c r="M259" s="605" t="s">
        <v>7500</v>
      </c>
      <c r="N259" s="605" t="s">
        <v>12530</v>
      </c>
      <c r="O259" s="605" t="s">
        <v>4147</v>
      </c>
      <c r="P259" s="605" t="s">
        <v>4492</v>
      </c>
      <c r="Q259" s="605" t="s">
        <v>1575</v>
      </c>
      <c r="R259" s="605"/>
      <c r="S259" s="605" t="s">
        <v>4454</v>
      </c>
      <c r="T259" s="605"/>
      <c r="U259" s="606"/>
      <c r="V259" s="605" t="s">
        <v>4455</v>
      </c>
      <c r="W259" s="620"/>
      <c r="X259" s="605" t="s">
        <v>4456</v>
      </c>
      <c r="Y259" s="605"/>
      <c r="Z259" s="605"/>
      <c r="AA259" s="605" t="s">
        <v>393</v>
      </c>
      <c r="AB259" s="605"/>
      <c r="AC259" s="605"/>
      <c r="AD259" s="605" t="s">
        <v>5565</v>
      </c>
      <c r="AE259" s="605"/>
      <c r="AF259" s="609"/>
      <c r="AG259" s="598"/>
      <c r="AH259" s="598"/>
      <c r="AI259" s="598"/>
    </row>
    <row r="260" spans="1:35" hidden="1">
      <c r="A260" s="605" t="s">
        <v>5559</v>
      </c>
      <c r="B260" s="614">
        <v>40254</v>
      </c>
      <c r="C260" s="605" t="s">
        <v>5560</v>
      </c>
      <c r="D260" s="605" t="s">
        <v>5561</v>
      </c>
      <c r="E260" s="605" t="s">
        <v>5566</v>
      </c>
      <c r="F260" s="605" t="s">
        <v>6627</v>
      </c>
      <c r="G260" s="605" t="s">
        <v>3058</v>
      </c>
      <c r="H260" s="605" t="s">
        <v>5027</v>
      </c>
      <c r="I260" s="605" t="s">
        <v>7224</v>
      </c>
      <c r="J260" s="605" t="s">
        <v>2621</v>
      </c>
      <c r="K260" s="605" t="s">
        <v>1461</v>
      </c>
      <c r="L260" s="605"/>
      <c r="M260" s="605" t="s">
        <v>4076</v>
      </c>
      <c r="N260" s="605" t="s">
        <v>12530</v>
      </c>
      <c r="O260" s="605" t="s">
        <v>4850</v>
      </c>
      <c r="P260" s="605" t="s">
        <v>1575</v>
      </c>
      <c r="Q260" s="605" t="s">
        <v>410</v>
      </c>
      <c r="R260" s="605"/>
      <c r="S260" s="605" t="s">
        <v>4457</v>
      </c>
      <c r="T260" s="605" t="s">
        <v>747</v>
      </c>
      <c r="U260" s="606"/>
      <c r="V260" s="605" t="s">
        <v>4458</v>
      </c>
      <c r="W260" s="620"/>
      <c r="X260" s="605" t="s">
        <v>4459</v>
      </c>
      <c r="Y260" s="605"/>
      <c r="Z260" s="605"/>
      <c r="AA260" s="605"/>
      <c r="AB260" s="605"/>
      <c r="AC260" s="605"/>
      <c r="AD260" s="605" t="s">
        <v>4077</v>
      </c>
      <c r="AE260" s="605"/>
      <c r="AF260" s="609"/>
      <c r="AG260" s="598"/>
      <c r="AH260" s="598"/>
      <c r="AI260" s="598"/>
    </row>
    <row r="261" spans="1:35" hidden="1">
      <c r="A261" s="605" t="s">
        <v>5777</v>
      </c>
      <c r="B261" s="614">
        <v>40290</v>
      </c>
      <c r="C261" s="605" t="s">
        <v>2338</v>
      </c>
      <c r="D261" s="605" t="s">
        <v>2339</v>
      </c>
      <c r="E261" s="605" t="s">
        <v>2340</v>
      </c>
      <c r="F261" s="605" t="s">
        <v>6627</v>
      </c>
      <c r="G261" s="605" t="s">
        <v>3058</v>
      </c>
      <c r="H261" s="605" t="s">
        <v>4260</v>
      </c>
      <c r="I261" s="605" t="s">
        <v>7224</v>
      </c>
      <c r="J261" s="605" t="s">
        <v>2621</v>
      </c>
      <c r="K261" s="605" t="s">
        <v>350</v>
      </c>
      <c r="L261" s="605"/>
      <c r="M261" s="605" t="s">
        <v>8570</v>
      </c>
      <c r="N261" s="605" t="s">
        <v>12530</v>
      </c>
      <c r="O261" s="605" t="s">
        <v>7999</v>
      </c>
      <c r="P261" s="605" t="s">
        <v>409</v>
      </c>
      <c r="Q261" s="605" t="s">
        <v>5325</v>
      </c>
      <c r="R261" s="605"/>
      <c r="S261" s="605" t="s">
        <v>1277</v>
      </c>
      <c r="T261" s="605" t="s">
        <v>3586</v>
      </c>
      <c r="U261" s="606"/>
      <c r="V261" s="605" t="s">
        <v>1278</v>
      </c>
      <c r="W261" s="605"/>
      <c r="X261" s="605" t="s">
        <v>1279</v>
      </c>
      <c r="Y261" s="605"/>
      <c r="Z261" s="605"/>
      <c r="AA261" s="605" t="s">
        <v>12650</v>
      </c>
      <c r="AB261" s="605"/>
      <c r="AC261" s="605"/>
      <c r="AD261" s="605" t="s">
        <v>12651</v>
      </c>
      <c r="AE261" s="605"/>
      <c r="AF261" s="609"/>
      <c r="AG261" s="598"/>
      <c r="AH261" s="598"/>
      <c r="AI261" s="598"/>
    </row>
    <row r="262" spans="1:35" hidden="1">
      <c r="A262" s="605" t="s">
        <v>802</v>
      </c>
      <c r="B262" s="614">
        <v>40290</v>
      </c>
      <c r="C262" s="605"/>
      <c r="D262" s="605"/>
      <c r="E262" s="605" t="s">
        <v>8072</v>
      </c>
      <c r="F262" s="605" t="s">
        <v>6627</v>
      </c>
      <c r="G262" s="605" t="s">
        <v>5856</v>
      </c>
      <c r="H262" s="605" t="s">
        <v>8861</v>
      </c>
      <c r="I262" s="605" t="s">
        <v>1072</v>
      </c>
      <c r="J262" s="605" t="s">
        <v>898</v>
      </c>
      <c r="K262" s="605" t="s">
        <v>12652</v>
      </c>
      <c r="L262" s="605"/>
      <c r="M262" s="605" t="s">
        <v>8092</v>
      </c>
      <c r="N262" s="605" t="s">
        <v>5751</v>
      </c>
      <c r="O262" s="605" t="s">
        <v>4101</v>
      </c>
      <c r="P262" s="605" t="s">
        <v>2306</v>
      </c>
      <c r="Q262" s="605"/>
      <c r="R262" s="605" t="s">
        <v>9243</v>
      </c>
      <c r="S262" s="605" t="s">
        <v>750</v>
      </c>
      <c r="T262" s="605" t="s">
        <v>749</v>
      </c>
      <c r="U262" s="606"/>
      <c r="V262" s="605" t="s">
        <v>751</v>
      </c>
      <c r="W262" s="605"/>
      <c r="X262" s="605" t="s">
        <v>752</v>
      </c>
      <c r="Y262" s="605"/>
      <c r="Z262" s="605"/>
      <c r="AA262" s="605"/>
      <c r="AB262" s="605"/>
      <c r="AC262" s="605"/>
      <c r="AD262" s="605" t="s">
        <v>8179</v>
      </c>
      <c r="AE262" s="605"/>
      <c r="AF262" s="609"/>
      <c r="AG262" s="598"/>
      <c r="AH262" s="598"/>
      <c r="AI262" s="598"/>
    </row>
    <row r="263" spans="1:35" hidden="1">
      <c r="A263" s="605" t="s">
        <v>3015</v>
      </c>
      <c r="B263" s="614">
        <v>40290</v>
      </c>
      <c r="C263" s="605" t="s">
        <v>3690</v>
      </c>
      <c r="D263" s="605"/>
      <c r="E263" s="605" t="s">
        <v>3691</v>
      </c>
      <c r="F263" s="605" t="s">
        <v>361</v>
      </c>
      <c r="G263" s="605" t="s">
        <v>2419</v>
      </c>
      <c r="H263" s="605" t="s">
        <v>5027</v>
      </c>
      <c r="I263" s="605" t="s">
        <v>1072</v>
      </c>
      <c r="J263" s="605" t="s">
        <v>898</v>
      </c>
      <c r="K263" s="605" t="s">
        <v>3694</v>
      </c>
      <c r="L263" s="605"/>
      <c r="M263" s="605" t="s">
        <v>9855</v>
      </c>
      <c r="N263" s="605" t="s">
        <v>12549</v>
      </c>
      <c r="O263" s="605" t="s">
        <v>3043</v>
      </c>
      <c r="P263" s="605" t="s">
        <v>2306</v>
      </c>
      <c r="Q263" s="605"/>
      <c r="R263" s="605" t="s">
        <v>9243</v>
      </c>
      <c r="S263" s="605" t="s">
        <v>754</v>
      </c>
      <c r="T263" s="605" t="s">
        <v>753</v>
      </c>
      <c r="U263" s="606"/>
      <c r="V263" s="605" t="s">
        <v>755</v>
      </c>
      <c r="W263" s="605"/>
      <c r="X263" s="605" t="s">
        <v>756</v>
      </c>
      <c r="Y263" s="605"/>
      <c r="Z263" s="605"/>
      <c r="AA263" s="605"/>
      <c r="AB263" s="605"/>
      <c r="AC263" s="605"/>
      <c r="AD263" s="605" t="s">
        <v>3811</v>
      </c>
      <c r="AE263" s="605"/>
      <c r="AF263" s="609"/>
      <c r="AG263" s="598"/>
      <c r="AH263" s="598"/>
      <c r="AI263" s="598"/>
    </row>
    <row r="264" spans="1:35" hidden="1">
      <c r="A264" s="605" t="s">
        <v>2264</v>
      </c>
      <c r="B264" s="614">
        <v>40290</v>
      </c>
      <c r="C264" s="605" t="s">
        <v>2265</v>
      </c>
      <c r="D264" s="605" t="s">
        <v>2266</v>
      </c>
      <c r="E264" s="605" t="s">
        <v>1597</v>
      </c>
      <c r="F264" s="605" t="s">
        <v>361</v>
      </c>
      <c r="G264" s="605" t="s">
        <v>3505</v>
      </c>
      <c r="H264" s="605" t="s">
        <v>5027</v>
      </c>
      <c r="I264" s="605" t="s">
        <v>1072</v>
      </c>
      <c r="J264" s="605" t="s">
        <v>898</v>
      </c>
      <c r="K264" s="605" t="s">
        <v>4439</v>
      </c>
      <c r="L264" s="605"/>
      <c r="M264" s="605" t="s">
        <v>423</v>
      </c>
      <c r="N264" s="605" t="s">
        <v>12520</v>
      </c>
      <c r="O264" s="605" t="s">
        <v>1872</v>
      </c>
      <c r="P264" s="605" t="s">
        <v>2306</v>
      </c>
      <c r="Q264" s="605" t="s">
        <v>383</v>
      </c>
      <c r="R264" s="605" t="s">
        <v>9246</v>
      </c>
      <c r="S264" s="605" t="s">
        <v>5140</v>
      </c>
      <c r="T264" s="605" t="s">
        <v>8299</v>
      </c>
      <c r="U264" s="606"/>
      <c r="V264" s="605" t="s">
        <v>5141</v>
      </c>
      <c r="W264" s="605"/>
      <c r="X264" s="605" t="s">
        <v>3036</v>
      </c>
      <c r="Y264" s="605"/>
      <c r="Z264" s="605">
        <v>40329</v>
      </c>
      <c r="AA264" s="605"/>
      <c r="AB264" s="605"/>
      <c r="AC264" s="605"/>
      <c r="AD264" s="605" t="s">
        <v>424</v>
      </c>
      <c r="AE264" s="605"/>
      <c r="AF264" s="609"/>
      <c r="AG264" s="598"/>
      <c r="AH264" s="598"/>
      <c r="AI264" s="598"/>
    </row>
    <row r="265" spans="1:35" hidden="1">
      <c r="A265" s="593" t="s">
        <v>738</v>
      </c>
      <c r="B265" s="625">
        <v>40371</v>
      </c>
      <c r="C265" s="593" t="s">
        <v>6065</v>
      </c>
      <c r="D265" s="593" t="s">
        <v>854</v>
      </c>
      <c r="E265" s="593" t="s">
        <v>8857</v>
      </c>
      <c r="F265" s="593" t="s">
        <v>297</v>
      </c>
      <c r="G265" s="593" t="s">
        <v>704</v>
      </c>
      <c r="H265" s="593" t="s">
        <v>7423</v>
      </c>
      <c r="I265" s="593" t="s">
        <v>897</v>
      </c>
      <c r="J265" s="593" t="s">
        <v>898</v>
      </c>
      <c r="K265" s="593" t="s">
        <v>8858</v>
      </c>
      <c r="L265" s="593"/>
      <c r="M265" s="593" t="s">
        <v>8698</v>
      </c>
      <c r="N265" s="593" t="s">
        <v>2041</v>
      </c>
      <c r="O265" s="593" t="s">
        <v>4101</v>
      </c>
      <c r="P265" s="593" t="s">
        <v>3135</v>
      </c>
      <c r="Q265" s="605"/>
      <c r="R265" s="593"/>
      <c r="S265" s="605" t="s">
        <v>2133</v>
      </c>
      <c r="T265" s="605" t="s">
        <v>2129</v>
      </c>
      <c r="U265" s="606"/>
      <c r="V265" s="605" t="s">
        <v>2135</v>
      </c>
      <c r="W265" s="605"/>
      <c r="X265" s="605" t="s">
        <v>2137</v>
      </c>
      <c r="Y265" s="605"/>
      <c r="Z265" s="605">
        <v>40409</v>
      </c>
      <c r="AA265" s="605"/>
      <c r="AB265" s="605"/>
      <c r="AC265" s="605"/>
      <c r="AD265" s="605" t="s">
        <v>8859</v>
      </c>
      <c r="AE265" s="605"/>
      <c r="AF265" s="609"/>
      <c r="AG265" s="598"/>
      <c r="AH265" s="598"/>
      <c r="AI265" s="598"/>
    </row>
    <row r="266" spans="1:35" hidden="1">
      <c r="A266" s="593" t="s">
        <v>738</v>
      </c>
      <c r="B266" s="625">
        <v>40371</v>
      </c>
      <c r="C266" s="593" t="s">
        <v>6066</v>
      </c>
      <c r="D266" s="593"/>
      <c r="E266" s="593" t="s">
        <v>804</v>
      </c>
      <c r="F266" s="593" t="s">
        <v>297</v>
      </c>
      <c r="G266" s="593" t="s">
        <v>704</v>
      </c>
      <c r="H266" s="593" t="s">
        <v>7423</v>
      </c>
      <c r="I266" s="593" t="s">
        <v>897</v>
      </c>
      <c r="J266" s="593" t="s">
        <v>898</v>
      </c>
      <c r="K266" s="593" t="s">
        <v>8094</v>
      </c>
      <c r="L266" s="593"/>
      <c r="M266" s="593" t="s">
        <v>8095</v>
      </c>
      <c r="N266" s="593" t="s">
        <v>2041</v>
      </c>
      <c r="O266" s="593" t="s">
        <v>4101</v>
      </c>
      <c r="P266" s="593" t="s">
        <v>507</v>
      </c>
      <c r="Q266" s="605"/>
      <c r="R266" s="593"/>
      <c r="S266" s="605" t="s">
        <v>7028</v>
      </c>
      <c r="T266" s="605" t="s">
        <v>2130</v>
      </c>
      <c r="U266" s="606"/>
      <c r="V266" s="605" t="s">
        <v>2132</v>
      </c>
      <c r="W266" s="605"/>
      <c r="X266" s="605" t="s">
        <v>2131</v>
      </c>
      <c r="Y266" s="605"/>
      <c r="Z266" s="605">
        <v>40409</v>
      </c>
      <c r="AA266" s="605"/>
      <c r="AB266" s="605"/>
      <c r="AC266" s="605"/>
      <c r="AD266" s="605" t="s">
        <v>3136</v>
      </c>
      <c r="AE266" s="605"/>
      <c r="AF266" s="609"/>
      <c r="AG266" s="598"/>
      <c r="AH266" s="598"/>
      <c r="AI266" s="598"/>
    </row>
    <row r="267" spans="1:35" hidden="1">
      <c r="A267" s="605" t="s">
        <v>802</v>
      </c>
      <c r="B267" s="625"/>
      <c r="C267" s="593"/>
      <c r="D267" s="593"/>
      <c r="E267" s="626" t="s">
        <v>5675</v>
      </c>
      <c r="F267" s="626" t="s">
        <v>1066</v>
      </c>
      <c r="G267" s="626" t="s">
        <v>704</v>
      </c>
      <c r="H267" s="626" t="s">
        <v>7423</v>
      </c>
      <c r="I267" s="626" t="s">
        <v>5426</v>
      </c>
      <c r="J267" s="626" t="s">
        <v>2621</v>
      </c>
      <c r="K267" s="627" t="s">
        <v>8853</v>
      </c>
      <c r="L267" s="627"/>
      <c r="M267" s="626" t="s">
        <v>9184</v>
      </c>
      <c r="N267" s="593" t="s">
        <v>2041</v>
      </c>
      <c r="O267" s="626" t="s">
        <v>281</v>
      </c>
      <c r="P267" s="626" t="s">
        <v>2306</v>
      </c>
      <c r="Q267" s="593" t="s">
        <v>4492</v>
      </c>
      <c r="R267" s="628" t="s">
        <v>9246</v>
      </c>
      <c r="S267" s="605" t="s">
        <v>5679</v>
      </c>
      <c r="T267" s="605" t="s">
        <v>5678</v>
      </c>
      <c r="U267" s="606"/>
      <c r="V267" s="605" t="s">
        <v>5680</v>
      </c>
      <c r="W267" s="605"/>
      <c r="X267" s="605" t="s">
        <v>1716</v>
      </c>
      <c r="Y267" s="605" t="s">
        <v>1717</v>
      </c>
      <c r="Z267" s="605"/>
      <c r="AA267" s="605"/>
      <c r="AB267" s="605" t="s">
        <v>7436</v>
      </c>
      <c r="AC267" s="605"/>
      <c r="AD267" s="592" t="s">
        <v>8852</v>
      </c>
      <c r="AE267" s="605"/>
      <c r="AF267" s="609"/>
      <c r="AG267" s="598"/>
      <c r="AH267" s="598"/>
      <c r="AI267" s="598"/>
    </row>
    <row r="268" spans="1:35" hidden="1">
      <c r="A268" s="605" t="s">
        <v>7971</v>
      </c>
      <c r="B268" s="606">
        <v>40518</v>
      </c>
      <c r="C268" s="605"/>
      <c r="D268" s="605"/>
      <c r="E268" s="605" t="s">
        <v>5045</v>
      </c>
      <c r="F268" s="605" t="s">
        <v>297</v>
      </c>
      <c r="G268" s="605" t="s">
        <v>5899</v>
      </c>
      <c r="H268" s="605" t="s">
        <v>3493</v>
      </c>
      <c r="I268" s="605" t="s">
        <v>5426</v>
      </c>
      <c r="J268" s="605" t="s">
        <v>2621</v>
      </c>
      <c r="K268" s="605" t="s">
        <v>8769</v>
      </c>
      <c r="L268" s="605"/>
      <c r="M268" s="605" t="s">
        <v>2121</v>
      </c>
      <c r="N268" s="605" t="s">
        <v>5751</v>
      </c>
      <c r="O268" s="605" t="s">
        <v>4147</v>
      </c>
      <c r="P268" s="605" t="s">
        <v>2138</v>
      </c>
      <c r="Q268" s="605"/>
      <c r="R268" s="605"/>
      <c r="S268" s="605" t="s">
        <v>2123</v>
      </c>
      <c r="T268" s="605" t="s">
        <v>2122</v>
      </c>
      <c r="U268" s="606"/>
      <c r="V268" s="605" t="s">
        <v>2124</v>
      </c>
      <c r="W268" s="620">
        <v>4427019</v>
      </c>
      <c r="X268" s="605" t="s">
        <v>2125</v>
      </c>
      <c r="Y268" s="605" t="s">
        <v>2126</v>
      </c>
      <c r="Z268" s="605"/>
      <c r="AA268" s="605"/>
      <c r="AB268" s="605"/>
      <c r="AC268" s="605"/>
      <c r="AD268" s="605" t="s">
        <v>3952</v>
      </c>
      <c r="AE268" s="605"/>
      <c r="AF268" s="609"/>
      <c r="AG268" s="598"/>
      <c r="AH268" s="598"/>
      <c r="AI268" s="598"/>
    </row>
    <row r="269" spans="1:35" hidden="1">
      <c r="A269" s="593" t="s">
        <v>802</v>
      </c>
      <c r="B269" s="625">
        <v>40536</v>
      </c>
      <c r="C269" s="593"/>
      <c r="D269" s="593"/>
      <c r="E269" s="593" t="s">
        <v>6085</v>
      </c>
      <c r="F269" s="593" t="s">
        <v>1066</v>
      </c>
      <c r="G269" s="593" t="s">
        <v>5899</v>
      </c>
      <c r="H269" s="593" t="s">
        <v>3493</v>
      </c>
      <c r="I269" s="593" t="s">
        <v>5426</v>
      </c>
      <c r="J269" s="593" t="s">
        <v>2621</v>
      </c>
      <c r="K269" s="629" t="s">
        <v>6086</v>
      </c>
      <c r="L269" s="629"/>
      <c r="M269" s="593" t="s">
        <v>6087</v>
      </c>
      <c r="N269" s="593" t="s">
        <v>2041</v>
      </c>
      <c r="O269" s="593" t="s">
        <v>8098</v>
      </c>
      <c r="P269" s="593"/>
      <c r="Q269" s="593"/>
      <c r="R269" s="593"/>
      <c r="S269" s="605" t="s">
        <v>3987</v>
      </c>
      <c r="T269" s="605" t="s">
        <v>6088</v>
      </c>
      <c r="U269" s="606"/>
      <c r="V269" s="605" t="s">
        <v>3988</v>
      </c>
      <c r="W269" s="605"/>
      <c r="X269" s="605" t="s">
        <v>3986</v>
      </c>
      <c r="Y269" s="605" t="s">
        <v>8018</v>
      </c>
      <c r="Z269" s="605"/>
      <c r="AA269" s="605"/>
      <c r="AB269" s="605"/>
      <c r="AC269" s="605"/>
      <c r="AD269" s="593" t="s">
        <v>6078</v>
      </c>
      <c r="AE269" s="605"/>
      <c r="AF269" s="609"/>
      <c r="AG269" s="598"/>
      <c r="AH269" s="598"/>
      <c r="AI269" s="598"/>
    </row>
    <row r="270" spans="1:35" hidden="1">
      <c r="A270" s="605" t="s">
        <v>7526</v>
      </c>
      <c r="B270" s="606" t="s">
        <v>7527</v>
      </c>
      <c r="C270" s="605"/>
      <c r="D270" s="605"/>
      <c r="E270" s="605" t="s">
        <v>2995</v>
      </c>
      <c r="F270" s="605" t="s">
        <v>7528</v>
      </c>
      <c r="G270" s="605" t="s">
        <v>3293</v>
      </c>
      <c r="H270" s="605" t="s">
        <v>7529</v>
      </c>
      <c r="I270" s="605" t="s">
        <v>3187</v>
      </c>
      <c r="J270" s="605" t="s">
        <v>225</v>
      </c>
      <c r="K270" s="605" t="s">
        <v>7530</v>
      </c>
      <c r="L270" s="605"/>
      <c r="M270" s="605" t="s">
        <v>7525</v>
      </c>
      <c r="N270" s="592" t="s">
        <v>12508</v>
      </c>
      <c r="O270" s="605" t="s">
        <v>4726</v>
      </c>
      <c r="P270" s="605" t="s">
        <v>6650</v>
      </c>
      <c r="Q270" s="605"/>
      <c r="R270" s="605" t="s">
        <v>3516</v>
      </c>
      <c r="S270" s="592" t="s">
        <v>1409</v>
      </c>
      <c r="T270" s="592" t="s">
        <v>1408</v>
      </c>
      <c r="U270" s="630"/>
      <c r="V270" s="592" t="s">
        <v>1661</v>
      </c>
      <c r="W270" s="605"/>
      <c r="X270" s="592" t="s">
        <v>1406</v>
      </c>
      <c r="Y270" s="592" t="s">
        <v>1407</v>
      </c>
      <c r="Z270" s="631">
        <v>40998</v>
      </c>
      <c r="AA270" s="605"/>
      <c r="AB270" s="605" t="s">
        <v>7440</v>
      </c>
      <c r="AC270" s="605"/>
      <c r="AD270" s="592" t="s">
        <v>7439</v>
      </c>
      <c r="AE270" s="605"/>
      <c r="AF270" s="609"/>
      <c r="AG270" s="598"/>
      <c r="AH270" s="598"/>
      <c r="AI270" s="598"/>
    </row>
    <row r="271" spans="1:35" hidden="1">
      <c r="A271" s="605" t="s">
        <v>9932</v>
      </c>
      <c r="B271" s="606">
        <v>40830</v>
      </c>
      <c r="C271" s="605"/>
      <c r="D271" s="605"/>
      <c r="E271" s="605" t="s">
        <v>11489</v>
      </c>
      <c r="F271" s="605" t="s">
        <v>7528</v>
      </c>
      <c r="G271" s="593" t="s">
        <v>11490</v>
      </c>
      <c r="H271" s="605" t="s">
        <v>7529</v>
      </c>
      <c r="I271" s="605" t="s">
        <v>3187</v>
      </c>
      <c r="J271" s="605" t="s">
        <v>225</v>
      </c>
      <c r="K271" s="605" t="s">
        <v>11491</v>
      </c>
      <c r="L271" s="605"/>
      <c r="M271" s="605" t="s">
        <v>7271</v>
      </c>
      <c r="N271" s="605" t="s">
        <v>12542</v>
      </c>
      <c r="O271" s="605" t="s">
        <v>4147</v>
      </c>
      <c r="P271" s="605" t="s">
        <v>1575</v>
      </c>
      <c r="Q271" s="605" t="s">
        <v>410</v>
      </c>
      <c r="R271" s="605" t="s">
        <v>3</v>
      </c>
      <c r="S271" s="605" t="s">
        <v>4</v>
      </c>
      <c r="T271" s="605" t="s">
        <v>3228</v>
      </c>
      <c r="U271" s="606"/>
      <c r="V271" s="605" t="s">
        <v>3229</v>
      </c>
      <c r="W271" s="620"/>
      <c r="X271" s="605" t="s">
        <v>8005</v>
      </c>
      <c r="Y271" s="605" t="s">
        <v>2937</v>
      </c>
      <c r="Z271" s="618">
        <v>41409</v>
      </c>
      <c r="AA271" s="605"/>
      <c r="AB271" s="605" t="s">
        <v>8023</v>
      </c>
      <c r="AC271" s="605"/>
      <c r="AD271" s="605" t="s">
        <v>12653</v>
      </c>
      <c r="AE271" s="605"/>
      <c r="AF271" s="609" t="s">
        <v>12654</v>
      </c>
      <c r="AG271" s="598"/>
      <c r="AH271" s="598"/>
      <c r="AI271" s="598"/>
    </row>
    <row r="272" spans="1:35" hidden="1">
      <c r="A272" s="605" t="s">
        <v>2469</v>
      </c>
      <c r="B272" s="632">
        <v>41863</v>
      </c>
      <c r="C272" s="605" t="s">
        <v>9903</v>
      </c>
      <c r="D272" s="605"/>
      <c r="E272" s="605" t="s">
        <v>9348</v>
      </c>
      <c r="F272" s="605" t="s">
        <v>9307</v>
      </c>
      <c r="G272" s="605" t="s">
        <v>9582</v>
      </c>
      <c r="H272" s="605" t="s">
        <v>9336</v>
      </c>
      <c r="I272" s="605" t="s">
        <v>9331</v>
      </c>
      <c r="J272" s="605" t="s">
        <v>9335</v>
      </c>
      <c r="K272" s="605" t="s">
        <v>9357</v>
      </c>
      <c r="L272" s="605"/>
      <c r="M272" s="605" t="s">
        <v>11688</v>
      </c>
      <c r="N272" s="605" t="s">
        <v>12486</v>
      </c>
      <c r="O272" s="605" t="s">
        <v>4147</v>
      </c>
      <c r="P272" s="605" t="s">
        <v>9759</v>
      </c>
      <c r="Q272" s="605"/>
      <c r="R272" s="605" t="s">
        <v>227</v>
      </c>
      <c r="S272" s="605" t="s">
        <v>9763</v>
      </c>
      <c r="T272" s="605" t="s">
        <v>9762</v>
      </c>
      <c r="U272" s="606" t="s">
        <v>9841</v>
      </c>
      <c r="V272" s="605" t="s">
        <v>8561</v>
      </c>
      <c r="W272" s="605" t="s">
        <v>9422</v>
      </c>
      <c r="X272" s="605" t="s">
        <v>9760</v>
      </c>
      <c r="Y272" s="605" t="s">
        <v>9761</v>
      </c>
      <c r="Z272" s="605"/>
      <c r="AA272" s="605"/>
      <c r="AB272" s="605"/>
      <c r="AC272" s="605"/>
      <c r="AD272" s="605"/>
      <c r="AE272" s="605"/>
      <c r="AF272" s="609"/>
    </row>
  </sheetData>
  <autoFilter ref="A1:AI272" xr:uid="{00000000-0009-0000-0000-000028000000}">
    <filterColumn colId="5">
      <filters>
        <filter val="T400"/>
      </filters>
    </filterColumn>
    <filterColumn colId="14">
      <filters>
        <filter val="SuZO"/>
      </filters>
    </filterColumn>
  </autoFilter>
  <customSheetViews>
    <customSheetView guid="{BDC9BE12-0412-41AC-9D51-92C3981A1AF3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1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  <customSheetView guid="{26681169-CB1E-4DAA-891E-09627319D8E6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2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  <customSheetView guid="{6961D01B-D581-4DB1-859D-582B3B2698E8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3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  <customSheetView guid="{466DA6A2-AD66-4977-A02F-06F79464784C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4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  <customSheetView guid="{71955050-9FA4-4501-9716-9D381E58C766}" filter="1" showAutoFilter="1">
      <pane ySplit="245" topLeftCell="A247" activePane="bottomLeft" state="frozen"/>
      <selection pane="bottomLeft" activeCell="F261" sqref="F261"/>
      <pageMargins left="0.75" right="0.75" top="1" bottom="1" header="0.5" footer="0.5"/>
      <pageSetup paperSize="9" orientation="portrait" r:id="rId5"/>
      <headerFooter alignWithMargins="0"/>
      <autoFilter ref="A1:AI272" xr:uid="{00000000-0000-0000-0000-000000000000}">
        <filterColumn colId="5">
          <filters>
            <filter val="T400"/>
          </filters>
        </filterColumn>
        <filterColumn colId="14">
          <filters>
            <filter val="SuZO"/>
          </filters>
        </filterColumn>
      </autoFilter>
    </customSheetView>
  </customSheetViews>
  <phoneticPr fontId="3" type="noConversion"/>
  <pageMargins left="0.75" right="0.75" top="1" bottom="1" header="0.5" footer="0.5"/>
  <pageSetup paperSize="9" orientation="portrait" r:id="rId6"/>
  <headerFooter alignWithMargins="0"/>
  <legacyDrawing r:id="rId7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K47"/>
  <sheetViews>
    <sheetView workbookViewId="0">
      <selection activeCell="K46" sqref="K46"/>
    </sheetView>
  </sheetViews>
  <sheetFormatPr defaultRowHeight="12.75"/>
  <cols>
    <col min="1" max="1" width="12.42578125" bestFit="1" customWidth="1"/>
    <col min="2" max="2" width="26.5703125" customWidth="1"/>
    <col min="3" max="3" width="15" customWidth="1"/>
    <col min="5" max="5" width="3.5703125" customWidth="1"/>
    <col min="6" max="6" width="9.42578125" customWidth="1"/>
    <col min="8" max="8" width="14.42578125" bestFit="1" customWidth="1"/>
    <col min="10" max="10" width="13.5703125" customWidth="1"/>
    <col min="11" max="11" width="12.5703125" customWidth="1"/>
    <col min="14" max="14" width="13.5703125" customWidth="1"/>
    <col min="15" max="15" width="11.5703125" bestFit="1" customWidth="1"/>
    <col min="17" max="17" width="59.5703125" customWidth="1"/>
    <col min="18" max="18" width="26.42578125" customWidth="1"/>
    <col min="20" max="20" width="16.42578125" customWidth="1"/>
  </cols>
  <sheetData>
    <row r="1" spans="1:24">
      <c r="B1" t="s">
        <v>1335</v>
      </c>
      <c r="C1" t="s">
        <v>4139</v>
      </c>
      <c r="D1" t="s">
        <v>4140</v>
      </c>
      <c r="E1" t="s">
        <v>367</v>
      </c>
      <c r="F1" t="s">
        <v>6388</v>
      </c>
      <c r="G1" t="s">
        <v>4142</v>
      </c>
      <c r="H1" t="s">
        <v>6389</v>
      </c>
      <c r="I1" t="s">
        <v>3534</v>
      </c>
      <c r="J1" t="s">
        <v>6323</v>
      </c>
      <c r="K1" t="s">
        <v>6324</v>
      </c>
      <c r="L1" t="s">
        <v>4141</v>
      </c>
      <c r="N1" t="s">
        <v>4143</v>
      </c>
      <c r="O1" t="s">
        <v>4146</v>
      </c>
      <c r="P1" t="s">
        <v>5036</v>
      </c>
      <c r="Q1" t="s">
        <v>6526</v>
      </c>
      <c r="R1" t="s">
        <v>2735</v>
      </c>
      <c r="S1" t="s">
        <v>6390</v>
      </c>
      <c r="T1" t="s">
        <v>6391</v>
      </c>
      <c r="U1" t="s">
        <v>12610</v>
      </c>
      <c r="V1" t="s">
        <v>5034</v>
      </c>
    </row>
    <row r="2" spans="1:24">
      <c r="A2">
        <v>1</v>
      </c>
      <c r="B2" t="s">
        <v>4430</v>
      </c>
      <c r="C2" t="s">
        <v>4431</v>
      </c>
      <c r="D2" t="s">
        <v>4432</v>
      </c>
      <c r="F2" t="s">
        <v>12606</v>
      </c>
      <c r="G2" t="s">
        <v>1174</v>
      </c>
      <c r="H2" t="s">
        <v>1365</v>
      </c>
      <c r="I2" t="s">
        <v>3425</v>
      </c>
      <c r="J2" t="s">
        <v>3415</v>
      </c>
      <c r="K2" t="s">
        <v>6325</v>
      </c>
      <c r="L2" t="s">
        <v>3838</v>
      </c>
      <c r="N2" t="s">
        <v>24</v>
      </c>
      <c r="O2" t="s">
        <v>4147</v>
      </c>
      <c r="P2" t="s">
        <v>409</v>
      </c>
      <c r="Q2" t="s">
        <v>23</v>
      </c>
      <c r="W2" t="s">
        <v>834</v>
      </c>
    </row>
    <row r="3" spans="1:24">
      <c r="A3">
        <v>2</v>
      </c>
      <c r="B3" t="s">
        <v>6584</v>
      </c>
      <c r="C3" t="s">
        <v>4513</v>
      </c>
      <c r="D3" t="s">
        <v>5954</v>
      </c>
      <c r="F3" t="s">
        <v>12607</v>
      </c>
      <c r="G3" t="s">
        <v>1174</v>
      </c>
      <c r="H3" t="s">
        <v>3169</v>
      </c>
      <c r="I3" t="s">
        <v>3425</v>
      </c>
      <c r="J3" t="s">
        <v>3415</v>
      </c>
      <c r="K3" t="s">
        <v>6392</v>
      </c>
      <c r="L3" t="s">
        <v>5434</v>
      </c>
      <c r="N3" t="s">
        <v>25</v>
      </c>
      <c r="O3" t="s">
        <v>4147</v>
      </c>
      <c r="P3" t="s">
        <v>410</v>
      </c>
      <c r="Q3" t="s">
        <v>868</v>
      </c>
      <c r="U3" t="s">
        <v>6527</v>
      </c>
      <c r="W3" s="27" t="s">
        <v>2972</v>
      </c>
    </row>
    <row r="4" spans="1:24">
      <c r="A4">
        <v>5</v>
      </c>
      <c r="B4" t="s">
        <v>4722</v>
      </c>
      <c r="C4" t="s">
        <v>4148</v>
      </c>
      <c r="D4" t="s">
        <v>6582</v>
      </c>
      <c r="F4" t="s">
        <v>6393</v>
      </c>
      <c r="G4" t="s">
        <v>1174</v>
      </c>
      <c r="H4" t="s">
        <v>3169</v>
      </c>
      <c r="I4" t="s">
        <v>3425</v>
      </c>
      <c r="J4" t="s">
        <v>3415</v>
      </c>
      <c r="K4" t="s">
        <v>1687</v>
      </c>
      <c r="L4" t="s">
        <v>6145</v>
      </c>
      <c r="N4" t="s">
        <v>24</v>
      </c>
      <c r="O4" t="s">
        <v>4726</v>
      </c>
      <c r="P4" t="s">
        <v>410</v>
      </c>
      <c r="Q4" t="s">
        <v>1462</v>
      </c>
      <c r="S4" t="s">
        <v>6769</v>
      </c>
      <c r="U4" t="s">
        <v>3221</v>
      </c>
    </row>
    <row r="5" spans="1:24">
      <c r="A5">
        <v>10</v>
      </c>
      <c r="B5" t="s">
        <v>7047</v>
      </c>
      <c r="C5" t="s">
        <v>7048</v>
      </c>
      <c r="D5" t="s">
        <v>7049</v>
      </c>
      <c r="F5" t="s">
        <v>4401</v>
      </c>
      <c r="G5" t="s">
        <v>1174</v>
      </c>
      <c r="H5" t="s">
        <v>3169</v>
      </c>
      <c r="I5" t="s">
        <v>3425</v>
      </c>
      <c r="J5" t="s">
        <v>3415</v>
      </c>
      <c r="K5" t="s">
        <v>6325</v>
      </c>
      <c r="L5" t="s">
        <v>5436</v>
      </c>
      <c r="N5" t="s">
        <v>24</v>
      </c>
      <c r="O5" t="s">
        <v>281</v>
      </c>
      <c r="P5" t="s">
        <v>409</v>
      </c>
      <c r="Q5" t="s">
        <v>2744</v>
      </c>
      <c r="U5" t="s">
        <v>6527</v>
      </c>
    </row>
    <row r="6" spans="1:24">
      <c r="A6">
        <v>14</v>
      </c>
      <c r="B6" t="s">
        <v>7047</v>
      </c>
      <c r="C6" t="s">
        <v>7048</v>
      </c>
      <c r="D6" t="s">
        <v>7049</v>
      </c>
      <c r="F6" t="s">
        <v>4402</v>
      </c>
      <c r="G6" t="s">
        <v>1174</v>
      </c>
      <c r="H6" t="s">
        <v>3169</v>
      </c>
      <c r="I6" t="s">
        <v>3425</v>
      </c>
      <c r="J6" t="s">
        <v>3415</v>
      </c>
      <c r="K6" t="s">
        <v>6325</v>
      </c>
      <c r="L6" t="s">
        <v>5439</v>
      </c>
      <c r="N6" t="s">
        <v>24</v>
      </c>
      <c r="O6" t="s">
        <v>281</v>
      </c>
      <c r="P6" t="s">
        <v>410</v>
      </c>
      <c r="Q6" t="s">
        <v>4519</v>
      </c>
      <c r="U6" t="s">
        <v>6527</v>
      </c>
      <c r="V6" t="s">
        <v>5035</v>
      </c>
    </row>
    <row r="7" spans="1:24">
      <c r="A7">
        <v>19</v>
      </c>
      <c r="B7" t="s">
        <v>375</v>
      </c>
      <c r="C7" t="s">
        <v>4713</v>
      </c>
      <c r="D7" t="s">
        <v>378</v>
      </c>
      <c r="F7" t="s">
        <v>4520</v>
      </c>
      <c r="G7" t="s">
        <v>1174</v>
      </c>
      <c r="H7" t="s">
        <v>1365</v>
      </c>
      <c r="I7" t="s">
        <v>3425</v>
      </c>
      <c r="J7" t="s">
        <v>3415</v>
      </c>
      <c r="K7" t="s">
        <v>6325</v>
      </c>
      <c r="L7" t="s">
        <v>5440</v>
      </c>
      <c r="N7" t="s">
        <v>1675</v>
      </c>
      <c r="O7" t="s">
        <v>281</v>
      </c>
      <c r="P7" t="s">
        <v>410</v>
      </c>
      <c r="Q7" t="s">
        <v>1676</v>
      </c>
      <c r="U7" t="s">
        <v>6527</v>
      </c>
      <c r="V7" t="s">
        <v>5035</v>
      </c>
    </row>
    <row r="8" spans="1:24">
      <c r="A8">
        <v>24</v>
      </c>
      <c r="B8" t="s">
        <v>6730</v>
      </c>
      <c r="C8" t="s">
        <v>5198</v>
      </c>
      <c r="D8" t="s">
        <v>5199</v>
      </c>
      <c r="F8" t="s">
        <v>1677</v>
      </c>
      <c r="G8" t="s">
        <v>1174</v>
      </c>
      <c r="H8" t="s">
        <v>1365</v>
      </c>
      <c r="I8" t="s">
        <v>3425</v>
      </c>
      <c r="J8" t="s">
        <v>3415</v>
      </c>
      <c r="K8" t="s">
        <v>6325</v>
      </c>
      <c r="L8" t="s">
        <v>6154</v>
      </c>
      <c r="N8" t="s">
        <v>24</v>
      </c>
      <c r="O8" t="s">
        <v>6826</v>
      </c>
      <c r="P8" t="s">
        <v>410</v>
      </c>
      <c r="Q8" t="s">
        <v>1678</v>
      </c>
      <c r="U8" t="s">
        <v>6527</v>
      </c>
      <c r="V8" t="s">
        <v>5035</v>
      </c>
    </row>
    <row r="9" spans="1:24">
      <c r="A9">
        <v>27</v>
      </c>
      <c r="B9" t="s">
        <v>6730</v>
      </c>
      <c r="C9" t="s">
        <v>5198</v>
      </c>
      <c r="D9" t="s">
        <v>5199</v>
      </c>
      <c r="F9" t="s">
        <v>1679</v>
      </c>
      <c r="G9" t="s">
        <v>1174</v>
      </c>
      <c r="H9" t="s">
        <v>1365</v>
      </c>
      <c r="I9" t="s">
        <v>3425</v>
      </c>
      <c r="J9" t="s">
        <v>3415</v>
      </c>
      <c r="K9" t="s">
        <v>6325</v>
      </c>
      <c r="L9" t="s">
        <v>6569</v>
      </c>
      <c r="N9" t="s">
        <v>1675</v>
      </c>
      <c r="O9" t="s">
        <v>281</v>
      </c>
      <c r="P9" t="s">
        <v>409</v>
      </c>
      <c r="Q9" t="s">
        <v>6620</v>
      </c>
      <c r="U9" t="s">
        <v>6527</v>
      </c>
      <c r="V9" t="s">
        <v>5035</v>
      </c>
    </row>
    <row r="10" spans="1:24">
      <c r="A10">
        <v>30</v>
      </c>
      <c r="B10" t="s">
        <v>4707</v>
      </c>
      <c r="C10" t="s">
        <v>4708</v>
      </c>
      <c r="D10" t="s">
        <v>2563</v>
      </c>
      <c r="F10" t="s">
        <v>6621</v>
      </c>
      <c r="G10" t="s">
        <v>1175</v>
      </c>
      <c r="H10" t="s">
        <v>1367</v>
      </c>
      <c r="I10" t="s">
        <v>3533</v>
      </c>
      <c r="J10" t="s">
        <v>3415</v>
      </c>
      <c r="K10" t="s">
        <v>6325</v>
      </c>
      <c r="L10" t="s">
        <v>6622</v>
      </c>
      <c r="N10" t="s">
        <v>24</v>
      </c>
      <c r="O10" t="s">
        <v>4718</v>
      </c>
      <c r="P10" t="s">
        <v>409</v>
      </c>
      <c r="Q10" t="s">
        <v>6386</v>
      </c>
      <c r="U10" t="s">
        <v>6527</v>
      </c>
    </row>
    <row r="11" spans="1:24">
      <c r="A11">
        <v>32</v>
      </c>
      <c r="B11" s="5" t="s">
        <v>4723</v>
      </c>
      <c r="C11" s="6" t="s">
        <v>4713</v>
      </c>
      <c r="D11" s="39" t="s">
        <v>3480</v>
      </c>
      <c r="E11" s="39"/>
      <c r="F11" s="6" t="s">
        <v>6505</v>
      </c>
      <c r="G11" s="5" t="s">
        <v>1174</v>
      </c>
      <c r="H11" s="5" t="s">
        <v>1365</v>
      </c>
      <c r="I11" s="5" t="s">
        <v>3425</v>
      </c>
      <c r="J11" s="5" t="s">
        <v>3415</v>
      </c>
      <c r="K11" s="5" t="s">
        <v>6325</v>
      </c>
      <c r="L11" t="s">
        <v>3031</v>
      </c>
      <c r="N11" t="s">
        <v>6768</v>
      </c>
      <c r="O11" t="s">
        <v>836</v>
      </c>
      <c r="P11" t="s">
        <v>837</v>
      </c>
      <c r="Q11" t="s">
        <v>838</v>
      </c>
    </row>
    <row r="12" spans="1:24">
      <c r="A12" s="30">
        <v>22</v>
      </c>
      <c r="B12" t="s">
        <v>6730</v>
      </c>
      <c r="C12" s="1" t="s">
        <v>5774</v>
      </c>
      <c r="D12" s="29" t="s">
        <v>5199</v>
      </c>
      <c r="E12" s="29"/>
      <c r="F12" t="s">
        <v>2198</v>
      </c>
      <c r="G12" t="s">
        <v>1174</v>
      </c>
      <c r="H12" t="s">
        <v>1365</v>
      </c>
      <c r="I12" t="s">
        <v>3425</v>
      </c>
      <c r="J12" t="s">
        <v>3415</v>
      </c>
      <c r="K12" t="s">
        <v>1768</v>
      </c>
      <c r="L12" s="3" t="s">
        <v>5441</v>
      </c>
      <c r="N12" t="s">
        <v>4612</v>
      </c>
      <c r="O12" t="s">
        <v>4101</v>
      </c>
      <c r="P12" s="36" t="s">
        <v>869</v>
      </c>
      <c r="Q12" t="s">
        <v>576</v>
      </c>
      <c r="U12" s="1" t="s">
        <v>6527</v>
      </c>
      <c r="V12" s="1"/>
    </row>
    <row r="13" spans="1:24">
      <c r="A13" s="30">
        <v>44</v>
      </c>
      <c r="B13" t="s">
        <v>4093</v>
      </c>
      <c r="C13" s="1" t="s">
        <v>4094</v>
      </c>
      <c r="D13" s="29" t="s">
        <v>3528</v>
      </c>
      <c r="E13" s="29"/>
      <c r="F13" t="s">
        <v>5755</v>
      </c>
      <c r="G13" t="s">
        <v>1175</v>
      </c>
      <c r="H13" t="s">
        <v>6805</v>
      </c>
      <c r="I13" t="s">
        <v>6327</v>
      </c>
      <c r="J13" t="s">
        <v>6326</v>
      </c>
      <c r="K13" t="s">
        <v>6325</v>
      </c>
      <c r="L13" s="3" t="s">
        <v>6564</v>
      </c>
      <c r="N13" t="s">
        <v>3530</v>
      </c>
      <c r="O13" t="s">
        <v>281</v>
      </c>
      <c r="P13" t="s">
        <v>409</v>
      </c>
      <c r="U13" t="s">
        <v>6395</v>
      </c>
    </row>
    <row r="14" spans="1:24">
      <c r="A14" s="30">
        <v>58</v>
      </c>
      <c r="B14" t="s">
        <v>7185</v>
      </c>
      <c r="C14" s="1" t="s">
        <v>7186</v>
      </c>
      <c r="D14" s="29" t="s">
        <v>7187</v>
      </c>
      <c r="E14" s="29"/>
      <c r="F14" t="s">
        <v>4332</v>
      </c>
      <c r="G14" t="s">
        <v>1175</v>
      </c>
      <c r="H14" t="s">
        <v>6805</v>
      </c>
      <c r="I14" t="s">
        <v>6327</v>
      </c>
      <c r="J14" t="s">
        <v>6326</v>
      </c>
      <c r="K14" t="s">
        <v>6325</v>
      </c>
      <c r="L14" s="3" t="s">
        <v>1710</v>
      </c>
      <c r="N14" s="36" t="s">
        <v>2187</v>
      </c>
      <c r="O14" t="s">
        <v>281</v>
      </c>
      <c r="P14" t="s">
        <v>582</v>
      </c>
      <c r="R14" s="45"/>
      <c r="S14" s="45"/>
      <c r="T14" s="45"/>
      <c r="U14" s="45" t="s">
        <v>6395</v>
      </c>
      <c r="V14" s="45"/>
      <c r="W14" s="45"/>
      <c r="X14" t="s">
        <v>2556</v>
      </c>
    </row>
    <row r="15" spans="1:24">
      <c r="A15" s="4">
        <v>13</v>
      </c>
      <c r="B15" t="s">
        <v>7047</v>
      </c>
      <c r="C15" s="1" t="s">
        <v>7048</v>
      </c>
      <c r="D15" s="29" t="s">
        <v>7049</v>
      </c>
      <c r="E15" s="29"/>
      <c r="F15" t="s">
        <v>4327</v>
      </c>
      <c r="G15" t="s">
        <v>1174</v>
      </c>
      <c r="H15" t="s">
        <v>3169</v>
      </c>
      <c r="I15" t="s">
        <v>3425</v>
      </c>
      <c r="J15" t="s">
        <v>3415</v>
      </c>
      <c r="K15" t="s">
        <v>6325</v>
      </c>
      <c r="L15" s="3" t="s">
        <v>5438</v>
      </c>
      <c r="N15" t="s">
        <v>2105</v>
      </c>
      <c r="O15" t="s">
        <v>281</v>
      </c>
      <c r="P15" t="s">
        <v>410</v>
      </c>
      <c r="R15" s="45" t="s">
        <v>3028</v>
      </c>
      <c r="S15" s="45" t="s">
        <v>1537</v>
      </c>
      <c r="T15" s="45"/>
      <c r="U15" s="48" t="s">
        <v>6527</v>
      </c>
      <c r="V15" s="48"/>
      <c r="W15" s="45" t="s">
        <v>5035</v>
      </c>
      <c r="X15" t="s">
        <v>1364</v>
      </c>
    </row>
    <row r="16" spans="1:24">
      <c r="A16" s="4">
        <v>43</v>
      </c>
      <c r="B16" t="s">
        <v>4093</v>
      </c>
      <c r="C16" s="1" t="s">
        <v>4094</v>
      </c>
      <c r="D16" s="29" t="s">
        <v>6780</v>
      </c>
      <c r="E16" s="29"/>
      <c r="F16" t="s">
        <v>4329</v>
      </c>
      <c r="G16" t="s">
        <v>1175</v>
      </c>
      <c r="H16" t="s">
        <v>6805</v>
      </c>
      <c r="I16" t="s">
        <v>6327</v>
      </c>
      <c r="J16" t="s">
        <v>6326</v>
      </c>
      <c r="K16" t="s">
        <v>6325</v>
      </c>
      <c r="L16" t="s">
        <v>6574</v>
      </c>
      <c r="N16" s="5" t="s">
        <v>976</v>
      </c>
      <c r="O16" t="s">
        <v>4101</v>
      </c>
      <c r="P16" s="36" t="s">
        <v>582</v>
      </c>
      <c r="Q16" s="36"/>
      <c r="R16" s="45"/>
      <c r="S16" s="45"/>
      <c r="T16" s="45"/>
      <c r="U16" s="45" t="s">
        <v>6395</v>
      </c>
      <c r="V16" s="45"/>
      <c r="W16" s="45"/>
      <c r="X16" t="s">
        <v>1896</v>
      </c>
    </row>
    <row r="17" spans="1:24">
      <c r="A17" s="4">
        <v>39</v>
      </c>
      <c r="B17" t="s">
        <v>6335</v>
      </c>
      <c r="C17" s="1" t="s">
        <v>1012</v>
      </c>
      <c r="D17" s="29" t="s">
        <v>6336</v>
      </c>
      <c r="E17" s="29"/>
      <c r="F17" s="38" t="s">
        <v>4328</v>
      </c>
      <c r="G17" s="38" t="s">
        <v>1175</v>
      </c>
      <c r="H17" s="38" t="s">
        <v>1760</v>
      </c>
      <c r="I17" s="38" t="s">
        <v>6742</v>
      </c>
      <c r="J17" s="38" t="s">
        <v>6326</v>
      </c>
      <c r="K17" s="38" t="s">
        <v>6325</v>
      </c>
      <c r="L17" s="38" t="s">
        <v>6573</v>
      </c>
      <c r="N17" s="37" t="s">
        <v>1011</v>
      </c>
      <c r="O17" s="38" t="s">
        <v>281</v>
      </c>
      <c r="P17" s="38" t="s">
        <v>2306</v>
      </c>
      <c r="Q17" s="38"/>
      <c r="R17" s="45"/>
      <c r="S17" s="45"/>
      <c r="T17" s="45"/>
      <c r="U17" s="45" t="s">
        <v>6395</v>
      </c>
      <c r="V17" s="45"/>
      <c r="W17" s="45"/>
      <c r="X17" s="36" t="s">
        <v>5343</v>
      </c>
    </row>
    <row r="18" spans="1:24">
      <c r="A18" s="30">
        <v>20</v>
      </c>
      <c r="B18" t="s">
        <v>375</v>
      </c>
      <c r="C18" s="1" t="s">
        <v>366</v>
      </c>
      <c r="D18" s="29" t="s">
        <v>378</v>
      </c>
      <c r="E18" s="29"/>
      <c r="F18" t="s">
        <v>5933</v>
      </c>
      <c r="G18" t="s">
        <v>1174</v>
      </c>
      <c r="H18" t="s">
        <v>1365</v>
      </c>
      <c r="I18" t="s">
        <v>3425</v>
      </c>
      <c r="J18" t="s">
        <v>3415</v>
      </c>
      <c r="K18" t="s">
        <v>6325</v>
      </c>
      <c r="L18" s="3" t="s">
        <v>572</v>
      </c>
      <c r="N18" t="s">
        <v>849</v>
      </c>
      <c r="O18" t="s">
        <v>281</v>
      </c>
      <c r="P18" s="36" t="s">
        <v>2306</v>
      </c>
      <c r="Q18" s="36" t="s">
        <v>7093</v>
      </c>
      <c r="R18" s="45"/>
      <c r="S18" s="45"/>
      <c r="T18" s="45"/>
      <c r="U18" s="48" t="s">
        <v>6527</v>
      </c>
      <c r="V18" s="48"/>
      <c r="W18" s="47" t="s">
        <v>4681</v>
      </c>
      <c r="X18" t="s">
        <v>365</v>
      </c>
    </row>
    <row r="19" spans="1:24" s="27" customFormat="1">
      <c r="A19" s="27">
        <v>9</v>
      </c>
      <c r="B19" s="27" t="s">
        <v>6823</v>
      </c>
      <c r="C19" s="33" t="s">
        <v>6824</v>
      </c>
      <c r="D19" s="34" t="s">
        <v>3470</v>
      </c>
      <c r="E19" s="34"/>
      <c r="F19" s="27" t="s">
        <v>6316</v>
      </c>
      <c r="G19" s="27" t="s">
        <v>1174</v>
      </c>
      <c r="H19" s="27" t="s">
        <v>1365</v>
      </c>
      <c r="I19" s="27" t="s">
        <v>3425</v>
      </c>
      <c r="J19" s="27" t="s">
        <v>3415</v>
      </c>
      <c r="K19" s="27" t="s">
        <v>6325</v>
      </c>
      <c r="L19" s="32" t="s">
        <v>5435</v>
      </c>
      <c r="N19" s="27" t="s">
        <v>849</v>
      </c>
      <c r="O19" s="27" t="s">
        <v>4147</v>
      </c>
      <c r="P19" s="27" t="s">
        <v>409</v>
      </c>
      <c r="R19" s="46"/>
      <c r="S19" s="46"/>
      <c r="T19" s="49" t="s">
        <v>6527</v>
      </c>
      <c r="U19" s="49"/>
      <c r="V19" s="46"/>
      <c r="W19" s="27" t="s">
        <v>696</v>
      </c>
    </row>
    <row r="20" spans="1:24" s="27" customFormat="1">
      <c r="A20" s="31">
        <v>26</v>
      </c>
      <c r="B20" s="27" t="s">
        <v>6730</v>
      </c>
      <c r="C20" s="33" t="s">
        <v>5198</v>
      </c>
      <c r="D20" s="34" t="s">
        <v>3471</v>
      </c>
      <c r="E20" s="34"/>
      <c r="F20" t="s">
        <v>5832</v>
      </c>
      <c r="G20" s="27" t="s">
        <v>1174</v>
      </c>
      <c r="H20" s="27" t="s">
        <v>1365</v>
      </c>
      <c r="I20" s="27" t="s">
        <v>3425</v>
      </c>
      <c r="J20" s="27" t="s">
        <v>3415</v>
      </c>
      <c r="K20" s="27" t="s">
        <v>6325</v>
      </c>
      <c r="L20" s="32" t="s">
        <v>3128</v>
      </c>
      <c r="N20" s="27" t="s">
        <v>4950</v>
      </c>
      <c r="O20" s="27" t="s">
        <v>4147</v>
      </c>
      <c r="P20" s="27" t="s">
        <v>2306</v>
      </c>
      <c r="R20" s="46"/>
      <c r="S20" s="46"/>
      <c r="T20" s="49" t="s">
        <v>6527</v>
      </c>
      <c r="U20" s="49"/>
      <c r="V20" s="46" t="s">
        <v>5035</v>
      </c>
      <c r="W20" s="27" t="s">
        <v>2941</v>
      </c>
    </row>
    <row r="21" spans="1:24">
      <c r="A21" s="27">
        <v>61</v>
      </c>
      <c r="B21" s="27" t="s">
        <v>4113</v>
      </c>
      <c r="C21" s="33" t="s">
        <v>2192</v>
      </c>
      <c r="D21" s="34" t="s">
        <v>845</v>
      </c>
      <c r="E21" s="34"/>
      <c r="F21" s="27" t="s">
        <v>846</v>
      </c>
      <c r="G21" s="27" t="s">
        <v>1175</v>
      </c>
      <c r="H21" s="27" t="s">
        <v>847</v>
      </c>
      <c r="I21" s="27" t="s">
        <v>6327</v>
      </c>
      <c r="J21" s="27" t="s">
        <v>6326</v>
      </c>
      <c r="K21" s="27" t="s">
        <v>6325</v>
      </c>
      <c r="L21" s="32" t="s">
        <v>848</v>
      </c>
      <c r="M21" s="27"/>
      <c r="N21" s="27" t="s">
        <v>849</v>
      </c>
      <c r="O21" s="27" t="s">
        <v>4147</v>
      </c>
      <c r="P21" s="27" t="s">
        <v>5692</v>
      </c>
      <c r="Q21" s="27" t="s">
        <v>4678</v>
      </c>
      <c r="R21" s="46" t="s">
        <v>4111</v>
      </c>
      <c r="S21" s="46" t="s">
        <v>4112</v>
      </c>
      <c r="T21" s="46" t="s">
        <v>6395</v>
      </c>
      <c r="U21" s="46" t="s">
        <v>5940</v>
      </c>
      <c r="V21" s="45"/>
      <c r="W21" s="27" t="s">
        <v>3840</v>
      </c>
    </row>
    <row r="22" spans="1:24" s="27" customFormat="1">
      <c r="A22" s="31">
        <v>18</v>
      </c>
      <c r="B22" s="27" t="s">
        <v>4723</v>
      </c>
      <c r="C22" s="33" t="s">
        <v>4713</v>
      </c>
      <c r="D22" s="34" t="s">
        <v>3480</v>
      </c>
      <c r="E22" s="34"/>
      <c r="F22" s="33" t="s">
        <v>6505</v>
      </c>
      <c r="G22" s="27" t="s">
        <v>1174</v>
      </c>
      <c r="H22" s="27" t="s">
        <v>1365</v>
      </c>
      <c r="I22" t="s">
        <v>3425</v>
      </c>
      <c r="J22" s="27" t="s">
        <v>3415</v>
      </c>
      <c r="K22" s="27" t="s">
        <v>6325</v>
      </c>
      <c r="L22" s="32" t="s">
        <v>6151</v>
      </c>
      <c r="N22" s="32" t="s">
        <v>7231</v>
      </c>
      <c r="O22" s="27" t="s">
        <v>1872</v>
      </c>
      <c r="P22" s="27" t="s">
        <v>410</v>
      </c>
      <c r="R22" s="46"/>
      <c r="S22" s="46"/>
      <c r="T22" s="49" t="s">
        <v>6527</v>
      </c>
      <c r="U22" s="49"/>
      <c r="V22" s="46"/>
      <c r="W22" s="27" t="s">
        <v>835</v>
      </c>
    </row>
    <row r="23" spans="1:24">
      <c r="A23" s="30">
        <v>36</v>
      </c>
      <c r="B23" t="s">
        <v>3962</v>
      </c>
      <c r="C23" s="1" t="s">
        <v>3030</v>
      </c>
      <c r="D23" s="29" t="s">
        <v>4705</v>
      </c>
      <c r="E23" s="29"/>
      <c r="F23" t="s">
        <v>5144</v>
      </c>
      <c r="G23" t="s">
        <v>1175</v>
      </c>
      <c r="H23" t="s">
        <v>1760</v>
      </c>
      <c r="I23" t="s">
        <v>6742</v>
      </c>
      <c r="J23" t="s">
        <v>6326</v>
      </c>
      <c r="K23" t="s">
        <v>6325</v>
      </c>
      <c r="L23" s="3" t="s">
        <v>5483</v>
      </c>
      <c r="N23" s="27" t="s">
        <v>5977</v>
      </c>
      <c r="O23" t="s">
        <v>4726</v>
      </c>
      <c r="P23" t="s">
        <v>409</v>
      </c>
      <c r="R23" s="45"/>
      <c r="S23" s="45"/>
      <c r="T23" s="48" t="s">
        <v>6527</v>
      </c>
      <c r="U23" s="48"/>
      <c r="V23" s="45"/>
      <c r="W23" t="s">
        <v>3936</v>
      </c>
    </row>
    <row r="24" spans="1:24">
      <c r="A24" s="4">
        <v>21</v>
      </c>
      <c r="B24" t="s">
        <v>6730</v>
      </c>
      <c r="C24" s="1" t="s">
        <v>5198</v>
      </c>
      <c r="D24" s="29" t="s">
        <v>5199</v>
      </c>
      <c r="E24" s="29"/>
      <c r="F24" s="1"/>
      <c r="G24" t="s">
        <v>1174</v>
      </c>
      <c r="H24" t="s">
        <v>1365</v>
      </c>
      <c r="I24" t="s">
        <v>3425</v>
      </c>
      <c r="J24" t="s">
        <v>3415</v>
      </c>
      <c r="K24" t="s">
        <v>6325</v>
      </c>
      <c r="L24" s="3" t="s">
        <v>6152</v>
      </c>
      <c r="N24" t="s">
        <v>4950</v>
      </c>
      <c r="O24" t="s">
        <v>3043</v>
      </c>
      <c r="P24" t="s">
        <v>410</v>
      </c>
      <c r="R24" s="45"/>
      <c r="S24" s="45"/>
      <c r="T24" s="48" t="s">
        <v>6527</v>
      </c>
      <c r="U24" s="48"/>
      <c r="V24" s="45" t="s">
        <v>5035</v>
      </c>
      <c r="W24" t="s">
        <v>4949</v>
      </c>
    </row>
    <row r="25" spans="1:24" s="27" customFormat="1">
      <c r="A25" s="31">
        <v>12</v>
      </c>
      <c r="B25" s="27" t="s">
        <v>3401</v>
      </c>
      <c r="C25" s="33" t="s">
        <v>7048</v>
      </c>
      <c r="D25" s="34" t="s">
        <v>3480</v>
      </c>
      <c r="E25" s="34"/>
      <c r="F25" s="27" t="s">
        <v>3837</v>
      </c>
      <c r="G25" s="27" t="s">
        <v>1174</v>
      </c>
      <c r="H25" s="27" t="s">
        <v>1365</v>
      </c>
      <c r="I25" s="27" t="s">
        <v>3425</v>
      </c>
      <c r="J25" s="27" t="s">
        <v>3415</v>
      </c>
      <c r="K25" s="27" t="s">
        <v>6325</v>
      </c>
      <c r="L25" s="32" t="s">
        <v>5437</v>
      </c>
      <c r="N25" s="27" t="s">
        <v>2532</v>
      </c>
      <c r="O25" s="27" t="s">
        <v>4147</v>
      </c>
      <c r="P25" s="27" t="s">
        <v>2306</v>
      </c>
      <c r="R25" s="46"/>
      <c r="S25" s="46"/>
      <c r="T25" s="49" t="s">
        <v>6527</v>
      </c>
      <c r="U25" s="49"/>
      <c r="V25" s="50" t="s">
        <v>5035</v>
      </c>
      <c r="W25" s="27" t="s">
        <v>4195</v>
      </c>
    </row>
    <row r="26" spans="1:24">
      <c r="A26" s="27">
        <v>15</v>
      </c>
      <c r="B26" s="27" t="s">
        <v>6822</v>
      </c>
      <c r="C26" s="33" t="s">
        <v>1368</v>
      </c>
      <c r="D26" s="34" t="s">
        <v>1369</v>
      </c>
      <c r="E26" s="34"/>
      <c r="F26" s="27" t="s">
        <v>1370</v>
      </c>
      <c r="G26" s="27" t="s">
        <v>1174</v>
      </c>
      <c r="H26" s="27" t="s">
        <v>1124</v>
      </c>
      <c r="I26" s="27" t="s">
        <v>3425</v>
      </c>
      <c r="J26" s="27" t="s">
        <v>3415</v>
      </c>
      <c r="K26" s="27" t="s">
        <v>1816</v>
      </c>
      <c r="L26" s="32" t="s">
        <v>680</v>
      </c>
      <c r="M26" s="27"/>
      <c r="N26" s="27" t="s">
        <v>849</v>
      </c>
      <c r="O26" s="27" t="s">
        <v>4726</v>
      </c>
      <c r="P26" s="27" t="s">
        <v>2306</v>
      </c>
      <c r="Q26" s="27"/>
      <c r="R26" s="46"/>
      <c r="S26" s="46"/>
      <c r="T26" s="49" t="s">
        <v>6527</v>
      </c>
      <c r="U26" s="49"/>
      <c r="V26" s="50" t="s">
        <v>4681</v>
      </c>
      <c r="W26" s="27" t="s">
        <v>5042</v>
      </c>
      <c r="X26" s="27"/>
    </row>
    <row r="27" spans="1:24">
      <c r="A27" s="4">
        <v>17</v>
      </c>
      <c r="B27" t="s">
        <v>4723</v>
      </c>
      <c r="C27" s="1" t="s">
        <v>4363</v>
      </c>
      <c r="D27" s="29" t="s">
        <v>2438</v>
      </c>
      <c r="E27" s="29"/>
      <c r="F27" t="s">
        <v>5340</v>
      </c>
      <c r="G27" t="s">
        <v>1174</v>
      </c>
      <c r="H27" t="s">
        <v>1124</v>
      </c>
      <c r="I27" t="s">
        <v>3425</v>
      </c>
      <c r="J27" t="s">
        <v>3415</v>
      </c>
      <c r="K27" t="s">
        <v>6325</v>
      </c>
      <c r="L27" s="3" t="s">
        <v>4362</v>
      </c>
      <c r="N27" t="s">
        <v>2041</v>
      </c>
      <c r="O27" t="s">
        <v>4718</v>
      </c>
      <c r="P27" t="s">
        <v>2306</v>
      </c>
      <c r="Q27" t="s">
        <v>3393</v>
      </c>
      <c r="R27" s="45"/>
      <c r="S27" s="45"/>
      <c r="T27" s="48" t="s">
        <v>6527</v>
      </c>
      <c r="U27" s="48"/>
      <c r="V27" s="45" t="s">
        <v>5035</v>
      </c>
      <c r="W27" s="27" t="s">
        <v>6167</v>
      </c>
    </row>
    <row r="28" spans="1:24" s="27" customFormat="1">
      <c r="A28" s="31">
        <v>16</v>
      </c>
      <c r="B28" s="27" t="s">
        <v>4723</v>
      </c>
      <c r="C28" s="33" t="s">
        <v>4713</v>
      </c>
      <c r="D28" s="34" t="s">
        <v>4714</v>
      </c>
      <c r="E28" s="34"/>
      <c r="F28" s="27" t="s">
        <v>2848</v>
      </c>
      <c r="G28" s="27" t="s">
        <v>1174</v>
      </c>
      <c r="H28" s="27" t="s">
        <v>1365</v>
      </c>
      <c r="I28" s="27" t="s">
        <v>3425</v>
      </c>
      <c r="J28" s="27" t="s">
        <v>3415</v>
      </c>
      <c r="K28" s="27" t="s">
        <v>6325</v>
      </c>
      <c r="L28" s="32" t="s">
        <v>6150</v>
      </c>
      <c r="N28" s="27" t="s">
        <v>849</v>
      </c>
      <c r="O28" s="27" t="s">
        <v>1173</v>
      </c>
      <c r="P28" s="27" t="s">
        <v>409</v>
      </c>
      <c r="Q28" s="27" t="s">
        <v>464</v>
      </c>
      <c r="R28" s="46"/>
      <c r="S28" s="46"/>
      <c r="T28" s="49" t="s">
        <v>6527</v>
      </c>
      <c r="U28" s="49"/>
      <c r="V28" s="46"/>
      <c r="W28" s="27" t="s">
        <v>5443</v>
      </c>
    </row>
    <row r="29" spans="1:24" s="27" customFormat="1">
      <c r="A29" s="27">
        <v>81</v>
      </c>
      <c r="B29" s="27" t="s">
        <v>6736</v>
      </c>
      <c r="C29" s="33" t="s">
        <v>108</v>
      </c>
      <c r="D29" s="34" t="s">
        <v>3042</v>
      </c>
      <c r="E29" s="34"/>
      <c r="F29" s="27" t="s">
        <v>1275</v>
      </c>
      <c r="G29" s="27" t="s">
        <v>5607</v>
      </c>
      <c r="H29" s="27" t="s">
        <v>7087</v>
      </c>
      <c r="I29" s="27" t="s">
        <v>2888</v>
      </c>
      <c r="J29" s="27" t="s">
        <v>6326</v>
      </c>
      <c r="K29" s="27" t="s">
        <v>1274</v>
      </c>
      <c r="L29" s="27" t="s">
        <v>5618</v>
      </c>
      <c r="N29" s="27" t="s">
        <v>20</v>
      </c>
      <c r="O29" s="27" t="s">
        <v>1076</v>
      </c>
      <c r="P29" s="27" t="s">
        <v>1845</v>
      </c>
      <c r="Q29" s="27" t="s">
        <v>7094</v>
      </c>
      <c r="R29" s="46" t="s">
        <v>2184</v>
      </c>
      <c r="S29" s="46"/>
      <c r="T29" s="46"/>
      <c r="U29" s="46"/>
      <c r="V29" s="46"/>
      <c r="W29" s="27" t="s">
        <v>4493</v>
      </c>
    </row>
    <row r="30" spans="1:24" s="4" customFormat="1">
      <c r="A30" s="5">
        <v>65</v>
      </c>
      <c r="B30" s="5" t="s">
        <v>595</v>
      </c>
      <c r="C30" s="6" t="s">
        <v>596</v>
      </c>
      <c r="D30" s="39" t="s">
        <v>597</v>
      </c>
      <c r="E30" s="39"/>
      <c r="F30" s="5" t="s">
        <v>4997</v>
      </c>
      <c r="G30" s="5" t="s">
        <v>5608</v>
      </c>
      <c r="H30" s="5" t="s">
        <v>1761</v>
      </c>
      <c r="I30" s="5" t="s">
        <v>598</v>
      </c>
      <c r="J30" s="5" t="s">
        <v>6326</v>
      </c>
      <c r="K30" s="5" t="s">
        <v>6325</v>
      </c>
      <c r="L30" s="5" t="s">
        <v>6423</v>
      </c>
      <c r="M30" s="5"/>
      <c r="N30" s="5" t="s">
        <v>5255</v>
      </c>
      <c r="O30" s="5" t="s">
        <v>6826</v>
      </c>
      <c r="P30" s="5" t="s">
        <v>4492</v>
      </c>
      <c r="Q30" s="5" t="s">
        <v>4495</v>
      </c>
      <c r="R30" s="45" t="s">
        <v>317</v>
      </c>
      <c r="S30" s="45" t="s">
        <v>6652</v>
      </c>
      <c r="T30" s="45" t="s">
        <v>6395</v>
      </c>
      <c r="U30" s="45"/>
      <c r="V30" s="45"/>
      <c r="W30" s="4" t="s">
        <v>4494</v>
      </c>
    </row>
    <row r="31" spans="1:24" s="27" customFormat="1">
      <c r="A31" s="27">
        <v>7</v>
      </c>
      <c r="B31" s="27" t="s">
        <v>4927</v>
      </c>
      <c r="C31" s="33" t="s">
        <v>4928</v>
      </c>
      <c r="D31" s="34" t="s">
        <v>5195</v>
      </c>
      <c r="E31" s="34"/>
      <c r="F31" s="27" t="s">
        <v>734</v>
      </c>
      <c r="G31" s="27" t="s">
        <v>1174</v>
      </c>
      <c r="H31" s="27" t="s">
        <v>1124</v>
      </c>
      <c r="I31" s="27" t="s">
        <v>3425</v>
      </c>
      <c r="J31" s="27" t="s">
        <v>3415</v>
      </c>
      <c r="K31" s="27" t="s">
        <v>6325</v>
      </c>
      <c r="L31" s="32" t="s">
        <v>4999</v>
      </c>
      <c r="N31" s="27" t="s">
        <v>5256</v>
      </c>
      <c r="O31" s="27" t="s">
        <v>1076</v>
      </c>
      <c r="P31" s="27" t="s">
        <v>2306</v>
      </c>
      <c r="Q31" s="27" t="s">
        <v>5331</v>
      </c>
      <c r="R31" s="46"/>
      <c r="S31" s="46"/>
      <c r="T31" s="49" t="s">
        <v>6527</v>
      </c>
      <c r="U31" s="49"/>
      <c r="V31" s="46"/>
      <c r="W31" s="27" t="s">
        <v>4995</v>
      </c>
    </row>
    <row r="32" spans="1:24" s="4" customFormat="1">
      <c r="A32" s="5">
        <v>37</v>
      </c>
      <c r="B32" s="5" t="s">
        <v>3962</v>
      </c>
      <c r="C32" s="6" t="s">
        <v>3536</v>
      </c>
      <c r="D32" s="39" t="s">
        <v>1009</v>
      </c>
      <c r="E32" s="39"/>
      <c r="F32" s="5" t="s">
        <v>4996</v>
      </c>
      <c r="G32" s="5" t="s">
        <v>1175</v>
      </c>
      <c r="H32" s="5" t="s">
        <v>702</v>
      </c>
      <c r="I32" s="5" t="s">
        <v>6742</v>
      </c>
      <c r="J32" s="5" t="s">
        <v>6326</v>
      </c>
      <c r="K32" s="5" t="s">
        <v>6325</v>
      </c>
      <c r="L32" s="5" t="s">
        <v>5484</v>
      </c>
      <c r="M32" s="5"/>
      <c r="N32" s="5" t="s">
        <v>5257</v>
      </c>
      <c r="O32" s="5" t="s">
        <v>6826</v>
      </c>
      <c r="P32" s="5" t="s">
        <v>409</v>
      </c>
      <c r="Q32" s="27" t="s">
        <v>4810</v>
      </c>
      <c r="R32" s="45"/>
      <c r="S32" s="45"/>
      <c r="T32" s="45" t="s">
        <v>6395</v>
      </c>
      <c r="U32" s="45"/>
      <c r="V32" s="45"/>
      <c r="W32" s="4" t="s">
        <v>5200</v>
      </c>
    </row>
    <row r="33" spans="1:37" s="38" customFormat="1">
      <c r="A33" s="38">
        <v>38</v>
      </c>
      <c r="B33" s="38" t="s">
        <v>3962</v>
      </c>
      <c r="C33" s="53" t="s">
        <v>3536</v>
      </c>
      <c r="D33" s="54" t="s">
        <v>1008</v>
      </c>
      <c r="E33" s="54"/>
      <c r="F33" s="38" t="s">
        <v>4613</v>
      </c>
      <c r="G33" s="38" t="s">
        <v>1175</v>
      </c>
      <c r="H33" s="38" t="s">
        <v>702</v>
      </c>
      <c r="I33" s="38" t="s">
        <v>6742</v>
      </c>
      <c r="J33" s="38" t="s">
        <v>6326</v>
      </c>
      <c r="K33" s="38" t="s">
        <v>6325</v>
      </c>
      <c r="L33" s="38" t="s">
        <v>2971</v>
      </c>
      <c r="M33"/>
      <c r="N33" s="38" t="s">
        <v>2197</v>
      </c>
      <c r="O33" s="38" t="s">
        <v>6826</v>
      </c>
      <c r="P33" s="38" t="s">
        <v>409</v>
      </c>
      <c r="Q33" s="38" t="s">
        <v>4840</v>
      </c>
      <c r="R33" s="55"/>
      <c r="S33" s="55"/>
      <c r="T33" s="55" t="s">
        <v>6395</v>
      </c>
      <c r="U33" s="55"/>
      <c r="V33" s="55"/>
      <c r="W33" s="38" t="s">
        <v>3088</v>
      </c>
    </row>
    <row r="34" spans="1:37">
      <c r="A34">
        <v>40</v>
      </c>
      <c r="B34" t="s">
        <v>5033</v>
      </c>
      <c r="C34" s="1" t="s">
        <v>6442</v>
      </c>
      <c r="D34" s="29" t="s">
        <v>5032</v>
      </c>
      <c r="E34" s="29"/>
      <c r="F34" t="s">
        <v>4614</v>
      </c>
      <c r="G34" t="s">
        <v>1175</v>
      </c>
      <c r="H34" t="s">
        <v>1760</v>
      </c>
      <c r="I34" t="s">
        <v>6742</v>
      </c>
      <c r="J34" t="s">
        <v>6326</v>
      </c>
      <c r="K34" t="s">
        <v>6325</v>
      </c>
      <c r="L34" t="s">
        <v>1155</v>
      </c>
      <c r="N34" t="s">
        <v>5586</v>
      </c>
      <c r="O34" t="s">
        <v>6826</v>
      </c>
      <c r="P34" t="s">
        <v>2138</v>
      </c>
      <c r="Q34" s="27" t="s">
        <v>5328</v>
      </c>
      <c r="R34" s="45" t="s">
        <v>828</v>
      </c>
      <c r="S34" s="45"/>
      <c r="T34" s="45" t="s">
        <v>6395</v>
      </c>
      <c r="U34" s="45"/>
      <c r="V34" s="45"/>
      <c r="W34" t="s">
        <v>5327</v>
      </c>
    </row>
    <row r="35" spans="1:37">
      <c r="A35" s="30">
        <v>74</v>
      </c>
      <c r="B35" t="s">
        <v>2308</v>
      </c>
      <c r="C35" s="1" t="s">
        <v>2309</v>
      </c>
      <c r="D35" s="29" t="s">
        <v>2271</v>
      </c>
      <c r="E35" s="29"/>
      <c r="F35" t="s">
        <v>5846</v>
      </c>
      <c r="G35" t="s">
        <v>5607</v>
      </c>
      <c r="H35" t="s">
        <v>766</v>
      </c>
      <c r="I35" t="s">
        <v>2273</v>
      </c>
      <c r="J35" t="s">
        <v>6326</v>
      </c>
      <c r="K35" t="s">
        <v>1274</v>
      </c>
      <c r="L35" t="s">
        <v>1156</v>
      </c>
      <c r="N35" t="s">
        <v>5587</v>
      </c>
      <c r="O35" t="s">
        <v>1076</v>
      </c>
      <c r="P35" t="s">
        <v>508</v>
      </c>
      <c r="Q35" s="27" t="s">
        <v>5979</v>
      </c>
      <c r="R35" s="45"/>
      <c r="S35" s="45"/>
      <c r="T35" s="45"/>
      <c r="U35" s="45"/>
      <c r="V35" s="45"/>
      <c r="W35" t="s">
        <v>4440</v>
      </c>
    </row>
    <row r="36" spans="1:37" s="27" customFormat="1">
      <c r="A36" s="27">
        <v>77</v>
      </c>
      <c r="B36" s="27" t="s">
        <v>5966</v>
      </c>
      <c r="C36" s="33" t="s">
        <v>2887</v>
      </c>
      <c r="D36" s="34" t="s">
        <v>5861</v>
      </c>
      <c r="E36" s="34"/>
      <c r="F36" s="27" t="s">
        <v>1273</v>
      </c>
      <c r="G36" s="27" t="s">
        <v>5607</v>
      </c>
      <c r="H36" s="27" t="s">
        <v>7087</v>
      </c>
      <c r="I36" s="27" t="s">
        <v>2888</v>
      </c>
      <c r="J36" s="27" t="s">
        <v>6326</v>
      </c>
      <c r="K36" s="27" t="s">
        <v>1274</v>
      </c>
      <c r="L36" s="27" t="s">
        <v>4998</v>
      </c>
      <c r="N36" s="27" t="s">
        <v>5588</v>
      </c>
      <c r="O36" s="27" t="s">
        <v>1076</v>
      </c>
      <c r="P36" s="27" t="s">
        <v>2306</v>
      </c>
      <c r="Q36" s="27" t="s">
        <v>4194</v>
      </c>
      <c r="R36" s="50" t="s">
        <v>3044</v>
      </c>
      <c r="S36" s="46" t="s">
        <v>2183</v>
      </c>
      <c r="T36" s="46"/>
      <c r="U36" s="46"/>
      <c r="V36" s="46"/>
      <c r="W36" s="27" t="s">
        <v>1870</v>
      </c>
    </row>
    <row r="37" spans="1:37" s="27" customFormat="1">
      <c r="A37" s="31">
        <v>82</v>
      </c>
      <c r="B37" s="27" t="s">
        <v>1105</v>
      </c>
      <c r="C37" s="33" t="s">
        <v>6370</v>
      </c>
      <c r="D37" s="34" t="s">
        <v>577</v>
      </c>
      <c r="E37" s="34"/>
      <c r="F37" s="27" t="s">
        <v>578</v>
      </c>
      <c r="G37" s="33" t="s">
        <v>5609</v>
      </c>
      <c r="H37" s="33" t="s">
        <v>252</v>
      </c>
      <c r="I37" s="27" t="s">
        <v>247</v>
      </c>
      <c r="J37" s="27" t="s">
        <v>253</v>
      </c>
      <c r="K37" s="27" t="s">
        <v>254</v>
      </c>
      <c r="L37" s="27" t="s">
        <v>579</v>
      </c>
      <c r="N37" s="27" t="s">
        <v>607</v>
      </c>
      <c r="O37" s="27" t="s">
        <v>1076</v>
      </c>
      <c r="P37" s="27" t="s">
        <v>256</v>
      </c>
      <c r="Q37" s="27" t="s">
        <v>2344</v>
      </c>
      <c r="R37" s="46" t="s">
        <v>3108</v>
      </c>
      <c r="S37" s="46" t="s">
        <v>824</v>
      </c>
      <c r="T37" s="46"/>
      <c r="U37" s="46"/>
      <c r="V37" s="46"/>
      <c r="W37" s="27" t="s">
        <v>6137</v>
      </c>
    </row>
    <row r="38" spans="1:37" s="38" customFormat="1">
      <c r="A38" s="56">
        <v>91</v>
      </c>
      <c r="B38" s="38" t="s">
        <v>1454</v>
      </c>
      <c r="C38" s="53" t="s">
        <v>603</v>
      </c>
      <c r="D38" s="54" t="s">
        <v>1455</v>
      </c>
      <c r="E38" s="54"/>
      <c r="F38" s="38" t="s">
        <v>6858</v>
      </c>
      <c r="G38" s="53" t="s">
        <v>5609</v>
      </c>
      <c r="H38" s="53" t="s">
        <v>6689</v>
      </c>
      <c r="I38" s="38" t="s">
        <v>247</v>
      </c>
      <c r="J38" s="38" t="s">
        <v>253</v>
      </c>
      <c r="K38" s="38" t="s">
        <v>254</v>
      </c>
      <c r="L38" s="38" t="s">
        <v>6140</v>
      </c>
      <c r="M38"/>
      <c r="N38" s="38" t="s">
        <v>6857</v>
      </c>
      <c r="O38" s="38" t="s">
        <v>1076</v>
      </c>
      <c r="P38" s="38" t="s">
        <v>2208</v>
      </c>
      <c r="Q38" s="38" t="s">
        <v>2343</v>
      </c>
      <c r="R38" s="55"/>
      <c r="S38" s="55"/>
      <c r="T38" s="55"/>
      <c r="U38" s="55"/>
      <c r="V38" s="55"/>
      <c r="W38" s="38" t="s">
        <v>4611</v>
      </c>
    </row>
    <row r="39" spans="1:37">
      <c r="A39" s="30">
        <v>50</v>
      </c>
      <c r="B39" t="s">
        <v>3427</v>
      </c>
      <c r="C39" s="1" t="s">
        <v>3428</v>
      </c>
      <c r="D39" s="29" t="s">
        <v>4488</v>
      </c>
      <c r="E39" s="29"/>
      <c r="F39" t="s">
        <v>4118</v>
      </c>
      <c r="G39" t="s">
        <v>1175</v>
      </c>
      <c r="H39" t="s">
        <v>1690</v>
      </c>
      <c r="I39" t="s">
        <v>6327</v>
      </c>
      <c r="J39" t="s">
        <v>6326</v>
      </c>
      <c r="K39" t="s">
        <v>6325</v>
      </c>
      <c r="L39" s="3" t="s">
        <v>5486</v>
      </c>
      <c r="N39" t="s">
        <v>5589</v>
      </c>
      <c r="O39" t="s">
        <v>6826</v>
      </c>
      <c r="P39" t="s">
        <v>4492</v>
      </c>
      <c r="Q39" t="s">
        <v>2342</v>
      </c>
      <c r="R39" s="45" t="s">
        <v>829</v>
      </c>
      <c r="S39" s="45"/>
      <c r="T39" s="45" t="s">
        <v>6395</v>
      </c>
      <c r="U39" s="45"/>
      <c r="V39" s="45"/>
      <c r="W39" t="s">
        <v>905</v>
      </c>
    </row>
    <row r="40" spans="1:37">
      <c r="A40" s="63">
        <v>64</v>
      </c>
      <c r="B40" s="63" t="s">
        <v>1228</v>
      </c>
      <c r="C40" s="65" t="s">
        <v>1229</v>
      </c>
      <c r="D40" s="65"/>
      <c r="E40" s="66"/>
      <c r="F40" s="63"/>
      <c r="G40" s="63" t="s">
        <v>5607</v>
      </c>
      <c r="H40" s="63" t="s">
        <v>6148</v>
      </c>
      <c r="I40" s="63" t="s">
        <v>1231</v>
      </c>
      <c r="J40" s="63" t="s">
        <v>6326</v>
      </c>
      <c r="K40" s="63" t="s">
        <v>6325</v>
      </c>
      <c r="L40" s="63" t="s">
        <v>2249</v>
      </c>
      <c r="N40" s="63" t="s">
        <v>3033</v>
      </c>
      <c r="O40" s="63" t="s">
        <v>4147</v>
      </c>
      <c r="P40" s="63"/>
      <c r="Q40" s="63"/>
      <c r="R40" s="64"/>
      <c r="S40" s="64"/>
      <c r="T40" s="64" t="s">
        <v>6395</v>
      </c>
      <c r="U40" s="64"/>
      <c r="V40" s="68"/>
      <c r="W40" s="63"/>
      <c r="X40" s="64"/>
      <c r="Y40" s="63" t="s">
        <v>594</v>
      </c>
      <c r="Z40" s="63"/>
      <c r="AA40" s="63"/>
    </row>
    <row r="41" spans="1:37">
      <c r="B41" s="359" t="s">
        <v>6730</v>
      </c>
      <c r="C41" s="526">
        <v>38162</v>
      </c>
      <c r="D41" s="69" t="s">
        <v>5199</v>
      </c>
      <c r="E41" s="69"/>
      <c r="F41" s="359"/>
      <c r="G41" s="359"/>
      <c r="H41" s="359" t="s">
        <v>1174</v>
      </c>
      <c r="I41" s="359" t="s">
        <v>3425</v>
      </c>
      <c r="J41" s="359" t="s">
        <v>3415</v>
      </c>
      <c r="K41" s="359" t="s">
        <v>6325</v>
      </c>
      <c r="L41" s="359" t="s">
        <v>6570</v>
      </c>
      <c r="M41" s="743"/>
      <c r="N41" s="359"/>
      <c r="O41" s="359"/>
      <c r="P41" s="359" t="s">
        <v>3292</v>
      </c>
      <c r="Q41" s="359" t="s">
        <v>6522</v>
      </c>
      <c r="R41" s="359" t="s">
        <v>410</v>
      </c>
      <c r="S41" s="359"/>
      <c r="T41" s="359"/>
      <c r="U41" s="358"/>
      <c r="V41" s="358"/>
      <c r="W41" s="391"/>
      <c r="AB41" s="358" t="s">
        <v>6527</v>
      </c>
      <c r="AC41" s="358"/>
      <c r="AD41" s="537"/>
      <c r="AE41" s="358" t="s">
        <v>4681</v>
      </c>
      <c r="AF41" s="358" t="s">
        <v>6525</v>
      </c>
      <c r="AH41" s="575"/>
      <c r="AI41" s="575"/>
      <c r="AJ41" s="575"/>
      <c r="AK41" s="910"/>
    </row>
    <row r="42" spans="1:37">
      <c r="B42" t="s">
        <v>4093</v>
      </c>
      <c r="C42" s="389" t="s">
        <v>4094</v>
      </c>
      <c r="D42" s="69" t="s">
        <v>4095</v>
      </c>
      <c r="E42" s="69"/>
      <c r="F42" s="29"/>
      <c r="G42" s="1"/>
      <c r="H42" t="s">
        <v>1175</v>
      </c>
      <c r="I42" t="s">
        <v>6327</v>
      </c>
      <c r="J42" t="s">
        <v>6326</v>
      </c>
      <c r="K42" t="s">
        <v>6325</v>
      </c>
      <c r="L42" s="365" t="s">
        <v>6366</v>
      </c>
      <c r="M42" s="743"/>
      <c r="N42" s="365"/>
      <c r="O42" s="365"/>
      <c r="P42" t="s">
        <v>4097</v>
      </c>
      <c r="Q42" t="s">
        <v>6522</v>
      </c>
      <c r="R42" t="s">
        <v>409</v>
      </c>
      <c r="W42" s="417"/>
      <c r="AB42" t="s">
        <v>6395</v>
      </c>
      <c r="AD42" s="537"/>
      <c r="AH42" s="575"/>
      <c r="AI42" s="575"/>
      <c r="AJ42" s="575"/>
      <c r="AK42" s="910"/>
    </row>
    <row r="43" spans="1:37">
      <c r="A43" s="384"/>
      <c r="B43" s="377"/>
      <c r="C43" s="69"/>
      <c r="D43" s="384"/>
      <c r="E43" s="384"/>
      <c r="F43" s="384" t="s">
        <v>2051</v>
      </c>
      <c r="G43" s="384" t="s">
        <v>6387</v>
      </c>
      <c r="H43" s="384" t="s">
        <v>243</v>
      </c>
      <c r="I43" s="384"/>
      <c r="J43" s="384"/>
      <c r="K43" s="384"/>
      <c r="L43" s="384" t="s">
        <v>2053</v>
      </c>
      <c r="M43" s="743"/>
      <c r="N43" s="384"/>
      <c r="O43" s="384"/>
      <c r="P43" s="384" t="s">
        <v>2054</v>
      </c>
      <c r="Q43" s="384" t="s">
        <v>6522</v>
      </c>
      <c r="R43" s="384" t="s">
        <v>2052</v>
      </c>
      <c r="S43" s="384"/>
      <c r="T43" s="384"/>
      <c r="U43" s="384"/>
      <c r="V43" s="384"/>
      <c r="W43" s="408"/>
      <c r="X43" s="384"/>
      <c r="Y43" s="384"/>
      <c r="Z43" s="384"/>
      <c r="AA43" s="384"/>
      <c r="AB43" s="384"/>
      <c r="AC43" s="384"/>
      <c r="AD43" s="537"/>
      <c r="AE43" s="384"/>
      <c r="AF43" s="384"/>
      <c r="AG43" s="384"/>
      <c r="AH43" s="575"/>
      <c r="AI43" s="575"/>
      <c r="AJ43" s="575"/>
      <c r="AK43" s="910"/>
    </row>
    <row r="44" spans="1:37">
      <c r="A44" s="384"/>
      <c r="B44" s="377"/>
      <c r="C44" s="69"/>
      <c r="D44" s="384"/>
      <c r="E44" s="384"/>
      <c r="F44" s="384" t="s">
        <v>4313</v>
      </c>
      <c r="G44" s="384" t="s">
        <v>4311</v>
      </c>
      <c r="H44" s="384" t="s">
        <v>7962</v>
      </c>
      <c r="I44" s="384"/>
      <c r="J44" s="384"/>
      <c r="K44" s="384"/>
      <c r="L44" s="384"/>
      <c r="M44" s="743"/>
      <c r="N44" s="384"/>
      <c r="O44" s="384" t="s">
        <v>7915</v>
      </c>
      <c r="P44" s="384"/>
      <c r="Q44" s="384" t="s">
        <v>6522</v>
      </c>
      <c r="R44" s="384" t="s">
        <v>4300</v>
      </c>
      <c r="S44" s="384"/>
      <c r="T44" s="384"/>
      <c r="U44" s="384"/>
      <c r="V44" s="384"/>
      <c r="W44" s="408"/>
      <c r="X44" s="384"/>
      <c r="Y44" s="384"/>
      <c r="Z44" s="384"/>
      <c r="AA44" s="384"/>
      <c r="AB44" s="384"/>
      <c r="AC44" s="384"/>
      <c r="AD44" s="537"/>
      <c r="AE44" s="384"/>
      <c r="AF44" s="384"/>
      <c r="AG44" s="384"/>
      <c r="AH44" s="575"/>
      <c r="AI44" s="575"/>
      <c r="AJ44" s="575"/>
      <c r="AK44" s="910"/>
    </row>
    <row r="45" spans="1:37">
      <c r="A45" s="384"/>
      <c r="B45" s="377"/>
      <c r="C45" s="69"/>
      <c r="D45" s="384"/>
      <c r="E45" s="384"/>
      <c r="F45" s="384" t="s">
        <v>4316</v>
      </c>
      <c r="G45" s="384" t="s">
        <v>4312</v>
      </c>
      <c r="H45" s="384" t="s">
        <v>7962</v>
      </c>
      <c r="I45" s="384"/>
      <c r="J45" s="384"/>
      <c r="K45" s="384"/>
      <c r="L45" s="384"/>
      <c r="M45" s="743"/>
      <c r="N45" s="384"/>
      <c r="O45" s="384" t="s">
        <v>7916</v>
      </c>
      <c r="P45" s="384"/>
      <c r="Q45" s="384" t="s">
        <v>6522</v>
      </c>
      <c r="R45" s="384" t="s">
        <v>4302</v>
      </c>
      <c r="S45" s="384"/>
      <c r="T45" s="384"/>
      <c r="U45" s="384"/>
      <c r="V45" s="384"/>
      <c r="W45" s="408"/>
      <c r="X45" s="384"/>
      <c r="Y45" s="384"/>
      <c r="Z45" s="384"/>
      <c r="AA45" s="384"/>
      <c r="AB45" s="384"/>
      <c r="AC45" s="384"/>
      <c r="AD45" s="537"/>
      <c r="AE45" s="384"/>
      <c r="AF45" s="384"/>
      <c r="AG45" s="384"/>
      <c r="AH45" s="575"/>
      <c r="AI45" s="575"/>
      <c r="AJ45" s="575"/>
      <c r="AK45" s="910"/>
    </row>
    <row r="46" spans="1:37">
      <c r="A46" s="384"/>
      <c r="B46" s="377"/>
      <c r="C46" s="69"/>
      <c r="D46" s="384"/>
      <c r="E46" s="384"/>
      <c r="F46" s="384" t="s">
        <v>4315</v>
      </c>
      <c r="G46" s="384" t="s">
        <v>4312</v>
      </c>
      <c r="H46" s="384" t="s">
        <v>7962</v>
      </c>
      <c r="I46" s="384"/>
      <c r="J46" s="384"/>
      <c r="K46" s="384"/>
      <c r="L46" s="384"/>
      <c r="M46" s="743"/>
      <c r="N46" s="384"/>
      <c r="O46" s="384" t="s">
        <v>7917</v>
      </c>
      <c r="P46" s="384"/>
      <c r="Q46" s="384" t="s">
        <v>6522</v>
      </c>
      <c r="R46" s="384" t="s">
        <v>4302</v>
      </c>
      <c r="S46" s="384"/>
      <c r="T46" s="384"/>
      <c r="U46" s="384"/>
      <c r="V46" s="384"/>
      <c r="W46" s="408"/>
      <c r="X46" s="384"/>
      <c r="Y46" s="384"/>
      <c r="Z46" s="384"/>
      <c r="AA46" s="384"/>
      <c r="AB46" s="384"/>
      <c r="AC46" s="384"/>
      <c r="AD46" s="537"/>
      <c r="AE46" s="384"/>
      <c r="AF46" s="384"/>
      <c r="AG46" s="384"/>
      <c r="AH46" s="575"/>
      <c r="AI46" s="575"/>
      <c r="AJ46" s="575"/>
      <c r="AK46" s="910"/>
    </row>
    <row r="47" spans="1:37">
      <c r="A47" s="384"/>
      <c r="B47" s="377"/>
      <c r="C47" s="69"/>
      <c r="D47" s="384"/>
      <c r="E47" s="384"/>
      <c r="F47" s="384" t="s">
        <v>4314</v>
      </c>
      <c r="G47" s="384" t="s">
        <v>4311</v>
      </c>
      <c r="H47" s="384" t="s">
        <v>7963</v>
      </c>
      <c r="I47" s="384"/>
      <c r="J47" s="384"/>
      <c r="K47" s="384"/>
      <c r="L47" s="384"/>
      <c r="M47" s="743"/>
      <c r="N47" s="384"/>
      <c r="O47" s="384" t="s">
        <v>7918</v>
      </c>
      <c r="P47" s="384"/>
      <c r="Q47" s="384" t="s">
        <v>6522</v>
      </c>
      <c r="R47" s="384" t="s">
        <v>4300</v>
      </c>
      <c r="S47" s="384"/>
      <c r="T47" s="384"/>
      <c r="U47" s="384"/>
      <c r="V47" s="384"/>
      <c r="W47" s="408"/>
      <c r="X47" s="384"/>
      <c r="Y47" s="384"/>
      <c r="Z47" s="384"/>
      <c r="AA47" s="384"/>
      <c r="AB47" s="384"/>
      <c r="AC47" s="384"/>
      <c r="AD47" s="537"/>
      <c r="AE47" s="384"/>
      <c r="AF47" s="384"/>
      <c r="AG47" s="384"/>
      <c r="AH47" s="575"/>
      <c r="AI47" s="575"/>
      <c r="AJ47" s="575"/>
      <c r="AK47" s="910"/>
    </row>
  </sheetData>
  <customSheetViews>
    <customSheetView guid="{BDC9BE12-0412-41AC-9D51-92C3981A1AF3}">
      <selection activeCell="A28" sqref="A1:XFD1048576"/>
      <pageMargins left="0.7" right="0.7" top="0.75" bottom="0.75" header="0.3" footer="0.3"/>
      <pageSetup paperSize="9" orientation="portrait" r:id="rId1"/>
    </customSheetView>
    <customSheetView guid="{26681169-CB1E-4DAA-891E-09627319D8E6}">
      <selection activeCell="A28" sqref="A1:XFD1048576"/>
      <pageMargins left="0.7" right="0.7" top="0.75" bottom="0.75" header="0.3" footer="0.3"/>
      <pageSetup paperSize="9" orientation="portrait" r:id="rId2"/>
    </customSheetView>
    <customSheetView guid="{6961D01B-D581-4DB1-859D-582B3B2698E8}">
      <selection activeCell="A28" sqref="A1:XFD1048576"/>
      <pageMargins left="0.7" right="0.7" top="0.75" bottom="0.75" header="0.3" footer="0.3"/>
      <pageSetup paperSize="9" orientation="portrait" r:id="rId3"/>
    </customSheetView>
    <customSheetView guid="{466DA6A2-AD66-4977-A02F-06F79464784C}">
      <selection activeCell="A28" sqref="A1:XFD1048576"/>
      <pageMargins left="0.7" right="0.7" top="0.75" bottom="0.75" header="0.3" footer="0.3"/>
      <pageSetup paperSize="9" orientation="portrait" r:id="rId4"/>
    </customSheetView>
    <customSheetView guid="{71955050-9FA4-4501-9716-9D381E58C766}">
      <selection activeCell="A28" sqref="A1:XFD1048576"/>
      <pageMargins left="0.7" right="0.7" top="0.75" bottom="0.75" header="0.3" footer="0.3"/>
      <pageSetup paperSize="9" orientation="portrait" r:id="rId5"/>
    </customSheetView>
  </customSheetViews>
  <phoneticPr fontId="8" type="noConversion"/>
  <pageMargins left="0.7" right="0.7" top="0.75" bottom="0.75" header="0.3" footer="0.3"/>
  <pageSetup paperSize="9" orientation="portrait" r:id="rId6"/>
  <legacyDrawing r:id="rId7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7"/>
  <dimension ref="A1:T62"/>
  <sheetViews>
    <sheetView workbookViewId="0">
      <pane ySplit="20" topLeftCell="A27" activePane="bottomLeft" state="frozen"/>
      <selection pane="bottomLeft" activeCell="K59" sqref="K59"/>
    </sheetView>
  </sheetViews>
  <sheetFormatPr defaultRowHeight="12.75"/>
  <cols>
    <col min="1" max="1" width="23.42578125" style="43" bestFit="1" customWidth="1"/>
    <col min="2" max="2" width="20.5703125" style="43" customWidth="1"/>
    <col min="3" max="3" width="24.5703125" style="82" bestFit="1" customWidth="1"/>
    <col min="5" max="5" width="12.42578125" style="82" bestFit="1" customWidth="1"/>
    <col min="6" max="6" width="14.5703125" style="82" customWidth="1"/>
    <col min="7" max="7" width="14.42578125" bestFit="1" customWidth="1"/>
    <col min="9" max="9" width="25.5703125" customWidth="1"/>
    <col min="10" max="10" width="6.5703125" customWidth="1"/>
    <col min="11" max="11" width="20.42578125" customWidth="1"/>
    <col min="12" max="12" width="10.5703125" customWidth="1"/>
    <col min="13" max="13" width="20.42578125" bestFit="1" customWidth="1"/>
    <col min="14" max="15" width="17.5703125" bestFit="1" customWidth="1"/>
    <col min="16" max="16" width="17.5703125" customWidth="1"/>
    <col min="17" max="17" width="12.42578125" bestFit="1" customWidth="1"/>
    <col min="18" max="18" width="10" bestFit="1" customWidth="1"/>
  </cols>
  <sheetData>
    <row r="1" spans="1:20">
      <c r="A1" s="131" t="s">
        <v>637</v>
      </c>
      <c r="B1" s="131" t="s">
        <v>2944</v>
      </c>
      <c r="C1" s="586" t="s">
        <v>1605</v>
      </c>
      <c r="D1" s="101" t="s">
        <v>1606</v>
      </c>
      <c r="E1" s="127" t="s">
        <v>1607</v>
      </c>
      <c r="F1" s="127" t="s">
        <v>1151</v>
      </c>
      <c r="G1" s="101" t="s">
        <v>1152</v>
      </c>
      <c r="H1" s="101"/>
      <c r="I1" s="101" t="s">
        <v>6526</v>
      </c>
      <c r="K1" s="584" t="s">
        <v>11166</v>
      </c>
      <c r="L1" s="584"/>
      <c r="M1" s="584" t="s">
        <v>11167</v>
      </c>
      <c r="N1" s="584" t="s">
        <v>11169</v>
      </c>
      <c r="O1" s="584" t="s">
        <v>11170</v>
      </c>
      <c r="P1" s="584" t="s">
        <v>11174</v>
      </c>
      <c r="Q1" s="584" t="s">
        <v>11171</v>
      </c>
      <c r="R1" s="584" t="s">
        <v>11172</v>
      </c>
      <c r="S1" s="584" t="s">
        <v>11176</v>
      </c>
      <c r="T1" s="584" t="s">
        <v>11177</v>
      </c>
    </row>
    <row r="2" spans="1:20" hidden="1">
      <c r="A2" s="139" t="s">
        <v>1684</v>
      </c>
      <c r="B2" s="139"/>
      <c r="C2" s="586">
        <v>13585505963</v>
      </c>
      <c r="D2" s="141" t="s">
        <v>305</v>
      </c>
      <c r="E2" s="142">
        <v>39855</v>
      </c>
      <c r="F2" s="140" t="s">
        <v>2334</v>
      </c>
      <c r="G2" s="141" t="s">
        <v>2633</v>
      </c>
      <c r="H2" s="141"/>
      <c r="I2" s="141" t="s">
        <v>1603</v>
      </c>
      <c r="J2" s="143" t="s">
        <v>1685</v>
      </c>
    </row>
    <row r="3" spans="1:20" s="128" customFormat="1" hidden="1">
      <c r="A3" s="139" t="s">
        <v>2335</v>
      </c>
      <c r="B3" s="139"/>
      <c r="C3" s="586">
        <v>13585506163</v>
      </c>
      <c r="D3" s="141" t="s">
        <v>305</v>
      </c>
      <c r="E3" s="142">
        <v>39855</v>
      </c>
      <c r="F3" s="140" t="s">
        <v>2334</v>
      </c>
      <c r="G3" s="141" t="s">
        <v>2633</v>
      </c>
      <c r="H3" s="141"/>
      <c r="I3" s="141" t="s">
        <v>1603</v>
      </c>
      <c r="J3" s="128" t="s">
        <v>3153</v>
      </c>
    </row>
    <row r="4" spans="1:20" s="128" customFormat="1" hidden="1">
      <c r="A4" s="139" t="s">
        <v>1712</v>
      </c>
      <c r="B4" s="139" t="s">
        <v>5329</v>
      </c>
      <c r="C4" s="586">
        <v>13611716590</v>
      </c>
      <c r="D4" s="139" t="s">
        <v>4154</v>
      </c>
      <c r="E4" s="142">
        <v>40346</v>
      </c>
      <c r="F4" s="559" t="s">
        <v>4155</v>
      </c>
      <c r="G4" s="139" t="s">
        <v>4157</v>
      </c>
      <c r="H4" s="139"/>
      <c r="I4" s="139" t="s">
        <v>5902</v>
      </c>
      <c r="J4" s="128" t="s">
        <v>1685</v>
      </c>
    </row>
    <row r="5" spans="1:20" hidden="1">
      <c r="A5" s="139" t="s">
        <v>3475</v>
      </c>
      <c r="B5" s="139"/>
      <c r="C5" s="586">
        <v>13816875973</v>
      </c>
      <c r="D5" s="139" t="s">
        <v>4154</v>
      </c>
      <c r="E5" s="142">
        <v>39954</v>
      </c>
      <c r="F5" s="559" t="s">
        <v>4155</v>
      </c>
      <c r="G5" s="139" t="s">
        <v>2327</v>
      </c>
      <c r="H5" s="139"/>
      <c r="I5" s="139" t="s">
        <v>3700</v>
      </c>
      <c r="J5" s="139" t="s">
        <v>1685</v>
      </c>
    </row>
    <row r="6" spans="1:20" s="128" customFormat="1" hidden="1">
      <c r="A6" s="139" t="s">
        <v>2337</v>
      </c>
      <c r="B6" s="139"/>
      <c r="C6" s="586">
        <v>13816875970</v>
      </c>
      <c r="D6" s="139" t="s">
        <v>305</v>
      </c>
      <c r="E6" s="142">
        <v>39954</v>
      </c>
      <c r="F6" s="559" t="s">
        <v>2334</v>
      </c>
      <c r="G6" s="139" t="s">
        <v>2633</v>
      </c>
      <c r="H6" s="139"/>
      <c r="I6" s="139" t="s">
        <v>1603</v>
      </c>
      <c r="J6" s="139" t="s">
        <v>1685</v>
      </c>
    </row>
    <row r="7" spans="1:20" s="128" customFormat="1" hidden="1">
      <c r="A7" s="139" t="s">
        <v>2336</v>
      </c>
      <c r="B7" s="139"/>
      <c r="C7" s="586">
        <v>13585505972</v>
      </c>
      <c r="D7" s="139" t="s">
        <v>305</v>
      </c>
      <c r="E7" s="142">
        <v>39855</v>
      </c>
      <c r="F7" s="559" t="s">
        <v>2334</v>
      </c>
      <c r="G7" s="139" t="s">
        <v>2633</v>
      </c>
      <c r="H7" s="139"/>
      <c r="I7" s="139" t="s">
        <v>1603</v>
      </c>
      <c r="J7" s="139" t="s">
        <v>1685</v>
      </c>
    </row>
    <row r="8" spans="1:20" s="128" customFormat="1" hidden="1">
      <c r="A8" s="139" t="s">
        <v>4616</v>
      </c>
      <c r="B8" s="139"/>
      <c r="C8" s="586" t="s">
        <v>4844</v>
      </c>
      <c r="D8" s="139" t="s">
        <v>305</v>
      </c>
      <c r="E8" s="142">
        <v>39954</v>
      </c>
      <c r="F8" s="559" t="s">
        <v>2334</v>
      </c>
      <c r="G8" s="139" t="s">
        <v>2633</v>
      </c>
      <c r="H8" s="139"/>
      <c r="I8" s="139" t="s">
        <v>1603</v>
      </c>
      <c r="J8" s="139" t="s">
        <v>4843</v>
      </c>
    </row>
    <row r="9" spans="1:20" hidden="1">
      <c r="A9" s="139" t="s">
        <v>5890</v>
      </c>
      <c r="B9" s="139" t="s">
        <v>5891</v>
      </c>
      <c r="C9" s="586">
        <v>13585506163</v>
      </c>
      <c r="D9" s="139" t="s">
        <v>4154</v>
      </c>
      <c r="E9" s="142">
        <v>40505</v>
      </c>
      <c r="F9" s="559" t="s">
        <v>4155</v>
      </c>
      <c r="G9" s="139" t="s">
        <v>2327</v>
      </c>
      <c r="H9" s="139"/>
      <c r="I9" s="139" t="s">
        <v>3700</v>
      </c>
      <c r="J9" s="139" t="s">
        <v>5893</v>
      </c>
    </row>
    <row r="10" spans="1:20" hidden="1">
      <c r="A10" s="139" t="s">
        <v>3701</v>
      </c>
      <c r="B10" s="139" t="s">
        <v>5783</v>
      </c>
      <c r="C10" s="586">
        <v>13816875973</v>
      </c>
      <c r="D10" s="139" t="s">
        <v>4154</v>
      </c>
      <c r="E10" s="142">
        <v>40511</v>
      </c>
      <c r="F10" s="559" t="s">
        <v>4155</v>
      </c>
      <c r="G10" s="139" t="s">
        <v>2327</v>
      </c>
      <c r="H10" s="139"/>
      <c r="I10" s="139"/>
      <c r="J10" s="139" t="s">
        <v>5893</v>
      </c>
    </row>
    <row r="11" spans="1:20" hidden="1">
      <c r="A11" s="139" t="s">
        <v>5784</v>
      </c>
      <c r="B11" s="139" t="s">
        <v>5785</v>
      </c>
      <c r="C11" s="586">
        <v>13816875970</v>
      </c>
      <c r="D11" s="139" t="s">
        <v>4154</v>
      </c>
      <c r="E11" s="142">
        <v>40511</v>
      </c>
      <c r="F11" s="559" t="s">
        <v>4155</v>
      </c>
      <c r="G11" s="139" t="s">
        <v>2327</v>
      </c>
      <c r="H11" s="139"/>
      <c r="I11" s="139"/>
      <c r="J11" s="139" t="s">
        <v>5893</v>
      </c>
    </row>
    <row r="12" spans="1:20" hidden="1">
      <c r="A12" s="172" t="s">
        <v>5895</v>
      </c>
      <c r="B12" s="172" t="s">
        <v>5896</v>
      </c>
      <c r="C12" s="586">
        <v>13816875973</v>
      </c>
      <c r="D12" s="141" t="s">
        <v>4154</v>
      </c>
      <c r="E12" s="142">
        <v>40518</v>
      </c>
      <c r="F12" s="140" t="s">
        <v>4155</v>
      </c>
      <c r="G12" s="141" t="s">
        <v>4127</v>
      </c>
      <c r="H12" s="128"/>
      <c r="I12" s="128"/>
      <c r="J12" s="128" t="s">
        <v>5893</v>
      </c>
    </row>
    <row r="13" spans="1:20" ht="14.25" hidden="1" customHeight="1">
      <c r="A13" s="144"/>
      <c r="B13" s="144"/>
      <c r="C13" s="586"/>
      <c r="D13" s="147"/>
      <c r="E13" s="146"/>
      <c r="F13" s="145"/>
      <c r="G13" s="147"/>
      <c r="H13" s="5"/>
      <c r="I13" s="5"/>
      <c r="J13" s="27"/>
    </row>
    <row r="14" spans="1:20" hidden="1">
      <c r="A14" s="576" t="s">
        <v>11148</v>
      </c>
      <c r="B14" s="576" t="s">
        <v>11149</v>
      </c>
      <c r="C14" s="586">
        <v>13585505963</v>
      </c>
      <c r="D14" s="577" t="s">
        <v>4154</v>
      </c>
      <c r="E14" s="578">
        <v>40505</v>
      </c>
      <c r="F14" s="579" t="s">
        <v>11150</v>
      </c>
      <c r="G14" s="577" t="s">
        <v>11151</v>
      </c>
      <c r="H14" s="577"/>
      <c r="I14" s="577"/>
      <c r="J14" s="580" t="s">
        <v>11147</v>
      </c>
    </row>
    <row r="15" spans="1:20" hidden="1">
      <c r="A15" s="576" t="s">
        <v>5892</v>
      </c>
      <c r="B15" s="576" t="s">
        <v>5894</v>
      </c>
      <c r="C15" s="586">
        <v>13585506163</v>
      </c>
      <c r="D15" s="581" t="s">
        <v>4154</v>
      </c>
      <c r="E15" s="578">
        <v>40518</v>
      </c>
      <c r="F15" s="579" t="s">
        <v>4155</v>
      </c>
      <c r="G15" s="581" t="s">
        <v>2327</v>
      </c>
      <c r="H15" s="577"/>
      <c r="I15" s="577"/>
      <c r="J15" s="580" t="s">
        <v>11147</v>
      </c>
    </row>
    <row r="16" spans="1:20" hidden="1">
      <c r="A16" s="576" t="s">
        <v>3473</v>
      </c>
      <c r="B16" s="576" t="s">
        <v>3474</v>
      </c>
      <c r="C16" s="586">
        <v>13611716590</v>
      </c>
      <c r="D16" s="577" t="s">
        <v>4154</v>
      </c>
      <c r="E16" s="578">
        <v>40511</v>
      </c>
      <c r="F16" s="579" t="s">
        <v>3154</v>
      </c>
      <c r="G16" s="577" t="s">
        <v>4127</v>
      </c>
      <c r="H16" s="577"/>
      <c r="I16" s="577" t="s">
        <v>4961</v>
      </c>
      <c r="J16" s="580" t="s">
        <v>11147</v>
      </c>
    </row>
    <row r="17" spans="1:10" s="122" customFormat="1" hidden="1">
      <c r="A17" s="582" t="s">
        <v>4074</v>
      </c>
      <c r="B17" s="582" t="s">
        <v>4073</v>
      </c>
      <c r="C17" s="586">
        <v>13816875973</v>
      </c>
      <c r="D17" s="577" t="s">
        <v>4154</v>
      </c>
      <c r="E17" s="578">
        <v>40960</v>
      </c>
      <c r="F17" s="579" t="s">
        <v>4155</v>
      </c>
      <c r="G17" s="577" t="s">
        <v>4127</v>
      </c>
      <c r="H17" s="577"/>
      <c r="I17" s="577"/>
      <c r="J17" s="580" t="s">
        <v>11147</v>
      </c>
    </row>
    <row r="18" spans="1:10" hidden="1">
      <c r="A18" s="576" t="s">
        <v>5898</v>
      </c>
      <c r="B18" s="576" t="s">
        <v>5897</v>
      </c>
      <c r="C18" s="586">
        <v>13816875970</v>
      </c>
      <c r="D18" s="577" t="s">
        <v>4154</v>
      </c>
      <c r="E18" s="578">
        <v>40518</v>
      </c>
      <c r="F18" s="579" t="s">
        <v>11150</v>
      </c>
      <c r="G18" s="577" t="s">
        <v>11151</v>
      </c>
      <c r="H18" s="577"/>
      <c r="I18" s="577"/>
      <c r="J18" s="580" t="s">
        <v>11147</v>
      </c>
    </row>
    <row r="19" spans="1:10" hidden="1">
      <c r="A19" s="576" t="s">
        <v>4841</v>
      </c>
      <c r="B19" s="576" t="s">
        <v>4842</v>
      </c>
      <c r="C19" s="586">
        <v>13585505972</v>
      </c>
      <c r="D19" s="577" t="s">
        <v>4154</v>
      </c>
      <c r="E19" s="578">
        <v>40511</v>
      </c>
      <c r="F19" s="579" t="s">
        <v>3154</v>
      </c>
      <c r="G19" s="577" t="s">
        <v>4127</v>
      </c>
      <c r="H19" s="577"/>
      <c r="I19" s="577"/>
      <c r="J19" s="580" t="s">
        <v>11147</v>
      </c>
    </row>
    <row r="20" spans="1:10" s="5" customFormat="1" ht="11.25" hidden="1" customHeight="1">
      <c r="A20" s="576" t="s">
        <v>11152</v>
      </c>
      <c r="B20" s="576" t="s">
        <v>1520</v>
      </c>
      <c r="C20" s="586">
        <v>13816099392</v>
      </c>
      <c r="D20" s="577" t="s">
        <v>4154</v>
      </c>
      <c r="E20" s="578">
        <v>40511</v>
      </c>
      <c r="F20" s="579" t="s">
        <v>3154</v>
      </c>
      <c r="G20" s="577" t="s">
        <v>4127</v>
      </c>
      <c r="H20" s="577"/>
      <c r="I20" s="577" t="s">
        <v>4961</v>
      </c>
      <c r="J20" s="580" t="s">
        <v>11147</v>
      </c>
    </row>
    <row r="21" spans="1:10">
      <c r="A21" s="563" t="s">
        <v>628</v>
      </c>
      <c r="B21" s="564" t="s">
        <v>6194</v>
      </c>
      <c r="C21" s="586">
        <v>15012884981</v>
      </c>
      <c r="D21" s="443" t="s">
        <v>1868</v>
      </c>
      <c r="E21" s="566">
        <v>39855</v>
      </c>
      <c r="F21" s="565" t="s">
        <v>2334</v>
      </c>
      <c r="G21" s="443" t="s">
        <v>2633</v>
      </c>
      <c r="H21" s="443"/>
      <c r="I21" s="443" t="s">
        <v>1603</v>
      </c>
    </row>
    <row r="22" spans="1:10">
      <c r="A22" s="131" t="s">
        <v>629</v>
      </c>
      <c r="B22" s="132" t="s">
        <v>6195</v>
      </c>
      <c r="C22" s="586">
        <v>15012884982</v>
      </c>
      <c r="D22" s="7" t="s">
        <v>1868</v>
      </c>
      <c r="E22" s="120">
        <v>39855</v>
      </c>
      <c r="F22" s="110" t="s">
        <v>2334</v>
      </c>
      <c r="G22" s="7" t="s">
        <v>2633</v>
      </c>
      <c r="H22" s="7"/>
      <c r="I22" s="7" t="s">
        <v>1603</v>
      </c>
    </row>
    <row r="23" spans="1:10">
      <c r="A23" s="131" t="s">
        <v>630</v>
      </c>
      <c r="B23" s="132" t="s">
        <v>6196</v>
      </c>
      <c r="C23" s="586">
        <v>15012884985</v>
      </c>
      <c r="D23" s="7" t="s">
        <v>1868</v>
      </c>
      <c r="E23" s="120">
        <v>39855</v>
      </c>
      <c r="F23" s="110" t="s">
        <v>2334</v>
      </c>
      <c r="G23" s="7" t="s">
        <v>2633</v>
      </c>
      <c r="H23" s="7"/>
      <c r="I23" s="7" t="s">
        <v>1603</v>
      </c>
    </row>
    <row r="24" spans="1:10">
      <c r="A24" s="131" t="s">
        <v>617</v>
      </c>
      <c r="B24" s="132" t="s">
        <v>817</v>
      </c>
      <c r="C24" s="586">
        <v>15012552981</v>
      </c>
      <c r="D24" s="7" t="s">
        <v>1868</v>
      </c>
      <c r="E24" s="120">
        <v>39955</v>
      </c>
      <c r="F24" s="110" t="s">
        <v>2334</v>
      </c>
      <c r="G24" s="7" t="s">
        <v>2633</v>
      </c>
      <c r="H24" s="7"/>
      <c r="I24" s="7" t="s">
        <v>6172</v>
      </c>
      <c r="J24" s="113" t="s">
        <v>816</v>
      </c>
    </row>
    <row r="25" spans="1:10" ht="15.75" customHeight="1">
      <c r="A25" s="131" t="s">
        <v>6173</v>
      </c>
      <c r="B25" s="132" t="s">
        <v>815</v>
      </c>
      <c r="C25" s="586">
        <v>15012552982</v>
      </c>
      <c r="D25" s="7" t="s">
        <v>1868</v>
      </c>
      <c r="E25" s="120">
        <v>39955</v>
      </c>
      <c r="F25" s="110" t="s">
        <v>2334</v>
      </c>
      <c r="G25" s="7" t="s">
        <v>2633</v>
      </c>
      <c r="H25" s="7"/>
      <c r="I25" s="7" t="s">
        <v>1603</v>
      </c>
    </row>
    <row r="26" spans="1:10" ht="16.5" customHeight="1">
      <c r="A26" s="131" t="s">
        <v>818</v>
      </c>
      <c r="B26" s="132" t="s">
        <v>631</v>
      </c>
      <c r="C26" s="586">
        <v>18675560628</v>
      </c>
      <c r="D26" s="7" t="s">
        <v>1868</v>
      </c>
      <c r="E26" s="120">
        <v>40337</v>
      </c>
      <c r="F26" s="110"/>
      <c r="G26" s="7" t="s">
        <v>614</v>
      </c>
      <c r="H26" s="7"/>
      <c r="I26" s="7" t="s">
        <v>1604</v>
      </c>
    </row>
    <row r="27" spans="1:10">
      <c r="A27" s="576" t="s">
        <v>638</v>
      </c>
      <c r="B27" s="576" t="s">
        <v>5330</v>
      </c>
      <c r="C27" s="576">
        <v>13611706550</v>
      </c>
      <c r="D27" s="576" t="s">
        <v>4154</v>
      </c>
      <c r="E27" s="576">
        <v>40346</v>
      </c>
      <c r="F27" s="576" t="s">
        <v>3154</v>
      </c>
      <c r="G27" s="576" t="s">
        <v>4156</v>
      </c>
      <c r="H27" s="576"/>
      <c r="I27" s="576" t="s">
        <v>4961</v>
      </c>
      <c r="J27" s="580" t="s">
        <v>11147</v>
      </c>
    </row>
    <row r="28" spans="1:10">
      <c r="A28" s="563" t="s">
        <v>615</v>
      </c>
      <c r="B28" s="563" t="s">
        <v>819</v>
      </c>
      <c r="C28" s="586">
        <v>13823570301</v>
      </c>
      <c r="D28" s="443" t="s">
        <v>1868</v>
      </c>
      <c r="E28" s="566">
        <v>40347</v>
      </c>
      <c r="F28" s="565" t="s">
        <v>2334</v>
      </c>
      <c r="G28" s="443" t="s">
        <v>2633</v>
      </c>
      <c r="H28" s="443"/>
      <c r="I28" s="443" t="s">
        <v>4961</v>
      </c>
    </row>
    <row r="29" spans="1:10">
      <c r="A29" s="131" t="s">
        <v>616</v>
      </c>
      <c r="B29" s="131" t="s">
        <v>820</v>
      </c>
      <c r="C29" s="586">
        <v>13823570302</v>
      </c>
      <c r="D29" s="7" t="s">
        <v>1868</v>
      </c>
      <c r="E29" s="120">
        <v>40347</v>
      </c>
      <c r="F29" s="110" t="s">
        <v>2334</v>
      </c>
      <c r="G29" s="7" t="s">
        <v>11204</v>
      </c>
      <c r="H29" s="7"/>
      <c r="I29" s="7" t="s">
        <v>4961</v>
      </c>
    </row>
    <row r="30" spans="1:10" ht="21" customHeight="1">
      <c r="B30" s="133" t="s">
        <v>4540</v>
      </c>
      <c r="C30" s="586">
        <v>51800681</v>
      </c>
      <c r="D30" t="s">
        <v>483</v>
      </c>
      <c r="E30" s="120">
        <v>39855</v>
      </c>
    </row>
    <row r="31" spans="1:10" ht="23.25" customHeight="1">
      <c r="B31" s="134" t="s">
        <v>5590</v>
      </c>
      <c r="C31" s="586">
        <v>51800682</v>
      </c>
      <c r="D31" t="s">
        <v>483</v>
      </c>
      <c r="E31" s="120">
        <v>39855</v>
      </c>
    </row>
    <row r="32" spans="1:10" ht="20.25" customHeight="1">
      <c r="B32" s="133" t="s">
        <v>590</v>
      </c>
      <c r="C32" s="586">
        <v>51800683</v>
      </c>
      <c r="D32" t="s">
        <v>483</v>
      </c>
      <c r="E32" s="120">
        <v>39855</v>
      </c>
    </row>
    <row r="33" spans="1:12" ht="21" customHeight="1">
      <c r="B33" s="133" t="s">
        <v>5444</v>
      </c>
      <c r="C33" s="586">
        <v>63824086</v>
      </c>
      <c r="D33" t="s">
        <v>483</v>
      </c>
      <c r="E33" s="120">
        <v>39955</v>
      </c>
    </row>
    <row r="34" spans="1:12" ht="18" customHeight="1">
      <c r="B34" s="43" t="s">
        <v>5445</v>
      </c>
      <c r="C34" s="586">
        <v>63824096</v>
      </c>
      <c r="D34" t="s">
        <v>483</v>
      </c>
      <c r="E34" s="120">
        <v>39955</v>
      </c>
    </row>
    <row r="35" spans="1:12" hidden="1">
      <c r="A35" s="576" t="s">
        <v>11153</v>
      </c>
      <c r="B35" s="576" t="s">
        <v>11154</v>
      </c>
      <c r="C35" s="586">
        <v>13918322047</v>
      </c>
      <c r="D35" s="576" t="s">
        <v>11155</v>
      </c>
      <c r="E35" s="576">
        <v>40603</v>
      </c>
      <c r="F35" s="576" t="s">
        <v>11156</v>
      </c>
      <c r="G35" s="576" t="s">
        <v>11157</v>
      </c>
      <c r="H35" s="576"/>
      <c r="I35" s="576" t="s">
        <v>4961</v>
      </c>
      <c r="J35" s="580" t="s">
        <v>11147</v>
      </c>
    </row>
    <row r="36" spans="1:12" hidden="1">
      <c r="A36" s="576" t="s">
        <v>11158</v>
      </c>
      <c r="B36" s="576" t="s">
        <v>11159</v>
      </c>
      <c r="C36" s="586">
        <v>13918312400</v>
      </c>
      <c r="D36" s="576" t="s">
        <v>11160</v>
      </c>
      <c r="E36" s="576">
        <v>40603</v>
      </c>
      <c r="F36" s="576" t="s">
        <v>11156</v>
      </c>
      <c r="G36" s="576" t="s">
        <v>11157</v>
      </c>
      <c r="H36" s="576"/>
      <c r="I36" s="576" t="s">
        <v>10972</v>
      </c>
      <c r="J36" s="580" t="s">
        <v>11147</v>
      </c>
    </row>
    <row r="37" spans="1:12" hidden="1">
      <c r="A37" s="576" t="s">
        <v>11161</v>
      </c>
      <c r="B37" s="576" t="s">
        <v>11162</v>
      </c>
      <c r="C37" s="586">
        <v>13918310343</v>
      </c>
      <c r="D37" s="576" t="s">
        <v>11160</v>
      </c>
      <c r="E37" s="576">
        <v>40603</v>
      </c>
      <c r="F37" s="576" t="s">
        <v>11156</v>
      </c>
      <c r="G37" s="576" t="s">
        <v>11157</v>
      </c>
      <c r="H37" s="576"/>
      <c r="I37" s="576" t="s">
        <v>10972</v>
      </c>
      <c r="J37" s="580" t="s">
        <v>11147</v>
      </c>
    </row>
    <row r="38" spans="1:12">
      <c r="A38" s="560"/>
      <c r="B38" s="560"/>
      <c r="C38" s="586">
        <v>13917711531</v>
      </c>
      <c r="D38" s="533" t="s">
        <v>305</v>
      </c>
      <c r="E38" s="561"/>
      <c r="F38" s="562"/>
      <c r="G38" s="533"/>
      <c r="H38" s="533"/>
      <c r="I38" s="569"/>
      <c r="J38" s="568"/>
    </row>
    <row r="39" spans="1:12">
      <c r="A39" s="570" t="s">
        <v>506</v>
      </c>
      <c r="B39" s="570" t="s">
        <v>2572</v>
      </c>
      <c r="C39" s="586">
        <v>13585963190</v>
      </c>
      <c r="D39" s="572" t="s">
        <v>305</v>
      </c>
      <c r="E39" s="573">
        <v>40884</v>
      </c>
      <c r="F39" s="571" t="s">
        <v>2334</v>
      </c>
      <c r="G39" s="572" t="s">
        <v>2633</v>
      </c>
      <c r="H39" s="572"/>
      <c r="I39" s="572" t="s">
        <v>11057</v>
      </c>
      <c r="J39" s="572"/>
      <c r="K39" s="589" t="s">
        <v>15846</v>
      </c>
      <c r="L39" s="1023"/>
    </row>
    <row r="40" spans="1:12">
      <c r="A40" s="570" t="s">
        <v>3322</v>
      </c>
      <c r="B40" s="570" t="s">
        <v>3323</v>
      </c>
      <c r="C40" s="586">
        <v>13585962705</v>
      </c>
      <c r="D40" s="572" t="s">
        <v>305</v>
      </c>
      <c r="E40" s="573">
        <v>40884</v>
      </c>
      <c r="F40" s="571" t="s">
        <v>2334</v>
      </c>
      <c r="G40" s="572" t="s">
        <v>2633</v>
      </c>
      <c r="H40" s="572"/>
      <c r="I40" s="572" t="s">
        <v>11058</v>
      </c>
      <c r="J40" s="572"/>
      <c r="K40" s="589" t="s">
        <v>15846</v>
      </c>
      <c r="L40" s="1023"/>
    </row>
    <row r="41" spans="1:12">
      <c r="A41" s="570" t="s">
        <v>3325</v>
      </c>
      <c r="B41" s="570" t="s">
        <v>3324</v>
      </c>
      <c r="C41" s="586">
        <v>13585962506</v>
      </c>
      <c r="D41" s="572" t="s">
        <v>305</v>
      </c>
      <c r="E41" s="573">
        <v>40884</v>
      </c>
      <c r="F41" s="571" t="s">
        <v>2334</v>
      </c>
      <c r="G41" s="572" t="s">
        <v>2633</v>
      </c>
      <c r="H41" s="572"/>
      <c r="I41" s="572" t="s">
        <v>11058</v>
      </c>
      <c r="J41" s="572"/>
      <c r="K41" s="589" t="s">
        <v>15846</v>
      </c>
      <c r="L41" s="1023"/>
    </row>
    <row r="42" spans="1:12">
      <c r="A42" s="131" t="s">
        <v>5411</v>
      </c>
      <c r="B42" s="132" t="s">
        <v>5412</v>
      </c>
      <c r="C42" s="586">
        <v>15216679307</v>
      </c>
      <c r="D42" s="7" t="s">
        <v>305</v>
      </c>
      <c r="E42" s="120">
        <v>41302</v>
      </c>
      <c r="F42" s="110" t="s">
        <v>5413</v>
      </c>
      <c r="G42" s="7" t="s">
        <v>2633</v>
      </c>
      <c r="H42" s="7"/>
      <c r="I42" s="7" t="s">
        <v>5414</v>
      </c>
      <c r="J42" s="574" t="s">
        <v>5415</v>
      </c>
    </row>
    <row r="43" spans="1:12">
      <c r="C43" s="586">
        <v>988822597</v>
      </c>
      <c r="D43" t="s">
        <v>5446</v>
      </c>
      <c r="E43" s="566">
        <v>39855</v>
      </c>
    </row>
    <row r="44" spans="1:12">
      <c r="C44" s="586">
        <v>988921235</v>
      </c>
      <c r="D44" t="s">
        <v>5446</v>
      </c>
      <c r="E44" s="120">
        <v>39855</v>
      </c>
    </row>
    <row r="45" spans="1:12">
      <c r="C45" s="586">
        <v>988923577</v>
      </c>
      <c r="D45" t="s">
        <v>5446</v>
      </c>
      <c r="E45" s="120">
        <v>39855</v>
      </c>
    </row>
    <row r="46" spans="1:12">
      <c r="A46" s="131" t="s">
        <v>2635</v>
      </c>
      <c r="B46" s="131"/>
      <c r="C46" s="586">
        <v>13661897590</v>
      </c>
      <c r="D46" s="7" t="s">
        <v>305</v>
      </c>
      <c r="E46" s="120">
        <v>40394</v>
      </c>
      <c r="F46" s="110" t="s">
        <v>2634</v>
      </c>
      <c r="G46" s="7" t="s">
        <v>2633</v>
      </c>
      <c r="H46" s="7"/>
      <c r="I46" s="7" t="s">
        <v>6328</v>
      </c>
      <c r="J46" s="7"/>
    </row>
    <row r="47" spans="1:12">
      <c r="A47" s="564" t="s">
        <v>821</v>
      </c>
      <c r="B47" s="567" t="s">
        <v>6193</v>
      </c>
      <c r="C47" s="586">
        <v>13823507216</v>
      </c>
      <c r="D47" s="443" t="s">
        <v>1868</v>
      </c>
      <c r="E47" s="566">
        <v>40447</v>
      </c>
      <c r="F47" s="565" t="s">
        <v>2334</v>
      </c>
      <c r="G47" s="443" t="s">
        <v>2633</v>
      </c>
      <c r="H47" s="443"/>
      <c r="I47" s="443" t="s">
        <v>4712</v>
      </c>
    </row>
    <row r="48" spans="1:12">
      <c r="A48" s="131" t="s">
        <v>2324</v>
      </c>
      <c r="B48" s="131" t="s">
        <v>2325</v>
      </c>
      <c r="C48" s="586">
        <v>13817897740</v>
      </c>
      <c r="D48" s="7" t="s">
        <v>4154</v>
      </c>
      <c r="E48" s="120">
        <v>40476</v>
      </c>
      <c r="F48" s="110" t="s">
        <v>2326</v>
      </c>
      <c r="G48" s="7" t="s">
        <v>2327</v>
      </c>
      <c r="H48" s="7"/>
      <c r="I48" s="7" t="s">
        <v>2328</v>
      </c>
      <c r="J48" s="574" t="s">
        <v>5901</v>
      </c>
    </row>
    <row r="49" spans="1:20">
      <c r="C49" s="586"/>
    </row>
    <row r="50" spans="1:20">
      <c r="C50" s="586"/>
    </row>
    <row r="51" spans="1:20">
      <c r="C51" s="586"/>
    </row>
    <row r="52" spans="1:20">
      <c r="A52" s="43" t="s">
        <v>11163</v>
      </c>
      <c r="C52" s="586">
        <v>18964826724</v>
      </c>
      <c r="D52" s="7" t="s">
        <v>4154</v>
      </c>
      <c r="E52" s="583">
        <v>42339</v>
      </c>
      <c r="F52" s="82" t="s">
        <v>11164</v>
      </c>
      <c r="G52" t="s">
        <v>11165</v>
      </c>
      <c r="I52" s="7" t="s">
        <v>2328</v>
      </c>
      <c r="K52" t="s">
        <v>15847</v>
      </c>
      <c r="L52" s="368" t="s">
        <v>11118</v>
      </c>
      <c r="M52" t="s">
        <v>14751</v>
      </c>
      <c r="N52" t="s">
        <v>11181</v>
      </c>
      <c r="O52" s="43" t="s">
        <v>11173</v>
      </c>
      <c r="P52" s="43" t="s">
        <v>11184</v>
      </c>
      <c r="Q52" t="s">
        <v>11175</v>
      </c>
      <c r="R52" s="1" t="s">
        <v>12538</v>
      </c>
      <c r="S52" t="s">
        <v>11178</v>
      </c>
      <c r="T52" t="s">
        <v>11179</v>
      </c>
    </row>
    <row r="53" spans="1:20">
      <c r="A53" s="43" t="s">
        <v>11187</v>
      </c>
      <c r="C53" s="586">
        <v>18916414254</v>
      </c>
      <c r="D53" s="7" t="s">
        <v>4154</v>
      </c>
      <c r="E53" s="583">
        <v>42339</v>
      </c>
      <c r="F53" s="82" t="s">
        <v>11164</v>
      </c>
      <c r="G53" t="s">
        <v>11165</v>
      </c>
      <c r="I53" s="7" t="s">
        <v>2328</v>
      </c>
      <c r="K53" t="s">
        <v>15847</v>
      </c>
      <c r="L53" s="368" t="s">
        <v>11119</v>
      </c>
      <c r="M53" t="s">
        <v>11168</v>
      </c>
      <c r="N53" t="s">
        <v>11199</v>
      </c>
      <c r="O53" s="43" t="s">
        <v>11200</v>
      </c>
      <c r="P53" s="43" t="s">
        <v>11201</v>
      </c>
      <c r="Q53" t="s">
        <v>11202</v>
      </c>
      <c r="R53" s="43" t="s">
        <v>11203</v>
      </c>
      <c r="S53" t="s">
        <v>11178</v>
      </c>
      <c r="T53" t="s">
        <v>11179</v>
      </c>
    </row>
    <row r="54" spans="1:20">
      <c r="A54" s="43" t="s">
        <v>11180</v>
      </c>
      <c r="C54" s="586">
        <v>18964446694</v>
      </c>
      <c r="D54" s="7" t="s">
        <v>4154</v>
      </c>
      <c r="E54" s="583">
        <v>42339</v>
      </c>
      <c r="F54" s="82" t="s">
        <v>11164</v>
      </c>
      <c r="G54" t="s">
        <v>11165</v>
      </c>
      <c r="I54" s="7" t="s">
        <v>2328</v>
      </c>
      <c r="K54" t="s">
        <v>15847</v>
      </c>
      <c r="L54" s="368" t="s">
        <v>11120</v>
      </c>
      <c r="M54" t="s">
        <v>11168</v>
      </c>
      <c r="N54" t="s">
        <v>11182</v>
      </c>
      <c r="O54" s="43" t="s">
        <v>11183</v>
      </c>
      <c r="P54" s="43" t="s">
        <v>11185</v>
      </c>
      <c r="Q54" t="s">
        <v>11186</v>
      </c>
      <c r="R54" s="1" t="s">
        <v>12537</v>
      </c>
      <c r="S54" t="s">
        <v>11178</v>
      </c>
      <c r="T54" t="s">
        <v>11179</v>
      </c>
    </row>
    <row r="55" spans="1:20">
      <c r="A55" s="43" t="s">
        <v>11495</v>
      </c>
      <c r="C55" s="82" t="s">
        <v>11413</v>
      </c>
      <c r="D55" s="7" t="s">
        <v>4154</v>
      </c>
      <c r="E55" s="82">
        <v>42450</v>
      </c>
      <c r="G55" t="s">
        <v>11496</v>
      </c>
      <c r="I55" s="7" t="s">
        <v>2328</v>
      </c>
      <c r="O55" s="43"/>
      <c r="P55" s="43"/>
    </row>
    <row r="56" spans="1:20">
      <c r="A56" s="704" t="s">
        <v>11494</v>
      </c>
      <c r="B56" s="704" t="s">
        <v>13010</v>
      </c>
      <c r="C56" s="705" t="s">
        <v>11414</v>
      </c>
      <c r="D56" s="706" t="s">
        <v>4154</v>
      </c>
      <c r="E56" s="705">
        <v>42450</v>
      </c>
      <c r="F56" s="705"/>
      <c r="G56" s="122" t="s">
        <v>2327</v>
      </c>
      <c r="H56" s="122"/>
      <c r="I56" s="706" t="s">
        <v>2328</v>
      </c>
      <c r="O56" s="43"/>
      <c r="P56" s="43"/>
    </row>
    <row r="57" spans="1:20">
      <c r="A57" s="43" t="s">
        <v>13011</v>
      </c>
      <c r="C57" s="82" t="s">
        <v>13012</v>
      </c>
      <c r="D57" s="113" t="s">
        <v>13013</v>
      </c>
      <c r="E57" s="82">
        <v>42717</v>
      </c>
      <c r="G57" t="s">
        <v>2633</v>
      </c>
      <c r="I57" s="113" t="s">
        <v>13014</v>
      </c>
      <c r="O57" s="43"/>
      <c r="P57" s="43"/>
    </row>
    <row r="58" spans="1:20">
      <c r="O58" s="43"/>
      <c r="P58" s="43"/>
    </row>
    <row r="59" spans="1:20">
      <c r="O59" s="43"/>
      <c r="P59" s="43"/>
    </row>
    <row r="60" spans="1:20">
      <c r="O60" s="43"/>
      <c r="P60" s="43"/>
    </row>
    <row r="61" spans="1:20">
      <c r="O61" s="43"/>
      <c r="P61" s="43"/>
    </row>
    <row r="62" spans="1:20">
      <c r="O62" s="43"/>
      <c r="P62" s="43"/>
    </row>
  </sheetData>
  <autoFilter ref="A1:G48" xr:uid="{00000000-0009-0000-0000-00002A000000}"/>
  <customSheetViews>
    <customSheetView guid="{BDC9BE12-0412-41AC-9D51-92C3981A1AF3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1"/>
      <headerFooter alignWithMargins="0"/>
      <autoFilter ref="A1:G48" xr:uid="{00000000-0000-0000-0000-000000000000}"/>
    </customSheetView>
    <customSheetView guid="{26681169-CB1E-4DAA-891E-09627319D8E6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2"/>
      <headerFooter alignWithMargins="0"/>
      <autoFilter ref="A1:G48" xr:uid="{00000000-0000-0000-0000-000000000000}"/>
    </customSheetView>
    <customSheetView guid="{6961D01B-D581-4DB1-859D-582B3B2698E8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3"/>
      <headerFooter alignWithMargins="0"/>
      <autoFilter ref="A1:G48" xr:uid="{00000000-0000-0000-0000-000000000000}"/>
    </customSheetView>
    <customSheetView guid="{466DA6A2-AD66-4977-A02F-06F79464784C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4"/>
      <headerFooter alignWithMargins="0"/>
      <autoFilter ref="A1:G48" xr:uid="{00000000-0000-0000-0000-000000000000}"/>
    </customSheetView>
    <customSheetView guid="{71955050-9FA4-4501-9716-9D381E58C766}" showAutoFilter="1" hiddenRows="1">
      <pane ySplit="19" topLeftCell="A24" activePane="bottomLeft" state="frozen"/>
      <selection pane="bottomLeft" activeCell="L52" sqref="L52"/>
      <pageMargins left="0.75" right="0.75" top="1" bottom="1" header="0.5" footer="0.5"/>
      <pageSetup paperSize="9" orientation="portrait" horizontalDpi="300" verticalDpi="300" r:id="rId5"/>
      <headerFooter alignWithMargins="0"/>
      <autoFilter ref="A1:G48" xr:uid="{00000000-0000-0000-0000-000000000000}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  <legacyDrawing r:id="rId7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R70"/>
  <sheetViews>
    <sheetView workbookViewId="0">
      <pane ySplit="1" topLeftCell="A31" activePane="bottomLeft" state="frozen"/>
      <selection pane="bottomLeft" activeCell="B67" sqref="B67"/>
    </sheetView>
  </sheetViews>
  <sheetFormatPr defaultRowHeight="12.75"/>
  <cols>
    <col min="2" max="2" width="12.42578125" bestFit="1" customWidth="1"/>
    <col min="3" max="3" width="21" bestFit="1" customWidth="1"/>
    <col min="4" max="4" width="29.5703125" customWidth="1"/>
    <col min="5" max="5" width="13.42578125" style="82" customWidth="1"/>
    <col min="6" max="6" width="7" customWidth="1"/>
    <col min="8" max="8" width="9.5703125" bestFit="1" customWidth="1"/>
    <col min="10" max="10" width="16.42578125" customWidth="1"/>
    <col min="12" max="12" width="11.5703125" bestFit="1" customWidth="1"/>
    <col min="13" max="13" width="6.5703125" bestFit="1" customWidth="1"/>
    <col min="14" max="14" width="15.42578125" hidden="1" customWidth="1"/>
    <col min="15" max="15" width="11.42578125" hidden="1" customWidth="1"/>
    <col min="16" max="16" width="9.42578125" hidden="1" customWidth="1"/>
    <col min="17" max="17" width="24.5703125" bestFit="1" customWidth="1"/>
  </cols>
  <sheetData>
    <row r="1" spans="1:17" ht="38.25">
      <c r="A1" s="539" t="s">
        <v>3508</v>
      </c>
      <c r="B1" s="540" t="s">
        <v>3509</v>
      </c>
      <c r="C1" s="540" t="s">
        <v>10869</v>
      </c>
      <c r="D1" s="541" t="s">
        <v>7230</v>
      </c>
      <c r="E1" s="587" t="s">
        <v>2906</v>
      </c>
      <c r="F1" s="542" t="s">
        <v>2868</v>
      </c>
      <c r="G1" s="543" t="s">
        <v>2869</v>
      </c>
      <c r="H1" s="543" t="s">
        <v>2870</v>
      </c>
      <c r="I1" s="543" t="s">
        <v>2871</v>
      </c>
      <c r="J1" s="543" t="s">
        <v>2872</v>
      </c>
      <c r="K1" s="543" t="s">
        <v>2873</v>
      </c>
      <c r="L1" s="543" t="s">
        <v>2874</v>
      </c>
      <c r="M1" s="543" t="s">
        <v>2875</v>
      </c>
      <c r="N1" s="539" t="s">
        <v>1902</v>
      </c>
      <c r="O1" s="539" t="s">
        <v>1903</v>
      </c>
      <c r="P1" s="539" t="s">
        <v>3508</v>
      </c>
      <c r="Q1" s="803" t="s">
        <v>14418</v>
      </c>
    </row>
    <row r="2" spans="1:17" ht="25.5">
      <c r="A2" s="558"/>
      <c r="B2" s="545" t="s">
        <v>10646</v>
      </c>
      <c r="C2" s="545" t="s">
        <v>10870</v>
      </c>
      <c r="D2" s="546" t="s">
        <v>10110</v>
      </c>
      <c r="E2" s="547">
        <v>40268</v>
      </c>
      <c r="F2" s="548" t="s">
        <v>10871</v>
      </c>
      <c r="G2" s="549" t="s">
        <v>9373</v>
      </c>
      <c r="H2" s="549" t="s">
        <v>10872</v>
      </c>
      <c r="I2" s="550" t="s">
        <v>6627</v>
      </c>
      <c r="J2" s="551" t="s">
        <v>10873</v>
      </c>
      <c r="K2" s="550" t="s">
        <v>2621</v>
      </c>
      <c r="L2" s="550" t="s">
        <v>7224</v>
      </c>
      <c r="M2" s="549" t="s">
        <v>10589</v>
      </c>
      <c r="N2" s="552"/>
      <c r="O2" s="552"/>
      <c r="P2" s="544"/>
    </row>
    <row r="3" spans="1:17" ht="25.5">
      <c r="A3" s="558"/>
      <c r="B3" s="545" t="s">
        <v>10874</v>
      </c>
      <c r="C3" s="545" t="s">
        <v>8277</v>
      </c>
      <c r="D3" s="546" t="s">
        <v>5746</v>
      </c>
      <c r="E3" s="547">
        <v>40308</v>
      </c>
      <c r="F3" s="548" t="s">
        <v>10871</v>
      </c>
      <c r="G3" s="549" t="s">
        <v>7107</v>
      </c>
      <c r="H3" s="549" t="s">
        <v>10875</v>
      </c>
      <c r="I3" s="550" t="s">
        <v>297</v>
      </c>
      <c r="J3" s="550" t="s">
        <v>10876</v>
      </c>
      <c r="K3" s="550" t="s">
        <v>2621</v>
      </c>
      <c r="L3" s="550" t="s">
        <v>5426</v>
      </c>
      <c r="M3" s="549" t="s">
        <v>10589</v>
      </c>
      <c r="N3" s="552"/>
      <c r="O3" s="552"/>
      <c r="P3" s="544"/>
    </row>
    <row r="4" spans="1:17" ht="25.5">
      <c r="A4" s="558"/>
      <c r="B4" s="545" t="s">
        <v>10877</v>
      </c>
      <c r="C4" s="545" t="s">
        <v>8277</v>
      </c>
      <c r="D4" s="546" t="s">
        <v>5746</v>
      </c>
      <c r="E4" s="547">
        <v>40634</v>
      </c>
      <c r="F4" s="548" t="s">
        <v>10871</v>
      </c>
      <c r="G4" s="549" t="s">
        <v>2709</v>
      </c>
      <c r="H4" s="549" t="s">
        <v>10878</v>
      </c>
      <c r="I4" s="550" t="s">
        <v>297</v>
      </c>
      <c r="J4" s="550" t="s">
        <v>10879</v>
      </c>
      <c r="K4" s="550" t="s">
        <v>2621</v>
      </c>
      <c r="L4" s="550" t="s">
        <v>10880</v>
      </c>
      <c r="M4" s="549" t="s">
        <v>10589</v>
      </c>
      <c r="N4" s="552"/>
      <c r="O4" s="552"/>
      <c r="P4" s="544"/>
    </row>
    <row r="5" spans="1:17" ht="25.5">
      <c r="A5" s="558"/>
      <c r="B5" s="545" t="s">
        <v>10644</v>
      </c>
      <c r="C5" s="545" t="s">
        <v>10881</v>
      </c>
      <c r="D5" s="546" t="s">
        <v>10882</v>
      </c>
      <c r="E5" s="547">
        <v>40634</v>
      </c>
      <c r="F5" s="548" t="s">
        <v>10871</v>
      </c>
      <c r="G5" s="549" t="s">
        <v>2710</v>
      </c>
      <c r="H5" s="549" t="s">
        <v>10883</v>
      </c>
      <c r="I5" s="550" t="s">
        <v>297</v>
      </c>
      <c r="J5" s="550" t="s">
        <v>10879</v>
      </c>
      <c r="K5" s="550" t="s">
        <v>2621</v>
      </c>
      <c r="L5" s="550" t="s">
        <v>10880</v>
      </c>
      <c r="M5" s="549" t="s">
        <v>10589</v>
      </c>
      <c r="N5" s="552"/>
      <c r="O5" s="552"/>
      <c r="P5" s="544"/>
    </row>
    <row r="6" spans="1:17" ht="25.5">
      <c r="A6" s="558"/>
      <c r="B6" s="545" t="s">
        <v>4541</v>
      </c>
      <c r="C6" s="545" t="s">
        <v>10884</v>
      </c>
      <c r="D6" s="546" t="s">
        <v>10882</v>
      </c>
      <c r="E6" s="547">
        <v>40721</v>
      </c>
      <c r="F6" s="548" t="s">
        <v>10871</v>
      </c>
      <c r="G6" s="726" t="s">
        <v>10885</v>
      </c>
      <c r="H6" s="726" t="s">
        <v>10886</v>
      </c>
      <c r="I6" s="550" t="s">
        <v>7528</v>
      </c>
      <c r="J6" s="550" t="s">
        <v>10887</v>
      </c>
      <c r="K6" s="550" t="s">
        <v>225</v>
      </c>
      <c r="L6" s="550" t="s">
        <v>5426</v>
      </c>
      <c r="M6" s="549" t="s">
        <v>10589</v>
      </c>
      <c r="N6" s="552"/>
      <c r="O6" s="552"/>
      <c r="P6" s="544"/>
      <c r="Q6" s="805" t="s">
        <v>14421</v>
      </c>
    </row>
    <row r="7" spans="1:17" ht="25.5">
      <c r="A7" s="558"/>
      <c r="B7" s="545" t="s">
        <v>7505</v>
      </c>
      <c r="C7" s="545" t="s">
        <v>10888</v>
      </c>
      <c r="D7" s="546" t="s">
        <v>10882</v>
      </c>
      <c r="E7" s="547">
        <v>40634</v>
      </c>
      <c r="F7" s="548" t="s">
        <v>10871</v>
      </c>
      <c r="G7" s="549" t="s">
        <v>2715</v>
      </c>
      <c r="H7" s="549" t="s">
        <v>2722</v>
      </c>
      <c r="I7" s="550" t="s">
        <v>297</v>
      </c>
      <c r="J7" s="550" t="s">
        <v>10879</v>
      </c>
      <c r="K7" s="550" t="s">
        <v>2621</v>
      </c>
      <c r="L7" s="550" t="s">
        <v>10880</v>
      </c>
      <c r="M7" s="549" t="s">
        <v>10589</v>
      </c>
      <c r="N7" s="552"/>
      <c r="O7" s="552"/>
      <c r="P7" s="544"/>
    </row>
    <row r="8" spans="1:17">
      <c r="A8" s="7"/>
      <c r="B8" s="545" t="s">
        <v>10897</v>
      </c>
      <c r="C8" s="545"/>
      <c r="D8" s="546"/>
      <c r="E8" s="547">
        <v>40567</v>
      </c>
      <c r="F8" s="548" t="s">
        <v>4726</v>
      </c>
      <c r="G8" s="549" t="s">
        <v>10898</v>
      </c>
      <c r="H8" s="549" t="s">
        <v>10899</v>
      </c>
      <c r="I8" s="550" t="s">
        <v>10900</v>
      </c>
      <c r="J8" s="550" t="s">
        <v>3493</v>
      </c>
      <c r="K8" s="550" t="s">
        <v>2621</v>
      </c>
      <c r="L8" s="550" t="s">
        <v>5426</v>
      </c>
      <c r="M8" s="549" t="s">
        <v>10589</v>
      </c>
      <c r="N8" s="552"/>
      <c r="O8" s="552"/>
      <c r="P8" s="7"/>
    </row>
    <row r="9" spans="1:17" ht="38.25">
      <c r="A9" s="7"/>
      <c r="B9" s="545" t="s">
        <v>1662</v>
      </c>
      <c r="C9" s="545" t="s">
        <v>1003</v>
      </c>
      <c r="D9" s="546"/>
      <c r="E9" s="547">
        <v>40567</v>
      </c>
      <c r="F9" s="548" t="s">
        <v>9124</v>
      </c>
      <c r="G9" s="549" t="s">
        <v>6543</v>
      </c>
      <c r="H9" s="549" t="s">
        <v>1664</v>
      </c>
      <c r="I9" s="550" t="s">
        <v>297</v>
      </c>
      <c r="J9" s="550" t="s">
        <v>3493</v>
      </c>
      <c r="K9" s="550" t="s">
        <v>2621</v>
      </c>
      <c r="L9" s="550" t="s">
        <v>5426</v>
      </c>
      <c r="M9" s="549" t="s">
        <v>10589</v>
      </c>
      <c r="N9" s="552"/>
      <c r="O9" s="552"/>
      <c r="P9" s="7"/>
    </row>
    <row r="10" spans="1:17" ht="38.25">
      <c r="A10" s="7"/>
      <c r="B10" s="545" t="s">
        <v>1225</v>
      </c>
      <c r="C10" s="545" t="s">
        <v>409</v>
      </c>
      <c r="D10" s="546"/>
      <c r="E10" s="547">
        <v>40605</v>
      </c>
      <c r="F10" s="548" t="s">
        <v>4610</v>
      </c>
      <c r="G10" s="549" t="s">
        <v>1224</v>
      </c>
      <c r="H10" s="549" t="s">
        <v>4698</v>
      </c>
      <c r="I10" s="550" t="s">
        <v>297</v>
      </c>
      <c r="J10" s="550" t="s">
        <v>3493</v>
      </c>
      <c r="K10" s="550" t="s">
        <v>2621</v>
      </c>
      <c r="L10" s="550" t="s">
        <v>5426</v>
      </c>
      <c r="M10" s="549" t="s">
        <v>10589</v>
      </c>
      <c r="N10" s="552"/>
      <c r="O10" s="552"/>
      <c r="P10" s="7"/>
    </row>
    <row r="11" spans="1:17">
      <c r="A11" s="7"/>
      <c r="B11" s="545" t="s">
        <v>7509</v>
      </c>
      <c r="C11" s="545" t="s">
        <v>409</v>
      </c>
      <c r="D11" s="546"/>
      <c r="E11" s="547">
        <v>40605</v>
      </c>
      <c r="F11" s="548" t="s">
        <v>2453</v>
      </c>
      <c r="G11" s="549" t="s">
        <v>1226</v>
      </c>
      <c r="H11" s="549" t="s">
        <v>7511</v>
      </c>
      <c r="I11" s="550" t="s">
        <v>297</v>
      </c>
      <c r="J11" s="550" t="s">
        <v>3493</v>
      </c>
      <c r="K11" s="550" t="s">
        <v>2621</v>
      </c>
      <c r="L11" s="550" t="s">
        <v>5426</v>
      </c>
      <c r="M11" s="549" t="s">
        <v>10589</v>
      </c>
      <c r="N11" s="552"/>
      <c r="O11" s="552"/>
      <c r="P11" s="7"/>
    </row>
    <row r="12" spans="1:17" ht="25.5">
      <c r="A12" s="7"/>
      <c r="B12" s="545" t="s">
        <v>7549</v>
      </c>
      <c r="C12" s="545"/>
      <c r="D12" s="546"/>
      <c r="E12" s="547">
        <v>40715</v>
      </c>
      <c r="F12" s="548" t="s">
        <v>8569</v>
      </c>
      <c r="G12" s="549" t="s">
        <v>387</v>
      </c>
      <c r="H12" s="549" t="s">
        <v>390</v>
      </c>
      <c r="I12" s="550" t="s">
        <v>388</v>
      </c>
      <c r="J12" s="550" t="s">
        <v>4504</v>
      </c>
      <c r="K12" s="550" t="s">
        <v>4506</v>
      </c>
      <c r="L12" s="550" t="s">
        <v>897</v>
      </c>
      <c r="M12" s="549" t="s">
        <v>10589</v>
      </c>
      <c r="N12" s="552"/>
      <c r="O12" s="552"/>
      <c r="P12" s="7"/>
    </row>
    <row r="13" spans="1:17">
      <c r="A13" s="7"/>
      <c r="B13" s="545" t="s">
        <v>6334</v>
      </c>
      <c r="C13" s="545" t="s">
        <v>38</v>
      </c>
      <c r="D13" s="546"/>
      <c r="E13" s="547">
        <v>40710</v>
      </c>
      <c r="F13" s="548" t="s">
        <v>3043</v>
      </c>
      <c r="G13" s="549" t="s">
        <v>3305</v>
      </c>
      <c r="H13" s="549" t="s">
        <v>3306</v>
      </c>
      <c r="I13" s="550" t="s">
        <v>1066</v>
      </c>
      <c r="J13" s="550" t="s">
        <v>896</v>
      </c>
      <c r="K13" s="550" t="s">
        <v>2621</v>
      </c>
      <c r="L13" s="550" t="s">
        <v>3187</v>
      </c>
      <c r="M13" s="549" t="s">
        <v>10589</v>
      </c>
      <c r="N13" s="552"/>
      <c r="O13" s="552"/>
      <c r="P13" s="7"/>
    </row>
    <row r="14" spans="1:17">
      <c r="A14" s="7"/>
      <c r="B14" s="545" t="s">
        <v>7509</v>
      </c>
      <c r="C14" s="553" t="s">
        <v>3067</v>
      </c>
      <c r="D14" s="546"/>
      <c r="E14" s="547">
        <v>40605</v>
      </c>
      <c r="F14" s="548" t="s">
        <v>2453</v>
      </c>
      <c r="G14" s="549" t="s">
        <v>1226</v>
      </c>
      <c r="H14" s="549" t="s">
        <v>7511</v>
      </c>
      <c r="I14" s="550" t="s">
        <v>297</v>
      </c>
      <c r="J14" s="553" t="s">
        <v>3493</v>
      </c>
      <c r="K14" s="553" t="s">
        <v>2621</v>
      </c>
      <c r="L14" s="553" t="s">
        <v>5426</v>
      </c>
      <c r="M14" s="549" t="s">
        <v>10589</v>
      </c>
      <c r="N14" s="552"/>
      <c r="O14" s="552"/>
      <c r="P14" s="7"/>
    </row>
    <row r="15" spans="1:17">
      <c r="A15" s="7"/>
      <c r="B15" s="553" t="s">
        <v>8192</v>
      </c>
      <c r="C15" s="553" t="s">
        <v>3067</v>
      </c>
      <c r="D15" s="546"/>
      <c r="E15" s="588">
        <v>40514</v>
      </c>
      <c r="F15" s="553" t="s">
        <v>4718</v>
      </c>
      <c r="G15" s="553" t="s">
        <v>3065</v>
      </c>
      <c r="H15" s="553" t="s">
        <v>2107</v>
      </c>
      <c r="I15" s="553" t="s">
        <v>297</v>
      </c>
      <c r="J15" s="553" t="s">
        <v>3493</v>
      </c>
      <c r="K15" s="553" t="s">
        <v>2621</v>
      </c>
      <c r="L15" s="553" t="s">
        <v>5426</v>
      </c>
      <c r="M15" s="549" t="s">
        <v>10589</v>
      </c>
      <c r="N15" s="552"/>
      <c r="O15" s="552"/>
      <c r="P15" s="7"/>
    </row>
    <row r="16" spans="1:17">
      <c r="A16" s="7"/>
      <c r="B16" s="553" t="s">
        <v>8145</v>
      </c>
      <c r="C16" s="553" t="s">
        <v>409</v>
      </c>
      <c r="D16" s="546"/>
      <c r="E16" s="110">
        <v>40558</v>
      </c>
      <c r="F16" s="553" t="s">
        <v>4718</v>
      </c>
      <c r="G16" s="553" t="s">
        <v>1269</v>
      </c>
      <c r="H16" s="553" t="s">
        <v>8153</v>
      </c>
      <c r="I16" s="553" t="s">
        <v>297</v>
      </c>
      <c r="J16" s="7" t="s">
        <v>3493</v>
      </c>
      <c r="K16" s="7" t="s">
        <v>2621</v>
      </c>
      <c r="L16" s="7" t="s">
        <v>5426</v>
      </c>
      <c r="M16" s="549" t="s">
        <v>10589</v>
      </c>
      <c r="N16" s="552"/>
      <c r="O16" s="552"/>
      <c r="P16" s="7"/>
    </row>
    <row r="17" spans="1:18">
      <c r="A17" s="7"/>
      <c r="B17" s="7" t="s">
        <v>887</v>
      </c>
      <c r="C17" s="7" t="s">
        <v>152</v>
      </c>
      <c r="D17" s="546"/>
      <c r="E17" s="110">
        <v>40617</v>
      </c>
      <c r="F17" s="7" t="s">
        <v>195</v>
      </c>
      <c r="G17" s="7" t="s">
        <v>885</v>
      </c>
      <c r="H17" s="7" t="s">
        <v>886</v>
      </c>
      <c r="I17" s="7" t="s">
        <v>297</v>
      </c>
      <c r="J17" s="553" t="s">
        <v>3493</v>
      </c>
      <c r="K17" s="553" t="s">
        <v>2621</v>
      </c>
      <c r="L17" s="553" t="s">
        <v>5426</v>
      </c>
      <c r="M17" s="549" t="s">
        <v>10589</v>
      </c>
      <c r="N17" s="552"/>
      <c r="O17" s="552"/>
      <c r="P17" s="7"/>
    </row>
    <row r="18" spans="1:18">
      <c r="A18" s="7"/>
      <c r="B18" s="553" t="s">
        <v>7495</v>
      </c>
      <c r="C18" s="553" t="s">
        <v>38</v>
      </c>
      <c r="D18" s="546"/>
      <c r="E18" s="110">
        <v>40617</v>
      </c>
      <c r="F18" s="553" t="s">
        <v>195</v>
      </c>
      <c r="G18" s="553" t="s">
        <v>7496</v>
      </c>
      <c r="H18" s="553" t="s">
        <v>7497</v>
      </c>
      <c r="I18" s="553" t="s">
        <v>297</v>
      </c>
      <c r="J18" s="7" t="s">
        <v>3493</v>
      </c>
      <c r="K18" s="7" t="s">
        <v>2621</v>
      </c>
      <c r="L18" s="7" t="s">
        <v>5426</v>
      </c>
      <c r="M18" s="549" t="s">
        <v>10589</v>
      </c>
      <c r="N18" s="552"/>
      <c r="O18" s="552"/>
      <c r="P18" s="7"/>
    </row>
    <row r="19" spans="1:18">
      <c r="A19" s="7"/>
      <c r="B19" s="7" t="s">
        <v>4809</v>
      </c>
      <c r="C19" s="7" t="s">
        <v>1575</v>
      </c>
      <c r="D19" s="546"/>
      <c r="E19" s="110">
        <v>40547</v>
      </c>
      <c r="F19" s="7" t="s">
        <v>4718</v>
      </c>
      <c r="G19" s="7" t="s">
        <v>4808</v>
      </c>
      <c r="H19" s="7" t="s">
        <v>7444</v>
      </c>
      <c r="I19" s="7" t="s">
        <v>1066</v>
      </c>
      <c r="J19" s="7" t="s">
        <v>4504</v>
      </c>
      <c r="K19" s="7" t="s">
        <v>4506</v>
      </c>
      <c r="L19" s="7" t="s">
        <v>897</v>
      </c>
      <c r="M19" s="549" t="s">
        <v>10589</v>
      </c>
      <c r="N19" s="552"/>
      <c r="O19" s="552"/>
      <c r="P19" s="7"/>
    </row>
    <row r="20" spans="1:18">
      <c r="A20" s="7"/>
      <c r="B20" s="7" t="s">
        <v>7550</v>
      </c>
      <c r="C20" s="7" t="s">
        <v>38</v>
      </c>
      <c r="D20" s="546"/>
      <c r="E20" s="110">
        <v>40715</v>
      </c>
      <c r="F20" s="7" t="s">
        <v>195</v>
      </c>
      <c r="G20" s="7" t="s">
        <v>5987</v>
      </c>
      <c r="H20" s="7" t="s">
        <v>3432</v>
      </c>
      <c r="I20" s="7" t="s">
        <v>388</v>
      </c>
      <c r="J20" s="7"/>
      <c r="K20" s="7" t="s">
        <v>7730</v>
      </c>
      <c r="L20" s="7" t="s">
        <v>3187</v>
      </c>
      <c r="M20" s="549" t="s">
        <v>10589</v>
      </c>
      <c r="N20" s="552"/>
      <c r="O20" s="552"/>
      <c r="P20" s="7"/>
    </row>
    <row r="21" spans="1:18">
      <c r="A21" s="7"/>
      <c r="B21" s="7" t="s">
        <v>7758</v>
      </c>
      <c r="C21" s="7" t="s">
        <v>6650</v>
      </c>
      <c r="D21" s="546"/>
      <c r="E21" s="110" t="s">
        <v>7755</v>
      </c>
      <c r="F21" s="7" t="s">
        <v>7749</v>
      </c>
      <c r="G21" s="7" t="s">
        <v>7756</v>
      </c>
      <c r="H21" s="7" t="s">
        <v>7757</v>
      </c>
      <c r="I21" s="7" t="s">
        <v>7725</v>
      </c>
      <c r="J21" s="7" t="s">
        <v>7551</v>
      </c>
      <c r="K21" s="7" t="s">
        <v>7730</v>
      </c>
      <c r="L21" s="7" t="s">
        <v>3187</v>
      </c>
      <c r="M21" s="549" t="s">
        <v>10589</v>
      </c>
      <c r="N21" s="552"/>
      <c r="O21" s="552"/>
      <c r="P21" s="7"/>
    </row>
    <row r="22" spans="1:18">
      <c r="A22" s="7"/>
      <c r="B22" s="7" t="s">
        <v>7818</v>
      </c>
      <c r="C22" s="7" t="s">
        <v>7595</v>
      </c>
      <c r="D22" s="546"/>
      <c r="E22" s="110">
        <v>40830</v>
      </c>
      <c r="F22" s="554" t="s">
        <v>4718</v>
      </c>
      <c r="G22" s="7" t="s">
        <v>7816</v>
      </c>
      <c r="H22" s="7" t="s">
        <v>7817</v>
      </c>
      <c r="I22" s="7" t="s">
        <v>7729</v>
      </c>
      <c r="J22" s="7" t="s">
        <v>7551</v>
      </c>
      <c r="K22" s="7" t="s">
        <v>7730</v>
      </c>
      <c r="L22" s="7" t="s">
        <v>3187</v>
      </c>
      <c r="M22" s="549" t="s">
        <v>10589</v>
      </c>
      <c r="N22" s="552"/>
      <c r="O22" s="552"/>
      <c r="P22" s="7"/>
    </row>
    <row r="23" spans="1:18">
      <c r="A23" s="7"/>
      <c r="B23" s="7" t="s">
        <v>7822</v>
      </c>
      <c r="C23" s="7" t="s">
        <v>7595</v>
      </c>
      <c r="D23" s="546"/>
      <c r="E23" s="110">
        <v>40830</v>
      </c>
      <c r="F23" s="554" t="s">
        <v>4718</v>
      </c>
      <c r="G23" s="7" t="s">
        <v>7820</v>
      </c>
      <c r="H23" s="7" t="s">
        <v>7821</v>
      </c>
      <c r="I23" s="7" t="s">
        <v>7729</v>
      </c>
      <c r="J23" s="553" t="s">
        <v>7529</v>
      </c>
      <c r="K23" s="553" t="s">
        <v>225</v>
      </c>
      <c r="L23" s="553" t="s">
        <v>3187</v>
      </c>
      <c r="M23" s="549" t="s">
        <v>10589</v>
      </c>
      <c r="N23" s="552"/>
      <c r="O23" s="552"/>
      <c r="P23" s="7"/>
      <c r="Q23" s="357"/>
      <c r="R23" s="357"/>
    </row>
    <row r="24" spans="1:18">
      <c r="A24" s="7"/>
      <c r="B24" s="553" t="s">
        <v>8577</v>
      </c>
      <c r="C24" s="7" t="s">
        <v>409</v>
      </c>
      <c r="D24" s="546"/>
      <c r="E24" s="110">
        <v>40830</v>
      </c>
      <c r="F24" s="554" t="s">
        <v>4718</v>
      </c>
      <c r="G24" s="7" t="s">
        <v>7837</v>
      </c>
      <c r="H24" s="553" t="s">
        <v>8479</v>
      </c>
      <c r="I24" s="7" t="s">
        <v>7729</v>
      </c>
      <c r="J24" s="553" t="s">
        <v>7551</v>
      </c>
      <c r="K24" s="553" t="s">
        <v>7730</v>
      </c>
      <c r="L24" s="553" t="s">
        <v>3187</v>
      </c>
      <c r="M24" s="549" t="s">
        <v>10589</v>
      </c>
      <c r="N24" s="552"/>
      <c r="O24" s="552"/>
      <c r="P24" s="7"/>
    </row>
    <row r="25" spans="1:18">
      <c r="A25" s="7"/>
      <c r="B25" s="553" t="s">
        <v>9375</v>
      </c>
      <c r="C25" s="553" t="s">
        <v>1575</v>
      </c>
      <c r="D25" s="546"/>
      <c r="E25" s="110">
        <v>40830</v>
      </c>
      <c r="F25" s="554" t="s">
        <v>4718</v>
      </c>
      <c r="G25" s="553" t="s">
        <v>7855</v>
      </c>
      <c r="H25" s="553" t="s">
        <v>7856</v>
      </c>
      <c r="I25" s="553" t="s">
        <v>7729</v>
      </c>
      <c r="J25" s="7" t="s">
        <v>7551</v>
      </c>
      <c r="K25" s="7" t="s">
        <v>7730</v>
      </c>
      <c r="L25" s="7" t="s">
        <v>3187</v>
      </c>
      <c r="M25" s="549" t="s">
        <v>10589</v>
      </c>
      <c r="N25" s="552"/>
      <c r="O25" s="552"/>
      <c r="P25" s="7"/>
    </row>
    <row r="26" spans="1:18">
      <c r="A26" s="7"/>
      <c r="B26" s="7" t="s">
        <v>568</v>
      </c>
      <c r="C26" s="7" t="s">
        <v>7595</v>
      </c>
      <c r="D26" s="546"/>
      <c r="E26" s="110">
        <v>40830</v>
      </c>
      <c r="F26" s="554" t="s">
        <v>4718</v>
      </c>
      <c r="G26" s="7" t="s">
        <v>7862</v>
      </c>
      <c r="H26" s="7" t="s">
        <v>7863</v>
      </c>
      <c r="I26" s="7" t="s">
        <v>7729</v>
      </c>
      <c r="J26" s="7" t="s">
        <v>7551</v>
      </c>
      <c r="K26" s="7" t="s">
        <v>7730</v>
      </c>
      <c r="L26" s="7" t="s">
        <v>3187</v>
      </c>
      <c r="M26" s="549" t="s">
        <v>10589</v>
      </c>
      <c r="N26" s="7"/>
      <c r="O26" s="7"/>
      <c r="P26" s="7"/>
    </row>
    <row r="27" spans="1:18">
      <c r="A27" s="7"/>
      <c r="B27" s="7" t="s">
        <v>1762</v>
      </c>
      <c r="C27" s="7" t="s">
        <v>4188</v>
      </c>
      <c r="D27" s="7"/>
      <c r="E27" s="110">
        <v>40624</v>
      </c>
      <c r="F27" s="7" t="s">
        <v>2044</v>
      </c>
      <c r="G27" s="7" t="s">
        <v>7701</v>
      </c>
      <c r="H27" s="7" t="s">
        <v>1683</v>
      </c>
      <c r="I27" s="7" t="s">
        <v>297</v>
      </c>
      <c r="J27" s="7" t="s">
        <v>3493</v>
      </c>
      <c r="K27" s="7" t="s">
        <v>2621</v>
      </c>
      <c r="L27" s="7" t="s">
        <v>5426</v>
      </c>
      <c r="M27" s="549" t="s">
        <v>10589</v>
      </c>
      <c r="N27" s="7"/>
      <c r="O27" s="7"/>
      <c r="P27" s="7"/>
    </row>
    <row r="28" spans="1:18">
      <c r="A28" s="7"/>
      <c r="B28" s="7" t="s">
        <v>2833</v>
      </c>
      <c r="C28" s="7" t="s">
        <v>152</v>
      </c>
      <c r="D28" s="7"/>
      <c r="E28" s="110">
        <v>40654</v>
      </c>
      <c r="F28" s="7" t="s">
        <v>2044</v>
      </c>
      <c r="G28" s="7" t="s">
        <v>4128</v>
      </c>
      <c r="H28" s="7" t="s">
        <v>4129</v>
      </c>
      <c r="I28" s="7" t="s">
        <v>297</v>
      </c>
      <c r="J28" s="7" t="s">
        <v>3493</v>
      </c>
      <c r="K28" s="7" t="s">
        <v>2621</v>
      </c>
      <c r="L28" s="7" t="s">
        <v>5426</v>
      </c>
      <c r="M28" s="549" t="s">
        <v>10589</v>
      </c>
      <c r="N28" s="7"/>
      <c r="O28" s="7"/>
      <c r="P28" s="7"/>
    </row>
    <row r="29" spans="1:18">
      <c r="A29" s="7"/>
      <c r="B29" s="7" t="s">
        <v>7705</v>
      </c>
      <c r="C29" s="7" t="s">
        <v>7706</v>
      </c>
      <c r="D29" s="7"/>
      <c r="E29" s="110">
        <v>40654</v>
      </c>
      <c r="F29" s="7" t="s">
        <v>2044</v>
      </c>
      <c r="G29" s="7" t="s">
        <v>3571</v>
      </c>
      <c r="H29" s="7" t="s">
        <v>1801</v>
      </c>
      <c r="I29" s="7" t="s">
        <v>1066</v>
      </c>
      <c r="J29" s="7" t="s">
        <v>3493</v>
      </c>
      <c r="K29" s="7" t="s">
        <v>2621</v>
      </c>
      <c r="L29" s="7" t="s">
        <v>5426</v>
      </c>
      <c r="M29" s="549" t="s">
        <v>10589</v>
      </c>
      <c r="N29" s="7"/>
      <c r="O29" s="7"/>
      <c r="P29" s="7"/>
    </row>
    <row r="30" spans="1:18">
      <c r="A30" s="7"/>
      <c r="B30" s="7" t="s">
        <v>4018</v>
      </c>
      <c r="C30" s="7" t="s">
        <v>152</v>
      </c>
      <c r="D30" s="7"/>
      <c r="E30" s="110">
        <v>40633</v>
      </c>
      <c r="F30" s="7" t="s">
        <v>2044</v>
      </c>
      <c r="G30" s="7" t="s">
        <v>4022</v>
      </c>
      <c r="H30" s="7" t="s">
        <v>5488</v>
      </c>
      <c r="I30" s="7" t="s">
        <v>297</v>
      </c>
      <c r="J30" s="7" t="s">
        <v>3493</v>
      </c>
      <c r="K30" s="7" t="s">
        <v>2621</v>
      </c>
      <c r="L30" s="7" t="s">
        <v>3187</v>
      </c>
      <c r="M30" s="549" t="s">
        <v>10589</v>
      </c>
      <c r="N30" s="7"/>
      <c r="O30" s="7"/>
      <c r="P30" s="7"/>
    </row>
    <row r="31" spans="1:18">
      <c r="A31" s="7"/>
      <c r="B31" s="7" t="s">
        <v>3299</v>
      </c>
      <c r="C31" s="7"/>
      <c r="D31" s="7"/>
      <c r="E31" s="110">
        <v>40715</v>
      </c>
      <c r="F31" s="7" t="s">
        <v>2044</v>
      </c>
      <c r="G31" s="7" t="s">
        <v>7318</v>
      </c>
      <c r="H31" s="7" t="s">
        <v>3298</v>
      </c>
      <c r="I31" s="7" t="s">
        <v>388</v>
      </c>
      <c r="J31" s="7" t="s">
        <v>7551</v>
      </c>
      <c r="K31" s="7" t="s">
        <v>4506</v>
      </c>
      <c r="L31" s="7" t="s">
        <v>897</v>
      </c>
      <c r="M31" s="549" t="s">
        <v>10589</v>
      </c>
      <c r="N31" s="7"/>
      <c r="O31" s="7"/>
      <c r="P31" s="7"/>
    </row>
    <row r="32" spans="1:18">
      <c r="A32" s="7"/>
      <c r="B32" s="553" t="s">
        <v>9056</v>
      </c>
      <c r="C32" s="553" t="s">
        <v>1575</v>
      </c>
      <c r="D32" s="7"/>
      <c r="E32" s="110">
        <v>40514</v>
      </c>
      <c r="F32" s="553" t="s">
        <v>4147</v>
      </c>
      <c r="G32" s="553" t="s">
        <v>5971</v>
      </c>
      <c r="H32" s="553" t="s">
        <v>8050</v>
      </c>
      <c r="I32" s="553" t="s">
        <v>297</v>
      </c>
      <c r="J32" s="553" t="s">
        <v>3493</v>
      </c>
      <c r="K32" s="553" t="s">
        <v>2621</v>
      </c>
      <c r="L32" s="553" t="s">
        <v>5426</v>
      </c>
      <c r="M32" s="549" t="s">
        <v>10589</v>
      </c>
      <c r="N32" s="7"/>
      <c r="O32" s="7"/>
      <c r="P32" s="7"/>
    </row>
    <row r="33" spans="1:16">
      <c r="A33" s="7"/>
      <c r="B33" s="7" t="s">
        <v>6645</v>
      </c>
      <c r="C33" s="7" t="s">
        <v>152</v>
      </c>
      <c r="D33" s="7"/>
      <c r="E33" s="110">
        <v>40721</v>
      </c>
      <c r="F33" s="553" t="s">
        <v>10148</v>
      </c>
      <c r="G33" s="7" t="s">
        <v>5171</v>
      </c>
      <c r="H33" s="7" t="s">
        <v>5172</v>
      </c>
      <c r="I33" s="7" t="s">
        <v>388</v>
      </c>
      <c r="J33" s="7" t="s">
        <v>4504</v>
      </c>
      <c r="K33" s="7" t="s">
        <v>4506</v>
      </c>
      <c r="L33" s="7" t="s">
        <v>897</v>
      </c>
      <c r="M33" s="549" t="s">
        <v>10589</v>
      </c>
      <c r="N33" s="7"/>
      <c r="O33" s="7"/>
      <c r="P33" s="7"/>
    </row>
    <row r="34" spans="1:16">
      <c r="A34" s="7"/>
      <c r="B34" s="553" t="s">
        <v>8481</v>
      </c>
      <c r="C34" s="7" t="s">
        <v>7595</v>
      </c>
      <c r="D34" s="7"/>
      <c r="E34" s="110" t="s">
        <v>10906</v>
      </c>
      <c r="F34" s="7" t="s">
        <v>7560</v>
      </c>
      <c r="G34" s="7" t="s">
        <v>7740</v>
      </c>
      <c r="H34" s="553" t="s">
        <v>8478</v>
      </c>
      <c r="I34" s="553" t="s">
        <v>7528</v>
      </c>
      <c r="J34" s="553" t="s">
        <v>7529</v>
      </c>
      <c r="K34" s="553" t="s">
        <v>225</v>
      </c>
      <c r="L34" s="553" t="s">
        <v>3187</v>
      </c>
      <c r="M34" s="549" t="s">
        <v>10589</v>
      </c>
      <c r="N34" s="7"/>
      <c r="O34" s="7"/>
      <c r="P34" s="7"/>
    </row>
    <row r="35" spans="1:16">
      <c r="A35" s="7"/>
      <c r="B35" s="7" t="s">
        <v>5369</v>
      </c>
      <c r="C35" s="7" t="s">
        <v>7673</v>
      </c>
      <c r="D35" s="7"/>
      <c r="E35" s="110" t="s">
        <v>7739</v>
      </c>
      <c r="F35" s="553" t="s">
        <v>10148</v>
      </c>
      <c r="G35" s="7" t="s">
        <v>7748</v>
      </c>
      <c r="H35" s="7" t="s">
        <v>8028</v>
      </c>
      <c r="I35" s="7" t="s">
        <v>7729</v>
      </c>
      <c r="J35" s="7" t="s">
        <v>7551</v>
      </c>
      <c r="K35" s="7" t="s">
        <v>7730</v>
      </c>
      <c r="L35" s="7" t="s">
        <v>3187</v>
      </c>
      <c r="M35" s="549" t="s">
        <v>10589</v>
      </c>
      <c r="N35" s="7"/>
      <c r="O35" s="7"/>
      <c r="P35" s="7"/>
    </row>
    <row r="36" spans="1:16">
      <c r="A36" s="7"/>
      <c r="B36" s="7" t="s">
        <v>7753</v>
      </c>
      <c r="C36" s="7" t="s">
        <v>7595</v>
      </c>
      <c r="D36" s="7"/>
      <c r="E36" s="110" t="s">
        <v>7739</v>
      </c>
      <c r="F36" s="7" t="s">
        <v>7560</v>
      </c>
      <c r="G36" s="7" t="s">
        <v>7751</v>
      </c>
      <c r="H36" s="7" t="s">
        <v>7752</v>
      </c>
      <c r="I36" s="7" t="s">
        <v>7729</v>
      </c>
      <c r="J36" s="7" t="s">
        <v>7551</v>
      </c>
      <c r="K36" s="7" t="s">
        <v>7730</v>
      </c>
      <c r="L36" s="7" t="s">
        <v>3187</v>
      </c>
      <c r="M36" s="549" t="s">
        <v>10589</v>
      </c>
      <c r="N36" s="7"/>
      <c r="O36" s="7"/>
      <c r="P36" s="7"/>
    </row>
    <row r="37" spans="1:16">
      <c r="A37" s="7"/>
      <c r="B37" s="7" t="s">
        <v>10568</v>
      </c>
      <c r="C37" s="7" t="s">
        <v>152</v>
      </c>
      <c r="D37" s="7"/>
      <c r="E37" s="110">
        <v>40633</v>
      </c>
      <c r="F37" s="7" t="s">
        <v>10569</v>
      </c>
      <c r="G37" s="7" t="s">
        <v>4475</v>
      </c>
      <c r="H37" s="7" t="s">
        <v>8422</v>
      </c>
      <c r="I37" s="7" t="s">
        <v>297</v>
      </c>
      <c r="J37" s="7" t="s">
        <v>3493</v>
      </c>
      <c r="K37" s="7" t="s">
        <v>2621</v>
      </c>
      <c r="L37" s="7" t="s">
        <v>3187</v>
      </c>
      <c r="M37" s="549" t="s">
        <v>10589</v>
      </c>
      <c r="N37" s="7"/>
      <c r="O37" s="7"/>
      <c r="P37" s="7"/>
    </row>
    <row r="38" spans="1:16">
      <c r="A38" s="7"/>
      <c r="B38" s="7" t="s">
        <v>8411</v>
      </c>
      <c r="C38" s="7" t="s">
        <v>152</v>
      </c>
      <c r="D38" s="7"/>
      <c r="E38" s="110">
        <v>40633</v>
      </c>
      <c r="F38" s="7" t="s">
        <v>2044</v>
      </c>
      <c r="G38" s="7" t="s">
        <v>4021</v>
      </c>
      <c r="H38" s="7" t="s">
        <v>5489</v>
      </c>
      <c r="I38" s="7" t="s">
        <v>297</v>
      </c>
      <c r="J38" s="7" t="s">
        <v>3493</v>
      </c>
      <c r="K38" s="7" t="s">
        <v>2621</v>
      </c>
      <c r="L38" s="7" t="s">
        <v>3187</v>
      </c>
      <c r="M38" s="549" t="s">
        <v>10589</v>
      </c>
      <c r="N38" s="7"/>
      <c r="O38" s="7"/>
      <c r="P38" s="7"/>
    </row>
    <row r="39" spans="1:16">
      <c r="A39" s="7"/>
      <c r="B39" s="7" t="s">
        <v>7814</v>
      </c>
      <c r="C39" s="7" t="s">
        <v>7595</v>
      </c>
      <c r="D39" s="7"/>
      <c r="E39" s="110">
        <v>40830</v>
      </c>
      <c r="F39" s="554" t="s">
        <v>4147</v>
      </c>
      <c r="G39" s="7" t="s">
        <v>7812</v>
      </c>
      <c r="H39" s="7" t="s">
        <v>7813</v>
      </c>
      <c r="I39" s="7" t="s">
        <v>7729</v>
      </c>
      <c r="J39" s="7" t="s">
        <v>7551</v>
      </c>
      <c r="K39" s="7" t="s">
        <v>7730</v>
      </c>
      <c r="L39" s="7" t="s">
        <v>3187</v>
      </c>
      <c r="M39" s="549" t="s">
        <v>10589</v>
      </c>
      <c r="N39" s="7"/>
      <c r="O39" s="7"/>
      <c r="P39" s="7"/>
    </row>
    <row r="40" spans="1:16">
      <c r="A40" s="7"/>
      <c r="B40" s="553" t="s">
        <v>4076</v>
      </c>
      <c r="C40" s="7"/>
      <c r="D40" s="7"/>
      <c r="E40" s="110">
        <v>40830</v>
      </c>
      <c r="F40" s="554" t="s">
        <v>4147</v>
      </c>
      <c r="G40" s="7" t="s">
        <v>7988</v>
      </c>
      <c r="H40" s="7" t="s">
        <v>7910</v>
      </c>
      <c r="I40" s="7" t="s">
        <v>7729</v>
      </c>
      <c r="J40" s="7" t="s">
        <v>7551</v>
      </c>
      <c r="K40" s="7" t="s">
        <v>7730</v>
      </c>
      <c r="L40" s="7" t="s">
        <v>3187</v>
      </c>
      <c r="M40" s="549" t="s">
        <v>10589</v>
      </c>
      <c r="N40" s="7"/>
      <c r="O40" s="7"/>
      <c r="P40" s="7"/>
    </row>
    <row r="41" spans="1:16">
      <c r="A41" s="7"/>
      <c r="B41" s="7" t="s">
        <v>7826</v>
      </c>
      <c r="C41" s="7" t="s">
        <v>7795</v>
      </c>
      <c r="D41" s="7"/>
      <c r="E41" s="110">
        <v>40830</v>
      </c>
      <c r="F41" s="554" t="s">
        <v>4147</v>
      </c>
      <c r="G41" s="7" t="s">
        <v>7824</v>
      </c>
      <c r="H41" s="7" t="s">
        <v>7825</v>
      </c>
      <c r="I41" s="7" t="s">
        <v>7729</v>
      </c>
      <c r="J41" s="7" t="s">
        <v>7551</v>
      </c>
      <c r="K41" s="7" t="s">
        <v>7730</v>
      </c>
      <c r="L41" s="7" t="s">
        <v>3187</v>
      </c>
      <c r="M41" s="549" t="s">
        <v>10589</v>
      </c>
      <c r="N41" s="7"/>
      <c r="O41" s="7"/>
      <c r="P41" s="7"/>
    </row>
    <row r="42" spans="1:16">
      <c r="A42" s="7"/>
      <c r="B42" s="7" t="s">
        <v>7830</v>
      </c>
      <c r="C42" s="7" t="s">
        <v>7595</v>
      </c>
      <c r="D42" s="7"/>
      <c r="E42" s="110">
        <v>40830</v>
      </c>
      <c r="F42" s="554" t="s">
        <v>4147</v>
      </c>
      <c r="G42" s="7" t="s">
        <v>7828</v>
      </c>
      <c r="H42" s="7" t="s">
        <v>7829</v>
      </c>
      <c r="I42" s="7" t="s">
        <v>7729</v>
      </c>
      <c r="J42" s="7" t="s">
        <v>7551</v>
      </c>
      <c r="K42" s="7" t="s">
        <v>7730</v>
      </c>
      <c r="L42" s="7" t="s">
        <v>3187</v>
      </c>
      <c r="M42" s="549" t="s">
        <v>10589</v>
      </c>
      <c r="N42" s="7"/>
      <c r="O42" s="7"/>
      <c r="P42" s="7"/>
    </row>
    <row r="43" spans="1:16">
      <c r="A43" s="7"/>
      <c r="B43" s="7" t="s">
        <v>7834</v>
      </c>
      <c r="C43" s="7" t="s">
        <v>7835</v>
      </c>
      <c r="D43" s="7"/>
      <c r="E43" s="110">
        <v>40830</v>
      </c>
      <c r="F43" s="554" t="s">
        <v>4147</v>
      </c>
      <c r="G43" s="7" t="s">
        <v>7832</v>
      </c>
      <c r="H43" s="7" t="s">
        <v>7833</v>
      </c>
      <c r="I43" s="7" t="s">
        <v>7729</v>
      </c>
      <c r="J43" s="7" t="s">
        <v>7551</v>
      </c>
      <c r="K43" s="7" t="s">
        <v>7730</v>
      </c>
      <c r="L43" s="7" t="s">
        <v>3187</v>
      </c>
      <c r="M43" s="549" t="s">
        <v>10589</v>
      </c>
      <c r="N43" s="7"/>
      <c r="O43" s="7"/>
      <c r="P43" s="7"/>
    </row>
    <row r="44" spans="1:16">
      <c r="A44" s="7"/>
      <c r="B44" s="7" t="s">
        <v>7841</v>
      </c>
      <c r="C44" s="7" t="s">
        <v>7565</v>
      </c>
      <c r="D44" s="7"/>
      <c r="E44" s="110">
        <v>40830</v>
      </c>
      <c r="F44" s="554" t="s">
        <v>4147</v>
      </c>
      <c r="G44" s="7" t="s">
        <v>7839</v>
      </c>
      <c r="H44" s="7" t="s">
        <v>7840</v>
      </c>
      <c r="I44" s="7" t="s">
        <v>7729</v>
      </c>
      <c r="J44" s="7" t="s">
        <v>7551</v>
      </c>
      <c r="K44" s="7" t="s">
        <v>7730</v>
      </c>
      <c r="L44" s="7" t="s">
        <v>3187</v>
      </c>
      <c r="M44" s="549" t="s">
        <v>10589</v>
      </c>
      <c r="N44" s="7"/>
      <c r="O44" s="7"/>
      <c r="P44" s="7"/>
    </row>
    <row r="45" spans="1:16">
      <c r="A45" s="7"/>
      <c r="B45" s="7" t="s">
        <v>9864</v>
      </c>
      <c r="C45" s="7" t="s">
        <v>1575</v>
      </c>
      <c r="D45" s="7"/>
      <c r="E45" s="110">
        <v>40830</v>
      </c>
      <c r="F45" s="554" t="s">
        <v>4147</v>
      </c>
      <c r="G45" s="7" t="s">
        <v>7843</v>
      </c>
      <c r="H45" s="7" t="s">
        <v>7844</v>
      </c>
      <c r="I45" s="7" t="s">
        <v>7729</v>
      </c>
      <c r="J45" s="7" t="s">
        <v>7551</v>
      </c>
      <c r="K45" s="7" t="s">
        <v>7730</v>
      </c>
      <c r="L45" s="7" t="s">
        <v>3187</v>
      </c>
      <c r="M45" s="549" t="s">
        <v>10589</v>
      </c>
      <c r="N45" s="7"/>
      <c r="O45" s="7"/>
      <c r="P45" s="7"/>
    </row>
    <row r="46" spans="1:16">
      <c r="A46" s="7"/>
      <c r="B46" s="7" t="s">
        <v>9865</v>
      </c>
      <c r="C46" s="7" t="s">
        <v>409</v>
      </c>
      <c r="D46" s="7"/>
      <c r="E46" s="110">
        <v>40830</v>
      </c>
      <c r="F46" s="554" t="s">
        <v>4147</v>
      </c>
      <c r="G46" s="7" t="s">
        <v>7847</v>
      </c>
      <c r="H46" s="7" t="s">
        <v>7848</v>
      </c>
      <c r="I46" s="7" t="s">
        <v>7729</v>
      </c>
      <c r="J46" s="7" t="s">
        <v>7551</v>
      </c>
      <c r="K46" s="7" t="s">
        <v>7730</v>
      </c>
      <c r="L46" s="7" t="s">
        <v>3187</v>
      </c>
      <c r="M46" s="549" t="s">
        <v>10589</v>
      </c>
      <c r="N46" s="7"/>
      <c r="O46" s="7"/>
      <c r="P46" s="7"/>
    </row>
    <row r="47" spans="1:16">
      <c r="A47" s="7"/>
      <c r="B47" s="553" t="s">
        <v>7531</v>
      </c>
      <c r="C47" s="7" t="s">
        <v>7569</v>
      </c>
      <c r="D47" s="7" t="s">
        <v>7565</v>
      </c>
      <c r="E47" s="547">
        <v>40591</v>
      </c>
      <c r="F47" s="7" t="s">
        <v>5694</v>
      </c>
      <c r="G47" s="553" t="s">
        <v>6377</v>
      </c>
      <c r="H47" s="161" t="s">
        <v>1425</v>
      </c>
      <c r="I47" s="7" t="s">
        <v>297</v>
      </c>
      <c r="J47" s="7" t="s">
        <v>3493</v>
      </c>
      <c r="K47" s="7" t="s">
        <v>2621</v>
      </c>
      <c r="L47" s="7" t="s">
        <v>5426</v>
      </c>
      <c r="M47" s="7" t="s">
        <v>10589</v>
      </c>
      <c r="N47" s="7"/>
      <c r="O47" s="7"/>
      <c r="P47" s="7"/>
    </row>
    <row r="48" spans="1:16">
      <c r="A48" s="7"/>
      <c r="B48" s="7" t="s">
        <v>2951</v>
      </c>
      <c r="C48" s="7"/>
      <c r="D48" s="7" t="s">
        <v>2208</v>
      </c>
      <c r="E48" s="547">
        <v>40312</v>
      </c>
      <c r="F48" s="7" t="s">
        <v>4101</v>
      </c>
      <c r="G48" s="7" t="s">
        <v>7110</v>
      </c>
      <c r="H48" s="7" t="s">
        <v>7646</v>
      </c>
      <c r="I48" s="7" t="s">
        <v>7632</v>
      </c>
      <c r="J48" s="7" t="s">
        <v>896</v>
      </c>
      <c r="K48" s="7" t="s">
        <v>898</v>
      </c>
      <c r="L48" s="7" t="s">
        <v>897</v>
      </c>
      <c r="M48" s="7" t="s">
        <v>10589</v>
      </c>
      <c r="N48" s="7"/>
      <c r="O48" s="7"/>
      <c r="P48" s="7"/>
    </row>
    <row r="49" spans="1:17">
      <c r="A49" s="7"/>
      <c r="B49" s="7" t="s">
        <v>7651</v>
      </c>
      <c r="C49" s="7" t="s">
        <v>409</v>
      </c>
      <c r="D49" s="7" t="s">
        <v>7595</v>
      </c>
      <c r="E49" s="547">
        <v>40371</v>
      </c>
      <c r="F49" s="7" t="s">
        <v>4101</v>
      </c>
      <c r="G49" s="7" t="s">
        <v>7647</v>
      </c>
      <c r="H49" s="7" t="s">
        <v>7649</v>
      </c>
      <c r="I49" s="7" t="s">
        <v>7632</v>
      </c>
      <c r="J49" s="7" t="s">
        <v>7648</v>
      </c>
      <c r="K49" s="7" t="s">
        <v>898</v>
      </c>
      <c r="L49" s="7" t="s">
        <v>897</v>
      </c>
      <c r="M49" s="7" t="s">
        <v>10589</v>
      </c>
      <c r="N49" s="7"/>
      <c r="O49" s="7"/>
      <c r="P49" s="7"/>
    </row>
    <row r="50" spans="1:17">
      <c r="A50" s="7"/>
      <c r="B50" s="553" t="s">
        <v>6749</v>
      </c>
      <c r="C50" s="7" t="s">
        <v>409</v>
      </c>
      <c r="D50" s="428" t="s">
        <v>152</v>
      </c>
      <c r="E50" s="547">
        <v>40515</v>
      </c>
      <c r="F50" s="428" t="s">
        <v>4101</v>
      </c>
      <c r="G50" s="428" t="s">
        <v>8801</v>
      </c>
      <c r="H50" s="555" t="s">
        <v>4976</v>
      </c>
      <c r="I50" s="428" t="s">
        <v>1066</v>
      </c>
      <c r="J50" s="428" t="s">
        <v>7648</v>
      </c>
      <c r="K50" s="428" t="s">
        <v>7635</v>
      </c>
      <c r="L50" s="428" t="s">
        <v>7634</v>
      </c>
      <c r="M50" s="7" t="s">
        <v>10589</v>
      </c>
      <c r="N50" s="7"/>
      <c r="O50" s="7"/>
      <c r="P50" s="7"/>
    </row>
    <row r="51" spans="1:17">
      <c r="A51" s="7"/>
      <c r="B51" s="428" t="s">
        <v>7940</v>
      </c>
      <c r="C51" s="7" t="s">
        <v>10907</v>
      </c>
      <c r="D51" s="7" t="s">
        <v>148</v>
      </c>
      <c r="E51" s="547">
        <v>40536</v>
      </c>
      <c r="F51" s="7" t="s">
        <v>7616</v>
      </c>
      <c r="G51" s="706" t="s">
        <v>2224</v>
      </c>
      <c r="H51" s="721" t="s">
        <v>12723</v>
      </c>
      <c r="I51" s="7" t="s">
        <v>1066</v>
      </c>
      <c r="J51" s="7" t="s">
        <v>3493</v>
      </c>
      <c r="K51" s="7" t="s">
        <v>2621</v>
      </c>
      <c r="L51" s="7" t="s">
        <v>5426</v>
      </c>
      <c r="M51" s="7" t="s">
        <v>10589</v>
      </c>
      <c r="N51" s="7"/>
      <c r="O51" s="7"/>
      <c r="P51" s="7"/>
      <c r="Q51" s="804" t="s">
        <v>14420</v>
      </c>
    </row>
    <row r="52" spans="1:17">
      <c r="A52" s="7"/>
      <c r="B52" s="428" t="s">
        <v>1518</v>
      </c>
      <c r="C52" s="7" t="s">
        <v>410</v>
      </c>
      <c r="D52" s="428" t="s">
        <v>1575</v>
      </c>
      <c r="E52" s="547">
        <v>40591</v>
      </c>
      <c r="F52" s="428" t="s">
        <v>4101</v>
      </c>
      <c r="G52" s="7" t="s">
        <v>4776</v>
      </c>
      <c r="H52" s="556" t="s">
        <v>1517</v>
      </c>
      <c r="I52" s="428" t="s">
        <v>7632</v>
      </c>
      <c r="J52" s="428" t="s">
        <v>7648</v>
      </c>
      <c r="K52" s="428" t="s">
        <v>7635</v>
      </c>
      <c r="L52" s="428" t="s">
        <v>7634</v>
      </c>
      <c r="M52" s="7" t="s">
        <v>10589</v>
      </c>
      <c r="N52" s="7"/>
      <c r="O52" s="7"/>
      <c r="P52" s="7"/>
    </row>
    <row r="53" spans="1:17">
      <c r="A53" s="7"/>
      <c r="B53" s="428" t="s">
        <v>1601</v>
      </c>
      <c r="C53" s="7" t="s">
        <v>10907</v>
      </c>
      <c r="D53" s="7" t="s">
        <v>4225</v>
      </c>
      <c r="E53" s="547">
        <v>40593</v>
      </c>
      <c r="F53" s="7" t="s">
        <v>7616</v>
      </c>
      <c r="G53" s="719" t="s">
        <v>4782</v>
      </c>
      <c r="H53" s="720" t="s">
        <v>5068</v>
      </c>
      <c r="I53" s="553" t="s">
        <v>297</v>
      </c>
      <c r="J53" s="553" t="s">
        <v>3493</v>
      </c>
      <c r="K53" s="553" t="s">
        <v>2621</v>
      </c>
      <c r="L53" s="553" t="s">
        <v>5426</v>
      </c>
      <c r="M53" s="7" t="s">
        <v>10589</v>
      </c>
      <c r="N53" s="7"/>
      <c r="O53" s="7"/>
      <c r="P53" s="7"/>
      <c r="Q53" s="804" t="s">
        <v>14419</v>
      </c>
    </row>
    <row r="54" spans="1:17">
      <c r="A54" s="7"/>
      <c r="B54" s="553" t="s">
        <v>8158</v>
      </c>
      <c r="C54" s="7" t="s">
        <v>409</v>
      </c>
      <c r="D54" s="7" t="s">
        <v>7595</v>
      </c>
      <c r="E54" s="547">
        <v>40662</v>
      </c>
      <c r="F54" s="7" t="s">
        <v>7616</v>
      </c>
      <c r="G54" s="7" t="s">
        <v>6307</v>
      </c>
      <c r="H54" s="428" t="s">
        <v>6309</v>
      </c>
      <c r="I54" s="7" t="s">
        <v>297</v>
      </c>
      <c r="J54" s="7" t="s">
        <v>3493</v>
      </c>
      <c r="K54" s="7" t="s">
        <v>2621</v>
      </c>
      <c r="L54" s="7" t="s">
        <v>5426</v>
      </c>
      <c r="M54" s="7" t="s">
        <v>10589</v>
      </c>
      <c r="N54" s="7"/>
      <c r="O54" s="7"/>
      <c r="P54" s="7"/>
    </row>
    <row r="55" spans="1:17">
      <c r="A55" s="7"/>
      <c r="B55" s="553" t="s">
        <v>8041</v>
      </c>
      <c r="C55" s="7" t="s">
        <v>8544</v>
      </c>
      <c r="D55" s="428" t="s">
        <v>5074</v>
      </c>
      <c r="E55" s="547">
        <v>40669</v>
      </c>
      <c r="F55" s="7" t="s">
        <v>7616</v>
      </c>
      <c r="G55" s="706" t="s">
        <v>6308</v>
      </c>
      <c r="H55" s="435" t="s">
        <v>8683</v>
      </c>
      <c r="I55" s="7" t="s">
        <v>297</v>
      </c>
      <c r="J55" s="7" t="s">
        <v>3493</v>
      </c>
      <c r="K55" s="7" t="s">
        <v>2621</v>
      </c>
      <c r="L55" s="7" t="s">
        <v>5426</v>
      </c>
      <c r="M55" s="7" t="s">
        <v>10589</v>
      </c>
      <c r="N55" s="7"/>
      <c r="O55" s="7"/>
      <c r="P55" s="7"/>
    </row>
    <row r="56" spans="1:17">
      <c r="A56" s="7"/>
      <c r="B56" s="428" t="s">
        <v>1036</v>
      </c>
      <c r="C56" s="7" t="s">
        <v>409</v>
      </c>
      <c r="D56" s="7" t="s">
        <v>7595</v>
      </c>
      <c r="E56" s="547">
        <v>40695</v>
      </c>
      <c r="F56" s="7" t="s">
        <v>7616</v>
      </c>
      <c r="G56" s="7" t="s">
        <v>1033</v>
      </c>
      <c r="H56" s="428" t="s">
        <v>1041</v>
      </c>
      <c r="I56" s="7" t="s">
        <v>1066</v>
      </c>
      <c r="J56" s="7" t="s">
        <v>3493</v>
      </c>
      <c r="K56" s="7" t="s">
        <v>2621</v>
      </c>
      <c r="L56" s="7" t="s">
        <v>5426</v>
      </c>
      <c r="M56" s="7" t="s">
        <v>10589</v>
      </c>
      <c r="N56" s="7"/>
      <c r="O56" s="7"/>
      <c r="P56" s="7"/>
    </row>
    <row r="57" spans="1:17">
      <c r="A57" s="7"/>
      <c r="B57" s="431" t="s">
        <v>6104</v>
      </c>
      <c r="C57" s="7" t="s">
        <v>409</v>
      </c>
      <c r="D57" s="7" t="s">
        <v>7595</v>
      </c>
      <c r="E57" s="547">
        <v>40634</v>
      </c>
      <c r="F57" s="428" t="s">
        <v>4101</v>
      </c>
      <c r="G57" s="7" t="s">
        <v>2713</v>
      </c>
      <c r="H57" s="428" t="s">
        <v>8568</v>
      </c>
      <c r="I57" s="428" t="s">
        <v>7632</v>
      </c>
      <c r="J57" s="428" t="s">
        <v>6100</v>
      </c>
      <c r="K57" s="428" t="s">
        <v>7635</v>
      </c>
      <c r="L57" s="428" t="s">
        <v>3187</v>
      </c>
      <c r="M57" s="7" t="s">
        <v>10589</v>
      </c>
      <c r="N57" s="7"/>
      <c r="O57" s="7"/>
      <c r="P57" s="7"/>
    </row>
    <row r="58" spans="1:17">
      <c r="A58" s="7"/>
      <c r="B58" s="7" t="s">
        <v>7720</v>
      </c>
      <c r="C58" s="7" t="s">
        <v>409</v>
      </c>
      <c r="D58" s="7" t="s">
        <v>152</v>
      </c>
      <c r="E58" s="547">
        <v>40634</v>
      </c>
      <c r="F58" s="428" t="s">
        <v>4101</v>
      </c>
      <c r="G58" s="7" t="s">
        <v>2714</v>
      </c>
      <c r="H58" s="428" t="s">
        <v>6097</v>
      </c>
      <c r="I58" s="428" t="s">
        <v>7632</v>
      </c>
      <c r="J58" s="428" t="s">
        <v>6100</v>
      </c>
      <c r="K58" s="428" t="s">
        <v>7635</v>
      </c>
      <c r="L58" s="428" t="s">
        <v>3187</v>
      </c>
      <c r="M58" s="7" t="s">
        <v>10589</v>
      </c>
      <c r="N58" s="7"/>
      <c r="O58" s="7"/>
      <c r="P58" s="7"/>
    </row>
    <row r="59" spans="1:17">
      <c r="A59" s="7"/>
      <c r="B59" s="428" t="s">
        <v>7458</v>
      </c>
      <c r="C59" s="7" t="s">
        <v>409</v>
      </c>
      <c r="D59" s="428" t="s">
        <v>152</v>
      </c>
      <c r="E59" s="547">
        <v>40634</v>
      </c>
      <c r="F59" s="428" t="s">
        <v>4101</v>
      </c>
      <c r="G59" s="7" t="s">
        <v>2716</v>
      </c>
      <c r="H59" s="428" t="s">
        <v>6098</v>
      </c>
      <c r="I59" s="428" t="s">
        <v>7632</v>
      </c>
      <c r="J59" s="428" t="s">
        <v>6100</v>
      </c>
      <c r="K59" s="428" t="s">
        <v>7635</v>
      </c>
      <c r="L59" s="428" t="s">
        <v>3187</v>
      </c>
      <c r="M59" s="7" t="s">
        <v>10589</v>
      </c>
      <c r="N59" s="7"/>
      <c r="O59" s="7"/>
      <c r="P59" s="7"/>
    </row>
    <row r="60" spans="1:17">
      <c r="A60" s="7"/>
      <c r="B60" s="7" t="s">
        <v>6090</v>
      </c>
      <c r="C60" s="7" t="s">
        <v>409</v>
      </c>
      <c r="D60" s="7" t="s">
        <v>38</v>
      </c>
      <c r="E60" s="547">
        <v>40710</v>
      </c>
      <c r="F60" s="7" t="s">
        <v>7616</v>
      </c>
      <c r="G60" s="435" t="s">
        <v>4574</v>
      </c>
      <c r="H60" s="706" t="s">
        <v>4577</v>
      </c>
      <c r="I60" s="428" t="s">
        <v>7632</v>
      </c>
      <c r="J60" s="428" t="s">
        <v>7950</v>
      </c>
      <c r="K60" s="428" t="s">
        <v>7635</v>
      </c>
      <c r="L60" s="428" t="s">
        <v>3187</v>
      </c>
      <c r="M60" s="7" t="s">
        <v>10589</v>
      </c>
      <c r="N60" s="553"/>
      <c r="O60" s="553"/>
      <c r="P60" s="553"/>
      <c r="Q60" s="357"/>
    </row>
    <row r="61" spans="1:17">
      <c r="A61" s="7"/>
      <c r="B61" s="428" t="s">
        <v>13798</v>
      </c>
      <c r="C61" s="7" t="s">
        <v>409</v>
      </c>
      <c r="D61" s="428" t="s">
        <v>409</v>
      </c>
      <c r="E61" s="547">
        <v>40721</v>
      </c>
      <c r="F61" s="428" t="s">
        <v>4101</v>
      </c>
      <c r="G61" s="706" t="s">
        <v>8843</v>
      </c>
      <c r="H61" s="435" t="s">
        <v>4655</v>
      </c>
      <c r="I61" s="428" t="s">
        <v>7729</v>
      </c>
      <c r="J61" s="428" t="s">
        <v>4671</v>
      </c>
      <c r="K61" s="428" t="s">
        <v>7730</v>
      </c>
      <c r="L61" s="428" t="s">
        <v>897</v>
      </c>
      <c r="M61" s="7" t="s">
        <v>10589</v>
      </c>
      <c r="N61" s="7"/>
      <c r="O61" s="7"/>
      <c r="P61" s="7"/>
    </row>
    <row r="62" spans="1:17">
      <c r="A62" s="7"/>
      <c r="B62" s="428" t="s">
        <v>4668</v>
      </c>
      <c r="C62" s="7"/>
      <c r="D62" s="428" t="s">
        <v>5013</v>
      </c>
      <c r="E62" s="547">
        <v>40721</v>
      </c>
      <c r="F62" s="428" t="s">
        <v>4101</v>
      </c>
      <c r="G62" s="706" t="s">
        <v>4636</v>
      </c>
      <c r="H62" s="435" t="s">
        <v>4660</v>
      </c>
      <c r="I62" s="428" t="s">
        <v>7729</v>
      </c>
      <c r="J62" s="428" t="s">
        <v>4671</v>
      </c>
      <c r="K62" s="428" t="s">
        <v>7730</v>
      </c>
      <c r="L62" s="428" t="s">
        <v>897</v>
      </c>
      <c r="M62" s="7" t="s">
        <v>10589</v>
      </c>
      <c r="N62" s="7"/>
      <c r="O62" s="7"/>
      <c r="P62" s="7"/>
      <c r="Q62" s="805" t="s">
        <v>14426</v>
      </c>
    </row>
    <row r="63" spans="1:17">
      <c r="B63" s="335" t="s">
        <v>6190</v>
      </c>
      <c r="C63" s="335" t="s">
        <v>38</v>
      </c>
      <c r="D63" s="335" t="s">
        <v>508</v>
      </c>
      <c r="E63" s="547">
        <v>40899</v>
      </c>
      <c r="F63" t="s">
        <v>7616</v>
      </c>
      <c r="G63" s="806" t="s">
        <v>2994</v>
      </c>
      <c r="H63" t="s">
        <v>7745</v>
      </c>
      <c r="I63" t="s">
        <v>7729</v>
      </c>
      <c r="J63" t="s">
        <v>7551</v>
      </c>
      <c r="K63" t="s">
        <v>7730</v>
      </c>
      <c r="L63" t="s">
        <v>3187</v>
      </c>
      <c r="M63" s="7" t="s">
        <v>10589</v>
      </c>
      <c r="Q63" s="805" t="s">
        <v>14425</v>
      </c>
    </row>
    <row r="64" spans="1:17">
      <c r="A64" s="7"/>
      <c r="B64" s="557" t="s">
        <v>7532</v>
      </c>
      <c r="C64" s="428" t="s">
        <v>508</v>
      </c>
      <c r="D64" s="428" t="s">
        <v>1575</v>
      </c>
      <c r="E64" s="547">
        <v>40899</v>
      </c>
      <c r="F64" s="7" t="s">
        <v>7616</v>
      </c>
      <c r="G64" s="428" t="s">
        <v>2996</v>
      </c>
      <c r="H64" s="7" t="s">
        <v>7746</v>
      </c>
      <c r="I64" s="7" t="s">
        <v>7729</v>
      </c>
      <c r="J64" s="7" t="s">
        <v>7551</v>
      </c>
      <c r="K64" s="7" t="s">
        <v>7730</v>
      </c>
      <c r="L64" s="7" t="s">
        <v>3187</v>
      </c>
      <c r="M64" s="7" t="s">
        <v>10589</v>
      </c>
      <c r="N64" s="7"/>
      <c r="O64" s="7"/>
      <c r="P64" s="7"/>
      <c r="Q64" s="805" t="s">
        <v>14424</v>
      </c>
    </row>
    <row r="65" spans="1:17">
      <c r="A65" s="7"/>
      <c r="B65" s="553" t="s">
        <v>8078</v>
      </c>
      <c r="C65" s="7" t="s">
        <v>409</v>
      </c>
      <c r="D65" s="428" t="s">
        <v>3515</v>
      </c>
      <c r="E65" s="547">
        <v>40721</v>
      </c>
      <c r="F65" s="428" t="s">
        <v>281</v>
      </c>
      <c r="G65" s="706" t="s">
        <v>4631</v>
      </c>
      <c r="H65" s="435" t="s">
        <v>4654</v>
      </c>
      <c r="I65" s="428" t="s">
        <v>7729</v>
      </c>
      <c r="J65" s="428" t="s">
        <v>4671</v>
      </c>
      <c r="K65" s="428" t="s">
        <v>7730</v>
      </c>
      <c r="L65" s="428" t="s">
        <v>897</v>
      </c>
      <c r="M65" s="7" t="s">
        <v>10589</v>
      </c>
      <c r="N65" s="553"/>
      <c r="O65" s="553"/>
      <c r="P65" s="553"/>
    </row>
    <row r="66" spans="1:17">
      <c r="A66" s="7"/>
      <c r="B66" s="553" t="s">
        <v>8064</v>
      </c>
      <c r="C66" s="428" t="s">
        <v>508</v>
      </c>
      <c r="D66" s="428" t="s">
        <v>38</v>
      </c>
      <c r="E66" s="547">
        <v>40721</v>
      </c>
      <c r="F66" s="7" t="s">
        <v>7616</v>
      </c>
      <c r="G66" s="706" t="s">
        <v>4635</v>
      </c>
      <c r="H66" s="435" t="s">
        <v>4659</v>
      </c>
      <c r="I66" s="428" t="s">
        <v>7729</v>
      </c>
      <c r="J66" s="428" t="s">
        <v>4671</v>
      </c>
      <c r="K66" s="428" t="s">
        <v>7730</v>
      </c>
      <c r="L66" s="428" t="s">
        <v>897</v>
      </c>
      <c r="M66" s="7" t="s">
        <v>10589</v>
      </c>
      <c r="N66" s="7"/>
      <c r="O66" s="7"/>
      <c r="P66" s="7"/>
      <c r="Q66" s="805" t="s">
        <v>14427</v>
      </c>
    </row>
    <row r="67" spans="1:17">
      <c r="A67" s="7"/>
      <c r="B67" s="7" t="s">
        <v>8698</v>
      </c>
      <c r="C67" s="7" t="s">
        <v>10908</v>
      </c>
      <c r="D67" s="7" t="s">
        <v>10909</v>
      </c>
      <c r="E67" s="547">
        <v>40988</v>
      </c>
      <c r="F67" s="428" t="s">
        <v>281</v>
      </c>
      <c r="G67" s="706" t="s">
        <v>12926</v>
      </c>
      <c r="H67" s="706" t="s">
        <v>12927</v>
      </c>
      <c r="I67" s="7" t="s">
        <v>7725</v>
      </c>
      <c r="J67" s="7" t="s">
        <v>7764</v>
      </c>
      <c r="K67" s="7" t="s">
        <v>4506</v>
      </c>
      <c r="L67" s="7" t="s">
        <v>897</v>
      </c>
      <c r="M67" s="7" t="s">
        <v>10589</v>
      </c>
      <c r="N67" s="7"/>
      <c r="O67" s="7"/>
      <c r="P67" s="7"/>
    </row>
    <row r="68" spans="1:17">
      <c r="B68" t="s">
        <v>14428</v>
      </c>
      <c r="C68" s="335" t="s">
        <v>409</v>
      </c>
      <c r="D68" s="7" t="s">
        <v>152</v>
      </c>
      <c r="E68">
        <v>40721</v>
      </c>
      <c r="F68" s="335" t="s">
        <v>7534</v>
      </c>
      <c r="G68" s="446" t="s">
        <v>4634</v>
      </c>
      <c r="H68" s="434" t="s">
        <v>4658</v>
      </c>
      <c r="I68" s="335" t="s">
        <v>7729</v>
      </c>
      <c r="J68" s="335" t="s">
        <v>4671</v>
      </c>
      <c r="K68" s="335" t="s">
        <v>7730</v>
      </c>
      <c r="L68" s="335" t="s">
        <v>897</v>
      </c>
      <c r="M68" s="7" t="s">
        <v>10589</v>
      </c>
      <c r="Q68" s="805" t="s">
        <v>14429</v>
      </c>
    </row>
    <row r="69" spans="1:17">
      <c r="A69" s="7"/>
      <c r="B69" s="7" t="s">
        <v>8318</v>
      </c>
      <c r="C69" s="7" t="s">
        <v>409</v>
      </c>
      <c r="D69" s="7" t="s">
        <v>152</v>
      </c>
      <c r="E69" s="547">
        <v>40721</v>
      </c>
      <c r="F69" s="7" t="s">
        <v>7534</v>
      </c>
      <c r="G69" s="706" t="s">
        <v>6908</v>
      </c>
      <c r="H69" s="706" t="s">
        <v>8045</v>
      </c>
      <c r="I69" s="7" t="s">
        <v>388</v>
      </c>
      <c r="J69" s="7" t="s">
        <v>4504</v>
      </c>
      <c r="K69" s="7" t="s">
        <v>4506</v>
      </c>
      <c r="L69" s="7" t="s">
        <v>897</v>
      </c>
      <c r="M69" s="7" t="s">
        <v>10589</v>
      </c>
      <c r="N69" s="7"/>
      <c r="O69" s="7"/>
      <c r="P69" s="7"/>
      <c r="Q69" s="805" t="s">
        <v>14422</v>
      </c>
    </row>
    <row r="70" spans="1:17">
      <c r="A70" s="7"/>
      <c r="B70" s="557" t="s">
        <v>7533</v>
      </c>
      <c r="C70" s="428" t="s">
        <v>409</v>
      </c>
      <c r="D70" s="428" t="s">
        <v>1575</v>
      </c>
      <c r="E70" s="547">
        <v>40899</v>
      </c>
      <c r="F70" s="7" t="s">
        <v>7534</v>
      </c>
      <c r="G70" s="428" t="s">
        <v>2997</v>
      </c>
      <c r="H70" s="7" t="s">
        <v>7747</v>
      </c>
      <c r="I70" s="7" t="s">
        <v>7729</v>
      </c>
      <c r="J70" s="7" t="s">
        <v>7551</v>
      </c>
      <c r="K70" s="7" t="s">
        <v>7730</v>
      </c>
      <c r="L70" s="7" t="s">
        <v>3187</v>
      </c>
      <c r="M70" s="7" t="s">
        <v>10589</v>
      </c>
      <c r="N70" s="7"/>
      <c r="O70" s="7"/>
      <c r="P70" s="7"/>
      <c r="Q70" s="805" t="s">
        <v>14423</v>
      </c>
    </row>
  </sheetData>
  <customSheetViews>
    <customSheetView guid="{BDC9BE12-0412-41AC-9D51-92C3981A1AF3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1"/>
    </customSheetView>
    <customSheetView guid="{26681169-CB1E-4DAA-891E-09627319D8E6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2"/>
    </customSheetView>
    <customSheetView guid="{6961D01B-D581-4DB1-859D-582B3B2698E8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3"/>
    </customSheetView>
    <customSheetView guid="{466DA6A2-AD66-4977-A02F-06F79464784C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4"/>
    </customSheetView>
    <customSheetView guid="{71955050-9FA4-4501-9716-9D381E58C766}" hiddenColumns="1">
      <pane ySplit="1" topLeftCell="A31" activePane="bottomLeft" state="frozen"/>
      <selection pane="bottomLeft" activeCell="G1" sqref="G1"/>
      <pageMargins left="0.7" right="0.7" top="0.75" bottom="0.75" header="0.3" footer="0.3"/>
      <pageSetup paperSize="9" orientation="portrait" r:id="rId5"/>
    </customSheetView>
  </customSheetViews>
  <phoneticPr fontId="54" type="noConversion"/>
  <pageMargins left="0.7" right="0.7" top="0.75" bottom="0.75" header="0.3" footer="0.3"/>
  <pageSetup paperSize="9" orientation="portrait" r:id="rId6"/>
  <legacyDrawing r:id="rId7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37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26" sqref="E26"/>
    </sheetView>
  </sheetViews>
  <sheetFormatPr defaultRowHeight="12.75"/>
  <cols>
    <col min="2" max="2" width="15.5703125" bestFit="1" customWidth="1"/>
    <col min="3" max="3" width="13.5703125" bestFit="1" customWidth="1"/>
    <col min="4" max="5" width="13.5703125" customWidth="1"/>
    <col min="6" max="6" width="19.42578125" customWidth="1"/>
    <col min="7" max="7" width="12.42578125" customWidth="1"/>
    <col min="13" max="14" width="10.5703125" customWidth="1"/>
    <col min="15" max="16" width="14.42578125" customWidth="1"/>
  </cols>
  <sheetData>
    <row r="1" spans="1:16">
      <c r="A1" s="356" t="s">
        <v>3090</v>
      </c>
      <c r="B1" s="356"/>
      <c r="C1" s="356"/>
      <c r="D1" s="356"/>
      <c r="E1" s="356"/>
      <c r="F1" s="356" t="s">
        <v>6355</v>
      </c>
      <c r="G1" s="356"/>
      <c r="H1" s="356"/>
      <c r="I1" s="356"/>
      <c r="J1" s="356"/>
      <c r="K1" s="356"/>
      <c r="L1" s="356"/>
      <c r="M1" s="356" t="s">
        <v>6354</v>
      </c>
      <c r="N1" s="356"/>
      <c r="O1" s="356"/>
      <c r="P1" s="356" t="s">
        <v>6915</v>
      </c>
    </row>
    <row r="2" spans="1:16">
      <c r="A2" s="355"/>
      <c r="B2" s="356" t="s">
        <v>6921</v>
      </c>
      <c r="C2" s="356" t="s">
        <v>6924</v>
      </c>
      <c r="D2" s="355"/>
      <c r="E2" s="355"/>
      <c r="F2" s="356" t="s">
        <v>6363</v>
      </c>
      <c r="G2" s="356" t="s">
        <v>6364</v>
      </c>
      <c r="H2" s="356" t="s">
        <v>6323</v>
      </c>
      <c r="I2" s="356" t="s">
        <v>6324</v>
      </c>
      <c r="J2" s="356" t="s">
        <v>6356</v>
      </c>
      <c r="K2" s="356" t="s">
        <v>6357</v>
      </c>
      <c r="L2" s="356" t="s">
        <v>6358</v>
      </c>
      <c r="M2" s="355"/>
      <c r="N2" s="355"/>
      <c r="O2" s="355"/>
      <c r="P2" s="355"/>
    </row>
    <row r="3" spans="1:16">
      <c r="A3" s="7" t="s">
        <v>4726</v>
      </c>
      <c r="B3" s="7" t="s">
        <v>6939</v>
      </c>
      <c r="C3" s="7" t="s">
        <v>6940</v>
      </c>
      <c r="D3" s="7"/>
      <c r="E3" s="7"/>
      <c r="F3" s="7" t="s">
        <v>6963</v>
      </c>
      <c r="G3" s="7"/>
      <c r="H3" s="7" t="s">
        <v>6964</v>
      </c>
      <c r="I3" s="7" t="s">
        <v>6965</v>
      </c>
      <c r="J3" s="7"/>
      <c r="K3" s="7"/>
      <c r="L3" s="7"/>
      <c r="M3" s="7" t="s">
        <v>7408</v>
      </c>
      <c r="N3" s="7"/>
      <c r="O3" s="7"/>
      <c r="P3" s="7"/>
    </row>
    <row r="4" spans="1:16">
      <c r="A4" s="7" t="s">
        <v>4718</v>
      </c>
      <c r="B4" s="7" t="s">
        <v>6941</v>
      </c>
      <c r="C4" s="7" t="s">
        <v>6942</v>
      </c>
      <c r="D4" s="7"/>
      <c r="E4" s="7"/>
      <c r="F4" s="7" t="s">
        <v>6970</v>
      </c>
      <c r="G4" s="7" t="s">
        <v>7285</v>
      </c>
      <c r="H4" s="7"/>
      <c r="I4" s="7" t="s">
        <v>6021</v>
      </c>
      <c r="J4" s="7" t="s">
        <v>4028</v>
      </c>
      <c r="K4" s="7" t="s">
        <v>4029</v>
      </c>
      <c r="L4" s="102">
        <v>40247</v>
      </c>
      <c r="M4" s="7" t="s">
        <v>6916</v>
      </c>
      <c r="N4" s="7"/>
      <c r="O4" s="7"/>
      <c r="P4" s="102">
        <v>41008</v>
      </c>
    </row>
    <row r="5" spans="1:16">
      <c r="A5" s="7" t="s">
        <v>2453</v>
      </c>
      <c r="B5" s="7" t="s">
        <v>6944</v>
      </c>
      <c r="C5" s="7" t="s">
        <v>6943</v>
      </c>
      <c r="D5" s="7"/>
      <c r="E5" s="7"/>
      <c r="F5" s="7" t="s">
        <v>6966</v>
      </c>
      <c r="G5" s="7"/>
      <c r="H5" s="7" t="s">
        <v>6964</v>
      </c>
      <c r="I5" s="7" t="s">
        <v>6965</v>
      </c>
      <c r="J5" s="7"/>
      <c r="K5" s="7"/>
      <c r="L5" s="7"/>
      <c r="M5" s="7" t="s">
        <v>7413</v>
      </c>
      <c r="N5" s="7"/>
      <c r="O5" s="7"/>
      <c r="P5" s="7"/>
    </row>
    <row r="6" spans="1:16">
      <c r="A6" s="7" t="s">
        <v>6959</v>
      </c>
      <c r="B6" s="7" t="s">
        <v>6960</v>
      </c>
      <c r="C6" s="7" t="s">
        <v>6961</v>
      </c>
      <c r="D6" s="7"/>
      <c r="E6" s="7"/>
      <c r="F6" s="7" t="s">
        <v>6962</v>
      </c>
      <c r="G6" s="7"/>
      <c r="H6" s="7" t="s">
        <v>1815</v>
      </c>
      <c r="I6" s="7" t="s">
        <v>898</v>
      </c>
      <c r="J6" s="7"/>
      <c r="K6" s="7"/>
      <c r="L6" s="7"/>
      <c r="M6" s="7" t="s">
        <v>7409</v>
      </c>
      <c r="N6" s="7"/>
      <c r="O6" s="7"/>
      <c r="P6" s="7"/>
    </row>
    <row r="7" spans="1:16">
      <c r="A7" s="7" t="s">
        <v>4147</v>
      </c>
      <c r="B7" s="7" t="s">
        <v>6945</v>
      </c>
      <c r="C7" s="7" t="s">
        <v>6946</v>
      </c>
      <c r="D7" s="7"/>
      <c r="E7" s="7"/>
      <c r="F7" s="7" t="s">
        <v>6918</v>
      </c>
      <c r="G7" s="7" t="s">
        <v>5304</v>
      </c>
      <c r="H7" s="7" t="s">
        <v>1815</v>
      </c>
      <c r="I7" s="7" t="s">
        <v>898</v>
      </c>
      <c r="J7" s="7"/>
      <c r="K7" s="7" t="s">
        <v>5302</v>
      </c>
      <c r="L7" s="7"/>
      <c r="M7" s="7" t="s">
        <v>731</v>
      </c>
      <c r="N7" s="7"/>
      <c r="O7" s="7"/>
      <c r="P7" s="7"/>
    </row>
    <row r="8" spans="1:16">
      <c r="A8" s="7"/>
      <c r="B8" s="7" t="s">
        <v>6967</v>
      </c>
      <c r="C8" s="7" t="s">
        <v>6968</v>
      </c>
      <c r="D8" s="7"/>
      <c r="E8" s="109"/>
      <c r="F8" s="7" t="s">
        <v>6918</v>
      </c>
      <c r="G8" s="7" t="s">
        <v>5304</v>
      </c>
      <c r="H8" s="7" t="s">
        <v>2664</v>
      </c>
      <c r="I8" s="7" t="s">
        <v>6969</v>
      </c>
      <c r="J8" s="7"/>
      <c r="K8" s="7" t="s">
        <v>6223</v>
      </c>
      <c r="L8" s="7"/>
      <c r="M8" s="7"/>
      <c r="N8" s="7"/>
      <c r="O8" s="7"/>
      <c r="P8" s="7"/>
    </row>
    <row r="9" spans="1:16">
      <c r="A9" s="7"/>
      <c r="B9" s="7" t="s">
        <v>7404</v>
      </c>
      <c r="C9" s="7" t="s">
        <v>7405</v>
      </c>
      <c r="D9" s="7"/>
      <c r="E9" s="7"/>
      <c r="F9" s="7" t="s">
        <v>7406</v>
      </c>
      <c r="G9" s="7" t="s">
        <v>7407</v>
      </c>
      <c r="H9" s="7" t="s">
        <v>91</v>
      </c>
      <c r="I9" s="7" t="s">
        <v>225</v>
      </c>
      <c r="J9" s="7"/>
      <c r="K9" s="7" t="s">
        <v>8056</v>
      </c>
      <c r="L9" s="7"/>
      <c r="M9" s="7"/>
      <c r="N9" s="7"/>
      <c r="O9" s="7"/>
      <c r="P9" s="7"/>
    </row>
    <row r="10" spans="1:16">
      <c r="A10" s="7" t="s">
        <v>6359</v>
      </c>
      <c r="B10" s="7" t="s">
        <v>6957</v>
      </c>
      <c r="C10" s="7" t="s">
        <v>6958</v>
      </c>
      <c r="D10" s="7"/>
      <c r="E10" s="7"/>
      <c r="F10" s="7" t="s">
        <v>6918</v>
      </c>
      <c r="G10" s="7"/>
      <c r="H10" s="7" t="s">
        <v>1815</v>
      </c>
      <c r="I10" s="7" t="s">
        <v>898</v>
      </c>
      <c r="J10" s="7"/>
      <c r="K10" s="7"/>
      <c r="L10" s="7"/>
      <c r="M10" s="7" t="s">
        <v>7410</v>
      </c>
      <c r="N10" s="7"/>
      <c r="O10" s="7"/>
      <c r="P10" s="7"/>
    </row>
    <row r="11" spans="1:16">
      <c r="A11" s="7" t="s">
        <v>281</v>
      </c>
      <c r="B11" s="7" t="s">
        <v>6922</v>
      </c>
      <c r="C11" s="7" t="s">
        <v>6925</v>
      </c>
      <c r="D11" s="7"/>
      <c r="E11" s="7"/>
      <c r="F11" s="7" t="s">
        <v>6918</v>
      </c>
      <c r="G11" s="7" t="s">
        <v>6917</v>
      </c>
      <c r="H11" s="7" t="s">
        <v>1815</v>
      </c>
      <c r="I11" s="7" t="s">
        <v>898</v>
      </c>
      <c r="J11" s="7" t="s">
        <v>6919</v>
      </c>
      <c r="K11" t="s">
        <v>6299</v>
      </c>
      <c r="L11" s="7"/>
      <c r="M11" s="7" t="s">
        <v>7411</v>
      </c>
      <c r="N11" s="7"/>
      <c r="O11" s="7"/>
      <c r="P11" s="7"/>
    </row>
    <row r="12" spans="1:16">
      <c r="A12" s="7"/>
      <c r="B12" s="7" t="s">
        <v>6923</v>
      </c>
      <c r="C12" s="7" t="s">
        <v>6926</v>
      </c>
      <c r="D12" s="7"/>
      <c r="E12" s="109"/>
      <c r="F12" s="7" t="s">
        <v>6918</v>
      </c>
      <c r="G12" s="7"/>
      <c r="H12" s="7"/>
      <c r="I12" s="7"/>
      <c r="J12" s="7" t="s">
        <v>6920</v>
      </c>
      <c r="K12" t="s">
        <v>90</v>
      </c>
      <c r="L12" s="7"/>
      <c r="M12" s="7"/>
      <c r="N12" s="7"/>
      <c r="O12" s="7"/>
      <c r="P12" s="7"/>
    </row>
    <row r="13" spans="1:16">
      <c r="A13" s="7" t="s">
        <v>6360</v>
      </c>
      <c r="B13" s="7" t="s">
        <v>6927</v>
      </c>
      <c r="C13" s="7" t="s">
        <v>6930</v>
      </c>
      <c r="D13" s="7"/>
      <c r="E13" s="7"/>
      <c r="F13" s="7" t="s">
        <v>6918</v>
      </c>
      <c r="G13" s="7"/>
      <c r="H13" s="7" t="s">
        <v>2664</v>
      </c>
      <c r="I13" s="7" t="s">
        <v>898</v>
      </c>
      <c r="J13" s="7"/>
      <c r="K13" s="7" t="s">
        <v>1498</v>
      </c>
      <c r="L13" s="7"/>
      <c r="M13" s="7"/>
      <c r="N13" s="7"/>
      <c r="O13" s="7"/>
      <c r="P13" s="7"/>
    </row>
    <row r="14" spans="1:16">
      <c r="A14" s="7"/>
      <c r="B14" s="7" t="s">
        <v>6928</v>
      </c>
      <c r="C14" s="7" t="s">
        <v>6931</v>
      </c>
      <c r="D14" s="7"/>
      <c r="E14" s="109"/>
      <c r="F14" s="7" t="s">
        <v>6918</v>
      </c>
      <c r="G14" s="7" t="s">
        <v>6917</v>
      </c>
      <c r="H14" s="7" t="s">
        <v>2664</v>
      </c>
      <c r="I14" s="7" t="s">
        <v>898</v>
      </c>
      <c r="J14" s="7"/>
      <c r="K14" s="7" t="s">
        <v>6295</v>
      </c>
      <c r="L14" s="7"/>
      <c r="M14" s="7"/>
      <c r="N14" s="7"/>
      <c r="O14" s="7"/>
      <c r="P14" s="7"/>
    </row>
    <row r="15" spans="1:16">
      <c r="A15" s="7"/>
      <c r="B15" s="7" t="s">
        <v>6929</v>
      </c>
      <c r="C15" s="7" t="s">
        <v>6932</v>
      </c>
      <c r="D15" s="7"/>
      <c r="F15" s="7" t="s">
        <v>6933</v>
      </c>
      <c r="G15" s="7" t="s">
        <v>6934</v>
      </c>
      <c r="H15" s="7" t="s">
        <v>5055</v>
      </c>
      <c r="I15" s="7" t="s">
        <v>4506</v>
      </c>
      <c r="J15" s="7"/>
      <c r="K15" s="7"/>
      <c r="L15" s="7"/>
      <c r="M15" s="7"/>
      <c r="N15" s="7"/>
      <c r="O15" s="7"/>
      <c r="P15" s="7"/>
    </row>
    <row r="16" spans="1:16">
      <c r="A16" s="7" t="s">
        <v>7355</v>
      </c>
      <c r="B16" s="7" t="s">
        <v>6935</v>
      </c>
      <c r="C16" s="7" t="s">
        <v>6937</v>
      </c>
      <c r="D16" s="7"/>
      <c r="E16" s="7"/>
      <c r="F16" s="7" t="s">
        <v>6918</v>
      </c>
      <c r="G16" s="7" t="s">
        <v>7285</v>
      </c>
      <c r="H16" s="7" t="s">
        <v>2664</v>
      </c>
      <c r="I16" s="7" t="s">
        <v>2621</v>
      </c>
      <c r="J16" s="7"/>
      <c r="K16" s="7"/>
      <c r="L16" s="7"/>
      <c r="M16" s="7"/>
      <c r="N16" s="7"/>
      <c r="O16" s="7"/>
      <c r="P16" s="7"/>
    </row>
    <row r="17" spans="1:16">
      <c r="A17" s="7" t="s">
        <v>3423</v>
      </c>
      <c r="B17" s="7" t="s">
        <v>6936</v>
      </c>
      <c r="C17" s="7" t="s">
        <v>6938</v>
      </c>
      <c r="D17" s="7"/>
      <c r="E17" s="7"/>
      <c r="F17" s="7" t="s">
        <v>6918</v>
      </c>
      <c r="G17" s="7" t="s">
        <v>7285</v>
      </c>
      <c r="H17" s="7" t="s">
        <v>2664</v>
      </c>
      <c r="I17" s="7" t="s">
        <v>2621</v>
      </c>
      <c r="J17" s="7"/>
      <c r="K17" s="7" t="s">
        <v>1927</v>
      </c>
      <c r="L17" s="7"/>
      <c r="M17" s="7" t="s">
        <v>7412</v>
      </c>
      <c r="N17" s="7"/>
      <c r="O17" s="7"/>
      <c r="P17" s="7"/>
    </row>
    <row r="18" spans="1:16">
      <c r="A18" s="7" t="s">
        <v>6826</v>
      </c>
      <c r="B18" s="7" t="s">
        <v>6947</v>
      </c>
      <c r="C18" s="7" t="s">
        <v>6948</v>
      </c>
      <c r="D18" s="7"/>
      <c r="E18" s="7"/>
      <c r="F18" s="7" t="s">
        <v>6971</v>
      </c>
      <c r="G18" s="7" t="s">
        <v>4887</v>
      </c>
      <c r="H18" s="7"/>
      <c r="I18" s="7" t="s">
        <v>2621</v>
      </c>
      <c r="J18" s="7"/>
      <c r="K18" s="7" t="s">
        <v>4884</v>
      </c>
      <c r="L18" s="7"/>
      <c r="M18" s="7" t="s">
        <v>6362</v>
      </c>
      <c r="N18" s="7"/>
      <c r="O18" s="7"/>
      <c r="P18" s="102">
        <v>41310</v>
      </c>
    </row>
    <row r="19" spans="1:16">
      <c r="A19" s="7"/>
      <c r="B19" s="7" t="s">
        <v>6950</v>
      </c>
      <c r="C19" s="7" t="s">
        <v>6951</v>
      </c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102"/>
    </row>
    <row r="20" spans="1:16">
      <c r="A20" s="7"/>
      <c r="B20" s="7" t="s">
        <v>6956</v>
      </c>
      <c r="C20" s="7" t="s">
        <v>6949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102"/>
    </row>
    <row r="21" spans="1:16">
      <c r="A21" s="7" t="s">
        <v>6522</v>
      </c>
      <c r="B21" s="7" t="s">
        <v>6952</v>
      </c>
      <c r="C21" s="7" t="s">
        <v>6953</v>
      </c>
      <c r="D21" s="7"/>
      <c r="E21" s="7"/>
      <c r="F21" s="7" t="s">
        <v>6963</v>
      </c>
      <c r="G21" s="7"/>
      <c r="H21" s="7" t="s">
        <v>6964</v>
      </c>
      <c r="I21" s="7" t="s">
        <v>6965</v>
      </c>
      <c r="J21" s="7"/>
      <c r="K21" s="7"/>
      <c r="L21" s="7"/>
      <c r="M21" s="7" t="s">
        <v>7414</v>
      </c>
      <c r="N21" s="7"/>
      <c r="O21" s="7"/>
      <c r="P21" s="7"/>
    </row>
    <row r="22" spans="1:16">
      <c r="A22" s="7" t="s">
        <v>6361</v>
      </c>
      <c r="B22" s="7" t="s">
        <v>6954</v>
      </c>
      <c r="C22" s="7" t="s">
        <v>6955</v>
      </c>
      <c r="D22" s="7"/>
      <c r="E22" s="7"/>
      <c r="F22" s="7" t="s">
        <v>6963</v>
      </c>
      <c r="G22" s="7"/>
      <c r="H22" s="7" t="s">
        <v>6964</v>
      </c>
      <c r="I22" s="7" t="s">
        <v>6965</v>
      </c>
      <c r="J22" s="7"/>
      <c r="K22" s="7"/>
      <c r="L22" s="7"/>
      <c r="M22" s="7"/>
      <c r="N22" s="7"/>
      <c r="O22" s="7"/>
      <c r="P22" s="7"/>
    </row>
    <row r="23" spans="1:16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spans="1:16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spans="1:16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1:1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  <row r="27" spans="1:16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</row>
    <row r="28" spans="1:16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</row>
    <row r="29" spans="1:16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</row>
    <row r="30" spans="1:16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</row>
    <row r="31" spans="1:16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</row>
    <row r="32" spans="1:16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</row>
    <row r="33" spans="1:16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</row>
    <row r="34" spans="1:16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spans="1:16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spans="1:1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spans="1:16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</sheetData>
  <customSheetViews>
    <customSheetView guid="{BDC9BE12-0412-41AC-9D51-92C3981A1AF3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1"/>
      <headerFooter alignWithMargins="0"/>
    </customSheetView>
    <customSheetView guid="{26681169-CB1E-4DAA-891E-09627319D8E6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2"/>
      <headerFooter alignWithMargins="0"/>
    </customSheetView>
    <customSheetView guid="{6961D01B-D581-4DB1-859D-582B3B2698E8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3"/>
      <headerFooter alignWithMargins="0"/>
    </customSheetView>
    <customSheetView guid="{466DA6A2-AD66-4977-A02F-06F79464784C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4"/>
      <headerFooter alignWithMargins="0"/>
    </customSheetView>
    <customSheetView guid="{71955050-9FA4-4501-9716-9D381E58C766}">
      <pane xSplit="2" ySplit="2" topLeftCell="F9" activePane="bottomRight" state="frozen"/>
      <selection pane="bottomRight" activeCell="O12" sqref="O12"/>
      <pageMargins left="0.75" right="0.75" top="1" bottom="1" header="0.5" footer="0.5"/>
      <pageSetup paperSize="9" orientation="portrait" r:id="rId5"/>
      <headerFooter alignWithMargins="0"/>
    </customSheetView>
  </customSheetViews>
  <phoneticPr fontId="3" type="noConversion"/>
  <pageMargins left="0.75" right="0.75" top="1" bottom="1" header="0.5" footer="0.5"/>
  <pageSetup paperSize="9" orientation="portrait" r:id="rId6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37"/>
  <sheetViews>
    <sheetView topLeftCell="B10" workbookViewId="0">
      <selection activeCell="H26" sqref="H26"/>
    </sheetView>
  </sheetViews>
  <sheetFormatPr defaultRowHeight="12.75"/>
  <cols>
    <col min="2" max="2" width="11.5703125" bestFit="1" customWidth="1"/>
    <col min="3" max="3" width="12.42578125" bestFit="1" customWidth="1"/>
    <col min="4" max="4" width="20" customWidth="1"/>
    <col min="5" max="5" width="15.42578125" bestFit="1" customWidth="1"/>
    <col min="6" max="6" width="9.42578125" bestFit="1" customWidth="1"/>
    <col min="7" max="7" width="10.7109375" bestFit="1" customWidth="1"/>
    <col min="8" max="8" width="9.5703125" bestFit="1" customWidth="1"/>
    <col min="12" max="12" width="9.42578125" bestFit="1" customWidth="1"/>
    <col min="13" max="13" width="26" bestFit="1" customWidth="1"/>
    <col min="14" max="14" width="30.42578125" bestFit="1" customWidth="1"/>
  </cols>
  <sheetData>
    <row r="1" spans="1:24">
      <c r="A1" s="513" t="s">
        <v>1335</v>
      </c>
      <c r="B1" s="514" t="s">
        <v>6388</v>
      </c>
      <c r="C1" s="514" t="s">
        <v>4142</v>
      </c>
      <c r="D1" s="514" t="s">
        <v>6389</v>
      </c>
      <c r="E1" s="514" t="s">
        <v>3534</v>
      </c>
      <c r="F1" s="514" t="s">
        <v>6323</v>
      </c>
      <c r="G1" s="514" t="s">
        <v>6324</v>
      </c>
      <c r="H1" s="514" t="s">
        <v>4141</v>
      </c>
      <c r="I1" s="514" t="s">
        <v>4143</v>
      </c>
      <c r="J1" s="514" t="s">
        <v>3090</v>
      </c>
      <c r="K1" s="514" t="s">
        <v>5036</v>
      </c>
      <c r="L1" s="514" t="s">
        <v>3091</v>
      </c>
      <c r="M1" s="514" t="s">
        <v>6390</v>
      </c>
      <c r="N1" s="514" t="s">
        <v>8824</v>
      </c>
    </row>
    <row r="2" spans="1:24">
      <c r="A2" t="s">
        <v>7971</v>
      </c>
      <c r="B2" t="s">
        <v>606</v>
      </c>
      <c r="C2" t="s">
        <v>1066</v>
      </c>
      <c r="D2" t="s">
        <v>5899</v>
      </c>
      <c r="E2" t="s">
        <v>3493</v>
      </c>
      <c r="F2" t="s">
        <v>5426</v>
      </c>
      <c r="G2" t="s">
        <v>2621</v>
      </c>
      <c r="H2" t="s">
        <v>5683</v>
      </c>
      <c r="I2" t="s">
        <v>6906</v>
      </c>
      <c r="J2" t="s">
        <v>4718</v>
      </c>
      <c r="K2" t="s">
        <v>409</v>
      </c>
      <c r="L2" s="357" t="s">
        <v>383</v>
      </c>
      <c r="M2" t="s">
        <v>8822</v>
      </c>
    </row>
    <row r="3" spans="1:24">
      <c r="A3" s="357" t="s">
        <v>7971</v>
      </c>
      <c r="B3" s="357" t="s">
        <v>3065</v>
      </c>
      <c r="C3" s="357" t="s">
        <v>297</v>
      </c>
      <c r="D3" s="357" t="s">
        <v>5899</v>
      </c>
      <c r="E3" s="357" t="s">
        <v>3493</v>
      </c>
      <c r="F3" s="357" t="s">
        <v>5426</v>
      </c>
      <c r="G3" s="357" t="s">
        <v>2621</v>
      </c>
      <c r="H3" s="357" t="s">
        <v>2107</v>
      </c>
      <c r="I3" s="357" t="s">
        <v>8192</v>
      </c>
      <c r="J3" s="357" t="s">
        <v>4718</v>
      </c>
      <c r="K3" s="357" t="s">
        <v>3067</v>
      </c>
      <c r="L3" s="357" t="s">
        <v>144</v>
      </c>
      <c r="M3" t="s">
        <v>8832</v>
      </c>
    </row>
    <row r="4" spans="1:24">
      <c r="A4" s="357" t="s">
        <v>7971</v>
      </c>
      <c r="B4" t="s">
        <v>1226</v>
      </c>
      <c r="C4" t="s">
        <v>297</v>
      </c>
      <c r="D4" t="s">
        <v>5899</v>
      </c>
      <c r="E4" t="s">
        <v>3493</v>
      </c>
      <c r="F4" t="s">
        <v>5426</v>
      </c>
      <c r="G4" t="s">
        <v>2621</v>
      </c>
      <c r="H4" t="s">
        <v>7511</v>
      </c>
      <c r="I4" t="s">
        <v>7508</v>
      </c>
      <c r="J4" t="s">
        <v>2453</v>
      </c>
      <c r="K4" t="s">
        <v>409</v>
      </c>
      <c r="L4" s="357" t="s">
        <v>5325</v>
      </c>
      <c r="M4" t="s">
        <v>8887</v>
      </c>
    </row>
    <row r="5" spans="1:24">
      <c r="A5" t="s">
        <v>3560</v>
      </c>
      <c r="B5" t="s">
        <v>6516</v>
      </c>
      <c r="C5" t="s">
        <v>297</v>
      </c>
      <c r="D5" t="s">
        <v>704</v>
      </c>
      <c r="E5" t="s">
        <v>3493</v>
      </c>
      <c r="F5" t="s">
        <v>5426</v>
      </c>
      <c r="G5" t="s">
        <v>2621</v>
      </c>
      <c r="H5" t="s">
        <v>8004</v>
      </c>
      <c r="I5" t="s">
        <v>6517</v>
      </c>
      <c r="J5" t="s">
        <v>4147</v>
      </c>
      <c r="K5" t="s">
        <v>409</v>
      </c>
      <c r="L5" s="357" t="s">
        <v>144</v>
      </c>
      <c r="M5" t="s">
        <v>9108</v>
      </c>
      <c r="N5" s="416" t="s">
        <v>9110</v>
      </c>
      <c r="P5" s="362" t="s">
        <v>144</v>
      </c>
      <c r="R5" t="s">
        <v>9108</v>
      </c>
      <c r="S5" t="s">
        <v>6518</v>
      </c>
      <c r="T5" t="s">
        <v>4417</v>
      </c>
      <c r="U5" s="82"/>
      <c r="V5" t="s">
        <v>4418</v>
      </c>
      <c r="W5" t="s">
        <v>4419</v>
      </c>
      <c r="X5" t="s">
        <v>2836</v>
      </c>
    </row>
    <row r="8" spans="1:24">
      <c r="B8" s="42"/>
      <c r="C8" s="42"/>
      <c r="D8" s="42" t="s">
        <v>16324</v>
      </c>
      <c r="E8" s="42"/>
      <c r="F8" s="42"/>
      <c r="G8" s="42"/>
    </row>
    <row r="9" spans="1:24">
      <c r="B9" s="42"/>
      <c r="C9" s="42"/>
      <c r="D9" s="42" t="s">
        <v>16325</v>
      </c>
      <c r="E9" s="42"/>
      <c r="F9" s="42"/>
      <c r="G9" s="42"/>
    </row>
    <row r="10" spans="1:24">
      <c r="B10" s="42"/>
      <c r="C10" s="42"/>
      <c r="D10" s="42" t="s">
        <v>16285</v>
      </c>
      <c r="E10" s="42"/>
      <c r="F10" s="42"/>
      <c r="G10" s="42"/>
    </row>
    <row r="11" spans="1:24">
      <c r="B11" s="42"/>
      <c r="C11" s="42"/>
      <c r="D11" s="42" t="s">
        <v>16286</v>
      </c>
      <c r="E11" s="42"/>
      <c r="F11" s="42"/>
      <c r="G11" s="42"/>
    </row>
    <row r="12" spans="1:24">
      <c r="B12" s="42"/>
      <c r="C12" s="42"/>
      <c r="D12" s="42" t="s">
        <v>16287</v>
      </c>
      <c r="E12" s="42"/>
      <c r="F12" s="42"/>
      <c r="G12" s="42"/>
      <c r="J12" s="417"/>
    </row>
    <row r="13" spans="1:24">
      <c r="B13" s="42"/>
      <c r="C13" s="42"/>
      <c r="D13" s="42"/>
      <c r="E13" s="42"/>
      <c r="F13" s="42"/>
      <c r="G13" s="42"/>
    </row>
    <row r="14" spans="1:24">
      <c r="B14" s="42"/>
      <c r="C14" s="57" t="s">
        <v>16288</v>
      </c>
      <c r="D14" s="57" t="s">
        <v>16289</v>
      </c>
      <c r="E14" s="42" t="s">
        <v>16290</v>
      </c>
      <c r="F14" s="42" t="s">
        <v>16291</v>
      </c>
      <c r="G14" s="42" t="s">
        <v>16292</v>
      </c>
      <c r="M14" s="357"/>
    </row>
    <row r="15" spans="1:24">
      <c r="B15" s="1138">
        <v>1</v>
      </c>
      <c r="C15" s="57" t="s">
        <v>16293</v>
      </c>
      <c r="D15" s="57" t="s">
        <v>16294</v>
      </c>
      <c r="E15" s="42" t="s">
        <v>10874</v>
      </c>
      <c r="F15" s="42" t="s">
        <v>10643</v>
      </c>
      <c r="G15" s="72" t="s">
        <v>16295</v>
      </c>
    </row>
    <row r="16" spans="1:24">
      <c r="B16" s="1138">
        <v>2</v>
      </c>
      <c r="C16" s="57" t="s">
        <v>16296</v>
      </c>
      <c r="D16" s="57" t="s">
        <v>15451</v>
      </c>
      <c r="E16" s="42" t="s">
        <v>3178</v>
      </c>
      <c r="F16" s="42" t="s">
        <v>10639</v>
      </c>
      <c r="G16" s="72" t="s">
        <v>16297</v>
      </c>
    </row>
    <row r="17" spans="2:7">
      <c r="B17" s="1138">
        <v>3</v>
      </c>
      <c r="C17" s="57" t="s">
        <v>16298</v>
      </c>
      <c r="D17" s="57" t="s">
        <v>15460</v>
      </c>
      <c r="E17" s="42" t="s">
        <v>13074</v>
      </c>
      <c r="F17" s="42" t="s">
        <v>10061</v>
      </c>
      <c r="G17" s="72">
        <v>43901</v>
      </c>
    </row>
    <row r="18" spans="2:7">
      <c r="B18" s="1138">
        <v>4</v>
      </c>
      <c r="C18" s="57" t="s">
        <v>16299</v>
      </c>
      <c r="D18" s="57" t="s">
        <v>15747</v>
      </c>
      <c r="E18" s="42" t="s">
        <v>10135</v>
      </c>
      <c r="F18" t="s">
        <v>9815</v>
      </c>
      <c r="G18" s="1137">
        <v>43969</v>
      </c>
    </row>
    <row r="19" spans="2:7">
      <c r="B19" s="1138">
        <v>5</v>
      </c>
      <c r="C19" s="57" t="s">
        <v>16300</v>
      </c>
      <c r="D19" s="57" t="s">
        <v>15754</v>
      </c>
      <c r="E19" s="42" t="s">
        <v>6749</v>
      </c>
      <c r="F19" s="335" t="s">
        <v>11661</v>
      </c>
      <c r="G19" s="72">
        <v>43972</v>
      </c>
    </row>
    <row r="20" spans="2:7">
      <c r="B20" s="1138">
        <v>6</v>
      </c>
      <c r="C20" s="57" t="s">
        <v>16301</v>
      </c>
      <c r="D20" s="57" t="s">
        <v>16302</v>
      </c>
      <c r="E20" s="42" t="s">
        <v>16303</v>
      </c>
      <c r="F20" s="335" t="s">
        <v>10351</v>
      </c>
      <c r="G20" s="72">
        <v>43983</v>
      </c>
    </row>
    <row r="21" spans="2:7">
      <c r="B21" s="1138">
        <v>7</v>
      </c>
      <c r="C21" s="57" t="s">
        <v>16304</v>
      </c>
      <c r="D21" s="57" t="s">
        <v>16305</v>
      </c>
      <c r="E21" s="42" t="s">
        <v>16306</v>
      </c>
      <c r="F21" s="335" t="s">
        <v>11219</v>
      </c>
      <c r="G21" s="72">
        <v>44131</v>
      </c>
    </row>
    <row r="22" spans="2:7">
      <c r="B22" s="1138">
        <v>8</v>
      </c>
      <c r="C22" s="57" t="s">
        <v>16307</v>
      </c>
      <c r="D22" s="57" t="s">
        <v>16308</v>
      </c>
      <c r="E22" s="42"/>
      <c r="F22" s="42"/>
      <c r="G22" s="42"/>
    </row>
    <row r="25" spans="2:7">
      <c r="B25" s="42"/>
      <c r="C25" s="42"/>
      <c r="D25" s="42" t="s">
        <v>16323</v>
      </c>
      <c r="E25" s="42"/>
      <c r="F25" s="42"/>
      <c r="G25" s="42"/>
    </row>
    <row r="26" spans="2:7">
      <c r="B26" s="42"/>
      <c r="C26" s="42"/>
      <c r="D26" s="42" t="s">
        <v>16325</v>
      </c>
      <c r="E26" s="42"/>
      <c r="F26" s="42"/>
      <c r="G26" s="42"/>
    </row>
    <row r="27" spans="2:7">
      <c r="B27" s="42"/>
      <c r="C27" s="42"/>
      <c r="D27" s="42" t="s">
        <v>16309</v>
      </c>
      <c r="E27" s="42"/>
      <c r="F27" s="42"/>
      <c r="G27" s="42"/>
    </row>
    <row r="28" spans="2:7">
      <c r="B28" s="42"/>
      <c r="C28" s="42"/>
      <c r="D28" s="42" t="s">
        <v>16310</v>
      </c>
      <c r="E28" s="42"/>
      <c r="F28" s="42"/>
      <c r="G28" s="42"/>
    </row>
    <row r="29" spans="2:7">
      <c r="B29" s="42"/>
      <c r="C29" s="42"/>
      <c r="D29" s="42" t="s">
        <v>16311</v>
      </c>
      <c r="E29" s="42"/>
      <c r="F29" s="42"/>
      <c r="G29" s="42"/>
    </row>
    <row r="30" spans="2:7">
      <c r="B30" s="42"/>
      <c r="C30" s="42"/>
      <c r="D30" s="42"/>
      <c r="E30" s="42"/>
      <c r="F30" s="42"/>
      <c r="G30" s="42"/>
    </row>
    <row r="31" spans="2:7">
      <c r="B31" s="42"/>
      <c r="C31" s="57" t="s">
        <v>16288</v>
      </c>
      <c r="D31" s="57" t="s">
        <v>16289</v>
      </c>
      <c r="E31" s="42" t="s">
        <v>16290</v>
      </c>
      <c r="F31" s="42" t="s">
        <v>16291</v>
      </c>
      <c r="G31" s="42" t="s">
        <v>16292</v>
      </c>
    </row>
    <row r="32" spans="2:7">
      <c r="B32" s="1138">
        <v>1</v>
      </c>
      <c r="C32" s="57" t="s">
        <v>16312</v>
      </c>
      <c r="D32" s="57" t="s">
        <v>16184</v>
      </c>
      <c r="E32" s="42" t="s">
        <v>10877</v>
      </c>
      <c r="F32" s="42" t="s">
        <v>12387</v>
      </c>
      <c r="G32" s="72">
        <v>44040</v>
      </c>
    </row>
    <row r="33" spans="2:7">
      <c r="B33" s="1138">
        <v>2</v>
      </c>
      <c r="C33" s="57" t="s">
        <v>16313</v>
      </c>
      <c r="D33" s="57" t="s">
        <v>16314</v>
      </c>
      <c r="E33" t="s">
        <v>13099</v>
      </c>
      <c r="F33" t="s">
        <v>12385</v>
      </c>
      <c r="G33" s="72">
        <v>44057</v>
      </c>
    </row>
    <row r="34" spans="2:7">
      <c r="B34" s="1138">
        <v>3</v>
      </c>
      <c r="C34" s="57" t="s">
        <v>16315</v>
      </c>
      <c r="D34" s="57" t="s">
        <v>16316</v>
      </c>
      <c r="E34" s="42"/>
      <c r="F34" s="42"/>
      <c r="G34" s="72"/>
    </row>
    <row r="35" spans="2:7">
      <c r="B35" s="1138">
        <v>4</v>
      </c>
      <c r="C35" s="57" t="s">
        <v>16317</v>
      </c>
      <c r="D35" s="57" t="s">
        <v>16318</v>
      </c>
      <c r="E35" s="42"/>
      <c r="G35" s="1137"/>
    </row>
    <row r="36" spans="2:7">
      <c r="B36" s="1138">
        <v>5</v>
      </c>
      <c r="C36" s="57" t="s">
        <v>16319</v>
      </c>
      <c r="D36" s="57" t="s">
        <v>16320</v>
      </c>
      <c r="E36" s="42"/>
      <c r="F36" s="335"/>
      <c r="G36" s="72"/>
    </row>
    <row r="37" spans="2:7">
      <c r="B37" s="1138">
        <v>6</v>
      </c>
      <c r="C37" s="57" t="s">
        <v>16321</v>
      </c>
      <c r="D37" s="57" t="s">
        <v>16322</v>
      </c>
      <c r="E37" s="42"/>
      <c r="F37" s="335"/>
      <c r="G37" s="72"/>
    </row>
  </sheetData>
  <customSheetViews>
    <customSheetView guid="{BDC9BE12-0412-41AC-9D51-92C3981A1AF3}" topLeftCell="B1">
      <selection activeCell="G26" sqref="G26"/>
      <pageMargins left="0.7" right="0.7" top="0.75" bottom="0.75" header="0.3" footer="0.3"/>
      <pageSetup paperSize="9" orientation="portrait" horizontalDpi="300" verticalDpi="300" r:id="rId1"/>
    </customSheetView>
    <customSheetView guid="{26681169-CB1E-4DAA-891E-09627319D8E6}" topLeftCell="B1">
      <selection activeCell="G26" sqref="G26"/>
      <pageMargins left="0.7" right="0.7" top="0.75" bottom="0.75" header="0.3" footer="0.3"/>
      <pageSetup paperSize="9" orientation="portrait" horizontalDpi="300" verticalDpi="300" r:id="rId2"/>
    </customSheetView>
    <customSheetView guid="{6961D01B-D581-4DB1-859D-582B3B2698E8}" topLeftCell="B1">
      <selection activeCell="G26" sqref="G26"/>
      <pageMargins left="0.7" right="0.7" top="0.75" bottom="0.75" header="0.3" footer="0.3"/>
      <pageSetup paperSize="9" orientation="portrait" horizontalDpi="300" verticalDpi="300" r:id="rId3"/>
    </customSheetView>
    <customSheetView guid="{466DA6A2-AD66-4977-A02F-06F79464784C}" topLeftCell="B1">
      <selection activeCell="G26" sqref="G26"/>
      <pageMargins left="0.7" right="0.7" top="0.75" bottom="0.75" header="0.3" footer="0.3"/>
      <pageSetup paperSize="9" orientation="portrait" horizontalDpi="300" verticalDpi="300" r:id="rId4"/>
    </customSheetView>
    <customSheetView guid="{71955050-9FA4-4501-9716-9D381E58C766}" topLeftCell="B1">
      <selection activeCell="G26" sqref="G26"/>
      <pageMargins left="0.7" right="0.7" top="0.75" bottom="0.75" header="0.3" footer="0.3"/>
      <pageSetup paperSize="9" orientation="portrait" horizontalDpi="300" verticalDpi="300" r:id="rId5"/>
    </customSheetView>
  </customSheetViews>
  <phoneticPr fontId="49" type="noConversion"/>
  <pageMargins left="0.7" right="0.7" top="0.75" bottom="0.75" header="0.3" footer="0.3"/>
  <pageSetup paperSize="9" orientation="portrait" horizontalDpi="300" verticalDpi="300" r:id="rId6"/>
  <legacyDrawing r:id="rId7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9"/>
  <sheetViews>
    <sheetView zoomScale="12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5" sqref="J5"/>
    </sheetView>
  </sheetViews>
  <sheetFormatPr defaultColWidth="9.42578125" defaultRowHeight="12.75"/>
  <cols>
    <col min="1" max="1" width="14.5703125" style="460" bestFit="1" customWidth="1"/>
    <col min="2" max="2" width="19.42578125" style="486" customWidth="1"/>
    <col min="3" max="3" width="11.5703125" style="487" customWidth="1"/>
    <col min="4" max="5" width="12" style="487" customWidth="1"/>
    <col min="6" max="6" width="12" style="487" bestFit="1" customWidth="1"/>
    <col min="7" max="7" width="14.42578125" style="487" bestFit="1" customWidth="1"/>
    <col min="8" max="8" width="11.5703125" style="487" customWidth="1"/>
    <col min="9" max="9" width="70.5703125" style="460" hidden="1" customWidth="1"/>
    <col min="10" max="10" width="48.42578125" style="460" customWidth="1"/>
    <col min="11" max="16384" width="9.42578125" style="460"/>
  </cols>
  <sheetData>
    <row r="1" spans="1:10" ht="14.25" thickTop="1" thickBot="1">
      <c r="A1" s="457"/>
      <c r="B1" s="458"/>
      <c r="C1" s="1156" t="s">
        <v>8104</v>
      </c>
      <c r="D1" s="1156"/>
      <c r="E1" s="1157" t="s">
        <v>8105</v>
      </c>
      <c r="F1" s="1158"/>
      <c r="G1" s="1158"/>
      <c r="H1" s="1159"/>
      <c r="I1" s="459"/>
    </row>
    <row r="2" spans="1:10" s="469" customFormat="1" ht="39" thickBot="1">
      <c r="A2" s="461" t="s">
        <v>8106</v>
      </c>
      <c r="B2" s="462" t="s">
        <v>8107</v>
      </c>
      <c r="C2" s="463" t="s">
        <v>8108</v>
      </c>
      <c r="D2" s="463" t="s">
        <v>8109</v>
      </c>
      <c r="E2" s="464" t="s">
        <v>8110</v>
      </c>
      <c r="F2" s="465" t="s">
        <v>8108</v>
      </c>
      <c r="G2" s="466" t="s">
        <v>8111</v>
      </c>
      <c r="H2" s="467" t="s">
        <v>8112</v>
      </c>
      <c r="I2" s="468" t="s">
        <v>8113</v>
      </c>
      <c r="J2" s="490" t="s">
        <v>8136</v>
      </c>
    </row>
    <row r="3" spans="1:10" ht="16.350000000000001" customHeight="1" thickBot="1">
      <c r="A3" s="1155" t="s">
        <v>3789</v>
      </c>
      <c r="B3" s="462" t="s">
        <v>8114</v>
      </c>
      <c r="C3" s="470">
        <v>10</v>
      </c>
      <c r="D3" s="470">
        <v>5</v>
      </c>
      <c r="E3" s="471"/>
      <c r="F3" s="472">
        <v>3</v>
      </c>
      <c r="G3" s="473">
        <v>2</v>
      </c>
      <c r="H3" s="474">
        <v>1</v>
      </c>
      <c r="I3" s="475" t="s">
        <v>8115</v>
      </c>
    </row>
    <row r="4" spans="1:10" ht="16.350000000000001" customHeight="1" thickBot="1">
      <c r="A4" s="1155"/>
      <c r="B4" s="462" t="s">
        <v>8116</v>
      </c>
      <c r="C4" s="470">
        <v>1</v>
      </c>
      <c r="D4" s="470">
        <v>0</v>
      </c>
      <c r="E4" s="471"/>
      <c r="F4" s="472">
        <v>1</v>
      </c>
      <c r="G4" s="473">
        <v>1</v>
      </c>
      <c r="H4" s="474"/>
      <c r="I4" s="475"/>
    </row>
    <row r="5" spans="1:10" ht="16.350000000000001" customHeight="1" thickBot="1">
      <c r="A5" s="1155" t="s">
        <v>8117</v>
      </c>
      <c r="B5" s="476" t="s">
        <v>8118</v>
      </c>
      <c r="C5" s="470">
        <v>4</v>
      </c>
      <c r="D5" s="470">
        <v>1</v>
      </c>
      <c r="E5" s="471"/>
      <c r="F5" s="472">
        <v>3</v>
      </c>
      <c r="G5" s="473">
        <v>1</v>
      </c>
      <c r="H5" s="474"/>
      <c r="I5" s="475"/>
    </row>
    <row r="6" spans="1:10" ht="16.350000000000001" customHeight="1" thickBot="1">
      <c r="A6" s="1155"/>
      <c r="B6" s="476" t="s">
        <v>8119</v>
      </c>
      <c r="C6" s="470">
        <v>22</v>
      </c>
      <c r="D6" s="470">
        <v>8</v>
      </c>
      <c r="E6" s="471">
        <v>2</v>
      </c>
      <c r="F6" s="472">
        <v>7</v>
      </c>
      <c r="G6" s="473">
        <v>3</v>
      </c>
      <c r="H6" s="474">
        <v>2</v>
      </c>
      <c r="I6" s="475" t="s">
        <v>8120</v>
      </c>
    </row>
    <row r="7" spans="1:10" ht="16.350000000000001" customHeight="1" thickBot="1">
      <c r="A7" s="1155" t="s">
        <v>8121</v>
      </c>
      <c r="B7" s="462" t="s">
        <v>3796</v>
      </c>
      <c r="C7" s="470">
        <v>6</v>
      </c>
      <c r="D7" s="470">
        <v>6</v>
      </c>
      <c r="E7" s="471">
        <v>1</v>
      </c>
      <c r="F7" s="472">
        <v>5</v>
      </c>
      <c r="G7" s="473">
        <v>3</v>
      </c>
      <c r="H7" s="474">
        <v>2</v>
      </c>
      <c r="I7" s="475" t="s">
        <v>8122</v>
      </c>
    </row>
    <row r="8" spans="1:10" ht="16.350000000000001" customHeight="1" thickBot="1">
      <c r="A8" s="1155"/>
      <c r="B8" s="462" t="s">
        <v>8123</v>
      </c>
      <c r="C8" s="470">
        <v>2</v>
      </c>
      <c r="D8" s="470">
        <v>0</v>
      </c>
      <c r="E8" s="471"/>
      <c r="F8" s="472">
        <v>1</v>
      </c>
      <c r="G8" s="473">
        <v>1</v>
      </c>
      <c r="H8" s="474"/>
      <c r="I8" s="475"/>
    </row>
    <row r="9" spans="1:10" ht="16.350000000000001" customHeight="1" thickBot="1">
      <c r="A9" s="1155"/>
      <c r="B9" s="462" t="s">
        <v>3792</v>
      </c>
      <c r="C9" s="470">
        <v>2</v>
      </c>
      <c r="D9" s="470">
        <v>2</v>
      </c>
      <c r="E9" s="471"/>
      <c r="F9" s="472">
        <v>1</v>
      </c>
      <c r="G9" s="473"/>
      <c r="H9" s="474"/>
      <c r="I9" s="475"/>
    </row>
    <row r="10" spans="1:10" ht="16.350000000000001" customHeight="1" thickBot="1">
      <c r="A10" s="1155"/>
      <c r="B10" s="462" t="s">
        <v>8124</v>
      </c>
      <c r="C10" s="470">
        <v>1</v>
      </c>
      <c r="D10" s="470">
        <v>1</v>
      </c>
      <c r="E10" s="471"/>
      <c r="F10" s="472">
        <v>1</v>
      </c>
      <c r="G10" s="473"/>
      <c r="H10" s="474"/>
      <c r="I10" s="475"/>
    </row>
    <row r="11" spans="1:10" ht="16.350000000000001" customHeight="1" thickBot="1">
      <c r="A11" s="1155" t="s">
        <v>8125</v>
      </c>
      <c r="B11" s="476" t="s">
        <v>8126</v>
      </c>
      <c r="C11" s="470">
        <v>3</v>
      </c>
      <c r="D11" s="470">
        <v>1</v>
      </c>
      <c r="E11" s="471"/>
      <c r="F11" s="472">
        <v>2</v>
      </c>
      <c r="G11" s="473">
        <v>1</v>
      </c>
      <c r="H11" s="474"/>
      <c r="I11" s="475"/>
    </row>
    <row r="12" spans="1:10" ht="16.350000000000001" customHeight="1" thickBot="1">
      <c r="A12" s="1155"/>
      <c r="B12" s="476" t="s">
        <v>8127</v>
      </c>
      <c r="C12" s="470">
        <v>38</v>
      </c>
      <c r="D12" s="470">
        <v>15</v>
      </c>
      <c r="E12" s="471">
        <v>1</v>
      </c>
      <c r="F12" s="472">
        <f>7+5</f>
        <v>12</v>
      </c>
      <c r="G12" s="473">
        <v>4</v>
      </c>
      <c r="H12" s="474">
        <v>2</v>
      </c>
      <c r="I12" s="477" t="s">
        <v>8128</v>
      </c>
    </row>
    <row r="13" spans="1:10" ht="16.350000000000001" customHeight="1" thickBot="1">
      <c r="A13" s="1155"/>
      <c r="B13" s="476" t="s">
        <v>8129</v>
      </c>
      <c r="C13" s="470">
        <v>2</v>
      </c>
      <c r="D13" s="470">
        <v>1</v>
      </c>
      <c r="E13" s="471"/>
      <c r="F13" s="472">
        <v>1</v>
      </c>
      <c r="G13" s="473">
        <v>1</v>
      </c>
      <c r="H13" s="474"/>
      <c r="I13" s="475"/>
    </row>
    <row r="14" spans="1:10" ht="16.350000000000001" customHeight="1" thickBot="1">
      <c r="A14" s="1155"/>
      <c r="B14" s="476" t="s">
        <v>8130</v>
      </c>
      <c r="C14" s="470">
        <v>4</v>
      </c>
      <c r="D14" s="470">
        <v>1</v>
      </c>
      <c r="E14" s="471"/>
      <c r="F14" s="472">
        <v>3</v>
      </c>
      <c r="G14" s="473">
        <v>1</v>
      </c>
      <c r="H14" s="474"/>
      <c r="I14" s="475"/>
      <c r="J14" s="491" t="s">
        <v>8137</v>
      </c>
    </row>
    <row r="15" spans="1:10" ht="16.350000000000001" customHeight="1" thickBot="1">
      <c r="A15" s="1155"/>
      <c r="B15" s="476" t="s">
        <v>8131</v>
      </c>
      <c r="C15" s="470">
        <v>1</v>
      </c>
      <c r="D15" s="470">
        <v>1</v>
      </c>
      <c r="E15" s="471">
        <v>1</v>
      </c>
      <c r="F15" s="472">
        <v>3</v>
      </c>
      <c r="G15" s="473">
        <v>1</v>
      </c>
      <c r="H15" s="474"/>
      <c r="I15" s="475"/>
    </row>
    <row r="16" spans="1:10" ht="13.5" thickBot="1">
      <c r="A16" s="478" t="s">
        <v>8132</v>
      </c>
      <c r="B16" s="479"/>
      <c r="C16" s="480">
        <f t="shared" ref="C16:H16" si="0">SUM(C3:C15)</f>
        <v>96</v>
      </c>
      <c r="D16" s="480">
        <f t="shared" si="0"/>
        <v>42</v>
      </c>
      <c r="E16" s="481">
        <f t="shared" si="0"/>
        <v>5</v>
      </c>
      <c r="F16" s="482">
        <f t="shared" si="0"/>
        <v>43</v>
      </c>
      <c r="G16" s="483">
        <f t="shared" si="0"/>
        <v>19</v>
      </c>
      <c r="H16" s="484">
        <f t="shared" si="0"/>
        <v>7</v>
      </c>
      <c r="I16" s="485"/>
    </row>
    <row r="17" spans="2:3" ht="13.5" thickTop="1"/>
    <row r="18" spans="2:3">
      <c r="B18" s="488" t="s">
        <v>8133</v>
      </c>
      <c r="C18" s="489" t="s">
        <v>8134</v>
      </c>
    </row>
    <row r="19" spans="2:3">
      <c r="C19" s="489" t="s">
        <v>8135</v>
      </c>
    </row>
  </sheetData>
  <autoFilter ref="A2:I16" xr:uid="{00000000-0009-0000-0000-00002E000000}"/>
  <customSheetViews>
    <customSheetView guid="{BDC9BE12-0412-41AC-9D51-92C3981A1AF3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1"/>
      <headerFooter alignWithMargins="0"/>
      <autoFilter ref="A2:I16" xr:uid="{00000000-0000-0000-0000-000000000000}"/>
    </customSheetView>
    <customSheetView guid="{26681169-CB1E-4DAA-891E-09627319D8E6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2"/>
      <headerFooter alignWithMargins="0"/>
      <autoFilter ref="A2:I16" xr:uid="{00000000-0000-0000-0000-000000000000}"/>
    </customSheetView>
    <customSheetView guid="{6961D01B-D581-4DB1-859D-582B3B2698E8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3"/>
      <headerFooter alignWithMargins="0"/>
      <autoFilter ref="A2:I16" xr:uid="{00000000-0000-0000-0000-000000000000}"/>
    </customSheetView>
    <customSheetView guid="{466DA6A2-AD66-4977-A02F-06F79464784C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4"/>
      <headerFooter alignWithMargins="0"/>
      <autoFilter ref="A2:I16" xr:uid="{00000000-0000-0000-0000-000000000000}"/>
    </customSheetView>
    <customSheetView guid="{71955050-9FA4-4501-9716-9D381E58C766}" scale="120" showAutoFilter="1" hiddenColumns="1">
      <pane xSplit="2" ySplit="2" topLeftCell="C3" activePane="bottomRight" state="frozen"/>
      <selection pane="bottomRight" activeCell="J5" sqref="J5"/>
      <pageMargins left="0.75" right="0.75" top="1" bottom="1" header="0.5" footer="0.5"/>
      <pageSetup paperSize="9" orientation="portrait" r:id="rId5"/>
      <headerFooter alignWithMargins="0"/>
      <autoFilter ref="A2:I16" xr:uid="{00000000-0000-0000-0000-000000000000}"/>
    </customSheetView>
  </customSheetViews>
  <mergeCells count="6">
    <mergeCell ref="A11:A15"/>
    <mergeCell ref="C1:D1"/>
    <mergeCell ref="E1:H1"/>
    <mergeCell ref="A3:A4"/>
    <mergeCell ref="A5:A6"/>
    <mergeCell ref="A7:A10"/>
  </mergeCells>
  <phoneticPr fontId="49" type="noConversion"/>
  <pageMargins left="0.75" right="0.75" top="1" bottom="1" header="0.5" footer="0.5"/>
  <pageSetup paperSize="9" orientation="portrait" r:id="rId6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filterMode="1">
    <pageSetUpPr fitToPage="1"/>
  </sheetPr>
  <dimension ref="A1:AL850"/>
  <sheetViews>
    <sheetView zoomScale="85" zoomScaleNormal="85" workbookViewId="0">
      <pane ySplit="705" topLeftCell="A706" activePane="bottomLeft" state="frozen"/>
      <selection pane="bottomLeft" activeCell="M613" sqref="A1:AL850"/>
    </sheetView>
  </sheetViews>
  <sheetFormatPr defaultRowHeight="12.75"/>
  <cols>
    <col min="1" max="1" width="10.42578125" style="43" customWidth="1"/>
    <col min="2" max="2" width="22.42578125" style="417" bestFit="1" customWidth="1"/>
    <col min="3" max="3" width="1.5703125" style="26" customWidth="1"/>
    <col min="4" max="4" width="4.5703125" style="26" customWidth="1"/>
    <col min="5" max="5" width="7.5703125" customWidth="1"/>
    <col min="6" max="6" width="6.5703125" customWidth="1"/>
    <col min="7" max="7" width="10.42578125" customWidth="1"/>
    <col min="8" max="8" width="4.5703125" customWidth="1"/>
    <col min="9" max="9" width="6.42578125" customWidth="1"/>
    <col min="10" max="10" width="9.5703125" customWidth="1"/>
    <col min="11" max="11" width="11.42578125" customWidth="1"/>
    <col min="12" max="12" width="12.5703125" customWidth="1"/>
    <col min="13" max="13" width="16.42578125" customWidth="1"/>
    <col min="14" max="14" width="10.42578125" customWidth="1"/>
    <col min="15" max="15" width="6.5703125" customWidth="1"/>
    <col min="16" max="16" width="7.42578125" customWidth="1"/>
    <col min="17" max="17" width="7.5703125" customWidth="1"/>
    <col min="18" max="18" width="19" style="505" customWidth="1"/>
    <col min="19" max="19" width="26.42578125" customWidth="1"/>
    <col min="20" max="20" width="26" customWidth="1"/>
    <col min="21" max="21" width="26.42578125" customWidth="1"/>
    <col min="22" max="22" width="2.42578125" style="82" customWidth="1"/>
    <col min="23" max="23" width="19.42578125" customWidth="1"/>
    <col min="24" max="24" width="33.42578125" customWidth="1"/>
    <col min="25" max="25" width="14.5703125" customWidth="1"/>
    <col min="26" max="26" width="19.42578125" customWidth="1"/>
    <col min="27" max="27" width="24" customWidth="1"/>
    <col min="28" max="28" width="15.5703125" bestFit="1" customWidth="1"/>
    <col min="29" max="29" width="36.42578125" customWidth="1"/>
    <col min="30" max="30" width="13.5703125" customWidth="1"/>
    <col min="31" max="32" width="11.5703125" style="26" customWidth="1"/>
  </cols>
  <sheetData>
    <row r="1" spans="1:34" s="2" customFormat="1" ht="51">
      <c r="A1" s="341" t="s">
        <v>1335</v>
      </c>
      <c r="B1" s="345" t="s">
        <v>4139</v>
      </c>
      <c r="C1" s="28" t="s">
        <v>4140</v>
      </c>
      <c r="D1" s="28" t="s">
        <v>367</v>
      </c>
      <c r="E1" s="2" t="s">
        <v>6388</v>
      </c>
      <c r="F1" s="2" t="s">
        <v>4142</v>
      </c>
      <c r="G1" s="2" t="s">
        <v>6389</v>
      </c>
      <c r="H1" s="2" t="s">
        <v>3534</v>
      </c>
      <c r="I1" s="2" t="s">
        <v>6323</v>
      </c>
      <c r="J1" s="2" t="s">
        <v>6324</v>
      </c>
      <c r="K1" s="2" t="s">
        <v>4141</v>
      </c>
      <c r="L1" s="2" t="s">
        <v>5136</v>
      </c>
      <c r="M1" s="2" t="s">
        <v>4143</v>
      </c>
      <c r="N1" s="2" t="s">
        <v>3090</v>
      </c>
      <c r="O1" s="2" t="s">
        <v>5036</v>
      </c>
      <c r="P1" s="2" t="s">
        <v>3091</v>
      </c>
      <c r="Q1" s="2" t="s">
        <v>1832</v>
      </c>
      <c r="R1" s="525" t="s">
        <v>9158</v>
      </c>
      <c r="S1" s="2" t="s">
        <v>6390</v>
      </c>
      <c r="T1" s="2" t="s">
        <v>6391</v>
      </c>
      <c r="U1" t="s">
        <v>3092</v>
      </c>
      <c r="V1" s="82" t="s">
        <v>808</v>
      </c>
      <c r="W1" t="s">
        <v>3093</v>
      </c>
      <c r="X1" t="s">
        <v>3094</v>
      </c>
      <c r="Y1" s="2" t="s">
        <v>1833</v>
      </c>
      <c r="Z1" s="2" t="s">
        <v>347</v>
      </c>
      <c r="AA1" s="2" t="s">
        <v>1871</v>
      </c>
      <c r="AB1" s="2" t="s">
        <v>5034</v>
      </c>
      <c r="AC1" s="2" t="s">
        <v>6526</v>
      </c>
      <c r="AE1" s="28" t="s">
        <v>32</v>
      </c>
      <c r="AF1" s="28" t="s">
        <v>35</v>
      </c>
      <c r="AG1" s="28" t="s">
        <v>33</v>
      </c>
      <c r="AH1" s="28" t="s">
        <v>34</v>
      </c>
    </row>
    <row r="2" spans="1:34" ht="25.5" hidden="1">
      <c r="A2" s="358" t="s">
        <v>4321</v>
      </c>
      <c r="B2" s="358">
        <v>39639</v>
      </c>
      <c r="C2" t="s">
        <v>4322</v>
      </c>
      <c r="D2" s="381" t="s">
        <v>177</v>
      </c>
      <c r="E2" s="358" t="s">
        <v>178</v>
      </c>
      <c r="F2" s="358" t="s">
        <v>7212</v>
      </c>
      <c r="G2" s="358" t="s">
        <v>209</v>
      </c>
      <c r="H2" s="358" t="s">
        <v>2003</v>
      </c>
      <c r="I2" s="358" t="s">
        <v>2004</v>
      </c>
      <c r="J2" s="358" t="s">
        <v>898</v>
      </c>
      <c r="K2" s="358" t="s">
        <v>179</v>
      </c>
      <c r="L2" s="358" t="s">
        <v>180</v>
      </c>
      <c r="M2" s="382" t="s">
        <v>7541</v>
      </c>
      <c r="N2" s="358" t="s">
        <v>195</v>
      </c>
      <c r="O2" s="358" t="s">
        <v>152</v>
      </c>
      <c r="P2" s="358" t="s">
        <v>383</v>
      </c>
      <c r="Q2" s="358"/>
      <c r="R2" s="358"/>
      <c r="S2" s="358" t="s">
        <v>2316</v>
      </c>
      <c r="T2" s="358" t="s">
        <v>6551</v>
      </c>
      <c r="U2" s="358"/>
      <c r="V2" s="358"/>
      <c r="W2" s="358" t="s">
        <v>4324</v>
      </c>
      <c r="X2" s="358"/>
      <c r="Y2" s="358" t="s">
        <v>4325</v>
      </c>
      <c r="Z2" s="358"/>
      <c r="AA2" s="358"/>
      <c r="AB2" s="358"/>
      <c r="AC2" s="358" t="s">
        <v>1333</v>
      </c>
      <c r="AD2" t="s">
        <v>3540</v>
      </c>
      <c r="AE2"/>
    </row>
    <row r="3" spans="1:34" s="358" customFormat="1" hidden="1">
      <c r="A3" s="359" t="s">
        <v>4927</v>
      </c>
      <c r="B3" s="383" t="s">
        <v>4928</v>
      </c>
      <c r="C3" s="378" t="s">
        <v>5195</v>
      </c>
      <c r="D3" s="372"/>
      <c r="E3" s="358" t="s">
        <v>734</v>
      </c>
      <c r="F3" s="359" t="s">
        <v>1174</v>
      </c>
      <c r="G3" s="359" t="s">
        <v>1124</v>
      </c>
      <c r="H3" s="359" t="s">
        <v>3425</v>
      </c>
      <c r="I3" s="359" t="s">
        <v>3415</v>
      </c>
      <c r="J3" s="359" t="s">
        <v>6325</v>
      </c>
      <c r="K3" s="359" t="s">
        <v>4999</v>
      </c>
      <c r="L3" s="359"/>
      <c r="M3" s="359" t="s">
        <v>7541</v>
      </c>
      <c r="N3" s="359" t="s">
        <v>1076</v>
      </c>
      <c r="O3" s="359" t="s">
        <v>152</v>
      </c>
      <c r="P3" s="359"/>
      <c r="Q3" s="359"/>
      <c r="R3" s="359"/>
      <c r="U3"/>
      <c r="V3"/>
      <c r="W3"/>
      <c r="X3"/>
      <c r="Y3" s="413" t="s">
        <v>6527</v>
      </c>
      <c r="AC3" s="358" t="s">
        <v>4995</v>
      </c>
      <c r="AE3" s="372"/>
      <c r="AF3" s="372"/>
    </row>
    <row r="4" spans="1:34" hidden="1">
      <c r="A4" s="384" t="s">
        <v>6823</v>
      </c>
      <c r="B4" s="385" t="s">
        <v>6824</v>
      </c>
      <c r="C4" s="385" t="s">
        <v>6825</v>
      </c>
      <c r="D4" s="386"/>
      <c r="E4" s="384" t="s">
        <v>2194</v>
      </c>
      <c r="F4" s="384" t="s">
        <v>1303</v>
      </c>
      <c r="G4" s="384" t="s">
        <v>3169</v>
      </c>
      <c r="H4" s="384" t="s">
        <v>3425</v>
      </c>
      <c r="I4" s="384" t="s">
        <v>3415</v>
      </c>
      <c r="J4" s="384" t="s">
        <v>7542</v>
      </c>
      <c r="K4" s="384" t="s">
        <v>1276</v>
      </c>
      <c r="L4" s="384" t="s">
        <v>6163</v>
      </c>
      <c r="M4" s="384" t="s">
        <v>7541</v>
      </c>
      <c r="N4" s="384" t="s">
        <v>551</v>
      </c>
      <c r="O4" s="384" t="s">
        <v>152</v>
      </c>
      <c r="R4"/>
      <c r="S4" t="s">
        <v>5820</v>
      </c>
      <c r="V4"/>
      <c r="Y4" s="1" t="s">
        <v>6527</v>
      </c>
      <c r="AC4" t="s">
        <v>7543</v>
      </c>
      <c r="AE4" s="29"/>
      <c r="AF4" s="29"/>
    </row>
    <row r="5" spans="1:34" hidden="1">
      <c r="A5" s="359" t="s">
        <v>2558</v>
      </c>
      <c r="B5" s="359" t="s">
        <v>2559</v>
      </c>
      <c r="C5" s="69" t="s">
        <v>2560</v>
      </c>
      <c r="D5" s="359"/>
      <c r="E5" s="359" t="s">
        <v>759</v>
      </c>
      <c r="F5" s="359" t="s">
        <v>1175</v>
      </c>
      <c r="G5" s="359" t="s">
        <v>1366</v>
      </c>
      <c r="H5" s="359" t="s">
        <v>3533</v>
      </c>
      <c r="I5" s="359" t="s">
        <v>6326</v>
      </c>
      <c r="J5" s="359" t="s">
        <v>6325</v>
      </c>
      <c r="K5" s="359" t="s">
        <v>5482</v>
      </c>
      <c r="L5" s="359"/>
      <c r="M5" s="359" t="s">
        <v>869</v>
      </c>
      <c r="N5" s="359" t="s">
        <v>869</v>
      </c>
      <c r="O5" s="359" t="s">
        <v>869</v>
      </c>
      <c r="P5" s="359"/>
      <c r="Q5" s="359"/>
      <c r="R5" s="359"/>
      <c r="S5" s="358"/>
      <c r="T5" s="358"/>
      <c r="V5"/>
      <c r="Y5" s="358" t="s">
        <v>6395</v>
      </c>
      <c r="Z5" s="358"/>
      <c r="AA5" s="358"/>
      <c r="AB5" s="358" t="s">
        <v>5035</v>
      </c>
      <c r="AC5" s="358" t="s">
        <v>2586</v>
      </c>
      <c r="AE5" s="358"/>
      <c r="AF5" s="358"/>
    </row>
    <row r="6" spans="1:34" s="358" customFormat="1" hidden="1">
      <c r="A6" s="359" t="s">
        <v>3962</v>
      </c>
      <c r="B6" s="383" t="s">
        <v>3536</v>
      </c>
      <c r="C6" s="378" t="s">
        <v>1009</v>
      </c>
      <c r="D6" s="372"/>
      <c r="E6" s="358" t="s">
        <v>4996</v>
      </c>
      <c r="F6" s="359" t="s">
        <v>1175</v>
      </c>
      <c r="G6" s="359" t="s">
        <v>702</v>
      </c>
      <c r="H6" s="359" t="s">
        <v>6742</v>
      </c>
      <c r="I6" s="359" t="s">
        <v>6326</v>
      </c>
      <c r="J6" s="359" t="s">
        <v>6325</v>
      </c>
      <c r="K6" s="359" t="s">
        <v>5484</v>
      </c>
      <c r="L6" s="359"/>
      <c r="M6" s="359" t="s">
        <v>7541</v>
      </c>
      <c r="N6" s="359" t="s">
        <v>6826</v>
      </c>
      <c r="O6" s="359" t="s">
        <v>409</v>
      </c>
      <c r="P6" s="359"/>
      <c r="Q6" s="359"/>
      <c r="R6" s="359"/>
      <c r="U6"/>
      <c r="V6"/>
      <c r="W6"/>
      <c r="X6"/>
      <c r="Y6" s="358" t="s">
        <v>6395</v>
      </c>
      <c r="AC6" s="358" t="s">
        <v>5200</v>
      </c>
      <c r="AE6" s="372"/>
      <c r="AF6" s="372"/>
    </row>
    <row r="7" spans="1:34" s="358" customFormat="1" hidden="1">
      <c r="A7" s="359" t="s">
        <v>3962</v>
      </c>
      <c r="B7" s="383" t="s">
        <v>3536</v>
      </c>
      <c r="C7" s="378" t="s">
        <v>1008</v>
      </c>
      <c r="D7" s="372"/>
      <c r="E7" s="358" t="s">
        <v>4613</v>
      </c>
      <c r="F7" s="359" t="s">
        <v>1175</v>
      </c>
      <c r="G7" s="359" t="s">
        <v>702</v>
      </c>
      <c r="H7" s="359" t="s">
        <v>6742</v>
      </c>
      <c r="I7" s="359" t="s">
        <v>6326</v>
      </c>
      <c r="J7" s="359" t="s">
        <v>6325</v>
      </c>
      <c r="K7" s="359" t="s">
        <v>2971</v>
      </c>
      <c r="L7" s="359"/>
      <c r="M7" s="359" t="s">
        <v>7541</v>
      </c>
      <c r="N7" s="359" t="s">
        <v>6826</v>
      </c>
      <c r="O7" s="359" t="s">
        <v>409</v>
      </c>
      <c r="P7" s="359"/>
      <c r="Q7" s="359"/>
      <c r="R7" s="359"/>
      <c r="U7"/>
      <c r="V7"/>
      <c r="W7"/>
      <c r="X7"/>
      <c r="Y7" s="358" t="s">
        <v>6395</v>
      </c>
      <c r="AC7" s="358" t="s">
        <v>7544</v>
      </c>
      <c r="AE7" s="372"/>
      <c r="AF7" s="372"/>
    </row>
    <row r="8" spans="1:34" s="358" customFormat="1" hidden="1">
      <c r="A8" s="359" t="s">
        <v>5033</v>
      </c>
      <c r="B8" s="383" t="s">
        <v>6442</v>
      </c>
      <c r="C8" s="378" t="s">
        <v>5032</v>
      </c>
      <c r="D8" s="372"/>
      <c r="E8" s="358" t="s">
        <v>4614</v>
      </c>
      <c r="F8" s="359" t="s">
        <v>1175</v>
      </c>
      <c r="G8" s="359" t="s">
        <v>1760</v>
      </c>
      <c r="H8" s="359" t="s">
        <v>6742</v>
      </c>
      <c r="I8" s="359" t="s">
        <v>6326</v>
      </c>
      <c r="J8" s="359" t="s">
        <v>6325</v>
      </c>
      <c r="K8" s="359" t="s">
        <v>1155</v>
      </c>
      <c r="L8" s="359"/>
      <c r="M8" s="359" t="s">
        <v>7541</v>
      </c>
      <c r="N8" s="359" t="s">
        <v>6826</v>
      </c>
      <c r="O8" s="359" t="s">
        <v>2138</v>
      </c>
      <c r="P8" s="359"/>
      <c r="Q8" s="359"/>
      <c r="R8" s="359"/>
      <c r="S8" s="358" t="s">
        <v>828</v>
      </c>
      <c r="U8"/>
      <c r="V8"/>
      <c r="W8"/>
      <c r="X8"/>
      <c r="Y8" s="358" t="s">
        <v>6395</v>
      </c>
      <c r="AC8" s="358" t="s">
        <v>5327</v>
      </c>
      <c r="AE8" s="372"/>
      <c r="AF8" s="372"/>
    </row>
    <row r="9" spans="1:34" hidden="1">
      <c r="A9" t="s">
        <v>3426</v>
      </c>
      <c r="B9" s="1" t="s">
        <v>3416</v>
      </c>
      <c r="C9" s="1" t="s">
        <v>3418</v>
      </c>
      <c r="D9" s="29"/>
      <c r="E9" s="167" t="s">
        <v>2670</v>
      </c>
      <c r="F9" t="s">
        <v>1175</v>
      </c>
      <c r="G9" t="s">
        <v>6805</v>
      </c>
      <c r="H9" t="s">
        <v>6327</v>
      </c>
      <c r="I9" t="s">
        <v>6326</v>
      </c>
      <c r="J9" t="s">
        <v>6325</v>
      </c>
      <c r="K9" s="365" t="s">
        <v>5485</v>
      </c>
      <c r="L9" s="365" t="s">
        <v>7545</v>
      </c>
      <c r="M9" s="384" t="s">
        <v>2041</v>
      </c>
      <c r="N9" t="s">
        <v>4101</v>
      </c>
      <c r="O9" t="s">
        <v>869</v>
      </c>
      <c r="R9"/>
      <c r="V9"/>
      <c r="Y9" t="s">
        <v>6395</v>
      </c>
      <c r="AC9" t="s">
        <v>3421</v>
      </c>
      <c r="AE9" s="29"/>
      <c r="AF9" s="29"/>
    </row>
    <row r="10" spans="1:34" s="358" customFormat="1" hidden="1">
      <c r="A10" s="359" t="s">
        <v>3427</v>
      </c>
      <c r="B10" s="383" t="s">
        <v>6404</v>
      </c>
      <c r="C10" s="378" t="s">
        <v>4488</v>
      </c>
      <c r="D10" s="372"/>
      <c r="E10" s="358" t="s">
        <v>4118</v>
      </c>
      <c r="F10" s="359" t="s">
        <v>1175</v>
      </c>
      <c r="G10" s="359" t="s">
        <v>847</v>
      </c>
      <c r="H10" s="359" t="s">
        <v>6327</v>
      </c>
      <c r="I10" s="359" t="s">
        <v>6326</v>
      </c>
      <c r="J10" s="359" t="s">
        <v>6325</v>
      </c>
      <c r="K10" s="359" t="s">
        <v>3050</v>
      </c>
      <c r="L10" s="359"/>
      <c r="M10" s="359" t="s">
        <v>7541</v>
      </c>
      <c r="N10" s="359" t="s">
        <v>6826</v>
      </c>
      <c r="O10" s="359" t="s">
        <v>4492</v>
      </c>
      <c r="P10" s="359"/>
      <c r="Q10" s="359"/>
      <c r="R10" s="359"/>
      <c r="S10" s="358" t="s">
        <v>829</v>
      </c>
      <c r="U10"/>
      <c r="V10"/>
      <c r="W10"/>
      <c r="X10"/>
      <c r="Y10" s="358" t="s">
        <v>6395</v>
      </c>
      <c r="AC10" s="358" t="s">
        <v>7546</v>
      </c>
      <c r="AE10" s="372"/>
      <c r="AF10" s="372"/>
    </row>
    <row r="11" spans="1:34" hidden="1">
      <c r="A11" t="s">
        <v>5000</v>
      </c>
      <c r="B11" s="1" t="s">
        <v>5001</v>
      </c>
      <c r="C11" s="1" t="s">
        <v>5004</v>
      </c>
      <c r="D11" s="29"/>
      <c r="E11" t="s">
        <v>4348</v>
      </c>
      <c r="F11" t="s">
        <v>1175</v>
      </c>
      <c r="G11" t="s">
        <v>6805</v>
      </c>
      <c r="H11" t="s">
        <v>6327</v>
      </c>
      <c r="I11" t="s">
        <v>6326</v>
      </c>
      <c r="J11" t="s">
        <v>6325</v>
      </c>
      <c r="K11" s="365" t="s">
        <v>6415</v>
      </c>
      <c r="L11" s="365"/>
      <c r="M11" t="s">
        <v>869</v>
      </c>
      <c r="N11" t="s">
        <v>6826</v>
      </c>
      <c r="O11" t="s">
        <v>869</v>
      </c>
      <c r="R11"/>
      <c r="V11"/>
      <c r="Y11" t="s">
        <v>6395</v>
      </c>
      <c r="AC11" t="s">
        <v>5782</v>
      </c>
      <c r="AE11" s="29"/>
      <c r="AF11" s="29"/>
    </row>
    <row r="12" spans="1:34" s="359" customFormat="1" hidden="1">
      <c r="A12" s="359" t="s">
        <v>1217</v>
      </c>
      <c r="B12" s="413" t="s">
        <v>763</v>
      </c>
      <c r="C12" s="1" t="s">
        <v>1841</v>
      </c>
      <c r="D12" s="29"/>
      <c r="E12" s="359" t="s">
        <v>760</v>
      </c>
      <c r="F12" s="359" t="s">
        <v>1175</v>
      </c>
      <c r="G12" s="359" t="s">
        <v>761</v>
      </c>
      <c r="H12" s="359" t="s">
        <v>6327</v>
      </c>
      <c r="I12" s="359" t="s">
        <v>6326</v>
      </c>
      <c r="J12" s="359" t="s">
        <v>6325</v>
      </c>
      <c r="K12" s="359" t="s">
        <v>762</v>
      </c>
      <c r="M12" s="359" t="s">
        <v>8310</v>
      </c>
      <c r="N12" s="359" t="s">
        <v>1076</v>
      </c>
      <c r="O12" s="359" t="s">
        <v>152</v>
      </c>
      <c r="P12"/>
      <c r="Q12"/>
      <c r="R12"/>
      <c r="S12"/>
      <c r="T12"/>
      <c r="U12"/>
      <c r="V12"/>
      <c r="W12"/>
      <c r="X12"/>
      <c r="Y12" s="359" t="s">
        <v>6395</v>
      </c>
      <c r="AC12" s="359" t="s">
        <v>5113</v>
      </c>
      <c r="AE12" s="495"/>
      <c r="AF12" s="495"/>
    </row>
    <row r="13" spans="1:34" hidden="1">
      <c r="A13" s="63" t="s">
        <v>595</v>
      </c>
      <c r="B13" s="65" t="s">
        <v>596</v>
      </c>
      <c r="C13" s="65" t="s">
        <v>597</v>
      </c>
      <c r="D13" s="66"/>
      <c r="E13" s="63" t="s">
        <v>4997</v>
      </c>
      <c r="F13" s="63" t="s">
        <v>5608</v>
      </c>
      <c r="G13" s="63" t="s">
        <v>1761</v>
      </c>
      <c r="H13" s="63" t="s">
        <v>598</v>
      </c>
      <c r="I13" s="63" t="s">
        <v>6326</v>
      </c>
      <c r="J13" s="63" t="s">
        <v>6325</v>
      </c>
      <c r="K13" s="63" t="s">
        <v>6423</v>
      </c>
      <c r="L13" s="63"/>
      <c r="M13" s="63" t="s">
        <v>5751</v>
      </c>
      <c r="N13" s="63" t="s">
        <v>6826</v>
      </c>
      <c r="O13" s="63" t="s">
        <v>4492</v>
      </c>
      <c r="P13" s="63"/>
      <c r="Q13" s="63"/>
      <c r="R13" s="63"/>
      <c r="S13" s="63" t="s">
        <v>317</v>
      </c>
      <c r="T13" s="63" t="s">
        <v>6652</v>
      </c>
      <c r="V13"/>
      <c r="Y13" s="63" t="s">
        <v>6395</v>
      </c>
      <c r="Z13" s="63"/>
      <c r="AA13" s="63"/>
      <c r="AB13" s="63"/>
      <c r="AC13" s="63" t="s">
        <v>4494</v>
      </c>
      <c r="AE13" s="66"/>
      <c r="AF13" s="66"/>
    </row>
    <row r="14" spans="1:34" hidden="1">
      <c r="A14" t="s">
        <v>2511</v>
      </c>
      <c r="B14" s="1" t="s">
        <v>2892</v>
      </c>
      <c r="C14" s="1" t="s">
        <v>1521</v>
      </c>
      <c r="D14" s="29"/>
      <c r="E14" t="s">
        <v>4349</v>
      </c>
      <c r="F14" t="s">
        <v>5608</v>
      </c>
      <c r="G14" t="s">
        <v>7086</v>
      </c>
      <c r="H14" t="s">
        <v>2513</v>
      </c>
      <c r="I14" t="s">
        <v>6326</v>
      </c>
      <c r="J14" t="s">
        <v>6325</v>
      </c>
      <c r="K14" t="s">
        <v>6314</v>
      </c>
      <c r="M14" t="s">
        <v>1757</v>
      </c>
      <c r="N14" t="s">
        <v>1076</v>
      </c>
      <c r="O14" t="s">
        <v>1758</v>
      </c>
      <c r="R14"/>
      <c r="V14"/>
      <c r="Y14" t="s">
        <v>6395</v>
      </c>
      <c r="AC14" t="s">
        <v>1759</v>
      </c>
      <c r="AE14" s="29"/>
      <c r="AF14" s="29"/>
    </row>
    <row r="15" spans="1:34" hidden="1">
      <c r="A15" t="s">
        <v>2511</v>
      </c>
      <c r="B15" s="1" t="s">
        <v>2892</v>
      </c>
      <c r="C15" s="1" t="s">
        <v>2512</v>
      </c>
      <c r="D15" s="29"/>
      <c r="E15" t="s">
        <v>4350</v>
      </c>
      <c r="F15" t="s">
        <v>5608</v>
      </c>
      <c r="G15" t="s">
        <v>7086</v>
      </c>
      <c r="H15" t="s">
        <v>2513</v>
      </c>
      <c r="I15" t="s">
        <v>6326</v>
      </c>
      <c r="J15" t="s">
        <v>6325</v>
      </c>
      <c r="K15" t="s">
        <v>6315</v>
      </c>
      <c r="M15" t="s">
        <v>5574</v>
      </c>
      <c r="N15" t="s">
        <v>1076</v>
      </c>
      <c r="O15" t="s">
        <v>2210</v>
      </c>
      <c r="R15"/>
      <c r="V15"/>
      <c r="Y15" t="s">
        <v>6395</v>
      </c>
      <c r="AC15" t="s">
        <v>5575</v>
      </c>
      <c r="AE15" s="29"/>
      <c r="AF15" s="29"/>
    </row>
    <row r="16" spans="1:34" hidden="1">
      <c r="A16" s="63" t="s">
        <v>2515</v>
      </c>
      <c r="B16" s="65" t="s">
        <v>1130</v>
      </c>
      <c r="C16" s="65" t="s">
        <v>7241</v>
      </c>
      <c r="D16" s="66"/>
      <c r="E16" s="63" t="s">
        <v>498</v>
      </c>
      <c r="F16" s="63" t="s">
        <v>5608</v>
      </c>
      <c r="G16" s="63" t="s">
        <v>497</v>
      </c>
      <c r="H16" s="63" t="s">
        <v>7242</v>
      </c>
      <c r="I16" s="63" t="s">
        <v>6326</v>
      </c>
      <c r="J16" s="387" t="s">
        <v>1816</v>
      </c>
      <c r="K16" s="63" t="s">
        <v>496</v>
      </c>
      <c r="L16" s="63"/>
      <c r="M16" s="388" t="s">
        <v>7473</v>
      </c>
      <c r="N16" s="63" t="s">
        <v>1076</v>
      </c>
      <c r="O16" s="63" t="s">
        <v>256</v>
      </c>
      <c r="P16" s="63"/>
      <c r="Q16" s="63"/>
      <c r="R16" s="63"/>
      <c r="S16" s="63" t="s">
        <v>625</v>
      </c>
      <c r="T16" s="63" t="s">
        <v>7261</v>
      </c>
      <c r="V16"/>
      <c r="Y16" s="63" t="s">
        <v>6395</v>
      </c>
      <c r="Z16" s="63"/>
      <c r="AA16" s="63"/>
      <c r="AB16" s="63"/>
      <c r="AC16" s="63" t="s">
        <v>6578</v>
      </c>
      <c r="AE16" s="66"/>
      <c r="AF16" s="66"/>
    </row>
    <row r="17" spans="1:34" s="359" customFormat="1" hidden="1">
      <c r="A17" s="359" t="s">
        <v>2515</v>
      </c>
      <c r="B17" s="414">
        <v>38721</v>
      </c>
      <c r="C17" s="69" t="s">
        <v>2270</v>
      </c>
      <c r="E17" s="359" t="s">
        <v>765</v>
      </c>
      <c r="F17" s="359" t="s">
        <v>5607</v>
      </c>
      <c r="G17" s="359" t="s">
        <v>766</v>
      </c>
      <c r="H17" s="359" t="s">
        <v>2888</v>
      </c>
      <c r="I17" s="359" t="s">
        <v>6326</v>
      </c>
      <c r="J17" s="359" t="s">
        <v>1816</v>
      </c>
      <c r="K17" s="359" t="s">
        <v>764</v>
      </c>
      <c r="M17" s="359" t="s">
        <v>8310</v>
      </c>
      <c r="N17" s="359" t="s">
        <v>1076</v>
      </c>
      <c r="O17" s="359" t="s">
        <v>152</v>
      </c>
      <c r="S17" s="358"/>
      <c r="T17" s="358"/>
      <c r="U17"/>
      <c r="V17"/>
      <c r="W17"/>
      <c r="X17"/>
      <c r="Y17" s="359" t="s">
        <v>6395</v>
      </c>
      <c r="AC17" s="359" t="s">
        <v>4407</v>
      </c>
    </row>
    <row r="18" spans="1:34" hidden="1">
      <c r="A18" s="359" t="s">
        <v>2308</v>
      </c>
      <c r="B18" s="383" t="s">
        <v>2309</v>
      </c>
      <c r="C18" s="378" t="s">
        <v>2271</v>
      </c>
      <c r="D18" s="372"/>
      <c r="E18" s="358" t="s">
        <v>5846</v>
      </c>
      <c r="F18" s="359" t="s">
        <v>5607</v>
      </c>
      <c r="G18" s="359" t="s">
        <v>766</v>
      </c>
      <c r="H18" s="359" t="s">
        <v>2273</v>
      </c>
      <c r="I18" s="359" t="s">
        <v>6326</v>
      </c>
      <c r="J18" s="359" t="s">
        <v>1274</v>
      </c>
      <c r="K18" s="359" t="s">
        <v>1156</v>
      </c>
      <c r="L18" s="359"/>
      <c r="M18" s="359" t="s">
        <v>5751</v>
      </c>
      <c r="N18" s="359" t="s">
        <v>1076</v>
      </c>
      <c r="O18" s="359" t="s">
        <v>508</v>
      </c>
      <c r="P18" s="359"/>
      <c r="Q18" s="359"/>
      <c r="R18" s="359"/>
      <c r="S18" s="358"/>
      <c r="T18" s="358"/>
      <c r="V18"/>
      <c r="Y18" s="358"/>
      <c r="Z18" s="358"/>
      <c r="AA18" s="358"/>
      <c r="AB18" s="358"/>
      <c r="AC18" s="359" t="s">
        <v>4440</v>
      </c>
      <c r="AD18" s="358"/>
      <c r="AE18" s="372"/>
      <c r="AF18" s="372"/>
      <c r="AG18" s="358"/>
      <c r="AH18" s="358"/>
    </row>
    <row r="19" spans="1:34" hidden="1">
      <c r="A19" s="451" t="s">
        <v>2308</v>
      </c>
      <c r="B19" s="454" t="s">
        <v>2309</v>
      </c>
      <c r="C19" s="454" t="s">
        <v>2272</v>
      </c>
      <c r="D19" s="450"/>
      <c r="E19" s="451" t="s">
        <v>5847</v>
      </c>
      <c r="F19" s="451" t="s">
        <v>5607</v>
      </c>
      <c r="G19" s="451" t="s">
        <v>7087</v>
      </c>
      <c r="H19" s="451" t="s">
        <v>2659</v>
      </c>
      <c r="I19" s="451" t="s">
        <v>6326</v>
      </c>
      <c r="J19" s="451" t="s">
        <v>1274</v>
      </c>
      <c r="K19" s="451" t="s">
        <v>5617</v>
      </c>
      <c r="L19" s="451" t="s">
        <v>7130</v>
      </c>
      <c r="M19" s="384" t="s">
        <v>7541</v>
      </c>
      <c r="N19" t="s">
        <v>4101</v>
      </c>
      <c r="O19" t="s">
        <v>256</v>
      </c>
      <c r="R19"/>
      <c r="S19" t="s">
        <v>1568</v>
      </c>
      <c r="T19" t="s">
        <v>1877</v>
      </c>
      <c r="V19"/>
      <c r="W19" t="s">
        <v>1876</v>
      </c>
      <c r="AC19" t="s">
        <v>1128</v>
      </c>
      <c r="AE19" s="29"/>
      <c r="AF19" s="29"/>
    </row>
    <row r="20" spans="1:34" s="358" customFormat="1" hidden="1">
      <c r="A20" s="359" t="s">
        <v>5966</v>
      </c>
      <c r="B20" s="383" t="s">
        <v>2887</v>
      </c>
      <c r="C20" s="378" t="s">
        <v>5861</v>
      </c>
      <c r="D20" s="372"/>
      <c r="E20" s="358" t="s">
        <v>1273</v>
      </c>
      <c r="F20" s="359" t="s">
        <v>5607</v>
      </c>
      <c r="G20" s="359" t="s">
        <v>7087</v>
      </c>
      <c r="H20" s="359" t="s">
        <v>2888</v>
      </c>
      <c r="I20" s="359" t="s">
        <v>6326</v>
      </c>
      <c r="J20" s="359" t="s">
        <v>1274</v>
      </c>
      <c r="K20" s="359" t="s">
        <v>4998</v>
      </c>
      <c r="L20" s="359"/>
      <c r="M20" s="359" t="s">
        <v>5751</v>
      </c>
      <c r="N20" s="359" t="s">
        <v>1076</v>
      </c>
      <c r="O20" s="359" t="s">
        <v>152</v>
      </c>
      <c r="P20" s="359"/>
      <c r="Q20" s="359"/>
      <c r="R20" s="359"/>
      <c r="S20" s="358" t="s">
        <v>3044</v>
      </c>
      <c r="T20" s="359" t="s">
        <v>2183</v>
      </c>
      <c r="U20"/>
      <c r="V20"/>
      <c r="W20"/>
      <c r="X20"/>
      <c r="AC20" s="359" t="s">
        <v>7547</v>
      </c>
      <c r="AE20" s="372"/>
      <c r="AF20" s="372"/>
    </row>
    <row r="21" spans="1:34" s="359" customFormat="1" hidden="1">
      <c r="A21" s="359" t="s">
        <v>6736</v>
      </c>
      <c r="B21" s="413" t="s">
        <v>108</v>
      </c>
      <c r="C21" s="53" t="s">
        <v>1378</v>
      </c>
      <c r="D21" s="54"/>
      <c r="E21" s="359" t="s">
        <v>5848</v>
      </c>
      <c r="F21" s="359" t="s">
        <v>5607</v>
      </c>
      <c r="G21" s="359" t="s">
        <v>766</v>
      </c>
      <c r="H21" s="359" t="s">
        <v>2888</v>
      </c>
      <c r="I21" s="359" t="s">
        <v>6326</v>
      </c>
      <c r="J21" s="359" t="s">
        <v>1274</v>
      </c>
      <c r="K21" s="359" t="s">
        <v>767</v>
      </c>
      <c r="L21" s="359" t="s">
        <v>6618</v>
      </c>
      <c r="M21" s="359" t="s">
        <v>8310</v>
      </c>
      <c r="N21" s="359" t="s">
        <v>1076</v>
      </c>
      <c r="O21" s="359" t="s">
        <v>152</v>
      </c>
      <c r="P21" s="38"/>
      <c r="Q21" s="38"/>
      <c r="R21" s="38"/>
      <c r="S21" s="38"/>
      <c r="T21" s="38"/>
      <c r="U21"/>
      <c r="V21"/>
      <c r="W21"/>
      <c r="X21"/>
      <c r="AC21" s="359" t="s">
        <v>4326</v>
      </c>
      <c r="AE21" s="495"/>
      <c r="AF21" s="495"/>
    </row>
    <row r="22" spans="1:34" s="358" customFormat="1" hidden="1">
      <c r="A22" s="63" t="s">
        <v>6736</v>
      </c>
      <c r="B22" s="65" t="s">
        <v>108</v>
      </c>
      <c r="C22" s="65" t="s">
        <v>3042</v>
      </c>
      <c r="D22" s="66"/>
      <c r="E22" s="63" t="s">
        <v>1275</v>
      </c>
      <c r="F22" s="63" t="s">
        <v>5607</v>
      </c>
      <c r="G22" s="63" t="s">
        <v>7087</v>
      </c>
      <c r="H22" s="63" t="s">
        <v>2888</v>
      </c>
      <c r="I22" s="63" t="s">
        <v>6326</v>
      </c>
      <c r="J22" s="63" t="s">
        <v>1274</v>
      </c>
      <c r="K22" s="63" t="s">
        <v>5618</v>
      </c>
      <c r="L22" s="63"/>
      <c r="M22" s="63" t="s">
        <v>5751</v>
      </c>
      <c r="N22" s="63" t="s">
        <v>1076</v>
      </c>
      <c r="O22" s="63" t="s">
        <v>1845</v>
      </c>
      <c r="P22" s="63" t="s">
        <v>7094</v>
      </c>
      <c r="Q22" s="63"/>
      <c r="R22" s="63"/>
      <c r="S22" s="63" t="s">
        <v>2184</v>
      </c>
      <c r="T22" s="63"/>
      <c r="U22"/>
      <c r="V22"/>
      <c r="W22"/>
      <c r="X22"/>
      <c r="Y22" s="63"/>
      <c r="Z22" s="63"/>
      <c r="AA22" s="63"/>
      <c r="AB22" s="63"/>
      <c r="AC22" s="63" t="s">
        <v>4493</v>
      </c>
      <c r="AD22"/>
      <c r="AE22" s="66"/>
      <c r="AF22" s="66"/>
      <c r="AG22"/>
      <c r="AH22"/>
    </row>
    <row r="23" spans="1:34" s="38" customFormat="1" hidden="1">
      <c r="A23" s="63" t="s">
        <v>1105</v>
      </c>
      <c r="B23" s="65" t="s">
        <v>6370</v>
      </c>
      <c r="C23" s="65" t="s">
        <v>577</v>
      </c>
      <c r="D23" s="66"/>
      <c r="E23" s="63" t="s">
        <v>578</v>
      </c>
      <c r="F23" s="65" t="s">
        <v>5609</v>
      </c>
      <c r="G23" s="65" t="s">
        <v>252</v>
      </c>
      <c r="H23" s="63" t="s">
        <v>247</v>
      </c>
      <c r="I23" s="63" t="s">
        <v>253</v>
      </c>
      <c r="J23" s="63" t="s">
        <v>254</v>
      </c>
      <c r="K23" s="63" t="s">
        <v>579</v>
      </c>
      <c r="L23" s="63"/>
      <c r="M23" s="63" t="s">
        <v>5751</v>
      </c>
      <c r="N23" s="63" t="s">
        <v>1076</v>
      </c>
      <c r="O23" s="63" t="s">
        <v>256</v>
      </c>
      <c r="P23" s="63"/>
      <c r="Q23" s="63"/>
      <c r="R23" s="63"/>
      <c r="S23" s="63" t="s">
        <v>3108</v>
      </c>
      <c r="T23" s="63" t="s">
        <v>824</v>
      </c>
      <c r="U23"/>
      <c r="V23"/>
      <c r="W23"/>
      <c r="X23"/>
      <c r="Y23" s="63"/>
      <c r="Z23" s="63"/>
      <c r="AA23" s="63"/>
      <c r="AB23" s="63"/>
      <c r="AC23" s="63" t="s">
        <v>6137</v>
      </c>
      <c r="AD23"/>
      <c r="AE23" s="66"/>
      <c r="AF23" s="66"/>
      <c r="AG23"/>
      <c r="AH23"/>
    </row>
    <row r="24" spans="1:34" hidden="1">
      <c r="A24" t="s">
        <v>1454</v>
      </c>
      <c r="B24" s="1" t="s">
        <v>603</v>
      </c>
      <c r="C24" s="1" t="s">
        <v>1456</v>
      </c>
      <c r="D24" s="29"/>
      <c r="E24" t="s">
        <v>5695</v>
      </c>
      <c r="F24" s="1" t="s">
        <v>5609</v>
      </c>
      <c r="G24" s="1" t="s">
        <v>6689</v>
      </c>
      <c r="H24" t="s">
        <v>247</v>
      </c>
      <c r="I24" t="s">
        <v>253</v>
      </c>
      <c r="J24" t="s">
        <v>254</v>
      </c>
      <c r="K24" t="s">
        <v>5619</v>
      </c>
      <c r="M24" t="s">
        <v>5751</v>
      </c>
      <c r="N24" t="s">
        <v>1076</v>
      </c>
      <c r="O24" t="s">
        <v>508</v>
      </c>
      <c r="R24"/>
      <c r="S24" t="s">
        <v>2731</v>
      </c>
      <c r="V24"/>
      <c r="AC24" t="s">
        <v>3921</v>
      </c>
      <c r="AE24" s="29"/>
      <c r="AF24" s="29"/>
    </row>
    <row r="25" spans="1:34" hidden="1">
      <c r="A25" s="63" t="s">
        <v>1454</v>
      </c>
      <c r="B25" s="65" t="s">
        <v>603</v>
      </c>
      <c r="C25" s="65" t="s">
        <v>1455</v>
      </c>
      <c r="D25" s="66"/>
      <c r="E25" s="63" t="s">
        <v>6858</v>
      </c>
      <c r="F25" s="65" t="s">
        <v>245</v>
      </c>
      <c r="G25" s="65" t="s">
        <v>6689</v>
      </c>
      <c r="H25" s="63" t="s">
        <v>247</v>
      </c>
      <c r="I25" s="63" t="s">
        <v>253</v>
      </c>
      <c r="J25" s="63" t="s">
        <v>254</v>
      </c>
      <c r="K25" s="63" t="s">
        <v>6140</v>
      </c>
      <c r="L25" s="63"/>
      <c r="M25" s="63" t="s">
        <v>5751</v>
      </c>
      <c r="N25" s="63" t="s">
        <v>1076</v>
      </c>
      <c r="O25" s="63" t="s">
        <v>2208</v>
      </c>
      <c r="P25" s="63"/>
      <c r="Q25" s="63"/>
      <c r="R25" s="63"/>
      <c r="S25" s="63"/>
      <c r="T25" s="63"/>
      <c r="V25"/>
      <c r="Y25" s="63"/>
      <c r="Z25" s="63"/>
      <c r="AA25" s="63"/>
      <c r="AB25" s="63"/>
      <c r="AC25" s="63" t="s">
        <v>1219</v>
      </c>
      <c r="AE25" s="66"/>
      <c r="AF25" s="66"/>
    </row>
    <row r="26" spans="1:34" hidden="1">
      <c r="A26" t="s">
        <v>1453</v>
      </c>
      <c r="B26" s="1" t="s">
        <v>484</v>
      </c>
      <c r="C26" s="1" t="s">
        <v>4221</v>
      </c>
      <c r="D26" s="29"/>
      <c r="E26" t="s">
        <v>5849</v>
      </c>
      <c r="F26" s="1" t="s">
        <v>5609</v>
      </c>
      <c r="G26" s="1" t="s">
        <v>6689</v>
      </c>
      <c r="H26" t="s">
        <v>247</v>
      </c>
      <c r="I26" t="s">
        <v>253</v>
      </c>
      <c r="J26" t="s">
        <v>254</v>
      </c>
      <c r="K26" t="s">
        <v>6139</v>
      </c>
      <c r="L26" t="s">
        <v>517</v>
      </c>
      <c r="M26" t="s">
        <v>2041</v>
      </c>
      <c r="N26" t="s">
        <v>1076</v>
      </c>
      <c r="O26" t="s">
        <v>1758</v>
      </c>
      <c r="R26"/>
      <c r="S26" t="s">
        <v>4538</v>
      </c>
      <c r="T26" t="s">
        <v>4537</v>
      </c>
      <c r="V26"/>
      <c r="AE26" s="29"/>
      <c r="AF26" s="29"/>
    </row>
    <row r="27" spans="1:34" hidden="1">
      <c r="A27" s="359"/>
      <c r="B27" s="383" t="s">
        <v>1133</v>
      </c>
      <c r="C27" s="378" t="s">
        <v>635</v>
      </c>
      <c r="D27" s="372"/>
      <c r="E27" s="358" t="s">
        <v>1131</v>
      </c>
      <c r="F27" s="359" t="s">
        <v>5609</v>
      </c>
      <c r="G27" s="359" t="s">
        <v>252</v>
      </c>
      <c r="H27" s="359" t="s">
        <v>247</v>
      </c>
      <c r="I27" s="359" t="s">
        <v>253</v>
      </c>
      <c r="J27" s="359" t="s">
        <v>254</v>
      </c>
      <c r="K27" s="359" t="s">
        <v>1132</v>
      </c>
      <c r="L27" s="359"/>
      <c r="M27" s="359" t="s">
        <v>2041</v>
      </c>
      <c r="N27" s="359" t="s">
        <v>1076</v>
      </c>
      <c r="O27" s="359" t="s">
        <v>508</v>
      </c>
      <c r="P27" s="359"/>
      <c r="Q27" s="359"/>
      <c r="R27" s="359"/>
      <c r="S27" s="358"/>
      <c r="T27" s="358" t="s">
        <v>3367</v>
      </c>
      <c r="V27"/>
      <c r="Y27" s="358"/>
      <c r="Z27" s="358"/>
      <c r="AA27" s="358"/>
      <c r="AB27" s="358"/>
      <c r="AC27" s="358" t="s">
        <v>6443</v>
      </c>
      <c r="AE27" s="372"/>
      <c r="AF27" s="372"/>
    </row>
    <row r="28" spans="1:34" hidden="1">
      <c r="A28" s="359"/>
      <c r="B28" s="383" t="s">
        <v>6444</v>
      </c>
      <c r="C28" s="378"/>
      <c r="D28" s="372"/>
      <c r="E28" s="358" t="s">
        <v>6445</v>
      </c>
      <c r="F28" s="359" t="s">
        <v>6387</v>
      </c>
      <c r="G28" s="359" t="s">
        <v>7085</v>
      </c>
      <c r="H28" s="359" t="s">
        <v>7309</v>
      </c>
      <c r="I28" s="359" t="s">
        <v>253</v>
      </c>
      <c r="J28" s="359" t="s">
        <v>254</v>
      </c>
      <c r="K28" s="359" t="s">
        <v>6329</v>
      </c>
      <c r="L28" s="359"/>
      <c r="M28" s="359" t="s">
        <v>5751</v>
      </c>
      <c r="N28" s="359" t="s">
        <v>6826</v>
      </c>
      <c r="O28" s="359" t="s">
        <v>2209</v>
      </c>
      <c r="P28" s="359"/>
      <c r="Q28" s="359"/>
      <c r="R28" s="359"/>
      <c r="S28" s="358"/>
      <c r="T28" s="358"/>
      <c r="V28"/>
      <c r="Y28" s="358"/>
      <c r="Z28" s="358"/>
      <c r="AA28" s="358"/>
      <c r="AB28" s="358"/>
      <c r="AC28" s="358" t="s">
        <v>6579</v>
      </c>
      <c r="AE28" s="372"/>
      <c r="AF28" s="372"/>
    </row>
    <row r="29" spans="1:34" s="359" customFormat="1" hidden="1">
      <c r="B29" s="413" t="s">
        <v>771</v>
      </c>
      <c r="C29" s="1" t="s">
        <v>1188</v>
      </c>
      <c r="D29" s="29"/>
      <c r="E29" s="359" t="s">
        <v>768</v>
      </c>
      <c r="F29" s="359" t="s">
        <v>5609</v>
      </c>
      <c r="G29" s="359" t="s">
        <v>769</v>
      </c>
      <c r="H29" s="359" t="s">
        <v>4478</v>
      </c>
      <c r="I29" s="359" t="s">
        <v>4479</v>
      </c>
      <c r="J29" s="359" t="s">
        <v>2212</v>
      </c>
      <c r="K29" s="359" t="s">
        <v>770</v>
      </c>
      <c r="M29" s="359" t="s">
        <v>8310</v>
      </c>
      <c r="N29" s="359" t="s">
        <v>6826</v>
      </c>
      <c r="O29" s="359" t="s">
        <v>4276</v>
      </c>
      <c r="P29"/>
      <c r="Q29"/>
      <c r="R29"/>
      <c r="S29" t="s">
        <v>1191</v>
      </c>
      <c r="T29"/>
      <c r="U29"/>
      <c r="V29"/>
      <c r="W29"/>
      <c r="X29"/>
      <c r="AC29" s="359" t="s">
        <v>1187</v>
      </c>
      <c r="AE29" s="495"/>
      <c r="AF29" s="495"/>
    </row>
    <row r="30" spans="1:34" hidden="1">
      <c r="A30"/>
      <c r="B30">
        <v>39031</v>
      </c>
      <c r="C30"/>
      <c r="E30" t="s">
        <v>1192</v>
      </c>
      <c r="F30" t="s">
        <v>1193</v>
      </c>
      <c r="G30" t="s">
        <v>1193</v>
      </c>
      <c r="H30" t="s">
        <v>4478</v>
      </c>
      <c r="I30" t="s">
        <v>4479</v>
      </c>
      <c r="J30" t="s">
        <v>2212</v>
      </c>
      <c r="K30" t="s">
        <v>3394</v>
      </c>
      <c r="M30" t="s">
        <v>1194</v>
      </c>
      <c r="N30" t="s">
        <v>6826</v>
      </c>
      <c r="O30" t="s">
        <v>409</v>
      </c>
      <c r="R30"/>
      <c r="S30" t="s">
        <v>1195</v>
      </c>
      <c r="T30" t="s">
        <v>1196</v>
      </c>
      <c r="V30"/>
      <c r="AC30" t="s">
        <v>1197</v>
      </c>
    </row>
    <row r="31" spans="1:34" s="359" customFormat="1" hidden="1">
      <c r="A31" s="359" t="s">
        <v>1373</v>
      </c>
      <c r="B31" s="413" t="s">
        <v>774</v>
      </c>
      <c r="C31" s="1" t="s">
        <v>1198</v>
      </c>
      <c r="D31" s="29"/>
      <c r="E31" s="359" t="s">
        <v>1372</v>
      </c>
      <c r="F31" s="359" t="s">
        <v>5609</v>
      </c>
      <c r="G31" s="359" t="s">
        <v>773</v>
      </c>
      <c r="H31" s="359" t="s">
        <v>4478</v>
      </c>
      <c r="I31" s="359" t="s">
        <v>4479</v>
      </c>
      <c r="J31" s="359" t="s">
        <v>2212</v>
      </c>
      <c r="K31" s="359" t="s">
        <v>772</v>
      </c>
      <c r="L31" s="359" t="s">
        <v>516</v>
      </c>
      <c r="M31" s="359" t="s">
        <v>8310</v>
      </c>
      <c r="N31" s="359" t="s">
        <v>6826</v>
      </c>
      <c r="O31" s="359" t="s">
        <v>4276</v>
      </c>
      <c r="P31"/>
      <c r="Q31"/>
      <c r="R31"/>
      <c r="S31" t="s">
        <v>1199</v>
      </c>
      <c r="T31" t="s">
        <v>1200</v>
      </c>
      <c r="U31"/>
      <c r="V31"/>
      <c r="W31"/>
      <c r="X31"/>
      <c r="AC31" s="359" t="s">
        <v>1667</v>
      </c>
      <c r="AE31" s="495"/>
      <c r="AF31" s="495"/>
    </row>
    <row r="32" spans="1:34" s="359" customFormat="1" hidden="1">
      <c r="A32" s="359" t="s">
        <v>1201</v>
      </c>
      <c r="B32" s="413" t="s">
        <v>777</v>
      </c>
      <c r="C32" s="1" t="s">
        <v>1202</v>
      </c>
      <c r="D32" s="29"/>
      <c r="E32" s="359" t="s">
        <v>7314</v>
      </c>
      <c r="F32" s="359" t="s">
        <v>5609</v>
      </c>
      <c r="G32" s="359" t="s">
        <v>775</v>
      </c>
      <c r="H32" s="359" t="s">
        <v>4478</v>
      </c>
      <c r="I32" s="359" t="s">
        <v>4479</v>
      </c>
      <c r="J32" s="359" t="s">
        <v>2212</v>
      </c>
      <c r="K32" s="359" t="s">
        <v>776</v>
      </c>
      <c r="L32" s="359" t="s">
        <v>1006</v>
      </c>
      <c r="M32" s="359" t="s">
        <v>8310</v>
      </c>
      <c r="N32" s="359" t="s">
        <v>6826</v>
      </c>
      <c r="O32" s="359" t="s">
        <v>409</v>
      </c>
      <c r="P32"/>
      <c r="Q32"/>
      <c r="R32"/>
      <c r="S32" t="s">
        <v>1203</v>
      </c>
      <c r="T32" t="s">
        <v>7317</v>
      </c>
      <c r="U32"/>
      <c r="V32"/>
      <c r="W32"/>
      <c r="X32"/>
      <c r="Z32" s="359" t="s">
        <v>4880</v>
      </c>
      <c r="AC32" s="359" t="s">
        <v>4881</v>
      </c>
      <c r="AE32" s="495"/>
      <c r="AF32" s="495"/>
    </row>
    <row r="33" spans="1:32" s="359" customFormat="1" hidden="1">
      <c r="A33" s="359" t="s">
        <v>1201</v>
      </c>
      <c r="B33" s="413" t="s">
        <v>777</v>
      </c>
      <c r="C33" s="1" t="s">
        <v>1511</v>
      </c>
      <c r="D33" s="29"/>
      <c r="E33" s="359" t="s">
        <v>7315</v>
      </c>
      <c r="F33" s="359" t="s">
        <v>5609</v>
      </c>
      <c r="G33" s="359" t="s">
        <v>775</v>
      </c>
      <c r="H33" s="359" t="s">
        <v>4478</v>
      </c>
      <c r="I33" s="359" t="s">
        <v>4479</v>
      </c>
      <c r="J33" s="359" t="s">
        <v>1512</v>
      </c>
      <c r="K33" s="359" t="s">
        <v>3657</v>
      </c>
      <c r="M33" s="359" t="s">
        <v>8310</v>
      </c>
      <c r="N33" s="359" t="s">
        <v>6826</v>
      </c>
      <c r="O33" s="359" t="s">
        <v>4276</v>
      </c>
      <c r="P33"/>
      <c r="Q33"/>
      <c r="R33"/>
      <c r="S33" t="s">
        <v>1513</v>
      </c>
      <c r="T33" t="s">
        <v>7316</v>
      </c>
      <c r="U33"/>
      <c r="V33"/>
      <c r="W33"/>
      <c r="X33"/>
      <c r="AC33" s="359" t="s">
        <v>1070</v>
      </c>
      <c r="AE33" s="495"/>
      <c r="AF33" s="495"/>
    </row>
    <row r="34" spans="1:32" s="359" customFormat="1" hidden="1">
      <c r="A34" s="359" t="s">
        <v>1514</v>
      </c>
      <c r="B34" s="413" t="s">
        <v>3660</v>
      </c>
      <c r="C34" s="1" t="s">
        <v>335</v>
      </c>
      <c r="D34" s="29"/>
      <c r="E34" s="359" t="s">
        <v>336</v>
      </c>
      <c r="F34" s="359" t="s">
        <v>5609</v>
      </c>
      <c r="G34" s="359" t="s">
        <v>775</v>
      </c>
      <c r="H34" s="359" t="s">
        <v>4478</v>
      </c>
      <c r="I34" s="359" t="s">
        <v>3868</v>
      </c>
      <c r="J34" s="359" t="s">
        <v>2212</v>
      </c>
      <c r="K34" s="359" t="s">
        <v>3658</v>
      </c>
      <c r="L34" s="359" t="s">
        <v>3945</v>
      </c>
      <c r="M34" s="359" t="s">
        <v>8310</v>
      </c>
      <c r="N34" s="359" t="s">
        <v>6826</v>
      </c>
      <c r="O34" s="359" t="s">
        <v>2138</v>
      </c>
      <c r="P34"/>
      <c r="Q34"/>
      <c r="R34"/>
      <c r="S34" t="s">
        <v>3946</v>
      </c>
      <c r="T34" t="s">
        <v>5709</v>
      </c>
      <c r="U34"/>
      <c r="V34"/>
      <c r="W34"/>
      <c r="X34"/>
      <c r="Z34" s="359" t="s">
        <v>337</v>
      </c>
      <c r="AE34" s="495"/>
      <c r="AF34" s="495"/>
    </row>
    <row r="35" spans="1:32" s="359" customFormat="1" hidden="1">
      <c r="A35" s="359" t="s">
        <v>338</v>
      </c>
      <c r="B35" s="413" t="s">
        <v>779</v>
      </c>
      <c r="C35" s="1" t="s">
        <v>335</v>
      </c>
      <c r="D35" s="29"/>
      <c r="E35" s="359" t="s">
        <v>339</v>
      </c>
      <c r="F35" s="359" t="s">
        <v>5609</v>
      </c>
      <c r="G35" s="359" t="s">
        <v>7312</v>
      </c>
      <c r="H35" s="359" t="s">
        <v>4478</v>
      </c>
      <c r="I35" s="359" t="s">
        <v>3868</v>
      </c>
      <c r="J35" s="359" t="s">
        <v>2212</v>
      </c>
      <c r="K35" s="359" t="s">
        <v>778</v>
      </c>
      <c r="M35" s="359" t="s">
        <v>8310</v>
      </c>
      <c r="N35" s="359" t="s">
        <v>6826</v>
      </c>
      <c r="O35" s="359" t="s">
        <v>5480</v>
      </c>
      <c r="P35"/>
      <c r="Q35"/>
      <c r="R35"/>
      <c r="S35" t="s">
        <v>4604</v>
      </c>
      <c r="T35" t="s">
        <v>1863</v>
      </c>
      <c r="U35"/>
      <c r="V35"/>
      <c r="W35"/>
      <c r="X35"/>
      <c r="AC35" s="359" t="s">
        <v>7548</v>
      </c>
      <c r="AE35" s="495"/>
      <c r="AF35" s="495"/>
    </row>
    <row r="36" spans="1:32" s="359" customFormat="1" hidden="1">
      <c r="A36" s="359" t="s">
        <v>1864</v>
      </c>
      <c r="B36" s="413" t="s">
        <v>3661</v>
      </c>
      <c r="C36" s="1" t="s">
        <v>1866</v>
      </c>
      <c r="D36" s="29"/>
      <c r="E36" s="359" t="s">
        <v>3897</v>
      </c>
      <c r="F36" s="359" t="s">
        <v>5609</v>
      </c>
      <c r="G36" s="359" t="s">
        <v>7312</v>
      </c>
      <c r="H36" s="359" t="s">
        <v>4478</v>
      </c>
      <c r="I36" s="359" t="s">
        <v>3868</v>
      </c>
      <c r="J36" s="359" t="s">
        <v>1512</v>
      </c>
      <c r="K36" s="359" t="s">
        <v>3659</v>
      </c>
      <c r="M36" s="359" t="s">
        <v>8310</v>
      </c>
      <c r="N36" s="359" t="s">
        <v>6826</v>
      </c>
      <c r="O36" s="359" t="s">
        <v>399</v>
      </c>
      <c r="P36"/>
      <c r="Q36"/>
      <c r="R36"/>
      <c r="S36" t="s">
        <v>2877</v>
      </c>
      <c r="T36" t="s">
        <v>2878</v>
      </c>
      <c r="U36"/>
      <c r="V36"/>
      <c r="W36"/>
      <c r="X36"/>
      <c r="Z36" s="359" t="s">
        <v>2879</v>
      </c>
      <c r="AC36" s="359" t="s">
        <v>1665</v>
      </c>
      <c r="AE36" s="495"/>
      <c r="AF36" s="495"/>
    </row>
    <row r="37" spans="1:32" s="359" customFormat="1" hidden="1">
      <c r="A37" s="359" t="s">
        <v>5815</v>
      </c>
      <c r="B37" s="413" t="s">
        <v>781</v>
      </c>
      <c r="C37" s="1" t="s">
        <v>5816</v>
      </c>
      <c r="D37" s="29"/>
      <c r="E37" s="359" t="s">
        <v>5817</v>
      </c>
      <c r="F37" s="359" t="s">
        <v>5609</v>
      </c>
      <c r="G37" s="359" t="s">
        <v>7312</v>
      </c>
      <c r="H37" s="359" t="s">
        <v>4478</v>
      </c>
      <c r="I37" s="359" t="s">
        <v>3868</v>
      </c>
      <c r="J37" s="359" t="s">
        <v>2200</v>
      </c>
      <c r="K37" s="359" t="s">
        <v>780</v>
      </c>
      <c r="L37" s="359" t="s">
        <v>2201</v>
      </c>
      <c r="M37" s="359" t="s">
        <v>8310</v>
      </c>
      <c r="N37" s="359" t="s">
        <v>6826</v>
      </c>
      <c r="O37" s="359" t="s">
        <v>410</v>
      </c>
      <c r="P37"/>
      <c r="Q37"/>
      <c r="R37"/>
      <c r="S37" t="s">
        <v>6752</v>
      </c>
      <c r="T37" t="s">
        <v>5400</v>
      </c>
      <c r="U37"/>
      <c r="V37"/>
      <c r="W37"/>
      <c r="X37"/>
      <c r="AE37" s="495"/>
      <c r="AF37" s="495"/>
    </row>
    <row r="38" spans="1:32" s="359" customFormat="1" hidden="1">
      <c r="A38" s="359" t="s">
        <v>5401</v>
      </c>
      <c r="B38" s="413" t="s">
        <v>786</v>
      </c>
      <c r="C38" s="1" t="s">
        <v>4974</v>
      </c>
      <c r="D38" s="29"/>
      <c r="E38" s="359" t="s">
        <v>5990</v>
      </c>
      <c r="F38" s="359" t="s">
        <v>5609</v>
      </c>
      <c r="G38" s="359" t="s">
        <v>7312</v>
      </c>
      <c r="H38" s="359" t="s">
        <v>4478</v>
      </c>
      <c r="I38" s="359" t="s">
        <v>3868</v>
      </c>
      <c r="J38" s="359" t="s">
        <v>2200</v>
      </c>
      <c r="K38" s="359" t="s">
        <v>782</v>
      </c>
      <c r="L38" s="359" t="s">
        <v>3035</v>
      </c>
      <c r="M38" s="359" t="s">
        <v>8310</v>
      </c>
      <c r="N38" s="359" t="s">
        <v>6826</v>
      </c>
      <c r="O38" s="359" t="s">
        <v>409</v>
      </c>
      <c r="P38"/>
      <c r="Q38"/>
      <c r="R38"/>
      <c r="S38" t="s">
        <v>1220</v>
      </c>
      <c r="T38"/>
      <c r="U38"/>
      <c r="V38"/>
      <c r="W38"/>
      <c r="X38"/>
      <c r="Z38" s="359" t="s">
        <v>1221</v>
      </c>
      <c r="AA38" s="359" t="s">
        <v>5991</v>
      </c>
      <c r="AC38" s="359" t="s">
        <v>732</v>
      </c>
      <c r="AE38" s="495"/>
      <c r="AF38" s="495"/>
    </row>
    <row r="39" spans="1:32" s="359" customFormat="1" hidden="1">
      <c r="A39" s="359" t="s">
        <v>5992</v>
      </c>
      <c r="B39" s="413" t="s">
        <v>787</v>
      </c>
      <c r="C39" t="s">
        <v>3343</v>
      </c>
      <c r="D39" s="26"/>
      <c r="E39" s="359" t="s">
        <v>3344</v>
      </c>
      <c r="F39" s="359" t="s">
        <v>5609</v>
      </c>
      <c r="G39" s="359" t="s">
        <v>7312</v>
      </c>
      <c r="H39" s="359" t="s">
        <v>4478</v>
      </c>
      <c r="I39" s="359" t="s">
        <v>3868</v>
      </c>
      <c r="J39" s="359" t="s">
        <v>2212</v>
      </c>
      <c r="K39" s="359" t="s">
        <v>783</v>
      </c>
      <c r="L39" s="359" t="s">
        <v>3345</v>
      </c>
      <c r="M39" s="359" t="s">
        <v>8310</v>
      </c>
      <c r="N39" s="359" t="s">
        <v>6826</v>
      </c>
      <c r="O39" s="359" t="s">
        <v>3346</v>
      </c>
      <c r="P39"/>
      <c r="Q39"/>
      <c r="R39"/>
      <c r="S39" t="s">
        <v>3347</v>
      </c>
      <c r="T39" t="s">
        <v>3348</v>
      </c>
      <c r="U39"/>
      <c r="V39"/>
      <c r="W39"/>
      <c r="X39"/>
      <c r="AE39" s="496"/>
      <c r="AF39" s="496"/>
    </row>
    <row r="40" spans="1:32" s="359" customFormat="1" hidden="1">
      <c r="A40" s="359" t="s">
        <v>3349</v>
      </c>
      <c r="B40" s="413" t="s">
        <v>2196</v>
      </c>
      <c r="C40" t="s">
        <v>499</v>
      </c>
      <c r="D40" s="26"/>
      <c r="E40" s="359" t="s">
        <v>500</v>
      </c>
      <c r="F40" s="359" t="s">
        <v>5609</v>
      </c>
      <c r="G40" s="359" t="s">
        <v>501</v>
      </c>
      <c r="H40" s="359" t="s">
        <v>4478</v>
      </c>
      <c r="I40" s="359" t="s">
        <v>3868</v>
      </c>
      <c r="J40" s="359" t="s">
        <v>2212</v>
      </c>
      <c r="K40" s="359" t="s">
        <v>784</v>
      </c>
      <c r="L40" s="359" t="s">
        <v>6559</v>
      </c>
      <c r="M40" s="359" t="s">
        <v>8310</v>
      </c>
      <c r="N40" s="359" t="s">
        <v>6826</v>
      </c>
      <c r="O40" s="359" t="s">
        <v>2138</v>
      </c>
      <c r="P40"/>
      <c r="Q40"/>
      <c r="R40"/>
      <c r="S40" t="s">
        <v>6560</v>
      </c>
      <c r="T40" t="s">
        <v>439</v>
      </c>
      <c r="U40"/>
      <c r="V40"/>
      <c r="W40"/>
      <c r="X40"/>
      <c r="AC40" s="359" t="s">
        <v>2531</v>
      </c>
      <c r="AE40" s="496"/>
      <c r="AF40" s="496"/>
    </row>
    <row r="41" spans="1:32" s="359" customFormat="1" hidden="1">
      <c r="A41" s="359" t="s">
        <v>3925</v>
      </c>
      <c r="B41" s="413" t="s">
        <v>3926</v>
      </c>
      <c r="C41" t="s">
        <v>3927</v>
      </c>
      <c r="D41" s="26"/>
      <c r="E41" s="359" t="s">
        <v>827</v>
      </c>
      <c r="F41" s="359" t="s">
        <v>5609</v>
      </c>
      <c r="G41" s="359" t="s">
        <v>501</v>
      </c>
      <c r="H41" s="359" t="s">
        <v>4478</v>
      </c>
      <c r="I41" s="359" t="s">
        <v>3868</v>
      </c>
      <c r="J41" s="359" t="s">
        <v>2212</v>
      </c>
      <c r="K41" s="359" t="s">
        <v>785</v>
      </c>
      <c r="L41" s="359" t="s">
        <v>711</v>
      </c>
      <c r="M41" s="359" t="s">
        <v>8310</v>
      </c>
      <c r="N41" s="359" t="s">
        <v>6826</v>
      </c>
      <c r="P41"/>
      <c r="Q41"/>
      <c r="R41"/>
      <c r="S41" t="s">
        <v>712</v>
      </c>
      <c r="T41" t="s">
        <v>713</v>
      </c>
      <c r="U41"/>
      <c r="V41"/>
      <c r="W41"/>
      <c r="X41"/>
      <c r="AE41" s="496"/>
      <c r="AF41" s="496"/>
    </row>
    <row r="42" spans="1:32" ht="25.5" hidden="1">
      <c r="A42"/>
      <c r="B42" s="1" t="s">
        <v>714</v>
      </c>
      <c r="C42" t="s">
        <v>715</v>
      </c>
      <c r="D42" s="26" t="s">
        <v>716</v>
      </c>
      <c r="E42" t="s">
        <v>717</v>
      </c>
      <c r="F42" t="s">
        <v>7212</v>
      </c>
      <c r="G42" t="s">
        <v>6985</v>
      </c>
      <c r="H42" t="s">
        <v>6986</v>
      </c>
      <c r="I42" t="s">
        <v>3868</v>
      </c>
      <c r="J42" t="s">
        <v>4446</v>
      </c>
      <c r="K42" t="s">
        <v>790</v>
      </c>
      <c r="L42" t="s">
        <v>2588</v>
      </c>
      <c r="M42" s="384" t="s">
        <v>7541</v>
      </c>
      <c r="N42" t="s">
        <v>6826</v>
      </c>
      <c r="O42" t="s">
        <v>399</v>
      </c>
      <c r="R42"/>
      <c r="S42" t="s">
        <v>2589</v>
      </c>
      <c r="T42" t="s">
        <v>2590</v>
      </c>
      <c r="V42"/>
      <c r="AC42" t="s">
        <v>1788</v>
      </c>
    </row>
    <row r="43" spans="1:32" s="359" customFormat="1" ht="25.5" hidden="1">
      <c r="B43" s="413" t="s">
        <v>1558</v>
      </c>
      <c r="C43" t="s">
        <v>1789</v>
      </c>
      <c r="D43" s="26" t="s">
        <v>1790</v>
      </c>
      <c r="E43" s="359" t="s">
        <v>1791</v>
      </c>
      <c r="F43" s="359" t="s">
        <v>7212</v>
      </c>
      <c r="G43" s="359" t="s">
        <v>189</v>
      </c>
      <c r="H43" s="359" t="s">
        <v>6986</v>
      </c>
      <c r="I43" s="359" t="s">
        <v>3868</v>
      </c>
      <c r="J43" s="359" t="s">
        <v>4446</v>
      </c>
      <c r="K43" s="359" t="s">
        <v>791</v>
      </c>
      <c r="L43" s="359" t="s">
        <v>2436</v>
      </c>
      <c r="M43" s="359" t="s">
        <v>8310</v>
      </c>
      <c r="N43" s="359" t="s">
        <v>6826</v>
      </c>
      <c r="O43" s="359" t="s">
        <v>7221</v>
      </c>
      <c r="P43"/>
      <c r="Q43"/>
      <c r="R43"/>
      <c r="S43"/>
      <c r="T43"/>
      <c r="U43"/>
      <c r="V43"/>
      <c r="W43"/>
      <c r="X43"/>
      <c r="AE43" s="496"/>
      <c r="AF43" s="496"/>
    </row>
    <row r="44" spans="1:32" s="359" customFormat="1" ht="25.5" hidden="1">
      <c r="B44" s="413" t="s">
        <v>714</v>
      </c>
      <c r="C44" t="s">
        <v>1792</v>
      </c>
      <c r="D44" s="26" t="s">
        <v>1793</v>
      </c>
      <c r="E44" s="359" t="s">
        <v>1794</v>
      </c>
      <c r="F44" s="359" t="s">
        <v>7212</v>
      </c>
      <c r="G44" s="359" t="s">
        <v>6985</v>
      </c>
      <c r="H44" s="359" t="s">
        <v>6986</v>
      </c>
      <c r="I44" s="359" t="s">
        <v>3868</v>
      </c>
      <c r="J44" s="359" t="s">
        <v>4446</v>
      </c>
      <c r="K44" s="359" t="s">
        <v>792</v>
      </c>
      <c r="L44" s="359" t="s">
        <v>6882</v>
      </c>
      <c r="M44" s="359" t="s">
        <v>8310</v>
      </c>
      <c r="N44" s="359" t="s">
        <v>6826</v>
      </c>
      <c r="O44" s="359" t="s">
        <v>409</v>
      </c>
      <c r="P44"/>
      <c r="Q44"/>
      <c r="R44"/>
      <c r="S44" t="s">
        <v>6883</v>
      </c>
      <c r="T44" t="s">
        <v>6884</v>
      </c>
      <c r="U44"/>
      <c r="V44"/>
      <c r="W44"/>
      <c r="X44"/>
      <c r="AC44" s="359" t="s">
        <v>1795</v>
      </c>
      <c r="AE44" s="496"/>
      <c r="AF44" s="496"/>
    </row>
    <row r="45" spans="1:32" s="359" customFormat="1" ht="25.5" hidden="1">
      <c r="A45" s="359" t="s">
        <v>1079</v>
      </c>
      <c r="B45" s="359">
        <v>39462</v>
      </c>
      <c r="C45" s="1" t="s">
        <v>5260</v>
      </c>
      <c r="D45" s="29" t="s">
        <v>5261</v>
      </c>
      <c r="E45" s="359" t="s">
        <v>2921</v>
      </c>
      <c r="F45" s="359" t="s">
        <v>7212</v>
      </c>
      <c r="G45" s="359" t="s">
        <v>189</v>
      </c>
      <c r="H45" s="359" t="s">
        <v>190</v>
      </c>
      <c r="I45" s="359" t="s">
        <v>191</v>
      </c>
      <c r="J45" s="359" t="s">
        <v>192</v>
      </c>
      <c r="K45" s="359" t="s">
        <v>793</v>
      </c>
      <c r="L45" s="359" t="s">
        <v>1119</v>
      </c>
      <c r="M45" s="359" t="s">
        <v>8310</v>
      </c>
      <c r="N45" s="359" t="s">
        <v>1076</v>
      </c>
      <c r="O45" s="359" t="s">
        <v>508</v>
      </c>
      <c r="P45"/>
      <c r="Q45"/>
      <c r="R45"/>
      <c r="S45" t="s">
        <v>1836</v>
      </c>
      <c r="T45" t="s">
        <v>3272</v>
      </c>
      <c r="U45"/>
      <c r="V45"/>
      <c r="W45"/>
      <c r="X45"/>
      <c r="Z45" s="359" t="s">
        <v>5723</v>
      </c>
      <c r="AA45" s="359" t="s">
        <v>4152</v>
      </c>
      <c r="AE45" s="495"/>
      <c r="AF45" s="495"/>
    </row>
    <row r="46" spans="1:32" s="359" customFormat="1" ht="25.5" hidden="1">
      <c r="A46" s="359" t="s">
        <v>3127</v>
      </c>
      <c r="B46" s="359">
        <v>39498</v>
      </c>
      <c r="C46" t="s">
        <v>3120</v>
      </c>
      <c r="D46" s="26" t="s">
        <v>2181</v>
      </c>
      <c r="E46" s="359" t="s">
        <v>1120</v>
      </c>
      <c r="F46" s="359" t="s">
        <v>7212</v>
      </c>
      <c r="G46" s="359" t="s">
        <v>189</v>
      </c>
      <c r="H46" s="359" t="s">
        <v>190</v>
      </c>
      <c r="I46" s="359" t="s">
        <v>191</v>
      </c>
      <c r="J46" s="359" t="s">
        <v>192</v>
      </c>
      <c r="K46" s="359" t="s">
        <v>794</v>
      </c>
      <c r="L46" s="359" t="s">
        <v>1121</v>
      </c>
      <c r="M46" s="359" t="s">
        <v>8310</v>
      </c>
      <c r="N46" s="359" t="s">
        <v>1076</v>
      </c>
      <c r="O46" s="359" t="s">
        <v>256</v>
      </c>
      <c r="P46"/>
      <c r="Q46"/>
      <c r="R46"/>
      <c r="S46" t="s">
        <v>1122</v>
      </c>
      <c r="T46" t="s">
        <v>1123</v>
      </c>
      <c r="U46"/>
      <c r="V46"/>
      <c r="W46"/>
      <c r="X46"/>
      <c r="AC46" s="359" t="s">
        <v>1666</v>
      </c>
      <c r="AE46" s="496"/>
      <c r="AF46" s="496"/>
    </row>
    <row r="47" spans="1:32" s="359" customFormat="1" hidden="1">
      <c r="A47" s="359" t="s">
        <v>3527</v>
      </c>
      <c r="B47" s="359">
        <v>39517</v>
      </c>
      <c r="C47" t="s">
        <v>4185</v>
      </c>
      <c r="D47" s="26"/>
      <c r="E47" s="359" t="s">
        <v>1125</v>
      </c>
      <c r="F47" s="359" t="s">
        <v>7212</v>
      </c>
      <c r="G47" s="359" t="s">
        <v>189</v>
      </c>
      <c r="H47" s="359" t="s">
        <v>190</v>
      </c>
      <c r="I47" s="359" t="s">
        <v>191</v>
      </c>
      <c r="J47" s="359" t="s">
        <v>192</v>
      </c>
      <c r="K47" s="359" t="s">
        <v>795</v>
      </c>
      <c r="L47" s="359" t="s">
        <v>1126</v>
      </c>
      <c r="M47" s="359" t="s">
        <v>8310</v>
      </c>
      <c r="N47" s="359" t="s">
        <v>1076</v>
      </c>
      <c r="O47" s="359" t="s">
        <v>508</v>
      </c>
      <c r="P47"/>
      <c r="Q47"/>
      <c r="R47"/>
      <c r="S47" s="26" t="s">
        <v>4351</v>
      </c>
      <c r="T47" t="s">
        <v>5818</v>
      </c>
      <c r="U47"/>
      <c r="V47"/>
      <c r="W47"/>
      <c r="X47"/>
      <c r="Z47" s="497">
        <v>40026</v>
      </c>
      <c r="AA47" s="497"/>
      <c r="AE47" s="496"/>
      <c r="AF47" s="496"/>
    </row>
    <row r="48" spans="1:32" s="359" customFormat="1" ht="25.5" hidden="1">
      <c r="A48" s="359" t="s">
        <v>5833</v>
      </c>
      <c r="B48" s="359">
        <v>39559</v>
      </c>
      <c r="C48" t="s">
        <v>4960</v>
      </c>
      <c r="D48" s="26" t="s">
        <v>902</v>
      </c>
      <c r="E48" s="359" t="s">
        <v>2733</v>
      </c>
      <c r="F48" s="359" t="s">
        <v>7212</v>
      </c>
      <c r="G48" s="359" t="s">
        <v>209</v>
      </c>
      <c r="H48" s="359" t="s">
        <v>1347</v>
      </c>
      <c r="I48" s="359" t="s">
        <v>2620</v>
      </c>
      <c r="J48" s="359" t="s">
        <v>2621</v>
      </c>
      <c r="K48" s="359" t="s">
        <v>796</v>
      </c>
      <c r="L48" s="359" t="s">
        <v>1348</v>
      </c>
      <c r="M48" s="359" t="s">
        <v>8310</v>
      </c>
      <c r="N48" s="359" t="s">
        <v>6826</v>
      </c>
      <c r="O48" s="359" t="s">
        <v>409</v>
      </c>
      <c r="P48"/>
      <c r="Q48"/>
      <c r="R48"/>
      <c r="S48" t="s">
        <v>1349</v>
      </c>
      <c r="T48" t="s">
        <v>1350</v>
      </c>
      <c r="U48"/>
      <c r="V48"/>
      <c r="W48"/>
      <c r="X48"/>
      <c r="Z48" s="497">
        <v>40026</v>
      </c>
      <c r="AA48" s="497"/>
      <c r="AC48" s="359" t="s">
        <v>21</v>
      </c>
      <c r="AE48" s="496"/>
      <c r="AF48" s="496"/>
    </row>
    <row r="49" spans="1:34" s="359" customFormat="1" hidden="1">
      <c r="A49" s="359" t="s">
        <v>3797</v>
      </c>
      <c r="B49" s="359">
        <v>39437</v>
      </c>
      <c r="C49"/>
      <c r="D49" s="26"/>
      <c r="E49" s="359" t="s">
        <v>6149</v>
      </c>
      <c r="F49" s="359" t="s">
        <v>7212</v>
      </c>
      <c r="G49" s="359" t="s">
        <v>6985</v>
      </c>
      <c r="H49" s="359" t="s">
        <v>6986</v>
      </c>
      <c r="I49" s="359" t="s">
        <v>3868</v>
      </c>
      <c r="J49" s="359" t="s">
        <v>4446</v>
      </c>
      <c r="K49" s="359" t="s">
        <v>7096</v>
      </c>
      <c r="L49" s="359" t="s">
        <v>6987</v>
      </c>
      <c r="M49" s="359" t="s">
        <v>8310</v>
      </c>
      <c r="N49" s="359" t="s">
        <v>6826</v>
      </c>
      <c r="O49" s="359" t="s">
        <v>6988</v>
      </c>
      <c r="P49"/>
      <c r="Q49"/>
      <c r="R49"/>
      <c r="S49" t="s">
        <v>6989</v>
      </c>
      <c r="T49" t="s">
        <v>6990</v>
      </c>
      <c r="U49"/>
      <c r="V49"/>
      <c r="W49"/>
      <c r="X49"/>
      <c r="AE49" s="496"/>
      <c r="AF49" s="496"/>
    </row>
    <row r="50" spans="1:34" s="359" customFormat="1" ht="25.5" hidden="1">
      <c r="A50" s="359" t="s">
        <v>3798</v>
      </c>
      <c r="B50" s="359">
        <v>39601</v>
      </c>
      <c r="C50" t="s">
        <v>1069</v>
      </c>
      <c r="D50" s="26" t="s">
        <v>6897</v>
      </c>
      <c r="E50" s="359" t="s">
        <v>3799</v>
      </c>
      <c r="F50" s="359" t="s">
        <v>7212</v>
      </c>
      <c r="G50" s="359" t="s">
        <v>1346</v>
      </c>
      <c r="H50" s="359" t="s">
        <v>6986</v>
      </c>
      <c r="I50" s="359" t="s">
        <v>3868</v>
      </c>
      <c r="J50" s="359" t="s">
        <v>2621</v>
      </c>
      <c r="K50" s="359" t="s">
        <v>3647</v>
      </c>
      <c r="L50" s="359" t="s">
        <v>6991</v>
      </c>
      <c r="M50" s="359" t="s">
        <v>8310</v>
      </c>
      <c r="N50" s="359" t="s">
        <v>6826</v>
      </c>
      <c r="O50" s="359" t="s">
        <v>410</v>
      </c>
      <c r="P50"/>
      <c r="Q50"/>
      <c r="R50"/>
      <c r="S50" t="s">
        <v>5337</v>
      </c>
      <c r="T50" t="s">
        <v>3433</v>
      </c>
      <c r="U50"/>
      <c r="V50"/>
      <c r="W50"/>
      <c r="X50"/>
      <c r="Z50" s="498" t="s">
        <v>539</v>
      </c>
      <c r="AA50" s="359" t="s">
        <v>1077</v>
      </c>
      <c r="AE50" s="496"/>
      <c r="AF50" s="496"/>
    </row>
    <row r="51" spans="1:34" s="359" customFormat="1" ht="25.5" hidden="1">
      <c r="B51" s="359">
        <v>39581</v>
      </c>
      <c r="C51" t="s">
        <v>4608</v>
      </c>
      <c r="D51" s="26" t="s">
        <v>4518</v>
      </c>
      <c r="E51" s="359" t="s">
        <v>6337</v>
      </c>
      <c r="F51" s="359" t="s">
        <v>7212</v>
      </c>
      <c r="G51" s="359" t="s">
        <v>1346</v>
      </c>
      <c r="H51" s="359" t="s">
        <v>6986</v>
      </c>
      <c r="I51" s="359" t="s">
        <v>3868</v>
      </c>
      <c r="J51" s="359" t="s">
        <v>2621</v>
      </c>
      <c r="K51" s="359" t="s">
        <v>3648</v>
      </c>
      <c r="L51" s="359" t="s">
        <v>3434</v>
      </c>
      <c r="M51" s="359" t="s">
        <v>8310</v>
      </c>
      <c r="N51" s="359" t="s">
        <v>6826</v>
      </c>
      <c r="O51" s="359" t="s">
        <v>409</v>
      </c>
      <c r="P51"/>
      <c r="Q51"/>
      <c r="R51"/>
      <c r="S51" t="s">
        <v>4605</v>
      </c>
      <c r="T51" t="s">
        <v>3435</v>
      </c>
      <c r="U51"/>
      <c r="V51"/>
      <c r="W51"/>
      <c r="X51"/>
      <c r="Z51" s="498" t="s">
        <v>4606</v>
      </c>
      <c r="AE51" s="496"/>
      <c r="AF51" s="496"/>
    </row>
    <row r="52" spans="1:34" hidden="1">
      <c r="A52" s="359" t="s">
        <v>6730</v>
      </c>
      <c r="B52" s="359" t="s">
        <v>5198</v>
      </c>
      <c r="C52" s="69" t="s">
        <v>5199</v>
      </c>
      <c r="D52" s="359"/>
      <c r="E52" s="359"/>
      <c r="F52" s="359" t="s">
        <v>1174</v>
      </c>
      <c r="G52" s="359" t="s">
        <v>1365</v>
      </c>
      <c r="H52" s="359" t="s">
        <v>3425</v>
      </c>
      <c r="I52" s="359" t="s">
        <v>3415</v>
      </c>
      <c r="J52" s="359" t="s">
        <v>6325</v>
      </c>
      <c r="K52" s="359" t="s">
        <v>6570</v>
      </c>
      <c r="L52" s="359"/>
      <c r="M52" s="359" t="s">
        <v>3292</v>
      </c>
      <c r="N52" s="359" t="s">
        <v>6522</v>
      </c>
      <c r="O52" s="359" t="s">
        <v>410</v>
      </c>
      <c r="P52" s="359"/>
      <c r="Q52" s="359"/>
      <c r="R52" s="359"/>
      <c r="S52" s="358"/>
      <c r="T52" s="358"/>
      <c r="V52"/>
      <c r="Y52" s="358" t="s">
        <v>6527</v>
      </c>
      <c r="Z52" s="358"/>
      <c r="AA52" s="358"/>
      <c r="AB52" s="358" t="s">
        <v>4681</v>
      </c>
      <c r="AC52" s="358" t="s">
        <v>6525</v>
      </c>
      <c r="AE52" s="358"/>
      <c r="AF52" s="358"/>
    </row>
    <row r="53" spans="1:34" hidden="1">
      <c r="A53" t="s">
        <v>4093</v>
      </c>
      <c r="B53" s="1" t="s">
        <v>4094</v>
      </c>
      <c r="C53" s="1" t="s">
        <v>4095</v>
      </c>
      <c r="D53" s="29"/>
      <c r="E53" s="1"/>
      <c r="F53" t="s">
        <v>1175</v>
      </c>
      <c r="G53" t="s">
        <v>6805</v>
      </c>
      <c r="H53" t="s">
        <v>6327</v>
      </c>
      <c r="I53" t="s">
        <v>6326</v>
      </c>
      <c r="J53" t="s">
        <v>6325</v>
      </c>
      <c r="K53" s="365" t="s">
        <v>6366</v>
      </c>
      <c r="L53" s="365"/>
      <c r="M53" t="s">
        <v>4097</v>
      </c>
      <c r="N53" t="s">
        <v>6522</v>
      </c>
      <c r="O53" t="s">
        <v>409</v>
      </c>
      <c r="R53"/>
      <c r="V53"/>
      <c r="Y53" t="s">
        <v>6395</v>
      </c>
      <c r="AE53" s="29"/>
      <c r="AF53" s="29"/>
    </row>
    <row r="54" spans="1:34" hidden="1">
      <c r="A54" s="358" t="s">
        <v>1228</v>
      </c>
      <c r="B54" s="393" t="s">
        <v>1229</v>
      </c>
      <c r="C54" s="69" t="s">
        <v>1230</v>
      </c>
      <c r="D54" s="358"/>
      <c r="E54" s="358"/>
      <c r="F54" s="358" t="s">
        <v>5607</v>
      </c>
      <c r="G54" s="358" t="s">
        <v>522</v>
      </c>
      <c r="H54" s="358" t="s">
        <v>2421</v>
      </c>
      <c r="I54" s="358" t="s">
        <v>6326</v>
      </c>
      <c r="J54" s="358" t="s">
        <v>6325</v>
      </c>
      <c r="K54" s="358" t="s">
        <v>2249</v>
      </c>
      <c r="L54" s="358"/>
      <c r="M54" s="358" t="s">
        <v>7541</v>
      </c>
      <c r="N54" s="358" t="s">
        <v>4147</v>
      </c>
      <c r="O54" s="358"/>
      <c r="P54" s="358"/>
      <c r="Q54" s="358"/>
      <c r="R54" s="358"/>
      <c r="S54" s="358"/>
      <c r="T54" s="358"/>
      <c r="U54" s="358"/>
      <c r="V54" s="375"/>
      <c r="W54" s="358"/>
      <c r="X54" s="358"/>
      <c r="Y54" s="358" t="s">
        <v>6395</v>
      </c>
      <c r="Z54" s="358"/>
      <c r="AA54" s="358"/>
      <c r="AB54" s="358"/>
      <c r="AC54" s="358" t="s">
        <v>594</v>
      </c>
      <c r="AD54" s="29"/>
      <c r="AE54"/>
      <c r="AF54"/>
      <c r="AG54" s="29"/>
      <c r="AH54" s="29"/>
    </row>
    <row r="55" spans="1:34" hidden="1">
      <c r="A55" s="358" t="s">
        <v>3401</v>
      </c>
      <c r="B55" s="375" t="s">
        <v>7048</v>
      </c>
      <c r="C55" s="69" t="s">
        <v>3480</v>
      </c>
      <c r="D55" s="358"/>
      <c r="E55" s="358" t="s">
        <v>3095</v>
      </c>
      <c r="F55" s="358" t="s">
        <v>1174</v>
      </c>
      <c r="G55" s="358" t="s">
        <v>1727</v>
      </c>
      <c r="H55" s="358" t="s">
        <v>3425</v>
      </c>
      <c r="I55" s="358" t="s">
        <v>3415</v>
      </c>
      <c r="J55" s="358" t="s">
        <v>1728</v>
      </c>
      <c r="K55" s="358" t="s">
        <v>1729</v>
      </c>
      <c r="L55" s="358"/>
      <c r="M55" s="358" t="s">
        <v>5751</v>
      </c>
      <c r="N55" s="358" t="s">
        <v>4147</v>
      </c>
      <c r="O55" s="358" t="s">
        <v>409</v>
      </c>
      <c r="P55" s="358" t="s">
        <v>144</v>
      </c>
      <c r="Q55" s="358"/>
      <c r="R55" s="358"/>
      <c r="S55" s="358" t="s">
        <v>1920</v>
      </c>
      <c r="T55" s="358" t="s">
        <v>1921</v>
      </c>
      <c r="U55" s="358"/>
      <c r="V55" s="375"/>
      <c r="W55" s="358"/>
      <c r="X55" s="358"/>
      <c r="Y55" s="358" t="s">
        <v>6527</v>
      </c>
      <c r="Z55" s="358"/>
      <c r="AA55" s="358"/>
      <c r="AB55" s="358" t="s">
        <v>5035</v>
      </c>
      <c r="AC55" s="358" t="s">
        <v>1922</v>
      </c>
      <c r="AD55" s="29"/>
      <c r="AE55"/>
      <c r="AF55"/>
      <c r="AG55" s="29"/>
      <c r="AH55" s="29"/>
    </row>
    <row r="56" spans="1:34" hidden="1">
      <c r="A56" s="358" t="s">
        <v>2566</v>
      </c>
      <c r="B56" s="375" t="s">
        <v>1234</v>
      </c>
      <c r="C56" s="69" t="s">
        <v>4705</v>
      </c>
      <c r="D56" s="358"/>
      <c r="E56" s="358" t="s">
        <v>1923</v>
      </c>
      <c r="F56" s="358" t="s">
        <v>1175</v>
      </c>
      <c r="G56" s="358" t="s">
        <v>1924</v>
      </c>
      <c r="H56" s="358" t="s">
        <v>6742</v>
      </c>
      <c r="I56" s="358" t="s">
        <v>6326</v>
      </c>
      <c r="J56" s="358" t="s">
        <v>6325</v>
      </c>
      <c r="K56" s="358" t="s">
        <v>6571</v>
      </c>
      <c r="L56" s="358"/>
      <c r="M56" s="358" t="s">
        <v>2041</v>
      </c>
      <c r="N56" s="358" t="s">
        <v>4147</v>
      </c>
      <c r="O56" s="358" t="s">
        <v>409</v>
      </c>
      <c r="P56" s="358" t="s">
        <v>5325</v>
      </c>
      <c r="Q56" s="358"/>
      <c r="R56" s="358"/>
      <c r="S56" s="358"/>
      <c r="T56" s="358"/>
      <c r="U56" s="358"/>
      <c r="V56" s="375"/>
      <c r="W56" s="358" t="s">
        <v>6565</v>
      </c>
      <c r="X56" s="358"/>
      <c r="Y56" s="358" t="s">
        <v>6527</v>
      </c>
      <c r="Z56" s="358"/>
      <c r="AA56" s="358"/>
      <c r="AB56" s="358"/>
      <c r="AC56" s="358" t="s">
        <v>1925</v>
      </c>
      <c r="AD56" s="29"/>
      <c r="AE56"/>
      <c r="AF56"/>
      <c r="AG56" s="29"/>
      <c r="AH56" s="29"/>
    </row>
    <row r="57" spans="1:34" s="29" customFormat="1" hidden="1">
      <c r="A57" s="377"/>
      <c r="B57" s="377" t="s">
        <v>2420</v>
      </c>
      <c r="C57" s="390"/>
      <c r="D57" s="377"/>
      <c r="E57" s="377" t="s">
        <v>3171</v>
      </c>
      <c r="F57" s="377" t="s">
        <v>1175</v>
      </c>
      <c r="G57" s="377" t="s">
        <v>2042</v>
      </c>
      <c r="H57" s="377" t="s">
        <v>3172</v>
      </c>
      <c r="I57" s="377" t="s">
        <v>3415</v>
      </c>
      <c r="J57" s="377" t="s">
        <v>6325</v>
      </c>
      <c r="K57" s="377" t="s">
        <v>2043</v>
      </c>
      <c r="L57" s="377"/>
      <c r="M57" s="391" t="s">
        <v>2041</v>
      </c>
      <c r="N57" s="377" t="s">
        <v>2044</v>
      </c>
      <c r="O57" s="377" t="s">
        <v>409</v>
      </c>
      <c r="P57" s="377" t="s">
        <v>5325</v>
      </c>
      <c r="Q57" s="377"/>
      <c r="R57" s="377"/>
      <c r="S57" s="377" t="s">
        <v>5882</v>
      </c>
      <c r="T57" s="377" t="s">
        <v>5883</v>
      </c>
      <c r="U57" s="377"/>
      <c r="V57" s="376"/>
      <c r="W57" s="377"/>
      <c r="X57" s="377"/>
      <c r="Y57" s="377" t="s">
        <v>6395</v>
      </c>
      <c r="Z57" s="377"/>
      <c r="AA57" s="377"/>
      <c r="AB57" s="377" t="s">
        <v>5035</v>
      </c>
      <c r="AC57" s="377" t="s">
        <v>5884</v>
      </c>
      <c r="AD57" s="389"/>
      <c r="AE57" s="389"/>
      <c r="AF57" s="389"/>
      <c r="AG57" s="389"/>
      <c r="AH57" s="389"/>
    </row>
    <row r="58" spans="1:34" hidden="1">
      <c r="A58" s="358" t="s">
        <v>4090</v>
      </c>
      <c r="B58" s="376" t="s">
        <v>3892</v>
      </c>
      <c r="C58" s="378" t="s">
        <v>1244</v>
      </c>
      <c r="D58" s="372"/>
      <c r="E58" s="358" t="s">
        <v>1245</v>
      </c>
      <c r="F58" s="358" t="s">
        <v>1175</v>
      </c>
      <c r="G58" s="358" t="s">
        <v>2362</v>
      </c>
      <c r="H58" s="358" t="s">
        <v>6327</v>
      </c>
      <c r="I58" s="358" t="s">
        <v>6326</v>
      </c>
      <c r="J58" s="358" t="s">
        <v>6325</v>
      </c>
      <c r="K58" s="358" t="s">
        <v>1246</v>
      </c>
      <c r="L58" s="358"/>
      <c r="M58" s="358" t="s">
        <v>2041</v>
      </c>
      <c r="N58" s="358" t="s">
        <v>4147</v>
      </c>
      <c r="O58" s="358" t="s">
        <v>409</v>
      </c>
      <c r="P58" s="358" t="s">
        <v>5325</v>
      </c>
      <c r="Q58" s="358"/>
      <c r="R58" s="358"/>
      <c r="S58" s="358"/>
      <c r="T58" s="358"/>
      <c r="U58" s="358"/>
      <c r="V58" s="375"/>
      <c r="W58" s="358" t="s">
        <v>6566</v>
      </c>
      <c r="X58" s="358"/>
      <c r="Y58" s="358" t="s">
        <v>6395</v>
      </c>
      <c r="Z58" s="358"/>
      <c r="AA58" s="358"/>
      <c r="AB58" s="358"/>
      <c r="AC58" s="358" t="s">
        <v>5156</v>
      </c>
      <c r="AE58" s="29"/>
      <c r="AF58" s="29"/>
    </row>
    <row r="59" spans="1:34" hidden="1">
      <c r="A59" s="358" t="s">
        <v>3426</v>
      </c>
      <c r="B59" s="376" t="s">
        <v>3416</v>
      </c>
      <c r="C59" s="378" t="s">
        <v>5157</v>
      </c>
      <c r="D59" s="372"/>
      <c r="E59" s="358" t="s">
        <v>5158</v>
      </c>
      <c r="F59" s="358" t="s">
        <v>1175</v>
      </c>
      <c r="G59" s="358" t="s">
        <v>2362</v>
      </c>
      <c r="H59" s="358" t="s">
        <v>6327</v>
      </c>
      <c r="I59" s="358" t="s">
        <v>6326</v>
      </c>
      <c r="J59" s="358" t="s">
        <v>6325</v>
      </c>
      <c r="K59" s="358" t="s">
        <v>2363</v>
      </c>
      <c r="L59" s="358"/>
      <c r="M59" s="358" t="s">
        <v>5751</v>
      </c>
      <c r="N59" s="358" t="s">
        <v>4147</v>
      </c>
      <c r="O59" s="358" t="s">
        <v>409</v>
      </c>
      <c r="P59" s="358" t="s">
        <v>5325</v>
      </c>
      <c r="Q59" s="358"/>
      <c r="R59" s="358"/>
      <c r="S59" s="358" t="s">
        <v>5159</v>
      </c>
      <c r="T59" s="358" t="s">
        <v>5160</v>
      </c>
      <c r="U59" s="358"/>
      <c r="V59" s="375"/>
      <c r="W59" s="358" t="s">
        <v>3495</v>
      </c>
      <c r="X59" s="358"/>
      <c r="Y59" s="358" t="s">
        <v>6395</v>
      </c>
      <c r="Z59" s="358"/>
      <c r="AA59" s="358"/>
      <c r="AB59" s="358"/>
      <c r="AC59" s="358" t="s">
        <v>5161</v>
      </c>
      <c r="AE59" s="29"/>
      <c r="AF59" s="29"/>
    </row>
    <row r="60" spans="1:34" hidden="1">
      <c r="A60" s="358" t="s">
        <v>421</v>
      </c>
      <c r="B60" s="375" t="s">
        <v>1213</v>
      </c>
      <c r="C60" s="69" t="s">
        <v>5007</v>
      </c>
      <c r="D60" s="358"/>
      <c r="E60" s="358" t="s">
        <v>5885</v>
      </c>
      <c r="F60" s="358" t="s">
        <v>1175</v>
      </c>
      <c r="G60" s="358" t="s">
        <v>2362</v>
      </c>
      <c r="H60" s="358" t="s">
        <v>6327</v>
      </c>
      <c r="I60" s="358" t="s">
        <v>6326</v>
      </c>
      <c r="J60" s="358" t="s">
        <v>6325</v>
      </c>
      <c r="K60" s="358" t="s">
        <v>5886</v>
      </c>
      <c r="L60" s="358"/>
      <c r="M60" s="358" t="s">
        <v>2041</v>
      </c>
      <c r="N60" s="358" t="s">
        <v>4147</v>
      </c>
      <c r="O60" s="358" t="s">
        <v>4492</v>
      </c>
      <c r="P60" s="358" t="s">
        <v>409</v>
      </c>
      <c r="Q60" s="358"/>
      <c r="R60" s="358"/>
      <c r="S60" s="358"/>
      <c r="T60" s="358"/>
      <c r="U60" s="358"/>
      <c r="V60" s="375"/>
      <c r="W60" s="358" t="s">
        <v>3496</v>
      </c>
      <c r="X60" s="358"/>
      <c r="Y60" s="358" t="s">
        <v>6395</v>
      </c>
      <c r="Z60" s="358"/>
      <c r="AA60" s="358"/>
      <c r="AB60" s="358"/>
      <c r="AC60" s="358" t="s">
        <v>3034</v>
      </c>
      <c r="AD60" s="29"/>
      <c r="AE60"/>
      <c r="AF60"/>
      <c r="AG60" s="29"/>
      <c r="AH60" s="29"/>
    </row>
    <row r="61" spans="1:34" s="29" customFormat="1" hidden="1">
      <c r="A61" s="358" t="s">
        <v>4109</v>
      </c>
      <c r="B61" s="376" t="s">
        <v>2192</v>
      </c>
      <c r="C61" s="392" t="s">
        <v>1988</v>
      </c>
      <c r="D61" s="372"/>
      <c r="E61" s="358" t="s">
        <v>1989</v>
      </c>
      <c r="F61" s="358" t="s">
        <v>1175</v>
      </c>
      <c r="G61" s="358" t="s">
        <v>2045</v>
      </c>
      <c r="H61" s="358" t="s">
        <v>6327</v>
      </c>
      <c r="I61" s="358" t="s">
        <v>6326</v>
      </c>
      <c r="J61" s="358" t="s">
        <v>6325</v>
      </c>
      <c r="K61" s="358" t="s">
        <v>2046</v>
      </c>
      <c r="L61" s="358"/>
      <c r="M61" s="358" t="s">
        <v>2041</v>
      </c>
      <c r="N61" s="358" t="s">
        <v>4147</v>
      </c>
      <c r="O61" s="358"/>
      <c r="P61" s="358"/>
      <c r="Q61" s="358"/>
      <c r="R61" s="358"/>
      <c r="S61" s="358" t="s">
        <v>4110</v>
      </c>
      <c r="T61" s="358" t="s">
        <v>7264</v>
      </c>
      <c r="U61" s="358"/>
      <c r="V61" s="375"/>
      <c r="W61" s="358" t="s">
        <v>3497</v>
      </c>
      <c r="X61" s="358"/>
      <c r="Y61" s="358" t="s">
        <v>6395</v>
      </c>
      <c r="Z61" s="358"/>
      <c r="AA61" s="358"/>
      <c r="AB61" s="358"/>
      <c r="AC61" s="358" t="s">
        <v>7265</v>
      </c>
      <c r="AD61"/>
      <c r="AG61"/>
      <c r="AH61"/>
    </row>
    <row r="62" spans="1:34" s="29" customFormat="1" hidden="1">
      <c r="A62" s="358" t="s">
        <v>4113</v>
      </c>
      <c r="B62" s="376" t="s">
        <v>2192</v>
      </c>
      <c r="C62" s="392" t="s">
        <v>7266</v>
      </c>
      <c r="D62" s="372"/>
      <c r="E62" s="358" t="s">
        <v>7267</v>
      </c>
      <c r="F62" s="358" t="s">
        <v>1175</v>
      </c>
      <c r="G62" s="358" t="s">
        <v>7263</v>
      </c>
      <c r="H62" s="358" t="s">
        <v>6327</v>
      </c>
      <c r="I62" s="358" t="s">
        <v>6326</v>
      </c>
      <c r="J62" s="358" t="s">
        <v>7268</v>
      </c>
      <c r="K62" s="358" t="s">
        <v>2047</v>
      </c>
      <c r="L62" s="358"/>
      <c r="M62" s="358" t="s">
        <v>2041</v>
      </c>
      <c r="N62" s="358" t="s">
        <v>4147</v>
      </c>
      <c r="O62" s="358" t="s">
        <v>4492</v>
      </c>
      <c r="P62" s="358" t="s">
        <v>409</v>
      </c>
      <c r="Q62" s="358"/>
      <c r="R62" s="358"/>
      <c r="S62" s="358" t="s">
        <v>6685</v>
      </c>
      <c r="T62" s="358" t="s">
        <v>6686</v>
      </c>
      <c r="U62" s="358"/>
      <c r="V62" s="375"/>
      <c r="W62" s="358"/>
      <c r="X62" s="358"/>
      <c r="Y62" s="358" t="s">
        <v>6395</v>
      </c>
      <c r="Z62" s="358"/>
      <c r="AA62" s="358"/>
      <c r="AB62" s="358"/>
      <c r="AC62" s="358" t="s">
        <v>2048</v>
      </c>
      <c r="AD62" t="s">
        <v>7555</v>
      </c>
      <c r="AG62"/>
      <c r="AH62"/>
    </row>
    <row r="63" spans="1:34" hidden="1">
      <c r="A63" s="358" t="s">
        <v>3102</v>
      </c>
      <c r="B63" s="393">
        <v>38762</v>
      </c>
      <c r="C63" s="65" t="s">
        <v>523</v>
      </c>
      <c r="D63" s="372"/>
      <c r="E63" s="358" t="s">
        <v>7025</v>
      </c>
      <c r="F63" s="358" t="s">
        <v>5607</v>
      </c>
      <c r="G63" s="358" t="s">
        <v>4405</v>
      </c>
      <c r="H63" s="358" t="s">
        <v>524</v>
      </c>
      <c r="I63" s="358" t="s">
        <v>6326</v>
      </c>
      <c r="J63" s="358" t="s">
        <v>2212</v>
      </c>
      <c r="K63" s="358" t="s">
        <v>2252</v>
      </c>
      <c r="L63" s="358"/>
      <c r="M63" s="358" t="s">
        <v>7556</v>
      </c>
      <c r="N63" s="358" t="s">
        <v>4147</v>
      </c>
      <c r="O63" s="358" t="s">
        <v>409</v>
      </c>
      <c r="P63" s="358" t="s">
        <v>144</v>
      </c>
      <c r="Q63" s="358"/>
      <c r="R63" s="358"/>
      <c r="S63" s="358" t="s">
        <v>525</v>
      </c>
      <c r="T63" s="358"/>
      <c r="U63" s="358"/>
      <c r="V63" s="375"/>
      <c r="W63" s="358" t="s">
        <v>5786</v>
      </c>
      <c r="X63" s="358"/>
      <c r="Y63" s="378" t="s">
        <v>526</v>
      </c>
      <c r="Z63" s="358"/>
      <c r="AA63" s="358"/>
      <c r="AB63" s="358"/>
      <c r="AC63" s="358" t="s">
        <v>7557</v>
      </c>
      <c r="AD63" t="s">
        <v>527</v>
      </c>
      <c r="AE63" s="29"/>
      <c r="AF63" s="29"/>
    </row>
    <row r="64" spans="1:34" hidden="1">
      <c r="A64" s="378" t="s">
        <v>528</v>
      </c>
      <c r="B64" s="393" t="s">
        <v>529</v>
      </c>
      <c r="C64" s="378" t="s">
        <v>523</v>
      </c>
      <c r="D64" s="378"/>
      <c r="E64" s="378" t="s">
        <v>534</v>
      </c>
      <c r="F64" s="378" t="s">
        <v>5607</v>
      </c>
      <c r="G64" s="378" t="s">
        <v>440</v>
      </c>
      <c r="H64" s="358" t="s">
        <v>7558</v>
      </c>
      <c r="I64" s="358" t="s">
        <v>6326</v>
      </c>
      <c r="J64" s="378" t="s">
        <v>532</v>
      </c>
      <c r="K64" s="378" t="s">
        <v>535</v>
      </c>
      <c r="L64" s="378"/>
      <c r="M64" s="378" t="s">
        <v>5751</v>
      </c>
      <c r="N64" s="378" t="s">
        <v>4147</v>
      </c>
      <c r="O64" s="378" t="s">
        <v>256</v>
      </c>
      <c r="P64" s="378"/>
      <c r="Q64" s="378"/>
      <c r="R64" s="378"/>
      <c r="S64" s="378" t="s">
        <v>536</v>
      </c>
      <c r="T64" s="378" t="s">
        <v>5355</v>
      </c>
      <c r="U64" s="358"/>
      <c r="V64" s="375"/>
      <c r="W64" s="358" t="s">
        <v>697</v>
      </c>
      <c r="X64" s="358"/>
      <c r="Y64" s="378" t="s">
        <v>533</v>
      </c>
      <c r="Z64" s="378"/>
      <c r="AA64" s="378"/>
      <c r="AB64" s="378"/>
      <c r="AC64" s="378" t="s">
        <v>7063</v>
      </c>
      <c r="AD64" s="1"/>
      <c r="AE64" s="1"/>
      <c r="AF64" s="1"/>
      <c r="AG64" s="1"/>
      <c r="AH64" s="1"/>
    </row>
    <row r="65" spans="1:34" hidden="1">
      <c r="A65" s="358" t="s">
        <v>528</v>
      </c>
      <c r="B65" s="393" t="s">
        <v>529</v>
      </c>
      <c r="C65" s="358" t="s">
        <v>530</v>
      </c>
      <c r="D65" s="358"/>
      <c r="E65" s="358" t="s">
        <v>531</v>
      </c>
      <c r="F65" s="358" t="s">
        <v>5607</v>
      </c>
      <c r="G65" s="358" t="s">
        <v>440</v>
      </c>
      <c r="H65" s="358" t="s">
        <v>7558</v>
      </c>
      <c r="I65" s="358" t="s">
        <v>6326</v>
      </c>
      <c r="J65" s="358" t="s">
        <v>532</v>
      </c>
      <c r="K65" s="358" t="s">
        <v>6859</v>
      </c>
      <c r="L65" s="358"/>
      <c r="M65" s="358" t="s">
        <v>7541</v>
      </c>
      <c r="N65" s="358" t="s">
        <v>4147</v>
      </c>
      <c r="O65" s="358" t="s">
        <v>1209</v>
      </c>
      <c r="P65" s="358"/>
      <c r="Q65" s="358"/>
      <c r="R65" s="358"/>
      <c r="S65" s="358"/>
      <c r="T65" s="358"/>
      <c r="U65" s="358"/>
      <c r="V65" s="375"/>
      <c r="W65" s="358" t="s">
        <v>5787</v>
      </c>
      <c r="X65" s="358"/>
      <c r="Y65" s="358" t="s">
        <v>533</v>
      </c>
      <c r="Z65" s="358"/>
      <c r="AA65" s="358"/>
      <c r="AB65" s="358"/>
      <c r="AC65" s="358" t="s">
        <v>7559</v>
      </c>
      <c r="AE65"/>
      <c r="AF65"/>
    </row>
    <row r="66" spans="1:34" hidden="1">
      <c r="A66" s="378" t="s">
        <v>5356</v>
      </c>
      <c r="B66" s="393" t="s">
        <v>108</v>
      </c>
      <c r="C66" s="378" t="s">
        <v>5357</v>
      </c>
      <c r="D66" s="378"/>
      <c r="E66" s="378" t="s">
        <v>442</v>
      </c>
      <c r="F66" s="378" t="s">
        <v>5607</v>
      </c>
      <c r="G66" s="378" t="s">
        <v>440</v>
      </c>
      <c r="H66" s="358" t="s">
        <v>7558</v>
      </c>
      <c r="I66" s="358" t="s">
        <v>6326</v>
      </c>
      <c r="J66" s="378" t="s">
        <v>532</v>
      </c>
      <c r="K66" s="378" t="s">
        <v>441</v>
      </c>
      <c r="L66" s="378"/>
      <c r="M66" s="378" t="s">
        <v>5751</v>
      </c>
      <c r="N66" s="378" t="s">
        <v>4147</v>
      </c>
      <c r="O66" s="378" t="s">
        <v>409</v>
      </c>
      <c r="P66" s="378" t="s">
        <v>144</v>
      </c>
      <c r="Q66" s="378"/>
      <c r="R66" s="378"/>
      <c r="S66" s="378" t="s">
        <v>5358</v>
      </c>
      <c r="T66" s="378" t="s">
        <v>5359</v>
      </c>
      <c r="U66" s="358"/>
      <c r="V66" s="375"/>
      <c r="W66" s="358" t="s">
        <v>5360</v>
      </c>
      <c r="X66" s="358"/>
      <c r="Y66" s="378" t="s">
        <v>5361</v>
      </c>
      <c r="Z66" s="378"/>
      <c r="AA66" s="378"/>
      <c r="AB66" s="378"/>
      <c r="AC66" s="378" t="s">
        <v>2760</v>
      </c>
      <c r="AE66" s="1"/>
      <c r="AF66" s="1"/>
    </row>
    <row r="67" spans="1:34" hidden="1">
      <c r="A67" s="358" t="s">
        <v>2761</v>
      </c>
      <c r="B67" s="376" t="s">
        <v>4406</v>
      </c>
      <c r="C67" s="65" t="s">
        <v>2762</v>
      </c>
      <c r="D67" s="372"/>
      <c r="E67" s="358" t="s">
        <v>7022</v>
      </c>
      <c r="F67" s="378" t="s">
        <v>5609</v>
      </c>
      <c r="G67" s="358" t="s">
        <v>7023</v>
      </c>
      <c r="H67" s="358" t="s">
        <v>2763</v>
      </c>
      <c r="I67" s="358" t="s">
        <v>2764</v>
      </c>
      <c r="J67" s="358" t="s">
        <v>2200</v>
      </c>
      <c r="K67" s="358" t="s">
        <v>7024</v>
      </c>
      <c r="L67" s="358"/>
      <c r="M67" s="358" t="s">
        <v>5751</v>
      </c>
      <c r="N67" s="358" t="s">
        <v>4147</v>
      </c>
      <c r="O67" s="358" t="s">
        <v>1575</v>
      </c>
      <c r="P67" s="358" t="s">
        <v>410</v>
      </c>
      <c r="Q67" s="358"/>
      <c r="R67" s="358"/>
      <c r="S67" s="358" t="s">
        <v>2765</v>
      </c>
      <c r="T67" s="358" t="s">
        <v>2766</v>
      </c>
      <c r="U67" s="358" t="s">
        <v>2767</v>
      </c>
      <c r="V67" s="375"/>
      <c r="W67" s="358" t="s">
        <v>2768</v>
      </c>
      <c r="X67" s="358"/>
      <c r="Y67" s="358" t="s">
        <v>2769</v>
      </c>
      <c r="Z67" s="358"/>
      <c r="AA67" s="358"/>
      <c r="AB67" s="358"/>
      <c r="AC67" s="358" t="s">
        <v>2770</v>
      </c>
      <c r="AE67" s="29"/>
      <c r="AF67" s="29"/>
    </row>
    <row r="68" spans="1:34" hidden="1">
      <c r="A68" s="378" t="s">
        <v>3872</v>
      </c>
      <c r="B68" s="378" t="s">
        <v>3940</v>
      </c>
      <c r="C68" s="170" t="s">
        <v>3873</v>
      </c>
      <c r="D68" s="378"/>
      <c r="E68" s="378" t="s">
        <v>244</v>
      </c>
      <c r="F68" s="378" t="s">
        <v>245</v>
      </c>
      <c r="G68" s="378" t="s">
        <v>246</v>
      </c>
      <c r="H68" s="378" t="s">
        <v>247</v>
      </c>
      <c r="I68" s="378" t="s">
        <v>2764</v>
      </c>
      <c r="J68" s="378" t="s">
        <v>248</v>
      </c>
      <c r="K68" s="378" t="s">
        <v>249</v>
      </c>
      <c r="L68" s="378"/>
      <c r="M68" s="378" t="s">
        <v>250</v>
      </c>
      <c r="N68" s="378" t="s">
        <v>4147</v>
      </c>
      <c r="O68" s="378" t="s">
        <v>409</v>
      </c>
      <c r="P68" s="378" t="s">
        <v>144</v>
      </c>
      <c r="Q68" s="378"/>
      <c r="R68" s="378"/>
      <c r="S68" s="378" t="s">
        <v>3875</v>
      </c>
      <c r="T68" s="378" t="s">
        <v>3876</v>
      </c>
      <c r="U68" s="358"/>
      <c r="V68" s="375"/>
      <c r="W68" s="358" t="s">
        <v>4930</v>
      </c>
      <c r="X68" s="358"/>
      <c r="Y68" s="378" t="s">
        <v>3877</v>
      </c>
      <c r="Z68" s="378"/>
      <c r="AA68" s="378"/>
      <c r="AB68" s="378"/>
      <c r="AC68" s="378" t="s">
        <v>503</v>
      </c>
      <c r="AD68" s="1" t="s">
        <v>2041</v>
      </c>
      <c r="AE68" s="1"/>
      <c r="AF68" s="1"/>
    </row>
    <row r="69" spans="1:34" hidden="1">
      <c r="A69" s="378" t="s">
        <v>955</v>
      </c>
      <c r="B69" s="378" t="s">
        <v>6757</v>
      </c>
      <c r="C69" s="170" t="s">
        <v>3403</v>
      </c>
      <c r="D69" s="378"/>
      <c r="E69" s="378" t="s">
        <v>251</v>
      </c>
      <c r="F69" s="378" t="s">
        <v>245</v>
      </c>
      <c r="G69" s="378" t="s">
        <v>252</v>
      </c>
      <c r="H69" s="378" t="s">
        <v>247</v>
      </c>
      <c r="I69" s="378" t="s">
        <v>253</v>
      </c>
      <c r="J69" s="378" t="s">
        <v>254</v>
      </c>
      <c r="K69" s="378" t="s">
        <v>255</v>
      </c>
      <c r="L69" s="378"/>
      <c r="M69" s="358" t="s">
        <v>2041</v>
      </c>
      <c r="N69" s="378" t="s">
        <v>7560</v>
      </c>
      <c r="O69" s="378" t="s">
        <v>256</v>
      </c>
      <c r="P69" s="378"/>
      <c r="Q69" s="378"/>
      <c r="R69" s="378"/>
      <c r="S69" s="378" t="s">
        <v>257</v>
      </c>
      <c r="T69" s="378" t="s">
        <v>258</v>
      </c>
      <c r="U69" s="358"/>
      <c r="V69" s="375"/>
      <c r="W69" s="358" t="s">
        <v>259</v>
      </c>
      <c r="X69" s="358"/>
      <c r="Y69" s="378"/>
      <c r="Z69" s="378"/>
      <c r="AA69" s="378"/>
      <c r="AB69" s="378"/>
      <c r="AC69" s="378" t="s">
        <v>260</v>
      </c>
      <c r="AD69" t="s">
        <v>7541</v>
      </c>
      <c r="AE69" s="1"/>
      <c r="AF69" s="1"/>
    </row>
    <row r="70" spans="1:34" hidden="1">
      <c r="A70" s="378" t="s">
        <v>467</v>
      </c>
      <c r="B70" s="378" t="s">
        <v>3943</v>
      </c>
      <c r="C70" s="170" t="s">
        <v>3210</v>
      </c>
      <c r="D70" s="378"/>
      <c r="E70" s="378" t="s">
        <v>261</v>
      </c>
      <c r="F70" s="378" t="s">
        <v>245</v>
      </c>
      <c r="G70" s="378" t="s">
        <v>262</v>
      </c>
      <c r="H70" s="378" t="s">
        <v>247</v>
      </c>
      <c r="I70" s="378" t="s">
        <v>253</v>
      </c>
      <c r="J70" s="378" t="s">
        <v>254</v>
      </c>
      <c r="K70" s="378" t="s">
        <v>263</v>
      </c>
      <c r="L70" s="378"/>
      <c r="M70" s="378" t="s">
        <v>264</v>
      </c>
      <c r="N70" s="378" t="s">
        <v>2044</v>
      </c>
      <c r="O70" s="378" t="s">
        <v>152</v>
      </c>
      <c r="P70" s="378" t="s">
        <v>265</v>
      </c>
      <c r="Q70" s="378"/>
      <c r="R70" s="378"/>
      <c r="S70" s="378" t="s">
        <v>266</v>
      </c>
      <c r="T70" s="378" t="s">
        <v>267</v>
      </c>
      <c r="U70" s="358"/>
      <c r="V70" s="375"/>
      <c r="W70" s="358" t="s">
        <v>268</v>
      </c>
      <c r="X70" s="358"/>
      <c r="Y70" s="378" t="s">
        <v>269</v>
      </c>
      <c r="Z70" s="378"/>
      <c r="AA70" s="378"/>
      <c r="AB70" s="378"/>
      <c r="AC70" s="378" t="s">
        <v>270</v>
      </c>
      <c r="AD70" s="1" t="s">
        <v>271</v>
      </c>
      <c r="AE70" s="1"/>
      <c r="AF70" s="1"/>
    </row>
    <row r="71" spans="1:34" hidden="1">
      <c r="A71" s="63" t="s">
        <v>467</v>
      </c>
      <c r="B71" s="65" t="s">
        <v>3943</v>
      </c>
      <c r="C71" s="65" t="s">
        <v>1371</v>
      </c>
      <c r="D71" s="66"/>
      <c r="E71" s="63" t="s">
        <v>3942</v>
      </c>
      <c r="F71" s="65" t="s">
        <v>5609</v>
      </c>
      <c r="G71" s="63" t="s">
        <v>4975</v>
      </c>
      <c r="H71" s="63" t="s">
        <v>247</v>
      </c>
      <c r="I71" s="63" t="s">
        <v>253</v>
      </c>
      <c r="J71" s="63" t="s">
        <v>254</v>
      </c>
      <c r="K71" s="63" t="s">
        <v>4680</v>
      </c>
      <c r="L71" s="63"/>
      <c r="M71" s="63" t="s">
        <v>2041</v>
      </c>
      <c r="N71" s="63" t="s">
        <v>1872</v>
      </c>
      <c r="O71" s="63" t="s">
        <v>152</v>
      </c>
      <c r="P71" s="63"/>
      <c r="Q71" s="63"/>
      <c r="R71" s="63"/>
      <c r="S71" s="63" t="s">
        <v>4163</v>
      </c>
      <c r="T71" s="63" t="s">
        <v>4164</v>
      </c>
      <c r="V71"/>
      <c r="W71" t="s">
        <v>6856</v>
      </c>
      <c r="Y71" s="63" t="s">
        <v>799</v>
      </c>
      <c r="Z71" s="63"/>
      <c r="AA71" s="63"/>
      <c r="AB71" s="63"/>
      <c r="AC71" s="63" t="s">
        <v>465</v>
      </c>
      <c r="AE71" s="66"/>
      <c r="AF71" s="66"/>
    </row>
    <row r="72" spans="1:34" hidden="1">
      <c r="A72" s="358" t="s">
        <v>6758</v>
      </c>
      <c r="B72" s="358">
        <v>39088</v>
      </c>
      <c r="C72" s="167"/>
      <c r="D72" s="358"/>
      <c r="E72" s="358" t="s">
        <v>5583</v>
      </c>
      <c r="F72" s="358" t="s">
        <v>5609</v>
      </c>
      <c r="G72" s="358" t="s">
        <v>1424</v>
      </c>
      <c r="H72" s="358" t="s">
        <v>4478</v>
      </c>
      <c r="I72" s="358" t="s">
        <v>4479</v>
      </c>
      <c r="J72" s="358" t="s">
        <v>3874</v>
      </c>
      <c r="K72" s="358" t="s">
        <v>6914</v>
      </c>
      <c r="L72" s="358"/>
      <c r="M72" s="358" t="s">
        <v>4320</v>
      </c>
      <c r="N72" s="358" t="s">
        <v>4147</v>
      </c>
      <c r="O72" s="358" t="s">
        <v>409</v>
      </c>
      <c r="P72" s="358" t="s">
        <v>5325</v>
      </c>
      <c r="Q72" s="358"/>
      <c r="R72" s="358"/>
      <c r="S72" s="358" t="s">
        <v>1730</v>
      </c>
      <c r="T72" s="358" t="s">
        <v>1731</v>
      </c>
      <c r="U72" s="358"/>
      <c r="V72" s="375"/>
      <c r="W72" s="358" t="s">
        <v>1732</v>
      </c>
      <c r="X72" s="358"/>
      <c r="Y72" s="358" t="s">
        <v>1733</v>
      </c>
      <c r="Z72" s="358" t="s">
        <v>7561</v>
      </c>
      <c r="AA72" s="358"/>
      <c r="AB72" s="358"/>
      <c r="AC72" s="358" t="s">
        <v>1734</v>
      </c>
      <c r="AD72" t="s">
        <v>7541</v>
      </c>
      <c r="AE72"/>
      <c r="AF72"/>
    </row>
    <row r="73" spans="1:34" s="357" customFormat="1" hidden="1">
      <c r="A73" s="358" t="s">
        <v>1735</v>
      </c>
      <c r="B73" s="376" t="s">
        <v>1736</v>
      </c>
      <c r="C73" s="170" t="s">
        <v>1737</v>
      </c>
      <c r="D73" s="372"/>
      <c r="E73" s="358" t="s">
        <v>1738</v>
      </c>
      <c r="F73" s="358" t="s">
        <v>5609</v>
      </c>
      <c r="G73" s="358" t="s">
        <v>3867</v>
      </c>
      <c r="H73" s="358" t="s">
        <v>4478</v>
      </c>
      <c r="I73" s="358" t="s">
        <v>3868</v>
      </c>
      <c r="J73" s="358" t="s">
        <v>2212</v>
      </c>
      <c r="K73" s="358" t="s">
        <v>1739</v>
      </c>
      <c r="L73" s="358"/>
      <c r="M73" s="358" t="s">
        <v>6649</v>
      </c>
      <c r="N73" s="358" t="s">
        <v>4147</v>
      </c>
      <c r="O73" s="358" t="s">
        <v>2138</v>
      </c>
      <c r="P73" s="358"/>
      <c r="Q73" s="358"/>
      <c r="R73" s="358"/>
      <c r="S73" s="358" t="s">
        <v>1740</v>
      </c>
      <c r="T73" s="358" t="s">
        <v>1741</v>
      </c>
      <c r="U73" s="358"/>
      <c r="V73" s="375"/>
      <c r="W73" s="358" t="s">
        <v>1742</v>
      </c>
      <c r="X73" s="358"/>
      <c r="Y73" s="358" t="s">
        <v>1743</v>
      </c>
      <c r="Z73" s="358"/>
      <c r="AA73" s="358" t="s">
        <v>7562</v>
      </c>
      <c r="AB73" s="358"/>
      <c r="AC73" s="358" t="s">
        <v>3013</v>
      </c>
      <c r="AD73"/>
      <c r="AE73" s="29"/>
      <c r="AF73" s="29"/>
      <c r="AG73"/>
      <c r="AH73"/>
    </row>
    <row r="74" spans="1:34" hidden="1">
      <c r="A74" s="358" t="s">
        <v>1864</v>
      </c>
      <c r="B74" s="358" t="s">
        <v>1865</v>
      </c>
      <c r="C74" s="166" t="s">
        <v>6017</v>
      </c>
      <c r="D74" s="358"/>
      <c r="E74" s="358" t="s">
        <v>6018</v>
      </c>
      <c r="F74" s="358" t="s">
        <v>5609</v>
      </c>
      <c r="G74" s="358" t="s">
        <v>3867</v>
      </c>
      <c r="H74" s="358" t="s">
        <v>4478</v>
      </c>
      <c r="I74" s="358" t="s">
        <v>3868</v>
      </c>
      <c r="J74" s="358" t="s">
        <v>2212</v>
      </c>
      <c r="K74" s="358" t="s">
        <v>3209</v>
      </c>
      <c r="L74" s="358"/>
      <c r="M74" s="358" t="s">
        <v>5578</v>
      </c>
      <c r="N74" s="358" t="s">
        <v>4147</v>
      </c>
      <c r="O74" s="358" t="s">
        <v>409</v>
      </c>
      <c r="P74" s="358" t="s">
        <v>144</v>
      </c>
      <c r="Q74" s="358"/>
      <c r="R74" s="358"/>
      <c r="S74" s="358" t="s">
        <v>6019</v>
      </c>
      <c r="T74" s="358" t="s">
        <v>391</v>
      </c>
      <c r="U74" s="358"/>
      <c r="V74" s="375"/>
      <c r="W74" s="358" t="s">
        <v>6020</v>
      </c>
      <c r="X74" s="358"/>
      <c r="Y74" s="358" t="s">
        <v>1743</v>
      </c>
      <c r="Z74" s="358"/>
      <c r="AA74" s="358"/>
      <c r="AB74" s="358"/>
      <c r="AC74" s="358" t="s">
        <v>5579</v>
      </c>
      <c r="AE74"/>
      <c r="AF74"/>
    </row>
    <row r="75" spans="1:34" hidden="1">
      <c r="A75" s="358" t="s">
        <v>4621</v>
      </c>
      <c r="B75" s="378" t="s">
        <v>1865</v>
      </c>
      <c r="C75" s="170" t="s">
        <v>7021</v>
      </c>
      <c r="D75" s="372"/>
      <c r="E75" s="358" t="s">
        <v>3370</v>
      </c>
      <c r="F75" s="358" t="s">
        <v>5609</v>
      </c>
      <c r="G75" s="358" t="s">
        <v>7312</v>
      </c>
      <c r="H75" s="358" t="s">
        <v>4478</v>
      </c>
      <c r="I75" s="358" t="s">
        <v>191</v>
      </c>
      <c r="J75" s="358" t="s">
        <v>2200</v>
      </c>
      <c r="K75" s="358" t="s">
        <v>605</v>
      </c>
      <c r="L75" s="358"/>
      <c r="M75" s="358" t="s">
        <v>2041</v>
      </c>
      <c r="N75" s="358" t="s">
        <v>195</v>
      </c>
      <c r="O75" s="358" t="s">
        <v>1575</v>
      </c>
      <c r="P75" s="358" t="s">
        <v>410</v>
      </c>
      <c r="Q75" s="358"/>
      <c r="R75" s="358"/>
      <c r="S75" s="358" t="s">
        <v>3728</v>
      </c>
      <c r="T75" s="358" t="s">
        <v>3729</v>
      </c>
      <c r="U75" s="358" t="s">
        <v>3730</v>
      </c>
      <c r="V75" s="358"/>
      <c r="W75" s="358" t="s">
        <v>3731</v>
      </c>
      <c r="X75" s="358"/>
      <c r="Y75" s="358"/>
      <c r="Z75" s="358"/>
      <c r="AA75" s="358"/>
      <c r="AB75" s="358"/>
      <c r="AC75" s="358" t="s">
        <v>3732</v>
      </c>
      <c r="AD75" s="357"/>
      <c r="AE75" s="394"/>
      <c r="AF75" s="394"/>
      <c r="AG75" s="357"/>
      <c r="AH75" s="357"/>
    </row>
    <row r="76" spans="1:34" hidden="1">
      <c r="A76" t="s">
        <v>3864</v>
      </c>
      <c r="B76" s="366" t="s">
        <v>5342</v>
      </c>
      <c r="C76" s="1" t="s">
        <v>3865</v>
      </c>
      <c r="D76" s="29"/>
      <c r="E76" s="360" t="s">
        <v>3866</v>
      </c>
      <c r="F76" s="360" t="s">
        <v>5609</v>
      </c>
      <c r="G76" s="360" t="s">
        <v>3867</v>
      </c>
      <c r="H76" s="360" t="s">
        <v>4478</v>
      </c>
      <c r="I76" s="360" t="s">
        <v>3868</v>
      </c>
      <c r="J76" s="360" t="s">
        <v>2212</v>
      </c>
      <c r="K76" s="360" t="s">
        <v>3869</v>
      </c>
      <c r="L76" s="360"/>
      <c r="M76" s="511" t="s">
        <v>670</v>
      </c>
      <c r="N76" s="360" t="s">
        <v>195</v>
      </c>
      <c r="O76" s="360" t="s">
        <v>972</v>
      </c>
      <c r="P76" s="360" t="s">
        <v>409</v>
      </c>
      <c r="Q76" s="360"/>
      <c r="R76" s="360"/>
      <c r="S76" t="s">
        <v>3870</v>
      </c>
      <c r="V76"/>
      <c r="W76" t="s">
        <v>4008</v>
      </c>
      <c r="Y76" t="s">
        <v>4007</v>
      </c>
      <c r="AC76" t="s">
        <v>4009</v>
      </c>
      <c r="AE76" s="29"/>
      <c r="AF76" s="29"/>
    </row>
    <row r="77" spans="1:34" hidden="1">
      <c r="A77" t="s">
        <v>870</v>
      </c>
      <c r="B77" s="366" t="s">
        <v>5342</v>
      </c>
      <c r="C77" s="1" t="s">
        <v>2193</v>
      </c>
      <c r="D77" s="29"/>
      <c r="E77" t="s">
        <v>3537</v>
      </c>
      <c r="F77" t="s">
        <v>5609</v>
      </c>
      <c r="G77" t="s">
        <v>2898</v>
      </c>
      <c r="H77" t="s">
        <v>4478</v>
      </c>
      <c r="I77" t="s">
        <v>191</v>
      </c>
      <c r="J77" t="s">
        <v>254</v>
      </c>
      <c r="K77" t="s">
        <v>735</v>
      </c>
      <c r="M77" t="s">
        <v>7072</v>
      </c>
      <c r="N77" t="s">
        <v>1872</v>
      </c>
      <c r="O77" t="s">
        <v>1575</v>
      </c>
      <c r="P77" t="s">
        <v>410</v>
      </c>
      <c r="R77"/>
      <c r="S77" t="s">
        <v>3180</v>
      </c>
      <c r="T77" t="s">
        <v>3271</v>
      </c>
      <c r="V77"/>
      <c r="W77" t="s">
        <v>736</v>
      </c>
      <c r="Y77" t="s">
        <v>4444</v>
      </c>
      <c r="AC77" t="s">
        <v>1013</v>
      </c>
      <c r="AE77" s="29"/>
      <c r="AF77" s="29"/>
    </row>
    <row r="78" spans="1:34" hidden="1">
      <c r="A78" s="358" t="s">
        <v>3864</v>
      </c>
      <c r="B78" s="358" t="s">
        <v>5342</v>
      </c>
      <c r="C78" s="358" t="s">
        <v>1737</v>
      </c>
      <c r="D78" s="358"/>
      <c r="E78" s="358" t="s">
        <v>2317</v>
      </c>
      <c r="F78" s="358" t="s">
        <v>5609</v>
      </c>
      <c r="G78" s="358" t="s">
        <v>2898</v>
      </c>
      <c r="H78" s="358" t="s">
        <v>4478</v>
      </c>
      <c r="I78" s="358" t="s">
        <v>3868</v>
      </c>
      <c r="J78" s="358" t="s">
        <v>6021</v>
      </c>
      <c r="K78" s="358" t="s">
        <v>2318</v>
      </c>
      <c r="L78" s="358"/>
      <c r="M78" s="358" t="s">
        <v>7563</v>
      </c>
      <c r="N78" s="358" t="s">
        <v>4147</v>
      </c>
      <c r="O78" s="358" t="s">
        <v>1575</v>
      </c>
      <c r="P78" s="358" t="s">
        <v>410</v>
      </c>
      <c r="Q78" s="358"/>
      <c r="R78" s="358"/>
      <c r="S78" s="358" t="s">
        <v>6023</v>
      </c>
      <c r="T78" s="358" t="s">
        <v>6024</v>
      </c>
      <c r="U78" s="358"/>
      <c r="V78" s="375"/>
      <c r="W78" s="358" t="s">
        <v>957</v>
      </c>
      <c r="X78" s="358"/>
      <c r="Y78" s="358" t="s">
        <v>958</v>
      </c>
      <c r="Z78" s="358"/>
      <c r="AA78" s="358"/>
      <c r="AB78" s="358"/>
      <c r="AC78" s="358" t="s">
        <v>7564</v>
      </c>
      <c r="AD78" t="s">
        <v>7541</v>
      </c>
      <c r="AE78"/>
      <c r="AF78"/>
    </row>
    <row r="79" spans="1:34" ht="25.5" hidden="1">
      <c r="A79" t="s">
        <v>2846</v>
      </c>
      <c r="B79" s="366" t="s">
        <v>714</v>
      </c>
      <c r="C79" t="s">
        <v>959</v>
      </c>
      <c r="D79" s="26" t="s">
        <v>960</v>
      </c>
      <c r="E79" t="s">
        <v>961</v>
      </c>
      <c r="F79" t="s">
        <v>7212</v>
      </c>
      <c r="G79" t="s">
        <v>962</v>
      </c>
      <c r="H79" t="s">
        <v>6986</v>
      </c>
      <c r="I79" t="s">
        <v>3868</v>
      </c>
      <c r="J79" t="s">
        <v>4446</v>
      </c>
      <c r="K79" t="s">
        <v>963</v>
      </c>
      <c r="M79" t="s">
        <v>4434</v>
      </c>
      <c r="N79" t="s">
        <v>6826</v>
      </c>
      <c r="O79" t="s">
        <v>4276</v>
      </c>
      <c r="R79"/>
      <c r="T79" t="s">
        <v>964</v>
      </c>
      <c r="AC79" t="s">
        <v>1788</v>
      </c>
    </row>
    <row r="80" spans="1:34" ht="25.5" hidden="1">
      <c r="A80" t="s">
        <v>965</v>
      </c>
      <c r="B80" s="366" t="s">
        <v>966</v>
      </c>
      <c r="C80" t="s">
        <v>967</v>
      </c>
      <c r="D80" s="26" t="s">
        <v>968</v>
      </c>
      <c r="E80" s="363" t="s">
        <v>2824</v>
      </c>
      <c r="F80" s="363" t="s">
        <v>7212</v>
      </c>
      <c r="G80" s="363" t="s">
        <v>962</v>
      </c>
      <c r="H80" s="363" t="s">
        <v>6986</v>
      </c>
      <c r="I80" s="363" t="s">
        <v>3868</v>
      </c>
      <c r="J80" s="363" t="s">
        <v>4446</v>
      </c>
      <c r="K80" s="363" t="s">
        <v>2825</v>
      </c>
      <c r="L80" s="444" t="s">
        <v>3302</v>
      </c>
      <c r="M80" s="363" t="s">
        <v>518</v>
      </c>
      <c r="N80" s="363" t="s">
        <v>4147</v>
      </c>
      <c r="O80" s="363" t="s">
        <v>2138</v>
      </c>
      <c r="P80" s="363"/>
      <c r="R80"/>
      <c r="S80" t="s">
        <v>2826</v>
      </c>
      <c r="T80" t="s">
        <v>2827</v>
      </c>
      <c r="U80" t="s">
        <v>2828</v>
      </c>
      <c r="W80" t="s">
        <v>3525</v>
      </c>
      <c r="Y80" t="s">
        <v>2829</v>
      </c>
      <c r="AC80" t="s">
        <v>7250</v>
      </c>
    </row>
    <row r="81" spans="1:32" ht="25.5" hidden="1">
      <c r="A81" t="s">
        <v>6834</v>
      </c>
      <c r="B81" s="395">
        <v>39434</v>
      </c>
      <c r="C81" t="s">
        <v>6835</v>
      </c>
      <c r="D81" s="26" t="s">
        <v>6836</v>
      </c>
      <c r="E81" s="368" t="s">
        <v>6837</v>
      </c>
      <c r="F81" s="368" t="s">
        <v>7212</v>
      </c>
      <c r="G81" s="368" t="s">
        <v>189</v>
      </c>
      <c r="H81" s="368" t="s">
        <v>190</v>
      </c>
      <c r="I81" s="368" t="s">
        <v>191</v>
      </c>
      <c r="J81" s="368" t="s">
        <v>192</v>
      </c>
      <c r="K81" s="368" t="s">
        <v>832</v>
      </c>
      <c r="L81" s="445" t="s">
        <v>7509</v>
      </c>
      <c r="M81" s="368" t="s">
        <v>7473</v>
      </c>
      <c r="N81" s="368" t="s">
        <v>3043</v>
      </c>
      <c r="O81" s="368" t="s">
        <v>152</v>
      </c>
      <c r="P81" t="s">
        <v>383</v>
      </c>
      <c r="R81"/>
      <c r="S81" t="s">
        <v>3489</v>
      </c>
      <c r="T81" t="s">
        <v>5371</v>
      </c>
      <c r="U81" t="s">
        <v>5372</v>
      </c>
      <c r="V81"/>
      <c r="W81" t="s">
        <v>2981</v>
      </c>
      <c r="AC81" t="s">
        <v>3014</v>
      </c>
    </row>
    <row r="82" spans="1:32" hidden="1">
      <c r="A82" s="358" t="s">
        <v>2846</v>
      </c>
      <c r="B82" s="358">
        <v>39451</v>
      </c>
      <c r="C82" s="166" t="s">
        <v>2372</v>
      </c>
      <c r="D82" s="358" t="s">
        <v>2373</v>
      </c>
      <c r="E82" s="358" t="s">
        <v>2374</v>
      </c>
      <c r="F82" s="358" t="s">
        <v>7212</v>
      </c>
      <c r="G82" s="358" t="s">
        <v>962</v>
      </c>
      <c r="H82" s="358" t="s">
        <v>6986</v>
      </c>
      <c r="I82" s="358" t="s">
        <v>3868</v>
      </c>
      <c r="J82" s="358" t="s">
        <v>4446</v>
      </c>
      <c r="K82" s="358" t="s">
        <v>2837</v>
      </c>
      <c r="L82" s="358" t="s">
        <v>276</v>
      </c>
      <c r="M82" s="358" t="s">
        <v>2041</v>
      </c>
      <c r="N82" s="358" t="s">
        <v>4147</v>
      </c>
      <c r="O82" s="358" t="s">
        <v>5122</v>
      </c>
      <c r="P82" s="358"/>
      <c r="Q82" s="358"/>
      <c r="R82" s="358"/>
      <c r="S82" s="358" t="s">
        <v>1020</v>
      </c>
      <c r="T82" s="358" t="s">
        <v>2375</v>
      </c>
      <c r="U82" s="358" t="s">
        <v>2376</v>
      </c>
      <c r="V82" s="375"/>
      <c r="W82" s="358" t="s">
        <v>2377</v>
      </c>
      <c r="X82" s="358"/>
      <c r="Y82" s="358"/>
      <c r="Z82" s="358"/>
      <c r="AA82" s="358"/>
      <c r="AB82" s="358"/>
      <c r="AC82" s="358" t="s">
        <v>2378</v>
      </c>
      <c r="AE82"/>
      <c r="AF82"/>
    </row>
    <row r="83" spans="1:32" ht="25.5" hidden="1">
      <c r="A83" s="368" t="s">
        <v>3127</v>
      </c>
      <c r="B83" s="509">
        <v>39498</v>
      </c>
      <c r="C83" s="368" t="s">
        <v>2379</v>
      </c>
      <c r="D83" s="510" t="s">
        <v>2380</v>
      </c>
      <c r="E83" s="368" t="s">
        <v>2381</v>
      </c>
      <c r="F83" s="368" t="s">
        <v>7212</v>
      </c>
      <c r="G83" s="368" t="s">
        <v>962</v>
      </c>
      <c r="H83" s="368" t="s">
        <v>6986</v>
      </c>
      <c r="I83" s="368" t="s">
        <v>3868</v>
      </c>
      <c r="J83" s="368" t="s">
        <v>4446</v>
      </c>
      <c r="K83" s="368" t="s">
        <v>2838</v>
      </c>
      <c r="L83" s="368" t="s">
        <v>2382</v>
      </c>
      <c r="M83" s="368" t="s">
        <v>7473</v>
      </c>
      <c r="N83" s="368" t="s">
        <v>4147</v>
      </c>
      <c r="O83" s="368" t="s">
        <v>2383</v>
      </c>
      <c r="P83" s="368" t="s">
        <v>144</v>
      </c>
      <c r="R83"/>
      <c r="S83" t="s">
        <v>6665</v>
      </c>
      <c r="T83" s="379" t="s">
        <v>2384</v>
      </c>
      <c r="AC83" t="s">
        <v>2385</v>
      </c>
    </row>
    <row r="84" spans="1:32" hidden="1">
      <c r="A84"/>
      <c r="B84" s="396">
        <v>39574</v>
      </c>
      <c r="C84" s="397" t="s">
        <v>6977</v>
      </c>
      <c r="D84" s="380" t="s">
        <v>6978</v>
      </c>
      <c r="E84" s="3" t="s">
        <v>4026</v>
      </c>
      <c r="F84" s="3" t="s">
        <v>7212</v>
      </c>
      <c r="G84" s="365" t="s">
        <v>420</v>
      </c>
      <c r="H84" s="365" t="s">
        <v>1347</v>
      </c>
      <c r="I84" s="365" t="s">
        <v>2620</v>
      </c>
      <c r="J84" s="365" t="s">
        <v>2621</v>
      </c>
      <c r="K84" s="3" t="s">
        <v>4025</v>
      </c>
      <c r="L84" s="3" t="s">
        <v>2417</v>
      </c>
      <c r="M84" s="398" t="s">
        <v>7473</v>
      </c>
      <c r="N84" s="365" t="s">
        <v>1540</v>
      </c>
      <c r="O84" s="365" t="s">
        <v>6979</v>
      </c>
      <c r="P84" s="365" t="s">
        <v>144</v>
      </c>
      <c r="R84"/>
      <c r="S84" t="s">
        <v>1113</v>
      </c>
      <c r="T84" t="s">
        <v>1114</v>
      </c>
      <c r="V84"/>
      <c r="W84" t="s">
        <v>1115</v>
      </c>
      <c r="Y84" t="s">
        <v>1116</v>
      </c>
      <c r="AC84" t="s">
        <v>1117</v>
      </c>
      <c r="AE84" s="380"/>
      <c r="AF84" s="380"/>
    </row>
    <row r="85" spans="1:32" hidden="1">
      <c r="A85" t="s">
        <v>494</v>
      </c>
      <c r="B85" s="396">
        <v>39534</v>
      </c>
      <c r="C85" s="42" t="s">
        <v>2724</v>
      </c>
      <c r="D85" s="42" t="s">
        <v>2725</v>
      </c>
      <c r="E85" s="363" t="s">
        <v>2726</v>
      </c>
      <c r="F85" s="363" t="s">
        <v>7212</v>
      </c>
      <c r="G85" s="363" t="s">
        <v>962</v>
      </c>
      <c r="H85" s="363" t="s">
        <v>6986</v>
      </c>
      <c r="I85" s="363" t="s">
        <v>3868</v>
      </c>
      <c r="J85" s="363" t="s">
        <v>4446</v>
      </c>
      <c r="K85" s="363" t="s">
        <v>7478</v>
      </c>
      <c r="L85" s="363" t="s">
        <v>4908</v>
      </c>
      <c r="M85" s="364" t="s">
        <v>518</v>
      </c>
      <c r="N85" s="363" t="s">
        <v>4147</v>
      </c>
      <c r="O85" s="363" t="s">
        <v>6979</v>
      </c>
      <c r="P85" s="363" t="s">
        <v>144</v>
      </c>
      <c r="R85"/>
      <c r="S85" t="s">
        <v>2727</v>
      </c>
      <c r="T85" t="s">
        <v>830</v>
      </c>
      <c r="W85" t="s">
        <v>2728</v>
      </c>
      <c r="Y85" t="s">
        <v>6201</v>
      </c>
      <c r="AC85" t="s">
        <v>6202</v>
      </c>
      <c r="AE85" s="42"/>
      <c r="AF85" s="42"/>
    </row>
    <row r="86" spans="1:32" ht="25.5" hidden="1">
      <c r="A86" t="s">
        <v>6203</v>
      </c>
      <c r="B86" s="82">
        <v>39625</v>
      </c>
      <c r="C86" s="69" t="s">
        <v>6204</v>
      </c>
      <c r="D86" s="26" t="s">
        <v>6205</v>
      </c>
      <c r="E86" s="360" t="s">
        <v>5651</v>
      </c>
      <c r="F86" s="360" t="s">
        <v>7212</v>
      </c>
      <c r="G86" s="360" t="s">
        <v>420</v>
      </c>
      <c r="H86" s="360" t="s">
        <v>1347</v>
      </c>
      <c r="I86" s="360" t="s">
        <v>2620</v>
      </c>
      <c r="J86" s="360" t="s">
        <v>2621</v>
      </c>
      <c r="K86" s="360" t="s">
        <v>4323</v>
      </c>
      <c r="L86" s="360" t="s">
        <v>5631</v>
      </c>
      <c r="M86" s="360" t="s">
        <v>518</v>
      </c>
      <c r="N86" s="360" t="s">
        <v>4147</v>
      </c>
      <c r="O86" s="360" t="s">
        <v>1575</v>
      </c>
      <c r="P86" s="360" t="s">
        <v>410</v>
      </c>
      <c r="R86"/>
      <c r="S86" t="s">
        <v>6208</v>
      </c>
      <c r="T86" t="s">
        <v>6209</v>
      </c>
      <c r="W86" t="s">
        <v>2575</v>
      </c>
      <c r="AC86" t="s">
        <v>5653</v>
      </c>
      <c r="AD86" t="s">
        <v>867</v>
      </c>
    </row>
    <row r="87" spans="1:32" ht="25.5" hidden="1">
      <c r="A87" t="s">
        <v>1168</v>
      </c>
      <c r="B87" s="82">
        <v>39632</v>
      </c>
      <c r="C87" t="s">
        <v>1169</v>
      </c>
      <c r="D87" s="26" t="s">
        <v>2379</v>
      </c>
      <c r="E87" s="363" t="s">
        <v>1773</v>
      </c>
      <c r="F87" s="363" t="s">
        <v>7212</v>
      </c>
      <c r="G87" s="363" t="s">
        <v>420</v>
      </c>
      <c r="H87" s="363" t="s">
        <v>1347</v>
      </c>
      <c r="I87" s="363" t="s">
        <v>2620</v>
      </c>
      <c r="J87" s="363" t="s">
        <v>2621</v>
      </c>
      <c r="K87" s="363" t="s">
        <v>7475</v>
      </c>
      <c r="L87" s="363" t="s">
        <v>6043</v>
      </c>
      <c r="M87" s="363" t="s">
        <v>518</v>
      </c>
      <c r="N87" s="363" t="s">
        <v>4147</v>
      </c>
      <c r="O87" s="363" t="s">
        <v>4492</v>
      </c>
      <c r="P87" s="363" t="s">
        <v>409</v>
      </c>
      <c r="R87"/>
      <c r="S87" t="s">
        <v>1170</v>
      </c>
      <c r="T87" t="s">
        <v>1171</v>
      </c>
      <c r="W87" t="s">
        <v>989</v>
      </c>
      <c r="AC87" t="s">
        <v>990</v>
      </c>
    </row>
    <row r="88" spans="1:32" ht="89.25" hidden="1">
      <c r="A88" t="s">
        <v>991</v>
      </c>
      <c r="B88" s="82">
        <v>39640</v>
      </c>
      <c r="C88" s="26" t="s">
        <v>992</v>
      </c>
      <c r="D88" s="26" t="s">
        <v>993</v>
      </c>
      <c r="E88" s="363" t="s">
        <v>994</v>
      </c>
      <c r="F88" s="363" t="s">
        <v>7212</v>
      </c>
      <c r="G88" s="363" t="s">
        <v>420</v>
      </c>
      <c r="H88" s="363" t="s">
        <v>1347</v>
      </c>
      <c r="I88" s="363" t="s">
        <v>2620</v>
      </c>
      <c r="J88" s="363" t="s">
        <v>2621</v>
      </c>
      <c r="K88" s="363" t="s">
        <v>7476</v>
      </c>
      <c r="L88" s="363" t="s">
        <v>3222</v>
      </c>
      <c r="M88" s="363" t="s">
        <v>518</v>
      </c>
      <c r="N88" s="363" t="s">
        <v>4147</v>
      </c>
      <c r="O88" s="363" t="s">
        <v>256</v>
      </c>
      <c r="P88" s="363"/>
      <c r="R88"/>
      <c r="S88" t="s">
        <v>995</v>
      </c>
      <c r="T88" t="s">
        <v>996</v>
      </c>
      <c r="W88" t="s">
        <v>997</v>
      </c>
      <c r="Y88" t="s">
        <v>998</v>
      </c>
      <c r="AC88" t="s">
        <v>1744</v>
      </c>
    </row>
    <row r="89" spans="1:32" ht="89.25" hidden="1">
      <c r="A89" t="s">
        <v>991</v>
      </c>
      <c r="B89" s="82">
        <v>39640</v>
      </c>
      <c r="C89" s="26" t="s">
        <v>992</v>
      </c>
      <c r="D89" s="26" t="s">
        <v>993</v>
      </c>
      <c r="E89" s="363" t="s">
        <v>5037</v>
      </c>
      <c r="F89" s="363" t="s">
        <v>7212</v>
      </c>
      <c r="G89" s="363" t="s">
        <v>5652</v>
      </c>
      <c r="H89" s="363" t="s">
        <v>1347</v>
      </c>
      <c r="I89" s="363" t="s">
        <v>2620</v>
      </c>
      <c r="J89" s="363" t="s">
        <v>2621</v>
      </c>
      <c r="K89" s="363" t="s">
        <v>5654</v>
      </c>
      <c r="L89" s="363" t="s">
        <v>3223</v>
      </c>
      <c r="M89" s="363" t="s">
        <v>518</v>
      </c>
      <c r="N89" s="363" t="s">
        <v>4147</v>
      </c>
      <c r="O89" s="363" t="s">
        <v>409</v>
      </c>
      <c r="P89" s="363" t="s">
        <v>2361</v>
      </c>
      <c r="R89"/>
      <c r="S89" t="s">
        <v>6735</v>
      </c>
      <c r="T89" t="s">
        <v>1745</v>
      </c>
      <c r="W89" t="s">
        <v>1746</v>
      </c>
      <c r="Y89" t="s">
        <v>1747</v>
      </c>
      <c r="AC89" t="s">
        <v>3390</v>
      </c>
    </row>
    <row r="90" spans="1:32" ht="89.25" hidden="1">
      <c r="A90" t="s">
        <v>991</v>
      </c>
      <c r="B90" s="82">
        <v>39640</v>
      </c>
      <c r="C90" s="26" t="s">
        <v>992</v>
      </c>
      <c r="D90" s="26" t="s">
        <v>993</v>
      </c>
      <c r="E90" s="363" t="s">
        <v>1748</v>
      </c>
      <c r="F90" s="363" t="s">
        <v>7212</v>
      </c>
      <c r="G90" s="363" t="s">
        <v>420</v>
      </c>
      <c r="H90" s="363" t="s">
        <v>1347</v>
      </c>
      <c r="I90" s="363" t="s">
        <v>2620</v>
      </c>
      <c r="J90" s="363" t="s">
        <v>2621</v>
      </c>
      <c r="K90" s="363" t="s">
        <v>7477</v>
      </c>
      <c r="L90" s="363" t="s">
        <v>6038</v>
      </c>
      <c r="M90" s="363" t="s">
        <v>518</v>
      </c>
      <c r="N90" s="363" t="s">
        <v>4147</v>
      </c>
      <c r="O90" s="363" t="s">
        <v>409</v>
      </c>
      <c r="P90" s="363" t="s">
        <v>5325</v>
      </c>
      <c r="R90"/>
      <c r="S90" t="s">
        <v>1749</v>
      </c>
      <c r="T90" t="s">
        <v>1750</v>
      </c>
      <c r="U90" t="s">
        <v>1751</v>
      </c>
      <c r="W90" t="s">
        <v>1774</v>
      </c>
      <c r="Y90" t="s">
        <v>1747</v>
      </c>
      <c r="AC90" t="s">
        <v>3391</v>
      </c>
    </row>
    <row r="91" spans="1:32" hidden="1">
      <c r="A91" t="s">
        <v>1243</v>
      </c>
      <c r="B91" s="399" t="s">
        <v>3149</v>
      </c>
      <c r="C91" s="1" t="s">
        <v>6384</v>
      </c>
      <c r="D91" s="29"/>
      <c r="E91" s="167" t="s">
        <v>5350</v>
      </c>
      <c r="F91" t="s">
        <v>1175</v>
      </c>
      <c r="G91" t="s">
        <v>1760</v>
      </c>
      <c r="H91" t="s">
        <v>6742</v>
      </c>
      <c r="I91" t="s">
        <v>6326</v>
      </c>
      <c r="J91" t="s">
        <v>6325</v>
      </c>
      <c r="K91" s="365" t="s">
        <v>6572</v>
      </c>
      <c r="L91" s="446" t="s">
        <v>7127</v>
      </c>
      <c r="M91" s="384" t="s">
        <v>2041</v>
      </c>
      <c r="N91" t="s">
        <v>281</v>
      </c>
      <c r="O91" t="s">
        <v>409</v>
      </c>
      <c r="R91"/>
      <c r="V91"/>
      <c r="Y91" s="1" t="s">
        <v>6527</v>
      </c>
      <c r="AC91" t="s">
        <v>7128</v>
      </c>
      <c r="AE91" s="29"/>
      <c r="AF91" s="29"/>
    </row>
    <row r="92" spans="1:32" hidden="1">
      <c r="A92" t="s">
        <v>7185</v>
      </c>
      <c r="B92" s="1" t="s">
        <v>7186</v>
      </c>
      <c r="C92" s="1" t="s">
        <v>7187</v>
      </c>
      <c r="D92" s="29"/>
      <c r="E92" s="167" t="s">
        <v>4331</v>
      </c>
      <c r="F92" t="s">
        <v>1175</v>
      </c>
      <c r="G92" t="s">
        <v>6805</v>
      </c>
      <c r="H92" t="s">
        <v>6327</v>
      </c>
      <c r="I92" t="s">
        <v>6326</v>
      </c>
      <c r="J92" t="s">
        <v>6325</v>
      </c>
      <c r="K92" s="365" t="s">
        <v>6369</v>
      </c>
      <c r="L92" s="446" t="s">
        <v>1842</v>
      </c>
      <c r="M92" s="384" t="s">
        <v>2041</v>
      </c>
      <c r="N92" t="s">
        <v>281</v>
      </c>
      <c r="O92" t="s">
        <v>152</v>
      </c>
      <c r="R92"/>
      <c r="V92"/>
      <c r="Y92" t="s">
        <v>6395</v>
      </c>
      <c r="AC92" t="s">
        <v>7132</v>
      </c>
      <c r="AE92" s="29"/>
      <c r="AF92" s="29"/>
    </row>
    <row r="93" spans="1:32" hidden="1">
      <c r="A93" t="s">
        <v>978</v>
      </c>
      <c r="B93" s="1" t="s">
        <v>979</v>
      </c>
      <c r="C93" s="1" t="s">
        <v>4108</v>
      </c>
      <c r="D93" s="29"/>
      <c r="E93" s="167" t="s">
        <v>6975</v>
      </c>
      <c r="F93" t="s">
        <v>1175</v>
      </c>
      <c r="G93" t="s">
        <v>6805</v>
      </c>
      <c r="H93" t="s">
        <v>6327</v>
      </c>
      <c r="I93" t="s">
        <v>6326</v>
      </c>
      <c r="J93" t="s">
        <v>6325</v>
      </c>
      <c r="K93" s="365" t="s">
        <v>2248</v>
      </c>
      <c r="L93" s="122" t="s">
        <v>7037</v>
      </c>
      <c r="M93" s="384" t="s">
        <v>7541</v>
      </c>
      <c r="N93" t="s">
        <v>281</v>
      </c>
      <c r="O93" t="s">
        <v>256</v>
      </c>
      <c r="R93"/>
      <c r="S93" t="s">
        <v>1970</v>
      </c>
      <c r="T93" t="s">
        <v>4427</v>
      </c>
      <c r="V93"/>
      <c r="Y93" t="s">
        <v>6395</v>
      </c>
      <c r="AE93" s="29"/>
      <c r="AF93" s="29"/>
    </row>
    <row r="94" spans="1:32" hidden="1">
      <c r="A94" t="s">
        <v>3426</v>
      </c>
      <c r="B94" s="400" t="s">
        <v>3416</v>
      </c>
      <c r="C94" s="1" t="s">
        <v>3417</v>
      </c>
      <c r="D94" s="29"/>
      <c r="E94" s="167" t="s">
        <v>4330</v>
      </c>
      <c r="F94" t="s">
        <v>1175</v>
      </c>
      <c r="G94" t="s">
        <v>6805</v>
      </c>
      <c r="H94" t="s">
        <v>6327</v>
      </c>
      <c r="I94" t="s">
        <v>6326</v>
      </c>
      <c r="J94" t="s">
        <v>6325</v>
      </c>
      <c r="K94" s="365" t="s">
        <v>6367</v>
      </c>
      <c r="L94" s="122" t="s">
        <v>2214</v>
      </c>
      <c r="M94" s="384" t="s">
        <v>7541</v>
      </c>
      <c r="N94" t="s">
        <v>4101</v>
      </c>
      <c r="O94" t="s">
        <v>409</v>
      </c>
      <c r="R94"/>
      <c r="V94"/>
      <c r="Y94" t="s">
        <v>6395</v>
      </c>
      <c r="AC94" t="s">
        <v>2213</v>
      </c>
      <c r="AE94" s="29"/>
      <c r="AF94" s="29"/>
    </row>
    <row r="95" spans="1:32" hidden="1">
      <c r="A95" t="s">
        <v>1228</v>
      </c>
      <c r="B95" s="1" t="s">
        <v>1229</v>
      </c>
      <c r="C95" s="1" t="s">
        <v>2867</v>
      </c>
      <c r="D95" s="29"/>
      <c r="E95" s="167" t="s">
        <v>6976</v>
      </c>
      <c r="F95" t="s">
        <v>5607</v>
      </c>
      <c r="G95" t="s">
        <v>6148</v>
      </c>
      <c r="H95" t="s">
        <v>1231</v>
      </c>
      <c r="I95" t="s">
        <v>6326</v>
      </c>
      <c r="J95" t="s">
        <v>6325</v>
      </c>
      <c r="K95" s="365" t="s">
        <v>3265</v>
      </c>
      <c r="L95" s="122" t="s">
        <v>7131</v>
      </c>
      <c r="M95" s="384" t="s">
        <v>7541</v>
      </c>
      <c r="N95" t="s">
        <v>281</v>
      </c>
      <c r="O95" t="s">
        <v>203</v>
      </c>
      <c r="R95"/>
      <c r="S95" t="s">
        <v>451</v>
      </c>
      <c r="T95" t="s">
        <v>1232</v>
      </c>
      <c r="V95"/>
      <c r="Y95" t="s">
        <v>6395</v>
      </c>
      <c r="AC95" t="s">
        <v>2188</v>
      </c>
      <c r="AE95" s="29"/>
      <c r="AF95" s="29"/>
    </row>
    <row r="96" spans="1:32" hidden="1">
      <c r="A96" s="384" t="s">
        <v>595</v>
      </c>
      <c r="B96" s="385" t="s">
        <v>596</v>
      </c>
      <c r="C96" s="385" t="s">
        <v>597</v>
      </c>
      <c r="D96" s="385"/>
      <c r="E96" s="384" t="s">
        <v>2189</v>
      </c>
      <c r="F96" s="384" t="s">
        <v>5608</v>
      </c>
      <c r="G96" s="384" t="s">
        <v>497</v>
      </c>
      <c r="H96" s="384" t="s">
        <v>598</v>
      </c>
      <c r="I96" s="384" t="s">
        <v>6326</v>
      </c>
      <c r="J96" s="384" t="s">
        <v>6325</v>
      </c>
      <c r="K96" s="384" t="s">
        <v>826</v>
      </c>
      <c r="L96" s="167" t="s">
        <v>599</v>
      </c>
      <c r="M96" s="384" t="s">
        <v>2041</v>
      </c>
      <c r="N96" s="384" t="s">
        <v>1076</v>
      </c>
      <c r="O96" s="384" t="s">
        <v>256</v>
      </c>
      <c r="P96" s="384"/>
      <c r="Q96" s="384"/>
      <c r="R96" s="384"/>
      <c r="S96" s="384" t="s">
        <v>520</v>
      </c>
      <c r="T96" s="409" t="s">
        <v>1304</v>
      </c>
      <c r="U96" s="384"/>
      <c r="V96" s="384"/>
      <c r="W96" s="384"/>
      <c r="X96" s="384"/>
      <c r="Y96" s="384" t="s">
        <v>6395</v>
      </c>
      <c r="Z96" s="384"/>
      <c r="AA96" s="384"/>
      <c r="AB96" s="384"/>
      <c r="AC96" s="384" t="s">
        <v>316</v>
      </c>
      <c r="AD96" s="384"/>
      <c r="AE96" s="385"/>
      <c r="AF96" s="385"/>
    </row>
    <row r="97" spans="1:32" hidden="1">
      <c r="A97" s="359" t="s">
        <v>6730</v>
      </c>
      <c r="B97" s="359" t="s">
        <v>5198</v>
      </c>
      <c r="C97" s="69" t="s">
        <v>5199</v>
      </c>
      <c r="D97" s="359"/>
      <c r="E97" s="359" t="s">
        <v>5930</v>
      </c>
      <c r="F97" s="359" t="s">
        <v>1174</v>
      </c>
      <c r="G97" s="359" t="s">
        <v>1124</v>
      </c>
      <c r="H97" s="359" t="s">
        <v>3425</v>
      </c>
      <c r="I97" s="359" t="s">
        <v>3415</v>
      </c>
      <c r="J97" s="359" t="s">
        <v>6325</v>
      </c>
      <c r="K97" s="359" t="s">
        <v>6153</v>
      </c>
      <c r="L97" s="447" t="s">
        <v>6421</v>
      </c>
      <c r="M97" s="384" t="s">
        <v>7541</v>
      </c>
      <c r="N97" s="359" t="s">
        <v>5694</v>
      </c>
      <c r="O97" s="359" t="s">
        <v>152</v>
      </c>
      <c r="P97" s="359"/>
      <c r="Q97" s="359"/>
      <c r="R97" s="359"/>
      <c r="S97" s="358"/>
      <c r="T97" s="358"/>
      <c r="V97"/>
      <c r="Y97" s="358" t="s">
        <v>6527</v>
      </c>
      <c r="Z97" s="358"/>
      <c r="AA97" s="358"/>
      <c r="AB97" s="358" t="s">
        <v>5035</v>
      </c>
      <c r="AC97" s="358" t="s">
        <v>634</v>
      </c>
      <c r="AE97" s="358"/>
      <c r="AF97" s="358"/>
    </row>
    <row r="98" spans="1:32" hidden="1">
      <c r="A98" t="s">
        <v>2215</v>
      </c>
      <c r="B98" s="1" t="s">
        <v>2216</v>
      </c>
      <c r="C98" s="1" t="s">
        <v>2217</v>
      </c>
      <c r="D98" s="29"/>
      <c r="E98" s="167" t="s">
        <v>5262</v>
      </c>
      <c r="F98" t="s">
        <v>5607</v>
      </c>
      <c r="G98" t="s">
        <v>4173</v>
      </c>
      <c r="H98" t="s">
        <v>2888</v>
      </c>
      <c r="I98" t="s">
        <v>6326</v>
      </c>
      <c r="J98" t="s">
        <v>6325</v>
      </c>
      <c r="K98" s="365" t="s">
        <v>2250</v>
      </c>
      <c r="L98" s="446" t="s">
        <v>8057</v>
      </c>
      <c r="M98" s="384" t="s">
        <v>7541</v>
      </c>
      <c r="N98" t="s">
        <v>4101</v>
      </c>
      <c r="O98" t="s">
        <v>203</v>
      </c>
      <c r="R98"/>
      <c r="S98" t="s">
        <v>6461</v>
      </c>
      <c r="T98" t="s">
        <v>4428</v>
      </c>
      <c r="V98"/>
      <c r="W98" t="s">
        <v>7258</v>
      </c>
      <c r="Y98" t="s">
        <v>6395</v>
      </c>
      <c r="AC98" t="s">
        <v>7257</v>
      </c>
      <c r="AE98" s="29"/>
      <c r="AF98" s="29"/>
    </row>
    <row r="99" spans="1:32" hidden="1">
      <c r="A99" t="s">
        <v>2215</v>
      </c>
      <c r="B99" s="1" t="s">
        <v>2216</v>
      </c>
      <c r="C99" s="1" t="s">
        <v>2217</v>
      </c>
      <c r="D99" s="29"/>
      <c r="E99" s="167" t="s">
        <v>6528</v>
      </c>
      <c r="F99" t="s">
        <v>5607</v>
      </c>
      <c r="G99" t="s">
        <v>4173</v>
      </c>
      <c r="H99" t="s">
        <v>2888</v>
      </c>
      <c r="I99" t="s">
        <v>6326</v>
      </c>
      <c r="J99" t="s">
        <v>6325</v>
      </c>
      <c r="K99" s="365" t="s">
        <v>2251</v>
      </c>
      <c r="L99" s="122" t="s">
        <v>5686</v>
      </c>
      <c r="M99" s="384" t="s">
        <v>7541</v>
      </c>
      <c r="N99" t="s">
        <v>4101</v>
      </c>
      <c r="O99" t="s">
        <v>152</v>
      </c>
      <c r="R99"/>
      <c r="S99" t="s">
        <v>2883</v>
      </c>
      <c r="T99" t="s">
        <v>2882</v>
      </c>
      <c r="V99"/>
      <c r="W99" t="s">
        <v>6138</v>
      </c>
      <c r="Y99" t="s">
        <v>6395</v>
      </c>
      <c r="AC99" t="s">
        <v>2881</v>
      </c>
      <c r="AE99" s="29"/>
      <c r="AF99" s="29"/>
    </row>
    <row r="100" spans="1:32" hidden="1">
      <c r="A100" s="384" t="s">
        <v>1105</v>
      </c>
      <c r="B100" s="385" t="s">
        <v>6370</v>
      </c>
      <c r="C100" s="385" t="s">
        <v>5691</v>
      </c>
      <c r="D100" s="386"/>
      <c r="E100" s="167" t="s">
        <v>1388</v>
      </c>
      <c r="F100" s="385" t="s">
        <v>5609</v>
      </c>
      <c r="G100" s="385" t="s">
        <v>7088</v>
      </c>
      <c r="H100" s="384" t="s">
        <v>247</v>
      </c>
      <c r="I100" s="384" t="s">
        <v>253</v>
      </c>
      <c r="J100" s="384" t="s">
        <v>254</v>
      </c>
      <c r="K100" s="384" t="s">
        <v>3800</v>
      </c>
      <c r="L100" s="167" t="s">
        <v>5914</v>
      </c>
      <c r="M100" s="384" t="s">
        <v>7541</v>
      </c>
      <c r="N100" t="s">
        <v>4101</v>
      </c>
      <c r="O100" t="s">
        <v>508</v>
      </c>
      <c r="R100"/>
      <c r="S100" t="s">
        <v>2729</v>
      </c>
      <c r="T100" t="s">
        <v>450</v>
      </c>
      <c r="V100"/>
      <c r="W100" t="s">
        <v>7259</v>
      </c>
      <c r="Y100" t="s">
        <v>2269</v>
      </c>
      <c r="AE100" s="29"/>
      <c r="AF100" s="29"/>
    </row>
    <row r="101" spans="1:32" hidden="1">
      <c r="A101" s="384" t="s">
        <v>563</v>
      </c>
      <c r="B101" s="344" t="s">
        <v>7129</v>
      </c>
      <c r="C101" s="385" t="s">
        <v>577</v>
      </c>
      <c r="D101" s="386"/>
      <c r="E101" s="167" t="s">
        <v>76</v>
      </c>
      <c r="F101" s="385" t="s">
        <v>5609</v>
      </c>
      <c r="G101" s="385" t="s">
        <v>7088</v>
      </c>
      <c r="H101" s="384" t="s">
        <v>247</v>
      </c>
      <c r="I101" s="384" t="s">
        <v>253</v>
      </c>
      <c r="J101" s="384" t="s">
        <v>254</v>
      </c>
      <c r="K101" s="384" t="s">
        <v>3800</v>
      </c>
      <c r="L101" s="167" t="s">
        <v>5914</v>
      </c>
      <c r="M101" s="384" t="s">
        <v>7541</v>
      </c>
      <c r="N101" t="s">
        <v>4101</v>
      </c>
      <c r="O101" t="s">
        <v>508</v>
      </c>
      <c r="R101"/>
      <c r="S101" t="s">
        <v>2730</v>
      </c>
      <c r="T101" t="s">
        <v>1681</v>
      </c>
      <c r="V101"/>
      <c r="W101" t="s">
        <v>5194</v>
      </c>
      <c r="Y101" t="s">
        <v>2269</v>
      </c>
      <c r="AC101" t="s">
        <v>1680</v>
      </c>
      <c r="AE101" s="29"/>
      <c r="AF101" s="29"/>
    </row>
    <row r="102" spans="1:32" hidden="1">
      <c r="A102"/>
      <c r="B102" s="1" t="s">
        <v>7059</v>
      </c>
      <c r="C102"/>
      <c r="E102" s="167" t="s">
        <v>1390</v>
      </c>
      <c r="F102" t="s">
        <v>5609</v>
      </c>
      <c r="G102" t="s">
        <v>6690</v>
      </c>
      <c r="H102" t="s">
        <v>247</v>
      </c>
      <c r="I102" t="s">
        <v>253</v>
      </c>
      <c r="J102" t="s">
        <v>254</v>
      </c>
      <c r="K102" t="s">
        <v>6143</v>
      </c>
      <c r="L102" s="122" t="s">
        <v>7058</v>
      </c>
      <c r="M102" s="384" t="s">
        <v>7541</v>
      </c>
      <c r="N102" t="s">
        <v>4101</v>
      </c>
      <c r="O102" t="s">
        <v>508</v>
      </c>
      <c r="R102"/>
      <c r="S102" t="s">
        <v>2894</v>
      </c>
      <c r="T102" t="s">
        <v>7011</v>
      </c>
      <c r="V102"/>
      <c r="W102" t="s">
        <v>7012</v>
      </c>
      <c r="Z102" t="s">
        <v>2926</v>
      </c>
    </row>
    <row r="103" spans="1:32" hidden="1">
      <c r="A103" t="s">
        <v>2268</v>
      </c>
      <c r="B103" s="1" t="s">
        <v>7313</v>
      </c>
      <c r="C103" s="1" t="s">
        <v>6854</v>
      </c>
      <c r="D103" s="29"/>
      <c r="E103" s="167" t="s">
        <v>1391</v>
      </c>
      <c r="F103" t="s">
        <v>5609</v>
      </c>
      <c r="G103" t="s">
        <v>7312</v>
      </c>
      <c r="H103" t="s">
        <v>4478</v>
      </c>
      <c r="I103" t="s">
        <v>4479</v>
      </c>
      <c r="J103" t="s">
        <v>2212</v>
      </c>
      <c r="K103" t="s">
        <v>5043</v>
      </c>
      <c r="L103" s="122" t="s">
        <v>379</v>
      </c>
      <c r="M103" s="384" t="s">
        <v>7541</v>
      </c>
      <c r="N103" t="s">
        <v>281</v>
      </c>
      <c r="O103" t="s">
        <v>410</v>
      </c>
      <c r="R103"/>
      <c r="S103" t="s">
        <v>7310</v>
      </c>
      <c r="T103" t="s">
        <v>7311</v>
      </c>
      <c r="V103"/>
      <c r="W103" t="s">
        <v>7013</v>
      </c>
      <c r="AC103" t="s">
        <v>6462</v>
      </c>
      <c r="AE103" s="29"/>
      <c r="AF103" s="29"/>
    </row>
    <row r="104" spans="1:32" hidden="1">
      <c r="A104" t="s">
        <v>6651</v>
      </c>
      <c r="B104" s="1" t="s">
        <v>781</v>
      </c>
      <c r="C104" s="1" t="s">
        <v>5851</v>
      </c>
      <c r="D104" s="29"/>
      <c r="E104" s="167" t="s">
        <v>1445</v>
      </c>
      <c r="F104" t="s">
        <v>5609</v>
      </c>
      <c r="G104" t="s">
        <v>775</v>
      </c>
      <c r="H104" t="s">
        <v>4478</v>
      </c>
      <c r="I104" t="s">
        <v>191</v>
      </c>
      <c r="J104" t="s">
        <v>7300</v>
      </c>
      <c r="K104" s="401" t="s">
        <v>5044</v>
      </c>
      <c r="L104" s="122" t="s">
        <v>5632</v>
      </c>
      <c r="M104" s="384" t="s">
        <v>7541</v>
      </c>
      <c r="N104" t="s">
        <v>1377</v>
      </c>
      <c r="O104" t="s">
        <v>7565</v>
      </c>
      <c r="P104" t="s">
        <v>508</v>
      </c>
      <c r="R104"/>
      <c r="S104" t="s">
        <v>3413</v>
      </c>
      <c r="V104"/>
      <c r="W104" t="s">
        <v>4615</v>
      </c>
      <c r="Y104" s="73">
        <v>39671</v>
      </c>
      <c r="Z104" t="s">
        <v>6803</v>
      </c>
      <c r="AC104" t="s">
        <v>5722</v>
      </c>
      <c r="AE104" s="29"/>
      <c r="AF104" s="29"/>
    </row>
    <row r="105" spans="1:32" hidden="1">
      <c r="A105" t="s">
        <v>1767</v>
      </c>
      <c r="B105" s="1" t="s">
        <v>408</v>
      </c>
      <c r="C105" s="1" t="s">
        <v>5850</v>
      </c>
      <c r="D105" s="29"/>
      <c r="E105" s="167" t="s">
        <v>1392</v>
      </c>
      <c r="F105" t="s">
        <v>5609</v>
      </c>
      <c r="G105" t="s">
        <v>775</v>
      </c>
      <c r="H105" t="s">
        <v>4478</v>
      </c>
      <c r="I105" t="s">
        <v>191</v>
      </c>
      <c r="J105" t="s">
        <v>7300</v>
      </c>
      <c r="K105" t="s">
        <v>903</v>
      </c>
      <c r="L105" s="122" t="s">
        <v>7260</v>
      </c>
      <c r="M105" s="384" t="s">
        <v>7541</v>
      </c>
      <c r="N105" t="s">
        <v>4101</v>
      </c>
      <c r="O105" t="s">
        <v>508</v>
      </c>
      <c r="R105"/>
      <c r="S105" t="s">
        <v>5577</v>
      </c>
      <c r="T105" t="s">
        <v>5576</v>
      </c>
      <c r="V105"/>
      <c r="W105" t="s">
        <v>5392</v>
      </c>
      <c r="Y105" s="73">
        <v>39671</v>
      </c>
      <c r="AC105" t="s">
        <v>5962</v>
      </c>
      <c r="AE105" s="29"/>
      <c r="AF105" s="29"/>
    </row>
    <row r="106" spans="1:32" hidden="1">
      <c r="A106" t="s">
        <v>1766</v>
      </c>
      <c r="B106" s="1" t="s">
        <v>408</v>
      </c>
      <c r="C106" s="1" t="s">
        <v>5850</v>
      </c>
      <c r="D106" s="29"/>
      <c r="E106" s="167" t="s">
        <v>1393</v>
      </c>
      <c r="F106" t="s">
        <v>5609</v>
      </c>
      <c r="G106" t="s">
        <v>775</v>
      </c>
      <c r="H106" t="s">
        <v>4478</v>
      </c>
      <c r="I106" t="s">
        <v>191</v>
      </c>
      <c r="J106" t="s">
        <v>7300</v>
      </c>
      <c r="K106" t="s">
        <v>904</v>
      </c>
      <c r="L106" s="122" t="s">
        <v>7133</v>
      </c>
      <c r="M106" s="384" t="s">
        <v>7541</v>
      </c>
      <c r="N106" t="s">
        <v>4101</v>
      </c>
      <c r="O106" t="s">
        <v>508</v>
      </c>
      <c r="R106"/>
      <c r="S106" t="s">
        <v>6417</v>
      </c>
      <c r="T106" t="s">
        <v>5494</v>
      </c>
      <c r="V106"/>
      <c r="W106" t="s">
        <v>7014</v>
      </c>
      <c r="AC106" t="s">
        <v>6418</v>
      </c>
      <c r="AE106" s="29"/>
      <c r="AF106" s="29"/>
    </row>
    <row r="107" spans="1:32" hidden="1">
      <c r="A107" t="s">
        <v>988</v>
      </c>
      <c r="B107" s="1" t="s">
        <v>2196</v>
      </c>
      <c r="C107" t="s">
        <v>3409</v>
      </c>
      <c r="E107" s="167" t="s">
        <v>1394</v>
      </c>
      <c r="F107" t="s">
        <v>5609</v>
      </c>
      <c r="G107" t="s">
        <v>2195</v>
      </c>
      <c r="H107" t="s">
        <v>4478</v>
      </c>
      <c r="I107" t="s">
        <v>191</v>
      </c>
      <c r="J107" t="s">
        <v>7300</v>
      </c>
      <c r="K107" t="s">
        <v>710</v>
      </c>
      <c r="L107" s="122" t="s">
        <v>7158</v>
      </c>
      <c r="M107" s="384" t="s">
        <v>7541</v>
      </c>
      <c r="N107" t="s">
        <v>4101</v>
      </c>
      <c r="O107" t="s">
        <v>508</v>
      </c>
      <c r="R107"/>
      <c r="S107" t="s">
        <v>5854</v>
      </c>
      <c r="T107" t="s">
        <v>5495</v>
      </c>
      <c r="V107"/>
      <c r="W107" t="s">
        <v>1299</v>
      </c>
      <c r="Y107" s="73">
        <v>39671</v>
      </c>
      <c r="AC107" t="s">
        <v>7134</v>
      </c>
    </row>
    <row r="108" spans="1:32" ht="25.5" hidden="1">
      <c r="A108" t="s">
        <v>3407</v>
      </c>
      <c r="B108" s="1" t="s">
        <v>5028</v>
      </c>
      <c r="C108" t="s">
        <v>5030</v>
      </c>
      <c r="D108" s="26" t="s">
        <v>4803</v>
      </c>
      <c r="E108" s="167" t="s">
        <v>1395</v>
      </c>
      <c r="F108" t="s">
        <v>7212</v>
      </c>
      <c r="G108" t="s">
        <v>2190</v>
      </c>
      <c r="H108" t="s">
        <v>190</v>
      </c>
      <c r="I108" t="s">
        <v>191</v>
      </c>
      <c r="J108" t="s">
        <v>192</v>
      </c>
      <c r="K108" t="s">
        <v>2684</v>
      </c>
      <c r="L108" s="122" t="s">
        <v>2918</v>
      </c>
      <c r="M108" s="384" t="s">
        <v>7541</v>
      </c>
      <c r="N108" t="s">
        <v>4101</v>
      </c>
      <c r="O108" t="s">
        <v>508</v>
      </c>
      <c r="R108"/>
      <c r="S108" t="s">
        <v>2919</v>
      </c>
      <c r="T108" t="s">
        <v>1674</v>
      </c>
      <c r="V108"/>
      <c r="W108" t="s">
        <v>7009</v>
      </c>
    </row>
    <row r="109" spans="1:32" hidden="1">
      <c r="A109" t="s">
        <v>6834</v>
      </c>
      <c r="B109" s="395">
        <v>39434</v>
      </c>
      <c r="C109" s="42" t="s">
        <v>4959</v>
      </c>
      <c r="D109" s="42" t="s">
        <v>5947</v>
      </c>
      <c r="E109" s="167" t="s">
        <v>2191</v>
      </c>
      <c r="F109" t="s">
        <v>7212</v>
      </c>
      <c r="G109" t="s">
        <v>189</v>
      </c>
      <c r="H109" t="s">
        <v>190</v>
      </c>
      <c r="I109" t="s">
        <v>191</v>
      </c>
      <c r="J109" t="s">
        <v>192</v>
      </c>
      <c r="K109" t="s">
        <v>3412</v>
      </c>
      <c r="L109" s="448" t="s">
        <v>2187</v>
      </c>
      <c r="M109" s="384" t="s">
        <v>7541</v>
      </c>
      <c r="N109" t="s">
        <v>4101</v>
      </c>
      <c r="O109" t="s">
        <v>3134</v>
      </c>
      <c r="R109"/>
      <c r="S109" s="42" t="s">
        <v>4268</v>
      </c>
      <c r="T109" t="s">
        <v>1595</v>
      </c>
      <c r="V109"/>
      <c r="W109" t="s">
        <v>1901</v>
      </c>
      <c r="AC109" t="s">
        <v>462</v>
      </c>
      <c r="AE109" s="42"/>
      <c r="AF109" s="42"/>
    </row>
    <row r="110" spans="1:32" hidden="1">
      <c r="A110" s="359" t="s">
        <v>2180</v>
      </c>
      <c r="B110" s="166">
        <v>39498</v>
      </c>
      <c r="C110" s="171" t="s">
        <v>3120</v>
      </c>
      <c r="D110" s="171" t="s">
        <v>2181</v>
      </c>
      <c r="E110" s="167" t="s">
        <v>2687</v>
      </c>
      <c r="F110" s="166" t="s">
        <v>7212</v>
      </c>
      <c r="G110" s="166" t="s">
        <v>189</v>
      </c>
      <c r="H110" s="166" t="s">
        <v>190</v>
      </c>
      <c r="I110" s="166" t="s">
        <v>191</v>
      </c>
      <c r="J110" s="166" t="s">
        <v>192</v>
      </c>
      <c r="K110" s="166" t="s">
        <v>2688</v>
      </c>
      <c r="L110" s="449" t="s">
        <v>8058</v>
      </c>
      <c r="M110" s="166" t="s">
        <v>805</v>
      </c>
      <c r="N110" s="359" t="s">
        <v>4101</v>
      </c>
      <c r="O110" s="359" t="s">
        <v>508</v>
      </c>
      <c r="P110" s="359"/>
      <c r="Q110" s="359"/>
      <c r="R110" s="359"/>
      <c r="S110" s="358" t="s">
        <v>6529</v>
      </c>
      <c r="T110" s="358" t="s">
        <v>980</v>
      </c>
      <c r="V110"/>
      <c r="W110" t="s">
        <v>7010</v>
      </c>
      <c r="Y110" s="358"/>
      <c r="Z110" s="358" t="s">
        <v>2434</v>
      </c>
      <c r="AA110" s="358" t="s">
        <v>5364</v>
      </c>
      <c r="AB110" s="358"/>
      <c r="AC110" s="358" t="s">
        <v>6027</v>
      </c>
      <c r="AE110" s="171"/>
      <c r="AF110" s="171"/>
    </row>
    <row r="111" spans="1:32" ht="25.5" hidden="1">
      <c r="A111" t="s">
        <v>573</v>
      </c>
      <c r="B111">
        <v>39559</v>
      </c>
      <c r="C111" t="s">
        <v>1118</v>
      </c>
      <c r="D111" s="29" t="s">
        <v>6704</v>
      </c>
      <c r="E111" s="167" t="s">
        <v>1396</v>
      </c>
      <c r="F111" t="s">
        <v>22</v>
      </c>
      <c r="G111" t="s">
        <v>209</v>
      </c>
      <c r="H111" t="s">
        <v>2003</v>
      </c>
      <c r="I111" t="s">
        <v>2004</v>
      </c>
      <c r="J111" t="s">
        <v>898</v>
      </c>
      <c r="K111" t="s">
        <v>7095</v>
      </c>
      <c r="L111" s="122" t="s">
        <v>463</v>
      </c>
      <c r="M111" s="384" t="s">
        <v>7541</v>
      </c>
      <c r="N111" t="s">
        <v>4101</v>
      </c>
      <c r="O111" t="s">
        <v>152</v>
      </c>
      <c r="R111"/>
      <c r="S111" t="s">
        <v>5880</v>
      </c>
      <c r="T111" t="s">
        <v>5852</v>
      </c>
      <c r="V111"/>
      <c r="W111" t="s">
        <v>5391</v>
      </c>
      <c r="Y111" s="73">
        <v>39811</v>
      </c>
      <c r="AC111" t="s">
        <v>292</v>
      </c>
      <c r="AE111" s="29"/>
      <c r="AF111" s="29"/>
    </row>
    <row r="112" spans="1:32" hidden="1">
      <c r="A112" t="s">
        <v>1079</v>
      </c>
      <c r="B112" s="402">
        <v>39574</v>
      </c>
      <c r="C112" s="380" t="s">
        <v>5258</v>
      </c>
      <c r="D112" s="380" t="s">
        <v>5259</v>
      </c>
      <c r="E112" s="167" t="s">
        <v>1397</v>
      </c>
      <c r="F112" t="s">
        <v>7212</v>
      </c>
      <c r="G112" t="s">
        <v>209</v>
      </c>
      <c r="H112" t="s">
        <v>2003</v>
      </c>
      <c r="I112" t="s">
        <v>2004</v>
      </c>
      <c r="J112" t="s">
        <v>898</v>
      </c>
      <c r="K112" t="s">
        <v>7189</v>
      </c>
      <c r="L112" s="122" t="s">
        <v>1387</v>
      </c>
      <c r="M112" s="403" t="s">
        <v>7541</v>
      </c>
      <c r="N112" t="s">
        <v>4101</v>
      </c>
      <c r="O112" t="s">
        <v>256</v>
      </c>
      <c r="R112"/>
      <c r="S112" s="42" t="s">
        <v>1101</v>
      </c>
      <c r="T112" t="s">
        <v>3029</v>
      </c>
      <c r="U112" t="s">
        <v>1102</v>
      </c>
      <c r="V112"/>
      <c r="W112" t="s">
        <v>4400</v>
      </c>
      <c r="Y112" s="73">
        <v>39811</v>
      </c>
      <c r="Z112" s="73">
        <v>40133</v>
      </c>
      <c r="AA112" s="73"/>
      <c r="AC112" t="s">
        <v>7566</v>
      </c>
      <c r="AE112" s="380"/>
      <c r="AF112" s="380"/>
    </row>
    <row r="113" spans="1:34" ht="25.5" hidden="1">
      <c r="A113" t="s">
        <v>1079</v>
      </c>
      <c r="B113">
        <v>39567</v>
      </c>
      <c r="C113" s="1" t="s">
        <v>4609</v>
      </c>
      <c r="D113" s="29" t="s">
        <v>1080</v>
      </c>
      <c r="E113" s="167" t="s">
        <v>2661</v>
      </c>
      <c r="F113" t="s">
        <v>22</v>
      </c>
      <c r="G113" t="s">
        <v>209</v>
      </c>
      <c r="H113" t="s">
        <v>2003</v>
      </c>
      <c r="I113" t="s">
        <v>2004</v>
      </c>
      <c r="J113" t="s">
        <v>898</v>
      </c>
      <c r="K113" t="s">
        <v>2666</v>
      </c>
      <c r="L113" s="122" t="s">
        <v>6188</v>
      </c>
      <c r="M113" s="403" t="s">
        <v>7541</v>
      </c>
      <c r="N113" t="s">
        <v>4101</v>
      </c>
      <c r="O113" t="s">
        <v>508</v>
      </c>
      <c r="R113"/>
      <c r="S113" t="s">
        <v>5781</v>
      </c>
      <c r="T113" t="s">
        <v>3121</v>
      </c>
      <c r="V113"/>
      <c r="W113" t="s">
        <v>5963</v>
      </c>
      <c r="Y113" s="73">
        <v>39811</v>
      </c>
      <c r="AC113" t="s">
        <v>293</v>
      </c>
      <c r="AE113" s="29"/>
      <c r="AF113" s="29"/>
    </row>
    <row r="114" spans="1:34" ht="25.5" hidden="1">
      <c r="A114" t="s">
        <v>1079</v>
      </c>
      <c r="B114">
        <v>39601</v>
      </c>
      <c r="C114" t="s">
        <v>2433</v>
      </c>
      <c r="D114" s="26" t="s">
        <v>842</v>
      </c>
      <c r="E114" s="167" t="s">
        <v>4449</v>
      </c>
      <c r="F114" t="s">
        <v>22</v>
      </c>
      <c r="G114" t="s">
        <v>209</v>
      </c>
      <c r="H114" t="s">
        <v>2003</v>
      </c>
      <c r="I114" t="s">
        <v>2004</v>
      </c>
      <c r="J114" t="s">
        <v>898</v>
      </c>
      <c r="K114" t="s">
        <v>7097</v>
      </c>
      <c r="L114" s="122" t="s">
        <v>8059</v>
      </c>
      <c r="M114" s="384" t="s">
        <v>7541</v>
      </c>
      <c r="N114" t="s">
        <v>4101</v>
      </c>
      <c r="O114" t="s">
        <v>152</v>
      </c>
      <c r="R114"/>
      <c r="S114" t="s">
        <v>5881</v>
      </c>
      <c r="T114" t="s">
        <v>4333</v>
      </c>
      <c r="V114"/>
      <c r="W114" t="s">
        <v>5964</v>
      </c>
      <c r="AC114" t="s">
        <v>1100</v>
      </c>
    </row>
    <row r="115" spans="1:34" ht="25.5" hidden="1">
      <c r="A115" t="s">
        <v>1079</v>
      </c>
      <c r="B115">
        <v>39601</v>
      </c>
      <c r="C115" t="s">
        <v>2433</v>
      </c>
      <c r="D115" s="26" t="s">
        <v>842</v>
      </c>
      <c r="E115" t="s">
        <v>4450</v>
      </c>
      <c r="F115" t="s">
        <v>22</v>
      </c>
      <c r="G115" t="s">
        <v>209</v>
      </c>
      <c r="H115" t="s">
        <v>2003</v>
      </c>
      <c r="I115" t="s">
        <v>2004</v>
      </c>
      <c r="J115" t="s">
        <v>898</v>
      </c>
      <c r="K115" t="s">
        <v>7098</v>
      </c>
      <c r="L115" s="122" t="s">
        <v>6189</v>
      </c>
      <c r="M115" s="384" t="s">
        <v>7541</v>
      </c>
      <c r="N115" t="s">
        <v>4101</v>
      </c>
      <c r="O115" t="s">
        <v>152</v>
      </c>
      <c r="R115"/>
      <c r="S115" t="s">
        <v>5362</v>
      </c>
      <c r="T115" t="s">
        <v>2613</v>
      </c>
      <c r="U115" t="s">
        <v>5365</v>
      </c>
      <c r="V115"/>
      <c r="W115" t="s">
        <v>5965</v>
      </c>
      <c r="Z115" t="s">
        <v>5363</v>
      </c>
      <c r="AC115" t="s">
        <v>5288</v>
      </c>
    </row>
    <row r="116" spans="1:34" ht="25.5" hidden="1">
      <c r="A116" t="s">
        <v>1079</v>
      </c>
      <c r="B116">
        <v>39601</v>
      </c>
      <c r="C116" t="s">
        <v>2433</v>
      </c>
      <c r="D116" s="26" t="s">
        <v>842</v>
      </c>
      <c r="E116" s="167" t="s">
        <v>6411</v>
      </c>
      <c r="F116" t="s">
        <v>22</v>
      </c>
      <c r="G116" t="s">
        <v>209</v>
      </c>
      <c r="H116" t="s">
        <v>2003</v>
      </c>
      <c r="I116" t="s">
        <v>2004</v>
      </c>
      <c r="J116" t="s">
        <v>898</v>
      </c>
      <c r="K116" t="s">
        <v>3685</v>
      </c>
      <c r="L116" s="122" t="s">
        <v>841</v>
      </c>
      <c r="M116" s="403" t="s">
        <v>7541</v>
      </c>
      <c r="N116" t="s">
        <v>4101</v>
      </c>
      <c r="O116" t="s">
        <v>152</v>
      </c>
      <c r="R116"/>
      <c r="S116" s="42" t="s">
        <v>1756</v>
      </c>
      <c r="T116" t="s">
        <v>4334</v>
      </c>
      <c r="V116"/>
      <c r="W116" t="s">
        <v>1990</v>
      </c>
      <c r="AC116" t="s">
        <v>1333</v>
      </c>
    </row>
    <row r="117" spans="1:34" ht="25.5" hidden="1">
      <c r="A117" t="s">
        <v>1079</v>
      </c>
      <c r="B117">
        <v>39643</v>
      </c>
      <c r="C117" s="42" t="s">
        <v>3326</v>
      </c>
      <c r="D117" s="26" t="s">
        <v>3332</v>
      </c>
      <c r="E117" s="336" t="s">
        <v>3328</v>
      </c>
      <c r="F117" s="42" t="s">
        <v>22</v>
      </c>
      <c r="G117" t="s">
        <v>209</v>
      </c>
      <c r="H117" t="s">
        <v>2003</v>
      </c>
      <c r="I117" t="s">
        <v>2004</v>
      </c>
      <c r="J117" t="s">
        <v>898</v>
      </c>
      <c r="K117" t="s">
        <v>7567</v>
      </c>
      <c r="L117" s="448" t="s">
        <v>2669</v>
      </c>
      <c r="M117" s="403" t="s">
        <v>7541</v>
      </c>
      <c r="N117" t="s">
        <v>4101</v>
      </c>
      <c r="O117" t="s">
        <v>508</v>
      </c>
      <c r="R117"/>
      <c r="S117" t="s">
        <v>6530</v>
      </c>
      <c r="T117" t="s">
        <v>7262</v>
      </c>
      <c r="V117"/>
      <c r="W117" t="s">
        <v>5393</v>
      </c>
      <c r="Z117" t="s">
        <v>2434</v>
      </c>
      <c r="AC117" t="s">
        <v>1472</v>
      </c>
    </row>
    <row r="118" spans="1:34" ht="25.5" hidden="1">
      <c r="A118" t="s">
        <v>1079</v>
      </c>
      <c r="B118">
        <v>39652</v>
      </c>
      <c r="C118" s="42" t="s">
        <v>7162</v>
      </c>
      <c r="D118" s="26" t="s">
        <v>5341</v>
      </c>
      <c r="E118" s="336" t="s">
        <v>3329</v>
      </c>
      <c r="F118" s="42" t="s">
        <v>22</v>
      </c>
      <c r="G118" t="s">
        <v>209</v>
      </c>
      <c r="H118" t="s">
        <v>2003</v>
      </c>
      <c r="I118" t="s">
        <v>2004</v>
      </c>
      <c r="J118" t="s">
        <v>898</v>
      </c>
      <c r="K118" t="s">
        <v>6001</v>
      </c>
      <c r="L118" s="448" t="s">
        <v>8060</v>
      </c>
      <c r="M118" s="403" t="s">
        <v>7541</v>
      </c>
      <c r="N118" t="s">
        <v>4101</v>
      </c>
      <c r="O118" t="s">
        <v>869</v>
      </c>
      <c r="R118"/>
      <c r="S118" t="s">
        <v>7091</v>
      </c>
      <c r="T118" t="s">
        <v>1204</v>
      </c>
      <c r="V118"/>
      <c r="W118" t="s">
        <v>1875</v>
      </c>
      <c r="AC118" t="s">
        <v>1333</v>
      </c>
    </row>
    <row r="119" spans="1:34" ht="25.5" hidden="1">
      <c r="A119" t="s">
        <v>1079</v>
      </c>
      <c r="B119">
        <v>39657</v>
      </c>
      <c r="C119" s="42" t="s">
        <v>825</v>
      </c>
      <c r="D119" s="26" t="s">
        <v>2199</v>
      </c>
      <c r="E119" s="336" t="s">
        <v>3330</v>
      </c>
      <c r="F119" s="42" t="s">
        <v>7212</v>
      </c>
      <c r="G119" t="s">
        <v>209</v>
      </c>
      <c r="H119" t="s">
        <v>2003</v>
      </c>
      <c r="I119" t="s">
        <v>2004</v>
      </c>
      <c r="J119" t="s">
        <v>898</v>
      </c>
      <c r="K119" t="s">
        <v>3686</v>
      </c>
      <c r="L119" s="448" t="s">
        <v>3327</v>
      </c>
      <c r="M119" s="403" t="s">
        <v>7541</v>
      </c>
      <c r="N119" t="s">
        <v>4101</v>
      </c>
      <c r="O119" t="s">
        <v>152</v>
      </c>
      <c r="R119"/>
      <c r="S119" t="s">
        <v>1873</v>
      </c>
      <c r="T119" t="s">
        <v>1874</v>
      </c>
      <c r="V119"/>
      <c r="W119" t="s">
        <v>1855</v>
      </c>
      <c r="Y119" s="73">
        <v>39864</v>
      </c>
      <c r="AC119" t="s">
        <v>1333</v>
      </c>
    </row>
    <row r="120" spans="1:34" ht="25.5" hidden="1">
      <c r="A120" s="58" t="s">
        <v>1567</v>
      </c>
      <c r="B120" s="58">
        <v>39651</v>
      </c>
      <c r="C120" s="404" t="s">
        <v>3059</v>
      </c>
      <c r="D120" s="405" t="s">
        <v>3333</v>
      </c>
      <c r="E120" s="336" t="s">
        <v>3331</v>
      </c>
      <c r="F120" s="404" t="s">
        <v>7212</v>
      </c>
      <c r="G120" s="58" t="s">
        <v>209</v>
      </c>
      <c r="H120" s="58" t="s">
        <v>2003</v>
      </c>
      <c r="I120" s="58" t="s">
        <v>2004</v>
      </c>
      <c r="J120" s="58" t="s">
        <v>898</v>
      </c>
      <c r="K120" t="s">
        <v>3687</v>
      </c>
      <c r="L120" s="167" t="s">
        <v>1447</v>
      </c>
      <c r="M120" s="336" t="s">
        <v>2041</v>
      </c>
      <c r="N120" s="58" t="s">
        <v>1377</v>
      </c>
      <c r="O120" t="s">
        <v>152</v>
      </c>
      <c r="P120" t="s">
        <v>554</v>
      </c>
      <c r="R120"/>
      <c r="S120" t="s">
        <v>7092</v>
      </c>
      <c r="T120" t="s">
        <v>1205</v>
      </c>
      <c r="V120"/>
      <c r="W120" t="s">
        <v>3953</v>
      </c>
      <c r="Y120" s="73">
        <v>39868</v>
      </c>
      <c r="AC120" t="s">
        <v>5314</v>
      </c>
      <c r="AE120" s="405"/>
      <c r="AF120" s="405"/>
    </row>
    <row r="121" spans="1:34" hidden="1">
      <c r="A121" s="384" t="s">
        <v>5959</v>
      </c>
      <c r="B121" s="385" t="s">
        <v>1765</v>
      </c>
      <c r="C121" s="385" t="s">
        <v>5961</v>
      </c>
      <c r="D121" s="386"/>
      <c r="E121" s="167" t="s">
        <v>7169</v>
      </c>
      <c r="F121" s="384" t="s">
        <v>1174</v>
      </c>
      <c r="G121" s="384" t="s">
        <v>1124</v>
      </c>
      <c r="H121" s="384" t="s">
        <v>3425</v>
      </c>
      <c r="I121" s="384" t="s">
        <v>3415</v>
      </c>
      <c r="J121" s="384" t="s">
        <v>6325</v>
      </c>
      <c r="K121" s="384" t="s">
        <v>6146</v>
      </c>
      <c r="L121" s="167" t="s">
        <v>1446</v>
      </c>
      <c r="M121" s="384" t="s">
        <v>2041</v>
      </c>
      <c r="N121" s="384" t="s">
        <v>1377</v>
      </c>
      <c r="O121" s="384" t="s">
        <v>152</v>
      </c>
      <c r="R121"/>
      <c r="S121" t="s">
        <v>5819</v>
      </c>
      <c r="T121" t="s">
        <v>1536</v>
      </c>
      <c r="V121"/>
      <c r="Y121" s="1" t="s">
        <v>6527</v>
      </c>
      <c r="AC121" t="s">
        <v>2970</v>
      </c>
      <c r="AE121" s="29"/>
      <c r="AF121" s="29"/>
    </row>
    <row r="122" spans="1:34" ht="25.5" hidden="1">
      <c r="A122" t="s">
        <v>1079</v>
      </c>
      <c r="B122">
        <v>39657</v>
      </c>
      <c r="C122" s="42" t="s">
        <v>3059</v>
      </c>
      <c r="D122" s="26" t="s">
        <v>3333</v>
      </c>
      <c r="E122" s="336" t="s">
        <v>1398</v>
      </c>
      <c r="F122" s="42" t="s">
        <v>7212</v>
      </c>
      <c r="G122" t="s">
        <v>209</v>
      </c>
      <c r="H122" t="s">
        <v>2003</v>
      </c>
      <c r="I122" t="s">
        <v>2004</v>
      </c>
      <c r="J122" t="s">
        <v>898</v>
      </c>
      <c r="K122" t="s">
        <v>3688</v>
      </c>
      <c r="L122" s="448" t="s">
        <v>8061</v>
      </c>
      <c r="M122" s="403" t="s">
        <v>7541</v>
      </c>
      <c r="N122" t="s">
        <v>4101</v>
      </c>
      <c r="O122" t="s">
        <v>152</v>
      </c>
      <c r="R122"/>
      <c r="S122" t="s">
        <v>3950</v>
      </c>
      <c r="T122" t="s">
        <v>3267</v>
      </c>
      <c r="V122"/>
      <c r="W122" t="s">
        <v>2895</v>
      </c>
      <c r="Y122" s="73">
        <v>39884</v>
      </c>
      <c r="AC122" t="s">
        <v>2690</v>
      </c>
    </row>
    <row r="123" spans="1:34" hidden="1">
      <c r="A123" s="359" t="s">
        <v>3962</v>
      </c>
      <c r="B123" s="378" t="s">
        <v>3030</v>
      </c>
      <c r="C123" s="439" t="s">
        <v>4705</v>
      </c>
      <c r="D123" s="372"/>
      <c r="E123" s="359" t="s">
        <v>5144</v>
      </c>
      <c r="F123" s="359" t="s">
        <v>1175</v>
      </c>
      <c r="G123" s="358" t="s">
        <v>1760</v>
      </c>
      <c r="H123" s="359" t="s">
        <v>6742</v>
      </c>
      <c r="I123" s="359" t="s">
        <v>6326</v>
      </c>
      <c r="J123" s="359" t="s">
        <v>6325</v>
      </c>
      <c r="K123" s="359" t="s">
        <v>5483</v>
      </c>
      <c r="L123" s="447" t="s">
        <v>7126</v>
      </c>
      <c r="M123" s="359" t="s">
        <v>2041</v>
      </c>
      <c r="N123" s="359" t="s">
        <v>4726</v>
      </c>
      <c r="O123" s="359" t="s">
        <v>409</v>
      </c>
      <c r="P123" s="359"/>
      <c r="Q123" s="359"/>
      <c r="R123" s="359"/>
      <c r="S123" s="358"/>
      <c r="T123" s="358"/>
      <c r="U123" s="358"/>
      <c r="V123" s="358"/>
      <c r="W123" s="358"/>
      <c r="X123" s="358"/>
      <c r="Y123" s="413" t="s">
        <v>6527</v>
      </c>
      <c r="Z123" s="358"/>
      <c r="AA123" s="358"/>
      <c r="AB123" s="358"/>
      <c r="AC123" s="358" t="s">
        <v>3936</v>
      </c>
      <c r="AE123" s="29"/>
      <c r="AF123" s="29"/>
    </row>
    <row r="124" spans="1:34" hidden="1">
      <c r="A124" s="378" t="s">
        <v>5000</v>
      </c>
      <c r="B124" s="378" t="s">
        <v>3011</v>
      </c>
      <c r="C124" s="493" t="s">
        <v>698</v>
      </c>
      <c r="D124" s="378"/>
      <c r="E124" s="378" t="s">
        <v>3733</v>
      </c>
      <c r="F124" s="378" t="s">
        <v>1175</v>
      </c>
      <c r="G124" s="378" t="s">
        <v>761</v>
      </c>
      <c r="H124" s="378" t="s">
        <v>6327</v>
      </c>
      <c r="I124" s="378" t="s">
        <v>3740</v>
      </c>
      <c r="J124" s="378" t="s">
        <v>6325</v>
      </c>
      <c r="K124" s="378" t="s">
        <v>3734</v>
      </c>
      <c r="L124" s="454"/>
      <c r="M124" s="378" t="s">
        <v>2041</v>
      </c>
      <c r="N124" s="378" t="s">
        <v>4726</v>
      </c>
      <c r="O124" s="378" t="s">
        <v>152</v>
      </c>
      <c r="P124" s="378"/>
      <c r="Q124" s="378"/>
      <c r="R124" s="378"/>
      <c r="S124" s="378"/>
      <c r="T124" s="378"/>
      <c r="U124" s="378"/>
      <c r="V124" s="378"/>
      <c r="W124" s="378"/>
      <c r="X124" s="378"/>
      <c r="Y124" s="378" t="s">
        <v>6395</v>
      </c>
      <c r="Z124" s="378"/>
      <c r="AA124" s="378"/>
      <c r="AB124" s="378"/>
      <c r="AC124" s="378" t="s">
        <v>3735</v>
      </c>
      <c r="AD124" s="1"/>
      <c r="AE124" s="1"/>
      <c r="AF124" s="1"/>
    </row>
    <row r="125" spans="1:34" hidden="1">
      <c r="A125" s="358" t="s">
        <v>5000</v>
      </c>
      <c r="B125" s="378" t="s">
        <v>3011</v>
      </c>
      <c r="C125" s="170" t="s">
        <v>3012</v>
      </c>
      <c r="D125" s="372"/>
      <c r="E125" s="358" t="s">
        <v>2030</v>
      </c>
      <c r="F125" s="358" t="s">
        <v>1175</v>
      </c>
      <c r="G125" s="358" t="s">
        <v>761</v>
      </c>
      <c r="H125" s="358" t="s">
        <v>6327</v>
      </c>
      <c r="I125" s="358" t="s">
        <v>6326</v>
      </c>
      <c r="J125" s="358" t="s">
        <v>6325</v>
      </c>
      <c r="K125" s="358" t="s">
        <v>2031</v>
      </c>
      <c r="L125" s="451" t="s">
        <v>8</v>
      </c>
      <c r="M125" s="358" t="s">
        <v>2041</v>
      </c>
      <c r="N125" s="358" t="s">
        <v>2453</v>
      </c>
      <c r="O125" s="358" t="s">
        <v>409</v>
      </c>
      <c r="P125" s="358"/>
      <c r="Q125" s="358"/>
      <c r="R125" s="358"/>
      <c r="S125" s="358" t="s">
        <v>2032</v>
      </c>
      <c r="T125" s="358" t="s">
        <v>2033</v>
      </c>
      <c r="U125" s="358"/>
      <c r="V125" s="358"/>
      <c r="W125" s="358"/>
      <c r="X125" s="358"/>
      <c r="Y125" s="358" t="s">
        <v>6395</v>
      </c>
      <c r="Z125" s="358"/>
      <c r="AA125" s="358"/>
      <c r="AB125" s="358"/>
      <c r="AC125" s="358" t="s">
        <v>2034</v>
      </c>
      <c r="AE125" s="29"/>
      <c r="AF125" s="29"/>
    </row>
    <row r="126" spans="1:34" s="357" customFormat="1" hidden="1">
      <c r="A126" s="359" t="s">
        <v>4093</v>
      </c>
      <c r="B126" s="378" t="s">
        <v>345</v>
      </c>
      <c r="C126" s="170" t="s">
        <v>4473</v>
      </c>
      <c r="D126" s="372"/>
      <c r="E126" s="359" t="s">
        <v>381</v>
      </c>
      <c r="F126" s="359" t="s">
        <v>1175</v>
      </c>
      <c r="G126" s="358" t="s">
        <v>761</v>
      </c>
      <c r="H126" s="359" t="s">
        <v>6327</v>
      </c>
      <c r="I126" s="359" t="s">
        <v>6326</v>
      </c>
      <c r="J126" s="359" t="s">
        <v>6325</v>
      </c>
      <c r="K126" s="359" t="s">
        <v>3736</v>
      </c>
      <c r="L126" s="359"/>
      <c r="M126" s="359" t="s">
        <v>2041</v>
      </c>
      <c r="N126" s="359" t="s">
        <v>1872</v>
      </c>
      <c r="O126" s="359" t="s">
        <v>152</v>
      </c>
      <c r="P126" s="359"/>
      <c r="Q126" s="359"/>
      <c r="R126" s="359"/>
      <c r="S126" s="358" t="s">
        <v>3737</v>
      </c>
      <c r="T126" s="358" t="s">
        <v>3738</v>
      </c>
      <c r="U126" s="358"/>
      <c r="V126" s="358"/>
      <c r="W126" s="358"/>
      <c r="X126" s="358"/>
      <c r="Y126" s="358" t="s">
        <v>6395</v>
      </c>
      <c r="Z126" s="358"/>
      <c r="AA126" s="358"/>
      <c r="AB126" s="358"/>
      <c r="AC126" s="358" t="s">
        <v>3739</v>
      </c>
      <c r="AD126"/>
      <c r="AE126" s="29"/>
      <c r="AF126" s="29"/>
      <c r="AG126"/>
      <c r="AH126"/>
    </row>
    <row r="127" spans="1:34" ht="13.5" hidden="1" thickBot="1">
      <c r="A127" s="358" t="s">
        <v>2558</v>
      </c>
      <c r="B127" s="358" t="s">
        <v>2559</v>
      </c>
      <c r="C127" s="166" t="s">
        <v>3834</v>
      </c>
      <c r="D127" s="358"/>
      <c r="E127" s="358" t="s">
        <v>2035</v>
      </c>
      <c r="F127" s="358" t="s">
        <v>1175</v>
      </c>
      <c r="G127" s="358" t="s">
        <v>1366</v>
      </c>
      <c r="H127" s="358" t="s">
        <v>3533</v>
      </c>
      <c r="I127" s="358" t="s">
        <v>6326</v>
      </c>
      <c r="J127" s="358" t="s">
        <v>6325</v>
      </c>
      <c r="K127" s="358" t="s">
        <v>5481</v>
      </c>
      <c r="L127" s="358"/>
      <c r="M127" s="358" t="s">
        <v>2041</v>
      </c>
      <c r="N127" s="358" t="s">
        <v>3043</v>
      </c>
      <c r="O127" s="358" t="s">
        <v>409</v>
      </c>
      <c r="P127" s="358"/>
      <c r="Q127" s="358"/>
      <c r="R127" s="358"/>
      <c r="S127" s="358"/>
      <c r="T127" s="406"/>
      <c r="U127" s="358"/>
      <c r="V127" s="358"/>
      <c r="W127" s="358"/>
      <c r="X127" s="358"/>
      <c r="Y127" s="358" t="s">
        <v>6395</v>
      </c>
      <c r="Z127" s="358"/>
      <c r="AA127" s="358"/>
      <c r="AB127" s="358"/>
      <c r="AC127" s="358" t="s">
        <v>2036</v>
      </c>
      <c r="AE127"/>
      <c r="AF127"/>
    </row>
    <row r="128" spans="1:34" hidden="1">
      <c r="A128" s="358" t="s">
        <v>2771</v>
      </c>
      <c r="B128" s="378" t="s">
        <v>272</v>
      </c>
      <c r="C128" s="122"/>
      <c r="D128" s="381"/>
      <c r="E128" s="358" t="s">
        <v>273</v>
      </c>
      <c r="F128" s="378" t="s">
        <v>5609</v>
      </c>
      <c r="G128" s="358" t="s">
        <v>4975</v>
      </c>
      <c r="H128" s="358" t="s">
        <v>247</v>
      </c>
      <c r="I128" s="358" t="s">
        <v>2764</v>
      </c>
      <c r="J128" s="358" t="s">
        <v>2212</v>
      </c>
      <c r="K128" s="358" t="s">
        <v>274</v>
      </c>
      <c r="L128" s="358"/>
      <c r="M128" s="358" t="s">
        <v>5751</v>
      </c>
      <c r="N128" s="358" t="s">
        <v>4147</v>
      </c>
      <c r="O128" s="358" t="s">
        <v>1575</v>
      </c>
      <c r="P128" s="358" t="s">
        <v>410</v>
      </c>
      <c r="Q128" s="358"/>
      <c r="R128" s="358"/>
      <c r="S128" s="358" t="s">
        <v>2772</v>
      </c>
      <c r="T128" s="358"/>
      <c r="U128" s="358"/>
      <c r="V128" s="375"/>
      <c r="W128" s="358" t="s">
        <v>2773</v>
      </c>
      <c r="X128" s="358"/>
      <c r="Y128" s="358" t="s">
        <v>3871</v>
      </c>
      <c r="Z128" s="358"/>
      <c r="AA128" s="358"/>
      <c r="AB128" s="358"/>
      <c r="AC128" s="358" t="s">
        <v>4010</v>
      </c>
      <c r="AD128" s="357" t="s">
        <v>5754</v>
      </c>
      <c r="AE128" s="407"/>
      <c r="AF128" s="407"/>
      <c r="AG128" s="357"/>
      <c r="AH128" s="357"/>
    </row>
    <row r="129" spans="1:35" hidden="1">
      <c r="A129" t="s">
        <v>4198</v>
      </c>
      <c r="B129" s="1" t="s">
        <v>6838</v>
      </c>
      <c r="C129"/>
      <c r="E129" s="368" t="s">
        <v>2847</v>
      </c>
      <c r="F129" s="368" t="s">
        <v>5609</v>
      </c>
      <c r="G129" s="368" t="s">
        <v>4918</v>
      </c>
      <c r="H129" s="368" t="s">
        <v>247</v>
      </c>
      <c r="I129" s="368" t="s">
        <v>253</v>
      </c>
      <c r="J129" s="368" t="s">
        <v>254</v>
      </c>
      <c r="K129" s="368" t="s">
        <v>3899</v>
      </c>
      <c r="L129" s="445" t="s">
        <v>7510</v>
      </c>
      <c r="M129" s="368" t="s">
        <v>7473</v>
      </c>
      <c r="N129" s="368" t="s">
        <v>758</v>
      </c>
      <c r="O129" s="368" t="s">
        <v>152</v>
      </c>
      <c r="P129" s="32"/>
      <c r="R129"/>
      <c r="S129" t="s">
        <v>5406</v>
      </c>
      <c r="T129" t="s">
        <v>3402</v>
      </c>
      <c r="V129"/>
      <c r="W129" t="s">
        <v>1297</v>
      </c>
      <c r="Y129" t="s">
        <v>2942</v>
      </c>
      <c r="Z129" t="s">
        <v>6804</v>
      </c>
      <c r="AC129" t="s">
        <v>4080</v>
      </c>
    </row>
    <row r="130" spans="1:35" s="357" customFormat="1" hidden="1">
      <c r="A130" t="s">
        <v>1427</v>
      </c>
      <c r="B130" s="400" t="s">
        <v>636</v>
      </c>
      <c r="C130"/>
      <c r="D130" s="26"/>
      <c r="E130" s="167" t="s">
        <v>1389</v>
      </c>
      <c r="F130" t="s">
        <v>245</v>
      </c>
      <c r="G130" s="365" t="s">
        <v>6690</v>
      </c>
      <c r="H130" t="s">
        <v>247</v>
      </c>
      <c r="I130" t="s">
        <v>253</v>
      </c>
      <c r="J130" t="s">
        <v>5931</v>
      </c>
      <c r="K130" s="365" t="s">
        <v>6142</v>
      </c>
      <c r="L130" s="446" t="s">
        <v>687</v>
      </c>
      <c r="M130" s="384" t="s">
        <v>7541</v>
      </c>
      <c r="N130" t="s">
        <v>4101</v>
      </c>
      <c r="O130" t="s">
        <v>508</v>
      </c>
      <c r="P130"/>
      <c r="Q130"/>
      <c r="R130"/>
      <c r="S130" t="s">
        <v>5382</v>
      </c>
      <c r="T130" t="s">
        <v>1755</v>
      </c>
      <c r="U130"/>
      <c r="V130"/>
      <c r="W130" t="s">
        <v>3896</v>
      </c>
      <c r="X130"/>
      <c r="Y130"/>
      <c r="Z130"/>
      <c r="AA130"/>
      <c r="AB130"/>
      <c r="AC130" t="s">
        <v>4209</v>
      </c>
      <c r="AD130"/>
      <c r="AE130" s="26"/>
      <c r="AF130" s="26"/>
      <c r="AG130"/>
      <c r="AH130"/>
    </row>
    <row r="131" spans="1:35" hidden="1">
      <c r="A131" s="359" t="s">
        <v>1071</v>
      </c>
      <c r="B131" s="359" t="s">
        <v>4948</v>
      </c>
      <c r="C131" s="358" t="s">
        <v>6432</v>
      </c>
      <c r="D131" s="359" t="s">
        <v>1295</v>
      </c>
      <c r="E131" s="359" t="s">
        <v>2543</v>
      </c>
      <c r="F131" s="359" t="s">
        <v>5609</v>
      </c>
      <c r="G131" s="359" t="s">
        <v>2538</v>
      </c>
      <c r="H131" s="359" t="s">
        <v>4478</v>
      </c>
      <c r="I131" s="359" t="s">
        <v>191</v>
      </c>
      <c r="J131" s="359" t="s">
        <v>2212</v>
      </c>
      <c r="K131" s="359" t="s">
        <v>5174</v>
      </c>
      <c r="L131" s="447"/>
      <c r="M131" s="359" t="s">
        <v>2041</v>
      </c>
      <c r="N131" s="359" t="s">
        <v>1872</v>
      </c>
      <c r="O131" s="359" t="s">
        <v>38</v>
      </c>
      <c r="P131" s="359" t="s">
        <v>508</v>
      </c>
      <c r="Q131" s="359"/>
      <c r="R131" s="359"/>
      <c r="S131" s="358" t="s">
        <v>4180</v>
      </c>
      <c r="T131" s="358" t="s">
        <v>4181</v>
      </c>
      <c r="V131"/>
      <c r="W131" t="s">
        <v>1298</v>
      </c>
      <c r="Y131" s="358" t="s">
        <v>2843</v>
      </c>
      <c r="Z131" s="358"/>
      <c r="AA131" s="358"/>
      <c r="AB131" s="358"/>
      <c r="AC131" s="358" t="s">
        <v>7568</v>
      </c>
      <c r="AE131" s="358"/>
      <c r="AF131" s="358"/>
    </row>
    <row r="132" spans="1:35" hidden="1">
      <c r="A132" s="359" t="s">
        <v>4677</v>
      </c>
      <c r="B132" s="359">
        <v>39401</v>
      </c>
      <c r="C132" s="359" t="s">
        <v>5634</v>
      </c>
      <c r="D132" s="359" t="s">
        <v>3405</v>
      </c>
      <c r="E132" s="359" t="s">
        <v>3741</v>
      </c>
      <c r="F132" s="359" t="s">
        <v>7212</v>
      </c>
      <c r="G132" s="359" t="s">
        <v>2897</v>
      </c>
      <c r="H132" s="359" t="s">
        <v>190</v>
      </c>
      <c r="I132" s="359" t="s">
        <v>191</v>
      </c>
      <c r="J132" s="359" t="s">
        <v>192</v>
      </c>
      <c r="K132" s="359" t="s">
        <v>3268</v>
      </c>
      <c r="L132" s="447" t="s">
        <v>1711</v>
      </c>
      <c r="M132" s="359" t="s">
        <v>5751</v>
      </c>
      <c r="N132" s="359" t="s">
        <v>1872</v>
      </c>
      <c r="O132" s="359" t="s">
        <v>38</v>
      </c>
      <c r="P132" s="359" t="s">
        <v>7569</v>
      </c>
      <c r="Q132" s="359"/>
      <c r="R132" s="359"/>
      <c r="S132" s="359" t="s">
        <v>4107</v>
      </c>
      <c r="T132" s="359" t="s">
        <v>5029</v>
      </c>
      <c r="U132" s="359"/>
      <c r="V132" s="359"/>
      <c r="W132" s="359" t="s">
        <v>4509</v>
      </c>
      <c r="X132" s="359"/>
      <c r="Y132" s="359" t="s">
        <v>3890</v>
      </c>
      <c r="Z132" s="359"/>
      <c r="AA132" s="359"/>
      <c r="AB132" s="359"/>
      <c r="AC132" s="359" t="s">
        <v>4079</v>
      </c>
      <c r="AD132" s="357" t="s">
        <v>4534</v>
      </c>
      <c r="AE132" s="407"/>
      <c r="AF132" s="407"/>
      <c r="AG132" s="357"/>
      <c r="AH132" s="357"/>
    </row>
    <row r="133" spans="1:35" ht="25.5" hidden="1">
      <c r="A133" s="384" t="s">
        <v>1079</v>
      </c>
      <c r="B133" s="408">
        <v>39423</v>
      </c>
      <c r="C133" t="s">
        <v>2676</v>
      </c>
      <c r="D133" s="409" t="s">
        <v>3406</v>
      </c>
      <c r="E133" s="384" t="s">
        <v>149</v>
      </c>
      <c r="F133" s="384" t="s">
        <v>7212</v>
      </c>
      <c r="G133" s="384" t="s">
        <v>2897</v>
      </c>
      <c r="H133" s="384" t="s">
        <v>190</v>
      </c>
      <c r="I133" s="384" t="s">
        <v>191</v>
      </c>
      <c r="J133" s="384" t="s">
        <v>192</v>
      </c>
      <c r="K133" s="384" t="s">
        <v>150</v>
      </c>
      <c r="L133" s="167" t="s">
        <v>151</v>
      </c>
      <c r="M133" s="384" t="s">
        <v>7541</v>
      </c>
      <c r="N133" s="384" t="s">
        <v>1872</v>
      </c>
      <c r="O133" s="384" t="s">
        <v>152</v>
      </c>
      <c r="P133" s="384" t="s">
        <v>7570</v>
      </c>
      <c r="Q133" s="384"/>
      <c r="R133" s="384"/>
      <c r="S133" s="384" t="s">
        <v>2182</v>
      </c>
      <c r="T133" s="384" t="s">
        <v>7299</v>
      </c>
      <c r="U133" s="384"/>
      <c r="V133" s="384"/>
      <c r="W133" s="384" t="s">
        <v>843</v>
      </c>
      <c r="X133" s="384"/>
      <c r="Y133" s="384" t="s">
        <v>6179</v>
      </c>
      <c r="Z133" s="384" t="s">
        <v>4879</v>
      </c>
      <c r="AA133" s="384"/>
      <c r="AB133" s="384"/>
      <c r="AC133" s="384" t="s">
        <v>6502</v>
      </c>
      <c r="AD133" s="384"/>
    </row>
    <row r="134" spans="1:35" hidden="1">
      <c r="A134" s="410" t="s">
        <v>3089</v>
      </c>
      <c r="B134" s="411">
        <v>39451</v>
      </c>
      <c r="C134" s="122" t="s">
        <v>6433</v>
      </c>
      <c r="D134" s="409"/>
      <c r="E134" s="384" t="s">
        <v>153</v>
      </c>
      <c r="F134" s="384" t="s">
        <v>7212</v>
      </c>
      <c r="G134" s="384" t="s">
        <v>2897</v>
      </c>
      <c r="H134" s="384" t="s">
        <v>190</v>
      </c>
      <c r="I134" s="384" t="s">
        <v>191</v>
      </c>
      <c r="J134" s="384" t="s">
        <v>192</v>
      </c>
      <c r="K134" s="384" t="s">
        <v>154</v>
      </c>
      <c r="L134" s="167" t="s">
        <v>155</v>
      </c>
      <c r="M134" s="384" t="s">
        <v>7541</v>
      </c>
      <c r="N134" s="384" t="s">
        <v>1872</v>
      </c>
      <c r="O134" s="384" t="s">
        <v>1575</v>
      </c>
      <c r="P134" s="384" t="s">
        <v>410</v>
      </c>
      <c r="Q134" s="384"/>
      <c r="R134" s="384"/>
      <c r="S134" s="384" t="s">
        <v>4056</v>
      </c>
      <c r="T134" s="384" t="s">
        <v>4057</v>
      </c>
      <c r="U134" s="384"/>
      <c r="V134" s="384"/>
      <c r="W134" s="384" t="s">
        <v>4058</v>
      </c>
      <c r="X134" s="384"/>
      <c r="Y134" s="384"/>
      <c r="Z134" s="384" t="s">
        <v>4059</v>
      </c>
      <c r="AA134" s="384"/>
      <c r="AB134" s="384"/>
      <c r="AC134" s="384" t="s">
        <v>4060</v>
      </c>
      <c r="AD134" s="384"/>
    </row>
    <row r="135" spans="1:35" s="357" customFormat="1" ht="25.5" hidden="1">
      <c r="A135" t="s">
        <v>2846</v>
      </c>
      <c r="B135" s="82">
        <v>39462</v>
      </c>
      <c r="C135" s="170" t="s">
        <v>7251</v>
      </c>
      <c r="D135" s="29" t="s">
        <v>7252</v>
      </c>
      <c r="E135" s="363" t="s">
        <v>6040</v>
      </c>
      <c r="F135" s="363" t="s">
        <v>7212</v>
      </c>
      <c r="G135" s="363" t="s">
        <v>2897</v>
      </c>
      <c r="H135" s="363" t="s">
        <v>190</v>
      </c>
      <c r="I135" s="363" t="s">
        <v>3868</v>
      </c>
      <c r="J135" s="363" t="s">
        <v>4446</v>
      </c>
      <c r="K135" s="363" t="s">
        <v>6041</v>
      </c>
      <c r="L135" s="363" t="s">
        <v>6042</v>
      </c>
      <c r="M135" s="363" t="s">
        <v>518</v>
      </c>
      <c r="N135" s="363" t="s">
        <v>4147</v>
      </c>
      <c r="O135" s="363" t="s">
        <v>1575</v>
      </c>
      <c r="P135" s="363" t="s">
        <v>410</v>
      </c>
      <c r="Q135"/>
      <c r="R135"/>
      <c r="S135" t="s">
        <v>3645</v>
      </c>
      <c r="T135" t="s">
        <v>4165</v>
      </c>
      <c r="U135"/>
      <c r="V135" s="82"/>
      <c r="W135" t="s">
        <v>5212</v>
      </c>
      <c r="X135"/>
      <c r="Y135" t="s">
        <v>5213</v>
      </c>
      <c r="Z135"/>
      <c r="AA135"/>
      <c r="AB135"/>
      <c r="AC135" t="s">
        <v>6039</v>
      </c>
      <c r="AD135"/>
      <c r="AE135" s="29"/>
      <c r="AF135" s="29"/>
      <c r="AG135"/>
      <c r="AH135"/>
    </row>
    <row r="136" spans="1:35" ht="25.5" hidden="1">
      <c r="A136" s="358" t="s">
        <v>6828</v>
      </c>
      <c r="B136" s="412">
        <v>39534</v>
      </c>
      <c r="C136" s="122" t="s">
        <v>6829</v>
      </c>
      <c r="D136" s="381" t="s">
        <v>6830</v>
      </c>
      <c r="E136" s="358" t="s">
        <v>5636</v>
      </c>
      <c r="F136" s="358" t="s">
        <v>22</v>
      </c>
      <c r="G136" s="358" t="s">
        <v>189</v>
      </c>
      <c r="H136" s="358" t="s">
        <v>190</v>
      </c>
      <c r="I136" s="358" t="s">
        <v>191</v>
      </c>
      <c r="J136" s="358" t="s">
        <v>192</v>
      </c>
      <c r="K136" s="358" t="s">
        <v>466</v>
      </c>
      <c r="L136" s="451" t="s">
        <v>6334</v>
      </c>
      <c r="M136" s="358" t="s">
        <v>7541</v>
      </c>
      <c r="N136" s="358" t="s">
        <v>3043</v>
      </c>
      <c r="O136" s="358" t="s">
        <v>1575</v>
      </c>
      <c r="P136" s="358" t="s">
        <v>410</v>
      </c>
      <c r="Q136" s="358"/>
      <c r="R136" s="358"/>
      <c r="S136" s="358" t="s">
        <v>6832</v>
      </c>
      <c r="T136" s="358" t="s">
        <v>6833</v>
      </c>
      <c r="U136" s="358"/>
      <c r="V136" s="358"/>
      <c r="W136" s="358"/>
      <c r="X136" s="358"/>
      <c r="Y136" s="358"/>
      <c r="Z136" s="358"/>
      <c r="AA136" s="358"/>
      <c r="AB136" s="358"/>
      <c r="AC136" s="358" t="s">
        <v>718</v>
      </c>
    </row>
    <row r="137" spans="1:35" hidden="1">
      <c r="A137" s="384" t="s">
        <v>1869</v>
      </c>
      <c r="B137" s="384">
        <v>39601</v>
      </c>
      <c r="C137" s="384" t="s">
        <v>3060</v>
      </c>
      <c r="D137" s="384" t="s">
        <v>1296</v>
      </c>
      <c r="E137" s="384" t="s">
        <v>156</v>
      </c>
      <c r="F137" s="384" t="s">
        <v>22</v>
      </c>
      <c r="G137" s="384" t="s">
        <v>420</v>
      </c>
      <c r="H137" s="384" t="s">
        <v>2003</v>
      </c>
      <c r="I137" s="384" t="s">
        <v>2004</v>
      </c>
      <c r="J137" s="384" t="s">
        <v>898</v>
      </c>
      <c r="K137" s="384" t="s">
        <v>7487</v>
      </c>
      <c r="L137" s="167" t="s">
        <v>158</v>
      </c>
      <c r="M137" s="384" t="s">
        <v>5751</v>
      </c>
      <c r="N137" s="384" t="s">
        <v>1872</v>
      </c>
      <c r="O137" s="384" t="s">
        <v>152</v>
      </c>
      <c r="P137" s="384" t="s">
        <v>7486</v>
      </c>
      <c r="Q137" s="384"/>
      <c r="R137" s="384"/>
      <c r="S137" s="384" t="s">
        <v>3017</v>
      </c>
      <c r="T137" s="384"/>
      <c r="U137" s="384"/>
      <c r="V137" s="384"/>
      <c r="W137" s="384"/>
      <c r="X137" s="384"/>
      <c r="Y137" s="384"/>
      <c r="Z137" s="384"/>
      <c r="AA137" s="384"/>
      <c r="AB137" s="384"/>
      <c r="AC137" s="384" t="s">
        <v>3018</v>
      </c>
      <c r="AD137" s="384"/>
      <c r="AE137" s="357"/>
      <c r="AF137" s="357"/>
      <c r="AG137" s="357"/>
      <c r="AH137" s="357"/>
    </row>
    <row r="138" spans="1:35" hidden="1">
      <c r="A138" s="384" t="s">
        <v>4706</v>
      </c>
      <c r="B138" s="384" t="s">
        <v>2037</v>
      </c>
      <c r="C138" s="384" t="s">
        <v>3833</v>
      </c>
      <c r="D138" s="384"/>
      <c r="E138" s="384" t="s">
        <v>2142</v>
      </c>
      <c r="F138" s="384" t="s">
        <v>1175</v>
      </c>
      <c r="G138" s="384" t="s">
        <v>168</v>
      </c>
      <c r="H138" s="384" t="s">
        <v>169</v>
      </c>
      <c r="I138" s="384" t="s">
        <v>2943</v>
      </c>
      <c r="J138" s="384" t="s">
        <v>1816</v>
      </c>
      <c r="K138" s="384" t="s">
        <v>2038</v>
      </c>
      <c r="L138" s="167"/>
      <c r="M138" s="384" t="s">
        <v>2041</v>
      </c>
      <c r="N138" s="384" t="s">
        <v>3043</v>
      </c>
      <c r="O138" s="384" t="s">
        <v>409</v>
      </c>
      <c r="P138" s="384"/>
      <c r="Q138" s="384"/>
      <c r="R138" s="384"/>
      <c r="S138" s="384" t="s">
        <v>2039</v>
      </c>
      <c r="T138" s="384"/>
      <c r="U138" s="384"/>
      <c r="V138" s="384"/>
      <c r="W138" s="384"/>
      <c r="X138" s="384"/>
      <c r="Y138" s="384" t="s">
        <v>6527</v>
      </c>
      <c r="Z138" s="384"/>
      <c r="AA138" s="384"/>
      <c r="AB138" s="384"/>
      <c r="AC138" s="384" t="s">
        <v>2040</v>
      </c>
      <c r="AD138" s="384"/>
      <c r="AE138"/>
      <c r="AF138"/>
      <c r="AI138" s="63"/>
    </row>
    <row r="139" spans="1:35" hidden="1">
      <c r="A139" s="384"/>
      <c r="B139" s="384" t="s">
        <v>5610</v>
      </c>
      <c r="C139" s="384" t="s">
        <v>2</v>
      </c>
      <c r="D139" s="384"/>
      <c r="E139" s="384" t="s">
        <v>953</v>
      </c>
      <c r="F139" s="384" t="s">
        <v>5609</v>
      </c>
      <c r="G139" s="384" t="s">
        <v>7088</v>
      </c>
      <c r="H139" s="384" t="s">
        <v>247</v>
      </c>
      <c r="I139" s="384" t="s">
        <v>253</v>
      </c>
      <c r="J139" s="384" t="s">
        <v>254</v>
      </c>
      <c r="K139" s="384" t="s">
        <v>6141</v>
      </c>
      <c r="L139" s="167" t="s">
        <v>4821</v>
      </c>
      <c r="M139" s="384" t="s">
        <v>2041</v>
      </c>
      <c r="N139" s="384" t="s">
        <v>3043</v>
      </c>
      <c r="O139" s="384" t="s">
        <v>1575</v>
      </c>
      <c r="P139" s="384" t="s">
        <v>410</v>
      </c>
      <c r="Q139" s="384"/>
      <c r="R139" s="384"/>
      <c r="S139" s="384"/>
      <c r="T139" s="384"/>
      <c r="U139" s="384"/>
      <c r="V139" s="384"/>
      <c r="W139" s="384" t="s">
        <v>6855</v>
      </c>
      <c r="X139" s="384"/>
      <c r="Y139" s="384"/>
      <c r="Z139" s="384"/>
      <c r="AA139" s="384"/>
      <c r="AB139" s="384"/>
      <c r="AC139" s="384" t="s">
        <v>2029</v>
      </c>
      <c r="AD139" s="384"/>
      <c r="AE139" s="29"/>
      <c r="AF139" s="29"/>
    </row>
    <row r="140" spans="1:35" hidden="1">
      <c r="A140" s="384" t="s">
        <v>6730</v>
      </c>
      <c r="B140" s="384" t="s">
        <v>5198</v>
      </c>
      <c r="C140" s="384" t="s">
        <v>5199</v>
      </c>
      <c r="D140" s="384"/>
      <c r="E140" s="384" t="s">
        <v>4857</v>
      </c>
      <c r="F140" s="384" t="s">
        <v>1174</v>
      </c>
      <c r="G140" s="384" t="s">
        <v>1365</v>
      </c>
      <c r="H140" s="384" t="s">
        <v>3425</v>
      </c>
      <c r="I140" s="384" t="s">
        <v>3415</v>
      </c>
      <c r="J140" s="384" t="s">
        <v>6325</v>
      </c>
      <c r="K140" s="384" t="s">
        <v>6568</v>
      </c>
      <c r="L140" s="167"/>
      <c r="M140" s="384" t="s">
        <v>7541</v>
      </c>
      <c r="N140" s="384" t="s">
        <v>1872</v>
      </c>
      <c r="O140" s="384" t="s">
        <v>152</v>
      </c>
      <c r="P140" s="384"/>
      <c r="Q140" s="384"/>
      <c r="R140" s="384"/>
      <c r="S140" s="384"/>
      <c r="T140" s="384"/>
      <c r="U140" s="384"/>
      <c r="V140" s="384"/>
      <c r="W140" s="384"/>
      <c r="X140" s="384"/>
      <c r="Y140" s="384" t="s">
        <v>6527</v>
      </c>
      <c r="Z140" s="384"/>
      <c r="AA140" s="384"/>
      <c r="AB140" s="384" t="s">
        <v>5035</v>
      </c>
      <c r="AC140" s="384" t="s">
        <v>3138</v>
      </c>
      <c r="AD140" s="384"/>
      <c r="AE140" s="358"/>
      <c r="AF140" s="358"/>
      <c r="AG140" s="63"/>
      <c r="AH140" s="63"/>
    </row>
    <row r="141" spans="1:35" hidden="1">
      <c r="A141" s="384" t="s">
        <v>4201</v>
      </c>
      <c r="B141" s="384" t="s">
        <v>6693</v>
      </c>
      <c r="C141" s="384"/>
      <c r="D141" s="384"/>
      <c r="E141" s="384" t="s">
        <v>3941</v>
      </c>
      <c r="F141" s="384" t="s">
        <v>5609</v>
      </c>
      <c r="G141" s="384" t="s">
        <v>6691</v>
      </c>
      <c r="H141" s="384" t="s">
        <v>247</v>
      </c>
      <c r="I141" s="384" t="s">
        <v>253</v>
      </c>
      <c r="J141" s="384" t="s">
        <v>254</v>
      </c>
      <c r="K141" s="384" t="s">
        <v>6692</v>
      </c>
      <c r="L141" s="167" t="s">
        <v>2418</v>
      </c>
      <c r="M141" s="384" t="s">
        <v>5751</v>
      </c>
      <c r="N141" s="384" t="s">
        <v>4199</v>
      </c>
      <c r="O141" s="384" t="s">
        <v>152</v>
      </c>
      <c r="P141" s="384"/>
      <c r="Q141" s="384"/>
      <c r="R141" s="384"/>
      <c r="S141" s="384"/>
      <c r="T141" s="384"/>
      <c r="U141" s="384"/>
      <c r="V141" s="384"/>
      <c r="W141" s="384" t="s">
        <v>6365</v>
      </c>
      <c r="X141" s="384"/>
      <c r="Y141" s="384" t="s">
        <v>4138</v>
      </c>
      <c r="Z141" s="384"/>
      <c r="AA141" s="384"/>
      <c r="AB141" s="384"/>
      <c r="AC141" s="384" t="s">
        <v>3506</v>
      </c>
      <c r="AD141" s="384"/>
    </row>
    <row r="142" spans="1:35" hidden="1">
      <c r="A142" s="384" t="s">
        <v>3315</v>
      </c>
      <c r="B142" s="384" t="s">
        <v>4363</v>
      </c>
      <c r="C142" s="384" t="s">
        <v>3316</v>
      </c>
      <c r="D142" s="384"/>
      <c r="E142" s="384" t="s">
        <v>2848</v>
      </c>
      <c r="F142" s="384" t="s">
        <v>1303</v>
      </c>
      <c r="G142" s="384" t="s">
        <v>1124</v>
      </c>
      <c r="H142" s="384" t="s">
        <v>3397</v>
      </c>
      <c r="I142" s="384" t="s">
        <v>2943</v>
      </c>
      <c r="J142" s="384" t="s">
        <v>1816</v>
      </c>
      <c r="K142" s="384" t="s">
        <v>3317</v>
      </c>
      <c r="L142" s="167" t="s">
        <v>165</v>
      </c>
      <c r="M142" s="384" t="s">
        <v>849</v>
      </c>
      <c r="N142" s="384" t="s">
        <v>195</v>
      </c>
      <c r="O142" s="384" t="s">
        <v>152</v>
      </c>
      <c r="P142" s="384" t="s">
        <v>383</v>
      </c>
      <c r="Q142" s="384"/>
      <c r="R142" s="384"/>
      <c r="S142" s="384"/>
      <c r="T142" s="384"/>
      <c r="U142" s="384"/>
      <c r="V142" s="384"/>
      <c r="W142" s="384"/>
      <c r="X142" s="384"/>
      <c r="Y142" s="384" t="s">
        <v>3314</v>
      </c>
      <c r="Z142" s="384" t="s">
        <v>5443</v>
      </c>
      <c r="AA142" s="384"/>
      <c r="AB142" s="384"/>
      <c r="AC142" s="384"/>
      <c r="AD142" s="384"/>
      <c r="AE142"/>
      <c r="AF142"/>
    </row>
    <row r="143" spans="1:35" hidden="1">
      <c r="A143" s="384" t="s">
        <v>3315</v>
      </c>
      <c r="B143" s="384" t="s">
        <v>4363</v>
      </c>
      <c r="C143" s="384" t="s">
        <v>2438</v>
      </c>
      <c r="D143" s="384"/>
      <c r="E143" s="384" t="s">
        <v>5340</v>
      </c>
      <c r="F143" s="384" t="s">
        <v>1303</v>
      </c>
      <c r="G143" s="384" t="s">
        <v>1124</v>
      </c>
      <c r="H143" s="384" t="s">
        <v>3397</v>
      </c>
      <c r="I143" s="384" t="s">
        <v>2943</v>
      </c>
      <c r="J143" s="384" t="s">
        <v>1816</v>
      </c>
      <c r="K143" s="384" t="s">
        <v>4362</v>
      </c>
      <c r="L143" s="167" t="s">
        <v>5920</v>
      </c>
      <c r="M143" s="384" t="s">
        <v>2041</v>
      </c>
      <c r="N143" s="384" t="s">
        <v>195</v>
      </c>
      <c r="O143" s="384" t="s">
        <v>152</v>
      </c>
      <c r="P143" s="384" t="s">
        <v>383</v>
      </c>
      <c r="Q143" s="384"/>
      <c r="R143" s="384"/>
      <c r="S143" s="384"/>
      <c r="T143" s="384"/>
      <c r="U143" s="384" t="s">
        <v>3318</v>
      </c>
      <c r="V143" s="384"/>
      <c r="W143" s="384"/>
      <c r="X143" s="384"/>
      <c r="Y143" s="384" t="s">
        <v>3314</v>
      </c>
      <c r="Z143" s="384" t="s">
        <v>6167</v>
      </c>
      <c r="AA143" s="384"/>
      <c r="AB143" s="384"/>
      <c r="AC143" s="384"/>
      <c r="AD143" s="384"/>
      <c r="AE143"/>
      <c r="AF143"/>
    </row>
    <row r="144" spans="1:35" s="357" customFormat="1" hidden="1">
      <c r="A144" s="384" t="s">
        <v>4721</v>
      </c>
      <c r="B144" s="384" t="s">
        <v>3392</v>
      </c>
      <c r="C144" s="384" t="s">
        <v>3829</v>
      </c>
      <c r="D144" s="384"/>
      <c r="E144" s="384" t="s">
        <v>3830</v>
      </c>
      <c r="F144" s="384" t="s">
        <v>1174</v>
      </c>
      <c r="G144" s="384" t="s">
        <v>3169</v>
      </c>
      <c r="H144" s="384" t="s">
        <v>3425</v>
      </c>
      <c r="I144" s="384" t="s">
        <v>3415</v>
      </c>
      <c r="J144" s="384" t="s">
        <v>6325</v>
      </c>
      <c r="K144" s="384" t="s">
        <v>3831</v>
      </c>
      <c r="L144" s="167"/>
      <c r="M144" s="384" t="s">
        <v>2041</v>
      </c>
      <c r="N144" s="384" t="s">
        <v>3043</v>
      </c>
      <c r="O144" s="384" t="s">
        <v>152</v>
      </c>
      <c r="P144" s="384"/>
      <c r="Q144" s="384"/>
      <c r="R144" s="384"/>
      <c r="S144" s="384"/>
      <c r="T144" s="384"/>
      <c r="U144" s="384"/>
      <c r="V144" s="384"/>
      <c r="W144" s="384"/>
      <c r="X144" s="384"/>
      <c r="Y144" s="384" t="s">
        <v>3221</v>
      </c>
      <c r="Z144" s="384"/>
      <c r="AA144" s="384"/>
      <c r="AB144" s="384"/>
      <c r="AC144" s="384" t="s">
        <v>3832</v>
      </c>
      <c r="AD144" s="384"/>
      <c r="AE144" s="29"/>
      <c r="AF144" s="29"/>
      <c r="AG144"/>
      <c r="AH144"/>
    </row>
    <row r="145" spans="1:38" s="357" customFormat="1" hidden="1">
      <c r="A145" s="384" t="s">
        <v>6584</v>
      </c>
      <c r="B145" s="384" t="s">
        <v>1218</v>
      </c>
      <c r="C145" s="384" t="s">
        <v>3179</v>
      </c>
      <c r="D145" s="384"/>
      <c r="E145" s="384" t="s">
        <v>3414</v>
      </c>
      <c r="F145" s="384" t="s">
        <v>1303</v>
      </c>
      <c r="G145" s="384" t="s">
        <v>346</v>
      </c>
      <c r="H145" s="384" t="s">
        <v>3397</v>
      </c>
      <c r="I145" s="384" t="s">
        <v>2943</v>
      </c>
      <c r="J145" s="384" t="s">
        <v>1816</v>
      </c>
      <c r="K145" s="384" t="s">
        <v>6422</v>
      </c>
      <c r="L145" s="167" t="s">
        <v>8062</v>
      </c>
      <c r="M145" s="384" t="s">
        <v>2041</v>
      </c>
      <c r="N145" s="384" t="s">
        <v>195</v>
      </c>
      <c r="O145" s="384" t="s">
        <v>152</v>
      </c>
      <c r="P145" s="384" t="s">
        <v>7571</v>
      </c>
      <c r="Q145" s="384"/>
      <c r="R145" s="384"/>
      <c r="S145" s="384"/>
      <c r="T145" s="384"/>
      <c r="U145" s="384"/>
      <c r="V145" s="384"/>
      <c r="W145" s="384"/>
      <c r="X145" s="384"/>
      <c r="Y145" s="384" t="s">
        <v>6527</v>
      </c>
      <c r="Z145" s="384"/>
      <c r="AA145" s="384"/>
      <c r="AB145" s="384" t="s">
        <v>5035</v>
      </c>
      <c r="AC145" s="384" t="s">
        <v>3396</v>
      </c>
      <c r="AD145" s="384"/>
      <c r="AE145" s="29"/>
      <c r="AF145" s="29"/>
      <c r="AG145"/>
      <c r="AH145"/>
    </row>
    <row r="146" spans="1:38" s="361" customFormat="1" hidden="1">
      <c r="A146" s="384" t="s">
        <v>166</v>
      </c>
      <c r="B146" s="384">
        <v>38248</v>
      </c>
      <c r="C146" s="384"/>
      <c r="D146" s="384"/>
      <c r="E146" s="384" t="s">
        <v>167</v>
      </c>
      <c r="F146" s="384" t="s">
        <v>2671</v>
      </c>
      <c r="G146" s="384" t="s">
        <v>168</v>
      </c>
      <c r="H146" s="384" t="s">
        <v>169</v>
      </c>
      <c r="I146" s="384" t="s">
        <v>2943</v>
      </c>
      <c r="J146" s="384" t="s">
        <v>1816</v>
      </c>
      <c r="K146" s="384" t="s">
        <v>170</v>
      </c>
      <c r="L146" s="167"/>
      <c r="M146" s="384" t="s">
        <v>2041</v>
      </c>
      <c r="N146" s="384" t="s">
        <v>195</v>
      </c>
      <c r="O146" s="384" t="s">
        <v>152</v>
      </c>
      <c r="P146" s="384"/>
      <c r="Q146" s="384"/>
      <c r="R146" s="384"/>
      <c r="S146" s="384"/>
      <c r="T146" s="384"/>
      <c r="U146" s="384"/>
      <c r="V146" s="384"/>
      <c r="W146" s="384"/>
      <c r="X146" s="384"/>
      <c r="Y146" s="384" t="s">
        <v>3314</v>
      </c>
      <c r="Z146" s="384"/>
      <c r="AA146" s="384"/>
      <c r="AB146" s="384"/>
      <c r="AC146" s="384" t="s">
        <v>171</v>
      </c>
      <c r="AD146" s="384"/>
      <c r="AE146" s="357"/>
      <c r="AF146" s="357"/>
      <c r="AG146" s="357"/>
      <c r="AH146" s="357"/>
      <c r="AI146" s="357"/>
      <c r="AJ146" s="357"/>
      <c r="AK146" s="357"/>
      <c r="AL146" s="357"/>
    </row>
    <row r="147" spans="1:38" hidden="1">
      <c r="A147" s="384" t="s">
        <v>175</v>
      </c>
      <c r="B147" s="384">
        <v>38308</v>
      </c>
      <c r="C147" s="384" t="s">
        <v>3464</v>
      </c>
      <c r="D147" s="384"/>
      <c r="E147" s="384" t="s">
        <v>172</v>
      </c>
      <c r="F147" s="384" t="s">
        <v>2671</v>
      </c>
      <c r="G147" s="384" t="s">
        <v>702</v>
      </c>
      <c r="H147" s="384" t="s">
        <v>176</v>
      </c>
      <c r="I147" s="384" t="s">
        <v>3740</v>
      </c>
      <c r="J147" s="384" t="s">
        <v>1816</v>
      </c>
      <c r="K147" s="384" t="s">
        <v>173</v>
      </c>
      <c r="L147" s="167"/>
      <c r="M147" s="384" t="s">
        <v>2041</v>
      </c>
      <c r="N147" s="384" t="s">
        <v>195</v>
      </c>
      <c r="O147" s="384" t="s">
        <v>38</v>
      </c>
      <c r="P147" s="384" t="s">
        <v>508</v>
      </c>
      <c r="Q147" s="384"/>
      <c r="R147" s="384"/>
      <c r="S147" s="384"/>
      <c r="T147" s="384"/>
      <c r="U147" s="384"/>
      <c r="V147" s="384"/>
      <c r="W147" s="384"/>
      <c r="X147" s="384"/>
      <c r="Y147" s="384" t="s">
        <v>3314</v>
      </c>
      <c r="Z147" s="384"/>
      <c r="AA147" s="384"/>
      <c r="AB147" s="384"/>
      <c r="AC147" s="384" t="s">
        <v>174</v>
      </c>
      <c r="AD147" s="384"/>
      <c r="AE147" s="357"/>
      <c r="AF147" s="357"/>
      <c r="AG147" s="357"/>
      <c r="AH147" s="357"/>
    </row>
    <row r="148" spans="1:38" s="1" customFormat="1" hidden="1">
      <c r="A148" s="384" t="s">
        <v>563</v>
      </c>
      <c r="B148" s="384">
        <v>38846</v>
      </c>
      <c r="C148" s="384"/>
      <c r="D148" s="384" t="s">
        <v>2095</v>
      </c>
      <c r="E148" s="384" t="s">
        <v>5217</v>
      </c>
      <c r="F148" s="384" t="s">
        <v>245</v>
      </c>
      <c r="G148" s="384" t="s">
        <v>3312</v>
      </c>
      <c r="H148" s="384" t="s">
        <v>247</v>
      </c>
      <c r="I148" s="384" t="s">
        <v>253</v>
      </c>
      <c r="J148" s="384" t="s">
        <v>254</v>
      </c>
      <c r="K148" s="384" t="s">
        <v>3313</v>
      </c>
      <c r="L148" s="167"/>
      <c r="M148" s="384" t="s">
        <v>2041</v>
      </c>
      <c r="N148" s="384" t="s">
        <v>195</v>
      </c>
      <c r="O148" s="384" t="s">
        <v>1575</v>
      </c>
      <c r="P148" s="384" t="s">
        <v>508</v>
      </c>
      <c r="Q148" s="384"/>
      <c r="R148" s="384"/>
      <c r="S148" s="384" t="s">
        <v>2730</v>
      </c>
      <c r="T148" s="384" t="s">
        <v>4164</v>
      </c>
      <c r="U148" s="384"/>
      <c r="V148" s="384"/>
      <c r="W148" s="384" t="s">
        <v>2094</v>
      </c>
      <c r="X148" s="384"/>
      <c r="Y148" s="384">
        <v>0</v>
      </c>
      <c r="Z148" s="384"/>
      <c r="AA148" s="384"/>
      <c r="AB148" s="384"/>
      <c r="AC148" s="384" t="s">
        <v>1018</v>
      </c>
      <c r="AD148" s="384"/>
      <c r="AE148" s="357"/>
      <c r="AF148" s="357"/>
      <c r="AG148" s="357"/>
      <c r="AH148" s="357"/>
    </row>
    <row r="149" spans="1:38" hidden="1">
      <c r="A149" s="384" t="s">
        <v>7066</v>
      </c>
      <c r="B149" s="384" t="s">
        <v>275</v>
      </c>
      <c r="C149" s="384" t="s">
        <v>7067</v>
      </c>
      <c r="D149" s="384"/>
      <c r="E149" s="384" t="s">
        <v>591</v>
      </c>
      <c r="F149" s="384" t="s">
        <v>5609</v>
      </c>
      <c r="G149" s="384" t="s">
        <v>769</v>
      </c>
      <c r="H149" s="384" t="s">
        <v>4478</v>
      </c>
      <c r="I149" s="384" t="s">
        <v>4479</v>
      </c>
      <c r="J149" s="384" t="s">
        <v>2212</v>
      </c>
      <c r="K149" s="384" t="s">
        <v>1423</v>
      </c>
      <c r="L149" s="167"/>
      <c r="M149" s="384" t="s">
        <v>5375</v>
      </c>
      <c r="N149" s="384" t="s">
        <v>4147</v>
      </c>
      <c r="O149" s="384" t="s">
        <v>7068</v>
      </c>
      <c r="P149" s="384"/>
      <c r="Q149" s="384"/>
      <c r="R149" s="384"/>
      <c r="S149" s="384" t="s">
        <v>4269</v>
      </c>
      <c r="T149" s="384" t="s">
        <v>4270</v>
      </c>
      <c r="U149" s="384"/>
      <c r="V149" s="384"/>
      <c r="W149" s="384" t="s">
        <v>4271</v>
      </c>
      <c r="X149" s="384"/>
      <c r="Y149" s="384"/>
      <c r="Z149" s="384"/>
      <c r="AA149" s="384"/>
      <c r="AB149" s="384"/>
      <c r="AC149" s="384" t="s">
        <v>3262</v>
      </c>
      <c r="AD149" s="384"/>
      <c r="AE149" s="29"/>
      <c r="AF149" s="29"/>
    </row>
    <row r="150" spans="1:38" hidden="1">
      <c r="A150" s="384"/>
      <c r="B150" s="384" t="s">
        <v>1558</v>
      </c>
      <c r="C150" s="384" t="s">
        <v>4530</v>
      </c>
      <c r="D150" s="384"/>
      <c r="E150" s="384" t="s">
        <v>5580</v>
      </c>
      <c r="F150" s="384" t="s">
        <v>22</v>
      </c>
      <c r="G150" s="384" t="s">
        <v>189</v>
      </c>
      <c r="H150" s="384" t="s">
        <v>190</v>
      </c>
      <c r="I150" s="384" t="s">
        <v>191</v>
      </c>
      <c r="J150" s="384" t="s">
        <v>192</v>
      </c>
      <c r="K150" s="384" t="s">
        <v>5581</v>
      </c>
      <c r="L150" s="167" t="s">
        <v>1172</v>
      </c>
      <c r="M150" s="384" t="s">
        <v>2041</v>
      </c>
      <c r="N150" s="384" t="s">
        <v>195</v>
      </c>
      <c r="O150" s="384" t="s">
        <v>38</v>
      </c>
      <c r="P150" s="384" t="s">
        <v>508</v>
      </c>
      <c r="Q150" s="384"/>
      <c r="R150" s="384"/>
      <c r="S150" s="384" t="s">
        <v>4531</v>
      </c>
      <c r="T150" s="384" t="s">
        <v>4532</v>
      </c>
      <c r="U150" s="384"/>
      <c r="V150" s="384"/>
      <c r="W150" s="384"/>
      <c r="X150" s="384"/>
      <c r="Y150" s="384"/>
      <c r="Z150" s="384"/>
      <c r="AA150" s="384"/>
      <c r="AB150" s="384"/>
      <c r="AC150" s="384" t="s">
        <v>2823</v>
      </c>
      <c r="AD150" s="384"/>
      <c r="AE150" s="1"/>
      <c r="AF150" s="1"/>
      <c r="AG150" s="1"/>
      <c r="AH150" s="1"/>
    </row>
    <row r="151" spans="1:38" hidden="1">
      <c r="A151" s="384"/>
      <c r="B151" s="384" t="s">
        <v>1558</v>
      </c>
      <c r="C151" s="384" t="s">
        <v>1559</v>
      </c>
      <c r="D151" s="384"/>
      <c r="E151" s="384" t="s">
        <v>1560</v>
      </c>
      <c r="F151" s="384" t="s">
        <v>7212</v>
      </c>
      <c r="G151" s="384" t="s">
        <v>189</v>
      </c>
      <c r="H151" s="384" t="s">
        <v>190</v>
      </c>
      <c r="I151" s="384" t="s">
        <v>191</v>
      </c>
      <c r="J151" s="384" t="s">
        <v>192</v>
      </c>
      <c r="K151" s="384" t="s">
        <v>1561</v>
      </c>
      <c r="L151" s="167" t="s">
        <v>3512</v>
      </c>
      <c r="M151" s="384" t="s">
        <v>2041</v>
      </c>
      <c r="N151" s="384" t="s">
        <v>195</v>
      </c>
      <c r="O151" s="384" t="s">
        <v>1575</v>
      </c>
      <c r="P151" s="384" t="s">
        <v>410</v>
      </c>
      <c r="Q151" s="384"/>
      <c r="R151" s="384"/>
      <c r="S151" s="384" t="s">
        <v>1562</v>
      </c>
      <c r="T151" s="384" t="s">
        <v>1563</v>
      </c>
      <c r="U151" s="384"/>
      <c r="V151" s="384"/>
      <c r="W151" s="384" t="s">
        <v>1564</v>
      </c>
      <c r="X151" s="384"/>
      <c r="Y151" s="384" t="s">
        <v>1565</v>
      </c>
      <c r="Z151" s="384"/>
      <c r="AA151" s="384"/>
      <c r="AB151" s="384"/>
      <c r="AC151" s="384" t="s">
        <v>5216</v>
      </c>
      <c r="AD151" s="384"/>
    </row>
    <row r="152" spans="1:38" hidden="1">
      <c r="A152" s="384"/>
      <c r="B152" s="384" t="s">
        <v>4533</v>
      </c>
      <c r="C152" s="384" t="s">
        <v>5633</v>
      </c>
      <c r="D152" s="384" t="s">
        <v>3408</v>
      </c>
      <c r="E152" s="384" t="s">
        <v>4515</v>
      </c>
      <c r="F152" s="384" t="s">
        <v>22</v>
      </c>
      <c r="G152" s="384" t="s">
        <v>189</v>
      </c>
      <c r="H152" s="384" t="s">
        <v>190</v>
      </c>
      <c r="I152" s="384" t="s">
        <v>191</v>
      </c>
      <c r="J152" s="384" t="s">
        <v>192</v>
      </c>
      <c r="K152" s="384" t="s">
        <v>4516</v>
      </c>
      <c r="L152" s="167" t="s">
        <v>4365</v>
      </c>
      <c r="M152" s="384" t="s">
        <v>7466</v>
      </c>
      <c r="N152" s="384" t="s">
        <v>4718</v>
      </c>
      <c r="O152" s="384" t="s">
        <v>203</v>
      </c>
      <c r="P152" s="384"/>
      <c r="Q152" s="384"/>
      <c r="R152" s="384"/>
      <c r="S152" s="384" t="s">
        <v>4429</v>
      </c>
      <c r="T152" s="384" t="s">
        <v>1129</v>
      </c>
      <c r="U152" s="384"/>
      <c r="V152" s="384"/>
      <c r="W152" s="384" t="s">
        <v>3170</v>
      </c>
      <c r="X152" s="384"/>
      <c r="Y152" s="384" t="s">
        <v>1799</v>
      </c>
      <c r="Z152" s="384"/>
      <c r="AA152" s="384" t="s">
        <v>601</v>
      </c>
      <c r="AB152" s="384"/>
      <c r="AC152" s="384" t="s">
        <v>1333</v>
      </c>
      <c r="AD152" s="384"/>
    </row>
    <row r="153" spans="1:38" hidden="1">
      <c r="A153" s="384" t="s">
        <v>1079</v>
      </c>
      <c r="B153" s="384">
        <v>39462</v>
      </c>
      <c r="C153" s="384" t="s">
        <v>1566</v>
      </c>
      <c r="D153" s="384" t="s">
        <v>187</v>
      </c>
      <c r="E153" s="384" t="s">
        <v>188</v>
      </c>
      <c r="F153" s="384" t="s">
        <v>7212</v>
      </c>
      <c r="G153" s="384" t="s">
        <v>189</v>
      </c>
      <c r="H153" s="384" t="s">
        <v>190</v>
      </c>
      <c r="I153" s="384" t="s">
        <v>191</v>
      </c>
      <c r="J153" s="384" t="s">
        <v>192</v>
      </c>
      <c r="K153" s="384" t="s">
        <v>193</v>
      </c>
      <c r="L153" s="167" t="s">
        <v>194</v>
      </c>
      <c r="M153" s="384" t="s">
        <v>7541</v>
      </c>
      <c r="N153" s="384" t="s">
        <v>195</v>
      </c>
      <c r="O153" s="384" t="s">
        <v>152</v>
      </c>
      <c r="P153" s="384" t="s">
        <v>7572</v>
      </c>
      <c r="Q153" s="384"/>
      <c r="R153" s="384"/>
      <c r="S153" s="384" t="s">
        <v>196</v>
      </c>
      <c r="T153" s="384" t="s">
        <v>197</v>
      </c>
      <c r="U153" s="384"/>
      <c r="V153" s="384"/>
      <c r="W153" s="384"/>
      <c r="X153" s="384"/>
      <c r="Y153" s="384"/>
      <c r="Z153" s="384"/>
      <c r="AA153" s="384"/>
      <c r="AB153" s="384"/>
      <c r="AC153" s="384" t="s">
        <v>198</v>
      </c>
      <c r="AD153" s="384"/>
      <c r="AE153" s="29"/>
      <c r="AF153" s="29"/>
    </row>
    <row r="154" spans="1:38" hidden="1">
      <c r="A154" s="384" t="s">
        <v>9048</v>
      </c>
      <c r="B154" s="384">
        <v>39511</v>
      </c>
      <c r="C154" s="384" t="s">
        <v>581</v>
      </c>
      <c r="D154" s="384" t="s">
        <v>199</v>
      </c>
      <c r="E154" s="384" t="s">
        <v>200</v>
      </c>
      <c r="F154" s="384" t="s">
        <v>7212</v>
      </c>
      <c r="G154" s="384" t="s">
        <v>189</v>
      </c>
      <c r="H154" s="384" t="s">
        <v>190</v>
      </c>
      <c r="I154" s="384" t="s">
        <v>191</v>
      </c>
      <c r="J154" s="384" t="s">
        <v>192</v>
      </c>
      <c r="K154" s="384" t="s">
        <v>201</v>
      </c>
      <c r="L154" s="167" t="s">
        <v>202</v>
      </c>
      <c r="M154" s="384" t="s">
        <v>7541</v>
      </c>
      <c r="N154" s="384" t="s">
        <v>195</v>
      </c>
      <c r="O154" s="384" t="s">
        <v>203</v>
      </c>
      <c r="P154" s="384"/>
      <c r="Q154" s="384"/>
      <c r="R154" s="384"/>
      <c r="S154" s="384" t="s">
        <v>7167</v>
      </c>
      <c r="T154" s="384" t="s">
        <v>7168</v>
      </c>
      <c r="U154" s="384"/>
      <c r="V154" s="384"/>
      <c r="W154" s="384" t="s">
        <v>204</v>
      </c>
      <c r="X154" s="384"/>
      <c r="Y154" s="384" t="s">
        <v>205</v>
      </c>
      <c r="Z154" s="384"/>
      <c r="AA154" s="384"/>
      <c r="AB154" s="384"/>
      <c r="AC154" s="384" t="s">
        <v>206</v>
      </c>
      <c r="AD154" s="384"/>
    </row>
    <row r="155" spans="1:38" hidden="1">
      <c r="A155" s="384" t="s">
        <v>6379</v>
      </c>
      <c r="B155" s="384">
        <v>39581</v>
      </c>
      <c r="C155" s="384" t="s">
        <v>6380</v>
      </c>
      <c r="D155" s="384" t="s">
        <v>207</v>
      </c>
      <c r="E155" s="384" t="s">
        <v>208</v>
      </c>
      <c r="F155" s="384" t="s">
        <v>7212</v>
      </c>
      <c r="G155" s="384" t="s">
        <v>209</v>
      </c>
      <c r="H155" s="384" t="s">
        <v>2003</v>
      </c>
      <c r="I155" s="384" t="s">
        <v>2004</v>
      </c>
      <c r="J155" s="384" t="s">
        <v>898</v>
      </c>
      <c r="K155" s="384" t="s">
        <v>2005</v>
      </c>
      <c r="L155" s="167" t="s">
        <v>2006</v>
      </c>
      <c r="M155" s="384" t="s">
        <v>7541</v>
      </c>
      <c r="N155" s="384" t="s">
        <v>195</v>
      </c>
      <c r="O155" s="384" t="s">
        <v>152</v>
      </c>
      <c r="P155" s="384" t="s">
        <v>383</v>
      </c>
      <c r="Q155" s="384"/>
      <c r="R155" s="384"/>
      <c r="S155" s="384" t="s">
        <v>1596</v>
      </c>
      <c r="T155" s="384" t="s">
        <v>2007</v>
      </c>
      <c r="U155" s="384"/>
      <c r="V155" s="384"/>
      <c r="W155" s="384" t="s">
        <v>2008</v>
      </c>
      <c r="X155" s="384"/>
      <c r="Y155" s="384" t="s">
        <v>2009</v>
      </c>
      <c r="Z155" s="384"/>
      <c r="AA155" s="384"/>
      <c r="AB155" s="384"/>
      <c r="AC155" s="384" t="s">
        <v>1333</v>
      </c>
      <c r="AD155" s="384"/>
      <c r="AE155" s="42"/>
      <c r="AF155" s="42"/>
    </row>
    <row r="156" spans="1:38" hidden="1">
      <c r="A156" s="384" t="s">
        <v>6379</v>
      </c>
      <c r="B156" s="384">
        <v>39581</v>
      </c>
      <c r="C156" s="384" t="s">
        <v>6380</v>
      </c>
      <c r="D156" s="384" t="s">
        <v>207</v>
      </c>
      <c r="E156" s="384" t="s">
        <v>2010</v>
      </c>
      <c r="F156" s="384" t="s">
        <v>7212</v>
      </c>
      <c r="G156" s="384" t="s">
        <v>1346</v>
      </c>
      <c r="H156" s="384" t="s">
        <v>2003</v>
      </c>
      <c r="I156" s="384" t="s">
        <v>2004</v>
      </c>
      <c r="J156" s="384" t="s">
        <v>898</v>
      </c>
      <c r="K156" s="384" t="s">
        <v>7467</v>
      </c>
      <c r="L156" s="167" t="s">
        <v>2011</v>
      </c>
      <c r="M156" s="384" t="s">
        <v>7541</v>
      </c>
      <c r="N156" s="384" t="s">
        <v>195</v>
      </c>
      <c r="O156" s="384" t="s">
        <v>152</v>
      </c>
      <c r="P156" s="384" t="s">
        <v>7571</v>
      </c>
      <c r="Q156" s="384"/>
      <c r="R156" s="384"/>
      <c r="S156" s="384" t="s">
        <v>495</v>
      </c>
      <c r="T156" s="384" t="s">
        <v>2012</v>
      </c>
      <c r="U156" s="384"/>
      <c r="V156" s="384"/>
      <c r="W156" s="384" t="s">
        <v>2013</v>
      </c>
      <c r="X156" s="384"/>
      <c r="Y156" s="384"/>
      <c r="Z156" s="384"/>
      <c r="AA156" s="384"/>
      <c r="AB156" s="384"/>
      <c r="AC156" s="384" t="s">
        <v>1333</v>
      </c>
      <c r="AD156" s="384"/>
      <c r="AE156" s="42"/>
      <c r="AF156" s="42"/>
    </row>
    <row r="157" spans="1:38" hidden="1">
      <c r="A157" s="384" t="s">
        <v>6379</v>
      </c>
      <c r="B157" s="384">
        <v>39581</v>
      </c>
      <c r="C157" s="384" t="s">
        <v>6380</v>
      </c>
      <c r="D157" s="384" t="s">
        <v>207</v>
      </c>
      <c r="E157" s="384" t="s">
        <v>2014</v>
      </c>
      <c r="F157" s="384" t="s">
        <v>7212</v>
      </c>
      <c r="G157" s="384" t="s">
        <v>2015</v>
      </c>
      <c r="H157" s="384" t="s">
        <v>2003</v>
      </c>
      <c r="I157" s="384" t="s">
        <v>2004</v>
      </c>
      <c r="J157" s="384" t="s">
        <v>898</v>
      </c>
      <c r="K157" s="384" t="s">
        <v>7468</v>
      </c>
      <c r="L157" s="167" t="s">
        <v>181</v>
      </c>
      <c r="M157" s="384" t="s">
        <v>7541</v>
      </c>
      <c r="N157" s="384" t="s">
        <v>195</v>
      </c>
      <c r="O157" s="384" t="s">
        <v>152</v>
      </c>
      <c r="P157" s="384" t="s">
        <v>7571</v>
      </c>
      <c r="Q157" s="384"/>
      <c r="R157" s="384"/>
      <c r="S157" s="384"/>
      <c r="T157" s="384" t="s">
        <v>2016</v>
      </c>
      <c r="U157" s="384"/>
      <c r="V157" s="384"/>
      <c r="W157" s="384" t="s">
        <v>2017</v>
      </c>
      <c r="X157" s="384"/>
      <c r="Y157" s="384"/>
      <c r="Z157" s="384"/>
      <c r="AA157" s="384"/>
      <c r="AB157" s="384"/>
      <c r="AC157" s="384" t="s">
        <v>1333</v>
      </c>
      <c r="AD157" s="384"/>
      <c r="AE157" s="42"/>
      <c r="AF157" s="42"/>
    </row>
    <row r="158" spans="1:38" hidden="1">
      <c r="A158" s="384" t="s">
        <v>3846</v>
      </c>
      <c r="B158" s="384">
        <v>39639</v>
      </c>
      <c r="C158" s="384" t="s">
        <v>3847</v>
      </c>
      <c r="D158" s="384" t="s">
        <v>2018</v>
      </c>
      <c r="E158" s="384" t="s">
        <v>2019</v>
      </c>
      <c r="F158" s="384" t="s">
        <v>22</v>
      </c>
      <c r="G158" s="384" t="s">
        <v>209</v>
      </c>
      <c r="H158" s="384" t="s">
        <v>2003</v>
      </c>
      <c r="I158" s="384" t="s">
        <v>2004</v>
      </c>
      <c r="J158" s="384" t="s">
        <v>898</v>
      </c>
      <c r="K158" s="384" t="s">
        <v>7469</v>
      </c>
      <c r="L158" s="167" t="s">
        <v>950</v>
      </c>
      <c r="M158" s="384" t="s">
        <v>7541</v>
      </c>
      <c r="N158" s="384" t="s">
        <v>195</v>
      </c>
      <c r="O158" s="384" t="s">
        <v>38</v>
      </c>
      <c r="P158" s="384" t="s">
        <v>7565</v>
      </c>
      <c r="Q158" s="384"/>
      <c r="R158" s="384"/>
      <c r="S158" s="384" t="s">
        <v>2021</v>
      </c>
      <c r="T158" s="384" t="s">
        <v>2022</v>
      </c>
      <c r="U158" s="384"/>
      <c r="V158" s="384"/>
      <c r="W158" s="384" t="s">
        <v>2023</v>
      </c>
      <c r="X158" s="384"/>
      <c r="Y158" s="384"/>
      <c r="Z158" s="384"/>
      <c r="AA158" s="384"/>
      <c r="AB158" s="384"/>
      <c r="AC158" s="384" t="s">
        <v>1333</v>
      </c>
      <c r="AD158" s="384"/>
    </row>
    <row r="159" spans="1:38" hidden="1">
      <c r="A159" s="384"/>
      <c r="B159" s="384"/>
      <c r="C159" s="384"/>
      <c r="D159" s="384"/>
      <c r="E159" s="384" t="s">
        <v>2051</v>
      </c>
      <c r="F159" s="384" t="s">
        <v>6387</v>
      </c>
      <c r="G159" s="384" t="s">
        <v>243</v>
      </c>
      <c r="H159" s="384"/>
      <c r="I159" s="384"/>
      <c r="J159" s="384"/>
      <c r="K159" s="384" t="s">
        <v>2053</v>
      </c>
      <c r="L159" s="384"/>
      <c r="M159" s="384" t="s">
        <v>2054</v>
      </c>
      <c r="N159" s="384" t="s">
        <v>6522</v>
      </c>
      <c r="O159" s="384" t="s">
        <v>2052</v>
      </c>
      <c r="P159" s="384"/>
      <c r="Q159" s="384"/>
      <c r="R159" s="384"/>
      <c r="S159" s="384"/>
      <c r="T159" s="384"/>
      <c r="U159" s="384"/>
      <c r="V159" s="384"/>
      <c r="W159" s="384"/>
      <c r="X159" s="384"/>
      <c r="Y159" s="384"/>
      <c r="Z159" s="384"/>
      <c r="AA159" s="384"/>
      <c r="AB159" s="384"/>
      <c r="AC159" s="384"/>
      <c r="AD159" s="384"/>
      <c r="AE159"/>
      <c r="AF159"/>
    </row>
    <row r="160" spans="1:38" hidden="1">
      <c r="A160" s="384"/>
      <c r="B160" s="384"/>
      <c r="C160" s="384"/>
      <c r="D160" s="384"/>
      <c r="E160" s="384" t="s">
        <v>3609</v>
      </c>
      <c r="F160" s="384" t="s">
        <v>4311</v>
      </c>
      <c r="G160" s="384" t="s">
        <v>7962</v>
      </c>
      <c r="H160" s="384"/>
      <c r="I160" s="384"/>
      <c r="J160" s="384"/>
      <c r="K160" s="384"/>
      <c r="L160" s="384" t="s">
        <v>7915</v>
      </c>
      <c r="M160" s="384"/>
      <c r="N160" s="384" t="s">
        <v>6522</v>
      </c>
      <c r="O160" s="384" t="s">
        <v>3607</v>
      </c>
      <c r="P160" s="384"/>
      <c r="Q160" s="384"/>
      <c r="R160" s="384"/>
      <c r="S160" s="384"/>
      <c r="T160" s="384"/>
      <c r="U160" s="384"/>
      <c r="V160" s="384"/>
      <c r="W160" s="384"/>
      <c r="X160" s="384"/>
      <c r="Y160" s="384"/>
      <c r="Z160" s="384"/>
      <c r="AA160" s="384"/>
      <c r="AB160" s="384"/>
      <c r="AC160" s="384"/>
      <c r="AD160" s="384"/>
      <c r="AE160"/>
      <c r="AF160"/>
    </row>
    <row r="161" spans="1:34" hidden="1">
      <c r="A161" s="384"/>
      <c r="B161" s="384"/>
      <c r="C161" s="384"/>
      <c r="D161" s="384"/>
      <c r="E161" s="384" t="s">
        <v>3620</v>
      </c>
      <c r="F161" s="384" t="s">
        <v>4311</v>
      </c>
      <c r="G161" s="384" t="s">
        <v>7962</v>
      </c>
      <c r="H161" s="384"/>
      <c r="I161" s="384"/>
      <c r="J161" s="384"/>
      <c r="K161" s="384"/>
      <c r="L161" s="384" t="s">
        <v>7916</v>
      </c>
      <c r="M161" s="384"/>
      <c r="N161" s="384" t="s">
        <v>6522</v>
      </c>
      <c r="O161" s="384" t="s">
        <v>2052</v>
      </c>
      <c r="P161" s="384"/>
      <c r="Q161" s="384"/>
      <c r="R161" s="384"/>
      <c r="S161" s="384"/>
      <c r="T161" s="384"/>
      <c r="U161" s="384"/>
      <c r="V161" s="384"/>
      <c r="W161" s="384"/>
      <c r="X161" s="384"/>
      <c r="Y161" s="384"/>
      <c r="Z161" s="384"/>
      <c r="AA161" s="384"/>
      <c r="AB161" s="384"/>
      <c r="AC161" s="384"/>
      <c r="AD161" s="384"/>
      <c r="AE161"/>
      <c r="AF161"/>
    </row>
    <row r="162" spans="1:34" hidden="1">
      <c r="A162" s="384"/>
      <c r="B162" s="384"/>
      <c r="C162" s="384"/>
      <c r="D162" s="384"/>
      <c r="E162" s="384" t="s">
        <v>3617</v>
      </c>
      <c r="F162" s="384" t="s">
        <v>4311</v>
      </c>
      <c r="G162" s="384" t="s">
        <v>7962</v>
      </c>
      <c r="H162" s="384"/>
      <c r="I162" s="384"/>
      <c r="J162" s="384"/>
      <c r="K162" s="384"/>
      <c r="L162" s="384" t="s">
        <v>7917</v>
      </c>
      <c r="M162" s="384"/>
      <c r="N162" s="384" t="s">
        <v>6522</v>
      </c>
      <c r="O162" s="384" t="s">
        <v>2052</v>
      </c>
      <c r="P162" s="384"/>
      <c r="Q162" s="384"/>
      <c r="R162" s="384"/>
      <c r="S162" s="384"/>
      <c r="T162" s="384"/>
      <c r="U162" s="384"/>
      <c r="V162" s="384"/>
      <c r="W162" s="384"/>
      <c r="X162" s="384"/>
      <c r="Y162" s="384"/>
      <c r="Z162" s="384"/>
      <c r="AA162" s="384"/>
      <c r="AB162" s="384"/>
      <c r="AC162" s="384"/>
      <c r="AD162" s="384"/>
      <c r="AE162"/>
      <c r="AF162"/>
    </row>
    <row r="163" spans="1:34" hidden="1">
      <c r="A163" s="384"/>
      <c r="B163" s="384"/>
      <c r="C163" s="384"/>
      <c r="D163" s="384"/>
      <c r="E163" s="384" t="s">
        <v>3612</v>
      </c>
      <c r="F163" s="384" t="s">
        <v>4311</v>
      </c>
      <c r="G163" s="384" t="s">
        <v>7963</v>
      </c>
      <c r="H163" s="384"/>
      <c r="I163" s="384"/>
      <c r="J163" s="384"/>
      <c r="K163" s="384"/>
      <c r="L163" s="384" t="s">
        <v>7918</v>
      </c>
      <c r="M163" s="384"/>
      <c r="N163" s="384" t="s">
        <v>6522</v>
      </c>
      <c r="O163" s="384" t="s">
        <v>3607</v>
      </c>
      <c r="P163" s="384"/>
      <c r="Q163" s="384"/>
      <c r="R163" s="384"/>
      <c r="S163" s="384"/>
      <c r="T163" s="384"/>
      <c r="U163" s="384"/>
      <c r="V163" s="384"/>
      <c r="W163" s="384"/>
      <c r="X163" s="384"/>
      <c r="Y163" s="384"/>
      <c r="Z163" s="384"/>
      <c r="AA163" s="384"/>
      <c r="AB163" s="384"/>
      <c r="AC163" s="384"/>
      <c r="AD163" s="384"/>
      <c r="AE163"/>
      <c r="AF163"/>
    </row>
    <row r="164" spans="1:34" hidden="1">
      <c r="A164" s="357" t="s">
        <v>542</v>
      </c>
      <c r="B164" s="357">
        <v>40487</v>
      </c>
      <c r="C164" s="357"/>
      <c r="D164" s="357"/>
      <c r="E164" s="357" t="s">
        <v>515</v>
      </c>
      <c r="F164" s="357" t="s">
        <v>297</v>
      </c>
      <c r="G164" s="357" t="s">
        <v>704</v>
      </c>
      <c r="H164" s="357" t="s">
        <v>3493</v>
      </c>
      <c r="I164" s="357" t="s">
        <v>5426</v>
      </c>
      <c r="J164" s="357" t="s">
        <v>2621</v>
      </c>
      <c r="K164" s="357" t="s">
        <v>7573</v>
      </c>
      <c r="L164" s="357" t="s">
        <v>3667</v>
      </c>
      <c r="M164" s="357" t="s">
        <v>540</v>
      </c>
      <c r="N164" s="357" t="s">
        <v>7574</v>
      </c>
      <c r="O164" s="357" t="s">
        <v>7565</v>
      </c>
      <c r="P164" s="357" t="s">
        <v>7569</v>
      </c>
      <c r="Q164" s="357"/>
      <c r="R164" s="357"/>
      <c r="S164" s="357" t="s">
        <v>543</v>
      </c>
      <c r="T164" s="357" t="s">
        <v>544</v>
      </c>
      <c r="U164" s="357" t="s">
        <v>545</v>
      </c>
      <c r="V164" s="357"/>
      <c r="W164" s="357" t="s">
        <v>546</v>
      </c>
      <c r="X164" s="357" t="s">
        <v>547</v>
      </c>
      <c r="Y164" s="357"/>
      <c r="Z164" s="357"/>
      <c r="AA164" s="357"/>
      <c r="AB164" s="357"/>
      <c r="AC164" s="357" t="s">
        <v>541</v>
      </c>
      <c r="AD164" s="357"/>
      <c r="AE164" s="357"/>
      <c r="AF164"/>
    </row>
    <row r="165" spans="1:34" hidden="1">
      <c r="A165" s="384" t="s">
        <v>1079</v>
      </c>
      <c r="B165" s="384">
        <v>39657</v>
      </c>
      <c r="C165" s="384" t="s">
        <v>3059</v>
      </c>
      <c r="D165" s="384" t="s">
        <v>3333</v>
      </c>
      <c r="E165" s="167" t="s">
        <v>7115</v>
      </c>
      <c r="F165" s="384" t="s">
        <v>7212</v>
      </c>
      <c r="G165" s="384" t="s">
        <v>209</v>
      </c>
      <c r="H165" s="384" t="s">
        <v>2003</v>
      </c>
      <c r="I165" s="384" t="s">
        <v>2004</v>
      </c>
      <c r="J165" s="384" t="s">
        <v>898</v>
      </c>
      <c r="K165" s="384" t="s">
        <v>5312</v>
      </c>
      <c r="L165" s="384" t="s">
        <v>8463</v>
      </c>
      <c r="M165" s="384" t="s">
        <v>8462</v>
      </c>
      <c r="N165" s="384" t="s">
        <v>551</v>
      </c>
      <c r="O165" s="384" t="s">
        <v>152</v>
      </c>
      <c r="P165" s="384"/>
      <c r="Q165" s="384"/>
      <c r="R165" s="384"/>
      <c r="S165" s="384" t="s">
        <v>3084</v>
      </c>
      <c r="T165" s="384" t="s">
        <v>3085</v>
      </c>
      <c r="U165" s="384" t="s">
        <v>6055</v>
      </c>
      <c r="V165" s="384"/>
      <c r="W165" s="384" t="s">
        <v>1104</v>
      </c>
      <c r="X165" s="384"/>
      <c r="Y165" s="384">
        <v>39898</v>
      </c>
      <c r="Z165" s="384"/>
      <c r="AA165" s="384"/>
      <c r="AB165" s="384"/>
      <c r="AC165" s="384" t="s">
        <v>7575</v>
      </c>
      <c r="AD165" s="384"/>
    </row>
    <row r="166" spans="1:34" hidden="1">
      <c r="A166" s="384" t="s">
        <v>5000</v>
      </c>
      <c r="B166" s="384" t="s">
        <v>5001</v>
      </c>
      <c r="C166" s="384" t="s">
        <v>5007</v>
      </c>
      <c r="D166" s="384"/>
      <c r="E166" s="167" t="s">
        <v>5230</v>
      </c>
      <c r="F166" s="384" t="s">
        <v>1175</v>
      </c>
      <c r="G166" s="384" t="s">
        <v>761</v>
      </c>
      <c r="H166" s="384" t="s">
        <v>6327</v>
      </c>
      <c r="I166" s="384" t="s">
        <v>6326</v>
      </c>
      <c r="J166" s="384" t="s">
        <v>6325</v>
      </c>
      <c r="K166" s="384" t="s">
        <v>6368</v>
      </c>
      <c r="L166" s="384" t="s">
        <v>5231</v>
      </c>
      <c r="M166" s="384" t="s">
        <v>7541</v>
      </c>
      <c r="N166" s="384" t="s">
        <v>3423</v>
      </c>
      <c r="O166" s="384" t="s">
        <v>410</v>
      </c>
      <c r="P166" s="384"/>
      <c r="Q166" s="384"/>
      <c r="R166" s="384"/>
      <c r="S166" s="384"/>
      <c r="T166" s="384"/>
      <c r="U166" s="384"/>
      <c r="V166" s="384"/>
      <c r="W166" s="384"/>
      <c r="X166" s="384"/>
      <c r="Y166" s="384" t="s">
        <v>6395</v>
      </c>
      <c r="Z166" s="384"/>
      <c r="AA166" s="384"/>
      <c r="AB166" s="384"/>
      <c r="AC166" s="384" t="s">
        <v>5693</v>
      </c>
      <c r="AD166" s="384"/>
      <c r="AE166" s="29"/>
      <c r="AF166" s="29"/>
    </row>
    <row r="167" spans="1:34" hidden="1">
      <c r="A167" s="384" t="s">
        <v>4198</v>
      </c>
      <c r="B167" s="384" t="s">
        <v>6838</v>
      </c>
      <c r="C167" s="384"/>
      <c r="D167" s="384"/>
      <c r="E167" s="167" t="s">
        <v>5229</v>
      </c>
      <c r="F167" s="384" t="s">
        <v>5609</v>
      </c>
      <c r="G167" s="384" t="s">
        <v>7088</v>
      </c>
      <c r="H167" s="384" t="s">
        <v>247</v>
      </c>
      <c r="I167" s="384" t="s">
        <v>253</v>
      </c>
      <c r="J167" s="384" t="s">
        <v>254</v>
      </c>
      <c r="K167" s="384" t="s">
        <v>2426</v>
      </c>
      <c r="L167" s="384" t="s">
        <v>2652</v>
      </c>
      <c r="M167" s="384" t="s">
        <v>7541</v>
      </c>
      <c r="N167" s="384" t="s">
        <v>551</v>
      </c>
      <c r="O167" s="384" t="s">
        <v>152</v>
      </c>
      <c r="P167" s="384"/>
      <c r="Q167" s="384"/>
      <c r="R167" s="384"/>
      <c r="S167" s="384" t="s">
        <v>7238</v>
      </c>
      <c r="T167" s="384" t="s">
        <v>7213</v>
      </c>
      <c r="U167" s="384"/>
      <c r="V167" s="384"/>
      <c r="W167" s="384"/>
      <c r="X167" s="384"/>
      <c r="Y167" s="384"/>
      <c r="Z167" s="384"/>
      <c r="AA167" s="384"/>
      <c r="AB167" s="384"/>
      <c r="AC167" s="384"/>
      <c r="AD167" s="384"/>
    </row>
    <row r="168" spans="1:34" hidden="1">
      <c r="A168" s="384"/>
      <c r="B168" s="384">
        <v>39673</v>
      </c>
      <c r="C168" s="384"/>
      <c r="D168" s="384"/>
      <c r="E168" s="167" t="s">
        <v>1399</v>
      </c>
      <c r="F168" s="384" t="s">
        <v>22</v>
      </c>
      <c r="G168" s="384" t="s">
        <v>3646</v>
      </c>
      <c r="H168" s="384" t="s">
        <v>2003</v>
      </c>
      <c r="I168" s="384" t="s">
        <v>2004</v>
      </c>
      <c r="J168" s="384" t="s">
        <v>898</v>
      </c>
      <c r="K168" s="384" t="s">
        <v>7270</v>
      </c>
      <c r="L168" s="384" t="s">
        <v>2692</v>
      </c>
      <c r="M168" s="384" t="s">
        <v>7541</v>
      </c>
      <c r="N168" s="384" t="s">
        <v>4101</v>
      </c>
      <c r="O168" s="384" t="s">
        <v>152</v>
      </c>
      <c r="P168" s="384"/>
      <c r="Q168" s="384"/>
      <c r="R168" s="384"/>
      <c r="S168" s="384" t="s">
        <v>5844</v>
      </c>
      <c r="T168" s="384" t="s">
        <v>5845</v>
      </c>
      <c r="U168" s="384"/>
      <c r="V168" s="384"/>
      <c r="W168" s="384" t="s">
        <v>1608</v>
      </c>
      <c r="X168" s="384"/>
      <c r="Y168" s="384"/>
      <c r="Z168" s="384"/>
      <c r="AA168" s="384"/>
      <c r="AB168" s="384"/>
      <c r="AC168" s="384" t="s">
        <v>2691</v>
      </c>
      <c r="AD168" s="384"/>
      <c r="AE168"/>
      <c r="AF168"/>
    </row>
    <row r="169" spans="1:34" hidden="1">
      <c r="A169" s="384" t="s">
        <v>2783</v>
      </c>
      <c r="B169" s="384">
        <v>39681</v>
      </c>
      <c r="C169" s="384" t="s">
        <v>2777</v>
      </c>
      <c r="D169" s="384" t="s">
        <v>2780</v>
      </c>
      <c r="E169" s="167" t="s">
        <v>1400</v>
      </c>
      <c r="F169" s="384" t="s">
        <v>22</v>
      </c>
      <c r="G169" s="384" t="s">
        <v>3646</v>
      </c>
      <c r="H169" s="384" t="s">
        <v>2003</v>
      </c>
      <c r="I169" s="384" t="s">
        <v>2004</v>
      </c>
      <c r="J169" s="384" t="s">
        <v>898</v>
      </c>
      <c r="K169" s="384" t="s">
        <v>6005</v>
      </c>
      <c r="L169" s="384" t="s">
        <v>7576</v>
      </c>
      <c r="M169" s="384" t="s">
        <v>7541</v>
      </c>
      <c r="N169" s="384" t="s">
        <v>4101</v>
      </c>
      <c r="O169" s="384" t="s">
        <v>38</v>
      </c>
      <c r="P169" s="384"/>
      <c r="Q169" s="384"/>
      <c r="R169" s="384"/>
      <c r="S169" s="384" t="s">
        <v>5123</v>
      </c>
      <c r="T169" s="384" t="s">
        <v>3142</v>
      </c>
      <c r="U169" s="384"/>
      <c r="V169" s="384"/>
      <c r="W169" s="384" t="s">
        <v>2533</v>
      </c>
      <c r="X169" s="384"/>
      <c r="Y169" s="384"/>
      <c r="Z169" s="384"/>
      <c r="AA169" s="384"/>
      <c r="AB169" s="384"/>
      <c r="AC169" s="384" t="s">
        <v>1333</v>
      </c>
      <c r="AD169" s="384"/>
      <c r="AE169"/>
      <c r="AF169"/>
    </row>
    <row r="170" spans="1:34" s="357" customFormat="1" hidden="1">
      <c r="A170" s="384" t="s">
        <v>2782</v>
      </c>
      <c r="B170" s="384">
        <v>39681</v>
      </c>
      <c r="C170" s="384" t="s">
        <v>2778</v>
      </c>
      <c r="D170" s="384" t="s">
        <v>2781</v>
      </c>
      <c r="E170" s="167" t="s">
        <v>1401</v>
      </c>
      <c r="F170" s="384" t="s">
        <v>22</v>
      </c>
      <c r="G170" s="384" t="s">
        <v>3646</v>
      </c>
      <c r="H170" s="384" t="s">
        <v>2003</v>
      </c>
      <c r="I170" s="384" t="s">
        <v>2004</v>
      </c>
      <c r="J170" s="384" t="s">
        <v>898</v>
      </c>
      <c r="K170" s="384" t="s">
        <v>5263</v>
      </c>
      <c r="L170" s="384" t="s">
        <v>7577</v>
      </c>
      <c r="M170" s="384" t="s">
        <v>7541</v>
      </c>
      <c r="N170" s="384" t="s">
        <v>4101</v>
      </c>
      <c r="O170" s="384" t="s">
        <v>3404</v>
      </c>
      <c r="P170" s="384"/>
      <c r="Q170" s="384"/>
      <c r="R170" s="384"/>
      <c r="S170" s="384" t="s">
        <v>1764</v>
      </c>
      <c r="T170" s="384" t="s">
        <v>575</v>
      </c>
      <c r="U170" s="384"/>
      <c r="V170" s="384"/>
      <c r="W170" s="384" t="s">
        <v>574</v>
      </c>
      <c r="X170" s="384"/>
      <c r="Y170" s="384"/>
      <c r="Z170" s="384"/>
      <c r="AA170" s="384"/>
      <c r="AB170" s="384"/>
      <c r="AC170" s="384" t="s">
        <v>2774</v>
      </c>
      <c r="AD170" s="384"/>
      <c r="AE170"/>
      <c r="AF170"/>
      <c r="AG170"/>
      <c r="AH170"/>
    </row>
    <row r="171" spans="1:34" hidden="1">
      <c r="A171" s="384" t="s">
        <v>6191</v>
      </c>
      <c r="B171" s="384">
        <v>39685</v>
      </c>
      <c r="C171" s="384" t="s">
        <v>2779</v>
      </c>
      <c r="D171" s="384" t="s">
        <v>6192</v>
      </c>
      <c r="E171" s="167" t="s">
        <v>1609</v>
      </c>
      <c r="F171" s="384" t="s">
        <v>22</v>
      </c>
      <c r="G171" s="384" t="s">
        <v>3646</v>
      </c>
      <c r="H171" s="384" t="s">
        <v>2003</v>
      </c>
      <c r="I171" s="384" t="s">
        <v>2004</v>
      </c>
      <c r="J171" s="384" t="s">
        <v>898</v>
      </c>
      <c r="K171" s="384" t="s">
        <v>6785</v>
      </c>
      <c r="L171" s="384" t="s">
        <v>1610</v>
      </c>
      <c r="M171" s="384" t="s">
        <v>7541</v>
      </c>
      <c r="N171" s="384" t="s">
        <v>4101</v>
      </c>
      <c r="O171" s="384" t="s">
        <v>152</v>
      </c>
      <c r="P171" s="384"/>
      <c r="Q171" s="384"/>
      <c r="R171" s="384"/>
      <c r="S171" s="384" t="s">
        <v>2732</v>
      </c>
      <c r="T171" s="384" t="s">
        <v>5980</v>
      </c>
      <c r="U171" s="384"/>
      <c r="V171" s="384"/>
      <c r="W171" s="384" t="s">
        <v>1611</v>
      </c>
      <c r="X171" s="384"/>
      <c r="Y171" s="384">
        <v>39716</v>
      </c>
      <c r="Z171" s="384"/>
      <c r="AA171" s="384"/>
      <c r="AB171" s="384"/>
      <c r="AC171" s="384" t="s">
        <v>1333</v>
      </c>
      <c r="AD171" s="384"/>
      <c r="AE171"/>
      <c r="AF171"/>
    </row>
    <row r="172" spans="1:34" hidden="1">
      <c r="A172" s="384" t="s">
        <v>6191</v>
      </c>
      <c r="B172" s="384">
        <v>39685</v>
      </c>
      <c r="C172" s="384" t="s">
        <v>2779</v>
      </c>
      <c r="D172" s="384" t="s">
        <v>6192</v>
      </c>
      <c r="E172" s="167" t="s">
        <v>1612</v>
      </c>
      <c r="F172" s="384" t="s">
        <v>22</v>
      </c>
      <c r="G172" s="384" t="s">
        <v>3646</v>
      </c>
      <c r="H172" s="384" t="s">
        <v>2003</v>
      </c>
      <c r="I172" s="384" t="s">
        <v>2004</v>
      </c>
      <c r="J172" s="384" t="s">
        <v>898</v>
      </c>
      <c r="K172" s="384" t="s">
        <v>2253</v>
      </c>
      <c r="L172" s="384" t="s">
        <v>1402</v>
      </c>
      <c r="M172" s="384" t="s">
        <v>7541</v>
      </c>
      <c r="N172" s="384" t="s">
        <v>4101</v>
      </c>
      <c r="O172" s="384" t="s">
        <v>152</v>
      </c>
      <c r="P172" s="384"/>
      <c r="Q172" s="384"/>
      <c r="R172" s="384"/>
      <c r="S172" s="384" t="s">
        <v>3411</v>
      </c>
      <c r="T172" s="384" t="s">
        <v>5981</v>
      </c>
      <c r="U172" s="384"/>
      <c r="V172" s="384"/>
      <c r="W172" s="384" t="s">
        <v>2534</v>
      </c>
      <c r="X172" s="384"/>
      <c r="Y172" s="384">
        <v>39716</v>
      </c>
      <c r="Z172" s="384"/>
      <c r="AA172" s="384"/>
      <c r="AB172" s="384"/>
      <c r="AC172" s="384" t="s">
        <v>7578</v>
      </c>
      <c r="AD172" s="384"/>
      <c r="AE172"/>
      <c r="AF172"/>
    </row>
    <row r="173" spans="1:34" hidden="1">
      <c r="A173" s="384" t="s">
        <v>5338</v>
      </c>
      <c r="B173" s="384">
        <v>39708</v>
      </c>
      <c r="C173" s="384" t="s">
        <v>3061</v>
      </c>
      <c r="D173" s="384" t="s">
        <v>5594</v>
      </c>
      <c r="E173" s="167" t="s">
        <v>1404</v>
      </c>
      <c r="F173" s="384" t="s">
        <v>22</v>
      </c>
      <c r="G173" s="384" t="s">
        <v>3646</v>
      </c>
      <c r="H173" s="384" t="s">
        <v>2003</v>
      </c>
      <c r="I173" s="384" t="s">
        <v>2004</v>
      </c>
      <c r="J173" s="384" t="s">
        <v>898</v>
      </c>
      <c r="K173" s="384" t="s">
        <v>5595</v>
      </c>
      <c r="L173" s="384" t="s">
        <v>1403</v>
      </c>
      <c r="M173" s="384" t="s">
        <v>7541</v>
      </c>
      <c r="N173" s="384" t="s">
        <v>4101</v>
      </c>
      <c r="O173" s="384" t="s">
        <v>152</v>
      </c>
      <c r="P173" s="384"/>
      <c r="Q173" s="384"/>
      <c r="R173" s="384"/>
      <c r="S173" s="384" t="s">
        <v>4854</v>
      </c>
      <c r="T173" s="384" t="s">
        <v>5009</v>
      </c>
      <c r="U173" s="384" t="s">
        <v>5383</v>
      </c>
      <c r="V173" s="384"/>
      <c r="W173" s="384" t="s">
        <v>4855</v>
      </c>
      <c r="X173" s="384"/>
      <c r="Y173" s="384">
        <v>39710</v>
      </c>
      <c r="Z173" s="384"/>
      <c r="AA173" s="384"/>
      <c r="AB173" s="384"/>
      <c r="AC173" s="384" t="s">
        <v>5378</v>
      </c>
      <c r="AD173" s="384"/>
      <c r="AE173"/>
      <c r="AF173"/>
    </row>
    <row r="174" spans="1:34" s="359" customFormat="1" hidden="1">
      <c r="A174" s="359" t="s">
        <v>4801</v>
      </c>
      <c r="B174" s="359">
        <v>39708</v>
      </c>
      <c r="C174" s="384" t="s">
        <v>3819</v>
      </c>
      <c r="D174" s="384" t="s">
        <v>6829</v>
      </c>
      <c r="E174" s="359" t="s">
        <v>6416</v>
      </c>
      <c r="F174" s="359" t="s">
        <v>22</v>
      </c>
      <c r="G174" s="359" t="s">
        <v>3646</v>
      </c>
      <c r="H174" s="359" t="s">
        <v>4338</v>
      </c>
      <c r="I174" s="359" t="s">
        <v>2004</v>
      </c>
      <c r="J174" s="359" t="s">
        <v>898</v>
      </c>
      <c r="K174" s="359" t="s">
        <v>3649</v>
      </c>
      <c r="L174" s="359" t="s">
        <v>1613</v>
      </c>
      <c r="M174" s="359" t="s">
        <v>8310</v>
      </c>
      <c r="N174" s="359" t="s">
        <v>1076</v>
      </c>
      <c r="O174" s="359" t="s">
        <v>152</v>
      </c>
      <c r="P174" s="384" t="s">
        <v>152</v>
      </c>
      <c r="Q174" s="384"/>
      <c r="R174" s="384"/>
      <c r="S174" s="384" t="s">
        <v>1614</v>
      </c>
      <c r="T174" s="384" t="s">
        <v>1615</v>
      </c>
      <c r="U174" s="384"/>
      <c r="V174" s="384"/>
      <c r="W174" s="384"/>
      <c r="X174" s="384"/>
      <c r="AC174" s="359" t="s">
        <v>4153</v>
      </c>
    </row>
    <row r="175" spans="1:34" s="359" customFormat="1" hidden="1">
      <c r="A175" s="359" t="s">
        <v>75</v>
      </c>
      <c r="B175" s="359">
        <v>39727</v>
      </c>
      <c r="C175" s="384" t="s">
        <v>74</v>
      </c>
      <c r="D175" s="384"/>
      <c r="E175" s="359" t="s">
        <v>5696</v>
      </c>
      <c r="F175" s="359" t="s">
        <v>22</v>
      </c>
      <c r="G175" s="359" t="s">
        <v>3646</v>
      </c>
      <c r="H175" s="359" t="s">
        <v>4338</v>
      </c>
      <c r="I175" s="359" t="s">
        <v>2004</v>
      </c>
      <c r="J175" s="359" t="s">
        <v>898</v>
      </c>
      <c r="K175" s="359" t="s">
        <v>3650</v>
      </c>
      <c r="L175" s="359" t="s">
        <v>1616</v>
      </c>
      <c r="M175" s="359" t="s">
        <v>8310</v>
      </c>
      <c r="N175" s="359" t="s">
        <v>1076</v>
      </c>
      <c r="O175" s="359" t="s">
        <v>152</v>
      </c>
      <c r="P175" s="384" t="s">
        <v>152</v>
      </c>
      <c r="Q175" s="384"/>
      <c r="R175" s="384"/>
      <c r="S175" s="384" t="s">
        <v>1617</v>
      </c>
      <c r="T175" s="384" t="s">
        <v>1618</v>
      </c>
      <c r="U175" s="384"/>
      <c r="V175" s="384"/>
      <c r="W175" s="384"/>
      <c r="X175" s="384"/>
      <c r="AC175" s="359" t="s">
        <v>3046</v>
      </c>
    </row>
    <row r="176" spans="1:34" s="359" customFormat="1" hidden="1">
      <c r="A176" s="359" t="s">
        <v>75</v>
      </c>
      <c r="B176" s="359">
        <v>39727</v>
      </c>
      <c r="C176" s="384" t="s">
        <v>74</v>
      </c>
      <c r="D176" s="384"/>
      <c r="E176" s="359" t="s">
        <v>7100</v>
      </c>
      <c r="F176" s="359" t="s">
        <v>22</v>
      </c>
      <c r="G176" s="359" t="s">
        <v>3646</v>
      </c>
      <c r="H176" s="359" t="s">
        <v>4338</v>
      </c>
      <c r="I176" s="359" t="s">
        <v>2004</v>
      </c>
      <c r="J176" s="359" t="s">
        <v>898</v>
      </c>
      <c r="K176" s="359" t="s">
        <v>3651</v>
      </c>
      <c r="L176" s="359" t="s">
        <v>6696</v>
      </c>
      <c r="M176" s="359" t="s">
        <v>8310</v>
      </c>
      <c r="N176" s="359" t="s">
        <v>1076</v>
      </c>
      <c r="O176" s="359" t="s">
        <v>38</v>
      </c>
      <c r="P176" s="384" t="s">
        <v>554</v>
      </c>
      <c r="Q176" s="384"/>
      <c r="R176" s="384"/>
      <c r="S176" s="384" t="s">
        <v>1619</v>
      </c>
      <c r="T176" s="384" t="s">
        <v>1620</v>
      </c>
      <c r="U176" s="384"/>
      <c r="V176" s="384"/>
      <c r="W176" s="384"/>
      <c r="X176" s="384"/>
    </row>
    <row r="177" spans="1:34" hidden="1">
      <c r="A177" s="384" t="s">
        <v>1079</v>
      </c>
      <c r="B177" s="384">
        <v>39727</v>
      </c>
      <c r="C177" s="384" t="s">
        <v>3818</v>
      </c>
      <c r="D177" s="384" t="s">
        <v>5425</v>
      </c>
      <c r="E177" s="384" t="s">
        <v>5405</v>
      </c>
      <c r="F177" s="384" t="s">
        <v>22</v>
      </c>
      <c r="G177" s="384" t="s">
        <v>1752</v>
      </c>
      <c r="H177" s="384" t="s">
        <v>2003</v>
      </c>
      <c r="I177" s="384" t="s">
        <v>2004</v>
      </c>
      <c r="J177" s="384" t="s">
        <v>898</v>
      </c>
      <c r="K177" s="384" t="s">
        <v>7488</v>
      </c>
      <c r="L177" s="384" t="s">
        <v>7489</v>
      </c>
      <c r="M177" s="384" t="s">
        <v>5751</v>
      </c>
      <c r="N177" s="384" t="s">
        <v>1872</v>
      </c>
      <c r="O177" s="384" t="s">
        <v>409</v>
      </c>
      <c r="P177" s="384" t="s">
        <v>4492</v>
      </c>
      <c r="Q177" s="384"/>
      <c r="R177" s="384"/>
      <c r="S177" s="384" t="s">
        <v>840</v>
      </c>
      <c r="T177" s="384" t="s">
        <v>422</v>
      </c>
      <c r="U177" s="384"/>
      <c r="V177" s="384"/>
      <c r="W177" s="384" t="s">
        <v>4802</v>
      </c>
      <c r="X177" s="384"/>
      <c r="Y177" s="384"/>
      <c r="Z177" s="384"/>
      <c r="AA177" s="384"/>
      <c r="AB177" s="384"/>
      <c r="AC177" s="384" t="s">
        <v>907</v>
      </c>
      <c r="AD177" s="384"/>
      <c r="AE177" s="357"/>
      <c r="AF177" s="357"/>
      <c r="AG177" s="357"/>
      <c r="AH177" s="357"/>
    </row>
    <row r="178" spans="1:34" hidden="1">
      <c r="A178" s="414" t="s">
        <v>1079</v>
      </c>
      <c r="B178" s="414">
        <v>39727</v>
      </c>
      <c r="C178" s="414" t="s">
        <v>3818</v>
      </c>
      <c r="D178" s="414" t="s">
        <v>5425</v>
      </c>
      <c r="E178" s="414" t="s">
        <v>1621</v>
      </c>
      <c r="F178" s="414" t="s">
        <v>22</v>
      </c>
      <c r="G178" s="414" t="s">
        <v>1752</v>
      </c>
      <c r="H178" s="414" t="s">
        <v>2003</v>
      </c>
      <c r="I178" s="414" t="s">
        <v>2004</v>
      </c>
      <c r="J178" s="414" t="s">
        <v>898</v>
      </c>
      <c r="K178" s="414" t="s">
        <v>1753</v>
      </c>
      <c r="L178" s="414" t="s">
        <v>3224</v>
      </c>
      <c r="M178" s="363" t="s">
        <v>518</v>
      </c>
      <c r="N178" s="359" t="s">
        <v>2044</v>
      </c>
      <c r="O178" s="359" t="s">
        <v>554</v>
      </c>
      <c r="P178" s="359" t="s">
        <v>38</v>
      </c>
      <c r="Q178" s="359"/>
      <c r="R178" s="359"/>
      <c r="S178" s="359" t="s">
        <v>1622</v>
      </c>
      <c r="T178" s="359" t="s">
        <v>1623</v>
      </c>
      <c r="U178" s="359"/>
      <c r="V178" s="359"/>
      <c r="W178" s="359" t="s">
        <v>1624</v>
      </c>
      <c r="X178" s="359"/>
      <c r="Y178" s="359"/>
      <c r="Z178" s="359"/>
      <c r="AA178" s="359"/>
      <c r="AB178" s="359"/>
      <c r="AC178" s="359" t="s">
        <v>1625</v>
      </c>
      <c r="AE178"/>
      <c r="AF178"/>
    </row>
    <row r="179" spans="1:34" hidden="1">
      <c r="A179" s="414"/>
      <c r="B179" s="414"/>
      <c r="C179" s="414"/>
      <c r="D179" s="414"/>
      <c r="E179" s="414" t="s">
        <v>3628</v>
      </c>
      <c r="F179" s="414" t="s">
        <v>4311</v>
      </c>
      <c r="G179" s="414" t="s">
        <v>3629</v>
      </c>
      <c r="H179" s="414"/>
      <c r="I179" s="414"/>
      <c r="J179" s="414"/>
      <c r="K179" s="414"/>
      <c r="L179" s="414" t="s">
        <v>7919</v>
      </c>
      <c r="M179" s="384"/>
      <c r="N179" s="359" t="s">
        <v>6361</v>
      </c>
      <c r="O179" s="359" t="s">
        <v>1961</v>
      </c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  <c r="AA179" s="359"/>
      <c r="AB179" s="359"/>
      <c r="AC179" s="359"/>
      <c r="AE179"/>
      <c r="AF179"/>
    </row>
    <row r="180" spans="1:34" hidden="1">
      <c r="A180" s="414"/>
      <c r="B180" s="414"/>
      <c r="C180" s="414"/>
      <c r="D180" s="414"/>
      <c r="E180" s="414" t="s">
        <v>3623</v>
      </c>
      <c r="F180" s="414" t="s">
        <v>4311</v>
      </c>
      <c r="G180" s="414" t="s">
        <v>2622</v>
      </c>
      <c r="H180" s="414"/>
      <c r="I180" s="414"/>
      <c r="J180" s="414"/>
      <c r="K180" s="414"/>
      <c r="L180" s="414" t="s">
        <v>7920</v>
      </c>
      <c r="M180" s="384"/>
      <c r="N180" s="359" t="s">
        <v>6522</v>
      </c>
      <c r="O180" s="359" t="s">
        <v>1959</v>
      </c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  <c r="AA180" s="359"/>
      <c r="AB180" s="359"/>
      <c r="AC180" s="359"/>
      <c r="AE180"/>
      <c r="AF180"/>
    </row>
    <row r="181" spans="1:34" s="359" customFormat="1" hidden="1">
      <c r="A181" s="414" t="s">
        <v>3889</v>
      </c>
      <c r="B181" s="414">
        <v>39756</v>
      </c>
      <c r="C181" s="414" t="s">
        <v>3887</v>
      </c>
      <c r="D181" s="414" t="s">
        <v>3888</v>
      </c>
      <c r="E181" s="414" t="s">
        <v>3886</v>
      </c>
      <c r="F181" s="414" t="s">
        <v>22</v>
      </c>
      <c r="G181" s="414" t="s">
        <v>3646</v>
      </c>
      <c r="H181" s="414" t="s">
        <v>4338</v>
      </c>
      <c r="I181" s="414" t="s">
        <v>2004</v>
      </c>
      <c r="J181" s="414" t="s">
        <v>898</v>
      </c>
      <c r="K181" s="414" t="s">
        <v>3652</v>
      </c>
      <c r="L181" s="414" t="s">
        <v>1626</v>
      </c>
      <c r="M181" s="359" t="s">
        <v>8310</v>
      </c>
      <c r="N181" s="359" t="s">
        <v>1076</v>
      </c>
      <c r="O181" s="359" t="s">
        <v>152</v>
      </c>
      <c r="P181" s="359" t="s">
        <v>3135</v>
      </c>
      <c r="S181" s="359" t="s">
        <v>1627</v>
      </c>
      <c r="T181" s="359" t="s">
        <v>1628</v>
      </c>
    </row>
    <row r="182" spans="1:34" s="359" customFormat="1" hidden="1">
      <c r="A182" s="414" t="s">
        <v>3889</v>
      </c>
      <c r="B182" s="414">
        <v>39756</v>
      </c>
      <c r="C182" s="414" t="s">
        <v>3887</v>
      </c>
      <c r="D182" s="414" t="s">
        <v>3888</v>
      </c>
      <c r="E182" s="414" t="s">
        <v>3885</v>
      </c>
      <c r="F182" s="414" t="s">
        <v>22</v>
      </c>
      <c r="G182" s="414" t="s">
        <v>3646</v>
      </c>
      <c r="H182" s="414" t="s">
        <v>4338</v>
      </c>
      <c r="I182" s="414" t="s">
        <v>2004</v>
      </c>
      <c r="J182" s="414" t="s">
        <v>898</v>
      </c>
      <c r="K182" s="414" t="s">
        <v>3653</v>
      </c>
      <c r="L182" s="414" t="s">
        <v>1629</v>
      </c>
      <c r="M182" s="359" t="s">
        <v>8310</v>
      </c>
      <c r="N182" s="359" t="s">
        <v>1076</v>
      </c>
      <c r="O182" s="359" t="s">
        <v>152</v>
      </c>
      <c r="S182" s="359" t="s">
        <v>1630</v>
      </c>
      <c r="T182" s="359" t="s">
        <v>1631</v>
      </c>
    </row>
    <row r="183" spans="1:34" s="359" customFormat="1" hidden="1">
      <c r="A183" s="414" t="s">
        <v>3889</v>
      </c>
      <c r="B183" s="414">
        <v>39756</v>
      </c>
      <c r="C183" s="414" t="s">
        <v>3887</v>
      </c>
      <c r="D183" s="414" t="s">
        <v>3888</v>
      </c>
      <c r="E183" s="414" t="s">
        <v>5232</v>
      </c>
      <c r="F183" s="414" t="s">
        <v>22</v>
      </c>
      <c r="G183" s="414" t="s">
        <v>3646</v>
      </c>
      <c r="H183" s="414" t="s">
        <v>4338</v>
      </c>
      <c r="I183" s="414" t="s">
        <v>2004</v>
      </c>
      <c r="J183" s="414" t="s">
        <v>898</v>
      </c>
      <c r="K183" s="414" t="s">
        <v>999</v>
      </c>
      <c r="L183" s="414"/>
      <c r="M183" s="359" t="s">
        <v>8310</v>
      </c>
      <c r="N183" s="359" t="s">
        <v>1076</v>
      </c>
      <c r="O183" s="359" t="s">
        <v>152</v>
      </c>
      <c r="P183" s="359" t="s">
        <v>554</v>
      </c>
      <c r="S183" s="359" t="s">
        <v>1632</v>
      </c>
      <c r="T183" s="359" t="s">
        <v>1633</v>
      </c>
      <c r="AC183" s="359" t="s">
        <v>1634</v>
      </c>
    </row>
    <row r="184" spans="1:34" hidden="1">
      <c r="A184" s="414" t="s">
        <v>2024</v>
      </c>
      <c r="B184" s="414">
        <v>39756</v>
      </c>
      <c r="C184" s="414" t="s">
        <v>4335</v>
      </c>
      <c r="D184" s="414" t="s">
        <v>182</v>
      </c>
      <c r="E184" s="414" t="s">
        <v>1834</v>
      </c>
      <c r="F184" s="414" t="s">
        <v>22</v>
      </c>
      <c r="G184" s="414" t="s">
        <v>7470</v>
      </c>
      <c r="H184" s="414" t="s">
        <v>2003</v>
      </c>
      <c r="I184" s="414" t="s">
        <v>2004</v>
      </c>
      <c r="J184" s="414" t="s">
        <v>898</v>
      </c>
      <c r="K184" s="414" t="s">
        <v>7471</v>
      </c>
      <c r="L184" s="414" t="s">
        <v>183</v>
      </c>
      <c r="M184" s="415" t="s">
        <v>7541</v>
      </c>
      <c r="N184" s="359" t="s">
        <v>195</v>
      </c>
      <c r="O184" s="359" t="s">
        <v>38</v>
      </c>
      <c r="P184" s="359" t="s">
        <v>38</v>
      </c>
      <c r="Q184" s="359"/>
      <c r="R184" s="359"/>
      <c r="S184" s="359" t="s">
        <v>2025</v>
      </c>
      <c r="T184" s="359" t="s">
        <v>2026</v>
      </c>
      <c r="U184" s="359"/>
      <c r="V184" s="359"/>
      <c r="W184" s="359" t="s">
        <v>2027</v>
      </c>
      <c r="X184" s="359"/>
      <c r="Y184" s="359"/>
      <c r="Z184" s="359"/>
      <c r="AA184" s="359"/>
      <c r="AB184" s="359"/>
      <c r="AC184" s="359" t="s">
        <v>2028</v>
      </c>
      <c r="AE184"/>
      <c r="AF184"/>
    </row>
    <row r="185" spans="1:34" hidden="1">
      <c r="A185" s="358" t="s">
        <v>624</v>
      </c>
      <c r="B185" s="358">
        <v>39756</v>
      </c>
      <c r="C185" t="s">
        <v>4335</v>
      </c>
      <c r="D185" s="358" t="s">
        <v>182</v>
      </c>
      <c r="E185" s="358" t="s">
        <v>184</v>
      </c>
      <c r="F185" s="358" t="s">
        <v>22</v>
      </c>
      <c r="G185" s="358" t="s">
        <v>602</v>
      </c>
      <c r="H185" s="358" t="s">
        <v>2003</v>
      </c>
      <c r="I185" s="358" t="s">
        <v>2004</v>
      </c>
      <c r="J185" s="358" t="s">
        <v>898</v>
      </c>
      <c r="K185" s="358" t="s">
        <v>185</v>
      </c>
      <c r="L185" s="358" t="s">
        <v>186</v>
      </c>
      <c r="M185" s="415" t="s">
        <v>7541</v>
      </c>
      <c r="N185" s="358" t="s">
        <v>195</v>
      </c>
      <c r="O185" s="358" t="s">
        <v>152</v>
      </c>
      <c r="P185" s="358" t="s">
        <v>383</v>
      </c>
      <c r="Q185" s="358"/>
      <c r="R185" s="358"/>
      <c r="S185" s="358" t="s">
        <v>5620</v>
      </c>
      <c r="T185" s="358" t="s">
        <v>5621</v>
      </c>
      <c r="U185" s="358"/>
      <c r="V185" s="358"/>
      <c r="W185" s="358" t="s">
        <v>5622</v>
      </c>
      <c r="X185" s="358"/>
      <c r="Y185" s="358"/>
      <c r="Z185" s="358"/>
      <c r="AA185" s="358"/>
      <c r="AB185" s="358"/>
      <c r="AC185" s="358" t="s">
        <v>5623</v>
      </c>
      <c r="AD185" t="s">
        <v>4203</v>
      </c>
      <c r="AE185"/>
      <c r="AF185"/>
    </row>
    <row r="186" spans="1:34" hidden="1">
      <c r="A186" t="s">
        <v>4336</v>
      </c>
      <c r="B186">
        <v>39758</v>
      </c>
      <c r="C186" t="s">
        <v>5903</v>
      </c>
      <c r="D186" t="s">
        <v>4211</v>
      </c>
      <c r="E186" s="363" t="s">
        <v>4337</v>
      </c>
      <c r="F186" s="363" t="s">
        <v>22</v>
      </c>
      <c r="G186" s="363" t="s">
        <v>3504</v>
      </c>
      <c r="H186" s="363" t="s">
        <v>4338</v>
      </c>
      <c r="I186" s="363" t="s">
        <v>2004</v>
      </c>
      <c r="J186" s="363" t="s">
        <v>898</v>
      </c>
      <c r="K186" s="363" t="s">
        <v>7479</v>
      </c>
      <c r="L186" s="363" t="s">
        <v>5630</v>
      </c>
      <c r="M186" s="363" t="s">
        <v>518</v>
      </c>
      <c r="N186" s="363" t="s">
        <v>2044</v>
      </c>
      <c r="O186" s="363" t="s">
        <v>152</v>
      </c>
      <c r="P186" s="363" t="s">
        <v>383</v>
      </c>
      <c r="R186"/>
      <c r="S186" t="s">
        <v>4339</v>
      </c>
      <c r="T186" t="s">
        <v>4340</v>
      </c>
      <c r="W186" t="s">
        <v>4341</v>
      </c>
      <c r="AC186" t="s">
        <v>7474</v>
      </c>
      <c r="AE186"/>
      <c r="AF186"/>
    </row>
    <row r="187" spans="1:34" s="359" customFormat="1" hidden="1">
      <c r="A187" s="359" t="s">
        <v>2845</v>
      </c>
      <c r="B187" s="359">
        <v>39758</v>
      </c>
      <c r="C187" t="s">
        <v>5903</v>
      </c>
      <c r="D187" t="s">
        <v>4211</v>
      </c>
      <c r="E187" s="359" t="s">
        <v>3087</v>
      </c>
      <c r="F187" s="359" t="s">
        <v>22</v>
      </c>
      <c r="G187" s="359" t="s">
        <v>3646</v>
      </c>
      <c r="H187" s="359" t="s">
        <v>4338</v>
      </c>
      <c r="I187" s="359" t="s">
        <v>2004</v>
      </c>
      <c r="J187" s="359" t="s">
        <v>898</v>
      </c>
      <c r="K187" s="359" t="s">
        <v>3654</v>
      </c>
      <c r="L187" s="359" t="s">
        <v>4342</v>
      </c>
      <c r="M187" s="359" t="s">
        <v>8310</v>
      </c>
      <c r="N187" s="359" t="s">
        <v>1076</v>
      </c>
      <c r="O187" s="359" t="s">
        <v>38</v>
      </c>
      <c r="P187" t="s">
        <v>869</v>
      </c>
      <c r="Q187"/>
      <c r="R187"/>
      <c r="S187" t="s">
        <v>4343</v>
      </c>
      <c r="T187" t="s">
        <v>4344</v>
      </c>
      <c r="U187"/>
      <c r="V187"/>
      <c r="W187"/>
      <c r="X187"/>
    </row>
    <row r="188" spans="1:34" hidden="1">
      <c r="A188" t="s">
        <v>4336</v>
      </c>
      <c r="B188">
        <v>39758</v>
      </c>
      <c r="C188" t="s">
        <v>3887</v>
      </c>
      <c r="D188" t="s">
        <v>3888</v>
      </c>
      <c r="E188" s="363" t="s">
        <v>6044</v>
      </c>
      <c r="F188" s="363" t="s">
        <v>22</v>
      </c>
      <c r="G188" s="363" t="s">
        <v>3504</v>
      </c>
      <c r="H188" s="363" t="s">
        <v>4338</v>
      </c>
      <c r="I188" s="363" t="s">
        <v>2004</v>
      </c>
      <c r="J188" s="363" t="s">
        <v>898</v>
      </c>
      <c r="K188" s="363" t="s">
        <v>7480</v>
      </c>
      <c r="L188" s="363" t="s">
        <v>6047</v>
      </c>
      <c r="M188" s="363" t="s">
        <v>518</v>
      </c>
      <c r="N188" s="363" t="s">
        <v>2044</v>
      </c>
      <c r="O188" s="363" t="s">
        <v>554</v>
      </c>
      <c r="P188" s="363" t="s">
        <v>152</v>
      </c>
      <c r="R188"/>
      <c r="S188" t="s">
        <v>4345</v>
      </c>
      <c r="T188" t="s">
        <v>4346</v>
      </c>
      <c r="W188" t="s">
        <v>5181</v>
      </c>
      <c r="Y188" t="s">
        <v>5182</v>
      </c>
      <c r="AC188" t="s">
        <v>5183</v>
      </c>
      <c r="AE188"/>
      <c r="AF188"/>
    </row>
    <row r="189" spans="1:34" hidden="1">
      <c r="A189" t="s">
        <v>7008</v>
      </c>
      <c r="B189">
        <v>39794</v>
      </c>
      <c r="C189" t="s">
        <v>4084</v>
      </c>
      <c r="D189" t="s">
        <v>4936</v>
      </c>
      <c r="E189" s="167" t="s">
        <v>1405</v>
      </c>
      <c r="F189" t="s">
        <v>22</v>
      </c>
      <c r="G189" t="s">
        <v>602</v>
      </c>
      <c r="H189" t="s">
        <v>2003</v>
      </c>
      <c r="I189" t="s">
        <v>2004</v>
      </c>
      <c r="J189" t="s">
        <v>898</v>
      </c>
      <c r="K189" t="s">
        <v>2933</v>
      </c>
      <c r="L189" t="s">
        <v>5184</v>
      </c>
      <c r="M189" s="403" t="s">
        <v>7541</v>
      </c>
      <c r="N189" t="s">
        <v>1377</v>
      </c>
      <c r="O189" t="s">
        <v>152</v>
      </c>
      <c r="R189"/>
      <c r="S189" t="s">
        <v>2947</v>
      </c>
      <c r="T189" t="s">
        <v>5173</v>
      </c>
      <c r="V189"/>
      <c r="W189" t="s">
        <v>5821</v>
      </c>
      <c r="AC189" t="s">
        <v>1333</v>
      </c>
      <c r="AE189"/>
      <c r="AF189"/>
    </row>
    <row r="190" spans="1:34" s="359" customFormat="1" hidden="1">
      <c r="A190" s="359" t="s">
        <v>19</v>
      </c>
      <c r="B190" s="359">
        <v>39878</v>
      </c>
      <c r="C190"/>
      <c r="D190" t="s">
        <v>2485</v>
      </c>
      <c r="E190" s="359" t="s">
        <v>18</v>
      </c>
      <c r="F190" s="359" t="s">
        <v>22</v>
      </c>
      <c r="G190" s="359" t="s">
        <v>3646</v>
      </c>
      <c r="H190" s="359" t="s">
        <v>4338</v>
      </c>
      <c r="I190" s="359" t="s">
        <v>2004</v>
      </c>
      <c r="J190" s="359" t="s">
        <v>898</v>
      </c>
      <c r="K190" s="359" t="s">
        <v>3655</v>
      </c>
      <c r="L190" s="359" t="s">
        <v>20</v>
      </c>
      <c r="M190" s="359" t="s">
        <v>8310</v>
      </c>
      <c r="N190" s="359" t="s">
        <v>1076</v>
      </c>
      <c r="O190" s="359" t="s">
        <v>152</v>
      </c>
      <c r="P190"/>
      <c r="Q190"/>
      <c r="R190"/>
      <c r="S190" t="s">
        <v>5185</v>
      </c>
      <c r="T190" t="s">
        <v>5186</v>
      </c>
      <c r="U190"/>
      <c r="V190"/>
      <c r="W190"/>
      <c r="X190"/>
    </row>
    <row r="191" spans="1:34" hidden="1">
      <c r="A191" t="s">
        <v>1079</v>
      </c>
      <c r="B191">
        <v>39906</v>
      </c>
      <c r="C191" t="s">
        <v>4083</v>
      </c>
      <c r="D191" t="s">
        <v>4937</v>
      </c>
      <c r="E191" t="s">
        <v>1127</v>
      </c>
      <c r="F191" t="s">
        <v>22</v>
      </c>
      <c r="G191" t="s">
        <v>602</v>
      </c>
      <c r="H191" t="s">
        <v>2003</v>
      </c>
      <c r="I191" t="s">
        <v>2004</v>
      </c>
      <c r="J191" t="s">
        <v>898</v>
      </c>
      <c r="K191" t="s">
        <v>3047</v>
      </c>
      <c r="M191" t="s">
        <v>3048</v>
      </c>
      <c r="N191" t="s">
        <v>4101</v>
      </c>
      <c r="O191" t="s">
        <v>152</v>
      </c>
      <c r="R191"/>
      <c r="S191" t="s">
        <v>3049</v>
      </c>
      <c r="T191" t="s">
        <v>7007</v>
      </c>
      <c r="V191"/>
      <c r="W191" t="s">
        <v>5822</v>
      </c>
      <c r="AC191" t="s">
        <v>1333</v>
      </c>
      <c r="AE191"/>
      <c r="AF191"/>
    </row>
    <row r="192" spans="1:34" hidden="1">
      <c r="A192" s="358" t="s">
        <v>5624</v>
      </c>
      <c r="B192" s="358">
        <v>39906</v>
      </c>
      <c r="C192" s="358" t="s">
        <v>5625</v>
      </c>
      <c r="D192" s="358" t="s">
        <v>5626</v>
      </c>
      <c r="E192" s="358" t="s">
        <v>5627</v>
      </c>
      <c r="F192" s="358" t="s">
        <v>22</v>
      </c>
      <c r="G192" s="358" t="s">
        <v>602</v>
      </c>
      <c r="H192" s="358" t="s">
        <v>2003</v>
      </c>
      <c r="I192" s="358" t="s">
        <v>2004</v>
      </c>
      <c r="J192" s="358" t="s">
        <v>898</v>
      </c>
      <c r="K192" s="358" t="s">
        <v>7472</v>
      </c>
      <c r="L192" s="358" t="s">
        <v>7461</v>
      </c>
      <c r="M192" s="415" t="s">
        <v>7541</v>
      </c>
      <c r="N192" s="358" t="s">
        <v>195</v>
      </c>
      <c r="O192" s="358" t="s">
        <v>152</v>
      </c>
      <c r="P192" s="358" t="s">
        <v>7571</v>
      </c>
      <c r="Q192" s="358"/>
      <c r="R192" s="358"/>
      <c r="S192" s="358" t="s">
        <v>5921</v>
      </c>
      <c r="T192" s="358" t="s">
        <v>5922</v>
      </c>
      <c r="U192" s="358"/>
      <c r="V192" s="358"/>
      <c r="W192" s="358" t="s">
        <v>5923</v>
      </c>
      <c r="X192" s="358"/>
      <c r="Y192" s="358" t="s">
        <v>5147</v>
      </c>
      <c r="Z192" s="358"/>
      <c r="AA192" s="358"/>
      <c r="AB192" s="358"/>
      <c r="AC192" s="358" t="s">
        <v>5924</v>
      </c>
      <c r="AE192"/>
      <c r="AF192"/>
    </row>
    <row r="193" spans="1:32" s="359" customFormat="1" hidden="1">
      <c r="A193" s="359" t="s">
        <v>580</v>
      </c>
      <c r="B193" s="359">
        <v>39918</v>
      </c>
      <c r="C193" t="s">
        <v>4160</v>
      </c>
      <c r="D193" t="s">
        <v>4085</v>
      </c>
      <c r="E193" s="359" t="s">
        <v>4162</v>
      </c>
      <c r="F193" s="359" t="s">
        <v>22</v>
      </c>
      <c r="G193" s="359" t="s">
        <v>3646</v>
      </c>
      <c r="H193" s="359" t="s">
        <v>4338</v>
      </c>
      <c r="I193" s="359" t="s">
        <v>2004</v>
      </c>
      <c r="J193" s="359" t="s">
        <v>898</v>
      </c>
      <c r="K193" s="359" t="s">
        <v>3656</v>
      </c>
      <c r="L193" s="359" t="s">
        <v>1635</v>
      </c>
      <c r="M193" s="359" t="s">
        <v>8310</v>
      </c>
      <c r="N193" s="359" t="s">
        <v>1076</v>
      </c>
      <c r="O193" s="359" t="s">
        <v>152</v>
      </c>
      <c r="P193" t="s">
        <v>554</v>
      </c>
      <c r="Q193"/>
      <c r="R193"/>
      <c r="S193" t="s">
        <v>1636</v>
      </c>
      <c r="T193" t="s">
        <v>1637</v>
      </c>
      <c r="U193"/>
      <c r="V193"/>
      <c r="W193"/>
      <c r="X193"/>
    </row>
    <row r="194" spans="1:32" s="359" customFormat="1" hidden="1">
      <c r="A194" s="359" t="s">
        <v>580</v>
      </c>
      <c r="B194" s="359">
        <v>39918</v>
      </c>
      <c r="C194" t="s">
        <v>4160</v>
      </c>
      <c r="D194" t="s">
        <v>4085</v>
      </c>
      <c r="E194" s="359" t="s">
        <v>4161</v>
      </c>
      <c r="F194" s="359" t="s">
        <v>22</v>
      </c>
      <c r="G194" s="359" t="s">
        <v>3646</v>
      </c>
      <c r="H194" s="359" t="s">
        <v>4338</v>
      </c>
      <c r="I194" s="359" t="s">
        <v>2004</v>
      </c>
      <c r="J194" s="359" t="s">
        <v>898</v>
      </c>
      <c r="K194" s="359" t="s">
        <v>3096</v>
      </c>
      <c r="L194" s="359" t="s">
        <v>1638</v>
      </c>
      <c r="M194" s="359" t="s">
        <v>8310</v>
      </c>
      <c r="N194" s="359" t="s">
        <v>1076</v>
      </c>
      <c r="O194" s="359" t="s">
        <v>152</v>
      </c>
      <c r="P194" t="s">
        <v>554</v>
      </c>
      <c r="Q194"/>
      <c r="R194"/>
      <c r="S194" t="s">
        <v>1639</v>
      </c>
      <c r="T194" t="s">
        <v>1640</v>
      </c>
      <c r="U194"/>
      <c r="V194"/>
      <c r="W194"/>
      <c r="X194"/>
      <c r="AA194" s="359" t="s">
        <v>1641</v>
      </c>
    </row>
    <row r="195" spans="1:32" hidden="1">
      <c r="A195" s="358" t="s">
        <v>4082</v>
      </c>
      <c r="B195" s="358">
        <v>39918</v>
      </c>
      <c r="C195" s="358" t="s">
        <v>4081</v>
      </c>
      <c r="D195" s="358" t="s">
        <v>4086</v>
      </c>
      <c r="E195" s="358" t="s">
        <v>8068</v>
      </c>
      <c r="F195" s="358" t="s">
        <v>22</v>
      </c>
      <c r="G195" s="358" t="s">
        <v>602</v>
      </c>
      <c r="H195" s="358" t="s">
        <v>1347</v>
      </c>
      <c r="I195" s="358" t="s">
        <v>2004</v>
      </c>
      <c r="J195" s="358" t="s">
        <v>898</v>
      </c>
      <c r="K195" s="358" t="s">
        <v>8069</v>
      </c>
      <c r="L195" s="358" t="s">
        <v>1376</v>
      </c>
      <c r="M195" s="403" t="s">
        <v>7541</v>
      </c>
      <c r="N195" s="358" t="s">
        <v>4101</v>
      </c>
      <c r="O195" s="358" t="s">
        <v>3404</v>
      </c>
      <c r="P195" s="358"/>
      <c r="R195"/>
      <c r="S195" t="s">
        <v>1713</v>
      </c>
      <c r="T195" t="s">
        <v>852</v>
      </c>
      <c r="V195"/>
      <c r="W195" t="s">
        <v>7002</v>
      </c>
      <c r="AC195" t="s">
        <v>1333</v>
      </c>
      <c r="AE195"/>
      <c r="AF195"/>
    </row>
    <row r="196" spans="1:32" s="359" customFormat="1" hidden="1">
      <c r="A196" s="359" t="s">
        <v>4087</v>
      </c>
      <c r="B196" s="359">
        <v>39918</v>
      </c>
      <c r="C196" t="s">
        <v>4089</v>
      </c>
      <c r="D196" t="s">
        <v>3182</v>
      </c>
      <c r="E196" s="359" t="s">
        <v>3891</v>
      </c>
      <c r="F196" s="359" t="s">
        <v>7212</v>
      </c>
      <c r="G196" s="359" t="s">
        <v>2622</v>
      </c>
      <c r="H196" s="359" t="s">
        <v>1347</v>
      </c>
      <c r="I196" s="359" t="s">
        <v>2620</v>
      </c>
      <c r="J196" s="359" t="s">
        <v>2621</v>
      </c>
      <c r="K196" s="359" t="s">
        <v>7579</v>
      </c>
      <c r="L196" s="359" t="s">
        <v>5756</v>
      </c>
      <c r="M196" s="359" t="s">
        <v>8310</v>
      </c>
      <c r="N196" s="359" t="s">
        <v>7580</v>
      </c>
      <c r="O196" s="359" t="s">
        <v>409</v>
      </c>
      <c r="P196"/>
      <c r="Q196"/>
      <c r="R196"/>
      <c r="S196" t="s">
        <v>5757</v>
      </c>
      <c r="T196" t="s">
        <v>5758</v>
      </c>
      <c r="U196"/>
      <c r="V196"/>
      <c r="W196"/>
      <c r="X196"/>
      <c r="AC196" s="359" t="s">
        <v>1704</v>
      </c>
    </row>
    <row r="197" spans="1:32" s="359" customFormat="1" hidden="1">
      <c r="A197" s="359" t="s">
        <v>4087</v>
      </c>
      <c r="B197" s="359">
        <v>39918</v>
      </c>
      <c r="C197" t="s">
        <v>4089</v>
      </c>
      <c r="D197" t="s">
        <v>3182</v>
      </c>
      <c r="E197" s="359" t="s">
        <v>4685</v>
      </c>
      <c r="F197" s="359" t="s">
        <v>7212</v>
      </c>
      <c r="G197" s="359" t="s">
        <v>2622</v>
      </c>
      <c r="H197" s="359" t="s">
        <v>1347</v>
      </c>
      <c r="I197" s="359" t="s">
        <v>2620</v>
      </c>
      <c r="J197" s="359" t="s">
        <v>2621</v>
      </c>
      <c r="K197" s="359" t="s">
        <v>7581</v>
      </c>
      <c r="L197" s="359" t="s">
        <v>7371</v>
      </c>
      <c r="M197" s="359" t="s">
        <v>8310</v>
      </c>
      <c r="N197" s="359" t="s">
        <v>6826</v>
      </c>
      <c r="O197" s="359" t="s">
        <v>409</v>
      </c>
      <c r="P197" t="s">
        <v>4492</v>
      </c>
      <c r="Q197"/>
      <c r="R197"/>
      <c r="S197" t="s">
        <v>7372</v>
      </c>
      <c r="T197" t="s">
        <v>4554</v>
      </c>
      <c r="U197"/>
      <c r="V197"/>
      <c r="W197"/>
      <c r="X197"/>
      <c r="AC197" s="359" t="s">
        <v>1703</v>
      </c>
    </row>
    <row r="198" spans="1:32" hidden="1">
      <c r="A198" t="s">
        <v>4088</v>
      </c>
      <c r="B198">
        <v>39918</v>
      </c>
      <c r="C198" t="s">
        <v>3181</v>
      </c>
      <c r="D198" t="s">
        <v>3183</v>
      </c>
      <c r="E198" s="167" t="s">
        <v>688</v>
      </c>
      <c r="F198" t="s">
        <v>22</v>
      </c>
      <c r="G198" t="s">
        <v>602</v>
      </c>
      <c r="H198" t="s">
        <v>2003</v>
      </c>
      <c r="I198" t="s">
        <v>2004</v>
      </c>
      <c r="J198" t="s">
        <v>898</v>
      </c>
      <c r="K198" t="s">
        <v>3097</v>
      </c>
      <c r="L198" t="s">
        <v>7582</v>
      </c>
      <c r="M198" s="336" t="s">
        <v>5751</v>
      </c>
      <c r="N198" t="s">
        <v>4101</v>
      </c>
      <c r="O198" t="s">
        <v>1575</v>
      </c>
      <c r="P198" t="s">
        <v>410</v>
      </c>
      <c r="R198"/>
      <c r="S198" t="s">
        <v>7298</v>
      </c>
      <c r="T198" t="s">
        <v>7297</v>
      </c>
      <c r="U198" t="s">
        <v>6899</v>
      </c>
      <c r="V198"/>
      <c r="W198" t="s">
        <v>7003</v>
      </c>
      <c r="AC198" t="s">
        <v>6898</v>
      </c>
      <c r="AE198"/>
      <c r="AF198"/>
    </row>
    <row r="199" spans="1:32" hidden="1">
      <c r="A199" s="451" t="s">
        <v>580</v>
      </c>
      <c r="B199" s="451">
        <v>39918</v>
      </c>
      <c r="C199" s="451" t="s">
        <v>4160</v>
      </c>
      <c r="D199" s="451" t="s">
        <v>4085</v>
      </c>
      <c r="E199" s="451" t="s">
        <v>1374</v>
      </c>
      <c r="F199" s="451" t="s">
        <v>22</v>
      </c>
      <c r="G199" s="451" t="s">
        <v>602</v>
      </c>
      <c r="H199" s="451" t="s">
        <v>2003</v>
      </c>
      <c r="I199" s="451" t="s">
        <v>2004</v>
      </c>
      <c r="J199" s="451" t="s">
        <v>898</v>
      </c>
      <c r="K199" s="451" t="s">
        <v>340</v>
      </c>
      <c r="L199" s="451" t="s">
        <v>1375</v>
      </c>
      <c r="M199" s="336" t="s">
        <v>5751</v>
      </c>
      <c r="N199" s="451" t="s">
        <v>4101</v>
      </c>
      <c r="O199" s="451" t="s">
        <v>152</v>
      </c>
      <c r="R199"/>
      <c r="S199" t="s">
        <v>1714</v>
      </c>
      <c r="T199" t="s">
        <v>5916</v>
      </c>
      <c r="U199" t="s">
        <v>6753</v>
      </c>
      <c r="V199"/>
      <c r="W199" t="s">
        <v>7004</v>
      </c>
      <c r="X199" t="s">
        <v>6754</v>
      </c>
      <c r="AC199" t="s">
        <v>1333</v>
      </c>
      <c r="AE199"/>
      <c r="AF199"/>
    </row>
    <row r="200" spans="1:32" ht="89.25" hidden="1">
      <c r="A200" t="s">
        <v>4087</v>
      </c>
      <c r="B200">
        <v>39918</v>
      </c>
      <c r="C200" s="26" t="s">
        <v>4089</v>
      </c>
      <c r="D200" s="26" t="s">
        <v>3182</v>
      </c>
      <c r="E200" s="363" t="s">
        <v>929</v>
      </c>
      <c r="F200" s="363" t="s">
        <v>7212</v>
      </c>
      <c r="G200" s="364" t="s">
        <v>3504</v>
      </c>
      <c r="H200" s="363" t="s">
        <v>3436</v>
      </c>
      <c r="I200" s="363" t="s">
        <v>2620</v>
      </c>
      <c r="J200" s="363" t="s">
        <v>2621</v>
      </c>
      <c r="K200" s="363" t="s">
        <v>7481</v>
      </c>
      <c r="L200" s="363" t="s">
        <v>6046</v>
      </c>
      <c r="M200" s="363" t="s">
        <v>518</v>
      </c>
      <c r="N200" s="363" t="s">
        <v>4147</v>
      </c>
      <c r="O200" s="363" t="s">
        <v>409</v>
      </c>
      <c r="P200" s="363" t="s">
        <v>144</v>
      </c>
      <c r="R200"/>
      <c r="S200" t="s">
        <v>930</v>
      </c>
      <c r="T200" t="s">
        <v>1452</v>
      </c>
      <c r="W200" t="s">
        <v>5582</v>
      </c>
      <c r="Y200" t="s">
        <v>7370</v>
      </c>
      <c r="AC200" t="s">
        <v>7332</v>
      </c>
    </row>
    <row r="201" spans="1:32" hidden="1">
      <c r="A201" s="384" t="s">
        <v>4088</v>
      </c>
      <c r="B201" s="408">
        <v>39918</v>
      </c>
      <c r="C201" t="s">
        <v>3181</v>
      </c>
      <c r="D201" s="384" t="s">
        <v>3183</v>
      </c>
      <c r="E201" s="384" t="s">
        <v>159</v>
      </c>
      <c r="F201" s="384" t="s">
        <v>7212</v>
      </c>
      <c r="G201" s="384" t="s">
        <v>3504</v>
      </c>
      <c r="H201" s="384" t="s">
        <v>2003</v>
      </c>
      <c r="I201" s="384" t="s">
        <v>2004</v>
      </c>
      <c r="J201" s="384" t="s">
        <v>898</v>
      </c>
      <c r="K201" s="384" t="s">
        <v>160</v>
      </c>
      <c r="L201" s="384" t="s">
        <v>161</v>
      </c>
      <c r="M201" s="384" t="s">
        <v>7541</v>
      </c>
      <c r="N201" s="384" t="s">
        <v>1872</v>
      </c>
      <c r="O201" s="384" t="s">
        <v>152</v>
      </c>
      <c r="P201" s="384" t="s">
        <v>7571</v>
      </c>
      <c r="Q201" s="384"/>
      <c r="R201" s="384"/>
      <c r="S201" s="384" t="s">
        <v>5798</v>
      </c>
      <c r="T201" s="384" t="s">
        <v>6816</v>
      </c>
      <c r="U201" s="384"/>
      <c r="V201" s="384"/>
      <c r="W201" s="384" t="s">
        <v>1548</v>
      </c>
      <c r="X201" s="384"/>
      <c r="Y201" s="418">
        <v>40317</v>
      </c>
      <c r="Z201" s="384"/>
      <c r="AA201" s="384"/>
      <c r="AB201" s="384"/>
      <c r="AC201" s="384" t="s">
        <v>1206</v>
      </c>
      <c r="AD201" s="384"/>
      <c r="AE201"/>
      <c r="AF201"/>
    </row>
    <row r="202" spans="1:32" hidden="1">
      <c r="A202" s="122" t="s">
        <v>4088</v>
      </c>
      <c r="B202" s="122">
        <v>39918</v>
      </c>
      <c r="C202" s="122" t="s">
        <v>3181</v>
      </c>
      <c r="D202" s="122" t="s">
        <v>3183</v>
      </c>
      <c r="E202" s="122" t="s">
        <v>7293</v>
      </c>
      <c r="F202" s="122" t="s">
        <v>22</v>
      </c>
      <c r="G202" s="122" t="s">
        <v>602</v>
      </c>
      <c r="H202" s="122" t="s">
        <v>2003</v>
      </c>
      <c r="I202" s="122" t="s">
        <v>2004</v>
      </c>
      <c r="J202" s="122" t="s">
        <v>898</v>
      </c>
      <c r="K202" s="122" t="s">
        <v>7295</v>
      </c>
      <c r="L202" s="122" t="s">
        <v>8461</v>
      </c>
      <c r="M202" s="384" t="s">
        <v>7541</v>
      </c>
      <c r="N202" t="s">
        <v>1377</v>
      </c>
      <c r="O202" t="s">
        <v>1575</v>
      </c>
      <c r="P202" t="s">
        <v>410</v>
      </c>
      <c r="R202"/>
      <c r="S202" t="s">
        <v>7294</v>
      </c>
      <c r="T202" t="s">
        <v>7296</v>
      </c>
      <c r="V202"/>
      <c r="W202" t="s">
        <v>7005</v>
      </c>
      <c r="AC202" t="s">
        <v>8163</v>
      </c>
      <c r="AE202"/>
      <c r="AF202"/>
    </row>
    <row r="203" spans="1:32" hidden="1">
      <c r="A203" t="s">
        <v>6061</v>
      </c>
      <c r="B203">
        <v>39987</v>
      </c>
      <c r="C203"/>
      <c r="D203"/>
      <c r="E203" t="s">
        <v>6060</v>
      </c>
      <c r="F203" t="s">
        <v>6627</v>
      </c>
      <c r="G203" t="s">
        <v>5759</v>
      </c>
      <c r="H203" t="s">
        <v>2619</v>
      </c>
      <c r="I203" t="s">
        <v>2620</v>
      </c>
      <c r="J203" t="s">
        <v>2621</v>
      </c>
      <c r="K203" t="s">
        <v>5569</v>
      </c>
      <c r="M203" t="s">
        <v>1524</v>
      </c>
      <c r="N203" t="s">
        <v>6826</v>
      </c>
      <c r="O203" t="s">
        <v>2138</v>
      </c>
      <c r="R203"/>
      <c r="S203" t="s">
        <v>5789</v>
      </c>
      <c r="T203" t="s">
        <v>5788</v>
      </c>
      <c r="V203"/>
      <c r="AC203" t="s">
        <v>5447</v>
      </c>
      <c r="AE203"/>
      <c r="AF203"/>
    </row>
    <row r="204" spans="1:32" hidden="1">
      <c r="A204" s="358" t="s">
        <v>4826</v>
      </c>
      <c r="B204" s="358">
        <v>39989</v>
      </c>
      <c r="C204" s="358" t="s">
        <v>6519</v>
      </c>
      <c r="D204" s="358" t="s">
        <v>6077</v>
      </c>
      <c r="E204" s="358" t="s">
        <v>8070</v>
      </c>
      <c r="F204" s="358" t="s">
        <v>361</v>
      </c>
      <c r="G204" s="358" t="s">
        <v>417</v>
      </c>
      <c r="H204" s="358" t="s">
        <v>8071</v>
      </c>
      <c r="I204" s="358" t="s">
        <v>2004</v>
      </c>
      <c r="J204" s="358" t="s">
        <v>898</v>
      </c>
      <c r="K204" s="358" t="s">
        <v>7583</v>
      </c>
      <c r="L204" s="358" t="s">
        <v>7584</v>
      </c>
      <c r="M204" s="384" t="s">
        <v>7541</v>
      </c>
      <c r="N204" s="358" t="s">
        <v>4101</v>
      </c>
      <c r="O204" s="358" t="s">
        <v>152</v>
      </c>
      <c r="R204"/>
      <c r="S204" s="335" t="s">
        <v>2104</v>
      </c>
      <c r="T204" t="s">
        <v>5605</v>
      </c>
      <c r="U204" t="s">
        <v>30</v>
      </c>
      <c r="V204"/>
      <c r="W204" t="s">
        <v>5606</v>
      </c>
      <c r="Z204" s="335" t="s">
        <v>2104</v>
      </c>
      <c r="AA204" t="s">
        <v>7438</v>
      </c>
      <c r="AC204" t="s">
        <v>7585</v>
      </c>
      <c r="AE204"/>
      <c r="AF204"/>
    </row>
    <row r="205" spans="1:32" hidden="1">
      <c r="A205" t="s">
        <v>4826</v>
      </c>
      <c r="B205">
        <v>39989</v>
      </c>
      <c r="C205" t="s">
        <v>6519</v>
      </c>
      <c r="D205" t="s">
        <v>6077</v>
      </c>
      <c r="E205" t="s">
        <v>4827</v>
      </c>
      <c r="F205" t="s">
        <v>361</v>
      </c>
      <c r="G205" t="s">
        <v>417</v>
      </c>
      <c r="H205" t="s">
        <v>418</v>
      </c>
      <c r="I205" t="s">
        <v>2004</v>
      </c>
      <c r="J205" t="s">
        <v>898</v>
      </c>
      <c r="K205" t="s">
        <v>7586</v>
      </c>
      <c r="M205" t="s">
        <v>7587</v>
      </c>
      <c r="N205" t="s">
        <v>4101</v>
      </c>
      <c r="O205" t="s">
        <v>2361</v>
      </c>
      <c r="P205" t="s">
        <v>2361</v>
      </c>
      <c r="Q205" s="508" t="s">
        <v>8625</v>
      </c>
      <c r="R205" s="509">
        <v>1</v>
      </c>
      <c r="S205" t="s">
        <v>5799</v>
      </c>
      <c r="T205" t="s">
        <v>5514</v>
      </c>
      <c r="U205" t="s">
        <v>5801</v>
      </c>
      <c r="V205"/>
      <c r="W205" t="s">
        <v>7006</v>
      </c>
      <c r="AC205" t="s">
        <v>47</v>
      </c>
      <c r="AE205"/>
      <c r="AF205"/>
    </row>
    <row r="206" spans="1:32" hidden="1">
      <c r="A206" t="s">
        <v>414</v>
      </c>
      <c r="B206">
        <v>39989</v>
      </c>
      <c r="C206" t="s">
        <v>6521</v>
      </c>
      <c r="D206" t="s">
        <v>6520</v>
      </c>
      <c r="E206" t="s">
        <v>676</v>
      </c>
      <c r="F206" t="s">
        <v>361</v>
      </c>
      <c r="G206" t="s">
        <v>417</v>
      </c>
      <c r="H206" t="s">
        <v>418</v>
      </c>
      <c r="I206" t="s">
        <v>2004</v>
      </c>
      <c r="J206" t="s">
        <v>898</v>
      </c>
      <c r="K206" t="s">
        <v>7588</v>
      </c>
      <c r="M206" t="s">
        <v>5202</v>
      </c>
      <c r="N206" t="s">
        <v>4101</v>
      </c>
      <c r="O206" t="s">
        <v>152</v>
      </c>
      <c r="P206" t="s">
        <v>3134</v>
      </c>
      <c r="R206" s="505">
        <v>2</v>
      </c>
      <c r="S206" t="s">
        <v>7989</v>
      </c>
      <c r="T206" t="s">
        <v>5286</v>
      </c>
      <c r="U206" t="s">
        <v>5287</v>
      </c>
      <c r="V206"/>
      <c r="W206" t="s">
        <v>5203</v>
      </c>
      <c r="Z206" t="s">
        <v>7990</v>
      </c>
      <c r="AA206" t="s">
        <v>7432</v>
      </c>
      <c r="AC206" t="s">
        <v>37</v>
      </c>
      <c r="AE206"/>
      <c r="AF206"/>
    </row>
    <row r="207" spans="1:32" hidden="1">
      <c r="A207" t="s">
        <v>7333</v>
      </c>
      <c r="B207">
        <v>39989</v>
      </c>
      <c r="C207" t="s">
        <v>7334</v>
      </c>
      <c r="D207" t="s">
        <v>7335</v>
      </c>
      <c r="E207" s="363" t="s">
        <v>7336</v>
      </c>
      <c r="F207" s="363" t="s">
        <v>6627</v>
      </c>
      <c r="G207" s="363" t="s">
        <v>7337</v>
      </c>
      <c r="H207" s="363" t="s">
        <v>1380</v>
      </c>
      <c r="I207" s="363" t="s">
        <v>2620</v>
      </c>
      <c r="J207" s="363" t="s">
        <v>2621</v>
      </c>
      <c r="K207" s="363" t="s">
        <v>7339</v>
      </c>
      <c r="L207" s="363" t="s">
        <v>7340</v>
      </c>
      <c r="M207" s="363" t="s">
        <v>7473</v>
      </c>
      <c r="N207" s="363" t="s">
        <v>4147</v>
      </c>
      <c r="O207" s="363" t="s">
        <v>1575</v>
      </c>
      <c r="P207" s="363" t="s">
        <v>410</v>
      </c>
      <c r="R207"/>
      <c r="S207" t="s">
        <v>7341</v>
      </c>
      <c r="T207" t="s">
        <v>7342</v>
      </c>
      <c r="U207" t="s">
        <v>7343</v>
      </c>
      <c r="W207" t="s">
        <v>7344</v>
      </c>
      <c r="Y207" t="s">
        <v>7345</v>
      </c>
      <c r="AC207" t="s">
        <v>4845</v>
      </c>
      <c r="AE207"/>
      <c r="AF207"/>
    </row>
    <row r="208" spans="1:32" hidden="1">
      <c r="A208" t="s">
        <v>414</v>
      </c>
      <c r="B208">
        <v>39989</v>
      </c>
      <c r="C208"/>
      <c r="D208"/>
      <c r="E208" t="s">
        <v>415</v>
      </c>
      <c r="F208" t="s">
        <v>361</v>
      </c>
      <c r="G208" t="s">
        <v>417</v>
      </c>
      <c r="H208" t="s">
        <v>418</v>
      </c>
      <c r="I208" t="s">
        <v>2004</v>
      </c>
      <c r="J208" t="s">
        <v>898</v>
      </c>
      <c r="K208" t="s">
        <v>6424</v>
      </c>
      <c r="L208" t="s">
        <v>419</v>
      </c>
      <c r="M208" s="369" t="s">
        <v>7589</v>
      </c>
      <c r="N208" t="s">
        <v>1377</v>
      </c>
      <c r="O208" t="s">
        <v>152</v>
      </c>
      <c r="R208"/>
      <c r="S208" t="s">
        <v>4442</v>
      </c>
      <c r="T208" t="s">
        <v>5515</v>
      </c>
      <c r="U208" t="s">
        <v>1723</v>
      </c>
      <c r="V208"/>
      <c r="W208" t="s">
        <v>874</v>
      </c>
      <c r="AC208" t="s">
        <v>6197</v>
      </c>
      <c r="AE208"/>
      <c r="AF208"/>
    </row>
    <row r="209" spans="1:32" hidden="1">
      <c r="A209" s="451" t="s">
        <v>414</v>
      </c>
      <c r="B209" s="451">
        <v>39989</v>
      </c>
      <c r="C209" s="451"/>
      <c r="D209" s="451"/>
      <c r="E209" s="451" t="s">
        <v>6198</v>
      </c>
      <c r="F209" s="451" t="s">
        <v>361</v>
      </c>
      <c r="G209" s="451" t="s">
        <v>417</v>
      </c>
      <c r="H209" s="451" t="s">
        <v>418</v>
      </c>
      <c r="I209" s="451" t="s">
        <v>2004</v>
      </c>
      <c r="J209" s="451" t="s">
        <v>898</v>
      </c>
      <c r="K209" s="451" t="s">
        <v>6425</v>
      </c>
      <c r="L209" s="451" t="s">
        <v>8171</v>
      </c>
      <c r="M209" s="167" t="s">
        <v>5751</v>
      </c>
      <c r="N209" t="s">
        <v>1377</v>
      </c>
      <c r="O209" t="s">
        <v>152</v>
      </c>
      <c r="R209"/>
      <c r="S209" t="s">
        <v>5800</v>
      </c>
      <c r="T209" t="s">
        <v>4403</v>
      </c>
      <c r="U209" t="s">
        <v>7034</v>
      </c>
      <c r="V209"/>
      <c r="W209" t="s">
        <v>875</v>
      </c>
      <c r="AC209" t="s">
        <v>5753</v>
      </c>
      <c r="AE209"/>
      <c r="AF209"/>
    </row>
    <row r="210" spans="1:32" hidden="1">
      <c r="A210" t="s">
        <v>3526</v>
      </c>
      <c r="B210">
        <v>39989</v>
      </c>
      <c r="C210" t="s">
        <v>6623</v>
      </c>
      <c r="D210" t="s">
        <v>6624</v>
      </c>
      <c r="E210" t="s">
        <v>6385</v>
      </c>
      <c r="F210" t="s">
        <v>6627</v>
      </c>
      <c r="G210" t="s">
        <v>5759</v>
      </c>
      <c r="H210" t="s">
        <v>2619</v>
      </c>
      <c r="I210" t="s">
        <v>2620</v>
      </c>
      <c r="J210" t="s">
        <v>2621</v>
      </c>
      <c r="K210" t="s">
        <v>6426</v>
      </c>
      <c r="M210" t="s">
        <v>7590</v>
      </c>
      <c r="N210" t="s">
        <v>6826</v>
      </c>
      <c r="O210" t="s">
        <v>409</v>
      </c>
      <c r="R210"/>
      <c r="S210" t="s">
        <v>5760</v>
      </c>
      <c r="T210" t="s">
        <v>5761</v>
      </c>
      <c r="V210"/>
      <c r="AC210" t="s">
        <v>7591</v>
      </c>
      <c r="AE210"/>
      <c r="AF210"/>
    </row>
    <row r="211" spans="1:32" hidden="1">
      <c r="A211" t="s">
        <v>3526</v>
      </c>
      <c r="B211">
        <v>39989</v>
      </c>
      <c r="C211" t="s">
        <v>6623</v>
      </c>
      <c r="D211" t="s">
        <v>6624</v>
      </c>
      <c r="E211" t="s">
        <v>677</v>
      </c>
      <c r="F211" t="s">
        <v>6627</v>
      </c>
      <c r="G211" t="s">
        <v>5759</v>
      </c>
      <c r="H211" t="s">
        <v>2619</v>
      </c>
      <c r="I211" t="s">
        <v>2620</v>
      </c>
      <c r="J211" t="s">
        <v>2621</v>
      </c>
      <c r="K211" t="s">
        <v>6427</v>
      </c>
      <c r="M211" s="369" t="s">
        <v>7473</v>
      </c>
      <c r="N211" t="s">
        <v>6826</v>
      </c>
      <c r="O211" t="s">
        <v>409</v>
      </c>
      <c r="R211"/>
      <c r="S211" t="s">
        <v>2792</v>
      </c>
      <c r="T211" t="s">
        <v>2793</v>
      </c>
      <c r="V211"/>
      <c r="AC211" t="s">
        <v>7593</v>
      </c>
      <c r="AE211"/>
      <c r="AF211"/>
    </row>
    <row r="212" spans="1:32" hidden="1">
      <c r="A212" t="s">
        <v>3526</v>
      </c>
      <c r="B212">
        <v>39989</v>
      </c>
      <c r="C212" t="s">
        <v>4699</v>
      </c>
      <c r="D212" t="s">
        <v>7215</v>
      </c>
      <c r="E212" t="s">
        <v>678</v>
      </c>
      <c r="F212" t="s">
        <v>361</v>
      </c>
      <c r="G212" t="s">
        <v>417</v>
      </c>
      <c r="H212" t="s">
        <v>418</v>
      </c>
      <c r="I212" t="s">
        <v>2004</v>
      </c>
      <c r="J212" t="s">
        <v>898</v>
      </c>
      <c r="K212" t="s">
        <v>6428</v>
      </c>
      <c r="M212" t="s">
        <v>5686</v>
      </c>
      <c r="N212" t="s">
        <v>4101</v>
      </c>
      <c r="O212" t="s">
        <v>152</v>
      </c>
      <c r="R212" s="505">
        <v>1</v>
      </c>
      <c r="S212" t="s">
        <v>4443</v>
      </c>
      <c r="T212" t="s">
        <v>2140</v>
      </c>
      <c r="U212" t="s">
        <v>7036</v>
      </c>
      <c r="V212"/>
      <c r="W212" t="s">
        <v>876</v>
      </c>
      <c r="AC212" t="s">
        <v>4166</v>
      </c>
      <c r="AE212"/>
      <c r="AF212"/>
    </row>
    <row r="213" spans="1:32" hidden="1">
      <c r="A213" t="s">
        <v>2623</v>
      </c>
      <c r="B213">
        <v>40023</v>
      </c>
      <c r="C213" t="s">
        <v>6628</v>
      </c>
      <c r="D213" t="s">
        <v>2354</v>
      </c>
      <c r="E213" t="s">
        <v>6626</v>
      </c>
      <c r="F213" t="s">
        <v>6627</v>
      </c>
      <c r="G213" t="s">
        <v>2618</v>
      </c>
      <c r="H213" t="s">
        <v>2619</v>
      </c>
      <c r="I213" t="s">
        <v>2620</v>
      </c>
      <c r="J213" t="s">
        <v>2621</v>
      </c>
      <c r="K213" t="s">
        <v>6430</v>
      </c>
      <c r="L213" s="30" t="s">
        <v>1489</v>
      </c>
      <c r="M213" s="369" t="s">
        <v>7473</v>
      </c>
      <c r="N213" t="s">
        <v>6826</v>
      </c>
      <c r="O213" t="s">
        <v>6625</v>
      </c>
      <c r="R213"/>
      <c r="T213" t="s">
        <v>2794</v>
      </c>
      <c r="V213"/>
      <c r="AC213" t="s">
        <v>1523</v>
      </c>
      <c r="AE213"/>
      <c r="AF213"/>
    </row>
    <row r="214" spans="1:32" hidden="1">
      <c r="A214" t="s">
        <v>802</v>
      </c>
      <c r="B214"/>
      <c r="C214"/>
      <c r="D214"/>
      <c r="E214" t="s">
        <v>1931</v>
      </c>
      <c r="F214" t="s">
        <v>1941</v>
      </c>
      <c r="G214" t="s">
        <v>1943</v>
      </c>
      <c r="H214" s="27"/>
      <c r="I214" s="27"/>
      <c r="J214" s="27">
        <v>4920</v>
      </c>
      <c r="K214" t="s">
        <v>1958</v>
      </c>
      <c r="L214" s="27"/>
      <c r="M214" s="426" t="s">
        <v>7921</v>
      </c>
      <c r="N214" t="s">
        <v>6522</v>
      </c>
      <c r="O214" t="s">
        <v>1575</v>
      </c>
      <c r="R214"/>
      <c r="V214"/>
      <c r="Y214" s="73"/>
      <c r="AE214"/>
      <c r="AF214"/>
    </row>
    <row r="215" spans="1:32" hidden="1">
      <c r="A215" t="s">
        <v>2624</v>
      </c>
      <c r="B215">
        <v>40023</v>
      </c>
      <c r="C215" t="s">
        <v>2355</v>
      </c>
      <c r="D215" t="s">
        <v>2356</v>
      </c>
      <c r="E215" t="s">
        <v>2357</v>
      </c>
      <c r="F215" t="s">
        <v>6627</v>
      </c>
      <c r="G215" t="s">
        <v>2618</v>
      </c>
      <c r="H215" t="s">
        <v>2619</v>
      </c>
      <c r="I215" t="s">
        <v>2620</v>
      </c>
      <c r="J215" t="s">
        <v>2621</v>
      </c>
      <c r="K215" t="s">
        <v>5567</v>
      </c>
      <c r="M215" s="369" t="s">
        <v>7473</v>
      </c>
      <c r="N215" t="s">
        <v>6826</v>
      </c>
      <c r="O215" t="s">
        <v>2361</v>
      </c>
      <c r="R215"/>
      <c r="S215" t="s">
        <v>2795</v>
      </c>
      <c r="T215" t="s">
        <v>2796</v>
      </c>
      <c r="V215"/>
      <c r="AC215" t="s">
        <v>7594</v>
      </c>
      <c r="AE215"/>
      <c r="AF215"/>
    </row>
    <row r="216" spans="1:32" hidden="1">
      <c r="A216" t="s">
        <v>2624</v>
      </c>
      <c r="B216">
        <v>40023</v>
      </c>
      <c r="C216" t="s">
        <v>2355</v>
      </c>
      <c r="D216" t="s">
        <v>2356</v>
      </c>
      <c r="E216" t="s">
        <v>2358</v>
      </c>
      <c r="F216" t="s">
        <v>6627</v>
      </c>
      <c r="G216" t="s">
        <v>2618</v>
      </c>
      <c r="H216" t="s">
        <v>2619</v>
      </c>
      <c r="I216" t="s">
        <v>2620</v>
      </c>
      <c r="J216" t="s">
        <v>2621</v>
      </c>
      <c r="K216" t="s">
        <v>5568</v>
      </c>
      <c r="L216" t="s">
        <v>2360</v>
      </c>
      <c r="M216" t="s">
        <v>518</v>
      </c>
      <c r="N216" t="s">
        <v>6826</v>
      </c>
      <c r="O216" t="s">
        <v>409</v>
      </c>
      <c r="P216" t="s">
        <v>4492</v>
      </c>
      <c r="R216"/>
      <c r="S216" t="s">
        <v>2797</v>
      </c>
      <c r="T216" t="s">
        <v>2798</v>
      </c>
      <c r="V216"/>
      <c r="AE216"/>
      <c r="AF216"/>
    </row>
    <row r="217" spans="1:32" hidden="1">
      <c r="A217" t="s">
        <v>3750</v>
      </c>
      <c r="B217">
        <v>40023</v>
      </c>
      <c r="C217" t="s">
        <v>2625</v>
      </c>
      <c r="D217" t="s">
        <v>3751</v>
      </c>
      <c r="E217" t="s">
        <v>6590</v>
      </c>
      <c r="F217" t="s">
        <v>6627</v>
      </c>
      <c r="G217" t="s">
        <v>3523</v>
      </c>
      <c r="H217" t="s">
        <v>1380</v>
      </c>
      <c r="I217" t="s">
        <v>2620</v>
      </c>
      <c r="J217" t="s">
        <v>2621</v>
      </c>
      <c r="K217" s="357" t="s">
        <v>6429</v>
      </c>
      <c r="L217" s="357" t="s">
        <v>3752</v>
      </c>
      <c r="M217" s="357" t="s">
        <v>8380</v>
      </c>
      <c r="N217" s="357" t="s">
        <v>4147</v>
      </c>
      <c r="O217" s="357" t="s">
        <v>7595</v>
      </c>
      <c r="P217" s="357" t="s">
        <v>7571</v>
      </c>
      <c r="R217" s="505">
        <v>1</v>
      </c>
      <c r="S217" t="s">
        <v>3583</v>
      </c>
      <c r="T217" t="s">
        <v>3518</v>
      </c>
      <c r="U217" t="s">
        <v>3519</v>
      </c>
      <c r="W217" t="s">
        <v>3520</v>
      </c>
      <c r="Z217" t="s">
        <v>7596</v>
      </c>
      <c r="AA217" t="s">
        <v>3521</v>
      </c>
      <c r="AC217" t="s">
        <v>2574</v>
      </c>
      <c r="AE217"/>
      <c r="AF217"/>
    </row>
    <row r="218" spans="1:32" hidden="1">
      <c r="A218" t="s">
        <v>4846</v>
      </c>
      <c r="B218">
        <v>40029</v>
      </c>
      <c r="C218" t="s">
        <v>4847</v>
      </c>
      <c r="D218" t="s">
        <v>4848</v>
      </c>
      <c r="E218" s="363" t="s">
        <v>80</v>
      </c>
      <c r="F218" s="363" t="s">
        <v>6627</v>
      </c>
      <c r="G218" s="363" t="s">
        <v>3523</v>
      </c>
      <c r="H218" s="363" t="s">
        <v>1380</v>
      </c>
      <c r="I218" s="363" t="s">
        <v>2620</v>
      </c>
      <c r="J218" s="363" t="s">
        <v>2621</v>
      </c>
      <c r="K218" s="363" t="s">
        <v>7482</v>
      </c>
      <c r="L218" s="363" t="s">
        <v>1381</v>
      </c>
      <c r="M218" s="363" t="s">
        <v>7473</v>
      </c>
      <c r="N218" s="363" t="s">
        <v>4850</v>
      </c>
      <c r="O218" s="363" t="s">
        <v>2138</v>
      </c>
      <c r="P218" s="363"/>
      <c r="R218"/>
      <c r="S218" t="s">
        <v>7361</v>
      </c>
      <c r="T218" t="s">
        <v>6755</v>
      </c>
      <c r="U218" t="s">
        <v>6756</v>
      </c>
      <c r="W218" t="s">
        <v>4851</v>
      </c>
      <c r="AC218" t="s">
        <v>7597</v>
      </c>
      <c r="AE218"/>
      <c r="AF218"/>
    </row>
    <row r="219" spans="1:32" hidden="1">
      <c r="A219" t="s">
        <v>4846</v>
      </c>
      <c r="B219">
        <v>40029</v>
      </c>
      <c r="C219" t="s">
        <v>4847</v>
      </c>
      <c r="D219" t="s">
        <v>4848</v>
      </c>
      <c r="E219" s="363" t="s">
        <v>4852</v>
      </c>
      <c r="F219" s="363" t="s">
        <v>6627</v>
      </c>
      <c r="G219" s="363" t="s">
        <v>3523</v>
      </c>
      <c r="H219" s="363" t="s">
        <v>1380</v>
      </c>
      <c r="I219" s="363" t="s">
        <v>2620</v>
      </c>
      <c r="J219" s="363" t="s">
        <v>2621</v>
      </c>
      <c r="K219" s="363" t="s">
        <v>7483</v>
      </c>
      <c r="L219" s="363" t="s">
        <v>4853</v>
      </c>
      <c r="M219" s="363" t="s">
        <v>7473</v>
      </c>
      <c r="N219" s="363" t="s">
        <v>4147</v>
      </c>
      <c r="O219" s="363" t="s">
        <v>2138</v>
      </c>
      <c r="P219" s="363"/>
      <c r="R219"/>
      <c r="S219" t="s">
        <v>2956</v>
      </c>
      <c r="T219" t="s">
        <v>7346</v>
      </c>
      <c r="U219" t="s">
        <v>3696</v>
      </c>
      <c r="W219" t="s">
        <v>3697</v>
      </c>
      <c r="AC219" t="s">
        <v>3698</v>
      </c>
      <c r="AE219"/>
      <c r="AF219"/>
    </row>
    <row r="220" spans="1:32" hidden="1">
      <c r="A220" t="s">
        <v>802</v>
      </c>
      <c r="B220"/>
      <c r="C220"/>
      <c r="D220"/>
      <c r="E220" t="s">
        <v>1933</v>
      </c>
      <c r="F220" t="s">
        <v>1941</v>
      </c>
      <c r="G220" t="s">
        <v>1945</v>
      </c>
      <c r="H220" s="27"/>
      <c r="I220" s="27"/>
      <c r="J220" s="27"/>
      <c r="K220" t="s">
        <v>1950</v>
      </c>
      <c r="L220" s="27"/>
      <c r="M220" s="426" t="s">
        <v>7922</v>
      </c>
      <c r="N220" t="s">
        <v>6522</v>
      </c>
      <c r="O220" s="425" t="s">
        <v>1959</v>
      </c>
      <c r="R220"/>
      <c r="V220"/>
      <c r="Y220" s="73"/>
      <c r="AE220"/>
      <c r="AF220"/>
    </row>
    <row r="221" spans="1:32" hidden="1">
      <c r="A221" t="s">
        <v>802</v>
      </c>
      <c r="B221"/>
      <c r="C221"/>
      <c r="D221"/>
      <c r="E221" t="s">
        <v>1939</v>
      </c>
      <c r="F221" t="s">
        <v>1941</v>
      </c>
      <c r="G221" t="s">
        <v>1945</v>
      </c>
      <c r="H221" s="27"/>
      <c r="I221" s="27"/>
      <c r="J221" s="27"/>
      <c r="K221" t="s">
        <v>1956</v>
      </c>
      <c r="L221" s="27"/>
      <c r="M221" s="426" t="s">
        <v>7923</v>
      </c>
      <c r="N221" t="s">
        <v>6522</v>
      </c>
      <c r="O221" s="425" t="s">
        <v>1961</v>
      </c>
      <c r="R221"/>
      <c r="V221"/>
      <c r="Y221" s="73"/>
      <c r="AE221"/>
      <c r="AF221"/>
    </row>
    <row r="222" spans="1:32" hidden="1">
      <c r="A222" t="s">
        <v>802</v>
      </c>
      <c r="B222"/>
      <c r="C222"/>
      <c r="D222"/>
      <c r="E222" t="s">
        <v>1934</v>
      </c>
      <c r="F222" t="s">
        <v>1941</v>
      </c>
      <c r="G222" t="s">
        <v>1946</v>
      </c>
      <c r="H222" s="27"/>
      <c r="I222" s="27"/>
      <c r="J222" s="27"/>
      <c r="K222" t="s">
        <v>1951</v>
      </c>
      <c r="L222" s="27"/>
      <c r="M222" s="426" t="s">
        <v>7924</v>
      </c>
      <c r="N222" t="s">
        <v>6522</v>
      </c>
      <c r="O222" s="425" t="s">
        <v>1959</v>
      </c>
      <c r="R222"/>
      <c r="V222"/>
      <c r="Y222" s="73"/>
      <c r="AE222"/>
      <c r="AF222"/>
    </row>
    <row r="223" spans="1:32" hidden="1">
      <c r="A223" s="451"/>
      <c r="B223" s="451">
        <v>40073</v>
      </c>
      <c r="C223" s="451"/>
      <c r="D223" s="451"/>
      <c r="E223" s="451" t="s">
        <v>360</v>
      </c>
      <c r="F223" s="451" t="s">
        <v>361</v>
      </c>
      <c r="G223" s="451" t="s">
        <v>362</v>
      </c>
      <c r="H223" s="451" t="s">
        <v>1709</v>
      </c>
      <c r="I223" s="451" t="s">
        <v>2620</v>
      </c>
      <c r="J223" s="451" t="s">
        <v>2621</v>
      </c>
      <c r="K223" s="451" t="s">
        <v>5038</v>
      </c>
      <c r="L223" s="451" t="s">
        <v>7037</v>
      </c>
      <c r="M223" s="369" t="s">
        <v>8178</v>
      </c>
      <c r="N223" s="358" t="s">
        <v>4101</v>
      </c>
      <c r="O223" s="358" t="s">
        <v>409</v>
      </c>
      <c r="P223" s="358" t="s">
        <v>5325</v>
      </c>
      <c r="R223" s="505">
        <v>1</v>
      </c>
      <c r="S223" t="s">
        <v>3510</v>
      </c>
      <c r="T223" t="s">
        <v>1153</v>
      </c>
      <c r="U223" t="s">
        <v>1556</v>
      </c>
      <c r="V223"/>
      <c r="W223" t="s">
        <v>5039</v>
      </c>
      <c r="Z223" t="s">
        <v>3511</v>
      </c>
      <c r="AC223" t="s">
        <v>6010</v>
      </c>
      <c r="AE223"/>
      <c r="AF223"/>
    </row>
    <row r="224" spans="1:32" hidden="1">
      <c r="A224" t="s">
        <v>802</v>
      </c>
      <c r="B224"/>
      <c r="C224"/>
      <c r="D224"/>
      <c r="E224" t="s">
        <v>1936</v>
      </c>
      <c r="F224" t="s">
        <v>1941</v>
      </c>
      <c r="G224" t="s">
        <v>1945</v>
      </c>
      <c r="H224" s="27"/>
      <c r="I224" s="27"/>
      <c r="J224" s="27"/>
      <c r="K224" t="s">
        <v>1953</v>
      </c>
      <c r="L224" s="27"/>
      <c r="M224" s="426" t="s">
        <v>7925</v>
      </c>
      <c r="N224" t="s">
        <v>6522</v>
      </c>
      <c r="O224" s="425" t="s">
        <v>1961</v>
      </c>
      <c r="R224"/>
      <c r="V224"/>
      <c r="Y224" s="73"/>
      <c r="AE224"/>
      <c r="AF224"/>
    </row>
    <row r="225" spans="1:32" hidden="1">
      <c r="A225" t="s">
        <v>802</v>
      </c>
      <c r="B225"/>
      <c r="C225"/>
      <c r="D225"/>
      <c r="E225" t="s">
        <v>1937</v>
      </c>
      <c r="F225" t="s">
        <v>1941</v>
      </c>
      <c r="G225" t="s">
        <v>1945</v>
      </c>
      <c r="H225" s="27"/>
      <c r="I225" s="27"/>
      <c r="J225" s="27"/>
      <c r="K225" t="s">
        <v>1954</v>
      </c>
      <c r="L225" s="27"/>
      <c r="M225" s="426" t="s">
        <v>7926</v>
      </c>
      <c r="N225" t="s">
        <v>6522</v>
      </c>
      <c r="O225" s="425" t="s">
        <v>1961</v>
      </c>
      <c r="R225"/>
      <c r="V225"/>
      <c r="Y225" s="73"/>
      <c r="AE225"/>
      <c r="AF225"/>
    </row>
    <row r="226" spans="1:32" hidden="1">
      <c r="A226" t="s">
        <v>7120</v>
      </c>
      <c r="B226">
        <v>40073</v>
      </c>
      <c r="C226"/>
      <c r="D226" t="s">
        <v>4914</v>
      </c>
      <c r="E226" s="363" t="s">
        <v>7026</v>
      </c>
      <c r="F226" s="363" t="s">
        <v>361</v>
      </c>
      <c r="G226" s="363" t="s">
        <v>7484</v>
      </c>
      <c r="H226" s="363" t="s">
        <v>1383</v>
      </c>
      <c r="I226" s="363" t="s">
        <v>2004</v>
      </c>
      <c r="J226" s="363" t="s">
        <v>898</v>
      </c>
      <c r="K226" s="363" t="s">
        <v>7485</v>
      </c>
      <c r="L226" s="363" t="s">
        <v>6486</v>
      </c>
      <c r="M226" s="363" t="s">
        <v>7473</v>
      </c>
      <c r="N226" s="363" t="s">
        <v>4147</v>
      </c>
      <c r="O226" s="363" t="s">
        <v>409</v>
      </c>
      <c r="P226" s="363" t="s">
        <v>5325</v>
      </c>
      <c r="R226"/>
      <c r="S226" t="s">
        <v>7245</v>
      </c>
      <c r="T226" t="s">
        <v>4915</v>
      </c>
      <c r="U226" t="s">
        <v>6739</v>
      </c>
      <c r="W226" t="s">
        <v>6740</v>
      </c>
      <c r="Y226" t="s">
        <v>1147</v>
      </c>
      <c r="Z226" t="s">
        <v>2753</v>
      </c>
      <c r="AC226" t="s">
        <v>7598</v>
      </c>
      <c r="AE226"/>
      <c r="AF226"/>
    </row>
    <row r="227" spans="1:32" hidden="1">
      <c r="A227" t="s">
        <v>2573</v>
      </c>
      <c r="B227">
        <v>40100</v>
      </c>
      <c r="C227"/>
      <c r="D227"/>
      <c r="E227" s="363" t="s">
        <v>3823</v>
      </c>
      <c r="F227" s="363" t="s">
        <v>361</v>
      </c>
      <c r="G227" s="363" t="s">
        <v>7484</v>
      </c>
      <c r="H227" s="363" t="s">
        <v>1709</v>
      </c>
      <c r="I227" s="363" t="s">
        <v>2004</v>
      </c>
      <c r="J227" s="363" t="s">
        <v>898</v>
      </c>
      <c r="K227" s="363" t="s">
        <v>7491</v>
      </c>
      <c r="L227" s="363" t="s">
        <v>1662</v>
      </c>
      <c r="M227" s="363" t="s">
        <v>5751</v>
      </c>
      <c r="N227" s="363" t="s">
        <v>9124</v>
      </c>
      <c r="O227" s="363" t="s">
        <v>152</v>
      </c>
      <c r="P227" s="363" t="s">
        <v>383</v>
      </c>
      <c r="R227"/>
      <c r="S227" t="s">
        <v>3951</v>
      </c>
      <c r="T227" t="s">
        <v>1154</v>
      </c>
      <c r="U227" t="s">
        <v>2609</v>
      </c>
      <c r="V227"/>
      <c r="W227" t="s">
        <v>2329</v>
      </c>
      <c r="Y227" s="73">
        <v>40477</v>
      </c>
      <c r="AC227" t="s">
        <v>626</v>
      </c>
      <c r="AE227"/>
      <c r="AF227"/>
    </row>
    <row r="228" spans="1:32" hidden="1">
      <c r="A228" t="s">
        <v>5145</v>
      </c>
      <c r="B228">
        <v>40091</v>
      </c>
      <c r="C228"/>
      <c r="D228" t="s">
        <v>6846</v>
      </c>
      <c r="E228" t="s">
        <v>5206</v>
      </c>
      <c r="F228" t="s">
        <v>361</v>
      </c>
      <c r="G228" t="s">
        <v>362</v>
      </c>
      <c r="H228" t="s">
        <v>1709</v>
      </c>
      <c r="I228" t="s">
        <v>2004</v>
      </c>
      <c r="J228" t="s">
        <v>898</v>
      </c>
      <c r="K228" t="s">
        <v>900</v>
      </c>
      <c r="L228" t="s">
        <v>5778</v>
      </c>
      <c r="M228" t="s">
        <v>7599</v>
      </c>
      <c r="N228" t="s">
        <v>4101</v>
      </c>
      <c r="O228" t="s">
        <v>152</v>
      </c>
      <c r="P228" t="s">
        <v>265</v>
      </c>
      <c r="R228" s="505">
        <v>1</v>
      </c>
      <c r="S228" t="s">
        <v>5779</v>
      </c>
      <c r="T228" t="s">
        <v>4864</v>
      </c>
      <c r="U228" t="s">
        <v>4862</v>
      </c>
      <c r="V228"/>
      <c r="W228" t="s">
        <v>3893</v>
      </c>
      <c r="Y228">
        <v>40129</v>
      </c>
      <c r="Z228" t="s">
        <v>5780</v>
      </c>
      <c r="AC228" t="s">
        <v>7600</v>
      </c>
      <c r="AE228"/>
      <c r="AF228"/>
    </row>
    <row r="229" spans="1:32" hidden="1">
      <c r="A229" t="s">
        <v>5145</v>
      </c>
      <c r="B229">
        <v>40091</v>
      </c>
      <c r="C229"/>
      <c r="D229" t="s">
        <v>6847</v>
      </c>
      <c r="E229" t="s">
        <v>5689</v>
      </c>
      <c r="F229" t="s">
        <v>361</v>
      </c>
      <c r="G229" t="s">
        <v>362</v>
      </c>
      <c r="H229" t="s">
        <v>1709</v>
      </c>
      <c r="I229" t="s">
        <v>2004</v>
      </c>
      <c r="J229" t="s">
        <v>898</v>
      </c>
      <c r="K229" t="s">
        <v>899</v>
      </c>
      <c r="L229" t="s">
        <v>2612</v>
      </c>
      <c r="M229" s="369" t="s">
        <v>7601</v>
      </c>
      <c r="N229" t="s">
        <v>4101</v>
      </c>
      <c r="O229" t="s">
        <v>7602</v>
      </c>
      <c r="R229"/>
      <c r="S229" t="s">
        <v>709</v>
      </c>
      <c r="T229" t="s">
        <v>3862</v>
      </c>
      <c r="U229" t="s">
        <v>4863</v>
      </c>
      <c r="V229"/>
      <c r="W229" t="s">
        <v>2536</v>
      </c>
      <c r="Y229">
        <v>40129</v>
      </c>
      <c r="AC229" t="s">
        <v>7065</v>
      </c>
      <c r="AE229"/>
      <c r="AF229"/>
    </row>
    <row r="230" spans="1:32" hidden="1">
      <c r="A230" t="s">
        <v>802</v>
      </c>
      <c r="B230"/>
      <c r="C230"/>
      <c r="D230"/>
      <c r="E230" t="s">
        <v>1940</v>
      </c>
      <c r="F230" t="s">
        <v>1941</v>
      </c>
      <c r="G230" t="s">
        <v>1945</v>
      </c>
      <c r="H230" s="27"/>
      <c r="I230" s="27"/>
      <c r="J230" s="27"/>
      <c r="K230" t="s">
        <v>1957</v>
      </c>
      <c r="L230" s="27"/>
      <c r="M230" s="426" t="s">
        <v>7927</v>
      </c>
      <c r="N230" s="426" t="s">
        <v>6361</v>
      </c>
      <c r="O230" s="425" t="s">
        <v>1961</v>
      </c>
      <c r="R230"/>
      <c r="V230"/>
      <c r="Y230" s="73"/>
      <c r="AE230"/>
      <c r="AF230"/>
    </row>
    <row r="231" spans="1:32" hidden="1">
      <c r="A231" t="s">
        <v>981</v>
      </c>
      <c r="B231">
        <v>40120</v>
      </c>
      <c r="C231" t="s">
        <v>4731</v>
      </c>
      <c r="D231"/>
      <c r="E231" t="s">
        <v>4732</v>
      </c>
      <c r="F231" t="s">
        <v>6627</v>
      </c>
      <c r="G231" t="s">
        <v>584</v>
      </c>
      <c r="H231" t="s">
        <v>2202</v>
      </c>
      <c r="I231" t="s">
        <v>2620</v>
      </c>
      <c r="J231" t="s">
        <v>2621</v>
      </c>
      <c r="K231" t="s">
        <v>5570</v>
      </c>
      <c r="L231" t="s">
        <v>7603</v>
      </c>
      <c r="M231" t="s">
        <v>7473</v>
      </c>
      <c r="N231" t="s">
        <v>6826</v>
      </c>
      <c r="O231" t="s">
        <v>409</v>
      </c>
      <c r="R231"/>
      <c r="V231"/>
      <c r="AC231" t="s">
        <v>7604</v>
      </c>
      <c r="AE231"/>
      <c r="AF231"/>
    </row>
    <row r="232" spans="1:32" hidden="1">
      <c r="A232" t="s">
        <v>4511</v>
      </c>
      <c r="B232">
        <v>40120</v>
      </c>
      <c r="C232" t="s">
        <v>4731</v>
      </c>
      <c r="D232"/>
      <c r="E232" t="s">
        <v>4733</v>
      </c>
      <c r="F232" t="s">
        <v>6627</v>
      </c>
      <c r="G232" t="s">
        <v>584</v>
      </c>
      <c r="H232" t="s">
        <v>2202</v>
      </c>
      <c r="I232" t="s">
        <v>2620</v>
      </c>
      <c r="J232" t="s">
        <v>2621</v>
      </c>
      <c r="K232" t="s">
        <v>5571</v>
      </c>
      <c r="L232" t="s">
        <v>583</v>
      </c>
      <c r="M232" t="s">
        <v>7473</v>
      </c>
      <c r="N232" t="s">
        <v>6826</v>
      </c>
      <c r="O232" t="s">
        <v>409</v>
      </c>
      <c r="R232"/>
      <c r="S232" t="s">
        <v>2799</v>
      </c>
      <c r="T232" t="s">
        <v>2800</v>
      </c>
      <c r="V232"/>
      <c r="AE232"/>
      <c r="AF232"/>
    </row>
    <row r="233" spans="1:32" hidden="1">
      <c r="A233" t="s">
        <v>2806</v>
      </c>
      <c r="B233">
        <v>40127</v>
      </c>
      <c r="C233"/>
      <c r="D233"/>
      <c r="E233" t="s">
        <v>2807</v>
      </c>
      <c r="F233" t="s">
        <v>6627</v>
      </c>
      <c r="G233" t="s">
        <v>584</v>
      </c>
      <c r="H233" t="s">
        <v>2202</v>
      </c>
      <c r="I233" t="s">
        <v>2620</v>
      </c>
      <c r="J233" t="s">
        <v>2621</v>
      </c>
      <c r="K233" t="s">
        <v>7605</v>
      </c>
      <c r="L233" t="s">
        <v>7606</v>
      </c>
      <c r="M233" s="369" t="s">
        <v>7601</v>
      </c>
      <c r="N233" t="s">
        <v>4101</v>
      </c>
      <c r="O233" t="s">
        <v>7602</v>
      </c>
      <c r="R233"/>
      <c r="S233" t="s">
        <v>5572</v>
      </c>
      <c r="T233" t="s">
        <v>5573</v>
      </c>
      <c r="U233" t="s">
        <v>5770</v>
      </c>
      <c r="V233"/>
      <c r="W233" t="s">
        <v>5771</v>
      </c>
      <c r="AC233" t="s">
        <v>7607</v>
      </c>
      <c r="AE233"/>
      <c r="AF233"/>
    </row>
    <row r="234" spans="1:32" hidden="1">
      <c r="A234" s="167" t="s">
        <v>6373</v>
      </c>
      <c r="B234" s="167">
        <v>40130</v>
      </c>
      <c r="C234" s="167"/>
      <c r="D234" s="167"/>
      <c r="E234" s="167" t="s">
        <v>2808</v>
      </c>
      <c r="F234" s="167" t="s">
        <v>6627</v>
      </c>
      <c r="G234" s="167" t="s">
        <v>584</v>
      </c>
      <c r="H234" s="167" t="s">
        <v>2202</v>
      </c>
      <c r="I234" s="167" t="s">
        <v>2620</v>
      </c>
      <c r="J234" s="167" t="s">
        <v>2621</v>
      </c>
      <c r="K234" s="167" t="s">
        <v>1598</v>
      </c>
      <c r="L234" s="167" t="s">
        <v>2214</v>
      </c>
      <c r="M234" s="167" t="s">
        <v>2041</v>
      </c>
      <c r="N234" t="s">
        <v>4101</v>
      </c>
      <c r="O234" t="s">
        <v>152</v>
      </c>
      <c r="P234" t="s">
        <v>383</v>
      </c>
      <c r="R234"/>
      <c r="S234" s="335" t="s">
        <v>2103</v>
      </c>
      <c r="T234" t="s">
        <v>5168</v>
      </c>
      <c r="U234" t="s">
        <v>5169</v>
      </c>
      <c r="V234"/>
      <c r="W234" t="s">
        <v>5162</v>
      </c>
      <c r="Z234" s="335" t="s">
        <v>2103</v>
      </c>
      <c r="AA234" t="s">
        <v>7608</v>
      </c>
      <c r="AC234" t="s">
        <v>5170</v>
      </c>
      <c r="AE234"/>
      <c r="AF234"/>
    </row>
    <row r="235" spans="1:32" hidden="1">
      <c r="A235" s="167" t="s">
        <v>6373</v>
      </c>
      <c r="B235" s="167">
        <v>40130</v>
      </c>
      <c r="C235" s="122"/>
      <c r="D235" s="167"/>
      <c r="E235" s="167" t="s">
        <v>2657</v>
      </c>
      <c r="F235" s="167" t="s">
        <v>6627</v>
      </c>
      <c r="G235" s="167" t="s">
        <v>584</v>
      </c>
      <c r="H235" s="167" t="s">
        <v>2202</v>
      </c>
      <c r="I235" s="167" t="s">
        <v>2620</v>
      </c>
      <c r="J235" s="167" t="s">
        <v>2621</v>
      </c>
      <c r="K235" s="167" t="s">
        <v>1599</v>
      </c>
      <c r="L235" s="167" t="s">
        <v>2658</v>
      </c>
      <c r="M235" s="167" t="s">
        <v>2041</v>
      </c>
      <c r="N235" s="384" t="s">
        <v>4101</v>
      </c>
      <c r="O235" s="384" t="s">
        <v>2209</v>
      </c>
      <c r="P235" s="384" t="s">
        <v>554</v>
      </c>
      <c r="R235"/>
      <c r="S235" t="s">
        <v>6372</v>
      </c>
      <c r="T235" t="s">
        <v>3863</v>
      </c>
      <c r="U235" t="s">
        <v>6567</v>
      </c>
      <c r="V235"/>
      <c r="W235" t="s">
        <v>5163</v>
      </c>
      <c r="AC235" t="s">
        <v>7609</v>
      </c>
      <c r="AE235"/>
      <c r="AF235"/>
    </row>
    <row r="236" spans="1:32" hidden="1">
      <c r="A236" t="s">
        <v>5442</v>
      </c>
      <c r="B236">
        <v>40141</v>
      </c>
      <c r="C236"/>
      <c r="D236" t="s">
        <v>3835</v>
      </c>
      <c r="E236" s="357" t="s">
        <v>3844</v>
      </c>
      <c r="F236" s="357" t="s">
        <v>6627</v>
      </c>
      <c r="G236" s="357" t="s">
        <v>362</v>
      </c>
      <c r="H236" s="357" t="s">
        <v>1709</v>
      </c>
      <c r="I236" s="357" t="s">
        <v>2004</v>
      </c>
      <c r="J236" s="357" t="s">
        <v>898</v>
      </c>
      <c r="K236" s="357" t="s">
        <v>7358</v>
      </c>
      <c r="L236" s="357" t="s">
        <v>3843</v>
      </c>
      <c r="M236" s="357" t="s">
        <v>670</v>
      </c>
      <c r="N236" s="357" t="s">
        <v>1872</v>
      </c>
      <c r="O236" s="357" t="s">
        <v>6872</v>
      </c>
      <c r="P236" s="357" t="s">
        <v>5325</v>
      </c>
      <c r="R236" s="505">
        <v>0</v>
      </c>
      <c r="S236" t="s">
        <v>3587</v>
      </c>
      <c r="T236" t="s">
        <v>3845</v>
      </c>
      <c r="U236" t="s">
        <v>4745</v>
      </c>
      <c r="V236"/>
      <c r="W236" t="s">
        <v>2267</v>
      </c>
      <c r="Z236" t="s">
        <v>7610</v>
      </c>
      <c r="AC236" t="s">
        <v>627</v>
      </c>
      <c r="AE236"/>
      <c r="AF236"/>
    </row>
    <row r="237" spans="1:32" hidden="1">
      <c r="A237" t="s">
        <v>5442</v>
      </c>
      <c r="B237">
        <v>40141</v>
      </c>
      <c r="C237"/>
      <c r="D237" t="s">
        <v>3835</v>
      </c>
      <c r="E237" s="360" t="s">
        <v>78</v>
      </c>
      <c r="F237" s="360" t="s">
        <v>361</v>
      </c>
      <c r="G237" s="360" t="s">
        <v>2330</v>
      </c>
      <c r="H237" s="360" t="s">
        <v>1709</v>
      </c>
      <c r="I237" s="360" t="s">
        <v>2004</v>
      </c>
      <c r="J237" s="360" t="s">
        <v>898</v>
      </c>
      <c r="K237" s="360" t="s">
        <v>7492</v>
      </c>
      <c r="L237" s="367" t="s">
        <v>4757</v>
      </c>
      <c r="M237" s="367" t="s">
        <v>5751</v>
      </c>
      <c r="N237" s="360" t="s">
        <v>1872</v>
      </c>
      <c r="O237" s="360" t="s">
        <v>152</v>
      </c>
      <c r="P237" t="s">
        <v>383</v>
      </c>
      <c r="R237"/>
      <c r="S237" t="s">
        <v>5368</v>
      </c>
      <c r="T237" t="s">
        <v>4825</v>
      </c>
      <c r="U237" t="s">
        <v>4137</v>
      </c>
      <c r="V237"/>
      <c r="W237" t="s">
        <v>656</v>
      </c>
      <c r="Y237" s="73">
        <v>40484</v>
      </c>
      <c r="Z237" t="s">
        <v>7611</v>
      </c>
      <c r="AC237" t="s">
        <v>2940</v>
      </c>
      <c r="AE237"/>
      <c r="AF237"/>
    </row>
    <row r="238" spans="1:32" hidden="1">
      <c r="A238" t="s">
        <v>4958</v>
      </c>
      <c r="B238">
        <v>40141</v>
      </c>
      <c r="C238"/>
      <c r="D238" t="s">
        <v>3835</v>
      </c>
      <c r="E238" t="s">
        <v>2535</v>
      </c>
      <c r="F238" t="s">
        <v>361</v>
      </c>
      <c r="G238" t="s">
        <v>2330</v>
      </c>
      <c r="H238" t="s">
        <v>1709</v>
      </c>
      <c r="I238" t="s">
        <v>2004</v>
      </c>
      <c r="J238" t="s">
        <v>898</v>
      </c>
      <c r="K238" t="s">
        <v>1534</v>
      </c>
      <c r="L238" t="s">
        <v>3129</v>
      </c>
      <c r="M238" t="s">
        <v>8696</v>
      </c>
      <c r="N238" t="s">
        <v>1872</v>
      </c>
      <c r="O238" t="s">
        <v>1575</v>
      </c>
      <c r="P238" t="s">
        <v>410</v>
      </c>
      <c r="R238" s="505" t="s">
        <v>9241</v>
      </c>
      <c r="S238" t="s">
        <v>2428</v>
      </c>
      <c r="T238" t="s">
        <v>860</v>
      </c>
      <c r="U238" t="s">
        <v>3130</v>
      </c>
      <c r="V238"/>
      <c r="W238" t="s">
        <v>7359</v>
      </c>
      <c r="Y238" s="73" t="s">
        <v>7612</v>
      </c>
      <c r="AC238" t="s">
        <v>3123</v>
      </c>
      <c r="AE238"/>
      <c r="AF238"/>
    </row>
    <row r="239" spans="1:32" hidden="1">
      <c r="A239" t="s">
        <v>7064</v>
      </c>
      <c r="B239">
        <v>40141</v>
      </c>
      <c r="C239"/>
      <c r="D239" t="s">
        <v>3836</v>
      </c>
      <c r="E239" t="s">
        <v>4465</v>
      </c>
      <c r="F239" t="s">
        <v>361</v>
      </c>
      <c r="G239" t="s">
        <v>1724</v>
      </c>
      <c r="H239" t="s">
        <v>1709</v>
      </c>
      <c r="I239" t="s">
        <v>2004</v>
      </c>
      <c r="J239" t="s">
        <v>898</v>
      </c>
      <c r="K239" t="s">
        <v>4466</v>
      </c>
      <c r="M239" t="s">
        <v>7613</v>
      </c>
      <c r="N239" t="s">
        <v>4101</v>
      </c>
      <c r="O239" t="s">
        <v>7595</v>
      </c>
      <c r="P239" t="s">
        <v>383</v>
      </c>
      <c r="R239" s="505">
        <v>1</v>
      </c>
      <c r="S239" t="s">
        <v>1356</v>
      </c>
      <c r="T239" t="s">
        <v>4468</v>
      </c>
      <c r="U239" t="s">
        <v>4467</v>
      </c>
      <c r="V239"/>
      <c r="W239" t="s">
        <v>77</v>
      </c>
      <c r="AC239" t="s">
        <v>7614</v>
      </c>
      <c r="AE239"/>
      <c r="AF239"/>
    </row>
    <row r="240" spans="1:32" hidden="1">
      <c r="A240" t="s">
        <v>2957</v>
      </c>
      <c r="B240">
        <v>40169</v>
      </c>
      <c r="C240"/>
      <c r="D240" t="s">
        <v>2958</v>
      </c>
      <c r="E240" s="368" t="s">
        <v>2959</v>
      </c>
      <c r="F240" s="368" t="s">
        <v>6627</v>
      </c>
      <c r="G240" s="368" t="s">
        <v>1382</v>
      </c>
      <c r="H240" s="368" t="s">
        <v>1383</v>
      </c>
      <c r="I240" s="368" t="s">
        <v>2620</v>
      </c>
      <c r="J240" s="368" t="s">
        <v>2621</v>
      </c>
      <c r="K240" s="368" t="s">
        <v>1384</v>
      </c>
      <c r="L240" s="368" t="s">
        <v>1385</v>
      </c>
      <c r="M240" s="368" t="s">
        <v>670</v>
      </c>
      <c r="N240" s="368" t="s">
        <v>4147</v>
      </c>
      <c r="O240" s="368" t="s">
        <v>1575</v>
      </c>
      <c r="P240" s="368" t="s">
        <v>410</v>
      </c>
      <c r="Q240" s="357" t="s">
        <v>3303</v>
      </c>
      <c r="R240" s="357"/>
      <c r="S240" t="s">
        <v>2570</v>
      </c>
      <c r="T240" t="s">
        <v>2961</v>
      </c>
      <c r="U240" t="s">
        <v>2962</v>
      </c>
      <c r="W240" t="s">
        <v>3498</v>
      </c>
      <c r="Y240" s="73" t="s">
        <v>5238</v>
      </c>
      <c r="Z240" t="s">
        <v>2754</v>
      </c>
      <c r="AC240" t="s">
        <v>5237</v>
      </c>
      <c r="AE240"/>
      <c r="AF240"/>
    </row>
    <row r="241" spans="1:32" hidden="1">
      <c r="A241" t="s">
        <v>40</v>
      </c>
      <c r="B241">
        <v>40169</v>
      </c>
      <c r="C241"/>
      <c r="D241" t="s">
        <v>41</v>
      </c>
      <c r="E241" s="368" t="s">
        <v>42</v>
      </c>
      <c r="F241" s="368" t="s">
        <v>6627</v>
      </c>
      <c r="G241" s="368" t="s">
        <v>3524</v>
      </c>
      <c r="H241" s="368" t="s">
        <v>1383</v>
      </c>
      <c r="I241" s="368" t="s">
        <v>2620</v>
      </c>
      <c r="J241" s="368" t="s">
        <v>2621</v>
      </c>
      <c r="K241" s="368" t="s">
        <v>6340</v>
      </c>
      <c r="L241" s="368" t="s">
        <v>43</v>
      </c>
      <c r="M241" s="368" t="s">
        <v>7473</v>
      </c>
      <c r="N241" s="368" t="s">
        <v>4147</v>
      </c>
      <c r="O241" s="368" t="s">
        <v>2138</v>
      </c>
      <c r="P241" s="368"/>
      <c r="R241"/>
      <c r="S241" t="s">
        <v>2571</v>
      </c>
      <c r="T241" t="s">
        <v>2736</v>
      </c>
      <c r="U241" t="s">
        <v>2737</v>
      </c>
      <c r="W241" t="s">
        <v>1103</v>
      </c>
      <c r="Y241" s="73"/>
      <c r="Z241" t="s">
        <v>2755</v>
      </c>
      <c r="AA241" t="s">
        <v>2738</v>
      </c>
      <c r="AC241" t="s">
        <v>4227</v>
      </c>
      <c r="AE241"/>
      <c r="AF241"/>
    </row>
    <row r="242" spans="1:32" hidden="1">
      <c r="A242" t="s">
        <v>40</v>
      </c>
      <c r="B242">
        <v>40169</v>
      </c>
      <c r="C242"/>
      <c r="D242" t="s">
        <v>4228</v>
      </c>
      <c r="E242" t="s">
        <v>4229</v>
      </c>
      <c r="F242" t="s">
        <v>6627</v>
      </c>
      <c r="G242" t="s">
        <v>3524</v>
      </c>
      <c r="H242" t="s">
        <v>7179</v>
      </c>
      <c r="I242" t="s">
        <v>2620</v>
      </c>
      <c r="J242" t="s">
        <v>2621</v>
      </c>
      <c r="K242" t="s">
        <v>6341</v>
      </c>
      <c r="M242" t="s">
        <v>4230</v>
      </c>
      <c r="N242" t="s">
        <v>1540</v>
      </c>
      <c r="O242" t="s">
        <v>6872</v>
      </c>
      <c r="P242" t="s">
        <v>144</v>
      </c>
      <c r="R242" s="505">
        <v>1</v>
      </c>
      <c r="S242" t="s">
        <v>4231</v>
      </c>
      <c r="T242" t="s">
        <v>2245</v>
      </c>
      <c r="U242" t="s">
        <v>2246</v>
      </c>
      <c r="V242"/>
      <c r="W242" t="s">
        <v>2247</v>
      </c>
      <c r="Y242" s="73"/>
      <c r="AC242" t="s">
        <v>2739</v>
      </c>
      <c r="AE242"/>
      <c r="AF242"/>
    </row>
    <row r="243" spans="1:32" hidden="1">
      <c r="A243" t="s">
        <v>7174</v>
      </c>
      <c r="B243">
        <v>40169</v>
      </c>
      <c r="C243" t="s">
        <v>7175</v>
      </c>
      <c r="D243" t="s">
        <v>7176</v>
      </c>
      <c r="E243" t="s">
        <v>7177</v>
      </c>
      <c r="F243" t="s">
        <v>6627</v>
      </c>
      <c r="G243" t="s">
        <v>7178</v>
      </c>
      <c r="H243" t="s">
        <v>7179</v>
      </c>
      <c r="I243" t="s">
        <v>2620</v>
      </c>
      <c r="J243" t="s">
        <v>2621</v>
      </c>
      <c r="K243" t="s">
        <v>6342</v>
      </c>
      <c r="L243" t="s">
        <v>1443</v>
      </c>
      <c r="M243" s="369" t="s">
        <v>1434</v>
      </c>
      <c r="N243" t="s">
        <v>4101</v>
      </c>
      <c r="O243" t="s">
        <v>7602</v>
      </c>
      <c r="R243"/>
      <c r="S243" t="s">
        <v>2801</v>
      </c>
      <c r="T243" t="s">
        <v>2802</v>
      </c>
      <c r="U243" s="335" t="s">
        <v>1438</v>
      </c>
      <c r="V243"/>
      <c r="W243" s="330" t="s">
        <v>1439</v>
      </c>
      <c r="X243" s="330" t="s">
        <v>1442</v>
      </c>
      <c r="Y243" s="73"/>
      <c r="AC243" t="s">
        <v>1705</v>
      </c>
      <c r="AE243"/>
      <c r="AF243"/>
    </row>
    <row r="244" spans="1:32" hidden="1">
      <c r="A244" t="s">
        <v>1001</v>
      </c>
      <c r="B244">
        <v>40177</v>
      </c>
      <c r="C244"/>
      <c r="D244" t="s">
        <v>1002</v>
      </c>
      <c r="E244" s="357" t="s">
        <v>4502</v>
      </c>
      <c r="F244" s="357" t="s">
        <v>361</v>
      </c>
      <c r="G244" s="357" t="s">
        <v>1382</v>
      </c>
      <c r="H244" s="357" t="s">
        <v>3119</v>
      </c>
      <c r="I244" s="357" t="s">
        <v>2004</v>
      </c>
      <c r="J244" s="357" t="s">
        <v>898</v>
      </c>
      <c r="K244" s="357" t="s">
        <v>4503</v>
      </c>
      <c r="L244" s="357" t="s">
        <v>1663</v>
      </c>
      <c r="M244" s="357" t="s">
        <v>8275</v>
      </c>
      <c r="N244" s="357" t="s">
        <v>3275</v>
      </c>
      <c r="O244" s="357" t="s">
        <v>409</v>
      </c>
      <c r="P244" s="357" t="s">
        <v>5325</v>
      </c>
      <c r="R244" s="505" t="s">
        <v>9241</v>
      </c>
      <c r="S244" t="s">
        <v>3116</v>
      </c>
      <c r="T244" t="s">
        <v>3117</v>
      </c>
      <c r="U244" t="s">
        <v>3118</v>
      </c>
      <c r="V244"/>
      <c r="W244" t="s">
        <v>6405</v>
      </c>
      <c r="Y244" s="73"/>
      <c r="AC244" t="s">
        <v>6633</v>
      </c>
      <c r="AE244"/>
      <c r="AF244"/>
    </row>
    <row r="245" spans="1:32" hidden="1">
      <c r="A245" t="s">
        <v>5925</v>
      </c>
      <c r="B245">
        <v>40199</v>
      </c>
      <c r="C245"/>
      <c r="D245" t="s">
        <v>1825</v>
      </c>
      <c r="E245" t="s">
        <v>1826</v>
      </c>
      <c r="F245" t="s">
        <v>361</v>
      </c>
      <c r="G245" t="s">
        <v>1827</v>
      </c>
      <c r="H245" t="s">
        <v>3119</v>
      </c>
      <c r="I245" t="s">
        <v>2004</v>
      </c>
      <c r="J245" t="s">
        <v>898</v>
      </c>
      <c r="K245" t="s">
        <v>1828</v>
      </c>
      <c r="M245" t="s">
        <v>1829</v>
      </c>
      <c r="N245" t="s">
        <v>195</v>
      </c>
      <c r="O245" t="s">
        <v>152</v>
      </c>
      <c r="P245" s="357" t="s">
        <v>383</v>
      </c>
      <c r="R245" s="505" t="s">
        <v>9242</v>
      </c>
      <c r="S245" t="s">
        <v>5612</v>
      </c>
      <c r="T245" t="s">
        <v>5613</v>
      </c>
      <c r="U245" t="s">
        <v>1642</v>
      </c>
      <c r="V245"/>
      <c r="W245" t="s">
        <v>1643</v>
      </c>
      <c r="Y245" s="73"/>
      <c r="AC245" t="s">
        <v>1644</v>
      </c>
      <c r="AE245"/>
      <c r="AF245"/>
    </row>
    <row r="246" spans="1:32" hidden="1">
      <c r="A246" t="s">
        <v>5925</v>
      </c>
      <c r="B246">
        <v>40199</v>
      </c>
      <c r="C246"/>
      <c r="D246" t="s">
        <v>1825</v>
      </c>
      <c r="E246" s="368" t="s">
        <v>1645</v>
      </c>
      <c r="F246" s="368" t="s">
        <v>361</v>
      </c>
      <c r="G246" s="368" t="s">
        <v>604</v>
      </c>
      <c r="H246" s="368" t="s">
        <v>3119</v>
      </c>
      <c r="I246" s="368" t="s">
        <v>2004</v>
      </c>
      <c r="J246" s="368" t="s">
        <v>898</v>
      </c>
      <c r="K246" s="368" t="s">
        <v>1646</v>
      </c>
      <c r="L246" s="368" t="s">
        <v>8183</v>
      </c>
      <c r="M246" s="368" t="s">
        <v>7473</v>
      </c>
      <c r="N246" s="368" t="s">
        <v>195</v>
      </c>
      <c r="O246" s="368" t="s">
        <v>1575</v>
      </c>
      <c r="P246" s="368" t="s">
        <v>410</v>
      </c>
      <c r="R246"/>
      <c r="S246" t="s">
        <v>1647</v>
      </c>
      <c r="T246" t="s">
        <v>1648</v>
      </c>
      <c r="U246" t="s">
        <v>1649</v>
      </c>
      <c r="V246"/>
      <c r="W246" t="s">
        <v>3430</v>
      </c>
      <c r="Y246" s="73"/>
      <c r="AC246" t="s">
        <v>3431</v>
      </c>
      <c r="AE246"/>
      <c r="AF246"/>
    </row>
    <row r="247" spans="1:32" hidden="1">
      <c r="A247" t="s">
        <v>2740</v>
      </c>
      <c r="B247">
        <v>40207</v>
      </c>
      <c r="C247"/>
      <c r="D247" t="s">
        <v>2741</v>
      </c>
      <c r="E247" s="357" t="s">
        <v>2742</v>
      </c>
      <c r="F247" s="357" t="s">
        <v>6627</v>
      </c>
      <c r="G247" s="357" t="s">
        <v>3524</v>
      </c>
      <c r="H247" s="357" t="s">
        <v>7179</v>
      </c>
      <c r="I247" s="357" t="s">
        <v>2620</v>
      </c>
      <c r="J247" s="357" t="s">
        <v>2621</v>
      </c>
      <c r="K247" s="357" t="s">
        <v>0</v>
      </c>
      <c r="L247" s="357" t="s">
        <v>8278</v>
      </c>
      <c r="M247" s="357" t="s">
        <v>670</v>
      </c>
      <c r="N247" s="357" t="s">
        <v>2453</v>
      </c>
      <c r="O247" s="357" t="s">
        <v>6872</v>
      </c>
      <c r="P247" s="357" t="s">
        <v>5325</v>
      </c>
      <c r="Q247" s="357" t="s">
        <v>3303</v>
      </c>
      <c r="R247" s="357"/>
      <c r="S247" t="s">
        <v>2743</v>
      </c>
      <c r="T247" t="s">
        <v>4252</v>
      </c>
      <c r="U247" t="s">
        <v>4253</v>
      </c>
      <c r="W247" t="s">
        <v>4254</v>
      </c>
      <c r="Y247" s="73"/>
      <c r="AC247" t="s">
        <v>4255</v>
      </c>
      <c r="AE247"/>
      <c r="AF247"/>
    </row>
    <row r="248" spans="1:32" hidden="1">
      <c r="A248" t="s">
        <v>802</v>
      </c>
      <c r="B248"/>
      <c r="C248"/>
      <c r="D248"/>
      <c r="E248" t="s">
        <v>1932</v>
      </c>
      <c r="F248" t="s">
        <v>1941</v>
      </c>
      <c r="G248" t="s">
        <v>1944</v>
      </c>
      <c r="H248" s="27"/>
      <c r="I248" s="27"/>
      <c r="J248" s="27"/>
      <c r="K248" t="s">
        <v>1949</v>
      </c>
      <c r="L248" s="27"/>
      <c r="M248" s="426" t="s">
        <v>7928</v>
      </c>
      <c r="N248" t="s">
        <v>6522</v>
      </c>
      <c r="O248" s="425" t="s">
        <v>1959</v>
      </c>
      <c r="P248" s="32"/>
      <c r="R248"/>
      <c r="V248"/>
      <c r="Y248" s="73"/>
      <c r="AE248"/>
      <c r="AF248"/>
    </row>
    <row r="249" spans="1:32" hidden="1">
      <c r="A249" t="s">
        <v>802</v>
      </c>
      <c r="B249"/>
      <c r="C249"/>
      <c r="D249"/>
      <c r="E249" t="s">
        <v>1935</v>
      </c>
      <c r="F249" t="s">
        <v>1941</v>
      </c>
      <c r="G249" t="s">
        <v>1947</v>
      </c>
      <c r="H249" s="27"/>
      <c r="I249" s="27"/>
      <c r="J249" s="27"/>
      <c r="K249" t="s">
        <v>1952</v>
      </c>
      <c r="L249" s="426" t="s">
        <v>7929</v>
      </c>
      <c r="M249" t="s">
        <v>8637</v>
      </c>
      <c r="N249" t="s">
        <v>6522</v>
      </c>
      <c r="O249" s="425" t="s">
        <v>1960</v>
      </c>
      <c r="P249" s="32"/>
      <c r="R249"/>
      <c r="V249"/>
      <c r="Y249" s="73"/>
      <c r="AE249"/>
      <c r="AF249"/>
    </row>
    <row r="250" spans="1:32" hidden="1">
      <c r="A250" t="s">
        <v>4916</v>
      </c>
      <c r="B250">
        <v>40235</v>
      </c>
      <c r="C250" t="s">
        <v>4151</v>
      </c>
      <c r="D250" t="s">
        <v>4150</v>
      </c>
      <c r="E250" t="s">
        <v>5264</v>
      </c>
      <c r="F250" t="s">
        <v>6627</v>
      </c>
      <c r="G250" t="s">
        <v>2803</v>
      </c>
      <c r="H250" t="s">
        <v>2804</v>
      </c>
      <c r="I250" t="s">
        <v>7224</v>
      </c>
      <c r="J250" t="s">
        <v>2621</v>
      </c>
      <c r="K250" t="s">
        <v>2861</v>
      </c>
      <c r="L250" t="s">
        <v>7615</v>
      </c>
      <c r="M250" s="369" t="s">
        <v>1434</v>
      </c>
      <c r="N250" t="s">
        <v>7616</v>
      </c>
      <c r="O250" t="s">
        <v>7602</v>
      </c>
      <c r="P250" s="32"/>
      <c r="R250"/>
      <c r="S250" s="335" t="s">
        <v>1435</v>
      </c>
      <c r="T250" s="330" t="s">
        <v>1436</v>
      </c>
      <c r="U250" s="335" t="s">
        <v>1437</v>
      </c>
      <c r="V250"/>
      <c r="W250" s="330" t="s">
        <v>1440</v>
      </c>
      <c r="X250" s="330" t="s">
        <v>1441</v>
      </c>
      <c r="Y250" s="73"/>
      <c r="AC250" s="335" t="s">
        <v>1444</v>
      </c>
      <c r="AE250"/>
      <c r="AF250"/>
    </row>
    <row r="251" spans="1:32" hidden="1">
      <c r="A251" t="s">
        <v>4916</v>
      </c>
      <c r="B251">
        <v>40235</v>
      </c>
      <c r="C251" t="s">
        <v>4151</v>
      </c>
      <c r="D251" t="s">
        <v>4150</v>
      </c>
      <c r="E251" t="s">
        <v>4149</v>
      </c>
      <c r="F251" t="s">
        <v>6627</v>
      </c>
      <c r="G251" t="s">
        <v>2803</v>
      </c>
      <c r="H251" t="s">
        <v>2804</v>
      </c>
      <c r="I251" t="s">
        <v>7224</v>
      </c>
      <c r="J251" t="s">
        <v>2621</v>
      </c>
      <c r="K251" t="s">
        <v>3277</v>
      </c>
      <c r="L251" t="s">
        <v>2805</v>
      </c>
      <c r="M251" t="s">
        <v>7473</v>
      </c>
      <c r="N251" t="s">
        <v>6826</v>
      </c>
      <c r="O251" t="s">
        <v>6860</v>
      </c>
      <c r="P251" s="32"/>
      <c r="R251"/>
      <c r="S251" t="s">
        <v>6861</v>
      </c>
      <c r="T251" t="s">
        <v>6862</v>
      </c>
      <c r="V251"/>
      <c r="Y251" s="73"/>
      <c r="AE251"/>
      <c r="AF251"/>
    </row>
    <row r="252" spans="1:32" hidden="1">
      <c r="A252" t="s">
        <v>3501</v>
      </c>
      <c r="B252">
        <v>40239</v>
      </c>
      <c r="C252" t="s">
        <v>5645</v>
      </c>
      <c r="D252" t="s">
        <v>5646</v>
      </c>
      <c r="E252" s="122" t="s">
        <v>2508</v>
      </c>
      <c r="F252" t="s">
        <v>361</v>
      </c>
      <c r="G252" t="s">
        <v>3693</v>
      </c>
      <c r="H252" t="s">
        <v>7617</v>
      </c>
      <c r="I252" t="s">
        <v>1072</v>
      </c>
      <c r="J252" t="s">
        <v>898</v>
      </c>
      <c r="K252" s="122" t="s">
        <v>2509</v>
      </c>
      <c r="L252" t="s">
        <v>2510</v>
      </c>
      <c r="M252" s="369" t="s">
        <v>8177</v>
      </c>
      <c r="N252" t="s">
        <v>4101</v>
      </c>
      <c r="O252" t="s">
        <v>1575</v>
      </c>
      <c r="P252" s="32" t="s">
        <v>410</v>
      </c>
      <c r="R252" s="505">
        <v>1</v>
      </c>
      <c r="S252" t="s">
        <v>4460</v>
      </c>
      <c r="T252" t="s">
        <v>4461</v>
      </c>
      <c r="U252" t="s">
        <v>2567</v>
      </c>
      <c r="V252"/>
      <c r="W252" t="s">
        <v>4748</v>
      </c>
      <c r="Y252" s="73"/>
      <c r="AC252" t="s">
        <v>3957</v>
      </c>
      <c r="AE252"/>
      <c r="AF252"/>
    </row>
    <row r="253" spans="1:32" hidden="1">
      <c r="A253" t="s">
        <v>3501</v>
      </c>
      <c r="B253">
        <v>40239</v>
      </c>
      <c r="C253" t="s">
        <v>5645</v>
      </c>
      <c r="D253" t="s">
        <v>5646</v>
      </c>
      <c r="E253" s="122" t="s">
        <v>5855</v>
      </c>
      <c r="F253" t="s">
        <v>361</v>
      </c>
      <c r="G253" t="s">
        <v>3693</v>
      </c>
      <c r="H253" t="s">
        <v>7617</v>
      </c>
      <c r="I253" t="s">
        <v>1072</v>
      </c>
      <c r="J253" t="s">
        <v>898</v>
      </c>
      <c r="K253" t="s">
        <v>2349</v>
      </c>
      <c r="M253" s="122" t="s">
        <v>1355</v>
      </c>
      <c r="N253" t="s">
        <v>4101</v>
      </c>
      <c r="O253" t="s">
        <v>38</v>
      </c>
      <c r="P253" s="32" t="s">
        <v>2686</v>
      </c>
      <c r="R253" s="505">
        <v>2</v>
      </c>
      <c r="S253" s="427" t="s">
        <v>413</v>
      </c>
      <c r="T253" t="s">
        <v>4749</v>
      </c>
      <c r="U253" t="s">
        <v>4750</v>
      </c>
      <c r="V253"/>
      <c r="W253" t="s">
        <v>4751</v>
      </c>
      <c r="Y253" s="73"/>
      <c r="Z253" t="s">
        <v>7433</v>
      </c>
      <c r="AC253" t="s">
        <v>1354</v>
      </c>
      <c r="AE253"/>
      <c r="AF253"/>
    </row>
    <row r="254" spans="1:32" hidden="1">
      <c r="A254" t="s">
        <v>3501</v>
      </c>
      <c r="B254">
        <v>40239</v>
      </c>
      <c r="C254" t="s">
        <v>5645</v>
      </c>
      <c r="D254" t="s">
        <v>5646</v>
      </c>
      <c r="E254" s="122" t="s">
        <v>969</v>
      </c>
      <c r="F254" t="s">
        <v>361</v>
      </c>
      <c r="G254" t="s">
        <v>3693</v>
      </c>
      <c r="H254" t="s">
        <v>7617</v>
      </c>
      <c r="I254" t="s">
        <v>1072</v>
      </c>
      <c r="J254" t="s">
        <v>898</v>
      </c>
      <c r="K254" s="122" t="s">
        <v>970</v>
      </c>
      <c r="L254" s="122" t="s">
        <v>12842</v>
      </c>
      <c r="M254" s="357" t="s">
        <v>8093</v>
      </c>
      <c r="N254" t="s">
        <v>4101</v>
      </c>
      <c r="O254" t="s">
        <v>152</v>
      </c>
      <c r="P254" s="32" t="s">
        <v>1353</v>
      </c>
      <c r="R254"/>
      <c r="S254" s="427" t="s">
        <v>562</v>
      </c>
      <c r="T254" t="s">
        <v>4752</v>
      </c>
      <c r="U254" t="s">
        <v>4753</v>
      </c>
      <c r="V254"/>
      <c r="W254" t="s">
        <v>4754</v>
      </c>
      <c r="Y254" s="73"/>
      <c r="Z254" t="s">
        <v>7618</v>
      </c>
      <c r="AC254" t="s">
        <v>6382</v>
      </c>
      <c r="AE254"/>
      <c r="AF254"/>
    </row>
    <row r="255" spans="1:32" hidden="1">
      <c r="A255" t="s">
        <v>4256</v>
      </c>
      <c r="B255">
        <v>40247</v>
      </c>
      <c r="C255" t="s">
        <v>4257</v>
      </c>
      <c r="D255" t="s">
        <v>4258</v>
      </c>
      <c r="E255" s="368" t="s">
        <v>4259</v>
      </c>
      <c r="F255" s="368" t="s">
        <v>6627</v>
      </c>
      <c r="G255" s="368" t="s">
        <v>3058</v>
      </c>
      <c r="H255" s="368" t="s">
        <v>4260</v>
      </c>
      <c r="I255" s="368" t="s">
        <v>7224</v>
      </c>
      <c r="J255" s="368" t="s">
        <v>2621</v>
      </c>
      <c r="K255" s="368" t="s">
        <v>3278</v>
      </c>
      <c r="L255" s="368" t="s">
        <v>4261</v>
      </c>
      <c r="M255" s="368" t="s">
        <v>7473</v>
      </c>
      <c r="N255" s="368" t="s">
        <v>1540</v>
      </c>
      <c r="O255" s="368" t="s">
        <v>6872</v>
      </c>
      <c r="P255" s="32" t="s">
        <v>5325</v>
      </c>
      <c r="R255"/>
      <c r="S255" t="s">
        <v>4262</v>
      </c>
      <c r="T255" t="s">
        <v>4263</v>
      </c>
      <c r="U255" t="s">
        <v>4264</v>
      </c>
      <c r="V255"/>
      <c r="W255" t="s">
        <v>4265</v>
      </c>
      <c r="Y255" s="73"/>
      <c r="AC255" t="s">
        <v>4266</v>
      </c>
      <c r="AE255"/>
      <c r="AF255"/>
    </row>
    <row r="256" spans="1:32" hidden="1">
      <c r="A256" t="s">
        <v>4256</v>
      </c>
      <c r="B256">
        <v>40247</v>
      </c>
      <c r="C256" t="s">
        <v>4257</v>
      </c>
      <c r="D256" t="s">
        <v>4258</v>
      </c>
      <c r="E256" s="368" t="s">
        <v>4267</v>
      </c>
      <c r="F256" s="368" t="s">
        <v>6627</v>
      </c>
      <c r="G256" s="368" t="s">
        <v>3058</v>
      </c>
      <c r="H256" s="368" t="s">
        <v>5027</v>
      </c>
      <c r="I256" s="368" t="s">
        <v>7224</v>
      </c>
      <c r="J256" s="368" t="s">
        <v>2621</v>
      </c>
      <c r="K256" s="368" t="s">
        <v>3279</v>
      </c>
      <c r="L256" s="368" t="s">
        <v>9047</v>
      </c>
      <c r="M256" s="368" t="s">
        <v>7473</v>
      </c>
      <c r="N256" s="368" t="s">
        <v>4147</v>
      </c>
      <c r="O256" s="368" t="s">
        <v>6872</v>
      </c>
      <c r="P256" s="368" t="s">
        <v>144</v>
      </c>
      <c r="R256"/>
      <c r="S256" t="s">
        <v>3584</v>
      </c>
      <c r="T256" t="s">
        <v>1186</v>
      </c>
      <c r="U256" t="s">
        <v>865</v>
      </c>
      <c r="W256" t="s">
        <v>7360</v>
      </c>
      <c r="Y256" s="73" t="s">
        <v>7320</v>
      </c>
      <c r="Z256" t="s">
        <v>3585</v>
      </c>
      <c r="AC256" t="s">
        <v>7620</v>
      </c>
      <c r="AE256"/>
      <c r="AF256"/>
    </row>
    <row r="257" spans="1:32" hidden="1">
      <c r="A257" t="s">
        <v>4256</v>
      </c>
      <c r="B257">
        <v>40247</v>
      </c>
      <c r="C257" t="s">
        <v>4257</v>
      </c>
      <c r="D257" t="s">
        <v>4258</v>
      </c>
      <c r="E257" s="357" t="s">
        <v>866</v>
      </c>
      <c r="F257" s="357" t="s">
        <v>6627</v>
      </c>
      <c r="G257" s="357" t="s">
        <v>3058</v>
      </c>
      <c r="H257" s="357" t="s">
        <v>4260</v>
      </c>
      <c r="I257" s="357" t="s">
        <v>7224</v>
      </c>
      <c r="J257" s="357" t="s">
        <v>2621</v>
      </c>
      <c r="K257" s="357" t="s">
        <v>6045</v>
      </c>
      <c r="L257" s="357" t="s">
        <v>1386</v>
      </c>
      <c r="M257" s="357" t="s">
        <v>8381</v>
      </c>
      <c r="N257" s="357" t="s">
        <v>4147</v>
      </c>
      <c r="O257" s="357" t="s">
        <v>409</v>
      </c>
      <c r="P257" s="357" t="s">
        <v>5325</v>
      </c>
      <c r="Q257" s="357" t="s">
        <v>3303</v>
      </c>
      <c r="R257" s="505">
        <v>2</v>
      </c>
      <c r="S257" t="s">
        <v>739</v>
      </c>
      <c r="T257" t="s">
        <v>740</v>
      </c>
      <c r="U257" t="s">
        <v>741</v>
      </c>
      <c r="W257" t="s">
        <v>742</v>
      </c>
      <c r="X257" t="s">
        <v>743</v>
      </c>
      <c r="Y257" s="73" t="s">
        <v>468</v>
      </c>
      <c r="AC257" t="s">
        <v>7621</v>
      </c>
      <c r="AE257"/>
      <c r="AF257"/>
    </row>
    <row r="258" spans="1:32" hidden="1">
      <c r="A258" t="s">
        <v>4256</v>
      </c>
      <c r="B258">
        <v>40247</v>
      </c>
      <c r="C258" t="s">
        <v>4257</v>
      </c>
      <c r="D258" t="s">
        <v>4258</v>
      </c>
      <c r="E258" s="368" t="s">
        <v>6398</v>
      </c>
      <c r="F258" s="368" t="s">
        <v>6627</v>
      </c>
      <c r="G258" s="368" t="s">
        <v>3058</v>
      </c>
      <c r="H258" s="368" t="s">
        <v>4260</v>
      </c>
      <c r="I258" s="368" t="s">
        <v>7224</v>
      </c>
      <c r="J258" s="368" t="s">
        <v>2621</v>
      </c>
      <c r="K258" s="368" t="s">
        <v>3280</v>
      </c>
      <c r="L258" s="368" t="s">
        <v>6399</v>
      </c>
      <c r="M258" s="368" t="s">
        <v>7473</v>
      </c>
      <c r="N258" s="368" t="s">
        <v>4147</v>
      </c>
      <c r="O258" s="368" t="s">
        <v>2138</v>
      </c>
      <c r="P258" s="368"/>
      <c r="R258"/>
      <c r="S258" t="s">
        <v>5556</v>
      </c>
      <c r="T258" t="s">
        <v>744</v>
      </c>
      <c r="U258" t="s">
        <v>745</v>
      </c>
      <c r="W258" t="s">
        <v>746</v>
      </c>
      <c r="Y258" s="73"/>
      <c r="Z258" t="s">
        <v>8845</v>
      </c>
      <c r="AC258" t="s">
        <v>6400</v>
      </c>
      <c r="AE258"/>
      <c r="AF258"/>
    </row>
    <row r="259" spans="1:32" hidden="1">
      <c r="A259" s="451" t="s">
        <v>585</v>
      </c>
      <c r="B259" s="451">
        <v>40247</v>
      </c>
      <c r="C259" s="451" t="s">
        <v>2218</v>
      </c>
      <c r="D259" s="451" t="s">
        <v>2219</v>
      </c>
      <c r="E259" s="451" t="s">
        <v>4061</v>
      </c>
      <c r="F259" s="451" t="s">
        <v>361</v>
      </c>
      <c r="G259" s="451" t="s">
        <v>3693</v>
      </c>
      <c r="H259" s="451" t="s">
        <v>8861</v>
      </c>
      <c r="I259" s="451" t="s">
        <v>1072</v>
      </c>
      <c r="J259" s="451" t="s">
        <v>898</v>
      </c>
      <c r="K259" s="451" t="s">
        <v>1840</v>
      </c>
      <c r="L259" s="451" t="s">
        <v>8796</v>
      </c>
      <c r="M259" s="451" t="s">
        <v>5751</v>
      </c>
      <c r="N259" s="451" t="s">
        <v>4101</v>
      </c>
      <c r="O259" s="451" t="s">
        <v>409</v>
      </c>
      <c r="P259" s="456" t="s">
        <v>5325</v>
      </c>
      <c r="R259"/>
      <c r="S259" t="s">
        <v>4755</v>
      </c>
      <c r="T259" t="s">
        <v>210</v>
      </c>
      <c r="U259" t="s">
        <v>211</v>
      </c>
      <c r="V259"/>
      <c r="W259" t="s">
        <v>212</v>
      </c>
      <c r="Y259" s="73"/>
      <c r="AC259" t="s">
        <v>8866</v>
      </c>
      <c r="AE259"/>
      <c r="AF259"/>
    </row>
    <row r="260" spans="1:32" hidden="1">
      <c r="A260" t="s">
        <v>802</v>
      </c>
      <c r="B260"/>
      <c r="C260"/>
      <c r="D260"/>
      <c r="E260" t="s">
        <v>1938</v>
      </c>
      <c r="F260" t="s">
        <v>1941</v>
      </c>
      <c r="G260" t="s">
        <v>1948</v>
      </c>
      <c r="H260" s="27"/>
      <c r="I260" s="27"/>
      <c r="J260" s="27"/>
      <c r="K260" t="s">
        <v>1955</v>
      </c>
      <c r="L260" s="27"/>
      <c r="M260" s="426" t="s">
        <v>7930</v>
      </c>
      <c r="N260" t="s">
        <v>6522</v>
      </c>
      <c r="O260" s="425" t="s">
        <v>1961</v>
      </c>
      <c r="P260" s="32"/>
      <c r="R260"/>
      <c r="V260"/>
      <c r="Y260" s="73"/>
      <c r="AE260"/>
      <c r="AF260"/>
    </row>
    <row r="261" spans="1:32" hidden="1">
      <c r="A261" t="s">
        <v>4916</v>
      </c>
      <c r="B261">
        <v>40254</v>
      </c>
      <c r="C261" t="s">
        <v>1545</v>
      </c>
      <c r="D261" t="s">
        <v>1546</v>
      </c>
      <c r="E261" t="s">
        <v>8636</v>
      </c>
      <c r="F261" t="s">
        <v>6627</v>
      </c>
      <c r="G261" t="s">
        <v>2803</v>
      </c>
      <c r="H261" t="s">
        <v>2804</v>
      </c>
      <c r="I261" t="s">
        <v>7224</v>
      </c>
      <c r="J261" t="s">
        <v>2621</v>
      </c>
      <c r="K261" t="s">
        <v>862</v>
      </c>
      <c r="L261" t="s">
        <v>7622</v>
      </c>
      <c r="M261" t="s">
        <v>7473</v>
      </c>
      <c r="N261" t="s">
        <v>6826</v>
      </c>
      <c r="O261" t="s">
        <v>7595</v>
      </c>
      <c r="P261" s="32"/>
      <c r="R261"/>
      <c r="S261" t="s">
        <v>213</v>
      </c>
      <c r="T261" t="s">
        <v>214</v>
      </c>
      <c r="V261"/>
      <c r="Y261" s="73"/>
      <c r="AC261" t="s">
        <v>7623</v>
      </c>
      <c r="AE261"/>
      <c r="AF261"/>
    </row>
    <row r="262" spans="1:32" hidden="1">
      <c r="A262" t="s">
        <v>6067</v>
      </c>
      <c r="B262">
        <v>40254</v>
      </c>
      <c r="C262" t="s">
        <v>6068</v>
      </c>
      <c r="D262" t="s">
        <v>6069</v>
      </c>
      <c r="E262" s="368" t="s">
        <v>6070</v>
      </c>
      <c r="F262" s="368" t="s">
        <v>6627</v>
      </c>
      <c r="G262" s="368" t="s">
        <v>3058</v>
      </c>
      <c r="H262" s="368" t="s">
        <v>4260</v>
      </c>
      <c r="I262" s="368" t="s">
        <v>7224</v>
      </c>
      <c r="J262" s="368" t="s">
        <v>2621</v>
      </c>
      <c r="K262" s="368" t="s">
        <v>1458</v>
      </c>
      <c r="L262" s="368" t="s">
        <v>6071</v>
      </c>
      <c r="M262" s="368" t="s">
        <v>7473</v>
      </c>
      <c r="N262" s="368" t="s">
        <v>1540</v>
      </c>
      <c r="O262" s="368" t="s">
        <v>6872</v>
      </c>
      <c r="P262" s="368" t="s">
        <v>144</v>
      </c>
      <c r="R262"/>
      <c r="S262" t="s">
        <v>747</v>
      </c>
      <c r="T262" t="s">
        <v>748</v>
      </c>
      <c r="U262" t="s">
        <v>3285</v>
      </c>
      <c r="V262"/>
      <c r="W262" t="s">
        <v>3286</v>
      </c>
      <c r="Y262" s="73"/>
      <c r="AC262" t="s">
        <v>6439</v>
      </c>
      <c r="AE262"/>
      <c r="AF262"/>
    </row>
    <row r="263" spans="1:32" hidden="1">
      <c r="A263" t="s">
        <v>6067</v>
      </c>
      <c r="B263">
        <v>40254</v>
      </c>
      <c r="C263" t="s">
        <v>6068</v>
      </c>
      <c r="D263" t="s">
        <v>6069</v>
      </c>
      <c r="E263" s="368" t="s">
        <v>6440</v>
      </c>
      <c r="F263" s="368" t="s">
        <v>6627</v>
      </c>
      <c r="G263" s="368" t="s">
        <v>3058</v>
      </c>
      <c r="H263" s="368" t="s">
        <v>4260</v>
      </c>
      <c r="I263" s="368" t="s">
        <v>7224</v>
      </c>
      <c r="J263" s="368" t="s">
        <v>2621</v>
      </c>
      <c r="K263" s="368" t="s">
        <v>1459</v>
      </c>
      <c r="L263" s="368" t="s">
        <v>5557</v>
      </c>
      <c r="M263" s="368" t="s">
        <v>7473</v>
      </c>
      <c r="N263" s="368" t="s">
        <v>4147</v>
      </c>
      <c r="O263" s="368" t="s">
        <v>4492</v>
      </c>
      <c r="P263" s="368" t="s">
        <v>1575</v>
      </c>
      <c r="Q263" s="357"/>
      <c r="R263" s="357"/>
      <c r="S263" t="s">
        <v>3582</v>
      </c>
      <c r="T263" t="s">
        <v>3287</v>
      </c>
      <c r="U263" t="s">
        <v>3288</v>
      </c>
      <c r="W263" t="s">
        <v>1715</v>
      </c>
      <c r="Y263" s="73"/>
      <c r="Z263" t="s">
        <v>7624</v>
      </c>
      <c r="AC263" t="s">
        <v>5558</v>
      </c>
      <c r="AE263"/>
      <c r="AF263"/>
    </row>
    <row r="264" spans="1:32" hidden="1">
      <c r="A264" t="s">
        <v>5559</v>
      </c>
      <c r="B264">
        <v>40254</v>
      </c>
      <c r="C264" t="s">
        <v>5560</v>
      </c>
      <c r="D264" t="s">
        <v>5561</v>
      </c>
      <c r="E264" s="368" t="s">
        <v>5562</v>
      </c>
      <c r="F264" s="368" t="s">
        <v>6627</v>
      </c>
      <c r="G264" s="368" t="s">
        <v>3058</v>
      </c>
      <c r="H264" s="368" t="s">
        <v>4260</v>
      </c>
      <c r="I264" s="368" t="s">
        <v>7224</v>
      </c>
      <c r="J264" s="368" t="s">
        <v>2621</v>
      </c>
      <c r="K264" s="368" t="s">
        <v>1460</v>
      </c>
      <c r="L264" s="368" t="s">
        <v>7500</v>
      </c>
      <c r="M264" s="368" t="s">
        <v>7473</v>
      </c>
      <c r="N264" s="368" t="s">
        <v>4147</v>
      </c>
      <c r="O264" s="368" t="s">
        <v>4492</v>
      </c>
      <c r="P264" s="368" t="s">
        <v>1575</v>
      </c>
      <c r="Q264" s="357"/>
      <c r="R264" s="357"/>
      <c r="T264" t="s">
        <v>4454</v>
      </c>
      <c r="U264" t="s">
        <v>4455</v>
      </c>
      <c r="W264" t="s">
        <v>4456</v>
      </c>
      <c r="Y264" s="73"/>
      <c r="Z264" t="s">
        <v>393</v>
      </c>
      <c r="AC264" t="s">
        <v>5565</v>
      </c>
      <c r="AE264"/>
      <c r="AF264"/>
    </row>
    <row r="265" spans="1:32" hidden="1">
      <c r="A265" t="s">
        <v>5559</v>
      </c>
      <c r="B265">
        <v>40254</v>
      </c>
      <c r="C265" t="s">
        <v>5560</v>
      </c>
      <c r="D265" t="s">
        <v>5561</v>
      </c>
      <c r="E265" s="368" t="s">
        <v>5566</v>
      </c>
      <c r="F265" s="368" t="s">
        <v>6627</v>
      </c>
      <c r="G265" s="368" t="s">
        <v>3058</v>
      </c>
      <c r="H265" s="368" t="s">
        <v>5027</v>
      </c>
      <c r="I265" s="368" t="s">
        <v>7224</v>
      </c>
      <c r="J265" s="368" t="s">
        <v>2621</v>
      </c>
      <c r="K265" s="368" t="s">
        <v>1461</v>
      </c>
      <c r="L265" s="368" t="s">
        <v>4076</v>
      </c>
      <c r="M265" s="368" t="s">
        <v>7473</v>
      </c>
      <c r="N265" s="368" t="s">
        <v>4850</v>
      </c>
      <c r="O265" s="368" t="s">
        <v>1575</v>
      </c>
      <c r="P265" s="368" t="s">
        <v>410</v>
      </c>
      <c r="R265"/>
      <c r="S265" t="s">
        <v>747</v>
      </c>
      <c r="T265" t="s">
        <v>4457</v>
      </c>
      <c r="U265" t="s">
        <v>4458</v>
      </c>
      <c r="W265" t="s">
        <v>4459</v>
      </c>
      <c r="Y265" s="73"/>
      <c r="AC265" t="s">
        <v>4077</v>
      </c>
      <c r="AE265"/>
      <c r="AF265"/>
    </row>
    <row r="266" spans="1:32" hidden="1">
      <c r="A266" t="s">
        <v>4481</v>
      </c>
      <c r="B266">
        <v>40263</v>
      </c>
      <c r="C266" t="s">
        <v>4482</v>
      </c>
      <c r="D266" t="s">
        <v>4483</v>
      </c>
      <c r="E266" t="s">
        <v>4480</v>
      </c>
      <c r="F266" t="s">
        <v>6627</v>
      </c>
      <c r="G266" t="s">
        <v>2803</v>
      </c>
      <c r="H266" t="s">
        <v>2804</v>
      </c>
      <c r="I266" t="s">
        <v>7224</v>
      </c>
      <c r="J266" t="s">
        <v>2621</v>
      </c>
      <c r="K266" t="s">
        <v>863</v>
      </c>
      <c r="L266" t="s">
        <v>2477</v>
      </c>
      <c r="M266" s="369" t="s">
        <v>7473</v>
      </c>
      <c r="N266" t="s">
        <v>6826</v>
      </c>
      <c r="O266" t="s">
        <v>2138</v>
      </c>
      <c r="P266" s="32"/>
      <c r="R266"/>
      <c r="S266" t="s">
        <v>215</v>
      </c>
      <c r="T266" t="s">
        <v>216</v>
      </c>
      <c r="V266"/>
      <c r="Y266" s="73"/>
      <c r="AC266" t="s">
        <v>2478</v>
      </c>
      <c r="AE266"/>
      <c r="AF266"/>
    </row>
    <row r="267" spans="1:32" hidden="1">
      <c r="A267" s="451" t="s">
        <v>801</v>
      </c>
      <c r="B267" s="451">
        <v>40268</v>
      </c>
      <c r="C267" s="451" t="s">
        <v>6162</v>
      </c>
      <c r="D267" s="451" t="s">
        <v>1109</v>
      </c>
      <c r="E267" s="451" t="s">
        <v>1111</v>
      </c>
      <c r="F267" s="451" t="s">
        <v>6627</v>
      </c>
      <c r="G267" s="451" t="s">
        <v>5856</v>
      </c>
      <c r="H267" s="451" t="s">
        <v>8861</v>
      </c>
      <c r="I267" s="451" t="s">
        <v>1072</v>
      </c>
      <c r="J267" s="451" t="s">
        <v>898</v>
      </c>
      <c r="K267" s="451" t="s">
        <v>8863</v>
      </c>
      <c r="L267" s="451" t="s">
        <v>8140</v>
      </c>
      <c r="M267" s="451" t="s">
        <v>670</v>
      </c>
      <c r="N267" s="451" t="s">
        <v>551</v>
      </c>
      <c r="O267" s="451" t="s">
        <v>152</v>
      </c>
      <c r="P267" s="456" t="s">
        <v>5325</v>
      </c>
      <c r="R267"/>
      <c r="S267" t="s">
        <v>3850</v>
      </c>
      <c r="T267" t="s">
        <v>3851</v>
      </c>
      <c r="U267" t="s">
        <v>3852</v>
      </c>
      <c r="V267"/>
      <c r="W267" t="s">
        <v>3853</v>
      </c>
      <c r="Y267" s="73"/>
      <c r="AC267" t="s">
        <v>8864</v>
      </c>
      <c r="AE267"/>
      <c r="AF267"/>
    </row>
    <row r="268" spans="1:32" hidden="1">
      <c r="A268" s="451" t="s">
        <v>801</v>
      </c>
      <c r="B268" s="451">
        <v>40268</v>
      </c>
      <c r="C268" s="451" t="s">
        <v>6162</v>
      </c>
      <c r="D268" s="451" t="s">
        <v>1109</v>
      </c>
      <c r="E268" s="451" t="s">
        <v>1112</v>
      </c>
      <c r="F268" s="451" t="s">
        <v>6627</v>
      </c>
      <c r="G268" s="451" t="s">
        <v>5856</v>
      </c>
      <c r="H268" s="451" t="s">
        <v>8861</v>
      </c>
      <c r="I268" s="451" t="s">
        <v>1072</v>
      </c>
      <c r="J268" s="451" t="s">
        <v>898</v>
      </c>
      <c r="K268" s="451" t="s">
        <v>8862</v>
      </c>
      <c r="L268" s="451" t="s">
        <v>3639</v>
      </c>
      <c r="M268" s="451" t="s">
        <v>8420</v>
      </c>
      <c r="N268" s="451" t="s">
        <v>551</v>
      </c>
      <c r="O268" s="451" t="s">
        <v>152</v>
      </c>
      <c r="P268" s="456"/>
      <c r="R268"/>
      <c r="S268" s="3" t="s">
        <v>3854</v>
      </c>
      <c r="T268" t="s">
        <v>3855</v>
      </c>
      <c r="U268" t="s">
        <v>3856</v>
      </c>
      <c r="V268"/>
      <c r="W268" t="s">
        <v>6493</v>
      </c>
      <c r="Y268" s="73"/>
      <c r="AC268" t="s">
        <v>8865</v>
      </c>
      <c r="AE268"/>
      <c r="AF268"/>
    </row>
    <row r="269" spans="1:32" hidden="1">
      <c r="A269" t="s">
        <v>801</v>
      </c>
      <c r="B269">
        <v>40268</v>
      </c>
      <c r="C269" t="s">
        <v>6162</v>
      </c>
      <c r="D269" t="s">
        <v>1109</v>
      </c>
      <c r="E269" t="s">
        <v>6724</v>
      </c>
      <c r="F269" t="s">
        <v>7625</v>
      </c>
      <c r="G269" t="s">
        <v>5856</v>
      </c>
      <c r="H269" t="s">
        <v>7617</v>
      </c>
      <c r="I269" t="s">
        <v>1072</v>
      </c>
      <c r="J269" t="s">
        <v>898</v>
      </c>
      <c r="K269" t="s">
        <v>7626</v>
      </c>
      <c r="L269" t="s">
        <v>1107</v>
      </c>
      <c r="M269" t="s">
        <v>7627</v>
      </c>
      <c r="N269" t="s">
        <v>4101</v>
      </c>
      <c r="O269" t="s">
        <v>1108</v>
      </c>
      <c r="P269" s="32"/>
      <c r="R269" s="505">
        <v>0</v>
      </c>
      <c r="S269" t="s">
        <v>6494</v>
      </c>
      <c r="T269" t="s">
        <v>6495</v>
      </c>
      <c r="U269" t="s">
        <v>6496</v>
      </c>
      <c r="V269"/>
      <c r="W269" t="s">
        <v>6497</v>
      </c>
      <c r="Y269" s="73"/>
      <c r="AC269" t="s">
        <v>681</v>
      </c>
      <c r="AE269"/>
      <c r="AF269"/>
    </row>
    <row r="270" spans="1:32" hidden="1">
      <c r="A270" t="s">
        <v>801</v>
      </c>
      <c r="B270">
        <v>40268</v>
      </c>
      <c r="C270" t="s">
        <v>6162</v>
      </c>
      <c r="D270" t="s">
        <v>1109</v>
      </c>
      <c r="E270" s="122" t="s">
        <v>1106</v>
      </c>
      <c r="F270" t="s">
        <v>7625</v>
      </c>
      <c r="G270" t="s">
        <v>5856</v>
      </c>
      <c r="H270" t="s">
        <v>7617</v>
      </c>
      <c r="I270" t="s">
        <v>1072</v>
      </c>
      <c r="J270" t="s">
        <v>898</v>
      </c>
      <c r="K270" s="122" t="s">
        <v>12684</v>
      </c>
      <c r="M270" t="s">
        <v>729</v>
      </c>
      <c r="N270" t="s">
        <v>4101</v>
      </c>
      <c r="O270" t="s">
        <v>38</v>
      </c>
      <c r="P270" s="32"/>
      <c r="R270" s="505">
        <v>1</v>
      </c>
      <c r="S270" t="s">
        <v>6498</v>
      </c>
      <c r="T270" t="s">
        <v>6499</v>
      </c>
      <c r="U270" t="s">
        <v>6500</v>
      </c>
      <c r="V270"/>
      <c r="W270" t="s">
        <v>6501</v>
      </c>
      <c r="Y270" s="73"/>
      <c r="AC270" t="s">
        <v>682</v>
      </c>
      <c r="AE270"/>
      <c r="AF270"/>
    </row>
    <row r="271" spans="1:32" hidden="1">
      <c r="A271" t="s">
        <v>5777</v>
      </c>
      <c r="B271" s="368">
        <v>40290</v>
      </c>
      <c r="C271" s="368" t="s">
        <v>2338</v>
      </c>
      <c r="D271" s="368" t="s">
        <v>2339</v>
      </c>
      <c r="E271" s="368" t="s">
        <v>349</v>
      </c>
      <c r="F271" s="368" t="s">
        <v>6627</v>
      </c>
      <c r="G271" s="368" t="s">
        <v>3058</v>
      </c>
      <c r="H271" s="368" t="s">
        <v>4260</v>
      </c>
      <c r="I271" s="368" t="s">
        <v>7224</v>
      </c>
      <c r="J271" s="368" t="s">
        <v>2621</v>
      </c>
      <c r="K271" s="368" t="s">
        <v>350</v>
      </c>
      <c r="L271" s="368" t="s">
        <v>8570</v>
      </c>
      <c r="M271" s="368" t="s">
        <v>8420</v>
      </c>
      <c r="N271" s="368" t="s">
        <v>7999</v>
      </c>
      <c r="O271" s="368" t="s">
        <v>409</v>
      </c>
      <c r="P271" s="368" t="s">
        <v>5325</v>
      </c>
      <c r="R271"/>
      <c r="S271" t="s">
        <v>3586</v>
      </c>
      <c r="T271" t="s">
        <v>1277</v>
      </c>
      <c r="U271" t="s">
        <v>1278</v>
      </c>
      <c r="V271"/>
      <c r="W271" t="s">
        <v>1279</v>
      </c>
      <c r="Y271" s="73"/>
      <c r="Z271" t="s">
        <v>7624</v>
      </c>
      <c r="AC271" t="s">
        <v>7628</v>
      </c>
      <c r="AE271"/>
      <c r="AF271"/>
    </row>
    <row r="272" spans="1:32" hidden="1">
      <c r="A272" t="s">
        <v>4485</v>
      </c>
      <c r="B272">
        <v>40283</v>
      </c>
      <c r="C272" t="s">
        <v>4486</v>
      </c>
      <c r="D272" t="s">
        <v>4487</v>
      </c>
      <c r="E272" t="s">
        <v>6034</v>
      </c>
      <c r="F272" t="s">
        <v>6627</v>
      </c>
      <c r="G272" t="s">
        <v>2803</v>
      </c>
      <c r="H272" t="s">
        <v>2804</v>
      </c>
      <c r="I272" t="s">
        <v>7224</v>
      </c>
      <c r="J272" t="s">
        <v>2621</v>
      </c>
      <c r="K272" t="s">
        <v>864</v>
      </c>
      <c r="L272" t="s">
        <v>2479</v>
      </c>
      <c r="M272" t="s">
        <v>7473</v>
      </c>
      <c r="N272" t="s">
        <v>6826</v>
      </c>
      <c r="O272" t="s">
        <v>409</v>
      </c>
      <c r="P272" s="32"/>
      <c r="R272"/>
      <c r="S272" t="s">
        <v>1280</v>
      </c>
      <c r="T272" t="s">
        <v>1281</v>
      </c>
      <c r="V272"/>
      <c r="Y272" s="73"/>
      <c r="AC272" t="s">
        <v>1706</v>
      </c>
      <c r="AE272"/>
      <c r="AF272"/>
    </row>
    <row r="273" spans="1:32" hidden="1">
      <c r="A273" t="s">
        <v>4485</v>
      </c>
      <c r="B273">
        <v>40283</v>
      </c>
      <c r="C273" t="s">
        <v>4486</v>
      </c>
      <c r="D273" t="s">
        <v>4487</v>
      </c>
      <c r="E273" t="s">
        <v>4484</v>
      </c>
      <c r="F273" t="s">
        <v>6627</v>
      </c>
      <c r="G273" t="s">
        <v>2803</v>
      </c>
      <c r="H273" t="s">
        <v>2804</v>
      </c>
      <c r="I273" t="s">
        <v>7224</v>
      </c>
      <c r="J273" t="s">
        <v>2621</v>
      </c>
      <c r="K273" t="s">
        <v>3437</v>
      </c>
      <c r="L273" t="s">
        <v>7629</v>
      </c>
      <c r="M273" t="s">
        <v>7473</v>
      </c>
      <c r="N273" t="s">
        <v>6826</v>
      </c>
      <c r="O273" t="s">
        <v>409</v>
      </c>
      <c r="P273" s="32"/>
      <c r="R273"/>
      <c r="S273" t="s">
        <v>1282</v>
      </c>
      <c r="T273" t="s">
        <v>1283</v>
      </c>
      <c r="V273"/>
      <c r="Y273" s="73"/>
      <c r="AC273" t="s">
        <v>7630</v>
      </c>
      <c r="AE273"/>
      <c r="AF273"/>
    </row>
    <row r="274" spans="1:32" hidden="1">
      <c r="A274" t="s">
        <v>802</v>
      </c>
      <c r="B274"/>
      <c r="C274"/>
      <c r="D274"/>
      <c r="E274" s="122" t="s">
        <v>1359</v>
      </c>
      <c r="F274" t="s">
        <v>7625</v>
      </c>
      <c r="G274" t="s">
        <v>5856</v>
      </c>
      <c r="H274" t="s">
        <v>7617</v>
      </c>
      <c r="I274" t="s">
        <v>1072</v>
      </c>
      <c r="J274" t="s">
        <v>898</v>
      </c>
      <c r="K274" s="122" t="s">
        <v>12687</v>
      </c>
      <c r="L274" t="s">
        <v>6709</v>
      </c>
      <c r="M274" s="369" t="s">
        <v>8091</v>
      </c>
      <c r="N274" t="s">
        <v>4101</v>
      </c>
      <c r="O274" t="s">
        <v>2209</v>
      </c>
      <c r="P274" s="32"/>
      <c r="R274"/>
      <c r="S274" t="s">
        <v>1284</v>
      </c>
      <c r="T274" t="s">
        <v>1285</v>
      </c>
      <c r="U274" t="s">
        <v>1286</v>
      </c>
      <c r="V274"/>
      <c r="W274" t="s">
        <v>1695</v>
      </c>
      <c r="Y274" s="73"/>
      <c r="AC274" t="s">
        <v>1800</v>
      </c>
      <c r="AE274"/>
      <c r="AF274"/>
    </row>
    <row r="275" spans="1:32" hidden="1">
      <c r="A275" s="358" t="s">
        <v>802</v>
      </c>
      <c r="B275">
        <v>40290</v>
      </c>
      <c r="C275" s="358"/>
      <c r="D275" s="358"/>
      <c r="E275" s="358" t="s">
        <v>8072</v>
      </c>
      <c r="F275" s="358" t="s">
        <v>7625</v>
      </c>
      <c r="G275" s="358" t="s">
        <v>5856</v>
      </c>
      <c r="H275" s="358" t="s">
        <v>7617</v>
      </c>
      <c r="I275" s="358" t="s">
        <v>1072</v>
      </c>
      <c r="J275" s="358" t="s">
        <v>898</v>
      </c>
      <c r="K275" s="358" t="s">
        <v>7631</v>
      </c>
      <c r="L275" s="358" t="s">
        <v>8092</v>
      </c>
      <c r="M275" s="451" t="s">
        <v>5751</v>
      </c>
      <c r="N275" s="358" t="s">
        <v>4101</v>
      </c>
      <c r="O275" s="358" t="s">
        <v>152</v>
      </c>
      <c r="P275" s="32"/>
      <c r="R275"/>
      <c r="S275" t="s">
        <v>749</v>
      </c>
      <c r="T275" t="s">
        <v>750</v>
      </c>
      <c r="U275" t="s">
        <v>751</v>
      </c>
      <c r="V275"/>
      <c r="W275" t="s">
        <v>752</v>
      </c>
      <c r="Y275" s="73"/>
      <c r="AC275" t="s">
        <v>8179</v>
      </c>
      <c r="AE275"/>
      <c r="AF275"/>
    </row>
    <row r="276" spans="1:32" hidden="1">
      <c r="A276" t="s">
        <v>3015</v>
      </c>
      <c r="B276">
        <v>40290</v>
      </c>
      <c r="C276" t="s">
        <v>3690</v>
      </c>
      <c r="D276"/>
      <c r="E276" t="s">
        <v>3691</v>
      </c>
      <c r="F276" t="s">
        <v>361</v>
      </c>
      <c r="G276" t="s">
        <v>2419</v>
      </c>
      <c r="H276" t="s">
        <v>5027</v>
      </c>
      <c r="I276" t="s">
        <v>1072</v>
      </c>
      <c r="J276" t="s">
        <v>898</v>
      </c>
      <c r="K276" t="s">
        <v>3694</v>
      </c>
      <c r="M276" t="s">
        <v>3695</v>
      </c>
      <c r="N276" t="s">
        <v>3043</v>
      </c>
      <c r="O276" t="s">
        <v>152</v>
      </c>
      <c r="P276" s="32"/>
      <c r="R276" s="505">
        <v>0</v>
      </c>
      <c r="S276" t="s">
        <v>753</v>
      </c>
      <c r="T276" t="s">
        <v>754</v>
      </c>
      <c r="U276" t="s">
        <v>755</v>
      </c>
      <c r="V276"/>
      <c r="W276" t="s">
        <v>756</v>
      </c>
      <c r="Y276" s="73"/>
      <c r="AC276" t="s">
        <v>3811</v>
      </c>
      <c r="AE276"/>
      <c r="AF276"/>
    </row>
    <row r="277" spans="1:32" hidden="1">
      <c r="A277" t="s">
        <v>2264</v>
      </c>
      <c r="B277">
        <v>40290</v>
      </c>
      <c r="C277" t="s">
        <v>2265</v>
      </c>
      <c r="D277" t="s">
        <v>2266</v>
      </c>
      <c r="E277" s="368" t="s">
        <v>1597</v>
      </c>
      <c r="F277" s="368" t="s">
        <v>361</v>
      </c>
      <c r="G277" s="368" t="s">
        <v>3505</v>
      </c>
      <c r="H277" s="368" t="s">
        <v>5027</v>
      </c>
      <c r="I277" s="368" t="s">
        <v>1072</v>
      </c>
      <c r="J277" s="368" t="s">
        <v>898</v>
      </c>
      <c r="K277" s="368" t="s">
        <v>4439</v>
      </c>
      <c r="L277" s="368" t="s">
        <v>423</v>
      </c>
      <c r="M277" s="368" t="s">
        <v>670</v>
      </c>
      <c r="N277" s="368" t="s">
        <v>1872</v>
      </c>
      <c r="O277" s="368" t="s">
        <v>152</v>
      </c>
      <c r="P277" s="368" t="s">
        <v>383</v>
      </c>
      <c r="R277"/>
      <c r="S277" s="453" t="s">
        <v>8299</v>
      </c>
      <c r="T277" t="s">
        <v>5140</v>
      </c>
      <c r="U277" t="s">
        <v>5141</v>
      </c>
      <c r="V277"/>
      <c r="W277" t="s">
        <v>3036</v>
      </c>
      <c r="Y277" s="73">
        <v>40329</v>
      </c>
      <c r="AC277" t="s">
        <v>424</v>
      </c>
      <c r="AE277"/>
      <c r="AF277"/>
    </row>
    <row r="278" spans="1:32" hidden="1">
      <c r="A278" t="s">
        <v>802</v>
      </c>
      <c r="B278"/>
      <c r="C278"/>
      <c r="D278"/>
      <c r="E278" t="s">
        <v>2636</v>
      </c>
      <c r="F278" t="s">
        <v>7632</v>
      </c>
      <c r="G278" t="s">
        <v>8079</v>
      </c>
      <c r="H278" t="s">
        <v>7633</v>
      </c>
      <c r="I278" t="s">
        <v>7634</v>
      </c>
      <c r="J278" t="s">
        <v>7635</v>
      </c>
      <c r="K278" t="s">
        <v>7636</v>
      </c>
      <c r="M278" t="s">
        <v>5201</v>
      </c>
      <c r="N278" t="s">
        <v>4101</v>
      </c>
      <c r="O278" t="s">
        <v>3134</v>
      </c>
      <c r="R278"/>
      <c r="S278" t="s">
        <v>3037</v>
      </c>
      <c r="T278" t="s">
        <v>3038</v>
      </c>
      <c r="U278" t="s">
        <v>3039</v>
      </c>
      <c r="V278"/>
      <c r="W278" t="s">
        <v>3040</v>
      </c>
      <c r="Y278" s="337">
        <v>40639</v>
      </c>
      <c r="AA278" t="s">
        <v>7637</v>
      </c>
      <c r="AC278" t="s">
        <v>2637</v>
      </c>
      <c r="AE278"/>
      <c r="AF278"/>
    </row>
    <row r="279" spans="1:32" hidden="1">
      <c r="A279" t="s">
        <v>802</v>
      </c>
      <c r="B279"/>
      <c r="C279"/>
      <c r="D279"/>
      <c r="E279" t="s">
        <v>6075</v>
      </c>
      <c r="F279" t="s">
        <v>7632</v>
      </c>
      <c r="G279" t="s">
        <v>8079</v>
      </c>
      <c r="H279" t="s">
        <v>7633</v>
      </c>
      <c r="I279" t="s">
        <v>7634</v>
      </c>
      <c r="J279" t="s">
        <v>7635</v>
      </c>
      <c r="K279" t="s">
        <v>7638</v>
      </c>
      <c r="M279" t="s">
        <v>7156</v>
      </c>
      <c r="N279" t="s">
        <v>4101</v>
      </c>
      <c r="O279" t="s">
        <v>2954</v>
      </c>
      <c r="P279" t="s">
        <v>265</v>
      </c>
      <c r="R279"/>
      <c r="S279" t="s">
        <v>8024</v>
      </c>
      <c r="T279" t="s">
        <v>3041</v>
      </c>
      <c r="U279" t="s">
        <v>1699</v>
      </c>
      <c r="V279"/>
      <c r="W279" t="s">
        <v>1700</v>
      </c>
      <c r="Y279" s="337">
        <v>40644</v>
      </c>
      <c r="Z279" t="s">
        <v>8025</v>
      </c>
      <c r="AC279" t="s">
        <v>2638</v>
      </c>
      <c r="AE279"/>
      <c r="AF279"/>
    </row>
    <row r="280" spans="1:32" hidden="1">
      <c r="A280" t="s">
        <v>802</v>
      </c>
      <c r="B280"/>
      <c r="C280"/>
      <c r="D280"/>
      <c r="E280" t="s">
        <v>6076</v>
      </c>
      <c r="F280" t="s">
        <v>7632</v>
      </c>
      <c r="G280" t="s">
        <v>8079</v>
      </c>
      <c r="H280" t="s">
        <v>7633</v>
      </c>
      <c r="I280" t="s">
        <v>7634</v>
      </c>
      <c r="J280" t="s">
        <v>7635</v>
      </c>
      <c r="K280" t="s">
        <v>7639</v>
      </c>
      <c r="L280" t="s">
        <v>3514</v>
      </c>
      <c r="M280" t="s">
        <v>2187</v>
      </c>
      <c r="N280" t="s">
        <v>4101</v>
      </c>
      <c r="O280" t="s">
        <v>3515</v>
      </c>
      <c r="R280"/>
      <c r="S280" t="s">
        <v>8799</v>
      </c>
      <c r="T280" t="s">
        <v>1701</v>
      </c>
      <c r="U280" t="s">
        <v>1702</v>
      </c>
      <c r="V280"/>
      <c r="W280" t="s">
        <v>5138</v>
      </c>
      <c r="Y280" s="337">
        <v>40644</v>
      </c>
      <c r="Z280" t="s">
        <v>8800</v>
      </c>
      <c r="AA280" t="s">
        <v>7640</v>
      </c>
      <c r="AC280" t="s">
        <v>2639</v>
      </c>
      <c r="AE280"/>
      <c r="AF280"/>
    </row>
    <row r="281" spans="1:32" hidden="1">
      <c r="A281" t="s">
        <v>4618</v>
      </c>
      <c r="B281">
        <v>40308</v>
      </c>
      <c r="C281" t="s">
        <v>4619</v>
      </c>
      <c r="D281"/>
      <c r="E281" t="s">
        <v>4620</v>
      </c>
      <c r="F281" t="s">
        <v>297</v>
      </c>
      <c r="G281" t="s">
        <v>8079</v>
      </c>
      <c r="H281" t="s">
        <v>896</v>
      </c>
      <c r="I281" t="s">
        <v>5426</v>
      </c>
      <c r="J281" t="s">
        <v>2621</v>
      </c>
      <c r="K281" t="s">
        <v>3438</v>
      </c>
      <c r="M281" t="s">
        <v>2607</v>
      </c>
      <c r="N281" t="s">
        <v>4147</v>
      </c>
      <c r="O281" t="s">
        <v>6872</v>
      </c>
      <c r="P281" t="s">
        <v>144</v>
      </c>
      <c r="R281"/>
      <c r="S281" t="s">
        <v>2752</v>
      </c>
      <c r="T281" t="s">
        <v>5139</v>
      </c>
      <c r="U281" t="s">
        <v>4158</v>
      </c>
      <c r="W281" t="s">
        <v>4159</v>
      </c>
      <c r="Z281" t="s">
        <v>7641</v>
      </c>
      <c r="AC281" t="s">
        <v>3549</v>
      </c>
      <c r="AE281"/>
      <c r="AF281"/>
    </row>
    <row r="282" spans="1:32" hidden="1">
      <c r="A282" t="s">
        <v>6864</v>
      </c>
      <c r="B282">
        <v>40308</v>
      </c>
      <c r="C282" t="s">
        <v>708</v>
      </c>
      <c r="D282"/>
      <c r="E282" t="s">
        <v>906</v>
      </c>
      <c r="F282" t="s">
        <v>297</v>
      </c>
      <c r="G282" t="s">
        <v>8079</v>
      </c>
      <c r="H282" t="s">
        <v>3493</v>
      </c>
      <c r="I282" t="s">
        <v>5426</v>
      </c>
      <c r="J282" t="s">
        <v>2621</v>
      </c>
      <c r="K282" t="s">
        <v>3439</v>
      </c>
      <c r="L282" t="s">
        <v>1185</v>
      </c>
      <c r="M282" t="s">
        <v>7502</v>
      </c>
      <c r="N282" t="s">
        <v>6826</v>
      </c>
      <c r="O282" t="s">
        <v>409</v>
      </c>
      <c r="P282" t="s">
        <v>409</v>
      </c>
      <c r="R282"/>
      <c r="S282" t="s">
        <v>141</v>
      </c>
      <c r="T282" t="s">
        <v>142</v>
      </c>
      <c r="V282"/>
      <c r="AC282" t="s">
        <v>1707</v>
      </c>
      <c r="AE282"/>
      <c r="AF282"/>
    </row>
    <row r="283" spans="1:32" hidden="1">
      <c r="A283" t="s">
        <v>6864</v>
      </c>
      <c r="B283">
        <v>40308</v>
      </c>
      <c r="C283" t="s">
        <v>708</v>
      </c>
      <c r="D283"/>
      <c r="E283" t="s">
        <v>6865</v>
      </c>
      <c r="F283" t="s">
        <v>297</v>
      </c>
      <c r="G283" t="s">
        <v>8079</v>
      </c>
      <c r="H283" t="s">
        <v>3493</v>
      </c>
      <c r="I283" t="s">
        <v>5426</v>
      </c>
      <c r="J283" t="s">
        <v>2621</v>
      </c>
      <c r="K283" t="s">
        <v>3440</v>
      </c>
      <c r="L283" t="s">
        <v>143</v>
      </c>
      <c r="M283" t="s">
        <v>7502</v>
      </c>
      <c r="N283" t="s">
        <v>6826</v>
      </c>
      <c r="O283" t="s">
        <v>409</v>
      </c>
      <c r="P283" s="32" t="s">
        <v>144</v>
      </c>
      <c r="R283"/>
      <c r="S283" t="s">
        <v>145</v>
      </c>
      <c r="T283" t="s">
        <v>146</v>
      </c>
      <c r="V283"/>
      <c r="AC283" s="7"/>
      <c r="AE283"/>
      <c r="AF283"/>
    </row>
    <row r="284" spans="1:32" hidden="1">
      <c r="A284" t="s">
        <v>6864</v>
      </c>
      <c r="B284">
        <v>40308</v>
      </c>
      <c r="C284" t="s">
        <v>708</v>
      </c>
      <c r="D284"/>
      <c r="E284" t="s">
        <v>1074</v>
      </c>
      <c r="F284" t="s">
        <v>297</v>
      </c>
      <c r="G284" t="s">
        <v>8079</v>
      </c>
      <c r="H284" t="s">
        <v>3493</v>
      </c>
      <c r="I284" t="s">
        <v>5426</v>
      </c>
      <c r="J284" t="s">
        <v>2621</v>
      </c>
      <c r="K284" t="s">
        <v>3441</v>
      </c>
      <c r="M284" t="s">
        <v>147</v>
      </c>
      <c r="N284" t="s">
        <v>6826</v>
      </c>
      <c r="O284" t="s">
        <v>4492</v>
      </c>
      <c r="P284" t="s">
        <v>148</v>
      </c>
      <c r="R284"/>
      <c r="S284" t="s">
        <v>6743</v>
      </c>
      <c r="T284" t="s">
        <v>6744</v>
      </c>
      <c r="V284"/>
      <c r="AE284"/>
      <c r="AF284"/>
    </row>
    <row r="285" spans="1:32" hidden="1">
      <c r="A285" t="s">
        <v>105</v>
      </c>
      <c r="B285">
        <v>40308</v>
      </c>
      <c r="C285" t="s">
        <v>1145</v>
      </c>
      <c r="D285"/>
      <c r="E285" t="s">
        <v>7106</v>
      </c>
      <c r="F285" t="s">
        <v>7632</v>
      </c>
      <c r="G285" t="s">
        <v>8079</v>
      </c>
      <c r="H285" t="s">
        <v>896</v>
      </c>
      <c r="I285" t="s">
        <v>897</v>
      </c>
      <c r="J285" t="s">
        <v>898</v>
      </c>
      <c r="K285" t="s">
        <v>7642</v>
      </c>
      <c r="L285" t="s">
        <v>8066</v>
      </c>
      <c r="M285" s="340" t="s">
        <v>3178</v>
      </c>
      <c r="N285" t="s">
        <v>4101</v>
      </c>
      <c r="O285" t="s">
        <v>1108</v>
      </c>
      <c r="R285"/>
      <c r="S285" t="s">
        <v>971</v>
      </c>
      <c r="T285" t="s">
        <v>79</v>
      </c>
      <c r="U285" t="s">
        <v>102</v>
      </c>
      <c r="V285"/>
      <c r="W285" t="s">
        <v>2955</v>
      </c>
      <c r="Y285" s="337">
        <v>40323</v>
      </c>
      <c r="Z285" t="s">
        <v>8409</v>
      </c>
      <c r="AC285" t="s">
        <v>6351</v>
      </c>
      <c r="AE285"/>
      <c r="AF285"/>
    </row>
    <row r="286" spans="1:32" hidden="1">
      <c r="A286" t="s">
        <v>105</v>
      </c>
      <c r="B286">
        <v>40308</v>
      </c>
      <c r="C286" t="s">
        <v>1145</v>
      </c>
      <c r="D286"/>
      <c r="E286" t="s">
        <v>7107</v>
      </c>
      <c r="F286" t="s">
        <v>7632</v>
      </c>
      <c r="G286" t="s">
        <v>8079</v>
      </c>
      <c r="H286" t="s">
        <v>896</v>
      </c>
      <c r="I286" t="s">
        <v>897</v>
      </c>
      <c r="J286" t="s">
        <v>898</v>
      </c>
      <c r="K286" t="s">
        <v>7643</v>
      </c>
      <c r="M286" t="s">
        <v>7208</v>
      </c>
      <c r="N286" t="s">
        <v>4101</v>
      </c>
      <c r="O286" t="s">
        <v>1108</v>
      </c>
      <c r="P286" t="s">
        <v>152</v>
      </c>
      <c r="R286"/>
      <c r="S286" t="s">
        <v>3816</v>
      </c>
      <c r="T286" t="s">
        <v>100</v>
      </c>
      <c r="U286" t="s">
        <v>103</v>
      </c>
      <c r="V286"/>
      <c r="W286" t="s">
        <v>3218</v>
      </c>
      <c r="Y286" s="337">
        <v>40323</v>
      </c>
      <c r="AC286" t="s">
        <v>6352</v>
      </c>
      <c r="AE286"/>
      <c r="AF286"/>
    </row>
    <row r="287" spans="1:32" hidden="1">
      <c r="A287" t="s">
        <v>105</v>
      </c>
      <c r="B287">
        <v>40308</v>
      </c>
      <c r="C287" t="s">
        <v>1145</v>
      </c>
      <c r="D287"/>
      <c r="E287" t="s">
        <v>7108</v>
      </c>
      <c r="F287" t="s">
        <v>7632</v>
      </c>
      <c r="G287" t="s">
        <v>8079</v>
      </c>
      <c r="H287" t="s">
        <v>896</v>
      </c>
      <c r="I287" t="s">
        <v>897</v>
      </c>
      <c r="J287" t="s">
        <v>898</v>
      </c>
      <c r="K287" t="s">
        <v>7644</v>
      </c>
      <c r="M287" t="s">
        <v>5390</v>
      </c>
      <c r="N287" t="s">
        <v>4101</v>
      </c>
      <c r="O287" t="s">
        <v>1108</v>
      </c>
      <c r="P287" t="s">
        <v>2953</v>
      </c>
      <c r="R287"/>
      <c r="S287" t="s">
        <v>3817</v>
      </c>
      <c r="T287" t="s">
        <v>101</v>
      </c>
      <c r="U287" t="s">
        <v>104</v>
      </c>
      <c r="V287"/>
      <c r="W287" t="s">
        <v>3219</v>
      </c>
      <c r="Y287" s="337">
        <v>40323</v>
      </c>
      <c r="AC287" t="s">
        <v>639</v>
      </c>
      <c r="AE287"/>
      <c r="AF287"/>
    </row>
    <row r="288" spans="1:32" hidden="1">
      <c r="A288" t="s">
        <v>2427</v>
      </c>
      <c r="B288">
        <v>40309</v>
      </c>
      <c r="C288" t="s">
        <v>4197</v>
      </c>
      <c r="D288"/>
      <c r="E288" t="s">
        <v>4196</v>
      </c>
      <c r="F288" t="s">
        <v>7632</v>
      </c>
      <c r="G288" t="s">
        <v>8079</v>
      </c>
      <c r="H288" t="s">
        <v>3493</v>
      </c>
      <c r="I288" t="s">
        <v>5426</v>
      </c>
      <c r="J288" t="s">
        <v>2621</v>
      </c>
      <c r="K288" t="s">
        <v>3442</v>
      </c>
      <c r="L288" t="s">
        <v>4120</v>
      </c>
      <c r="M288" s="374" t="s">
        <v>7589</v>
      </c>
      <c r="N288" t="s">
        <v>6826</v>
      </c>
      <c r="O288" t="s">
        <v>1575</v>
      </c>
      <c r="P288" s="32"/>
      <c r="R288"/>
      <c r="S288" t="s">
        <v>6745</v>
      </c>
      <c r="T288" t="s">
        <v>3124</v>
      </c>
      <c r="V288"/>
      <c r="AC288" s="7" t="s">
        <v>1708</v>
      </c>
      <c r="AE288"/>
      <c r="AF288"/>
    </row>
    <row r="289" spans="1:32" hidden="1">
      <c r="A289" t="s">
        <v>106</v>
      </c>
      <c r="B289">
        <v>40312</v>
      </c>
      <c r="C289" t="s">
        <v>1146</v>
      </c>
      <c r="D289" t="s">
        <v>107</v>
      </c>
      <c r="E289" t="s">
        <v>7109</v>
      </c>
      <c r="F289" t="s">
        <v>7632</v>
      </c>
      <c r="G289" t="s">
        <v>8079</v>
      </c>
      <c r="H289" t="s">
        <v>896</v>
      </c>
      <c r="I289" t="s">
        <v>897</v>
      </c>
      <c r="J289" t="s">
        <v>898</v>
      </c>
      <c r="K289" t="s">
        <v>7645</v>
      </c>
      <c r="M289" t="s">
        <v>2952</v>
      </c>
      <c r="N289" t="s">
        <v>1377</v>
      </c>
      <c r="O289" t="s">
        <v>554</v>
      </c>
      <c r="P289" t="s">
        <v>5692</v>
      </c>
      <c r="R289"/>
      <c r="S289" t="s">
        <v>5240</v>
      </c>
      <c r="T289" t="s">
        <v>4206</v>
      </c>
      <c r="U289" t="s">
        <v>4207</v>
      </c>
      <c r="V289"/>
      <c r="W289" t="s">
        <v>4208</v>
      </c>
      <c r="AC289" t="s">
        <v>4545</v>
      </c>
      <c r="AE289"/>
      <c r="AF289"/>
    </row>
    <row r="290" spans="1:32" hidden="1">
      <c r="A290" t="s">
        <v>106</v>
      </c>
      <c r="B290">
        <v>40312</v>
      </c>
      <c r="C290" t="s">
        <v>1146</v>
      </c>
      <c r="D290" t="s">
        <v>107</v>
      </c>
      <c r="E290" t="s">
        <v>7110</v>
      </c>
      <c r="F290" t="s">
        <v>7632</v>
      </c>
      <c r="G290" t="s">
        <v>8079</v>
      </c>
      <c r="H290" t="s">
        <v>896</v>
      </c>
      <c r="I290" t="s">
        <v>897</v>
      </c>
      <c r="J290" t="s">
        <v>898</v>
      </c>
      <c r="K290" t="s">
        <v>7646</v>
      </c>
      <c r="M290" t="s">
        <v>2951</v>
      </c>
      <c r="N290" t="s">
        <v>4101</v>
      </c>
      <c r="O290" t="s">
        <v>2208</v>
      </c>
      <c r="R290"/>
      <c r="S290" t="s">
        <v>5239</v>
      </c>
      <c r="T290" t="s">
        <v>3176</v>
      </c>
      <c r="U290" t="s">
        <v>4106</v>
      </c>
      <c r="V290"/>
      <c r="W290" t="s">
        <v>3175</v>
      </c>
      <c r="AC290" t="s">
        <v>640</v>
      </c>
      <c r="AE290"/>
      <c r="AF290"/>
    </row>
    <row r="291" spans="1:32" hidden="1">
      <c r="A291" t="s">
        <v>106</v>
      </c>
      <c r="B291">
        <v>40340</v>
      </c>
      <c r="C291" t="s">
        <v>6557</v>
      </c>
      <c r="D291" t="s">
        <v>6558</v>
      </c>
      <c r="E291" t="s">
        <v>3143</v>
      </c>
      <c r="F291" t="s">
        <v>7632</v>
      </c>
      <c r="G291" t="s">
        <v>8079</v>
      </c>
      <c r="H291" t="s">
        <v>3493</v>
      </c>
      <c r="I291" t="s">
        <v>5426</v>
      </c>
      <c r="J291" t="s">
        <v>2621</v>
      </c>
      <c r="K291" t="s">
        <v>3443</v>
      </c>
      <c r="M291" t="s">
        <v>2392</v>
      </c>
      <c r="N291" t="s">
        <v>6826</v>
      </c>
      <c r="O291" t="s">
        <v>4492</v>
      </c>
      <c r="R291"/>
      <c r="S291" t="s">
        <v>3125</v>
      </c>
      <c r="T291" t="s">
        <v>3126</v>
      </c>
      <c r="V291"/>
      <c r="AC291" t="s">
        <v>3938</v>
      </c>
      <c r="AE291"/>
      <c r="AF291"/>
    </row>
    <row r="292" spans="1:32" hidden="1">
      <c r="A292"/>
      <c r="B292">
        <v>40354</v>
      </c>
      <c r="C292"/>
      <c r="D292"/>
      <c r="E292" s="357" t="s">
        <v>2307</v>
      </c>
      <c r="F292" s="357" t="s">
        <v>297</v>
      </c>
      <c r="G292" s="357" t="s">
        <v>8079</v>
      </c>
      <c r="H292" s="357" t="s">
        <v>3493</v>
      </c>
      <c r="I292" s="357" t="s">
        <v>5426</v>
      </c>
      <c r="J292" s="357" t="s">
        <v>2621</v>
      </c>
      <c r="K292" s="357" t="s">
        <v>8001</v>
      </c>
      <c r="L292" s="357" t="s">
        <v>4121</v>
      </c>
      <c r="M292" s="357" t="s">
        <v>5824</v>
      </c>
      <c r="N292" s="357" t="s">
        <v>3275</v>
      </c>
      <c r="O292" s="357" t="s">
        <v>152</v>
      </c>
      <c r="P292" s="357" t="s">
        <v>5325</v>
      </c>
      <c r="R292"/>
      <c r="S292" t="s">
        <v>8002</v>
      </c>
      <c r="T292" t="s">
        <v>8003</v>
      </c>
      <c r="U292" t="s">
        <v>1289</v>
      </c>
      <c r="W292" t="s">
        <v>3550</v>
      </c>
      <c r="AC292" t="s">
        <v>5433</v>
      </c>
      <c r="AE292"/>
      <c r="AF292"/>
    </row>
    <row r="293" spans="1:32" hidden="1">
      <c r="A293" t="s">
        <v>738</v>
      </c>
      <c r="B293">
        <v>40371</v>
      </c>
      <c r="C293" t="s">
        <v>6064</v>
      </c>
      <c r="D293" t="s">
        <v>853</v>
      </c>
      <c r="E293" t="s">
        <v>7647</v>
      </c>
      <c r="F293" t="s">
        <v>7632</v>
      </c>
      <c r="G293" t="s">
        <v>704</v>
      </c>
      <c r="H293" t="s">
        <v>7648</v>
      </c>
      <c r="I293" t="s">
        <v>897</v>
      </c>
      <c r="J293" t="s">
        <v>898</v>
      </c>
      <c r="K293" t="s">
        <v>7649</v>
      </c>
      <c r="L293" t="s">
        <v>7650</v>
      </c>
      <c r="M293" t="s">
        <v>7651</v>
      </c>
      <c r="N293" t="s">
        <v>4101</v>
      </c>
      <c r="O293" t="s">
        <v>7595</v>
      </c>
      <c r="P293" t="s">
        <v>3134</v>
      </c>
      <c r="R293"/>
      <c r="S293" t="s">
        <v>3137</v>
      </c>
      <c r="T293" t="s">
        <v>7081</v>
      </c>
      <c r="U293" t="s">
        <v>2134</v>
      </c>
      <c r="V293"/>
      <c r="W293" t="s">
        <v>2136</v>
      </c>
      <c r="Y293" s="337">
        <v>40409</v>
      </c>
      <c r="AC293" t="s">
        <v>7652</v>
      </c>
      <c r="AE293"/>
      <c r="AF293"/>
    </row>
    <row r="294" spans="1:32" hidden="1">
      <c r="A294" s="451" t="s">
        <v>738</v>
      </c>
      <c r="B294" s="451">
        <v>40371</v>
      </c>
      <c r="C294" s="451" t="s">
        <v>6065</v>
      </c>
      <c r="D294" s="451" t="s">
        <v>854</v>
      </c>
      <c r="E294" s="451" t="s">
        <v>8857</v>
      </c>
      <c r="F294" s="451" t="s">
        <v>297</v>
      </c>
      <c r="G294" s="451" t="s">
        <v>704</v>
      </c>
      <c r="H294" s="451" t="s">
        <v>7423</v>
      </c>
      <c r="I294" s="451" t="s">
        <v>897</v>
      </c>
      <c r="J294" s="451" t="s">
        <v>898</v>
      </c>
      <c r="K294" s="451" t="s">
        <v>8858</v>
      </c>
      <c r="L294" s="451" t="s">
        <v>8698</v>
      </c>
      <c r="M294" s="451" t="s">
        <v>8856</v>
      </c>
      <c r="N294" s="451" t="s">
        <v>4101</v>
      </c>
      <c r="O294" s="451" t="s">
        <v>3135</v>
      </c>
      <c r="R294"/>
      <c r="S294" t="s">
        <v>2129</v>
      </c>
      <c r="T294" t="s">
        <v>2133</v>
      </c>
      <c r="U294" t="s">
        <v>2135</v>
      </c>
      <c r="V294"/>
      <c r="W294" t="s">
        <v>2137</v>
      </c>
      <c r="Y294" s="337">
        <v>40409</v>
      </c>
      <c r="AC294" t="s">
        <v>8859</v>
      </c>
      <c r="AE294"/>
      <c r="AF294"/>
    </row>
    <row r="295" spans="1:32" hidden="1">
      <c r="A295" s="451" t="s">
        <v>738</v>
      </c>
      <c r="B295" s="451">
        <v>40371</v>
      </c>
      <c r="C295" s="451" t="s">
        <v>6066</v>
      </c>
      <c r="D295" s="451"/>
      <c r="E295" s="451" t="s">
        <v>804</v>
      </c>
      <c r="F295" s="451" t="s">
        <v>297</v>
      </c>
      <c r="G295" s="451" t="s">
        <v>704</v>
      </c>
      <c r="H295" s="451" t="s">
        <v>7423</v>
      </c>
      <c r="I295" s="451" t="s">
        <v>897</v>
      </c>
      <c r="J295" s="451" t="s">
        <v>898</v>
      </c>
      <c r="K295" s="451" t="s">
        <v>8094</v>
      </c>
      <c r="L295" s="451" t="s">
        <v>8095</v>
      </c>
      <c r="M295" s="451" t="s">
        <v>2041</v>
      </c>
      <c r="N295" s="451" t="s">
        <v>4101</v>
      </c>
      <c r="O295" s="451" t="s">
        <v>38</v>
      </c>
      <c r="R295"/>
      <c r="S295" t="s">
        <v>2130</v>
      </c>
      <c r="T295" t="s">
        <v>7028</v>
      </c>
      <c r="U295" t="s">
        <v>2132</v>
      </c>
      <c r="V295"/>
      <c r="W295" t="s">
        <v>2131</v>
      </c>
      <c r="Y295" s="337">
        <v>40409</v>
      </c>
      <c r="AC295" t="s">
        <v>3136</v>
      </c>
      <c r="AE295"/>
      <c r="AF295"/>
    </row>
    <row r="296" spans="1:32" hidden="1">
      <c r="A296" t="s">
        <v>2846</v>
      </c>
      <c r="B296">
        <v>40309</v>
      </c>
      <c r="C296"/>
      <c r="D296"/>
      <c r="E296" t="s">
        <v>5644</v>
      </c>
      <c r="F296" t="s">
        <v>1066</v>
      </c>
      <c r="G296" t="s">
        <v>704</v>
      </c>
      <c r="H296" t="s">
        <v>3493</v>
      </c>
      <c r="I296" t="s">
        <v>5426</v>
      </c>
      <c r="J296" t="s">
        <v>2621</v>
      </c>
      <c r="K296" t="s">
        <v>7653</v>
      </c>
      <c r="M296" t="s">
        <v>7321</v>
      </c>
      <c r="N296" t="s">
        <v>2044</v>
      </c>
      <c r="O296" t="s">
        <v>5074</v>
      </c>
      <c r="R296"/>
      <c r="S296" t="s">
        <v>7322</v>
      </c>
      <c r="U296" t="s">
        <v>7323</v>
      </c>
      <c r="W296" t="s">
        <v>7331</v>
      </c>
      <c r="X296" t="s">
        <v>7324</v>
      </c>
      <c r="Y296" s="73">
        <v>40716</v>
      </c>
      <c r="AC296" t="s">
        <v>7325</v>
      </c>
      <c r="AE296"/>
      <c r="AF296"/>
    </row>
    <row r="297" spans="1:32" hidden="1">
      <c r="A297" s="368" t="s">
        <v>3492</v>
      </c>
      <c r="B297" s="368">
        <v>40371</v>
      </c>
      <c r="C297" s="368" t="s">
        <v>1823</v>
      </c>
      <c r="D297" s="368"/>
      <c r="E297" s="368" t="s">
        <v>2495</v>
      </c>
      <c r="F297" s="368" t="s">
        <v>1066</v>
      </c>
      <c r="G297" s="368" t="s">
        <v>704</v>
      </c>
      <c r="H297" s="368" t="s">
        <v>3493</v>
      </c>
      <c r="I297" s="368" t="s">
        <v>5426</v>
      </c>
      <c r="J297" s="368" t="s">
        <v>2621</v>
      </c>
      <c r="K297" s="368" t="s">
        <v>5601</v>
      </c>
      <c r="L297" s="368" t="s">
        <v>5600</v>
      </c>
      <c r="M297" s="368" t="s">
        <v>7473</v>
      </c>
      <c r="N297" s="368" t="s">
        <v>4726</v>
      </c>
      <c r="O297" s="368" t="s">
        <v>1575</v>
      </c>
      <c r="R297"/>
      <c r="S297" t="s">
        <v>311</v>
      </c>
      <c r="T297" t="s">
        <v>5602</v>
      </c>
      <c r="U297" t="s">
        <v>5604</v>
      </c>
      <c r="V297"/>
      <c r="W297" t="s">
        <v>5603</v>
      </c>
      <c r="AC297" t="s">
        <v>3109</v>
      </c>
      <c r="AE297"/>
      <c r="AF297"/>
    </row>
    <row r="298" spans="1:32" hidden="1">
      <c r="A298" t="s">
        <v>3492</v>
      </c>
      <c r="B298" t="s">
        <v>3491</v>
      </c>
      <c r="C298" t="s">
        <v>1823</v>
      </c>
      <c r="D298" t="s">
        <v>705</v>
      </c>
      <c r="E298" t="s">
        <v>1824</v>
      </c>
      <c r="F298" t="s">
        <v>297</v>
      </c>
      <c r="G298" t="s">
        <v>704</v>
      </c>
      <c r="H298" t="s">
        <v>3493</v>
      </c>
      <c r="I298" t="s">
        <v>5426</v>
      </c>
      <c r="J298" t="s">
        <v>2621</v>
      </c>
      <c r="K298" t="s">
        <v>4413</v>
      </c>
      <c r="M298" t="s">
        <v>7073</v>
      </c>
      <c r="N298" t="s">
        <v>4147</v>
      </c>
      <c r="O298" t="s">
        <v>409</v>
      </c>
      <c r="P298" t="s">
        <v>4492</v>
      </c>
      <c r="R298"/>
      <c r="S298" t="s">
        <v>2916</v>
      </c>
      <c r="T298" t="s">
        <v>469</v>
      </c>
      <c r="U298" t="s">
        <v>470</v>
      </c>
      <c r="W298" t="s">
        <v>4414</v>
      </c>
      <c r="Y298" t="s">
        <v>3494</v>
      </c>
      <c r="AC298" t="s">
        <v>7074</v>
      </c>
      <c r="AE298"/>
      <c r="AF298"/>
    </row>
    <row r="299" spans="1:32" hidden="1">
      <c r="A299" t="s">
        <v>3492</v>
      </c>
      <c r="B299">
        <v>40371</v>
      </c>
      <c r="C299" t="s">
        <v>1823</v>
      </c>
      <c r="D299"/>
      <c r="E299" t="s">
        <v>2915</v>
      </c>
      <c r="F299" t="s">
        <v>297</v>
      </c>
      <c r="G299" t="s">
        <v>704</v>
      </c>
      <c r="H299" t="s">
        <v>3493</v>
      </c>
      <c r="I299" t="s">
        <v>5426</v>
      </c>
      <c r="J299" t="s">
        <v>2621</v>
      </c>
      <c r="K299" t="s">
        <v>8026</v>
      </c>
      <c r="M299" t="s">
        <v>7654</v>
      </c>
      <c r="N299" t="s">
        <v>1540</v>
      </c>
      <c r="O299" t="s">
        <v>409</v>
      </c>
      <c r="P299" t="s">
        <v>5325</v>
      </c>
      <c r="R299"/>
      <c r="S299" t="s">
        <v>6894</v>
      </c>
      <c r="T299" t="s">
        <v>6895</v>
      </c>
      <c r="U299" t="s">
        <v>6896</v>
      </c>
      <c r="V299"/>
      <c r="W299" t="s">
        <v>3551</v>
      </c>
      <c r="X299" t="s">
        <v>3552</v>
      </c>
      <c r="Y299" t="s">
        <v>3553</v>
      </c>
      <c r="AC299" t="s">
        <v>7655</v>
      </c>
      <c r="AE299"/>
      <c r="AF299"/>
    </row>
    <row r="300" spans="1:32" hidden="1">
      <c r="A300" t="s">
        <v>3492</v>
      </c>
      <c r="B300" t="s">
        <v>3491</v>
      </c>
      <c r="C300" t="s">
        <v>1823</v>
      </c>
      <c r="D300" t="s">
        <v>705</v>
      </c>
      <c r="E300" t="s">
        <v>703</v>
      </c>
      <c r="F300" t="s">
        <v>297</v>
      </c>
      <c r="G300" t="s">
        <v>704</v>
      </c>
      <c r="H300" t="s">
        <v>3493</v>
      </c>
      <c r="I300" t="s">
        <v>5426</v>
      </c>
      <c r="J300" t="s">
        <v>2621</v>
      </c>
      <c r="K300" t="s">
        <v>6168</v>
      </c>
      <c r="M300" t="s">
        <v>7656</v>
      </c>
      <c r="N300" t="s">
        <v>4147</v>
      </c>
      <c r="O300" t="s">
        <v>3487</v>
      </c>
      <c r="P300" t="s">
        <v>4492</v>
      </c>
      <c r="R300"/>
      <c r="S300" t="s">
        <v>312</v>
      </c>
      <c r="T300" t="s">
        <v>3488</v>
      </c>
      <c r="U300" t="s">
        <v>5599</v>
      </c>
      <c r="W300" t="s">
        <v>5598</v>
      </c>
      <c r="Y300" t="s">
        <v>4415</v>
      </c>
      <c r="AA300" t="s">
        <v>7657</v>
      </c>
      <c r="AC300" t="s">
        <v>502</v>
      </c>
      <c r="AE300"/>
      <c r="AF300"/>
    </row>
    <row r="301" spans="1:32" hidden="1">
      <c r="A301" t="s">
        <v>2846</v>
      </c>
      <c r="B301"/>
      <c r="C301"/>
      <c r="D301"/>
      <c r="E301" t="s">
        <v>4287</v>
      </c>
      <c r="F301" t="s">
        <v>1962</v>
      </c>
      <c r="G301" t="s">
        <v>704</v>
      </c>
      <c r="K301" t="s">
        <v>1964</v>
      </c>
      <c r="M301" s="426" t="s">
        <v>7931</v>
      </c>
      <c r="N301" t="s">
        <v>6522</v>
      </c>
      <c r="O301" s="425" t="s">
        <v>4301</v>
      </c>
      <c r="R301"/>
      <c r="AE301"/>
      <c r="AF301"/>
    </row>
    <row r="302" spans="1:32" hidden="1">
      <c r="A302" t="s">
        <v>7971</v>
      </c>
      <c r="B302">
        <v>40567</v>
      </c>
      <c r="C302"/>
      <c r="D302"/>
      <c r="E302" s="453" t="s">
        <v>6544</v>
      </c>
      <c r="F302" s="453" t="s">
        <v>297</v>
      </c>
      <c r="G302" s="453" t="s">
        <v>5899</v>
      </c>
      <c r="H302" s="453" t="s">
        <v>3493</v>
      </c>
      <c r="I302" s="453" t="s">
        <v>5426</v>
      </c>
      <c r="J302" s="453" t="s">
        <v>2621</v>
      </c>
      <c r="K302" s="453" t="s">
        <v>8039</v>
      </c>
      <c r="L302" s="453" t="s">
        <v>8037</v>
      </c>
      <c r="M302" s="453" t="s">
        <v>8447</v>
      </c>
      <c r="N302" s="453" t="s">
        <v>4726</v>
      </c>
      <c r="O302" s="453" t="s">
        <v>409</v>
      </c>
      <c r="P302" s="453" t="s">
        <v>5325</v>
      </c>
      <c r="R302"/>
      <c r="S302" t="s">
        <v>5473</v>
      </c>
      <c r="T302" t="s">
        <v>5474</v>
      </c>
      <c r="U302" t="s">
        <v>5475</v>
      </c>
      <c r="V302" t="s">
        <v>810</v>
      </c>
      <c r="W302" t="s">
        <v>1291</v>
      </c>
      <c r="X302" t="s">
        <v>839</v>
      </c>
      <c r="AC302" t="s">
        <v>51</v>
      </c>
      <c r="AE302"/>
      <c r="AF302"/>
    </row>
    <row r="303" spans="1:32" hidden="1">
      <c r="A303" t="s">
        <v>2846</v>
      </c>
      <c r="B303">
        <v>40393</v>
      </c>
      <c r="C303"/>
      <c r="D303"/>
      <c r="E303" t="s">
        <v>296</v>
      </c>
      <c r="F303" t="s">
        <v>297</v>
      </c>
      <c r="G303" t="s">
        <v>704</v>
      </c>
      <c r="H303" t="s">
        <v>3493</v>
      </c>
      <c r="I303" t="s">
        <v>5426</v>
      </c>
      <c r="J303" t="s">
        <v>2621</v>
      </c>
      <c r="K303" t="s">
        <v>6169</v>
      </c>
      <c r="L303" t="s">
        <v>298</v>
      </c>
      <c r="M303" s="374" t="s">
        <v>670</v>
      </c>
      <c r="N303" t="s">
        <v>4147</v>
      </c>
      <c r="O303" t="s">
        <v>409</v>
      </c>
      <c r="P303" s="362" t="s">
        <v>4492</v>
      </c>
      <c r="R303"/>
      <c r="S303" t="s">
        <v>412</v>
      </c>
      <c r="T303" t="s">
        <v>1549</v>
      </c>
      <c r="U303" t="s">
        <v>1550</v>
      </c>
      <c r="W303" t="s">
        <v>2674</v>
      </c>
      <c r="Y303" t="s">
        <v>1522</v>
      </c>
      <c r="Z303" t="s">
        <v>315</v>
      </c>
      <c r="AC303" t="s">
        <v>6466</v>
      </c>
      <c r="AE303"/>
      <c r="AF303"/>
    </row>
    <row r="304" spans="1:32" hidden="1">
      <c r="A304" t="s">
        <v>2846</v>
      </c>
      <c r="B304">
        <v>40393</v>
      </c>
      <c r="C304"/>
      <c r="D304"/>
      <c r="E304" s="357" t="s">
        <v>3555</v>
      </c>
      <c r="F304" s="357" t="s">
        <v>297</v>
      </c>
      <c r="G304" s="357" t="s">
        <v>704</v>
      </c>
      <c r="H304" s="357" t="s">
        <v>3493</v>
      </c>
      <c r="I304" s="357" t="s">
        <v>5426</v>
      </c>
      <c r="J304" s="357" t="s">
        <v>2621</v>
      </c>
      <c r="K304" s="357" t="s">
        <v>8000</v>
      </c>
      <c r="L304" s="357" t="s">
        <v>3822</v>
      </c>
      <c r="M304" s="357" t="s">
        <v>4261</v>
      </c>
      <c r="N304" s="357" t="s">
        <v>7997</v>
      </c>
      <c r="O304" s="357" t="s">
        <v>409</v>
      </c>
      <c r="P304" s="357" t="s">
        <v>5325</v>
      </c>
      <c r="R304"/>
      <c r="S304" s="357" t="s">
        <v>8658</v>
      </c>
      <c r="T304" t="s">
        <v>7084</v>
      </c>
      <c r="U304" t="s">
        <v>6866</v>
      </c>
      <c r="W304" t="s">
        <v>1337</v>
      </c>
      <c r="Y304" t="s">
        <v>3807</v>
      </c>
      <c r="AA304" t="s">
        <v>7658</v>
      </c>
      <c r="AC304" t="s">
        <v>7998</v>
      </c>
      <c r="AE304"/>
      <c r="AF304"/>
    </row>
    <row r="305" spans="1:32" hidden="1">
      <c r="A305" s="335" t="s">
        <v>2239</v>
      </c>
      <c r="B305">
        <v>40591</v>
      </c>
      <c r="C305"/>
      <c r="D305"/>
      <c r="E305" s="357" t="s">
        <v>2718</v>
      </c>
      <c r="F305" t="s">
        <v>297</v>
      </c>
      <c r="G305" t="s">
        <v>5899</v>
      </c>
      <c r="H305" t="s">
        <v>3493</v>
      </c>
      <c r="I305" t="s">
        <v>5426</v>
      </c>
      <c r="J305" t="s">
        <v>2621</v>
      </c>
      <c r="K305" s="27" t="s">
        <v>2717</v>
      </c>
      <c r="L305" t="s">
        <v>8626</v>
      </c>
      <c r="M305" s="522" t="s">
        <v>8627</v>
      </c>
      <c r="N305" t="s">
        <v>281</v>
      </c>
      <c r="O305" t="s">
        <v>7221</v>
      </c>
      <c r="P305" s="362" t="s">
        <v>7221</v>
      </c>
      <c r="R305"/>
      <c r="S305" t="s">
        <v>3991</v>
      </c>
      <c r="T305" t="s">
        <v>8097</v>
      </c>
      <c r="U305" t="s">
        <v>3993</v>
      </c>
      <c r="V305"/>
      <c r="W305" t="s">
        <v>3989</v>
      </c>
      <c r="X305" t="s">
        <v>3990</v>
      </c>
      <c r="AC305" t="s">
        <v>6089</v>
      </c>
      <c r="AE305"/>
      <c r="AF305"/>
    </row>
    <row r="306" spans="1:32" hidden="1">
      <c r="A306" t="s">
        <v>6873</v>
      </c>
      <c r="B306">
        <v>40402</v>
      </c>
      <c r="C306" t="s">
        <v>6875</v>
      </c>
      <c r="D306" t="s">
        <v>6874</v>
      </c>
      <c r="E306" t="s">
        <v>2491</v>
      </c>
      <c r="F306" t="s">
        <v>297</v>
      </c>
      <c r="G306" t="s">
        <v>704</v>
      </c>
      <c r="H306" t="s">
        <v>3493</v>
      </c>
      <c r="I306" t="s">
        <v>5426</v>
      </c>
      <c r="J306" t="s">
        <v>2621</v>
      </c>
      <c r="K306" t="s">
        <v>7418</v>
      </c>
      <c r="M306" t="s">
        <v>6869</v>
      </c>
      <c r="N306" t="s">
        <v>2453</v>
      </c>
      <c r="O306" t="s">
        <v>1575</v>
      </c>
      <c r="P306" s="32"/>
      <c r="R306"/>
      <c r="S306" t="s">
        <v>8654</v>
      </c>
      <c r="T306" t="s">
        <v>1591</v>
      </c>
      <c r="U306" t="s">
        <v>1592</v>
      </c>
      <c r="V306"/>
      <c r="W306" t="s">
        <v>3334</v>
      </c>
      <c r="Y306" t="s">
        <v>7419</v>
      </c>
      <c r="AC306" t="s">
        <v>2244</v>
      </c>
      <c r="AE306"/>
      <c r="AF306"/>
    </row>
    <row r="307" spans="1:32" hidden="1">
      <c r="A307" s="368" t="s">
        <v>6873</v>
      </c>
      <c r="B307" s="368" t="s">
        <v>2243</v>
      </c>
      <c r="C307" s="368" t="s">
        <v>6875</v>
      </c>
      <c r="D307" s="368" t="s">
        <v>6874</v>
      </c>
      <c r="E307" s="368" t="s">
        <v>6867</v>
      </c>
      <c r="F307" s="368" t="s">
        <v>297</v>
      </c>
      <c r="G307" s="368" t="s">
        <v>704</v>
      </c>
      <c r="H307" s="368" t="s">
        <v>3493</v>
      </c>
      <c r="I307" s="368" t="s">
        <v>5426</v>
      </c>
      <c r="J307" s="368" t="s">
        <v>2621</v>
      </c>
      <c r="K307" s="368" t="s">
        <v>6170</v>
      </c>
      <c r="L307" s="368" t="s">
        <v>6870</v>
      </c>
      <c r="M307" s="368" t="s">
        <v>670</v>
      </c>
      <c r="N307" s="368" t="s">
        <v>4147</v>
      </c>
      <c r="O307" s="368" t="s">
        <v>6872</v>
      </c>
      <c r="P307" s="368"/>
      <c r="R307"/>
      <c r="S307" t="s">
        <v>611</v>
      </c>
      <c r="T307" t="s">
        <v>4543</v>
      </c>
      <c r="U307" t="s">
        <v>313</v>
      </c>
      <c r="W307" t="s">
        <v>4544</v>
      </c>
      <c r="AC307" t="s">
        <v>1589</v>
      </c>
      <c r="AE307"/>
      <c r="AF307"/>
    </row>
    <row r="308" spans="1:32" hidden="1">
      <c r="A308" t="s">
        <v>6873</v>
      </c>
      <c r="B308">
        <v>40402</v>
      </c>
      <c r="C308" t="s">
        <v>6875</v>
      </c>
      <c r="D308" t="s">
        <v>6874</v>
      </c>
      <c r="E308" t="s">
        <v>6868</v>
      </c>
      <c r="F308" t="s">
        <v>297</v>
      </c>
      <c r="G308" t="s">
        <v>704</v>
      </c>
      <c r="H308" t="s">
        <v>3493</v>
      </c>
      <c r="I308" t="s">
        <v>5426</v>
      </c>
      <c r="J308" t="s">
        <v>2621</v>
      </c>
      <c r="K308" t="s">
        <v>7993</v>
      </c>
      <c r="M308" t="s">
        <v>6871</v>
      </c>
      <c r="N308" t="s">
        <v>1540</v>
      </c>
      <c r="O308" t="s">
        <v>409</v>
      </c>
      <c r="P308" s="32" t="s">
        <v>5325</v>
      </c>
      <c r="R308"/>
      <c r="S308" t="s">
        <v>3539</v>
      </c>
      <c r="T308" t="s">
        <v>2186</v>
      </c>
      <c r="U308" t="s">
        <v>314</v>
      </c>
      <c r="V308"/>
      <c r="W308" t="s">
        <v>2185</v>
      </c>
      <c r="Y308" t="s">
        <v>8012</v>
      </c>
      <c r="AA308" t="s">
        <v>8014</v>
      </c>
      <c r="AC308" t="s">
        <v>1590</v>
      </c>
      <c r="AE308"/>
      <c r="AF308"/>
    </row>
    <row r="309" spans="1:32" hidden="1">
      <c r="A309" t="s">
        <v>3556</v>
      </c>
      <c r="B309">
        <v>40415</v>
      </c>
      <c r="C309" t="s">
        <v>3557</v>
      </c>
      <c r="D309" t="s">
        <v>3558</v>
      </c>
      <c r="E309" t="s">
        <v>564</v>
      </c>
      <c r="F309" t="s">
        <v>297</v>
      </c>
      <c r="G309" t="s">
        <v>704</v>
      </c>
      <c r="H309" t="s">
        <v>3493</v>
      </c>
      <c r="I309" t="s">
        <v>5426</v>
      </c>
      <c r="J309" t="s">
        <v>2621</v>
      </c>
      <c r="K309" t="s">
        <v>6200</v>
      </c>
      <c r="M309" t="s">
        <v>3499</v>
      </c>
      <c r="N309" t="s">
        <v>4147</v>
      </c>
      <c r="O309" t="s">
        <v>7565</v>
      </c>
      <c r="P309" s="362" t="s">
        <v>7565</v>
      </c>
      <c r="R309"/>
      <c r="S309" t="s">
        <v>7151</v>
      </c>
      <c r="T309" t="s">
        <v>3500</v>
      </c>
      <c r="U309" t="s">
        <v>5242</v>
      </c>
      <c r="W309" t="s">
        <v>3559</v>
      </c>
      <c r="X309" t="s">
        <v>3063</v>
      </c>
      <c r="Z309" t="s">
        <v>394</v>
      </c>
      <c r="AC309" t="s">
        <v>7659</v>
      </c>
      <c r="AE309"/>
      <c r="AF309"/>
    </row>
    <row r="310" spans="1:32" hidden="1">
      <c r="A310" t="s">
        <v>695</v>
      </c>
      <c r="B310">
        <v>40415</v>
      </c>
      <c r="C310" t="s">
        <v>4051</v>
      </c>
      <c r="D310" t="s">
        <v>4052</v>
      </c>
      <c r="E310" t="s">
        <v>3365</v>
      </c>
      <c r="F310" t="s">
        <v>1066</v>
      </c>
      <c r="G310" t="s">
        <v>704</v>
      </c>
      <c r="H310" t="s">
        <v>3493</v>
      </c>
      <c r="I310" t="s">
        <v>5426</v>
      </c>
      <c r="J310" t="s">
        <v>2621</v>
      </c>
      <c r="K310" t="s">
        <v>6171</v>
      </c>
      <c r="M310" t="s">
        <v>4053</v>
      </c>
      <c r="N310" t="s">
        <v>7534</v>
      </c>
      <c r="O310" t="s">
        <v>152</v>
      </c>
      <c r="P310" s="357" t="s">
        <v>383</v>
      </c>
      <c r="R310"/>
      <c r="S310" t="s">
        <v>3590</v>
      </c>
      <c r="T310" t="s">
        <v>3366</v>
      </c>
      <c r="U310" t="s">
        <v>3144</v>
      </c>
      <c r="V310"/>
      <c r="W310" t="s">
        <v>1972</v>
      </c>
      <c r="X310" t="s">
        <v>1971</v>
      </c>
      <c r="Z310" t="s">
        <v>3591</v>
      </c>
      <c r="AC310" t="s">
        <v>707</v>
      </c>
      <c r="AE310"/>
      <c r="AF310"/>
    </row>
    <row r="311" spans="1:32" hidden="1">
      <c r="A311" t="s">
        <v>2846</v>
      </c>
      <c r="B311"/>
      <c r="C311"/>
      <c r="D311"/>
      <c r="E311" t="s">
        <v>4292</v>
      </c>
      <c r="F311" t="s">
        <v>1962</v>
      </c>
      <c r="G311" t="s">
        <v>704</v>
      </c>
      <c r="K311" t="s">
        <v>1969</v>
      </c>
      <c r="M311" s="426" t="s">
        <v>7932</v>
      </c>
      <c r="N311" t="s">
        <v>6522</v>
      </c>
      <c r="O311" s="425" t="s">
        <v>1959</v>
      </c>
      <c r="P311" s="32"/>
      <c r="R311"/>
      <c r="AE311"/>
      <c r="AF311"/>
    </row>
    <row r="312" spans="1:32" hidden="1">
      <c r="A312" t="s">
        <v>5496</v>
      </c>
      <c r="B312">
        <v>40417</v>
      </c>
      <c r="C312" t="s">
        <v>5497</v>
      </c>
      <c r="D312" t="s">
        <v>5498</v>
      </c>
      <c r="E312" s="357" t="s">
        <v>1300</v>
      </c>
      <c r="F312" s="357" t="s">
        <v>1066</v>
      </c>
      <c r="G312" s="357" t="s">
        <v>704</v>
      </c>
      <c r="H312" s="357" t="s">
        <v>3493</v>
      </c>
      <c r="I312" s="357" t="s">
        <v>5426</v>
      </c>
      <c r="J312" s="357" t="s">
        <v>2621</v>
      </c>
      <c r="K312" s="357" t="s">
        <v>8147</v>
      </c>
      <c r="L312" s="357" t="s">
        <v>8138</v>
      </c>
      <c r="M312" s="357" t="s">
        <v>8139</v>
      </c>
      <c r="N312" s="357" t="s">
        <v>1872</v>
      </c>
      <c r="O312" s="357" t="s">
        <v>7982</v>
      </c>
      <c r="P312" s="357" t="s">
        <v>8103</v>
      </c>
      <c r="R312"/>
      <c r="S312" t="s">
        <v>8148</v>
      </c>
      <c r="T312" t="s">
        <v>8149</v>
      </c>
      <c r="U312" t="s">
        <v>4507</v>
      </c>
      <c r="V312"/>
      <c r="W312" t="s">
        <v>5041</v>
      </c>
      <c r="X312" t="s">
        <v>4508</v>
      </c>
      <c r="AC312" t="s">
        <v>3821</v>
      </c>
      <c r="AE312"/>
      <c r="AF312"/>
    </row>
    <row r="313" spans="1:32" hidden="1">
      <c r="A313" t="s">
        <v>5496</v>
      </c>
      <c r="B313">
        <v>40417</v>
      </c>
      <c r="C313" t="s">
        <v>5497</v>
      </c>
      <c r="D313" t="s">
        <v>5498</v>
      </c>
      <c r="E313" t="s">
        <v>4045</v>
      </c>
      <c r="F313" t="s">
        <v>1066</v>
      </c>
      <c r="G313" t="s">
        <v>704</v>
      </c>
      <c r="H313" t="s">
        <v>3493</v>
      </c>
      <c r="I313" t="s">
        <v>5426</v>
      </c>
      <c r="J313" t="s">
        <v>2621</v>
      </c>
      <c r="K313" t="s">
        <v>4050</v>
      </c>
      <c r="M313" t="s">
        <v>2913</v>
      </c>
      <c r="N313" t="s">
        <v>5367</v>
      </c>
      <c r="O313" t="s">
        <v>38</v>
      </c>
      <c r="P313" t="s">
        <v>508</v>
      </c>
      <c r="R313"/>
      <c r="S313" t="s">
        <v>6161</v>
      </c>
      <c r="T313" t="s">
        <v>2604</v>
      </c>
      <c r="U313" t="s">
        <v>3928</v>
      </c>
      <c r="V313"/>
      <c r="W313" t="s">
        <v>2603</v>
      </c>
      <c r="AC313" t="s">
        <v>600</v>
      </c>
      <c r="AE313"/>
      <c r="AF313"/>
    </row>
    <row r="314" spans="1:32" hidden="1">
      <c r="A314" s="368" t="s">
        <v>3560</v>
      </c>
      <c r="B314" s="368">
        <v>40417</v>
      </c>
      <c r="C314" s="368" t="s">
        <v>3561</v>
      </c>
      <c r="D314" s="368" t="s">
        <v>3562</v>
      </c>
      <c r="E314" s="368" t="s">
        <v>2498</v>
      </c>
      <c r="F314" s="368" t="s">
        <v>297</v>
      </c>
      <c r="G314" s="368" t="s">
        <v>704</v>
      </c>
      <c r="H314" s="368" t="s">
        <v>3493</v>
      </c>
      <c r="I314" s="368" t="s">
        <v>5426</v>
      </c>
      <c r="J314" s="368" t="s">
        <v>2621</v>
      </c>
      <c r="K314" s="368" t="s">
        <v>3563</v>
      </c>
      <c r="L314" s="368" t="s">
        <v>2497</v>
      </c>
      <c r="M314" s="368" t="s">
        <v>8682</v>
      </c>
      <c r="N314" s="368" t="s">
        <v>4147</v>
      </c>
      <c r="O314" s="368" t="s">
        <v>1575</v>
      </c>
      <c r="P314" s="368" t="s">
        <v>410</v>
      </c>
      <c r="R314"/>
      <c r="S314" t="s">
        <v>5554</v>
      </c>
      <c r="T314" t="s">
        <v>6511</v>
      </c>
      <c r="U314" t="s">
        <v>6512</v>
      </c>
      <c r="W314" t="s">
        <v>6513</v>
      </c>
      <c r="X314" t="s">
        <v>6514</v>
      </c>
      <c r="Y314" t="s">
        <v>7494</v>
      </c>
      <c r="Z314" t="s">
        <v>5555</v>
      </c>
      <c r="AC314" t="s">
        <v>6515</v>
      </c>
      <c r="AE314"/>
      <c r="AF314"/>
    </row>
    <row r="315" spans="1:32" hidden="1">
      <c r="A315" t="s">
        <v>3560</v>
      </c>
      <c r="B315">
        <v>40417</v>
      </c>
      <c r="C315" t="s">
        <v>3561</v>
      </c>
      <c r="D315" t="s">
        <v>3562</v>
      </c>
      <c r="E315" t="s">
        <v>6516</v>
      </c>
      <c r="F315" t="s">
        <v>297</v>
      </c>
      <c r="G315" t="s">
        <v>704</v>
      </c>
      <c r="H315" t="s">
        <v>3493</v>
      </c>
      <c r="I315" t="s">
        <v>5426</v>
      </c>
      <c r="J315" t="s">
        <v>2621</v>
      </c>
      <c r="K315" t="s">
        <v>8004</v>
      </c>
      <c r="M315" t="s">
        <v>6517</v>
      </c>
      <c r="N315" t="s">
        <v>4147</v>
      </c>
      <c r="O315" t="s">
        <v>409</v>
      </c>
      <c r="P315" s="362" t="s">
        <v>144</v>
      </c>
      <c r="R315"/>
      <c r="S315" t="s">
        <v>9108</v>
      </c>
      <c r="T315" t="s">
        <v>6518</v>
      </c>
      <c r="U315" t="s">
        <v>4417</v>
      </c>
      <c r="W315" t="s">
        <v>4418</v>
      </c>
      <c r="X315" t="s">
        <v>4419</v>
      </c>
      <c r="Y315" t="s">
        <v>2836</v>
      </c>
      <c r="Z315" t="s">
        <v>9109</v>
      </c>
      <c r="AC315" t="s">
        <v>4420</v>
      </c>
      <c r="AE315"/>
      <c r="AF315"/>
    </row>
    <row r="316" spans="1:32" hidden="1">
      <c r="A316" t="s">
        <v>1180</v>
      </c>
      <c r="B316">
        <v>40421</v>
      </c>
      <c r="C316" t="s">
        <v>1179</v>
      </c>
      <c r="D316" t="s">
        <v>3131</v>
      </c>
      <c r="E316" t="s">
        <v>3939</v>
      </c>
      <c r="F316" t="s">
        <v>297</v>
      </c>
      <c r="G316" t="s">
        <v>704</v>
      </c>
      <c r="H316" t="s">
        <v>3493</v>
      </c>
      <c r="I316" t="s">
        <v>5426</v>
      </c>
      <c r="J316" t="s">
        <v>2621</v>
      </c>
      <c r="K316" t="s">
        <v>6638</v>
      </c>
      <c r="L316" t="s">
        <v>7660</v>
      </c>
      <c r="M316" s="374" t="s">
        <v>670</v>
      </c>
      <c r="N316" t="s">
        <v>6826</v>
      </c>
      <c r="O316" t="s">
        <v>4492</v>
      </c>
      <c r="P316" s="32"/>
      <c r="R316"/>
      <c r="S316" t="s">
        <v>6903</v>
      </c>
      <c r="T316" t="s">
        <v>6904</v>
      </c>
      <c r="V316"/>
      <c r="AC316" t="s">
        <v>7661</v>
      </c>
      <c r="AE316"/>
      <c r="AF316"/>
    </row>
    <row r="317" spans="1:32" hidden="1">
      <c r="A317" s="368" t="s">
        <v>7365</v>
      </c>
      <c r="B317" s="368">
        <v>40421</v>
      </c>
      <c r="C317" s="368" t="s">
        <v>7366</v>
      </c>
      <c r="D317" s="368" t="s">
        <v>7367</v>
      </c>
      <c r="E317" s="368" t="s">
        <v>7368</v>
      </c>
      <c r="F317" s="368" t="s">
        <v>297</v>
      </c>
      <c r="G317" s="368" t="s">
        <v>704</v>
      </c>
      <c r="H317" s="368" t="s">
        <v>3493</v>
      </c>
      <c r="I317" s="368" t="s">
        <v>5426</v>
      </c>
      <c r="J317" s="368" t="s">
        <v>2621</v>
      </c>
      <c r="K317" s="368" t="s">
        <v>6641</v>
      </c>
      <c r="L317" s="368" t="s">
        <v>449</v>
      </c>
      <c r="M317" s="368" t="s">
        <v>7473</v>
      </c>
      <c r="N317" s="368" t="s">
        <v>4147</v>
      </c>
      <c r="O317" s="368" t="s">
        <v>1575</v>
      </c>
      <c r="P317" s="368" t="s">
        <v>410</v>
      </c>
      <c r="R317"/>
      <c r="S317" t="s">
        <v>8055</v>
      </c>
      <c r="T317" t="s">
        <v>3444</v>
      </c>
      <c r="U317" t="s">
        <v>3445</v>
      </c>
      <c r="W317" t="s">
        <v>3446</v>
      </c>
      <c r="X317" t="s">
        <v>3447</v>
      </c>
      <c r="AC317" t="s">
        <v>3448</v>
      </c>
      <c r="AE317"/>
      <c r="AF317"/>
    </row>
    <row r="318" spans="1:32" hidden="1">
      <c r="A318" t="s">
        <v>1184</v>
      </c>
      <c r="B318">
        <v>40421</v>
      </c>
      <c r="C318" t="s">
        <v>1181</v>
      </c>
      <c r="D318" t="s">
        <v>1182</v>
      </c>
      <c r="E318" t="s">
        <v>1183</v>
      </c>
      <c r="F318" t="s">
        <v>297</v>
      </c>
      <c r="G318" t="s">
        <v>704</v>
      </c>
      <c r="H318" t="s">
        <v>3493</v>
      </c>
      <c r="I318" t="s">
        <v>5426</v>
      </c>
      <c r="J318" t="s">
        <v>2621</v>
      </c>
      <c r="K318" t="s">
        <v>6639</v>
      </c>
      <c r="L318" t="s">
        <v>7662</v>
      </c>
      <c r="M318" t="s">
        <v>7663</v>
      </c>
      <c r="N318" t="s">
        <v>6826</v>
      </c>
      <c r="O318" t="s">
        <v>7595</v>
      </c>
      <c r="P318" s="32"/>
      <c r="R318"/>
      <c r="S318" t="s">
        <v>3055</v>
      </c>
      <c r="T318" t="s">
        <v>2476</v>
      </c>
      <c r="V318"/>
      <c r="AC318" t="s">
        <v>7664</v>
      </c>
      <c r="AE318"/>
      <c r="AF318"/>
    </row>
    <row r="319" spans="1:32" hidden="1">
      <c r="A319" t="s">
        <v>4421</v>
      </c>
      <c r="B319">
        <v>40428</v>
      </c>
      <c r="C319" t="s">
        <v>4422</v>
      </c>
      <c r="D319" t="s">
        <v>4423</v>
      </c>
      <c r="E319" t="s">
        <v>4424</v>
      </c>
      <c r="F319" t="s">
        <v>297</v>
      </c>
      <c r="G319" t="s">
        <v>704</v>
      </c>
      <c r="H319" t="s">
        <v>3493</v>
      </c>
      <c r="I319" t="s">
        <v>5426</v>
      </c>
      <c r="J319" t="s">
        <v>2621</v>
      </c>
      <c r="K319" t="s">
        <v>6640</v>
      </c>
      <c r="M319" t="s">
        <v>7665</v>
      </c>
      <c r="N319" t="s">
        <v>4147</v>
      </c>
      <c r="O319" t="s">
        <v>7666</v>
      </c>
      <c r="P319" s="362" t="s">
        <v>7666</v>
      </c>
      <c r="R319"/>
      <c r="S319" t="s">
        <v>7138</v>
      </c>
      <c r="T319" t="s">
        <v>5889</v>
      </c>
      <c r="U319" t="s">
        <v>7363</v>
      </c>
      <c r="W319" t="s">
        <v>7364</v>
      </c>
      <c r="X319" t="s">
        <v>1804</v>
      </c>
      <c r="AC319" t="s">
        <v>7667</v>
      </c>
      <c r="AE319"/>
      <c r="AF319"/>
    </row>
    <row r="320" spans="1:32" hidden="1">
      <c r="A320" t="s">
        <v>5410</v>
      </c>
      <c r="B320">
        <v>40434</v>
      </c>
      <c r="C320" t="s">
        <v>5409</v>
      </c>
      <c r="D320" t="s">
        <v>7244</v>
      </c>
      <c r="E320" t="s">
        <v>8099</v>
      </c>
      <c r="F320" t="s">
        <v>1066</v>
      </c>
      <c r="G320" t="s">
        <v>704</v>
      </c>
      <c r="H320" t="s">
        <v>3493</v>
      </c>
      <c r="I320" t="s">
        <v>5426</v>
      </c>
      <c r="J320" t="s">
        <v>2621</v>
      </c>
      <c r="K320" t="s">
        <v>8100</v>
      </c>
      <c r="M320" t="s">
        <v>7243</v>
      </c>
      <c r="N320" t="s">
        <v>4101</v>
      </c>
      <c r="O320" t="s">
        <v>152</v>
      </c>
      <c r="P320" s="32" t="s">
        <v>265</v>
      </c>
      <c r="R320"/>
      <c r="S320" t="s">
        <v>2345</v>
      </c>
      <c r="T320" t="s">
        <v>2346</v>
      </c>
      <c r="U320" t="s">
        <v>2347</v>
      </c>
      <c r="V320"/>
      <c r="W320" t="s">
        <v>8090</v>
      </c>
      <c r="X320" t="s">
        <v>2348</v>
      </c>
      <c r="AA320" t="s">
        <v>8101</v>
      </c>
      <c r="AC320" t="s">
        <v>803</v>
      </c>
      <c r="AE320"/>
      <c r="AF320"/>
    </row>
    <row r="321" spans="1:32" hidden="1">
      <c r="A321" t="s">
        <v>2846</v>
      </c>
      <c r="B321"/>
      <c r="C321"/>
      <c r="D321"/>
      <c r="E321" t="s">
        <v>4289</v>
      </c>
      <c r="F321" t="s">
        <v>1962</v>
      </c>
      <c r="G321" t="s">
        <v>704</v>
      </c>
      <c r="K321" t="s">
        <v>1966</v>
      </c>
      <c r="M321" s="426" t="s">
        <v>7933</v>
      </c>
      <c r="N321" t="s">
        <v>6522</v>
      </c>
      <c r="O321" s="425" t="s">
        <v>1959</v>
      </c>
      <c r="P321" s="32"/>
      <c r="R321"/>
      <c r="AC321" s="7"/>
      <c r="AE321"/>
      <c r="AF321"/>
    </row>
    <row r="322" spans="1:32" hidden="1">
      <c r="A322" t="s">
        <v>5448</v>
      </c>
      <c r="B322">
        <v>40434</v>
      </c>
      <c r="C322" t="s">
        <v>5449</v>
      </c>
      <c r="D322" t="s">
        <v>5450</v>
      </c>
      <c r="E322" t="s">
        <v>5451</v>
      </c>
      <c r="F322" t="s">
        <v>297</v>
      </c>
      <c r="G322" t="s">
        <v>704</v>
      </c>
      <c r="H322" t="s">
        <v>3493</v>
      </c>
      <c r="I322" t="s">
        <v>5426</v>
      </c>
      <c r="J322" t="s">
        <v>2621</v>
      </c>
      <c r="K322" t="s">
        <v>6891</v>
      </c>
      <c r="L322" t="s">
        <v>2437</v>
      </c>
      <c r="M322" t="s">
        <v>7978</v>
      </c>
      <c r="N322" t="s">
        <v>6826</v>
      </c>
      <c r="O322" t="s">
        <v>4276</v>
      </c>
      <c r="P322" s="32"/>
      <c r="R322"/>
      <c r="V322"/>
      <c r="AC322" s="7"/>
      <c r="AE322"/>
      <c r="AF322"/>
    </row>
    <row r="323" spans="1:32" hidden="1">
      <c r="A323" t="s">
        <v>2846</v>
      </c>
      <c r="B323"/>
      <c r="C323"/>
      <c r="D323"/>
      <c r="E323" t="s">
        <v>4291</v>
      </c>
      <c r="F323" t="s">
        <v>1962</v>
      </c>
      <c r="G323" t="s">
        <v>704</v>
      </c>
      <c r="K323" t="s">
        <v>1968</v>
      </c>
      <c r="M323" s="426" t="s">
        <v>7934</v>
      </c>
      <c r="N323" t="s">
        <v>6522</v>
      </c>
      <c r="O323" s="425" t="s">
        <v>1959</v>
      </c>
      <c r="P323" s="32"/>
      <c r="R323"/>
      <c r="AC323" s="7"/>
      <c r="AE323"/>
      <c r="AF323"/>
    </row>
    <row r="324" spans="1:32" hidden="1">
      <c r="A324" t="s">
        <v>5452</v>
      </c>
      <c r="B324">
        <v>40458</v>
      </c>
      <c r="C324" t="s">
        <v>5453</v>
      </c>
      <c r="D324"/>
      <c r="E324" t="s">
        <v>5454</v>
      </c>
      <c r="F324" t="s">
        <v>5455</v>
      </c>
      <c r="G324" t="s">
        <v>5951</v>
      </c>
      <c r="H324" t="s">
        <v>3493</v>
      </c>
      <c r="I324" t="s">
        <v>7224</v>
      </c>
      <c r="J324" t="s">
        <v>7668</v>
      </c>
      <c r="K324" t="s">
        <v>6892</v>
      </c>
      <c r="L324" t="s">
        <v>7669</v>
      </c>
      <c r="M324" t="s">
        <v>516</v>
      </c>
      <c r="N324" t="s">
        <v>6826</v>
      </c>
      <c r="O324" t="s">
        <v>7595</v>
      </c>
      <c r="P324" s="32"/>
      <c r="R324"/>
      <c r="V324"/>
      <c r="AE324"/>
      <c r="AF324">
        <v>2095</v>
      </c>
    </row>
    <row r="325" spans="1:32" hidden="1">
      <c r="A325" t="s">
        <v>5456</v>
      </c>
      <c r="B325">
        <v>40458</v>
      </c>
      <c r="C325" t="s">
        <v>5457</v>
      </c>
      <c r="D325"/>
      <c r="E325" t="s">
        <v>5458</v>
      </c>
      <c r="F325" t="s">
        <v>297</v>
      </c>
      <c r="G325" t="s">
        <v>704</v>
      </c>
      <c r="H325" t="s">
        <v>3493</v>
      </c>
      <c r="I325" t="s">
        <v>5426</v>
      </c>
      <c r="J325" t="s">
        <v>2621</v>
      </c>
      <c r="K325" t="s">
        <v>4696</v>
      </c>
      <c r="L325" s="357" t="s">
        <v>5996</v>
      </c>
      <c r="M325" s="357" t="s">
        <v>670</v>
      </c>
      <c r="N325" t="s">
        <v>6826</v>
      </c>
      <c r="O325" t="s">
        <v>1575</v>
      </c>
      <c r="P325" s="32"/>
      <c r="R325"/>
      <c r="V325"/>
      <c r="AE325"/>
      <c r="AF325"/>
    </row>
    <row r="326" spans="1:32" hidden="1">
      <c r="A326" t="s">
        <v>802</v>
      </c>
      <c r="B326"/>
      <c r="C326" s="419"/>
      <c r="D326"/>
      <c r="E326" t="s">
        <v>7670</v>
      </c>
      <c r="F326" t="s">
        <v>297</v>
      </c>
      <c r="G326" t="s">
        <v>704</v>
      </c>
      <c r="H326" t="s">
        <v>3493</v>
      </c>
      <c r="I326" t="s">
        <v>5426</v>
      </c>
      <c r="J326" t="s">
        <v>2621</v>
      </c>
      <c r="M326" t="s">
        <v>7671</v>
      </c>
      <c r="N326" t="s">
        <v>7672</v>
      </c>
      <c r="O326" t="s">
        <v>7673</v>
      </c>
      <c r="P326" s="357" t="s">
        <v>7571</v>
      </c>
      <c r="R326"/>
      <c r="V326"/>
      <c r="W326" t="s">
        <v>8314</v>
      </c>
      <c r="AC326" s="7"/>
      <c r="AE326"/>
      <c r="AF326"/>
    </row>
    <row r="327" spans="1:32" hidden="1">
      <c r="A327" t="s">
        <v>802</v>
      </c>
      <c r="B327" s="451"/>
      <c r="C327" s="515"/>
      <c r="D327" s="451"/>
      <c r="E327" s="516" t="s">
        <v>5675</v>
      </c>
      <c r="F327" s="516" t="s">
        <v>1066</v>
      </c>
      <c r="G327" s="516" t="s">
        <v>704</v>
      </c>
      <c r="H327" s="516" t="s">
        <v>7423</v>
      </c>
      <c r="I327" s="516" t="s">
        <v>5426</v>
      </c>
      <c r="J327" s="516" t="s">
        <v>2621</v>
      </c>
      <c r="K327" s="517" t="s">
        <v>8853</v>
      </c>
      <c r="L327" s="518" t="s">
        <v>8855</v>
      </c>
      <c r="M327" s="516" t="s">
        <v>8860</v>
      </c>
      <c r="N327" s="516" t="s">
        <v>281</v>
      </c>
      <c r="O327" s="516" t="s">
        <v>152</v>
      </c>
      <c r="P327" s="456" t="s">
        <v>8854</v>
      </c>
      <c r="R327"/>
      <c r="S327" t="s">
        <v>5678</v>
      </c>
      <c r="T327" t="s">
        <v>5679</v>
      </c>
      <c r="U327" t="s">
        <v>5680</v>
      </c>
      <c r="V327"/>
      <c r="W327" t="s">
        <v>1716</v>
      </c>
      <c r="X327" t="s">
        <v>1717</v>
      </c>
      <c r="AA327" t="s">
        <v>7436</v>
      </c>
      <c r="AC327" s="428" t="s">
        <v>8852</v>
      </c>
      <c r="AE327"/>
      <c r="AF327"/>
    </row>
    <row r="328" spans="1:32" hidden="1">
      <c r="A328" t="s">
        <v>802</v>
      </c>
      <c r="B328"/>
      <c r="C328"/>
      <c r="D328"/>
      <c r="E328" s="335" t="s">
        <v>5676</v>
      </c>
      <c r="F328" s="335" t="s">
        <v>1066</v>
      </c>
      <c r="G328" s="335" t="s">
        <v>704</v>
      </c>
      <c r="H328" s="335" t="s">
        <v>7648</v>
      </c>
      <c r="I328" s="335" t="s">
        <v>7634</v>
      </c>
      <c r="J328" s="335" t="s">
        <v>7635</v>
      </c>
      <c r="K328" s="420" t="s">
        <v>7935</v>
      </c>
      <c r="L328" s="420"/>
      <c r="M328" s="330" t="s">
        <v>5677</v>
      </c>
      <c r="N328" s="335" t="s">
        <v>4101</v>
      </c>
      <c r="O328" s="335" t="s">
        <v>152</v>
      </c>
      <c r="P328" s="32" t="s">
        <v>5325</v>
      </c>
      <c r="R328"/>
      <c r="S328" t="s">
        <v>7986</v>
      </c>
      <c r="T328" t="s">
        <v>5681</v>
      </c>
      <c r="U328" t="s">
        <v>2822</v>
      </c>
      <c r="V328"/>
      <c r="W328" t="s">
        <v>3999</v>
      </c>
      <c r="X328" t="s">
        <v>4000</v>
      </c>
      <c r="Z328" s="73">
        <v>41400</v>
      </c>
      <c r="AC328" s="335" t="s">
        <v>4001</v>
      </c>
      <c r="AE328"/>
      <c r="AF328"/>
    </row>
    <row r="329" spans="1:32" hidden="1">
      <c r="A329" t="s">
        <v>4134</v>
      </c>
      <c r="B329">
        <v>40471</v>
      </c>
      <c r="C329" t="s">
        <v>4135</v>
      </c>
      <c r="D329" t="s">
        <v>4136</v>
      </c>
      <c r="E329" t="s">
        <v>5215</v>
      </c>
      <c r="F329" t="s">
        <v>297</v>
      </c>
      <c r="G329" t="s">
        <v>704</v>
      </c>
      <c r="H329" t="s">
        <v>3493</v>
      </c>
      <c r="I329" t="s">
        <v>5426</v>
      </c>
      <c r="J329" t="s">
        <v>2621</v>
      </c>
      <c r="K329" t="s">
        <v>6889</v>
      </c>
      <c r="M329" t="s">
        <v>2830</v>
      </c>
      <c r="N329" t="s">
        <v>4147</v>
      </c>
      <c r="O329" t="s">
        <v>7565</v>
      </c>
      <c r="P329" s="362" t="s">
        <v>7569</v>
      </c>
      <c r="R329"/>
      <c r="S329" t="s">
        <v>8576</v>
      </c>
      <c r="T329" t="s">
        <v>3538</v>
      </c>
      <c r="U329" t="s">
        <v>719</v>
      </c>
      <c r="W329" t="s">
        <v>720</v>
      </c>
      <c r="X329" t="s">
        <v>721</v>
      </c>
      <c r="AC329" t="s">
        <v>7674</v>
      </c>
      <c r="AE329"/>
      <c r="AF329"/>
    </row>
    <row r="330" spans="1:32" hidden="1">
      <c r="A330" t="s">
        <v>802</v>
      </c>
      <c r="B330">
        <v>40471</v>
      </c>
      <c r="C330"/>
      <c r="D330"/>
      <c r="E330" s="335" t="s">
        <v>1305</v>
      </c>
      <c r="F330" s="335" t="s">
        <v>1066</v>
      </c>
      <c r="G330" s="335" t="s">
        <v>704</v>
      </c>
      <c r="H330" s="335" t="s">
        <v>7648</v>
      </c>
      <c r="I330" s="335" t="s">
        <v>7634</v>
      </c>
      <c r="J330" s="335" t="s">
        <v>7635</v>
      </c>
      <c r="K330" s="417" t="s">
        <v>7675</v>
      </c>
      <c r="L330" t="s">
        <v>6081</v>
      </c>
      <c r="M330" s="335" t="s">
        <v>6079</v>
      </c>
      <c r="N330" s="335" t="s">
        <v>5694</v>
      </c>
      <c r="O330" s="335" t="s">
        <v>152</v>
      </c>
      <c r="P330" s="32" t="s">
        <v>383</v>
      </c>
      <c r="R330"/>
      <c r="S330" t="s">
        <v>6082</v>
      </c>
      <c r="T330" t="s">
        <v>6083</v>
      </c>
      <c r="U330" t="s">
        <v>6084</v>
      </c>
      <c r="V330"/>
      <c r="W330" t="s">
        <v>1492</v>
      </c>
      <c r="X330" t="s">
        <v>1493</v>
      </c>
      <c r="AA330" s="73" t="s">
        <v>7987</v>
      </c>
      <c r="AC330" s="7" t="s">
        <v>6080</v>
      </c>
      <c r="AE330"/>
      <c r="AF330"/>
    </row>
    <row r="331" spans="1:32" hidden="1">
      <c r="A331" t="s">
        <v>802</v>
      </c>
      <c r="B331">
        <v>40471</v>
      </c>
      <c r="C331" s="429" t="s">
        <v>4004</v>
      </c>
      <c r="D331"/>
      <c r="E331" s="335" t="s">
        <v>730</v>
      </c>
      <c r="F331" s="335" t="s">
        <v>1066</v>
      </c>
      <c r="G331" s="335" t="s">
        <v>704</v>
      </c>
      <c r="H331" s="335" t="s">
        <v>7648</v>
      </c>
      <c r="I331" s="335" t="s">
        <v>7634</v>
      </c>
      <c r="J331" s="335" t="s">
        <v>7635</v>
      </c>
      <c r="K331" s="420" t="s">
        <v>7936</v>
      </c>
      <c r="L331" s="420" t="s">
        <v>2221</v>
      </c>
      <c r="M331" s="330" t="s">
        <v>2371</v>
      </c>
      <c r="N331" s="335" t="s">
        <v>4101</v>
      </c>
      <c r="O331" t="s">
        <v>7595</v>
      </c>
      <c r="P331" s="32" t="s">
        <v>383</v>
      </c>
      <c r="R331"/>
      <c r="S331" t="s">
        <v>65</v>
      </c>
      <c r="T331" t="s">
        <v>66</v>
      </c>
      <c r="U331" t="s">
        <v>67</v>
      </c>
      <c r="V331"/>
      <c r="W331" t="s">
        <v>71</v>
      </c>
      <c r="X331" t="s">
        <v>72</v>
      </c>
      <c r="AC331" s="335" t="s">
        <v>2220</v>
      </c>
      <c r="AE331"/>
      <c r="AF331"/>
    </row>
    <row r="332" spans="1:32" hidden="1">
      <c r="A332" t="s">
        <v>802</v>
      </c>
      <c r="B332">
        <v>40471</v>
      </c>
      <c r="C332" s="429" t="s">
        <v>4004</v>
      </c>
      <c r="D332"/>
      <c r="E332" s="335" t="s">
        <v>4002</v>
      </c>
      <c r="F332" s="335" t="s">
        <v>1066</v>
      </c>
      <c r="G332" s="335" t="s">
        <v>704</v>
      </c>
      <c r="H332" s="335" t="s">
        <v>7648</v>
      </c>
      <c r="I332" s="335" t="s">
        <v>7634</v>
      </c>
      <c r="J332" s="335" t="s">
        <v>7635</v>
      </c>
      <c r="K332" s="420" t="s">
        <v>7937</v>
      </c>
      <c r="L332" s="420"/>
      <c r="M332" s="330" t="s">
        <v>4003</v>
      </c>
      <c r="N332" s="335" t="s">
        <v>4101</v>
      </c>
      <c r="O332" t="s">
        <v>7982</v>
      </c>
      <c r="P332" s="32"/>
      <c r="R332"/>
      <c r="S332" t="s">
        <v>68</v>
      </c>
      <c r="T332" t="s">
        <v>69</v>
      </c>
      <c r="U332" t="s">
        <v>70</v>
      </c>
      <c r="V332"/>
      <c r="W332" t="s">
        <v>73</v>
      </c>
      <c r="X332" t="s">
        <v>1491</v>
      </c>
      <c r="AC332" s="335" t="s">
        <v>1457</v>
      </c>
      <c r="AE332"/>
      <c r="AF332"/>
    </row>
    <row r="333" spans="1:32" hidden="1">
      <c r="A333" t="s">
        <v>5459</v>
      </c>
      <c r="B333">
        <v>40476</v>
      </c>
      <c r="C333" t="s">
        <v>5461</v>
      </c>
      <c r="D333"/>
      <c r="E333" t="s">
        <v>5463</v>
      </c>
      <c r="F333" t="s">
        <v>297</v>
      </c>
      <c r="G333" t="s">
        <v>704</v>
      </c>
      <c r="H333" t="s">
        <v>3493</v>
      </c>
      <c r="I333" t="s">
        <v>5426</v>
      </c>
      <c r="J333" t="s">
        <v>2621</v>
      </c>
      <c r="K333" t="s">
        <v>4697</v>
      </c>
      <c r="M333" t="s">
        <v>5464</v>
      </c>
      <c r="N333" t="s">
        <v>6826</v>
      </c>
      <c r="O333" t="s">
        <v>1575</v>
      </c>
      <c r="P333" s="32"/>
      <c r="R333"/>
      <c r="S333" t="s">
        <v>7182</v>
      </c>
      <c r="T333" t="s">
        <v>7183</v>
      </c>
      <c r="V333"/>
      <c r="AC333" t="s">
        <v>3638</v>
      </c>
      <c r="AE333"/>
      <c r="AF333"/>
    </row>
    <row r="334" spans="1:32" hidden="1">
      <c r="A334" s="368" t="s">
        <v>1975</v>
      </c>
      <c r="B334" s="368">
        <v>40476</v>
      </c>
      <c r="C334" s="368" t="s">
        <v>3849</v>
      </c>
      <c r="D334" s="368" t="s">
        <v>5941</v>
      </c>
      <c r="E334" s="368" t="s">
        <v>5942</v>
      </c>
      <c r="F334" s="368" t="s">
        <v>297</v>
      </c>
      <c r="G334" s="368" t="s">
        <v>704</v>
      </c>
      <c r="H334" s="368" t="s">
        <v>3493</v>
      </c>
      <c r="I334" s="368" t="s">
        <v>5426</v>
      </c>
      <c r="J334" s="368" t="s">
        <v>2621</v>
      </c>
      <c r="K334" s="368" t="s">
        <v>6888</v>
      </c>
      <c r="L334" s="368" t="s">
        <v>3173</v>
      </c>
      <c r="M334" s="368" t="s">
        <v>7473</v>
      </c>
      <c r="N334" s="368" t="s">
        <v>1540</v>
      </c>
      <c r="O334" s="368" t="s">
        <v>6872</v>
      </c>
      <c r="P334" s="368" t="s">
        <v>5325</v>
      </c>
      <c r="R334"/>
      <c r="S334" t="s">
        <v>4687</v>
      </c>
      <c r="T334" t="s">
        <v>6403</v>
      </c>
      <c r="U334" t="s">
        <v>4130</v>
      </c>
      <c r="V334"/>
      <c r="W334" t="s">
        <v>4131</v>
      </c>
      <c r="X334" t="s">
        <v>4132</v>
      </c>
      <c r="AC334" t="s">
        <v>4133</v>
      </c>
      <c r="AE334"/>
      <c r="AF334"/>
    </row>
    <row r="335" spans="1:32" hidden="1">
      <c r="A335" t="s">
        <v>7523</v>
      </c>
      <c r="B335">
        <v>40477</v>
      </c>
      <c r="C335"/>
      <c r="D335"/>
      <c r="E335" t="s">
        <v>7676</v>
      </c>
      <c r="F335" t="s">
        <v>297</v>
      </c>
      <c r="G335" t="s">
        <v>704</v>
      </c>
      <c r="H335" t="s">
        <v>3493</v>
      </c>
      <c r="I335" t="s">
        <v>5426</v>
      </c>
      <c r="J335" t="s">
        <v>2621</v>
      </c>
      <c r="K335" s="417" t="s">
        <v>7677</v>
      </c>
      <c r="L335" t="s">
        <v>9099</v>
      </c>
      <c r="M335" s="374" t="s">
        <v>670</v>
      </c>
      <c r="N335" t="s">
        <v>1377</v>
      </c>
      <c r="O335" t="s">
        <v>7595</v>
      </c>
      <c r="P335" s="32" t="s">
        <v>7571</v>
      </c>
      <c r="R335"/>
      <c r="S335" t="s">
        <v>3703</v>
      </c>
      <c r="T335" t="s">
        <v>3704</v>
      </c>
      <c r="U335" t="s">
        <v>3705</v>
      </c>
      <c r="V335"/>
      <c r="W335" t="s">
        <v>3707</v>
      </c>
      <c r="X335" t="s">
        <v>3706</v>
      </c>
      <c r="AC335" t="s">
        <v>3662</v>
      </c>
      <c r="AE335"/>
      <c r="AF335"/>
    </row>
    <row r="336" spans="1:32" hidden="1">
      <c r="A336" t="s">
        <v>7523</v>
      </c>
      <c r="B336">
        <v>40477</v>
      </c>
      <c r="C336" t="s">
        <v>7420</v>
      </c>
      <c r="D336"/>
      <c r="E336" t="s">
        <v>7421</v>
      </c>
      <c r="F336" t="s">
        <v>297</v>
      </c>
      <c r="G336" t="s">
        <v>704</v>
      </c>
      <c r="H336" t="s">
        <v>7423</v>
      </c>
      <c r="I336" t="s">
        <v>5426</v>
      </c>
      <c r="J336" t="s">
        <v>2621</v>
      </c>
      <c r="K336" t="s">
        <v>7422</v>
      </c>
      <c r="L336" t="s">
        <v>8690</v>
      </c>
      <c r="M336" s="357" t="s">
        <v>8693</v>
      </c>
      <c r="N336" t="s">
        <v>281</v>
      </c>
      <c r="O336" s="357" t="s">
        <v>8694</v>
      </c>
      <c r="P336" s="357" t="s">
        <v>8694</v>
      </c>
      <c r="Q336" s="357" t="s">
        <v>8695</v>
      </c>
      <c r="R336" s="357"/>
      <c r="S336" t="s">
        <v>7427</v>
      </c>
      <c r="T336" t="s">
        <v>7428</v>
      </c>
      <c r="U336" t="s">
        <v>7429</v>
      </c>
      <c r="V336"/>
      <c r="W336" t="s">
        <v>7425</v>
      </c>
      <c r="X336" t="s">
        <v>7426</v>
      </c>
      <c r="Y336" t="s">
        <v>7431</v>
      </c>
      <c r="AA336" t="s">
        <v>7430</v>
      </c>
      <c r="AC336" t="s">
        <v>7424</v>
      </c>
      <c r="AE336"/>
      <c r="AF336"/>
    </row>
    <row r="337" spans="1:32" hidden="1">
      <c r="A337" t="s">
        <v>5460</v>
      </c>
      <c r="B337">
        <v>40479</v>
      </c>
      <c r="C337" t="s">
        <v>5462</v>
      </c>
      <c r="D337"/>
      <c r="E337" t="s">
        <v>1448</v>
      </c>
      <c r="F337" t="s">
        <v>297</v>
      </c>
      <c r="G337" t="s">
        <v>704</v>
      </c>
      <c r="H337" t="s">
        <v>3493</v>
      </c>
      <c r="I337" t="s">
        <v>5426</v>
      </c>
      <c r="J337" t="s">
        <v>619</v>
      </c>
      <c r="K337" t="s">
        <v>3398</v>
      </c>
      <c r="L337" t="s">
        <v>7172</v>
      </c>
      <c r="M337" t="s">
        <v>7994</v>
      </c>
      <c r="N337" t="s">
        <v>6826</v>
      </c>
      <c r="O337" t="s">
        <v>7173</v>
      </c>
      <c r="P337" s="32"/>
      <c r="R337"/>
      <c r="S337" t="s">
        <v>7180</v>
      </c>
      <c r="T337" t="s">
        <v>7181</v>
      </c>
      <c r="V337"/>
      <c r="AE337"/>
      <c r="AF337"/>
    </row>
    <row r="338" spans="1:32" hidden="1">
      <c r="A338" t="s">
        <v>3824</v>
      </c>
      <c r="B338">
        <v>40479</v>
      </c>
      <c r="C338" t="s">
        <v>3825</v>
      </c>
      <c r="D338" t="s">
        <v>3826</v>
      </c>
      <c r="E338" t="s">
        <v>3827</v>
      </c>
      <c r="F338" t="s">
        <v>297</v>
      </c>
      <c r="G338" t="s">
        <v>704</v>
      </c>
      <c r="H338" t="s">
        <v>3493</v>
      </c>
      <c r="I338" t="s">
        <v>5426</v>
      </c>
      <c r="J338" t="s">
        <v>2621</v>
      </c>
      <c r="K338" t="s">
        <v>6890</v>
      </c>
      <c r="L338" t="s">
        <v>3828</v>
      </c>
      <c r="M338" t="s">
        <v>8408</v>
      </c>
      <c r="N338" t="s">
        <v>4147</v>
      </c>
      <c r="O338" t="s">
        <v>2138</v>
      </c>
      <c r="P338" s="362"/>
      <c r="R338"/>
      <c r="S338" t="s">
        <v>5967</v>
      </c>
      <c r="T338" t="s">
        <v>5968</v>
      </c>
      <c r="U338" t="s">
        <v>5969</v>
      </c>
      <c r="W338" t="s">
        <v>1682</v>
      </c>
      <c r="X338" t="s">
        <v>1822</v>
      </c>
      <c r="Y338" t="s">
        <v>4700</v>
      </c>
      <c r="AC338" t="s">
        <v>5970</v>
      </c>
      <c r="AE338"/>
      <c r="AF338"/>
    </row>
    <row r="339" spans="1:32" hidden="1">
      <c r="A339" t="s">
        <v>5993</v>
      </c>
      <c r="B339">
        <v>40500</v>
      </c>
      <c r="C339" t="s">
        <v>5994</v>
      </c>
      <c r="D339"/>
      <c r="E339" t="s">
        <v>5995</v>
      </c>
      <c r="F339" t="s">
        <v>297</v>
      </c>
      <c r="G339" t="s">
        <v>704</v>
      </c>
      <c r="H339" t="s">
        <v>3493</v>
      </c>
      <c r="I339" t="s">
        <v>5426</v>
      </c>
      <c r="J339" t="s">
        <v>2621</v>
      </c>
      <c r="K339" t="s">
        <v>7232</v>
      </c>
      <c r="L339" t="s">
        <v>5996</v>
      </c>
      <c r="M339" s="374" t="s">
        <v>670</v>
      </c>
      <c r="N339" t="s">
        <v>6826</v>
      </c>
      <c r="P339" s="32"/>
      <c r="R339"/>
      <c r="V339"/>
      <c r="AC339" t="s">
        <v>6765</v>
      </c>
      <c r="AE339"/>
      <c r="AF339"/>
    </row>
    <row r="340" spans="1:32" hidden="1">
      <c r="A340" t="s">
        <v>2846</v>
      </c>
      <c r="B340"/>
      <c r="C340"/>
      <c r="D340"/>
      <c r="E340" t="s">
        <v>4288</v>
      </c>
      <c r="F340" t="s">
        <v>1962</v>
      </c>
      <c r="G340" t="s">
        <v>704</v>
      </c>
      <c r="K340" t="s">
        <v>1965</v>
      </c>
      <c r="M340" s="426" t="s">
        <v>7938</v>
      </c>
      <c r="N340" t="s">
        <v>6522</v>
      </c>
      <c r="O340" s="425" t="s">
        <v>2052</v>
      </c>
      <c r="P340" s="32"/>
      <c r="R340"/>
      <c r="AE340"/>
      <c r="AF340"/>
    </row>
    <row r="341" spans="1:32" hidden="1">
      <c r="A341" t="s">
        <v>6759</v>
      </c>
      <c r="B341">
        <v>40508</v>
      </c>
      <c r="C341" t="s">
        <v>6760</v>
      </c>
      <c r="D341"/>
      <c r="E341" t="s">
        <v>6761</v>
      </c>
      <c r="F341" t="s">
        <v>297</v>
      </c>
      <c r="G341" t="s">
        <v>704</v>
      </c>
      <c r="H341" t="s">
        <v>3493</v>
      </c>
      <c r="I341" t="s">
        <v>5426</v>
      </c>
      <c r="J341" t="s">
        <v>2621</v>
      </c>
      <c r="K341" t="s">
        <v>7233</v>
      </c>
      <c r="M341" t="s">
        <v>6763</v>
      </c>
      <c r="N341" t="s">
        <v>6826</v>
      </c>
      <c r="O341" t="s">
        <v>4492</v>
      </c>
      <c r="P341" s="32"/>
      <c r="R341"/>
      <c r="S341" t="s">
        <v>6766</v>
      </c>
      <c r="T341" t="s">
        <v>6767</v>
      </c>
      <c r="V341"/>
      <c r="AC341" t="s">
        <v>6764</v>
      </c>
      <c r="AE341"/>
      <c r="AF341"/>
    </row>
    <row r="342" spans="1:32" hidden="1">
      <c r="A342" t="s">
        <v>4639</v>
      </c>
      <c r="B342">
        <v>40508</v>
      </c>
      <c r="C342" t="s">
        <v>6760</v>
      </c>
      <c r="D342"/>
      <c r="E342" t="s">
        <v>6762</v>
      </c>
      <c r="F342" t="s">
        <v>297</v>
      </c>
      <c r="G342" t="s">
        <v>704</v>
      </c>
      <c r="H342" t="s">
        <v>3493</v>
      </c>
      <c r="I342" t="s">
        <v>5426</v>
      </c>
      <c r="J342" t="s">
        <v>2621</v>
      </c>
      <c r="K342" t="s">
        <v>7234</v>
      </c>
      <c r="M342" t="s">
        <v>3035</v>
      </c>
      <c r="N342" t="s">
        <v>7580</v>
      </c>
      <c r="O342" t="s">
        <v>4492</v>
      </c>
      <c r="P342" s="32"/>
      <c r="R342"/>
      <c r="S342" t="s">
        <v>5698</v>
      </c>
      <c r="V342"/>
      <c r="AC342" t="s">
        <v>5234</v>
      </c>
      <c r="AE342"/>
      <c r="AF342"/>
    </row>
    <row r="343" spans="1:32" hidden="1">
      <c r="A343" s="368" t="s">
        <v>7971</v>
      </c>
      <c r="B343" s="368">
        <v>40514</v>
      </c>
      <c r="C343" s="368"/>
      <c r="D343" s="368"/>
      <c r="E343" s="368" t="s">
        <v>2577</v>
      </c>
      <c r="F343" s="368" t="s">
        <v>1066</v>
      </c>
      <c r="G343" s="368" t="s">
        <v>5899</v>
      </c>
      <c r="H343" s="368" t="s">
        <v>3493</v>
      </c>
      <c r="I343" s="368" t="s">
        <v>5426</v>
      </c>
      <c r="J343" s="368" t="s">
        <v>2621</v>
      </c>
      <c r="K343" s="368" t="s">
        <v>7518</v>
      </c>
      <c r="L343" s="368" t="s">
        <v>8638</v>
      </c>
      <c r="M343" s="368" t="s">
        <v>7473</v>
      </c>
      <c r="N343" s="368" t="s">
        <v>3275</v>
      </c>
      <c r="O343" s="368" t="s">
        <v>152</v>
      </c>
      <c r="P343" s="368" t="s">
        <v>5325</v>
      </c>
      <c r="R343"/>
      <c r="S343" t="s">
        <v>2579</v>
      </c>
      <c r="T343" t="s">
        <v>5204</v>
      </c>
      <c r="U343" t="s">
        <v>2580</v>
      </c>
      <c r="V343"/>
      <c r="W343" t="s">
        <v>5205</v>
      </c>
      <c r="X343" t="s">
        <v>2576</v>
      </c>
      <c r="AE343"/>
      <c r="AF343"/>
    </row>
    <row r="344" spans="1:32" hidden="1">
      <c r="A344" t="s">
        <v>7971</v>
      </c>
      <c r="B344">
        <v>40514</v>
      </c>
      <c r="C344"/>
      <c r="D344"/>
      <c r="E344" s="357" t="s">
        <v>3699</v>
      </c>
      <c r="F344" s="357" t="s">
        <v>1066</v>
      </c>
      <c r="G344" s="357" t="s">
        <v>5899</v>
      </c>
      <c r="H344" s="357" t="s">
        <v>3493</v>
      </c>
      <c r="I344" s="357" t="s">
        <v>5426</v>
      </c>
      <c r="J344" s="357" t="s">
        <v>2621</v>
      </c>
      <c r="K344" s="357" t="s">
        <v>8150</v>
      </c>
      <c r="L344" s="357" t="s">
        <v>4882</v>
      </c>
      <c r="M344" s="357" t="s">
        <v>8102</v>
      </c>
      <c r="N344" s="357" t="s">
        <v>195</v>
      </c>
      <c r="O344" s="357" t="s">
        <v>1575</v>
      </c>
      <c r="P344" s="357" t="s">
        <v>1575</v>
      </c>
      <c r="R344"/>
      <c r="S344" t="s">
        <v>8151</v>
      </c>
      <c r="T344" t="s">
        <v>8152</v>
      </c>
      <c r="U344" t="s">
        <v>7349</v>
      </c>
      <c r="V344"/>
      <c r="AC344" t="s">
        <v>7350</v>
      </c>
      <c r="AE344"/>
      <c r="AF344"/>
    </row>
    <row r="345" spans="1:32" hidden="1">
      <c r="A345" s="357" t="s">
        <v>7971</v>
      </c>
      <c r="B345" s="357">
        <v>40514</v>
      </c>
      <c r="C345" s="453"/>
      <c r="D345" s="453"/>
      <c r="E345" s="357" t="s">
        <v>3065</v>
      </c>
      <c r="F345" s="357" t="s">
        <v>297</v>
      </c>
      <c r="G345" s="357" t="s">
        <v>5899</v>
      </c>
      <c r="H345" s="357" t="s">
        <v>3493</v>
      </c>
      <c r="I345" s="357" t="s">
        <v>5426</v>
      </c>
      <c r="J345" s="357" t="s">
        <v>2621</v>
      </c>
      <c r="K345" s="357" t="s">
        <v>2107</v>
      </c>
      <c r="L345" s="357" t="s">
        <v>3066</v>
      </c>
      <c r="M345" s="357" t="s">
        <v>8192</v>
      </c>
      <c r="N345" s="357" t="s">
        <v>4718</v>
      </c>
      <c r="O345" s="357" t="s">
        <v>3067</v>
      </c>
      <c r="P345" s="357" t="s">
        <v>144</v>
      </c>
      <c r="R345"/>
      <c r="S345" s="357" t="s">
        <v>8832</v>
      </c>
      <c r="T345" t="s">
        <v>3068</v>
      </c>
      <c r="U345" t="s">
        <v>3069</v>
      </c>
      <c r="V345"/>
      <c r="W345" t="s">
        <v>3070</v>
      </c>
      <c r="X345" t="s">
        <v>3071</v>
      </c>
      <c r="Z345" t="s">
        <v>8833</v>
      </c>
      <c r="AC345" s="7" t="s">
        <v>280</v>
      </c>
      <c r="AE345"/>
      <c r="AF345"/>
    </row>
    <row r="346" spans="1:32" hidden="1">
      <c r="A346" s="520" t="s">
        <v>7971</v>
      </c>
      <c r="B346" s="520">
        <v>40514</v>
      </c>
      <c r="C346" s="520"/>
      <c r="D346" s="520"/>
      <c r="E346" s="520" t="s">
        <v>7070</v>
      </c>
      <c r="F346" s="520" t="s">
        <v>1066</v>
      </c>
      <c r="G346" s="520" t="s">
        <v>5899</v>
      </c>
      <c r="H346" s="520" t="s">
        <v>3493</v>
      </c>
      <c r="I346" s="520" t="s">
        <v>5426</v>
      </c>
      <c r="J346" s="520" t="s">
        <v>2621</v>
      </c>
      <c r="K346" s="520" t="s">
        <v>7071</v>
      </c>
      <c r="L346" s="520" t="s">
        <v>3155</v>
      </c>
      <c r="M346" s="520" t="s">
        <v>3155</v>
      </c>
      <c r="N346" s="520" t="s">
        <v>1872</v>
      </c>
      <c r="O346" s="520" t="s">
        <v>38</v>
      </c>
      <c r="P346" s="520"/>
      <c r="R346"/>
      <c r="S346" t="s">
        <v>8031</v>
      </c>
      <c r="T346" t="s">
        <v>1165</v>
      </c>
      <c r="U346" t="s">
        <v>5469</v>
      </c>
      <c r="V346">
        <v>4427018</v>
      </c>
      <c r="W346" t="s">
        <v>1166</v>
      </c>
      <c r="X346" t="s">
        <v>7069</v>
      </c>
      <c r="AC346" t="s">
        <v>5214</v>
      </c>
      <c r="AE346"/>
      <c r="AF346"/>
    </row>
    <row r="347" spans="1:32" hidden="1">
      <c r="A347" t="s">
        <v>7971</v>
      </c>
      <c r="B347">
        <v>40514</v>
      </c>
      <c r="C347"/>
      <c r="D347"/>
      <c r="E347" t="s">
        <v>3335</v>
      </c>
      <c r="F347" t="s">
        <v>1066</v>
      </c>
      <c r="G347" t="s">
        <v>5899</v>
      </c>
      <c r="H347" t="s">
        <v>3493</v>
      </c>
      <c r="I347" t="s">
        <v>5426</v>
      </c>
      <c r="J347" t="s">
        <v>2621</v>
      </c>
      <c r="K347" t="s">
        <v>2578</v>
      </c>
      <c r="L347" t="s">
        <v>9054</v>
      </c>
      <c r="M347" t="s">
        <v>9055</v>
      </c>
      <c r="N347" t="s">
        <v>3043</v>
      </c>
      <c r="O347" t="s">
        <v>38</v>
      </c>
      <c r="P347" s="357" t="s">
        <v>5325</v>
      </c>
      <c r="R347"/>
      <c r="S347" t="s">
        <v>3336</v>
      </c>
      <c r="T347" t="s">
        <v>3337</v>
      </c>
      <c r="U347" t="s">
        <v>3338</v>
      </c>
      <c r="V347"/>
      <c r="W347" t="s">
        <v>3339</v>
      </c>
      <c r="X347" t="s">
        <v>3340</v>
      </c>
      <c r="AC347" s="7" t="s">
        <v>2121</v>
      </c>
      <c r="AE347"/>
      <c r="AF347"/>
    </row>
    <row r="348" spans="1:32" hidden="1">
      <c r="A348" t="s">
        <v>802</v>
      </c>
      <c r="B348">
        <v>40515</v>
      </c>
      <c r="C348" s="335" t="s">
        <v>4979</v>
      </c>
      <c r="E348" s="335" t="s">
        <v>726</v>
      </c>
      <c r="F348" s="335" t="s">
        <v>297</v>
      </c>
      <c r="G348" s="335" t="s">
        <v>5899</v>
      </c>
      <c r="H348" s="335" t="s">
        <v>7648</v>
      </c>
      <c r="I348" s="335" t="s">
        <v>7634</v>
      </c>
      <c r="J348" s="335" t="s">
        <v>7635</v>
      </c>
      <c r="K348" s="371" t="s">
        <v>7397</v>
      </c>
      <c r="L348" s="371" t="s">
        <v>8691</v>
      </c>
      <c r="M348" s="374" t="s">
        <v>7502</v>
      </c>
      <c r="N348" s="335" t="s">
        <v>4101</v>
      </c>
      <c r="O348" s="335" t="s">
        <v>409</v>
      </c>
      <c r="P348" t="s">
        <v>5325</v>
      </c>
      <c r="Q348" t="s">
        <v>8189</v>
      </c>
      <c r="R348"/>
      <c r="S348" t="s">
        <v>4983</v>
      </c>
      <c r="T348" t="s">
        <v>4984</v>
      </c>
      <c r="U348" t="s">
        <v>4985</v>
      </c>
      <c r="V348"/>
      <c r="W348" t="s">
        <v>4991</v>
      </c>
      <c r="X348" t="s">
        <v>4992</v>
      </c>
      <c r="AC348" s="335" t="s">
        <v>5673</v>
      </c>
    </row>
    <row r="349" spans="1:32" hidden="1">
      <c r="A349" t="s">
        <v>802</v>
      </c>
      <c r="B349">
        <v>40515</v>
      </c>
      <c r="C349" s="335" t="s">
        <v>4980</v>
      </c>
      <c r="E349" s="335" t="s">
        <v>8801</v>
      </c>
      <c r="F349" s="335" t="s">
        <v>1066</v>
      </c>
      <c r="G349" s="335" t="s">
        <v>5899</v>
      </c>
      <c r="H349" s="335" t="s">
        <v>7648</v>
      </c>
      <c r="I349" s="335" t="s">
        <v>7634</v>
      </c>
      <c r="J349" s="335" t="s">
        <v>7635</v>
      </c>
      <c r="K349" s="371" t="s">
        <v>4976</v>
      </c>
      <c r="L349" s="371" t="s">
        <v>9098</v>
      </c>
      <c r="M349" s="357" t="s">
        <v>6749</v>
      </c>
      <c r="N349" s="335" t="s">
        <v>4101</v>
      </c>
      <c r="O349" s="335" t="s">
        <v>152</v>
      </c>
      <c r="P349" s="32" t="s">
        <v>554</v>
      </c>
      <c r="R349"/>
      <c r="S349" t="s">
        <v>8034</v>
      </c>
      <c r="T349" t="s">
        <v>4986</v>
      </c>
      <c r="U349" t="s">
        <v>4987</v>
      </c>
      <c r="V349"/>
      <c r="W349" t="s">
        <v>4993</v>
      </c>
      <c r="X349" t="s">
        <v>4994</v>
      </c>
      <c r="Z349" t="s">
        <v>8033</v>
      </c>
      <c r="AC349" s="335" t="s">
        <v>5674</v>
      </c>
    </row>
    <row r="350" spans="1:32" hidden="1">
      <c r="A350" t="s">
        <v>802</v>
      </c>
      <c r="B350">
        <v>40515</v>
      </c>
      <c r="C350" s="335" t="s">
        <v>4980</v>
      </c>
      <c r="E350" s="335" t="s">
        <v>4977</v>
      </c>
      <c r="F350" s="335" t="s">
        <v>297</v>
      </c>
      <c r="G350" s="335" t="s">
        <v>5899</v>
      </c>
      <c r="H350" s="335" t="s">
        <v>7648</v>
      </c>
      <c r="I350" s="335" t="s">
        <v>7634</v>
      </c>
      <c r="J350" s="335" t="s">
        <v>7635</v>
      </c>
      <c r="K350" s="371" t="s">
        <v>4978</v>
      </c>
      <c r="L350" s="371" t="s">
        <v>2222</v>
      </c>
      <c r="M350" s="335" t="s">
        <v>4981</v>
      </c>
      <c r="N350" s="335" t="s">
        <v>4101</v>
      </c>
      <c r="O350" t="s">
        <v>7595</v>
      </c>
      <c r="P350" s="32"/>
      <c r="R350"/>
      <c r="S350" t="s">
        <v>4988</v>
      </c>
      <c r="T350" t="s">
        <v>4989</v>
      </c>
      <c r="U350" t="s">
        <v>4990</v>
      </c>
      <c r="V350"/>
      <c r="W350" t="s">
        <v>5671</v>
      </c>
      <c r="X350" t="s">
        <v>5672</v>
      </c>
      <c r="AC350" s="335" t="s">
        <v>7939</v>
      </c>
    </row>
    <row r="351" spans="1:32" hidden="1">
      <c r="A351" t="s">
        <v>7971</v>
      </c>
      <c r="B351">
        <v>40518</v>
      </c>
      <c r="C351"/>
      <c r="D351"/>
      <c r="E351" s="357" t="s">
        <v>8180</v>
      </c>
      <c r="F351" s="357" t="s">
        <v>1066</v>
      </c>
      <c r="G351" s="357" t="s">
        <v>5899</v>
      </c>
      <c r="H351" s="357" t="s">
        <v>3493</v>
      </c>
      <c r="I351" s="357" t="s">
        <v>5426</v>
      </c>
      <c r="J351" s="357" t="s">
        <v>2621</v>
      </c>
      <c r="K351" s="357" t="s">
        <v>1068</v>
      </c>
      <c r="L351" s="357" t="s">
        <v>151</v>
      </c>
      <c r="M351" s="357" t="s">
        <v>8181</v>
      </c>
      <c r="N351" s="357" t="s">
        <v>1872</v>
      </c>
      <c r="O351" s="357" t="s">
        <v>410</v>
      </c>
      <c r="P351" s="357" t="s">
        <v>554</v>
      </c>
      <c r="R351"/>
      <c r="S351" t="s">
        <v>1292</v>
      </c>
      <c r="T351" t="s">
        <v>4122</v>
      </c>
      <c r="U351" t="s">
        <v>4123</v>
      </c>
      <c r="V351"/>
      <c r="W351" t="s">
        <v>5721</v>
      </c>
      <c r="X351" t="s">
        <v>4383</v>
      </c>
      <c r="AC351" t="s">
        <v>7678</v>
      </c>
      <c r="AE351"/>
      <c r="AF351"/>
    </row>
    <row r="352" spans="1:32" hidden="1">
      <c r="A352" t="s">
        <v>802</v>
      </c>
      <c r="B352" s="436">
        <v>40539</v>
      </c>
      <c r="C352"/>
      <c r="D352"/>
      <c r="E352" t="s">
        <v>3708</v>
      </c>
      <c r="F352" t="s">
        <v>1066</v>
      </c>
      <c r="G352" t="s">
        <v>5899</v>
      </c>
      <c r="H352" t="s">
        <v>3493</v>
      </c>
      <c r="I352" t="s">
        <v>5426</v>
      </c>
      <c r="J352" t="s">
        <v>2621</v>
      </c>
      <c r="K352" s="417" t="s">
        <v>7679</v>
      </c>
      <c r="M352" t="s">
        <v>2756</v>
      </c>
      <c r="N352" s="335" t="s">
        <v>1377</v>
      </c>
      <c r="O352" t="s">
        <v>38</v>
      </c>
      <c r="P352" s="32" t="s">
        <v>554</v>
      </c>
      <c r="R352"/>
      <c r="S352" t="s">
        <v>3710</v>
      </c>
      <c r="T352" t="s">
        <v>3711</v>
      </c>
      <c r="U352" t="s">
        <v>3712</v>
      </c>
      <c r="V352"/>
      <c r="W352" t="s">
        <v>3714</v>
      </c>
      <c r="X352" t="s">
        <v>3713</v>
      </c>
      <c r="AC352" t="s">
        <v>3709</v>
      </c>
      <c r="AE352"/>
      <c r="AF352"/>
    </row>
    <row r="353" spans="1:32" hidden="1">
      <c r="A353" t="s">
        <v>7971</v>
      </c>
      <c r="B353">
        <v>40518</v>
      </c>
      <c r="C353"/>
      <c r="D353"/>
      <c r="E353" t="s">
        <v>3341</v>
      </c>
      <c r="F353" t="s">
        <v>1066</v>
      </c>
      <c r="G353" t="s">
        <v>5899</v>
      </c>
      <c r="H353" t="s">
        <v>3493</v>
      </c>
      <c r="I353" t="s">
        <v>5426</v>
      </c>
      <c r="J353" t="s">
        <v>2621</v>
      </c>
      <c r="K353" t="s">
        <v>8176</v>
      </c>
      <c r="M353" t="s">
        <v>7303</v>
      </c>
      <c r="N353" t="s">
        <v>3043</v>
      </c>
      <c r="O353" t="s">
        <v>1003</v>
      </c>
      <c r="P353" s="32" t="s">
        <v>554</v>
      </c>
      <c r="R353"/>
      <c r="S353" t="s">
        <v>8655</v>
      </c>
      <c r="T353" t="s">
        <v>7304</v>
      </c>
      <c r="U353" t="s">
        <v>7305</v>
      </c>
      <c r="V353">
        <v>4427020</v>
      </c>
      <c r="W353" t="s">
        <v>7306</v>
      </c>
      <c r="X353" t="s">
        <v>727</v>
      </c>
      <c r="AE353"/>
      <c r="AF353"/>
    </row>
    <row r="354" spans="1:32" hidden="1">
      <c r="A354" t="s">
        <v>8015</v>
      </c>
      <c r="B354">
        <v>40549</v>
      </c>
      <c r="C354"/>
      <c r="D354"/>
      <c r="E354" s="357" t="s">
        <v>3375</v>
      </c>
      <c r="F354" s="357" t="s">
        <v>297</v>
      </c>
      <c r="G354" s="357" t="s">
        <v>5899</v>
      </c>
      <c r="H354" s="357" t="s">
        <v>3493</v>
      </c>
      <c r="I354" s="357" t="s">
        <v>5426</v>
      </c>
      <c r="J354" s="357" t="s">
        <v>2621</v>
      </c>
      <c r="K354" s="357" t="s">
        <v>4688</v>
      </c>
      <c r="L354" s="357" t="s">
        <v>3377</v>
      </c>
      <c r="M354" s="357" t="s">
        <v>6071</v>
      </c>
      <c r="N354" s="357" t="s">
        <v>7997</v>
      </c>
      <c r="O354" s="357" t="s">
        <v>409</v>
      </c>
      <c r="P354" s="357" t="s">
        <v>5325</v>
      </c>
      <c r="R354"/>
      <c r="S354" t="s">
        <v>3016</v>
      </c>
      <c r="T354" t="s">
        <v>8022</v>
      </c>
      <c r="U354" t="s">
        <v>278</v>
      </c>
      <c r="V354">
        <v>4469167</v>
      </c>
      <c r="W354" t="s">
        <v>8016</v>
      </c>
      <c r="X354" t="s">
        <v>8017</v>
      </c>
      <c r="AA354" t="s">
        <v>8020</v>
      </c>
      <c r="AC354" t="s">
        <v>7680</v>
      </c>
      <c r="AE354"/>
      <c r="AF354"/>
    </row>
    <row r="355" spans="1:32" hidden="1">
      <c r="A355" t="s">
        <v>8015</v>
      </c>
      <c r="B355">
        <v>40518</v>
      </c>
      <c r="C355"/>
      <c r="D355"/>
      <c r="E355" t="s">
        <v>7041</v>
      </c>
      <c r="F355" t="s">
        <v>297</v>
      </c>
      <c r="G355" t="s">
        <v>5899</v>
      </c>
      <c r="H355" t="s">
        <v>3493</v>
      </c>
      <c r="I355" t="s">
        <v>5426</v>
      </c>
      <c r="J355" t="s">
        <v>2621</v>
      </c>
      <c r="K355" t="s">
        <v>7042</v>
      </c>
      <c r="M355" t="s">
        <v>7043</v>
      </c>
      <c r="N355" t="s">
        <v>4147</v>
      </c>
      <c r="O355" t="s">
        <v>1575</v>
      </c>
      <c r="P355" s="362" t="s">
        <v>3517</v>
      </c>
      <c r="R355"/>
      <c r="S355" t="s">
        <v>7044</v>
      </c>
      <c r="T355" t="s">
        <v>7045</v>
      </c>
      <c r="U355" t="s">
        <v>4411</v>
      </c>
      <c r="V355" s="82">
        <v>4447918</v>
      </c>
      <c r="W355" t="s">
        <v>4412</v>
      </c>
      <c r="X355" t="s">
        <v>3374</v>
      </c>
      <c r="AA355" t="s">
        <v>8013</v>
      </c>
      <c r="AC355" s="7" t="s">
        <v>3107</v>
      </c>
      <c r="AE355"/>
      <c r="AF355"/>
    </row>
    <row r="356" spans="1:32" hidden="1">
      <c r="A356" t="s">
        <v>7971</v>
      </c>
      <c r="B356">
        <v>40518</v>
      </c>
      <c r="C356"/>
      <c r="D356"/>
      <c r="E356" t="s">
        <v>3378</v>
      </c>
      <c r="F356" t="s">
        <v>297</v>
      </c>
      <c r="G356" t="s">
        <v>5899</v>
      </c>
      <c r="H356" t="s">
        <v>3493</v>
      </c>
      <c r="I356" t="s">
        <v>5426</v>
      </c>
      <c r="J356" t="s">
        <v>2621</v>
      </c>
      <c r="K356" t="s">
        <v>1235</v>
      </c>
      <c r="M356" t="s">
        <v>3380</v>
      </c>
      <c r="N356" t="s">
        <v>4147</v>
      </c>
      <c r="O356" t="s">
        <v>1575</v>
      </c>
      <c r="P356" s="362" t="s">
        <v>410</v>
      </c>
      <c r="R356"/>
      <c r="S356" t="s">
        <v>3381</v>
      </c>
      <c r="T356" t="s">
        <v>3382</v>
      </c>
      <c r="U356" t="s">
        <v>3383</v>
      </c>
      <c r="V356" s="82">
        <v>4448741</v>
      </c>
      <c r="W356" t="s">
        <v>3384</v>
      </c>
      <c r="X356" t="s">
        <v>3385</v>
      </c>
      <c r="AC356" s="7" t="s">
        <v>7681</v>
      </c>
      <c r="AE356"/>
      <c r="AF356"/>
    </row>
    <row r="357" spans="1:32" hidden="1">
      <c r="A357" t="s">
        <v>7971</v>
      </c>
      <c r="B357">
        <v>40518</v>
      </c>
      <c r="C357"/>
      <c r="D357"/>
      <c r="E357" t="s">
        <v>2127</v>
      </c>
      <c r="F357" t="s">
        <v>297</v>
      </c>
      <c r="G357" t="s">
        <v>5899</v>
      </c>
      <c r="H357" t="s">
        <v>3493</v>
      </c>
      <c r="I357" t="s">
        <v>5426</v>
      </c>
      <c r="J357" t="s">
        <v>2621</v>
      </c>
      <c r="K357" t="s">
        <v>8421</v>
      </c>
      <c r="M357" t="s">
        <v>5823</v>
      </c>
      <c r="N357" t="s">
        <v>4147</v>
      </c>
      <c r="O357" t="s">
        <v>6872</v>
      </c>
      <c r="P357" s="362" t="s">
        <v>4492</v>
      </c>
      <c r="R357"/>
      <c r="S357" t="s">
        <v>2128</v>
      </c>
      <c r="T357" t="s">
        <v>6863</v>
      </c>
      <c r="U357" t="s">
        <v>7038</v>
      </c>
      <c r="V357" s="82">
        <v>4427022</v>
      </c>
      <c r="W357" t="s">
        <v>7039</v>
      </c>
      <c r="X357" t="s">
        <v>7040</v>
      </c>
      <c r="AC357" s="7" t="s">
        <v>7682</v>
      </c>
      <c r="AE357"/>
      <c r="AF357"/>
    </row>
    <row r="358" spans="1:32" hidden="1">
      <c r="A358" t="s">
        <v>7971</v>
      </c>
      <c r="B358">
        <v>40518</v>
      </c>
      <c r="C358"/>
      <c r="D358"/>
      <c r="E358" s="357" t="s">
        <v>3072</v>
      </c>
      <c r="F358" s="357" t="s">
        <v>297</v>
      </c>
      <c r="G358" s="357" t="s">
        <v>5899</v>
      </c>
      <c r="H358" s="357" t="s">
        <v>3493</v>
      </c>
      <c r="I358" s="357" t="s">
        <v>5426</v>
      </c>
      <c r="J358" s="357" t="s">
        <v>2621</v>
      </c>
      <c r="K358" s="357" t="s">
        <v>8011</v>
      </c>
      <c r="L358" s="357" t="s">
        <v>3073</v>
      </c>
      <c r="M358" s="357" t="s">
        <v>8009</v>
      </c>
      <c r="N358" s="357" t="s">
        <v>4147</v>
      </c>
      <c r="O358" s="357" t="s">
        <v>1575</v>
      </c>
      <c r="P358" s="357" t="s">
        <v>1575</v>
      </c>
      <c r="R358"/>
      <c r="S358" s="357" t="s">
        <v>8659</v>
      </c>
      <c r="T358" t="s">
        <v>4451</v>
      </c>
      <c r="U358" t="s">
        <v>4452</v>
      </c>
      <c r="V358" s="82">
        <v>4427017</v>
      </c>
      <c r="W358" t="s">
        <v>4453</v>
      </c>
      <c r="X358" t="s">
        <v>2120</v>
      </c>
      <c r="AC358" s="7" t="s">
        <v>8010</v>
      </c>
      <c r="AE358"/>
      <c r="AF358"/>
    </row>
    <row r="359" spans="1:32" hidden="1">
      <c r="A359" s="368" t="s">
        <v>7971</v>
      </c>
      <c r="B359" s="368">
        <v>40518</v>
      </c>
      <c r="C359" s="368"/>
      <c r="D359" s="368"/>
      <c r="E359" s="368" t="s">
        <v>5045</v>
      </c>
      <c r="F359" s="368" t="s">
        <v>297</v>
      </c>
      <c r="G359" s="368" t="s">
        <v>5899</v>
      </c>
      <c r="H359" s="368" t="s">
        <v>3493</v>
      </c>
      <c r="I359" s="368" t="s">
        <v>5426</v>
      </c>
      <c r="J359" s="368" t="s">
        <v>2621</v>
      </c>
      <c r="K359" s="368" t="s">
        <v>8769</v>
      </c>
      <c r="L359" s="368" t="s">
        <v>2121</v>
      </c>
      <c r="M359" s="368" t="s">
        <v>5751</v>
      </c>
      <c r="N359" s="368" t="s">
        <v>4147</v>
      </c>
      <c r="O359" s="368" t="s">
        <v>2138</v>
      </c>
      <c r="P359" s="368"/>
      <c r="R359"/>
      <c r="S359" t="s">
        <v>2122</v>
      </c>
      <c r="T359" t="s">
        <v>2123</v>
      </c>
      <c r="U359" t="s">
        <v>2124</v>
      </c>
      <c r="V359" s="82">
        <v>4427019</v>
      </c>
      <c r="W359" t="s">
        <v>2125</v>
      </c>
      <c r="X359" t="s">
        <v>2126</v>
      </c>
      <c r="AC359" t="s">
        <v>3952</v>
      </c>
      <c r="AE359"/>
      <c r="AF359"/>
    </row>
    <row r="360" spans="1:32" hidden="1">
      <c r="A360" s="451" t="s">
        <v>802</v>
      </c>
      <c r="B360" s="451">
        <v>40536</v>
      </c>
      <c r="C360" s="451"/>
      <c r="D360" s="451"/>
      <c r="E360" s="451" t="s">
        <v>6085</v>
      </c>
      <c r="F360" s="451" t="s">
        <v>1066</v>
      </c>
      <c r="G360" s="451" t="s">
        <v>5899</v>
      </c>
      <c r="H360" s="451" t="s">
        <v>3493</v>
      </c>
      <c r="I360" s="451" t="s">
        <v>5426</v>
      </c>
      <c r="J360" s="451" t="s">
        <v>2621</v>
      </c>
      <c r="K360" s="449" t="s">
        <v>6086</v>
      </c>
      <c r="L360" s="451" t="s">
        <v>6087</v>
      </c>
      <c r="M360" s="451" t="s">
        <v>2041</v>
      </c>
      <c r="N360" s="451" t="s">
        <v>8098</v>
      </c>
      <c r="O360" s="451"/>
      <c r="P360" s="456"/>
      <c r="R360"/>
      <c r="S360" t="s">
        <v>6088</v>
      </c>
      <c r="T360" t="s">
        <v>3987</v>
      </c>
      <c r="U360" t="s">
        <v>3988</v>
      </c>
      <c r="V360"/>
      <c r="W360" t="s">
        <v>3986</v>
      </c>
      <c r="X360" t="s">
        <v>8018</v>
      </c>
      <c r="AC360" s="339" t="s">
        <v>6078</v>
      </c>
      <c r="AE360"/>
      <c r="AF360"/>
    </row>
    <row r="361" spans="1:32" hidden="1">
      <c r="A361" t="s">
        <v>802</v>
      </c>
      <c r="B361">
        <v>40540</v>
      </c>
      <c r="C361" t="s">
        <v>14589</v>
      </c>
      <c r="E361" t="s">
        <v>548</v>
      </c>
      <c r="F361" t="s">
        <v>1066</v>
      </c>
      <c r="G361" t="s">
        <v>5899</v>
      </c>
      <c r="H361" t="s">
        <v>3493</v>
      </c>
      <c r="I361" t="s">
        <v>5426</v>
      </c>
      <c r="J361" t="s">
        <v>2621</v>
      </c>
      <c r="K361" s="417" t="s">
        <v>552</v>
      </c>
      <c r="M361" t="s">
        <v>7684</v>
      </c>
      <c r="N361" t="s">
        <v>551</v>
      </c>
      <c r="O361" t="s">
        <v>152</v>
      </c>
      <c r="P361" s="32" t="s">
        <v>554</v>
      </c>
      <c r="R361"/>
      <c r="S361" t="s">
        <v>559</v>
      </c>
      <c r="T361" t="s">
        <v>560</v>
      </c>
      <c r="U361" t="s">
        <v>561</v>
      </c>
      <c r="V361"/>
      <c r="AA361" t="s">
        <v>4622</v>
      </c>
      <c r="AC361" s="7" t="s">
        <v>556</v>
      </c>
      <c r="AE361"/>
      <c r="AF361"/>
    </row>
    <row r="362" spans="1:32" hidden="1">
      <c r="A362" t="s">
        <v>802</v>
      </c>
      <c r="B362">
        <v>40540</v>
      </c>
      <c r="C362" t="s">
        <v>14589</v>
      </c>
      <c r="E362" t="s">
        <v>8622</v>
      </c>
      <c r="F362" t="s">
        <v>1066</v>
      </c>
      <c r="G362" t="s">
        <v>5899</v>
      </c>
      <c r="H362" t="s">
        <v>3493</v>
      </c>
      <c r="I362" t="s">
        <v>5426</v>
      </c>
      <c r="J362" t="s">
        <v>2621</v>
      </c>
      <c r="K362" s="417" t="s">
        <v>553</v>
      </c>
      <c r="L362" t="s">
        <v>8624</v>
      </c>
      <c r="M362" t="s">
        <v>8623</v>
      </c>
      <c r="N362" t="s">
        <v>551</v>
      </c>
      <c r="O362" t="s">
        <v>152</v>
      </c>
      <c r="P362" s="32" t="s">
        <v>383</v>
      </c>
      <c r="R362"/>
      <c r="S362" t="s">
        <v>3355</v>
      </c>
      <c r="T362" t="s">
        <v>3356</v>
      </c>
      <c r="U362" t="s">
        <v>3357</v>
      </c>
      <c r="V362"/>
      <c r="AC362" s="7" t="s">
        <v>557</v>
      </c>
      <c r="AE362"/>
      <c r="AF362"/>
    </row>
    <row r="363" spans="1:32" hidden="1">
      <c r="A363" t="s">
        <v>802</v>
      </c>
      <c r="B363">
        <v>40540</v>
      </c>
      <c r="C363"/>
      <c r="D363"/>
      <c r="E363" t="s">
        <v>549</v>
      </c>
      <c r="F363" t="s">
        <v>1066</v>
      </c>
      <c r="G363" t="s">
        <v>5899</v>
      </c>
      <c r="H363" t="s">
        <v>3493</v>
      </c>
      <c r="I363" t="s">
        <v>5426</v>
      </c>
      <c r="J363" t="s">
        <v>2621</v>
      </c>
      <c r="K363" s="417" t="s">
        <v>7685</v>
      </c>
      <c r="M363" t="s">
        <v>550</v>
      </c>
      <c r="N363" t="s">
        <v>551</v>
      </c>
      <c r="O363" t="s">
        <v>152</v>
      </c>
      <c r="P363" s="32" t="s">
        <v>554</v>
      </c>
      <c r="R363"/>
      <c r="S363" t="s">
        <v>8419</v>
      </c>
      <c r="T363" t="s">
        <v>3358</v>
      </c>
      <c r="U363" t="s">
        <v>6378</v>
      </c>
      <c r="V363"/>
      <c r="Z363" t="s">
        <v>8418</v>
      </c>
      <c r="AC363" t="s">
        <v>558</v>
      </c>
      <c r="AE363"/>
      <c r="AF363"/>
    </row>
    <row r="364" spans="1:32" hidden="1">
      <c r="A364" t="s">
        <v>7971</v>
      </c>
      <c r="B364">
        <v>40518</v>
      </c>
      <c r="C364"/>
      <c r="D364"/>
      <c r="E364" t="s">
        <v>822</v>
      </c>
      <c r="F364" t="s">
        <v>1066</v>
      </c>
      <c r="G364" t="s">
        <v>5899</v>
      </c>
      <c r="H364" t="s">
        <v>3493</v>
      </c>
      <c r="I364" t="s">
        <v>5426</v>
      </c>
      <c r="J364" t="s">
        <v>2621</v>
      </c>
      <c r="K364" t="s">
        <v>8269</v>
      </c>
      <c r="M364" t="s">
        <v>6588</v>
      </c>
      <c r="N364" t="s">
        <v>4718</v>
      </c>
      <c r="O364" t="s">
        <v>1575</v>
      </c>
      <c r="P364" s="357" t="s">
        <v>7565</v>
      </c>
      <c r="R364"/>
      <c r="S364" t="s">
        <v>3588</v>
      </c>
      <c r="T364" t="s">
        <v>4758</v>
      </c>
      <c r="U364" t="s">
        <v>4758</v>
      </c>
      <c r="V364" t="s">
        <v>809</v>
      </c>
      <c r="W364" t="s">
        <v>3185</v>
      </c>
      <c r="X364" t="s">
        <v>7351</v>
      </c>
      <c r="Z364" t="s">
        <v>3589</v>
      </c>
      <c r="AC364" t="s">
        <v>5682</v>
      </c>
      <c r="AE364"/>
      <c r="AF364"/>
    </row>
    <row r="365" spans="1:32" hidden="1">
      <c r="A365" t="s">
        <v>7971</v>
      </c>
      <c r="B365" s="357">
        <v>40536</v>
      </c>
      <c r="C365"/>
      <c r="D365"/>
      <c r="E365" s="357" t="s">
        <v>2223</v>
      </c>
      <c r="F365" s="357" t="s">
        <v>297</v>
      </c>
      <c r="G365" s="494" t="s">
        <v>5899</v>
      </c>
      <c r="H365" s="357" t="s">
        <v>3493</v>
      </c>
      <c r="I365" s="357" t="s">
        <v>5426</v>
      </c>
      <c r="J365" s="357" t="s">
        <v>2621</v>
      </c>
      <c r="K365" s="507" t="s">
        <v>8398</v>
      </c>
      <c r="L365" s="357" t="s">
        <v>8397</v>
      </c>
      <c r="M365" s="357" t="s">
        <v>8477</v>
      </c>
      <c r="N365" s="357" t="s">
        <v>4726</v>
      </c>
      <c r="O365" s="357" t="s">
        <v>409</v>
      </c>
      <c r="P365" s="357" t="s">
        <v>5325</v>
      </c>
      <c r="R365"/>
      <c r="S365" s="357" t="s">
        <v>8653</v>
      </c>
      <c r="T365" t="s">
        <v>2231</v>
      </c>
      <c r="U365" t="s">
        <v>2232</v>
      </c>
      <c r="V365"/>
      <c r="W365" t="s">
        <v>2225</v>
      </c>
      <c r="X365" t="s">
        <v>2228</v>
      </c>
      <c r="AC365" s="335" t="s">
        <v>7686</v>
      </c>
      <c r="AE365"/>
      <c r="AF365"/>
    </row>
    <row r="366" spans="1:32" hidden="1">
      <c r="A366" t="s">
        <v>802</v>
      </c>
      <c r="B366">
        <v>40536</v>
      </c>
      <c r="C366"/>
      <c r="D366"/>
      <c r="E366" s="122" t="s">
        <v>2224</v>
      </c>
      <c r="F366" t="s">
        <v>1066</v>
      </c>
      <c r="G366" t="s">
        <v>5899</v>
      </c>
      <c r="H366" t="s">
        <v>3493</v>
      </c>
      <c r="I366" t="s">
        <v>5426</v>
      </c>
      <c r="J366" t="s">
        <v>2621</v>
      </c>
      <c r="K366" s="728" t="s">
        <v>12723</v>
      </c>
      <c r="M366" s="335" t="s">
        <v>7940</v>
      </c>
      <c r="N366" t="s">
        <v>7616</v>
      </c>
      <c r="O366" t="s">
        <v>148</v>
      </c>
      <c r="P366" s="32" t="s">
        <v>148</v>
      </c>
      <c r="R366"/>
      <c r="S366" t="s">
        <v>2233</v>
      </c>
      <c r="T366" t="s">
        <v>2234</v>
      </c>
      <c r="U366" t="s">
        <v>2235</v>
      </c>
      <c r="V366"/>
      <c r="W366" t="s">
        <v>2226</v>
      </c>
      <c r="X366" t="s">
        <v>2229</v>
      </c>
      <c r="AC366" s="335" t="s">
        <v>7687</v>
      </c>
      <c r="AE366"/>
      <c r="AF366"/>
    </row>
    <row r="367" spans="1:32" hidden="1">
      <c r="A367" t="s">
        <v>802</v>
      </c>
      <c r="B367">
        <v>40536</v>
      </c>
      <c r="C367"/>
      <c r="D367"/>
      <c r="E367" t="s">
        <v>2599</v>
      </c>
      <c r="F367" t="s">
        <v>1066</v>
      </c>
      <c r="G367" t="s">
        <v>5899</v>
      </c>
      <c r="H367" t="s">
        <v>3493</v>
      </c>
      <c r="I367" t="s">
        <v>5426</v>
      </c>
      <c r="J367" t="s">
        <v>2621</v>
      </c>
      <c r="K367" s="420" t="s">
        <v>7941</v>
      </c>
      <c r="M367" s="335" t="s">
        <v>687</v>
      </c>
      <c r="N367" t="s">
        <v>7616</v>
      </c>
      <c r="O367" t="s">
        <v>38</v>
      </c>
      <c r="P367" s="32" t="s">
        <v>7569</v>
      </c>
      <c r="R367"/>
      <c r="S367" t="s">
        <v>2236</v>
      </c>
      <c r="T367" t="s">
        <v>2237</v>
      </c>
      <c r="U367" t="s">
        <v>2238</v>
      </c>
      <c r="V367"/>
      <c r="W367" t="s">
        <v>2227</v>
      </c>
      <c r="X367" t="s">
        <v>2230</v>
      </c>
      <c r="AC367" s="335" t="s">
        <v>7688</v>
      </c>
      <c r="AE367"/>
      <c r="AF367"/>
    </row>
    <row r="368" spans="1:32" hidden="1">
      <c r="A368" t="s">
        <v>7971</v>
      </c>
      <c r="B368">
        <v>40518</v>
      </c>
      <c r="C368"/>
      <c r="D368"/>
      <c r="E368" t="s">
        <v>606</v>
      </c>
      <c r="F368" t="s">
        <v>1066</v>
      </c>
      <c r="G368" t="s">
        <v>5899</v>
      </c>
      <c r="H368" t="s">
        <v>3493</v>
      </c>
      <c r="I368" t="s">
        <v>5426</v>
      </c>
      <c r="J368" t="s">
        <v>2621</v>
      </c>
      <c r="K368" t="s">
        <v>5683</v>
      </c>
      <c r="M368" t="s">
        <v>6906</v>
      </c>
      <c r="N368" t="s">
        <v>4718</v>
      </c>
      <c r="O368" t="s">
        <v>409</v>
      </c>
      <c r="P368" s="357" t="s">
        <v>383</v>
      </c>
      <c r="R368"/>
      <c r="S368" t="s">
        <v>8822</v>
      </c>
      <c r="T368" t="s">
        <v>6907</v>
      </c>
      <c r="U368" t="s">
        <v>3110</v>
      </c>
      <c r="V368">
        <v>4469158</v>
      </c>
      <c r="W368" t="s">
        <v>7689</v>
      </c>
      <c r="X368" t="s">
        <v>565</v>
      </c>
      <c r="Z368" t="s">
        <v>8823</v>
      </c>
      <c r="AC368" t="s">
        <v>566</v>
      </c>
      <c r="AE368"/>
      <c r="AF368"/>
    </row>
    <row r="369" spans="1:34" hidden="1">
      <c r="A369" t="s">
        <v>7971</v>
      </c>
      <c r="B369">
        <v>40518</v>
      </c>
      <c r="C369"/>
      <c r="D369"/>
      <c r="E369" t="s">
        <v>567</v>
      </c>
      <c r="F369" t="s">
        <v>1066</v>
      </c>
      <c r="G369" t="s">
        <v>5899</v>
      </c>
      <c r="H369" t="s">
        <v>3493</v>
      </c>
      <c r="I369" t="s">
        <v>5426</v>
      </c>
      <c r="J369" t="s">
        <v>2621</v>
      </c>
      <c r="K369" t="s">
        <v>5684</v>
      </c>
      <c r="L369" t="s">
        <v>568</v>
      </c>
      <c r="M369" t="s">
        <v>8675</v>
      </c>
      <c r="N369" t="s">
        <v>4147</v>
      </c>
      <c r="O369" t="s">
        <v>409</v>
      </c>
      <c r="P369" s="357" t="s">
        <v>2361</v>
      </c>
      <c r="R369"/>
      <c r="S369" t="s">
        <v>569</v>
      </c>
      <c r="T369" t="s">
        <v>570</v>
      </c>
      <c r="U369" t="s">
        <v>5332</v>
      </c>
      <c r="V369">
        <v>4469177</v>
      </c>
      <c r="W369" t="s">
        <v>5527</v>
      </c>
      <c r="X369" t="s">
        <v>5333</v>
      </c>
      <c r="AC369" t="s">
        <v>5334</v>
      </c>
      <c r="AE369"/>
      <c r="AF369"/>
    </row>
    <row r="370" spans="1:34" hidden="1">
      <c r="A370" t="s">
        <v>7971</v>
      </c>
      <c r="B370">
        <v>40518</v>
      </c>
      <c r="C370"/>
      <c r="D370"/>
      <c r="E370" s="357" t="s">
        <v>1689</v>
      </c>
      <c r="F370" s="357" t="s">
        <v>1066</v>
      </c>
      <c r="G370" s="357" t="s">
        <v>5899</v>
      </c>
      <c r="H370" s="357" t="s">
        <v>3493</v>
      </c>
      <c r="I370" s="357" t="s">
        <v>5426</v>
      </c>
      <c r="J370" s="357" t="s">
        <v>2621</v>
      </c>
      <c r="K370" s="357" t="s">
        <v>5376</v>
      </c>
      <c r="L370" s="357" t="s">
        <v>8038</v>
      </c>
      <c r="M370" s="357" t="s">
        <v>8182</v>
      </c>
      <c r="N370" s="357" t="s">
        <v>1872</v>
      </c>
      <c r="O370" s="357" t="s">
        <v>152</v>
      </c>
      <c r="P370" s="357" t="s">
        <v>383</v>
      </c>
      <c r="R370"/>
      <c r="S370" t="s">
        <v>4011</v>
      </c>
      <c r="T370" t="s">
        <v>3727</v>
      </c>
      <c r="U370" t="s">
        <v>4012</v>
      </c>
      <c r="V370">
        <v>4427027</v>
      </c>
      <c r="W370" t="s">
        <v>2938</v>
      </c>
      <c r="X370" t="s">
        <v>2939</v>
      </c>
      <c r="AC370" t="s">
        <v>7690</v>
      </c>
      <c r="AE370"/>
      <c r="AF370"/>
    </row>
    <row r="371" spans="1:34" hidden="1">
      <c r="A371" t="s">
        <v>7971</v>
      </c>
      <c r="B371">
        <v>40518</v>
      </c>
      <c r="C371"/>
      <c r="D371"/>
      <c r="E371" s="357" t="s">
        <v>4385</v>
      </c>
      <c r="F371" s="357" t="s">
        <v>1066</v>
      </c>
      <c r="G371" s="357" t="s">
        <v>5899</v>
      </c>
      <c r="H371" s="357" t="s">
        <v>3493</v>
      </c>
      <c r="I371" s="357" t="s">
        <v>5426</v>
      </c>
      <c r="J371" s="357" t="s">
        <v>2621</v>
      </c>
      <c r="K371" s="357" t="s">
        <v>5377</v>
      </c>
      <c r="L371" s="357" t="s">
        <v>4386</v>
      </c>
      <c r="M371" s="357" t="s">
        <v>8218</v>
      </c>
      <c r="N371" s="357" t="s">
        <v>4726</v>
      </c>
      <c r="O371" s="357" t="s">
        <v>1575</v>
      </c>
      <c r="P371" s="357" t="s">
        <v>1575</v>
      </c>
      <c r="R371"/>
      <c r="S371" t="s">
        <v>5335</v>
      </c>
      <c r="T371" t="s">
        <v>7691</v>
      </c>
      <c r="U371" t="s">
        <v>5719</v>
      </c>
      <c r="V371">
        <v>4427015</v>
      </c>
      <c r="W371" t="s">
        <v>7692</v>
      </c>
      <c r="X371" t="s">
        <v>5720</v>
      </c>
      <c r="AC371" t="s">
        <v>5825</v>
      </c>
      <c r="AE371"/>
      <c r="AF371"/>
    </row>
    <row r="372" spans="1:34" hidden="1">
      <c r="A372" t="s">
        <v>7971</v>
      </c>
      <c r="B372">
        <v>40567</v>
      </c>
      <c r="C372"/>
      <c r="D372"/>
      <c r="E372" t="s">
        <v>2350</v>
      </c>
      <c r="F372" t="s">
        <v>297</v>
      </c>
      <c r="G372" t="s">
        <v>5899</v>
      </c>
      <c r="H372" t="s">
        <v>3493</v>
      </c>
      <c r="I372" t="s">
        <v>5426</v>
      </c>
      <c r="J372" t="s">
        <v>2621</v>
      </c>
      <c r="K372" t="s">
        <v>8446</v>
      </c>
      <c r="M372" t="s">
        <v>2641</v>
      </c>
      <c r="N372" t="s">
        <v>4147</v>
      </c>
      <c r="O372" t="s">
        <v>6872</v>
      </c>
      <c r="P372" s="362" t="s">
        <v>4492</v>
      </c>
      <c r="R372"/>
      <c r="S372" t="s">
        <v>2646</v>
      </c>
      <c r="T372" t="s">
        <v>2645</v>
      </c>
      <c r="U372" t="s">
        <v>2644</v>
      </c>
      <c r="V372" s="82">
        <v>4472016</v>
      </c>
      <c r="W372" t="s">
        <v>2642</v>
      </c>
      <c r="X372" t="s">
        <v>2643</v>
      </c>
      <c r="AC372" s="7" t="s">
        <v>871</v>
      </c>
      <c r="AE372"/>
      <c r="AF372"/>
    </row>
    <row r="373" spans="1:34" hidden="1">
      <c r="A373" t="s">
        <v>7971</v>
      </c>
      <c r="B373">
        <v>40567</v>
      </c>
      <c r="C373"/>
      <c r="D373"/>
      <c r="E373" t="s">
        <v>2353</v>
      </c>
      <c r="F373" t="s">
        <v>297</v>
      </c>
      <c r="G373" t="s">
        <v>5899</v>
      </c>
      <c r="H373" t="s">
        <v>3493</v>
      </c>
      <c r="I373" t="s">
        <v>5426</v>
      </c>
      <c r="J373" t="s">
        <v>2621</v>
      </c>
      <c r="K373" t="s">
        <v>2108</v>
      </c>
      <c r="L373" t="s">
        <v>7153</v>
      </c>
      <c r="M373" t="s">
        <v>670</v>
      </c>
      <c r="N373" t="s">
        <v>7999</v>
      </c>
      <c r="O373" t="s">
        <v>6872</v>
      </c>
      <c r="P373" s="362" t="s">
        <v>4492</v>
      </c>
      <c r="R373"/>
      <c r="S373" t="s">
        <v>8036</v>
      </c>
      <c r="T373" t="s">
        <v>1900</v>
      </c>
      <c r="U373" t="s">
        <v>1265</v>
      </c>
      <c r="V373">
        <v>4472013</v>
      </c>
      <c r="W373" t="s">
        <v>1266</v>
      </c>
      <c r="X373" t="s">
        <v>1267</v>
      </c>
      <c r="AC373" s="7" t="s">
        <v>6353</v>
      </c>
      <c r="AE373"/>
      <c r="AF373"/>
    </row>
    <row r="374" spans="1:34" s="335" customFormat="1" hidden="1">
      <c r="A374" s="368" t="s">
        <v>7971</v>
      </c>
      <c r="B374" s="368">
        <v>40567</v>
      </c>
      <c r="C374" s="368"/>
      <c r="D374" s="368"/>
      <c r="E374" s="368" t="s">
        <v>2352</v>
      </c>
      <c r="F374" s="368" t="s">
        <v>297</v>
      </c>
      <c r="G374" s="368" t="s">
        <v>5899</v>
      </c>
      <c r="H374" s="368" t="s">
        <v>3493</v>
      </c>
      <c r="I374" s="368" t="s">
        <v>5426</v>
      </c>
      <c r="J374" s="368" t="s">
        <v>2621</v>
      </c>
      <c r="K374" s="368" t="s">
        <v>8157</v>
      </c>
      <c r="L374" s="368" t="s">
        <v>8146</v>
      </c>
      <c r="M374" s="368" t="s">
        <v>7473</v>
      </c>
      <c r="N374" s="368" t="s">
        <v>4147</v>
      </c>
      <c r="O374" s="368" t="s">
        <v>8103</v>
      </c>
      <c r="P374" s="368" t="s">
        <v>3487</v>
      </c>
      <c r="Q374"/>
      <c r="R374"/>
      <c r="S374" s="357" t="s">
        <v>8660</v>
      </c>
      <c r="T374" t="s">
        <v>8154</v>
      </c>
      <c r="U374" t="s">
        <v>8155</v>
      </c>
      <c r="V374" s="82"/>
      <c r="W374" t="s">
        <v>3576</v>
      </c>
      <c r="X374" t="s">
        <v>8156</v>
      </c>
      <c r="Y374"/>
      <c r="Z374"/>
      <c r="AA374" t="s">
        <v>7693</v>
      </c>
      <c r="AB374"/>
      <c r="AC374" t="s">
        <v>2351</v>
      </c>
      <c r="AD374"/>
      <c r="AE374"/>
      <c r="AF374"/>
      <c r="AG374"/>
      <c r="AH374"/>
    </row>
    <row r="375" spans="1:34" s="335" customFormat="1" hidden="1">
      <c r="A375" t="s">
        <v>7971</v>
      </c>
      <c r="B375">
        <v>40567</v>
      </c>
      <c r="C375"/>
      <c r="D375"/>
      <c r="E375" s="357" t="s">
        <v>6536</v>
      </c>
      <c r="F375" s="357" t="s">
        <v>297</v>
      </c>
      <c r="G375" s="357" t="s">
        <v>5899</v>
      </c>
      <c r="H375" s="357" t="s">
        <v>3493</v>
      </c>
      <c r="I375" s="357" t="s">
        <v>5426</v>
      </c>
      <c r="J375" s="357" t="s">
        <v>2621</v>
      </c>
      <c r="K375" s="357" t="s">
        <v>6537</v>
      </c>
      <c r="L375" s="357" t="s">
        <v>6485</v>
      </c>
      <c r="M375" s="357" t="s">
        <v>6486</v>
      </c>
      <c r="N375" s="357" t="s">
        <v>2044</v>
      </c>
      <c r="O375" s="357" t="s">
        <v>152</v>
      </c>
      <c r="P375" s="357" t="s">
        <v>383</v>
      </c>
      <c r="Q375" s="357"/>
      <c r="R375" s="357"/>
      <c r="S375" t="s">
        <v>1417</v>
      </c>
      <c r="T375" t="s">
        <v>1418</v>
      </c>
      <c r="U375" t="s">
        <v>6909</v>
      </c>
      <c r="V375" s="82">
        <v>4472206</v>
      </c>
      <c r="W375" t="s">
        <v>3502</v>
      </c>
      <c r="X375" t="s">
        <v>3503</v>
      </c>
      <c r="Y375"/>
      <c r="Z375"/>
      <c r="AA375"/>
      <c r="AB375"/>
      <c r="AC375" t="s">
        <v>1416</v>
      </c>
      <c r="AD375"/>
      <c r="AE375"/>
      <c r="AF375"/>
      <c r="AG375"/>
      <c r="AH375"/>
    </row>
    <row r="376" spans="1:34" s="357" customFormat="1" hidden="1">
      <c r="A376" s="357" t="s">
        <v>7971</v>
      </c>
      <c r="B376" s="357">
        <v>40567</v>
      </c>
      <c r="E376" s="357" t="s">
        <v>1270</v>
      </c>
      <c r="F376" s="357" t="s">
        <v>297</v>
      </c>
      <c r="G376" s="357" t="s">
        <v>5899</v>
      </c>
      <c r="H376" s="357" t="s">
        <v>3493</v>
      </c>
      <c r="I376" s="357" t="s">
        <v>5426</v>
      </c>
      <c r="J376" s="357" t="s">
        <v>2621</v>
      </c>
      <c r="K376" s="357" t="s">
        <v>8019</v>
      </c>
      <c r="L376" s="357" t="s">
        <v>8328</v>
      </c>
      <c r="M376" s="357" t="s">
        <v>8476</v>
      </c>
      <c r="N376" s="357" t="s">
        <v>3764</v>
      </c>
      <c r="O376" s="357" t="s">
        <v>6872</v>
      </c>
      <c r="P376" s="357" t="s">
        <v>409</v>
      </c>
      <c r="Q376" s="357" t="s">
        <v>227</v>
      </c>
      <c r="S376" s="357" t="s">
        <v>8656</v>
      </c>
      <c r="T376" s="357" t="s">
        <v>3276</v>
      </c>
      <c r="U376" s="357" t="s">
        <v>1223</v>
      </c>
      <c r="V376" s="441">
        <v>4472020</v>
      </c>
      <c r="W376" s="357" t="s">
        <v>5467</v>
      </c>
      <c r="X376" s="357" t="s">
        <v>5468</v>
      </c>
      <c r="AC376" s="357" t="s">
        <v>5470</v>
      </c>
    </row>
    <row r="377" spans="1:34" s="335" customFormat="1" hidden="1">
      <c r="A377" t="s">
        <v>6397</v>
      </c>
      <c r="B377">
        <v>40672</v>
      </c>
      <c r="C377"/>
      <c r="D377"/>
      <c r="E377" t="s">
        <v>6025</v>
      </c>
      <c r="F377" t="s">
        <v>1066</v>
      </c>
      <c r="G377" t="s">
        <v>4380</v>
      </c>
      <c r="H377" t="s">
        <v>3493</v>
      </c>
      <c r="I377" t="s">
        <v>5426</v>
      </c>
      <c r="J377" t="s">
        <v>619</v>
      </c>
      <c r="K377" t="s">
        <v>4222</v>
      </c>
      <c r="L377" t="s">
        <v>908</v>
      </c>
      <c r="M377" s="357" t="s">
        <v>7994</v>
      </c>
      <c r="N377" t="s">
        <v>1076</v>
      </c>
      <c r="O377" t="s">
        <v>4223</v>
      </c>
      <c r="P377" s="32"/>
      <c r="Q377"/>
      <c r="R377"/>
      <c r="S377" t="s">
        <v>4224</v>
      </c>
      <c r="T377" t="s">
        <v>2314</v>
      </c>
      <c r="U377"/>
      <c r="V377" s="82"/>
      <c r="W377"/>
      <c r="X377"/>
      <c r="Y377"/>
      <c r="Z377"/>
      <c r="AA377"/>
      <c r="AB377"/>
      <c r="AC377"/>
      <c r="AD377"/>
      <c r="AE377" t="s">
        <v>7768</v>
      </c>
      <c r="AF377"/>
      <c r="AG377"/>
      <c r="AH377"/>
    </row>
    <row r="378" spans="1:34" s="335" customFormat="1" hidden="1">
      <c r="A378" s="335" t="s">
        <v>2239</v>
      </c>
      <c r="B378">
        <v>40591</v>
      </c>
      <c r="C378"/>
      <c r="D378"/>
      <c r="E378" s="357" t="s">
        <v>6377</v>
      </c>
      <c r="F378" t="s">
        <v>297</v>
      </c>
      <c r="G378" t="s">
        <v>5899</v>
      </c>
      <c r="H378" t="s">
        <v>3493</v>
      </c>
      <c r="I378" t="s">
        <v>5426</v>
      </c>
      <c r="J378" t="s">
        <v>2621</v>
      </c>
      <c r="K378" s="27" t="s">
        <v>1425</v>
      </c>
      <c r="L378" t="s">
        <v>1426</v>
      </c>
      <c r="M378" s="357" t="s">
        <v>7531</v>
      </c>
      <c r="N378" t="s">
        <v>5694</v>
      </c>
      <c r="O378" t="s">
        <v>7565</v>
      </c>
      <c r="P378" s="32" t="s">
        <v>7569</v>
      </c>
      <c r="Q378"/>
      <c r="R378"/>
      <c r="S378" t="s">
        <v>3994</v>
      </c>
      <c r="T378" t="s">
        <v>3995</v>
      </c>
      <c r="U378" t="s">
        <v>3996</v>
      </c>
      <c r="V378"/>
      <c r="W378" t="s">
        <v>3997</v>
      </c>
      <c r="X378" t="s">
        <v>3998</v>
      </c>
      <c r="Y378"/>
      <c r="Z378"/>
      <c r="AA378" t="s">
        <v>7991</v>
      </c>
      <c r="AB378"/>
      <c r="AC378" t="s">
        <v>7535</v>
      </c>
      <c r="AD378"/>
      <c r="AE378"/>
      <c r="AF378"/>
      <c r="AG378"/>
      <c r="AH378"/>
    </row>
    <row r="379" spans="1:34" s="335" customFormat="1" hidden="1">
      <c r="A379" t="s">
        <v>6397</v>
      </c>
      <c r="B379">
        <v>40648</v>
      </c>
      <c r="C379"/>
      <c r="D379"/>
      <c r="E379" t="s">
        <v>5236</v>
      </c>
      <c r="F379" t="s">
        <v>1066</v>
      </c>
      <c r="G379" t="s">
        <v>4380</v>
      </c>
      <c r="H379" t="s">
        <v>896</v>
      </c>
      <c r="I379" t="s">
        <v>897</v>
      </c>
      <c r="J379" t="s">
        <v>898</v>
      </c>
      <c r="K379" t="s">
        <v>1465</v>
      </c>
      <c r="L379" t="s">
        <v>1126</v>
      </c>
      <c r="M379" s="357" t="s">
        <v>7996</v>
      </c>
      <c r="N379" t="s">
        <v>1076</v>
      </c>
      <c r="O379" t="s">
        <v>508</v>
      </c>
      <c r="P379" s="32"/>
      <c r="Q379"/>
      <c r="R379"/>
      <c r="S379" t="s">
        <v>6156</v>
      </c>
      <c r="T379" t="s">
        <v>6157</v>
      </c>
      <c r="U379"/>
      <c r="V379" s="82"/>
      <c r="W379"/>
      <c r="X379"/>
      <c r="Y379"/>
      <c r="Z379"/>
      <c r="AA379" t="s">
        <v>8308</v>
      </c>
      <c r="AB379"/>
      <c r="AC379"/>
      <c r="AD379"/>
      <c r="AE379" t="s">
        <v>7768</v>
      </c>
      <c r="AF379"/>
      <c r="AG379"/>
      <c r="AH379"/>
    </row>
    <row r="380" spans="1:34" hidden="1">
      <c r="A380" s="335" t="s">
        <v>2239</v>
      </c>
      <c r="B380">
        <v>40591</v>
      </c>
      <c r="C380" s="335" t="s">
        <v>942</v>
      </c>
      <c r="D380" s="429"/>
      <c r="E380" s="335" t="s">
        <v>348</v>
      </c>
      <c r="F380" s="335" t="s">
        <v>7632</v>
      </c>
      <c r="G380" s="335" t="s">
        <v>5899</v>
      </c>
      <c r="H380" s="335" t="s">
        <v>7648</v>
      </c>
      <c r="I380" s="335" t="s">
        <v>7634</v>
      </c>
      <c r="J380" s="335" t="s">
        <v>7635</v>
      </c>
      <c r="K380" s="335" t="s">
        <v>943</v>
      </c>
      <c r="L380" s="335" t="s">
        <v>8407</v>
      </c>
      <c r="M380" t="s">
        <v>9079</v>
      </c>
      <c r="N380" t="s">
        <v>281</v>
      </c>
      <c r="O380" t="s">
        <v>409</v>
      </c>
      <c r="P380" t="s">
        <v>5325</v>
      </c>
      <c r="Q380" s="357" t="s">
        <v>227</v>
      </c>
      <c r="R380" s="357"/>
      <c r="S380" t="s">
        <v>4735</v>
      </c>
      <c r="T380" t="s">
        <v>4736</v>
      </c>
      <c r="U380" t="s">
        <v>4737</v>
      </c>
      <c r="V380"/>
      <c r="W380" t="s">
        <v>948</v>
      </c>
      <c r="X380" t="s">
        <v>4734</v>
      </c>
      <c r="Y380" s="335"/>
      <c r="Z380" s="330"/>
      <c r="AA380" s="335"/>
      <c r="AB380" s="332"/>
      <c r="AC380" s="335" t="s">
        <v>947</v>
      </c>
      <c r="AD380" s="335"/>
      <c r="AE380" s="335"/>
      <c r="AF380" s="335"/>
      <c r="AG380" s="335"/>
      <c r="AH380" s="335"/>
    </row>
    <row r="381" spans="1:34" hidden="1">
      <c r="A381" s="335" t="s">
        <v>2239</v>
      </c>
      <c r="B381">
        <v>40591</v>
      </c>
      <c r="C381" s="335" t="s">
        <v>4739</v>
      </c>
      <c r="D381" s="429"/>
      <c r="E381" s="332" t="s">
        <v>4773</v>
      </c>
      <c r="F381" s="335" t="s">
        <v>7632</v>
      </c>
      <c r="G381" s="335" t="s">
        <v>5899</v>
      </c>
      <c r="H381" s="335" t="s">
        <v>7648</v>
      </c>
      <c r="I381" s="335" t="s">
        <v>7634</v>
      </c>
      <c r="J381" s="335" t="s">
        <v>7635</v>
      </c>
      <c r="K381" s="332" t="s">
        <v>4774</v>
      </c>
      <c r="L381" s="332"/>
      <c r="M381" s="335" t="s">
        <v>4738</v>
      </c>
      <c r="N381" s="335" t="s">
        <v>4101</v>
      </c>
      <c r="O381" s="335" t="s">
        <v>4223</v>
      </c>
      <c r="P381" s="32" t="s">
        <v>8065</v>
      </c>
      <c r="Q381" s="335"/>
      <c r="R381" s="335"/>
      <c r="S381" t="s">
        <v>8798</v>
      </c>
      <c r="T381" t="s">
        <v>4743</v>
      </c>
      <c r="U381" t="s">
        <v>4744</v>
      </c>
      <c r="V381" s="335"/>
      <c r="W381" t="s">
        <v>4741</v>
      </c>
      <c r="X381" t="s">
        <v>4742</v>
      </c>
      <c r="Y381" s="335"/>
      <c r="Z381" s="330" t="s">
        <v>8797</v>
      </c>
      <c r="AA381" s="335"/>
      <c r="AB381" s="332"/>
      <c r="AC381" s="335" t="s">
        <v>4740</v>
      </c>
      <c r="AD381" s="335"/>
      <c r="AE381" s="335"/>
      <c r="AF381" s="335"/>
      <c r="AG381" s="335"/>
      <c r="AH381" s="335"/>
    </row>
    <row r="382" spans="1:34" hidden="1">
      <c r="A382" s="335" t="s">
        <v>2239</v>
      </c>
      <c r="B382">
        <v>40591</v>
      </c>
      <c r="C382" s="335"/>
      <c r="D382" s="429"/>
      <c r="E382" t="s">
        <v>4776</v>
      </c>
      <c r="F382" s="335" t="s">
        <v>7632</v>
      </c>
      <c r="G382" s="335" t="s">
        <v>5899</v>
      </c>
      <c r="H382" s="335" t="s">
        <v>7648</v>
      </c>
      <c r="I382" s="335" t="s">
        <v>7634</v>
      </c>
      <c r="J382" s="335" t="s">
        <v>7635</v>
      </c>
      <c r="K382" s="332" t="s">
        <v>1517</v>
      </c>
      <c r="L382" s="332"/>
      <c r="M382" s="335" t="s">
        <v>1518</v>
      </c>
      <c r="N382" s="335" t="s">
        <v>4101</v>
      </c>
      <c r="O382" s="335" t="s">
        <v>554</v>
      </c>
      <c r="P382" s="32" t="s">
        <v>554</v>
      </c>
      <c r="Q382" s="335"/>
      <c r="R382" s="335"/>
      <c r="S382" t="s">
        <v>8657</v>
      </c>
      <c r="T382" t="s">
        <v>5655</v>
      </c>
      <c r="U382" t="s">
        <v>5656</v>
      </c>
      <c r="V382" s="335"/>
      <c r="W382" t="s">
        <v>5662</v>
      </c>
      <c r="X382" t="s">
        <v>5665</v>
      </c>
      <c r="Y382" s="335"/>
      <c r="Z382" s="330"/>
      <c r="AA382" s="335"/>
      <c r="AB382" s="332"/>
      <c r="AC382" s="335" t="s">
        <v>5668</v>
      </c>
      <c r="AD382" s="335"/>
      <c r="AE382" s="335"/>
      <c r="AF382" s="335"/>
      <c r="AG382" s="335"/>
      <c r="AH382" s="335"/>
    </row>
    <row r="383" spans="1:34" hidden="1">
      <c r="A383" s="335" t="s">
        <v>2239</v>
      </c>
      <c r="B383">
        <v>40591</v>
      </c>
      <c r="C383" s="335"/>
      <c r="D383" s="429"/>
      <c r="E383" t="s">
        <v>1515</v>
      </c>
      <c r="F383" s="335" t="s">
        <v>7632</v>
      </c>
      <c r="G383" s="335" t="s">
        <v>5899</v>
      </c>
      <c r="H383" s="335" t="s">
        <v>7648</v>
      </c>
      <c r="I383" s="335" t="s">
        <v>7634</v>
      </c>
      <c r="J383" s="335" t="s">
        <v>7635</v>
      </c>
      <c r="K383" s="332" t="s">
        <v>8830</v>
      </c>
      <c r="L383" s="335" t="s">
        <v>2240</v>
      </c>
      <c r="M383" s="335" t="s">
        <v>7111</v>
      </c>
      <c r="N383" s="335" t="s">
        <v>4101</v>
      </c>
      <c r="O383" s="335" t="s">
        <v>152</v>
      </c>
      <c r="P383" s="32" t="s">
        <v>383</v>
      </c>
      <c r="Q383" s="335"/>
      <c r="R383" s="335"/>
      <c r="S383" t="s">
        <v>5657</v>
      </c>
      <c r="T383" t="s">
        <v>5658</v>
      </c>
      <c r="U383" t="s">
        <v>5659</v>
      </c>
      <c r="V383" s="335"/>
      <c r="W383" t="s">
        <v>5663</v>
      </c>
      <c r="X383" t="s">
        <v>5666</v>
      </c>
      <c r="Y383" s="335"/>
      <c r="Z383" s="330"/>
      <c r="AA383" s="335" t="s">
        <v>8831</v>
      </c>
      <c r="AB383" s="332"/>
      <c r="AC383" s="335" t="s">
        <v>5669</v>
      </c>
      <c r="AD383" s="335"/>
      <c r="AE383" s="335"/>
      <c r="AF383" s="335"/>
      <c r="AG383" s="335"/>
      <c r="AH383" s="335"/>
    </row>
    <row r="384" spans="1:34" hidden="1">
      <c r="A384" s="335" t="s">
        <v>2239</v>
      </c>
      <c r="B384">
        <v>40591</v>
      </c>
      <c r="C384" s="335"/>
      <c r="D384" s="429"/>
      <c r="E384" t="s">
        <v>1516</v>
      </c>
      <c r="F384" s="335" t="s">
        <v>7632</v>
      </c>
      <c r="G384" s="335" t="s">
        <v>5899</v>
      </c>
      <c r="H384" s="335" t="s">
        <v>7648</v>
      </c>
      <c r="I384" s="335" t="s">
        <v>7634</v>
      </c>
      <c r="J384" s="335" t="s">
        <v>7635</v>
      </c>
      <c r="K384" s="332" t="s">
        <v>7415</v>
      </c>
      <c r="L384" s="335" t="s">
        <v>2241</v>
      </c>
      <c r="M384" s="335" t="s">
        <v>1519</v>
      </c>
      <c r="N384" s="335" t="s">
        <v>4101</v>
      </c>
      <c r="O384" s="335" t="s">
        <v>4492</v>
      </c>
      <c r="P384" s="32" t="s">
        <v>554</v>
      </c>
      <c r="Q384" s="335"/>
      <c r="R384" s="335"/>
      <c r="S384" t="s">
        <v>5660</v>
      </c>
      <c r="T384" t="s">
        <v>575</v>
      </c>
      <c r="U384" t="s">
        <v>5661</v>
      </c>
      <c r="V384" s="335"/>
      <c r="W384" t="s">
        <v>5664</v>
      </c>
      <c r="X384" t="s">
        <v>5667</v>
      </c>
      <c r="Y384" s="335"/>
      <c r="Z384" s="330"/>
      <c r="AA384" s="335" t="s">
        <v>8295</v>
      </c>
      <c r="AB384" s="332"/>
      <c r="AC384" s="335" t="s">
        <v>5670</v>
      </c>
      <c r="AD384" s="335"/>
      <c r="AE384" s="335"/>
      <c r="AF384" s="335"/>
      <c r="AG384" s="335"/>
      <c r="AH384" s="335"/>
    </row>
    <row r="385" spans="1:32" hidden="1">
      <c r="A385" t="s">
        <v>7971</v>
      </c>
      <c r="B385">
        <v>40558</v>
      </c>
      <c r="C385"/>
      <c r="D385"/>
      <c r="E385" t="s">
        <v>1268</v>
      </c>
      <c r="F385" t="s">
        <v>297</v>
      </c>
      <c r="G385" t="s">
        <v>5899</v>
      </c>
      <c r="H385" t="s">
        <v>3493</v>
      </c>
      <c r="I385" t="s">
        <v>5426</v>
      </c>
      <c r="J385" t="s">
        <v>2621</v>
      </c>
      <c r="K385" t="s">
        <v>5178</v>
      </c>
      <c r="M385" t="s">
        <v>454</v>
      </c>
      <c r="N385" t="s">
        <v>4718</v>
      </c>
      <c r="O385" t="s">
        <v>1575</v>
      </c>
      <c r="P385" s="357" t="s">
        <v>7565</v>
      </c>
      <c r="R385"/>
      <c r="S385" t="s">
        <v>456</v>
      </c>
      <c r="T385" t="s">
        <v>5179</v>
      </c>
      <c r="U385" t="s">
        <v>5826</v>
      </c>
      <c r="V385">
        <v>4472001</v>
      </c>
      <c r="W385" t="s">
        <v>455</v>
      </c>
      <c r="X385" t="s">
        <v>457</v>
      </c>
      <c r="AC385" t="s">
        <v>872</v>
      </c>
      <c r="AE385"/>
      <c r="AF385"/>
    </row>
    <row r="386" spans="1:32" hidden="1">
      <c r="A386" t="s">
        <v>2846</v>
      </c>
      <c r="B386">
        <v>40637</v>
      </c>
      <c r="C386"/>
      <c r="D386"/>
      <c r="E386" t="s">
        <v>5248</v>
      </c>
      <c r="F386" t="s">
        <v>297</v>
      </c>
      <c r="G386" t="s">
        <v>704</v>
      </c>
      <c r="H386" t="s">
        <v>3493</v>
      </c>
      <c r="I386" t="s">
        <v>5426</v>
      </c>
      <c r="J386" t="s">
        <v>2621</v>
      </c>
      <c r="K386" t="s">
        <v>5247</v>
      </c>
      <c r="L386" t="s">
        <v>8206</v>
      </c>
      <c r="M386" t="s">
        <v>8205</v>
      </c>
      <c r="N386" t="s">
        <v>1076</v>
      </c>
      <c r="O386" t="s">
        <v>1209</v>
      </c>
      <c r="P386" s="32"/>
      <c r="R386"/>
      <c r="S386" t="s">
        <v>7307</v>
      </c>
      <c r="T386" t="s">
        <v>6703</v>
      </c>
      <c r="V386"/>
      <c r="AC386" t="s">
        <v>7777</v>
      </c>
      <c r="AE386"/>
      <c r="AF386"/>
    </row>
    <row r="387" spans="1:32" hidden="1">
      <c r="A387" t="s">
        <v>7971</v>
      </c>
      <c r="B387">
        <v>40567</v>
      </c>
      <c r="C387"/>
      <c r="D387"/>
      <c r="E387" t="s">
        <v>6542</v>
      </c>
      <c r="F387" t="s">
        <v>297</v>
      </c>
      <c r="G387" t="s">
        <v>5899</v>
      </c>
      <c r="H387" t="s">
        <v>3493</v>
      </c>
      <c r="I387" t="s">
        <v>5426</v>
      </c>
      <c r="J387" t="s">
        <v>2621</v>
      </c>
      <c r="K387" t="s">
        <v>452</v>
      </c>
      <c r="M387" t="s">
        <v>5472</v>
      </c>
      <c r="N387" t="s">
        <v>4726</v>
      </c>
      <c r="O387" t="s">
        <v>1575</v>
      </c>
      <c r="P387" s="362"/>
      <c r="R387"/>
      <c r="S387" t="s">
        <v>8245</v>
      </c>
      <c r="T387" t="s">
        <v>6547</v>
      </c>
      <c r="U387" t="s">
        <v>6548</v>
      </c>
      <c r="V387">
        <v>4472007</v>
      </c>
      <c r="W387" t="s">
        <v>6549</v>
      </c>
      <c r="X387" t="s">
        <v>6550</v>
      </c>
      <c r="AC387" t="s">
        <v>49</v>
      </c>
      <c r="AE387"/>
      <c r="AF387"/>
    </row>
    <row r="388" spans="1:32" hidden="1">
      <c r="A388" t="s">
        <v>7971</v>
      </c>
      <c r="B388">
        <v>40567</v>
      </c>
      <c r="C388"/>
      <c r="D388"/>
      <c r="E388" s="357" t="s">
        <v>6543</v>
      </c>
      <c r="F388" s="357" t="s">
        <v>297</v>
      </c>
      <c r="G388" s="357" t="s">
        <v>5899</v>
      </c>
      <c r="H388" s="357" t="s">
        <v>3493</v>
      </c>
      <c r="I388" s="357" t="s">
        <v>5426</v>
      </c>
      <c r="J388" s="357" t="s">
        <v>2621</v>
      </c>
      <c r="K388" s="357" t="s">
        <v>1664</v>
      </c>
      <c r="L388" s="357" t="s">
        <v>6303</v>
      </c>
      <c r="M388" s="357" t="s">
        <v>1662</v>
      </c>
      <c r="N388" s="357" t="s">
        <v>7376</v>
      </c>
      <c r="O388" s="357" t="s">
        <v>1003</v>
      </c>
      <c r="P388" s="357" t="s">
        <v>383</v>
      </c>
      <c r="R388"/>
      <c r="S388" t="s">
        <v>6381</v>
      </c>
      <c r="T388" t="s">
        <v>3005</v>
      </c>
      <c r="U388" t="s">
        <v>3006</v>
      </c>
      <c r="V388">
        <v>4472012</v>
      </c>
      <c r="AC388" t="s">
        <v>50</v>
      </c>
      <c r="AE388"/>
      <c r="AF388"/>
    </row>
    <row r="389" spans="1:32" hidden="1">
      <c r="A389" t="s">
        <v>7727</v>
      </c>
      <c r="B389">
        <v>40780</v>
      </c>
      <c r="C389"/>
      <c r="D389"/>
      <c r="E389" t="s">
        <v>7875</v>
      </c>
      <c r="F389" t="s">
        <v>7729</v>
      </c>
      <c r="G389" t="s">
        <v>6695</v>
      </c>
      <c r="H389" t="s">
        <v>7551</v>
      </c>
      <c r="I389" t="s">
        <v>3187</v>
      </c>
      <c r="J389" t="s">
        <v>7730</v>
      </c>
      <c r="K389" t="s">
        <v>7876</v>
      </c>
      <c r="L389" t="s">
        <v>7877</v>
      </c>
      <c r="M389" s="357" t="s">
        <v>9101</v>
      </c>
      <c r="N389" t="s">
        <v>7580</v>
      </c>
      <c r="P389" s="32"/>
      <c r="R389"/>
      <c r="V389"/>
      <c r="AE389" t="s">
        <v>7874</v>
      </c>
      <c r="AF389"/>
    </row>
    <row r="390" spans="1:32" hidden="1">
      <c r="A390" t="s">
        <v>8015</v>
      </c>
      <c r="B390">
        <v>40567</v>
      </c>
      <c r="C390"/>
      <c r="D390"/>
      <c r="E390" s="357" t="s">
        <v>6545</v>
      </c>
      <c r="F390" s="357" t="s">
        <v>297</v>
      </c>
      <c r="G390" s="357" t="s">
        <v>5899</v>
      </c>
      <c r="H390" s="357" t="s">
        <v>3493</v>
      </c>
      <c r="I390" s="357" t="s">
        <v>5426</v>
      </c>
      <c r="J390" s="357" t="s">
        <v>2621</v>
      </c>
      <c r="K390" s="357" t="s">
        <v>8049</v>
      </c>
      <c r="L390" s="357" t="s">
        <v>8042</v>
      </c>
      <c r="M390" s="357" t="s">
        <v>670</v>
      </c>
      <c r="N390" s="357" t="s">
        <v>7999</v>
      </c>
      <c r="O390" s="357" t="s">
        <v>409</v>
      </c>
      <c r="P390" s="357" t="s">
        <v>5325</v>
      </c>
      <c r="Q390" s="357"/>
      <c r="R390" s="357"/>
      <c r="S390" s="357" t="s">
        <v>6774</v>
      </c>
      <c r="T390" s="357" t="s">
        <v>6775</v>
      </c>
      <c r="U390" s="357" t="s">
        <v>3920</v>
      </c>
      <c r="V390" s="441">
        <v>4474880</v>
      </c>
      <c r="W390" s="357" t="s">
        <v>3918</v>
      </c>
      <c r="X390" s="357" t="s">
        <v>3919</v>
      </c>
      <c r="Y390" s="357"/>
      <c r="Z390" s="357"/>
      <c r="AA390" s="357" t="s">
        <v>8021</v>
      </c>
      <c r="AB390" s="357"/>
      <c r="AC390" s="357" t="s">
        <v>3216</v>
      </c>
      <c r="AE390"/>
      <c r="AF390"/>
    </row>
    <row r="391" spans="1:32" hidden="1">
      <c r="A391" t="s">
        <v>7971</v>
      </c>
      <c r="B391">
        <v>40567</v>
      </c>
      <c r="C391"/>
      <c r="D391"/>
      <c r="E391" t="s">
        <v>6546</v>
      </c>
      <c r="F391" t="s">
        <v>297</v>
      </c>
      <c r="G391" t="s">
        <v>5899</v>
      </c>
      <c r="H391" t="s">
        <v>3493</v>
      </c>
      <c r="I391" t="s">
        <v>5426</v>
      </c>
      <c r="J391" t="s">
        <v>2621</v>
      </c>
      <c r="K391" t="s">
        <v>5528</v>
      </c>
      <c r="M391" t="s">
        <v>6688</v>
      </c>
      <c r="N391" t="s">
        <v>4147</v>
      </c>
      <c r="O391" t="s">
        <v>2361</v>
      </c>
      <c r="P391" s="362"/>
      <c r="R391"/>
      <c r="S391" t="s">
        <v>4811</v>
      </c>
      <c r="T391" t="s">
        <v>4812</v>
      </c>
      <c r="U391" t="s">
        <v>4813</v>
      </c>
      <c r="V391" s="82">
        <v>4472018</v>
      </c>
      <c r="W391" t="s">
        <v>4814</v>
      </c>
      <c r="X391" t="s">
        <v>7121</v>
      </c>
      <c r="AC391" s="7" t="s">
        <v>5718</v>
      </c>
      <c r="AE391"/>
      <c r="AF391"/>
    </row>
    <row r="392" spans="1:32" hidden="1">
      <c r="A392" s="335" t="s">
        <v>2239</v>
      </c>
      <c r="B392">
        <v>40593</v>
      </c>
      <c r="C392"/>
      <c r="D392"/>
      <c r="E392" t="s">
        <v>2990</v>
      </c>
      <c r="F392" t="s">
        <v>297</v>
      </c>
      <c r="G392" t="s">
        <v>5899</v>
      </c>
      <c r="H392" t="s">
        <v>3493</v>
      </c>
      <c r="I392" t="s">
        <v>5426</v>
      </c>
      <c r="J392" t="s">
        <v>2621</v>
      </c>
      <c r="K392" s="332" t="s">
        <v>9142</v>
      </c>
      <c r="L392" t="s">
        <v>5073</v>
      </c>
      <c r="M392" s="335" t="s">
        <v>5065</v>
      </c>
      <c r="N392" t="s">
        <v>7616</v>
      </c>
      <c r="O392" t="s">
        <v>5074</v>
      </c>
      <c r="P392" s="32" t="s">
        <v>7696</v>
      </c>
      <c r="R392"/>
      <c r="S392" t="s">
        <v>5086</v>
      </c>
      <c r="T392" t="s">
        <v>5087</v>
      </c>
      <c r="U392" t="s">
        <v>5088</v>
      </c>
      <c r="W392" t="s">
        <v>5076</v>
      </c>
      <c r="X392" t="s">
        <v>5081</v>
      </c>
      <c r="AC392" s="428" t="s">
        <v>5072</v>
      </c>
      <c r="AE392"/>
      <c r="AF392"/>
    </row>
    <row r="393" spans="1:32" hidden="1">
      <c r="A393" s="335" t="s">
        <v>2239</v>
      </c>
      <c r="B393">
        <v>40593</v>
      </c>
      <c r="C393"/>
      <c r="D393"/>
      <c r="E393" t="s">
        <v>4779</v>
      </c>
      <c r="F393" t="s">
        <v>297</v>
      </c>
      <c r="G393" t="s">
        <v>5899</v>
      </c>
      <c r="H393" t="s">
        <v>3493</v>
      </c>
      <c r="I393" t="s">
        <v>5426</v>
      </c>
      <c r="J393" t="s">
        <v>2621</v>
      </c>
      <c r="K393" s="332" t="s">
        <v>5067</v>
      </c>
      <c r="M393" s="335" t="s">
        <v>4781</v>
      </c>
      <c r="N393" t="s">
        <v>7616</v>
      </c>
      <c r="O393" t="s">
        <v>38</v>
      </c>
      <c r="P393" s="32" t="s">
        <v>7569</v>
      </c>
      <c r="R393"/>
      <c r="S393" t="s">
        <v>5089</v>
      </c>
      <c r="T393" t="s">
        <v>5090</v>
      </c>
      <c r="U393" t="s">
        <v>5091</v>
      </c>
      <c r="W393" t="s">
        <v>5077</v>
      </c>
      <c r="X393" t="s">
        <v>5082</v>
      </c>
      <c r="AC393" s="428" t="s">
        <v>2987</v>
      </c>
      <c r="AE393"/>
      <c r="AF393"/>
    </row>
    <row r="394" spans="1:32" hidden="1">
      <c r="A394" s="335" t="s">
        <v>2239</v>
      </c>
      <c r="B394">
        <v>40593</v>
      </c>
      <c r="C394"/>
      <c r="D394"/>
      <c r="E394" s="122" t="s">
        <v>4782</v>
      </c>
      <c r="F394" t="s">
        <v>297</v>
      </c>
      <c r="G394" t="s">
        <v>5899</v>
      </c>
      <c r="H394" t="s">
        <v>3493</v>
      </c>
      <c r="I394" t="s">
        <v>5426</v>
      </c>
      <c r="J394" t="s">
        <v>2621</v>
      </c>
      <c r="K394" s="727" t="s">
        <v>5068</v>
      </c>
      <c r="L394" t="s">
        <v>7697</v>
      </c>
      <c r="M394" s="335" t="s">
        <v>1601</v>
      </c>
      <c r="N394" t="s">
        <v>7616</v>
      </c>
      <c r="O394" t="s">
        <v>4225</v>
      </c>
      <c r="P394" s="32" t="s">
        <v>148</v>
      </c>
      <c r="R394"/>
      <c r="S394" t="s">
        <v>5092</v>
      </c>
      <c r="T394" t="s">
        <v>5093</v>
      </c>
      <c r="U394" t="s">
        <v>5094</v>
      </c>
      <c r="W394" t="s">
        <v>5078</v>
      </c>
      <c r="X394" t="s">
        <v>5083</v>
      </c>
      <c r="AC394" s="428" t="s">
        <v>2986</v>
      </c>
      <c r="AE394"/>
      <c r="AF394"/>
    </row>
    <row r="395" spans="1:32" hidden="1">
      <c r="A395" t="s">
        <v>7971</v>
      </c>
      <c r="B395">
        <v>40567</v>
      </c>
      <c r="C395"/>
      <c r="D395"/>
      <c r="E395" s="122" t="s">
        <v>4782</v>
      </c>
      <c r="F395" t="s">
        <v>297</v>
      </c>
      <c r="G395" t="s">
        <v>5899</v>
      </c>
      <c r="H395" t="s">
        <v>3493</v>
      </c>
      <c r="I395" t="s">
        <v>5426</v>
      </c>
      <c r="J395" t="s">
        <v>2621</v>
      </c>
      <c r="K395" s="122" t="s">
        <v>4783</v>
      </c>
      <c r="L395" s="357"/>
      <c r="M395" t="s">
        <v>8397</v>
      </c>
      <c r="N395" t="s">
        <v>4610</v>
      </c>
      <c r="O395" t="s">
        <v>409</v>
      </c>
      <c r="P395" t="s">
        <v>4492</v>
      </c>
      <c r="R395"/>
      <c r="S395" t="s">
        <v>4758</v>
      </c>
      <c r="T395" t="s">
        <v>4758</v>
      </c>
      <c r="U395" t="s">
        <v>4758</v>
      </c>
      <c r="V395" s="82" t="s">
        <v>809</v>
      </c>
      <c r="W395" t="s">
        <v>3185</v>
      </c>
      <c r="X395" t="s">
        <v>7351</v>
      </c>
      <c r="AC395" s="7"/>
      <c r="AE395"/>
      <c r="AF395"/>
    </row>
    <row r="396" spans="1:32" hidden="1">
      <c r="A396" s="335" t="s">
        <v>2239</v>
      </c>
      <c r="B396">
        <v>40593</v>
      </c>
      <c r="C396"/>
      <c r="D396"/>
      <c r="E396" t="s">
        <v>2991</v>
      </c>
      <c r="F396" t="s">
        <v>297</v>
      </c>
      <c r="G396" t="s">
        <v>5899</v>
      </c>
      <c r="H396" t="s">
        <v>3493</v>
      </c>
      <c r="I396" t="s">
        <v>5426</v>
      </c>
      <c r="J396" t="s">
        <v>2621</v>
      </c>
      <c r="K396" s="332" t="s">
        <v>5069</v>
      </c>
      <c r="L396" t="s">
        <v>5071</v>
      </c>
      <c r="M396" s="335" t="s">
        <v>3003</v>
      </c>
      <c r="N396" t="s">
        <v>7616</v>
      </c>
      <c r="O396" t="s">
        <v>7595</v>
      </c>
      <c r="P396" t="s">
        <v>3134</v>
      </c>
      <c r="R396"/>
      <c r="S396" t="s">
        <v>5095</v>
      </c>
      <c r="T396" t="s">
        <v>5096</v>
      </c>
      <c r="U396" t="s">
        <v>5097</v>
      </c>
      <c r="W396" t="s">
        <v>5079</v>
      </c>
      <c r="X396" t="s">
        <v>5084</v>
      </c>
      <c r="AC396" s="335" t="s">
        <v>5070</v>
      </c>
      <c r="AE396"/>
      <c r="AF396"/>
    </row>
    <row r="397" spans="1:32" hidden="1">
      <c r="A397" s="335" t="s">
        <v>2239</v>
      </c>
      <c r="B397">
        <v>40593</v>
      </c>
      <c r="C397"/>
      <c r="D397"/>
      <c r="E397" t="s">
        <v>2993</v>
      </c>
      <c r="F397" t="s">
        <v>297</v>
      </c>
      <c r="G397" t="s">
        <v>5899</v>
      </c>
      <c r="H397" t="s">
        <v>3493</v>
      </c>
      <c r="I397" t="s">
        <v>5426</v>
      </c>
      <c r="J397" t="s">
        <v>2621</v>
      </c>
      <c r="K397" s="332" t="s">
        <v>2992</v>
      </c>
      <c r="M397" s="335" t="s">
        <v>5066</v>
      </c>
      <c r="N397" t="s">
        <v>7616</v>
      </c>
      <c r="O397" t="s">
        <v>7595</v>
      </c>
      <c r="P397" t="s">
        <v>265</v>
      </c>
      <c r="R397"/>
      <c r="S397" t="s">
        <v>5098</v>
      </c>
      <c r="T397" t="s">
        <v>5099</v>
      </c>
      <c r="U397" t="s">
        <v>5100</v>
      </c>
      <c r="W397" t="s">
        <v>5080</v>
      </c>
      <c r="X397" t="s">
        <v>5085</v>
      </c>
      <c r="AA397" t="s">
        <v>8794</v>
      </c>
      <c r="AC397" s="335" t="s">
        <v>2988</v>
      </c>
      <c r="AE397"/>
      <c r="AF397"/>
    </row>
    <row r="398" spans="1:32" hidden="1">
      <c r="A398" s="357" t="s">
        <v>7971</v>
      </c>
      <c r="B398" s="357">
        <v>40605</v>
      </c>
      <c r="C398" s="357"/>
      <c r="D398" s="357"/>
      <c r="E398" s="357" t="s">
        <v>7122</v>
      </c>
      <c r="F398" s="357" t="s">
        <v>297</v>
      </c>
      <c r="G398" s="357" t="s">
        <v>5899</v>
      </c>
      <c r="H398" s="357" t="s">
        <v>3493</v>
      </c>
      <c r="I398" s="357" t="s">
        <v>897</v>
      </c>
      <c r="J398" s="357" t="s">
        <v>2621</v>
      </c>
      <c r="K398" s="357" t="s">
        <v>5208</v>
      </c>
      <c r="L398" s="357" t="s">
        <v>5209</v>
      </c>
      <c r="M398" s="357" t="s">
        <v>9021</v>
      </c>
      <c r="N398" s="357" t="s">
        <v>4147</v>
      </c>
      <c r="O398" s="357" t="s">
        <v>1575</v>
      </c>
      <c r="P398" s="357" t="s">
        <v>1575</v>
      </c>
      <c r="R398"/>
      <c r="S398" t="s">
        <v>4463</v>
      </c>
      <c r="T398" t="s">
        <v>6322</v>
      </c>
      <c r="U398" t="s">
        <v>7125</v>
      </c>
      <c r="V398" s="82">
        <v>4472002</v>
      </c>
      <c r="W398" t="s">
        <v>7123</v>
      </c>
      <c r="X398" t="s">
        <v>7124</v>
      </c>
      <c r="AC398" s="7" t="s">
        <v>5948</v>
      </c>
      <c r="AE398"/>
      <c r="AF398"/>
    </row>
    <row r="399" spans="1:32" hidden="1">
      <c r="A399" t="s">
        <v>7971</v>
      </c>
      <c r="B399">
        <v>40605</v>
      </c>
      <c r="C399"/>
      <c r="D399"/>
      <c r="E399" t="s">
        <v>1224</v>
      </c>
      <c r="F399" t="s">
        <v>297</v>
      </c>
      <c r="G399" t="s">
        <v>5899</v>
      </c>
      <c r="H399" t="s">
        <v>3493</v>
      </c>
      <c r="I399" t="s">
        <v>5426</v>
      </c>
      <c r="J399" t="s">
        <v>2621</v>
      </c>
      <c r="K399" t="s">
        <v>4698</v>
      </c>
      <c r="M399" t="s">
        <v>1225</v>
      </c>
      <c r="N399" t="s">
        <v>4610</v>
      </c>
      <c r="O399" t="s">
        <v>409</v>
      </c>
      <c r="R399"/>
      <c r="S399" t="s">
        <v>8360</v>
      </c>
      <c r="T399" t="s">
        <v>4758</v>
      </c>
      <c r="U399" t="s">
        <v>4758</v>
      </c>
      <c r="V399" t="s">
        <v>809</v>
      </c>
      <c r="W399" t="s">
        <v>3185</v>
      </c>
      <c r="X399" t="s">
        <v>7351</v>
      </c>
      <c r="AC399" t="s">
        <v>52</v>
      </c>
      <c r="AE399"/>
      <c r="AF399"/>
    </row>
    <row r="400" spans="1:32" hidden="1">
      <c r="A400" t="s">
        <v>7971</v>
      </c>
      <c r="B400">
        <v>40605</v>
      </c>
      <c r="C400"/>
      <c r="D400"/>
      <c r="E400" t="s">
        <v>1226</v>
      </c>
      <c r="F400" t="s">
        <v>297</v>
      </c>
      <c r="G400" t="s">
        <v>5899</v>
      </c>
      <c r="H400" t="s">
        <v>3493</v>
      </c>
      <c r="I400" t="s">
        <v>5426</v>
      </c>
      <c r="J400" t="s">
        <v>2621</v>
      </c>
      <c r="K400" t="s">
        <v>7511</v>
      </c>
      <c r="L400" t="s">
        <v>7508</v>
      </c>
      <c r="M400" t="s">
        <v>7509</v>
      </c>
      <c r="N400" t="s">
        <v>2453</v>
      </c>
      <c r="O400" t="s">
        <v>409</v>
      </c>
      <c r="P400" s="357" t="s">
        <v>5325</v>
      </c>
      <c r="R400"/>
      <c r="S400" t="s">
        <v>8887</v>
      </c>
      <c r="T400" t="s">
        <v>5831</v>
      </c>
      <c r="U400" t="s">
        <v>1533</v>
      </c>
      <c r="V400" s="82">
        <v>4472034</v>
      </c>
      <c r="W400" t="s">
        <v>3133</v>
      </c>
      <c r="X400" t="s">
        <v>3132</v>
      </c>
      <c r="AC400" t="s">
        <v>2278</v>
      </c>
      <c r="AE400"/>
      <c r="AF400"/>
    </row>
    <row r="401" spans="1:32" hidden="1">
      <c r="A401" t="s">
        <v>7971</v>
      </c>
      <c r="B401">
        <v>40605</v>
      </c>
      <c r="C401"/>
      <c r="D401"/>
      <c r="E401" s="357" t="s">
        <v>5366</v>
      </c>
      <c r="F401" s="357" t="s">
        <v>297</v>
      </c>
      <c r="G401" s="357" t="s">
        <v>5899</v>
      </c>
      <c r="H401" s="357" t="s">
        <v>3493</v>
      </c>
      <c r="I401" s="357" t="s">
        <v>5426</v>
      </c>
      <c r="J401" s="357" t="s">
        <v>2621</v>
      </c>
      <c r="K401" s="357" t="s">
        <v>6746</v>
      </c>
      <c r="L401" s="357" t="s">
        <v>8273</v>
      </c>
      <c r="M401" s="365" t="s">
        <v>8274</v>
      </c>
      <c r="N401" s="357" t="s">
        <v>4726</v>
      </c>
      <c r="O401" s="357" t="s">
        <v>1575</v>
      </c>
      <c r="P401" s="357" t="s">
        <v>1575</v>
      </c>
      <c r="R401"/>
      <c r="S401" t="s">
        <v>6632</v>
      </c>
      <c r="T401" t="s">
        <v>469</v>
      </c>
      <c r="U401" t="s">
        <v>6629</v>
      </c>
      <c r="V401">
        <v>4427026</v>
      </c>
      <c r="W401" t="s">
        <v>6630</v>
      </c>
      <c r="X401" t="s">
        <v>6631</v>
      </c>
      <c r="AC401" s="7" t="s">
        <v>3274</v>
      </c>
      <c r="AE401"/>
      <c r="AF401"/>
    </row>
    <row r="402" spans="1:32" hidden="1">
      <c r="A402" s="335" t="s">
        <v>2239</v>
      </c>
      <c r="B402">
        <v>40605</v>
      </c>
      <c r="C402"/>
      <c r="D402"/>
      <c r="E402" t="s">
        <v>5101</v>
      </c>
      <c r="F402" t="s">
        <v>297</v>
      </c>
      <c r="G402" t="s">
        <v>5899</v>
      </c>
      <c r="H402" t="s">
        <v>3493</v>
      </c>
      <c r="I402" t="s">
        <v>5426</v>
      </c>
      <c r="J402" t="s">
        <v>2621</v>
      </c>
      <c r="K402" s="420" t="s">
        <v>7942</v>
      </c>
      <c r="L402" s="335" t="s">
        <v>9100</v>
      </c>
      <c r="M402" s="374" t="s">
        <v>7502</v>
      </c>
      <c r="N402" t="s">
        <v>7616</v>
      </c>
      <c r="O402" t="s">
        <v>7595</v>
      </c>
      <c r="P402" t="s">
        <v>265</v>
      </c>
      <c r="R402"/>
      <c r="S402" t="s">
        <v>5104</v>
      </c>
      <c r="T402" t="s">
        <v>5105</v>
      </c>
      <c r="U402" t="s">
        <v>5106</v>
      </c>
      <c r="V402"/>
      <c r="W402" t="s">
        <v>5102</v>
      </c>
      <c r="X402" t="s">
        <v>5103</v>
      </c>
      <c r="AA402" t="s">
        <v>7434</v>
      </c>
      <c r="AC402" s="428" t="s">
        <v>5107</v>
      </c>
      <c r="AE402"/>
      <c r="AF402"/>
    </row>
    <row r="403" spans="1:32" hidden="1">
      <c r="A403" s="335" t="s">
        <v>2239</v>
      </c>
      <c r="B403">
        <v>40605</v>
      </c>
      <c r="C403"/>
      <c r="D403"/>
      <c r="E403" t="s">
        <v>3715</v>
      </c>
      <c r="F403" t="s">
        <v>297</v>
      </c>
      <c r="G403" t="s">
        <v>5899</v>
      </c>
      <c r="H403" t="s">
        <v>3493</v>
      </c>
      <c r="I403" t="s">
        <v>5426</v>
      </c>
      <c r="J403" t="s">
        <v>2621</v>
      </c>
      <c r="K403" s="417" t="s">
        <v>7694</v>
      </c>
      <c r="L403" s="335" t="s">
        <v>3716</v>
      </c>
      <c r="M403" s="357" t="s">
        <v>8161</v>
      </c>
      <c r="N403" t="s">
        <v>7695</v>
      </c>
      <c r="O403" t="s">
        <v>7595</v>
      </c>
      <c r="P403" s="357" t="s">
        <v>5325</v>
      </c>
      <c r="R403"/>
      <c r="S403" t="s">
        <v>3717</v>
      </c>
      <c r="T403" t="s">
        <v>3718</v>
      </c>
      <c r="U403" t="s">
        <v>3719</v>
      </c>
      <c r="V403"/>
      <c r="W403" t="s">
        <v>3721</v>
      </c>
      <c r="X403" t="s">
        <v>3720</v>
      </c>
      <c r="AC403" t="s">
        <v>3663</v>
      </c>
      <c r="AE403"/>
      <c r="AF403"/>
    </row>
    <row r="404" spans="1:32" hidden="1">
      <c r="A404" t="s">
        <v>7971</v>
      </c>
      <c r="B404">
        <v>40558</v>
      </c>
      <c r="C404"/>
      <c r="D404"/>
      <c r="E404" s="357" t="s">
        <v>1269</v>
      </c>
      <c r="F404" s="357" t="s">
        <v>297</v>
      </c>
      <c r="G404" s="357" t="s">
        <v>5899</v>
      </c>
      <c r="H404" s="357" t="s">
        <v>3493</v>
      </c>
      <c r="I404" s="357" t="s">
        <v>5426</v>
      </c>
      <c r="J404" s="357" t="s">
        <v>2621</v>
      </c>
      <c r="K404" s="357" t="s">
        <v>8153</v>
      </c>
      <c r="L404" s="357" t="s">
        <v>453</v>
      </c>
      <c r="M404" s="357" t="s">
        <v>8145</v>
      </c>
      <c r="N404" s="357" t="s">
        <v>4718</v>
      </c>
      <c r="O404" s="357" t="s">
        <v>409</v>
      </c>
      <c r="P404" s="357" t="s">
        <v>5325</v>
      </c>
      <c r="R404"/>
      <c r="S404" t="s">
        <v>5465</v>
      </c>
      <c r="T404" t="s">
        <v>6436</v>
      </c>
      <c r="U404" t="s">
        <v>1222</v>
      </c>
      <c r="V404" t="s">
        <v>5210</v>
      </c>
      <c r="W404" t="s">
        <v>6438</v>
      </c>
      <c r="X404" t="s">
        <v>6437</v>
      </c>
      <c r="AC404" t="s">
        <v>873</v>
      </c>
      <c r="AE404"/>
      <c r="AF404"/>
    </row>
    <row r="405" spans="1:32" hidden="1">
      <c r="A405" t="s">
        <v>7971</v>
      </c>
      <c r="B405">
        <v>40617</v>
      </c>
      <c r="C405"/>
      <c r="D405"/>
      <c r="E405" t="s">
        <v>6375</v>
      </c>
      <c r="F405" t="s">
        <v>297</v>
      </c>
      <c r="G405" t="s">
        <v>5899</v>
      </c>
      <c r="H405" t="s">
        <v>3493</v>
      </c>
      <c r="I405" t="s">
        <v>7634</v>
      </c>
      <c r="J405" t="s">
        <v>2621</v>
      </c>
      <c r="K405" t="s">
        <v>8686</v>
      </c>
      <c r="L405" t="s">
        <v>8684</v>
      </c>
      <c r="M405" t="s">
        <v>8685</v>
      </c>
      <c r="N405" t="s">
        <v>1872</v>
      </c>
      <c r="O405" t="s">
        <v>7595</v>
      </c>
      <c r="P405" t="s">
        <v>5325</v>
      </c>
      <c r="R405"/>
      <c r="S405" t="s">
        <v>8687</v>
      </c>
      <c r="T405" t="s">
        <v>8688</v>
      </c>
      <c r="U405" t="s">
        <v>8689</v>
      </c>
      <c r="V405">
        <v>4453979</v>
      </c>
      <c r="W405" t="s">
        <v>4054</v>
      </c>
      <c r="X405" t="s">
        <v>4055</v>
      </c>
      <c r="AC405" t="s">
        <v>6376</v>
      </c>
      <c r="AE405"/>
      <c r="AF405"/>
    </row>
    <row r="406" spans="1:32" hidden="1">
      <c r="A406" t="s">
        <v>7971</v>
      </c>
      <c r="B406">
        <v>40617</v>
      </c>
      <c r="C406"/>
      <c r="D406"/>
      <c r="E406" t="s">
        <v>4762</v>
      </c>
      <c r="F406" t="s">
        <v>297</v>
      </c>
      <c r="G406" t="s">
        <v>5899</v>
      </c>
      <c r="H406" t="s">
        <v>3493</v>
      </c>
      <c r="I406" t="s">
        <v>5426</v>
      </c>
      <c r="J406" t="s">
        <v>2621</v>
      </c>
      <c r="K406" t="s">
        <v>4763</v>
      </c>
      <c r="L406" t="s">
        <v>4756</v>
      </c>
      <c r="M406" t="s">
        <v>4757</v>
      </c>
      <c r="N406" t="s">
        <v>1872</v>
      </c>
      <c r="O406" t="s">
        <v>1003</v>
      </c>
      <c r="P406" t="s">
        <v>383</v>
      </c>
      <c r="R406"/>
      <c r="S406" t="s">
        <v>4764</v>
      </c>
      <c r="T406" t="s">
        <v>4765</v>
      </c>
      <c r="U406" t="s">
        <v>4758</v>
      </c>
      <c r="V406" t="s">
        <v>807</v>
      </c>
      <c r="W406" t="s">
        <v>4759</v>
      </c>
      <c r="X406" t="s">
        <v>4760</v>
      </c>
      <c r="AC406" s="7" t="s">
        <v>4761</v>
      </c>
      <c r="AE406"/>
      <c r="AF406"/>
    </row>
    <row r="407" spans="1:32" hidden="1">
      <c r="A407" t="s">
        <v>2846</v>
      </c>
      <c r="B407">
        <v>40393</v>
      </c>
      <c r="C407"/>
      <c r="D407" t="s">
        <v>295</v>
      </c>
      <c r="E407" s="357" t="s">
        <v>299</v>
      </c>
      <c r="F407" s="357" t="s">
        <v>297</v>
      </c>
      <c r="G407" s="357" t="s">
        <v>704</v>
      </c>
      <c r="H407" s="357" t="s">
        <v>3493</v>
      </c>
      <c r="I407" s="357" t="s">
        <v>5426</v>
      </c>
      <c r="J407" s="357" t="s">
        <v>2621</v>
      </c>
      <c r="K407" s="357" t="s">
        <v>5211</v>
      </c>
      <c r="L407" s="357" t="s">
        <v>1574</v>
      </c>
      <c r="M407" s="357" t="s">
        <v>8207</v>
      </c>
      <c r="N407" s="357" t="s">
        <v>4147</v>
      </c>
      <c r="O407" s="357"/>
      <c r="P407" s="357"/>
      <c r="R407"/>
      <c r="S407" t="s">
        <v>610</v>
      </c>
      <c r="T407" t="s">
        <v>6464</v>
      </c>
      <c r="U407" t="s">
        <v>6465</v>
      </c>
      <c r="W407" t="s">
        <v>4416</v>
      </c>
      <c r="Y407" t="s">
        <v>1019</v>
      </c>
      <c r="AC407" t="s">
        <v>3554</v>
      </c>
      <c r="AE407"/>
      <c r="AF407"/>
    </row>
    <row r="408" spans="1:32" hidden="1">
      <c r="A408" t="s">
        <v>7971</v>
      </c>
      <c r="B408">
        <v>40617</v>
      </c>
      <c r="C408"/>
      <c r="D408"/>
      <c r="E408" t="s">
        <v>885</v>
      </c>
      <c r="F408" t="s">
        <v>297</v>
      </c>
      <c r="G408" t="s">
        <v>5899</v>
      </c>
      <c r="H408" t="s">
        <v>3493</v>
      </c>
      <c r="I408" t="s">
        <v>5426</v>
      </c>
      <c r="J408" t="s">
        <v>2621</v>
      </c>
      <c r="K408" t="s">
        <v>886</v>
      </c>
      <c r="M408" t="s">
        <v>887</v>
      </c>
      <c r="N408" t="s">
        <v>195</v>
      </c>
      <c r="O408" t="s">
        <v>152</v>
      </c>
      <c r="P408" t="s">
        <v>7571</v>
      </c>
      <c r="R408"/>
      <c r="S408" t="s">
        <v>888</v>
      </c>
      <c r="T408" t="s">
        <v>889</v>
      </c>
      <c r="U408" t="s">
        <v>890</v>
      </c>
      <c r="V408" s="82">
        <v>4453998</v>
      </c>
      <c r="W408" t="s">
        <v>891</v>
      </c>
      <c r="X408" t="s">
        <v>892</v>
      </c>
      <c r="AC408" t="s">
        <v>893</v>
      </c>
      <c r="AE408"/>
      <c r="AF408"/>
    </row>
    <row r="409" spans="1:32" hidden="1">
      <c r="A409" t="s">
        <v>7971</v>
      </c>
      <c r="B409">
        <v>40617</v>
      </c>
      <c r="C409"/>
      <c r="D409"/>
      <c r="E409" s="357" t="s">
        <v>7496</v>
      </c>
      <c r="F409" s="357" t="s">
        <v>297</v>
      </c>
      <c r="G409" s="357" t="s">
        <v>5899</v>
      </c>
      <c r="H409" s="357" t="s">
        <v>3493</v>
      </c>
      <c r="I409" s="357" t="s">
        <v>5426</v>
      </c>
      <c r="J409" s="357" t="s">
        <v>2621</v>
      </c>
      <c r="K409" s="357" t="s">
        <v>7497</v>
      </c>
      <c r="L409" s="357" t="s">
        <v>7460</v>
      </c>
      <c r="M409" s="357" t="s">
        <v>7495</v>
      </c>
      <c r="N409" s="357" t="s">
        <v>195</v>
      </c>
      <c r="O409" s="357" t="s">
        <v>38</v>
      </c>
      <c r="P409" s="357" t="s">
        <v>554</v>
      </c>
      <c r="R409"/>
      <c r="S409" t="s">
        <v>7498</v>
      </c>
      <c r="T409" t="s">
        <v>7499</v>
      </c>
      <c r="U409" t="s">
        <v>3839</v>
      </c>
      <c r="V409" s="82">
        <v>4453992</v>
      </c>
      <c r="W409" t="s">
        <v>1587</v>
      </c>
      <c r="X409" t="s">
        <v>1588</v>
      </c>
      <c r="AC409" t="s">
        <v>3592</v>
      </c>
      <c r="AE409"/>
      <c r="AF409"/>
    </row>
    <row r="410" spans="1:32" hidden="1">
      <c r="A410" t="s">
        <v>7971</v>
      </c>
      <c r="B410">
        <v>40617</v>
      </c>
      <c r="C410"/>
      <c r="D410"/>
      <c r="E410" t="s">
        <v>2548</v>
      </c>
      <c r="F410" t="s">
        <v>297</v>
      </c>
      <c r="G410" t="s">
        <v>5899</v>
      </c>
      <c r="H410" t="s">
        <v>3493</v>
      </c>
      <c r="I410" t="s">
        <v>5426</v>
      </c>
      <c r="J410" t="s">
        <v>2621</v>
      </c>
      <c r="K410" t="s">
        <v>2110</v>
      </c>
      <c r="M410" t="s">
        <v>2549</v>
      </c>
      <c r="N410" t="s">
        <v>195</v>
      </c>
      <c r="O410" t="s">
        <v>152</v>
      </c>
      <c r="P410" t="s">
        <v>265</v>
      </c>
      <c r="R410"/>
      <c r="S410" t="s">
        <v>2550</v>
      </c>
      <c r="T410" t="s">
        <v>2551</v>
      </c>
      <c r="U410" t="s">
        <v>2552</v>
      </c>
      <c r="V410" s="82">
        <v>4453980</v>
      </c>
      <c r="W410" t="s">
        <v>2553</v>
      </c>
      <c r="X410" t="s">
        <v>2554</v>
      </c>
      <c r="AC410" t="s">
        <v>2555</v>
      </c>
      <c r="AE410"/>
      <c r="AF410"/>
    </row>
    <row r="411" spans="1:32" hidden="1">
      <c r="A411" t="s">
        <v>7971</v>
      </c>
      <c r="B411">
        <v>40617</v>
      </c>
      <c r="C411"/>
      <c r="D411"/>
      <c r="E411" t="s">
        <v>1288</v>
      </c>
      <c r="F411" t="s">
        <v>297</v>
      </c>
      <c r="G411" t="s">
        <v>5899</v>
      </c>
      <c r="H411" t="s">
        <v>3493</v>
      </c>
      <c r="I411" t="s">
        <v>5426</v>
      </c>
      <c r="J411" t="s">
        <v>2621</v>
      </c>
      <c r="K411" t="s">
        <v>2109</v>
      </c>
      <c r="M411" t="s">
        <v>1287</v>
      </c>
      <c r="N411" t="s">
        <v>195</v>
      </c>
      <c r="O411" t="s">
        <v>38</v>
      </c>
      <c r="P411" t="s">
        <v>38</v>
      </c>
      <c r="R411"/>
      <c r="S411" t="s">
        <v>894</v>
      </c>
      <c r="T411" t="s">
        <v>895</v>
      </c>
      <c r="U411" t="s">
        <v>3184</v>
      </c>
      <c r="V411" s="82">
        <v>4453981</v>
      </c>
      <c r="W411" t="s">
        <v>1345</v>
      </c>
      <c r="X411" t="s">
        <v>1818</v>
      </c>
      <c r="AC411" t="s">
        <v>7699</v>
      </c>
      <c r="AE411"/>
      <c r="AF411"/>
    </row>
    <row r="412" spans="1:32" hidden="1">
      <c r="A412" t="s">
        <v>7971</v>
      </c>
      <c r="B412">
        <v>40624</v>
      </c>
      <c r="C412"/>
      <c r="D412"/>
      <c r="E412" t="s">
        <v>4186</v>
      </c>
      <c r="F412" t="s">
        <v>297</v>
      </c>
      <c r="G412" t="s">
        <v>5899</v>
      </c>
      <c r="H412" t="s">
        <v>3493</v>
      </c>
      <c r="I412" t="s">
        <v>5426</v>
      </c>
      <c r="J412" t="s">
        <v>2621</v>
      </c>
      <c r="K412" t="s">
        <v>1351</v>
      </c>
      <c r="M412" t="s">
        <v>44</v>
      </c>
      <c r="N412" t="s">
        <v>7560</v>
      </c>
      <c r="O412" t="s">
        <v>152</v>
      </c>
      <c r="P412" t="s">
        <v>554</v>
      </c>
      <c r="R412"/>
      <c r="S412" t="s">
        <v>1352</v>
      </c>
      <c r="T412" t="s">
        <v>2203</v>
      </c>
      <c r="U412" t="s">
        <v>46</v>
      </c>
      <c r="V412" s="82">
        <v>4453999</v>
      </c>
      <c r="W412" t="s">
        <v>2204</v>
      </c>
      <c r="X412" t="s">
        <v>2205</v>
      </c>
      <c r="AC412" t="s">
        <v>4190</v>
      </c>
      <c r="AE412"/>
      <c r="AF412"/>
    </row>
    <row r="413" spans="1:32" hidden="1">
      <c r="A413" t="s">
        <v>7971</v>
      </c>
      <c r="B413">
        <v>40624</v>
      </c>
      <c r="C413"/>
      <c r="D413"/>
      <c r="E413" t="s">
        <v>7700</v>
      </c>
      <c r="F413" t="s">
        <v>297</v>
      </c>
      <c r="G413" t="s">
        <v>5899</v>
      </c>
      <c r="H413" t="s">
        <v>3493</v>
      </c>
      <c r="I413" t="s">
        <v>5426</v>
      </c>
      <c r="J413" t="s">
        <v>2621</v>
      </c>
      <c r="K413" t="s">
        <v>8480</v>
      </c>
      <c r="M413" t="s">
        <v>4189</v>
      </c>
      <c r="N413" t="s">
        <v>2044</v>
      </c>
      <c r="O413" t="s">
        <v>152</v>
      </c>
      <c r="R413"/>
      <c r="S413" t="s">
        <v>2522</v>
      </c>
      <c r="T413" t="s">
        <v>2523</v>
      </c>
      <c r="U413" t="s">
        <v>3103</v>
      </c>
      <c r="V413" s="82">
        <v>4454000</v>
      </c>
      <c r="W413" t="s">
        <v>658</v>
      </c>
      <c r="X413" t="s">
        <v>659</v>
      </c>
      <c r="Y413" t="s">
        <v>2835</v>
      </c>
      <c r="AC413" t="s">
        <v>1688</v>
      </c>
      <c r="AE413"/>
      <c r="AF413"/>
    </row>
    <row r="414" spans="1:32" hidden="1">
      <c r="A414" t="s">
        <v>7971</v>
      </c>
      <c r="B414">
        <v>40624</v>
      </c>
      <c r="C414"/>
      <c r="D414"/>
      <c r="E414" t="s">
        <v>7701</v>
      </c>
      <c r="F414" t="s">
        <v>297</v>
      </c>
      <c r="G414" t="s">
        <v>5899</v>
      </c>
      <c r="H414" t="s">
        <v>3493</v>
      </c>
      <c r="I414" t="s">
        <v>5426</v>
      </c>
      <c r="J414" t="s">
        <v>2621</v>
      </c>
      <c r="K414" t="s">
        <v>1683</v>
      </c>
      <c r="M414" t="s">
        <v>1762</v>
      </c>
      <c r="N414" t="s">
        <v>2044</v>
      </c>
      <c r="O414" t="s">
        <v>4188</v>
      </c>
      <c r="R414"/>
      <c r="S414" t="s">
        <v>6374</v>
      </c>
      <c r="T414" t="s">
        <v>1763</v>
      </c>
      <c r="U414" t="s">
        <v>3104</v>
      </c>
      <c r="V414" s="82">
        <v>4453978</v>
      </c>
      <c r="W414" t="s">
        <v>2206</v>
      </c>
      <c r="X414" t="s">
        <v>2207</v>
      </c>
      <c r="AC414" t="s">
        <v>4187</v>
      </c>
      <c r="AE414"/>
      <c r="AF414"/>
    </row>
    <row r="415" spans="1:32" hidden="1">
      <c r="A415" t="s">
        <v>7971</v>
      </c>
      <c r="B415">
        <v>40654</v>
      </c>
      <c r="C415"/>
      <c r="D415"/>
      <c r="E415" s="365" t="s">
        <v>3162</v>
      </c>
      <c r="F415" s="365" t="s">
        <v>297</v>
      </c>
      <c r="G415" s="365" t="s">
        <v>5899</v>
      </c>
      <c r="H415" s="365" t="s">
        <v>3493</v>
      </c>
      <c r="I415" s="365" t="s">
        <v>5426</v>
      </c>
      <c r="J415" s="365" t="s">
        <v>2621</v>
      </c>
      <c r="K415" s="365" t="s">
        <v>3163</v>
      </c>
      <c r="L415" s="365" t="s">
        <v>9067</v>
      </c>
      <c r="M415" s="365" t="s">
        <v>670</v>
      </c>
      <c r="N415" s="365" t="s">
        <v>195</v>
      </c>
      <c r="O415" s="365" t="s">
        <v>152</v>
      </c>
      <c r="P415" s="365" t="s">
        <v>554</v>
      </c>
      <c r="R415"/>
      <c r="S415" t="s">
        <v>3164</v>
      </c>
      <c r="T415" t="s">
        <v>3165</v>
      </c>
      <c r="U415" t="s">
        <v>3166</v>
      </c>
      <c r="V415" s="82" t="s">
        <v>877</v>
      </c>
      <c r="W415" t="s">
        <v>4873</v>
      </c>
      <c r="X415" t="s">
        <v>4874</v>
      </c>
      <c r="AC415" t="s">
        <v>4875</v>
      </c>
      <c r="AE415"/>
      <c r="AF415"/>
    </row>
    <row r="416" spans="1:32" hidden="1">
      <c r="A416" t="s">
        <v>7971</v>
      </c>
      <c r="B416">
        <v>40654</v>
      </c>
      <c r="C416"/>
      <c r="D416"/>
      <c r="E416" t="s">
        <v>4128</v>
      </c>
      <c r="F416" t="s">
        <v>297</v>
      </c>
      <c r="G416" t="s">
        <v>5899</v>
      </c>
      <c r="H416" t="s">
        <v>3493</v>
      </c>
      <c r="I416" t="s">
        <v>5426</v>
      </c>
      <c r="J416" t="s">
        <v>2621</v>
      </c>
      <c r="K416" t="s">
        <v>4129</v>
      </c>
      <c r="M416" t="s">
        <v>2833</v>
      </c>
      <c r="N416" t="s">
        <v>2044</v>
      </c>
      <c r="O416" t="s">
        <v>152</v>
      </c>
      <c r="P416" t="s">
        <v>45</v>
      </c>
      <c r="R416"/>
      <c r="S416" t="s">
        <v>4787</v>
      </c>
      <c r="T416" t="s">
        <v>4786</v>
      </c>
      <c r="U416" t="s">
        <v>4784</v>
      </c>
      <c r="V416" s="82" t="s">
        <v>878</v>
      </c>
      <c r="W416" t="s">
        <v>4785</v>
      </c>
      <c r="X416" t="s">
        <v>4788</v>
      </c>
      <c r="AC416" s="7" t="s">
        <v>2211</v>
      </c>
      <c r="AE416"/>
      <c r="AF416"/>
    </row>
    <row r="417" spans="1:32" hidden="1">
      <c r="A417" s="335" t="s">
        <v>2239</v>
      </c>
      <c r="B417">
        <v>40662</v>
      </c>
      <c r="C417"/>
      <c r="D417"/>
      <c r="E417" t="s">
        <v>6306</v>
      </c>
      <c r="F417" t="s">
        <v>297</v>
      </c>
      <c r="G417" t="s">
        <v>5899</v>
      </c>
      <c r="H417" t="s">
        <v>3493</v>
      </c>
      <c r="I417" t="s">
        <v>5426</v>
      </c>
      <c r="J417" t="s">
        <v>2621</v>
      </c>
      <c r="K417" s="335" t="s">
        <v>7501</v>
      </c>
      <c r="L417" t="s">
        <v>8191</v>
      </c>
      <c r="M417" s="357" t="s">
        <v>8289</v>
      </c>
      <c r="N417" t="s">
        <v>7616</v>
      </c>
      <c r="O417" s="335" t="s">
        <v>409</v>
      </c>
      <c r="P417" t="s">
        <v>5325</v>
      </c>
      <c r="Q417" t="s">
        <v>8189</v>
      </c>
      <c r="R417"/>
      <c r="S417" s="335" t="s">
        <v>3363</v>
      </c>
      <c r="T417" t="s">
        <v>3364</v>
      </c>
      <c r="U417" t="s">
        <v>1023</v>
      </c>
      <c r="W417" s="330" t="s">
        <v>6310</v>
      </c>
      <c r="X417" t="s">
        <v>3284</v>
      </c>
      <c r="AC417" s="431" t="s">
        <v>3666</v>
      </c>
      <c r="AE417"/>
      <c r="AF417"/>
    </row>
    <row r="418" spans="1:32" hidden="1">
      <c r="A418" s="335" t="s">
        <v>2239</v>
      </c>
      <c r="B418">
        <v>40662</v>
      </c>
      <c r="C418"/>
      <c r="D418"/>
      <c r="E418" t="s">
        <v>6307</v>
      </c>
      <c r="F418" t="s">
        <v>297</v>
      </c>
      <c r="G418" t="s">
        <v>5899</v>
      </c>
      <c r="H418" t="s">
        <v>3493</v>
      </c>
      <c r="I418" t="s">
        <v>5426</v>
      </c>
      <c r="J418" t="s">
        <v>2621</v>
      </c>
      <c r="K418" s="335" t="s">
        <v>6309</v>
      </c>
      <c r="L418" t="s">
        <v>8048</v>
      </c>
      <c r="M418" s="357" t="s">
        <v>8158</v>
      </c>
      <c r="N418" t="s">
        <v>7616</v>
      </c>
      <c r="O418" t="s">
        <v>7595</v>
      </c>
      <c r="P418" t="s">
        <v>5325</v>
      </c>
      <c r="Q418" t="s">
        <v>8189</v>
      </c>
      <c r="R418"/>
      <c r="S418" s="335" t="s">
        <v>1024</v>
      </c>
      <c r="T418" t="s">
        <v>8159</v>
      </c>
      <c r="U418" t="s">
        <v>8160</v>
      </c>
      <c r="W418" s="330" t="s">
        <v>6311</v>
      </c>
      <c r="X418" t="s">
        <v>3361</v>
      </c>
      <c r="AC418" s="431" t="s">
        <v>1655</v>
      </c>
      <c r="AE418"/>
      <c r="AF418"/>
    </row>
    <row r="419" spans="1:32" hidden="1">
      <c r="A419" s="335" t="s">
        <v>2239</v>
      </c>
      <c r="B419">
        <v>40669</v>
      </c>
      <c r="C419"/>
      <c r="D419"/>
      <c r="E419" s="122" t="s">
        <v>6308</v>
      </c>
      <c r="F419" t="s">
        <v>297</v>
      </c>
      <c r="G419" t="s">
        <v>5899</v>
      </c>
      <c r="H419" t="s">
        <v>3493</v>
      </c>
      <c r="I419" t="s">
        <v>5426</v>
      </c>
      <c r="J419" t="s">
        <v>2621</v>
      </c>
      <c r="K419" s="434" t="s">
        <v>8683</v>
      </c>
      <c r="L419" t="s">
        <v>7992</v>
      </c>
      <c r="M419" s="357" t="s">
        <v>8041</v>
      </c>
      <c r="N419" t="s">
        <v>7616</v>
      </c>
      <c r="O419" s="335" t="s">
        <v>5074</v>
      </c>
      <c r="R419"/>
      <c r="S419" s="335" t="s">
        <v>1026</v>
      </c>
      <c r="T419" t="s">
        <v>1027</v>
      </c>
      <c r="U419" t="s">
        <v>1028</v>
      </c>
      <c r="W419" s="330" t="s">
        <v>6312</v>
      </c>
      <c r="X419" t="s">
        <v>3362</v>
      </c>
      <c r="AA419" t="s">
        <v>8692</v>
      </c>
      <c r="AC419" s="432" t="s">
        <v>1656</v>
      </c>
      <c r="AE419"/>
      <c r="AF419"/>
    </row>
    <row r="420" spans="1:32" hidden="1">
      <c r="A420" t="s">
        <v>7971</v>
      </c>
      <c r="B420">
        <v>40654</v>
      </c>
      <c r="C420"/>
      <c r="D420"/>
      <c r="E420" t="s">
        <v>2101</v>
      </c>
      <c r="F420" t="s">
        <v>7702</v>
      </c>
      <c r="G420" t="s">
        <v>5899</v>
      </c>
      <c r="H420" t="s">
        <v>3493</v>
      </c>
      <c r="I420" t="s">
        <v>5426</v>
      </c>
      <c r="J420" t="s">
        <v>2621</v>
      </c>
      <c r="K420" t="s">
        <v>5243</v>
      </c>
      <c r="L420" t="s">
        <v>9057</v>
      </c>
      <c r="M420" s="357" t="s">
        <v>9058</v>
      </c>
      <c r="N420" t="s">
        <v>2044</v>
      </c>
      <c r="O420" t="s">
        <v>1575</v>
      </c>
      <c r="P420" t="s">
        <v>38</v>
      </c>
      <c r="R420"/>
      <c r="S420" t="s">
        <v>5244</v>
      </c>
      <c r="T420" t="s">
        <v>5245</v>
      </c>
      <c r="U420" t="s">
        <v>5246</v>
      </c>
      <c r="V420" s="82">
        <v>4472030</v>
      </c>
      <c r="W420" t="s">
        <v>2102</v>
      </c>
      <c r="X420" t="s">
        <v>4535</v>
      </c>
      <c r="AC420" t="s">
        <v>4536</v>
      </c>
      <c r="AE420"/>
      <c r="AF420"/>
    </row>
    <row r="421" spans="1:32" hidden="1">
      <c r="A421" t="s">
        <v>7971</v>
      </c>
      <c r="B421">
        <v>40654</v>
      </c>
      <c r="C421"/>
      <c r="D421"/>
      <c r="E421" t="s">
        <v>6164</v>
      </c>
      <c r="F421" t="s">
        <v>7703</v>
      </c>
      <c r="G421" t="s">
        <v>5899</v>
      </c>
      <c r="H421" t="s">
        <v>3493</v>
      </c>
      <c r="I421" t="s">
        <v>5426</v>
      </c>
      <c r="J421" t="s">
        <v>2621</v>
      </c>
      <c r="K421" t="s">
        <v>6165</v>
      </c>
      <c r="M421" t="s">
        <v>7704</v>
      </c>
      <c r="N421" t="s">
        <v>7999</v>
      </c>
      <c r="O421" t="s">
        <v>152</v>
      </c>
      <c r="P421" t="s">
        <v>265</v>
      </c>
      <c r="R421"/>
      <c r="S421" t="s">
        <v>6166</v>
      </c>
      <c r="T421" t="s">
        <v>1484</v>
      </c>
      <c r="U421" t="s">
        <v>7327</v>
      </c>
      <c r="V421">
        <v>4472011</v>
      </c>
      <c r="W421" t="s">
        <v>7328</v>
      </c>
      <c r="X421" t="s">
        <v>7329</v>
      </c>
      <c r="AC421" t="s">
        <v>6637</v>
      </c>
      <c r="AE421"/>
      <c r="AF421"/>
    </row>
    <row r="422" spans="1:32" hidden="1">
      <c r="A422" t="s">
        <v>7971</v>
      </c>
      <c r="B422">
        <v>40654</v>
      </c>
      <c r="C422"/>
      <c r="D422"/>
      <c r="E422" t="s">
        <v>3571</v>
      </c>
      <c r="F422" t="s">
        <v>1066</v>
      </c>
      <c r="G422" t="s">
        <v>5899</v>
      </c>
      <c r="H422" t="s">
        <v>3493</v>
      </c>
      <c r="I422" t="s">
        <v>5426</v>
      </c>
      <c r="J422" t="s">
        <v>2621</v>
      </c>
      <c r="K422" t="s">
        <v>1801</v>
      </c>
      <c r="L422" t="s">
        <v>5207</v>
      </c>
      <c r="M422" t="s">
        <v>7705</v>
      </c>
      <c r="N422" t="s">
        <v>2044</v>
      </c>
      <c r="O422" t="s">
        <v>7706</v>
      </c>
      <c r="P422" t="s">
        <v>7707</v>
      </c>
      <c r="R422"/>
      <c r="S422" t="s">
        <v>1802</v>
      </c>
      <c r="T422" t="s">
        <v>1803</v>
      </c>
      <c r="U422" t="s">
        <v>3572</v>
      </c>
      <c r="V422" s="82">
        <v>4474845</v>
      </c>
      <c r="W422" t="s">
        <v>3573</v>
      </c>
      <c r="X422" t="s">
        <v>3574</v>
      </c>
      <c r="AC422" s="424" t="s">
        <v>7326</v>
      </c>
      <c r="AE422"/>
      <c r="AF422"/>
    </row>
    <row r="423" spans="1:32" hidden="1">
      <c r="A423" s="335" t="s">
        <v>2239</v>
      </c>
      <c r="B423">
        <v>40695</v>
      </c>
      <c r="C423" s="419"/>
      <c r="D423"/>
      <c r="E423" t="s">
        <v>3722</v>
      </c>
      <c r="F423" t="s">
        <v>1066</v>
      </c>
      <c r="G423" t="s">
        <v>5899</v>
      </c>
      <c r="H423" t="s">
        <v>3493</v>
      </c>
      <c r="I423" t="s">
        <v>5426</v>
      </c>
      <c r="J423" t="s">
        <v>2621</v>
      </c>
      <c r="K423" t="s">
        <v>3723</v>
      </c>
      <c r="L423" t="s">
        <v>7698</v>
      </c>
      <c r="M423" s="357" t="s">
        <v>8171</v>
      </c>
      <c r="N423" t="s">
        <v>1377</v>
      </c>
      <c r="O423" t="s">
        <v>409</v>
      </c>
      <c r="P423" t="s">
        <v>383</v>
      </c>
      <c r="R423"/>
      <c r="S423" s="42" t="s">
        <v>3725</v>
      </c>
      <c r="T423" t="s">
        <v>3726</v>
      </c>
      <c r="U423" t="s">
        <v>3917</v>
      </c>
      <c r="W423" t="s">
        <v>3193</v>
      </c>
      <c r="X423" t="s">
        <v>3192</v>
      </c>
      <c r="AC423" s="437" t="s">
        <v>3665</v>
      </c>
      <c r="AE423"/>
      <c r="AF423"/>
    </row>
    <row r="424" spans="1:32" hidden="1">
      <c r="A424" s="335" t="s">
        <v>2239</v>
      </c>
      <c r="B424">
        <v>40700</v>
      </c>
      <c r="C424"/>
      <c r="D424"/>
      <c r="E424" t="s">
        <v>5046</v>
      </c>
      <c r="F424" t="s">
        <v>1066</v>
      </c>
      <c r="G424" t="s">
        <v>5899</v>
      </c>
      <c r="H424" t="s">
        <v>3493</v>
      </c>
      <c r="I424" t="s">
        <v>5426</v>
      </c>
      <c r="J424" t="s">
        <v>2621</v>
      </c>
      <c r="K424" s="417" t="s">
        <v>5047</v>
      </c>
      <c r="L424" t="s">
        <v>5048</v>
      </c>
      <c r="M424" t="s">
        <v>7114</v>
      </c>
      <c r="N424" t="s">
        <v>7574</v>
      </c>
      <c r="O424" t="s">
        <v>7595</v>
      </c>
      <c r="P424" t="s">
        <v>383</v>
      </c>
      <c r="R424"/>
      <c r="S424" s="36" t="s">
        <v>5051</v>
      </c>
      <c r="T424" t="s">
        <v>5052</v>
      </c>
      <c r="U424" t="s">
        <v>5053</v>
      </c>
      <c r="W424" t="s">
        <v>5050</v>
      </c>
      <c r="AC424" s="443" t="s">
        <v>5049</v>
      </c>
      <c r="AE424"/>
      <c r="AF424"/>
    </row>
    <row r="425" spans="1:32" hidden="1">
      <c r="A425" s="335" t="s">
        <v>2239</v>
      </c>
      <c r="B425">
        <v>40695</v>
      </c>
      <c r="C425"/>
      <c r="D425"/>
      <c r="E425" s="122" t="s">
        <v>1029</v>
      </c>
      <c r="F425" t="s">
        <v>1066</v>
      </c>
      <c r="G425" t="s">
        <v>5899</v>
      </c>
      <c r="H425" t="s">
        <v>3493</v>
      </c>
      <c r="I425" t="s">
        <v>5426</v>
      </c>
      <c r="J425" t="s">
        <v>2621</v>
      </c>
      <c r="K425" s="434" t="s">
        <v>1037</v>
      </c>
      <c r="M425" s="335" t="s">
        <v>1034</v>
      </c>
      <c r="N425" t="s">
        <v>7616</v>
      </c>
      <c r="O425" t="s">
        <v>7565</v>
      </c>
      <c r="P425" t="s">
        <v>7569</v>
      </c>
      <c r="R425"/>
      <c r="S425" s="335" t="s">
        <v>1051</v>
      </c>
      <c r="T425" t="s">
        <v>1052</v>
      </c>
      <c r="U425" t="s">
        <v>1053</v>
      </c>
      <c r="W425" t="s">
        <v>1043</v>
      </c>
      <c r="X425" t="s">
        <v>1048</v>
      </c>
      <c r="AC425" s="431" t="s">
        <v>1657</v>
      </c>
      <c r="AE425"/>
      <c r="AF425"/>
    </row>
    <row r="426" spans="1:32" hidden="1">
      <c r="A426" s="335" t="s">
        <v>2239</v>
      </c>
      <c r="B426">
        <v>40695</v>
      </c>
      <c r="C426"/>
      <c r="D426"/>
      <c r="E426" s="122" t="s">
        <v>1030</v>
      </c>
      <c r="F426" t="s">
        <v>1066</v>
      </c>
      <c r="G426" t="s">
        <v>5899</v>
      </c>
      <c r="H426" t="s">
        <v>3493</v>
      </c>
      <c r="I426" t="s">
        <v>5426</v>
      </c>
      <c r="J426" t="s">
        <v>2621</v>
      </c>
      <c r="K426" s="434" t="s">
        <v>1038</v>
      </c>
      <c r="M426" s="335" t="s">
        <v>1035</v>
      </c>
      <c r="N426" t="s">
        <v>7616</v>
      </c>
      <c r="O426" t="s">
        <v>7565</v>
      </c>
      <c r="P426" t="s">
        <v>7569</v>
      </c>
      <c r="R426"/>
      <c r="S426" s="335" t="s">
        <v>1054</v>
      </c>
      <c r="T426" t="s">
        <v>1055</v>
      </c>
      <c r="U426" t="s">
        <v>1056</v>
      </c>
      <c r="W426" t="s">
        <v>1044</v>
      </c>
      <c r="X426" t="s">
        <v>7446</v>
      </c>
      <c r="AC426" s="431" t="s">
        <v>1658</v>
      </c>
      <c r="AE426"/>
      <c r="AF426"/>
    </row>
    <row r="427" spans="1:32" hidden="1">
      <c r="A427" s="335" t="s">
        <v>2239</v>
      </c>
      <c r="B427">
        <v>40695</v>
      </c>
      <c r="C427"/>
      <c r="D427"/>
      <c r="E427" s="122" t="s">
        <v>1031</v>
      </c>
      <c r="F427" t="s">
        <v>1066</v>
      </c>
      <c r="G427" t="s">
        <v>5899</v>
      </c>
      <c r="H427" t="s">
        <v>3493</v>
      </c>
      <c r="I427" t="s">
        <v>5426</v>
      </c>
      <c r="J427" t="s">
        <v>2621</v>
      </c>
      <c r="K427" s="434" t="s">
        <v>1039</v>
      </c>
      <c r="L427" t="s">
        <v>2989</v>
      </c>
      <c r="M427" s="522" t="s">
        <v>7502</v>
      </c>
      <c r="N427" t="s">
        <v>7683</v>
      </c>
      <c r="O427" t="s">
        <v>7595</v>
      </c>
      <c r="P427" t="s">
        <v>7570</v>
      </c>
      <c r="R427"/>
      <c r="S427" s="335" t="s">
        <v>1057</v>
      </c>
      <c r="T427" t="s">
        <v>1058</v>
      </c>
      <c r="U427" t="s">
        <v>1059</v>
      </c>
      <c r="W427" t="s">
        <v>1045</v>
      </c>
      <c r="X427" t="s">
        <v>1049</v>
      </c>
      <c r="AC427" s="431" t="s">
        <v>1659</v>
      </c>
      <c r="AE427"/>
      <c r="AF427"/>
    </row>
    <row r="428" spans="1:32" hidden="1">
      <c r="A428" s="335" t="s">
        <v>2239</v>
      </c>
      <c r="B428">
        <v>40695</v>
      </c>
      <c r="C428"/>
      <c r="D428"/>
      <c r="E428" s="122" t="s">
        <v>1032</v>
      </c>
      <c r="F428" t="s">
        <v>1066</v>
      </c>
      <c r="G428" t="s">
        <v>5899</v>
      </c>
      <c r="H428" t="s">
        <v>3493</v>
      </c>
      <c r="I428" t="s">
        <v>5426</v>
      </c>
      <c r="J428" t="s">
        <v>2621</v>
      </c>
      <c r="K428" s="434" t="s">
        <v>1040</v>
      </c>
      <c r="L428" t="s">
        <v>1387</v>
      </c>
      <c r="M428" s="335" t="s">
        <v>3004</v>
      </c>
      <c r="N428" t="s">
        <v>7616</v>
      </c>
      <c r="O428" s="7" t="s">
        <v>5074</v>
      </c>
      <c r="R428"/>
      <c r="S428" s="335" t="s">
        <v>1060</v>
      </c>
      <c r="T428" t="s">
        <v>1061</v>
      </c>
      <c r="U428" t="s">
        <v>1062</v>
      </c>
      <c r="W428" t="s">
        <v>1046</v>
      </c>
      <c r="X428" t="s">
        <v>7445</v>
      </c>
      <c r="AC428" s="431" t="s">
        <v>1042</v>
      </c>
      <c r="AE428"/>
      <c r="AF428"/>
    </row>
    <row r="429" spans="1:32" hidden="1">
      <c r="A429" s="335" t="s">
        <v>2239</v>
      </c>
      <c r="B429">
        <v>40695</v>
      </c>
      <c r="C429"/>
      <c r="D429"/>
      <c r="E429" s="122" t="s">
        <v>1033</v>
      </c>
      <c r="F429" t="s">
        <v>1066</v>
      </c>
      <c r="G429" t="s">
        <v>5899</v>
      </c>
      <c r="H429" t="s">
        <v>3493</v>
      </c>
      <c r="I429" t="s">
        <v>5426</v>
      </c>
      <c r="J429" t="s">
        <v>2621</v>
      </c>
      <c r="K429" s="434" t="s">
        <v>1041</v>
      </c>
      <c r="M429" s="335" t="s">
        <v>1036</v>
      </c>
      <c r="N429" t="s">
        <v>7616</v>
      </c>
      <c r="O429" t="s">
        <v>7595</v>
      </c>
      <c r="P429" t="s">
        <v>7570</v>
      </c>
      <c r="R429"/>
      <c r="S429" s="335" t="s">
        <v>1063</v>
      </c>
      <c r="T429" t="s">
        <v>1064</v>
      </c>
      <c r="U429" t="s">
        <v>1065</v>
      </c>
      <c r="W429" t="s">
        <v>1047</v>
      </c>
      <c r="X429" t="s">
        <v>1050</v>
      </c>
      <c r="AC429" s="431" t="s">
        <v>1660</v>
      </c>
      <c r="AE429"/>
      <c r="AF429"/>
    </row>
    <row r="430" spans="1:32" hidden="1">
      <c r="A430" t="s">
        <v>2846</v>
      </c>
      <c r="B430">
        <v>40513</v>
      </c>
      <c r="C430"/>
      <c r="D430"/>
      <c r="E430" t="s">
        <v>7709</v>
      </c>
      <c r="F430" t="s">
        <v>5455</v>
      </c>
      <c r="G430" t="s">
        <v>7710</v>
      </c>
      <c r="I430" t="s">
        <v>7224</v>
      </c>
      <c r="J430" t="s">
        <v>7668</v>
      </c>
      <c r="K430" t="s">
        <v>7711</v>
      </c>
      <c r="L430" t="s">
        <v>4434</v>
      </c>
      <c r="M430" t="s">
        <v>7975</v>
      </c>
      <c r="N430" t="s">
        <v>7580</v>
      </c>
      <c r="O430" t="s">
        <v>7712</v>
      </c>
      <c r="R430"/>
      <c r="V430"/>
      <c r="AE430"/>
      <c r="AF430">
        <v>2095</v>
      </c>
    </row>
    <row r="431" spans="1:32" hidden="1">
      <c r="A431" t="s">
        <v>7348</v>
      </c>
      <c r="B431">
        <v>40539</v>
      </c>
      <c r="C431" t="s">
        <v>1490</v>
      </c>
      <c r="D431"/>
      <c r="E431" t="s">
        <v>6981</v>
      </c>
      <c r="F431" t="s">
        <v>6186</v>
      </c>
      <c r="G431" t="s">
        <v>8089</v>
      </c>
      <c r="H431" t="s">
        <v>6540</v>
      </c>
      <c r="I431" t="s">
        <v>3187</v>
      </c>
      <c r="J431" t="s">
        <v>4506</v>
      </c>
      <c r="K431" t="s">
        <v>5813</v>
      </c>
      <c r="L431" t="s">
        <v>7713</v>
      </c>
      <c r="M431" t="s">
        <v>1991</v>
      </c>
      <c r="N431" t="s">
        <v>4101</v>
      </c>
      <c r="O431" t="s">
        <v>7595</v>
      </c>
      <c r="P431" t="s">
        <v>7571</v>
      </c>
      <c r="R431"/>
      <c r="S431" s="335" t="s">
        <v>1992</v>
      </c>
      <c r="T431" t="s">
        <v>1993</v>
      </c>
      <c r="U431" t="s">
        <v>5064</v>
      </c>
      <c r="W431" t="s">
        <v>1600</v>
      </c>
      <c r="X431" t="s">
        <v>7457</v>
      </c>
      <c r="AA431" t="s">
        <v>6401</v>
      </c>
      <c r="AC431" t="s">
        <v>4272</v>
      </c>
      <c r="AE431"/>
      <c r="AF431"/>
    </row>
    <row r="432" spans="1:32" hidden="1">
      <c r="A432" t="s">
        <v>7714</v>
      </c>
      <c r="B432">
        <v>40539</v>
      </c>
      <c r="C432" t="s">
        <v>1490</v>
      </c>
      <c r="D432"/>
      <c r="E432" t="s">
        <v>5812</v>
      </c>
      <c r="F432" s="30" t="s">
        <v>5135</v>
      </c>
      <c r="G432" s="30" t="s">
        <v>7715</v>
      </c>
      <c r="H432" t="s">
        <v>6540</v>
      </c>
      <c r="I432" t="s">
        <v>3187</v>
      </c>
      <c r="J432" t="s">
        <v>4506</v>
      </c>
      <c r="K432" t="s">
        <v>5814</v>
      </c>
      <c r="L432" s="30" t="s">
        <v>7716</v>
      </c>
      <c r="M432" s="369" t="s">
        <v>7347</v>
      </c>
      <c r="N432" t="s">
        <v>1076</v>
      </c>
      <c r="O432" t="s">
        <v>1845</v>
      </c>
      <c r="R432"/>
      <c r="S432" t="s">
        <v>5137</v>
      </c>
      <c r="AE432"/>
      <c r="AF432">
        <v>2095</v>
      </c>
    </row>
    <row r="433" spans="1:32" hidden="1">
      <c r="A433" t="s">
        <v>2846</v>
      </c>
      <c r="B433">
        <v>40605</v>
      </c>
      <c r="C433"/>
      <c r="D433"/>
      <c r="E433" t="s">
        <v>57</v>
      </c>
      <c r="F433" t="s">
        <v>1066</v>
      </c>
      <c r="G433" t="s">
        <v>704</v>
      </c>
      <c r="H433" t="s">
        <v>3493</v>
      </c>
      <c r="I433" t="s">
        <v>5426</v>
      </c>
      <c r="J433" t="s">
        <v>2621</v>
      </c>
      <c r="K433" t="s">
        <v>2587</v>
      </c>
      <c r="L433" t="s">
        <v>3342</v>
      </c>
      <c r="M433" t="s">
        <v>9029</v>
      </c>
      <c r="N433" t="s">
        <v>4718</v>
      </c>
      <c r="O433" t="s">
        <v>1575</v>
      </c>
      <c r="P433" t="s">
        <v>1575</v>
      </c>
      <c r="R433"/>
      <c r="S433" t="s">
        <v>8279</v>
      </c>
      <c r="T433" t="s">
        <v>59</v>
      </c>
      <c r="U433" t="s">
        <v>60</v>
      </c>
      <c r="V433">
        <v>4472896</v>
      </c>
      <c r="W433" t="s">
        <v>61</v>
      </c>
      <c r="X433" t="s">
        <v>62</v>
      </c>
      <c r="Z433" s="73">
        <v>41284</v>
      </c>
      <c r="AC433" t="s">
        <v>4807</v>
      </c>
      <c r="AE433"/>
      <c r="AF433"/>
    </row>
    <row r="434" spans="1:32" hidden="1">
      <c r="A434" t="s">
        <v>2846</v>
      </c>
      <c r="B434">
        <v>40547</v>
      </c>
      <c r="C434"/>
      <c r="D434"/>
      <c r="E434" t="s">
        <v>4808</v>
      </c>
      <c r="F434" t="s">
        <v>1066</v>
      </c>
      <c r="G434" t="s">
        <v>704</v>
      </c>
      <c r="H434" t="s">
        <v>3493</v>
      </c>
      <c r="I434" t="s">
        <v>5426</v>
      </c>
      <c r="J434" t="s">
        <v>2621</v>
      </c>
      <c r="K434" t="s">
        <v>7444</v>
      </c>
      <c r="M434" t="s">
        <v>4809</v>
      </c>
      <c r="N434" t="s">
        <v>4718</v>
      </c>
      <c r="O434" t="s">
        <v>1575</v>
      </c>
      <c r="P434" t="s">
        <v>1575</v>
      </c>
      <c r="R434"/>
      <c r="S434" t="s">
        <v>7416</v>
      </c>
      <c r="T434" t="s">
        <v>5175</v>
      </c>
      <c r="U434" t="s">
        <v>5176</v>
      </c>
      <c r="V434">
        <v>4474842</v>
      </c>
      <c r="W434" t="s">
        <v>53</v>
      </c>
      <c r="X434" t="s">
        <v>54</v>
      </c>
      <c r="AC434" t="s">
        <v>5177</v>
      </c>
      <c r="AE434"/>
      <c r="AF434"/>
    </row>
    <row r="435" spans="1:32" hidden="1">
      <c r="A435" t="s">
        <v>2846</v>
      </c>
      <c r="B435">
        <v>40518</v>
      </c>
      <c r="C435"/>
      <c r="D435"/>
      <c r="E435" t="s">
        <v>2900</v>
      </c>
      <c r="F435" t="s">
        <v>297</v>
      </c>
      <c r="G435" t="s">
        <v>704</v>
      </c>
      <c r="H435" t="s">
        <v>3493</v>
      </c>
      <c r="I435" t="s">
        <v>5426</v>
      </c>
      <c r="J435" t="s">
        <v>2621</v>
      </c>
      <c r="K435" t="s">
        <v>7442</v>
      </c>
      <c r="M435" t="s">
        <v>2901</v>
      </c>
      <c r="N435" t="s">
        <v>4147</v>
      </c>
      <c r="O435" t="s">
        <v>409</v>
      </c>
      <c r="P435" t="s">
        <v>4492</v>
      </c>
      <c r="R435"/>
      <c r="S435" t="s">
        <v>2903</v>
      </c>
      <c r="T435" t="s">
        <v>2902</v>
      </c>
      <c r="U435" t="s">
        <v>4115</v>
      </c>
      <c r="W435" t="s">
        <v>7441</v>
      </c>
      <c r="Y435" t="s">
        <v>7493</v>
      </c>
      <c r="AC435" t="s">
        <v>48</v>
      </c>
      <c r="AE435"/>
      <c r="AF435"/>
    </row>
    <row r="436" spans="1:32" hidden="1">
      <c r="A436" s="357" t="s">
        <v>2846</v>
      </c>
      <c r="B436" s="357">
        <v>40518</v>
      </c>
      <c r="C436" s="357"/>
      <c r="D436" s="357"/>
      <c r="E436" s="357" t="s">
        <v>4116</v>
      </c>
      <c r="F436" s="357" t="s">
        <v>297</v>
      </c>
      <c r="G436" s="357" t="s">
        <v>704</v>
      </c>
      <c r="H436" s="357" t="s">
        <v>3493</v>
      </c>
      <c r="I436" s="357" t="s">
        <v>5426</v>
      </c>
      <c r="J436" s="357" t="s">
        <v>2621</v>
      </c>
      <c r="K436" s="357" t="s">
        <v>7443</v>
      </c>
      <c r="L436" s="357" t="s">
        <v>4117</v>
      </c>
      <c r="M436" s="357" t="s">
        <v>9022</v>
      </c>
      <c r="N436" s="357" t="s">
        <v>7997</v>
      </c>
      <c r="O436" s="357" t="s">
        <v>409</v>
      </c>
      <c r="P436" s="357" t="s">
        <v>5325</v>
      </c>
      <c r="R436"/>
      <c r="S436" t="s">
        <v>3387</v>
      </c>
      <c r="T436" t="s">
        <v>3386</v>
      </c>
      <c r="U436" t="s">
        <v>3388</v>
      </c>
      <c r="AC436" s="7" t="s">
        <v>3217</v>
      </c>
      <c r="AE436"/>
      <c r="AF436"/>
    </row>
    <row r="437" spans="1:32" hidden="1">
      <c r="A437" t="s">
        <v>2846</v>
      </c>
      <c r="B437">
        <v>40589</v>
      </c>
      <c r="C437"/>
      <c r="D437"/>
      <c r="E437" t="s">
        <v>5191</v>
      </c>
      <c r="F437" t="s">
        <v>297</v>
      </c>
      <c r="G437" t="s">
        <v>704</v>
      </c>
      <c r="H437" t="s">
        <v>3493</v>
      </c>
      <c r="I437" t="s">
        <v>5426</v>
      </c>
      <c r="J437" t="s">
        <v>2621</v>
      </c>
      <c r="K437" t="s">
        <v>4746</v>
      </c>
      <c r="M437" t="s">
        <v>7717</v>
      </c>
      <c r="N437" t="s">
        <v>1076</v>
      </c>
      <c r="O437" t="s">
        <v>7718</v>
      </c>
      <c r="R437"/>
      <c r="S437" t="s">
        <v>5192</v>
      </c>
      <c r="T437" t="s">
        <v>618</v>
      </c>
      <c r="AC437" s="7" t="s">
        <v>4747</v>
      </c>
      <c r="AE437"/>
      <c r="AF437"/>
    </row>
    <row r="438" spans="1:32" hidden="1">
      <c r="A438" t="s">
        <v>2846</v>
      </c>
      <c r="B438" s="82"/>
      <c r="C438"/>
      <c r="D438"/>
      <c r="E438" t="s">
        <v>7719</v>
      </c>
      <c r="F438" t="s">
        <v>297</v>
      </c>
      <c r="G438" t="s">
        <v>704</v>
      </c>
      <c r="H438" t="s">
        <v>3493</v>
      </c>
      <c r="I438" t="s">
        <v>5426</v>
      </c>
      <c r="J438" t="s">
        <v>2621</v>
      </c>
      <c r="M438" t="s">
        <v>3019</v>
      </c>
      <c r="N438" t="s">
        <v>1076</v>
      </c>
      <c r="O438" t="s">
        <v>3020</v>
      </c>
      <c r="R438"/>
      <c r="S438" t="s">
        <v>5187</v>
      </c>
      <c r="AC438" s="7"/>
      <c r="AE438"/>
      <c r="AF438"/>
    </row>
    <row r="439" spans="1:32" hidden="1">
      <c r="A439" t="s">
        <v>2846</v>
      </c>
      <c r="B439"/>
      <c r="C439"/>
      <c r="D439"/>
      <c r="E439" t="s">
        <v>5188</v>
      </c>
      <c r="F439" t="s">
        <v>297</v>
      </c>
      <c r="G439" t="s">
        <v>704</v>
      </c>
      <c r="H439" t="s">
        <v>3493</v>
      </c>
      <c r="I439" t="s">
        <v>5426</v>
      </c>
      <c r="J439" t="s">
        <v>2621</v>
      </c>
      <c r="M439" t="s">
        <v>5189</v>
      </c>
      <c r="N439" t="s">
        <v>1076</v>
      </c>
      <c r="O439" t="s">
        <v>7696</v>
      </c>
      <c r="R439"/>
      <c r="S439" t="s">
        <v>5190</v>
      </c>
      <c r="T439" t="s">
        <v>5193</v>
      </c>
      <c r="AC439" s="7"/>
      <c r="AE439"/>
      <c r="AF439"/>
    </row>
    <row r="440" spans="1:32" hidden="1">
      <c r="A440" t="s">
        <v>802</v>
      </c>
      <c r="B440">
        <v>40634</v>
      </c>
      <c r="C440"/>
      <c r="D440"/>
      <c r="E440" t="s">
        <v>2707</v>
      </c>
      <c r="F440" s="335" t="s">
        <v>7632</v>
      </c>
      <c r="G440" s="335" t="s">
        <v>2854</v>
      </c>
      <c r="H440" s="335" t="s">
        <v>6100</v>
      </c>
      <c r="I440" s="335" t="s">
        <v>3187</v>
      </c>
      <c r="J440" s="335" t="s">
        <v>7635</v>
      </c>
      <c r="K440" s="335" t="s">
        <v>6093</v>
      </c>
      <c r="L440" t="s">
        <v>6118</v>
      </c>
      <c r="M440" s="335" t="s">
        <v>3568</v>
      </c>
      <c r="N440" s="335" t="s">
        <v>4101</v>
      </c>
      <c r="O440" s="335" t="s">
        <v>3515</v>
      </c>
      <c r="P440" s="335" t="s">
        <v>2361</v>
      </c>
      <c r="R440"/>
      <c r="S440" t="s">
        <v>6134</v>
      </c>
      <c r="T440" t="s">
        <v>6135</v>
      </c>
      <c r="U440" t="s">
        <v>6136</v>
      </c>
      <c r="W440" t="s">
        <v>6124</v>
      </c>
      <c r="X440" t="s">
        <v>7453</v>
      </c>
      <c r="Y440" s="337">
        <v>40991</v>
      </c>
      <c r="AA440" t="s">
        <v>8635</v>
      </c>
      <c r="AC440" s="428" t="s">
        <v>6117</v>
      </c>
      <c r="AE440"/>
      <c r="AF440"/>
    </row>
    <row r="441" spans="1:32" hidden="1">
      <c r="A441" t="s">
        <v>802</v>
      </c>
      <c r="B441">
        <v>40634</v>
      </c>
      <c r="C441"/>
      <c r="D441"/>
      <c r="E441" t="s">
        <v>2708</v>
      </c>
      <c r="F441" s="335" t="s">
        <v>7632</v>
      </c>
      <c r="G441" s="335" t="s">
        <v>2854</v>
      </c>
      <c r="H441" s="335" t="s">
        <v>6100</v>
      </c>
      <c r="I441" s="335" t="s">
        <v>3187</v>
      </c>
      <c r="J441" s="335" t="s">
        <v>7635</v>
      </c>
      <c r="K441" s="335" t="s">
        <v>2720</v>
      </c>
      <c r="L441" s="335" t="s">
        <v>6119</v>
      </c>
      <c r="M441" s="335" t="s">
        <v>6102</v>
      </c>
      <c r="N441" s="335" t="s">
        <v>4101</v>
      </c>
      <c r="O441" t="s">
        <v>7565</v>
      </c>
      <c r="P441" t="s">
        <v>508</v>
      </c>
      <c r="R441"/>
      <c r="S441" t="s">
        <v>1994</v>
      </c>
      <c r="T441" t="s">
        <v>1995</v>
      </c>
      <c r="U441" t="s">
        <v>1996</v>
      </c>
      <c r="W441" t="s">
        <v>6125</v>
      </c>
      <c r="X441" t="s">
        <v>7454</v>
      </c>
      <c r="Y441" s="337">
        <v>40991</v>
      </c>
      <c r="AA441" t="s">
        <v>7435</v>
      </c>
      <c r="AC441" s="428" t="s">
        <v>6110</v>
      </c>
      <c r="AE441"/>
      <c r="AF441"/>
    </row>
    <row r="442" spans="1:32" hidden="1">
      <c r="A442" t="s">
        <v>802</v>
      </c>
      <c r="B442">
        <v>40634</v>
      </c>
      <c r="C442"/>
      <c r="D442"/>
      <c r="E442" t="s">
        <v>2709</v>
      </c>
      <c r="F442" s="335" t="s">
        <v>7632</v>
      </c>
      <c r="G442" s="335" t="s">
        <v>2854</v>
      </c>
      <c r="H442" s="335" t="s">
        <v>6100</v>
      </c>
      <c r="I442" s="335" t="s">
        <v>3187</v>
      </c>
      <c r="J442" s="335" t="s">
        <v>7635</v>
      </c>
      <c r="K442" s="335" t="s">
        <v>6094</v>
      </c>
      <c r="L442" s="335" t="s">
        <v>6120</v>
      </c>
      <c r="M442" s="335" t="s">
        <v>6106</v>
      </c>
      <c r="N442" s="335" t="s">
        <v>4101</v>
      </c>
      <c r="O442" t="s">
        <v>7602</v>
      </c>
      <c r="P442" t="s">
        <v>152</v>
      </c>
      <c r="R442"/>
      <c r="S442" t="s">
        <v>1997</v>
      </c>
      <c r="T442" t="s">
        <v>1998</v>
      </c>
      <c r="U442" t="s">
        <v>1999</v>
      </c>
      <c r="W442" t="s">
        <v>6126</v>
      </c>
      <c r="X442" t="s">
        <v>7455</v>
      </c>
      <c r="Y442" s="337">
        <v>40996</v>
      </c>
      <c r="AC442" s="428" t="s">
        <v>6111</v>
      </c>
      <c r="AE442"/>
      <c r="AF442"/>
    </row>
    <row r="443" spans="1:32" hidden="1">
      <c r="A443" t="s">
        <v>802</v>
      </c>
      <c r="B443">
        <v>40634</v>
      </c>
      <c r="C443"/>
      <c r="D443"/>
      <c r="E443" t="s">
        <v>2710</v>
      </c>
      <c r="F443" s="335" t="s">
        <v>7632</v>
      </c>
      <c r="G443" s="335" t="s">
        <v>2854</v>
      </c>
      <c r="H443" s="335" t="s">
        <v>6100</v>
      </c>
      <c r="I443" s="335" t="s">
        <v>3187</v>
      </c>
      <c r="J443" s="335" t="s">
        <v>7635</v>
      </c>
      <c r="K443" s="335" t="s">
        <v>6095</v>
      </c>
      <c r="L443" s="335" t="s">
        <v>6121</v>
      </c>
      <c r="M443" s="335" t="s">
        <v>6107</v>
      </c>
      <c r="N443" s="335" t="s">
        <v>4101</v>
      </c>
      <c r="O443" t="s">
        <v>7602</v>
      </c>
      <c r="P443" t="s">
        <v>152</v>
      </c>
      <c r="R443"/>
      <c r="S443" t="s">
        <v>2000</v>
      </c>
      <c r="T443" t="s">
        <v>2001</v>
      </c>
      <c r="U443" t="s">
        <v>2002</v>
      </c>
      <c r="W443" t="s">
        <v>6127</v>
      </c>
      <c r="X443" t="s">
        <v>7452</v>
      </c>
      <c r="Y443" s="337">
        <v>40996</v>
      </c>
      <c r="AC443" s="428" t="s">
        <v>6112</v>
      </c>
      <c r="AE443"/>
      <c r="AF443"/>
    </row>
    <row r="444" spans="1:32" hidden="1">
      <c r="A444" t="s">
        <v>802</v>
      </c>
      <c r="B444">
        <v>40634</v>
      </c>
      <c r="C444"/>
      <c r="D444"/>
      <c r="E444" t="s">
        <v>2711</v>
      </c>
      <c r="F444" s="335" t="s">
        <v>7632</v>
      </c>
      <c r="G444" s="335" t="s">
        <v>2854</v>
      </c>
      <c r="H444" s="335" t="s">
        <v>6100</v>
      </c>
      <c r="I444" s="335" t="s">
        <v>3187</v>
      </c>
      <c r="J444" s="335" t="s">
        <v>7635</v>
      </c>
      <c r="K444" s="335" t="s">
        <v>2721</v>
      </c>
      <c r="M444" s="432" t="s">
        <v>2719</v>
      </c>
      <c r="N444" s="335" t="s">
        <v>4101</v>
      </c>
      <c r="O444" t="s">
        <v>7595</v>
      </c>
      <c r="P444" t="s">
        <v>5325</v>
      </c>
      <c r="R444"/>
      <c r="S444" t="s">
        <v>8803</v>
      </c>
      <c r="T444" t="s">
        <v>2055</v>
      </c>
      <c r="U444" t="s">
        <v>2056</v>
      </c>
      <c r="W444" t="s">
        <v>6128</v>
      </c>
      <c r="X444" t="s">
        <v>7451</v>
      </c>
      <c r="Y444" s="337">
        <v>40996</v>
      </c>
      <c r="Z444" t="s">
        <v>8802</v>
      </c>
      <c r="AA444" t="s">
        <v>7437</v>
      </c>
      <c r="AC444" s="428" t="s">
        <v>6113</v>
      </c>
      <c r="AE444"/>
      <c r="AF444"/>
    </row>
    <row r="445" spans="1:32" hidden="1">
      <c r="A445" t="s">
        <v>802</v>
      </c>
      <c r="B445">
        <v>40634</v>
      </c>
      <c r="C445"/>
      <c r="D445"/>
      <c r="E445" t="s">
        <v>2712</v>
      </c>
      <c r="F445" s="335" t="s">
        <v>7632</v>
      </c>
      <c r="G445" s="335" t="s">
        <v>2854</v>
      </c>
      <c r="H445" s="335" t="s">
        <v>6100</v>
      </c>
      <c r="I445" s="335" t="s">
        <v>3187</v>
      </c>
      <c r="J445" s="335" t="s">
        <v>7635</v>
      </c>
      <c r="K445" s="335" t="s">
        <v>6096</v>
      </c>
      <c r="M445" s="432" t="s">
        <v>6103</v>
      </c>
      <c r="N445" s="335" t="s">
        <v>4101</v>
      </c>
      <c r="O445" t="s">
        <v>6108</v>
      </c>
      <c r="R445"/>
      <c r="S445" t="s">
        <v>2057</v>
      </c>
      <c r="T445" t="s">
        <v>2058</v>
      </c>
      <c r="U445" t="s">
        <v>2059</v>
      </c>
      <c r="W445" t="s">
        <v>6129</v>
      </c>
      <c r="X445" t="s">
        <v>7456</v>
      </c>
      <c r="Y445" s="337">
        <v>40996</v>
      </c>
      <c r="AC445" s="428" t="s">
        <v>3569</v>
      </c>
      <c r="AE445"/>
      <c r="AF445"/>
    </row>
    <row r="446" spans="1:32" hidden="1">
      <c r="A446" t="s">
        <v>802</v>
      </c>
      <c r="B446">
        <v>40634</v>
      </c>
      <c r="C446"/>
      <c r="D446"/>
      <c r="E446" t="s">
        <v>2713</v>
      </c>
      <c r="F446" s="335" t="s">
        <v>7632</v>
      </c>
      <c r="G446" s="335" t="s">
        <v>7514</v>
      </c>
      <c r="H446" s="335" t="s">
        <v>6100</v>
      </c>
      <c r="I446" s="335" t="s">
        <v>3187</v>
      </c>
      <c r="J446" s="335" t="s">
        <v>7635</v>
      </c>
      <c r="K446" s="335" t="s">
        <v>8568</v>
      </c>
      <c r="L446" t="s">
        <v>6122</v>
      </c>
      <c r="M446" s="432" t="s">
        <v>6104</v>
      </c>
      <c r="N446" s="335" t="s">
        <v>4101</v>
      </c>
      <c r="O446" t="s">
        <v>7595</v>
      </c>
      <c r="P446" t="s">
        <v>3134</v>
      </c>
      <c r="R446"/>
      <c r="S446" t="s">
        <v>2060</v>
      </c>
      <c r="T446" t="s">
        <v>2061</v>
      </c>
      <c r="U446" t="s">
        <v>2062</v>
      </c>
      <c r="W446" t="s">
        <v>6130</v>
      </c>
      <c r="X446" t="s">
        <v>7450</v>
      </c>
      <c r="Y446" s="337">
        <v>40991</v>
      </c>
      <c r="AA446" t="s">
        <v>8804</v>
      </c>
      <c r="AC446" s="335" t="s">
        <v>6114</v>
      </c>
      <c r="AE446"/>
      <c r="AF446"/>
    </row>
    <row r="447" spans="1:32" hidden="1">
      <c r="A447" t="s">
        <v>802</v>
      </c>
      <c r="B447">
        <v>40634</v>
      </c>
      <c r="C447"/>
      <c r="D447"/>
      <c r="E447" t="s">
        <v>2714</v>
      </c>
      <c r="F447" s="335" t="s">
        <v>7632</v>
      </c>
      <c r="G447" s="335" t="s">
        <v>2854</v>
      </c>
      <c r="H447" s="335" t="s">
        <v>6100</v>
      </c>
      <c r="I447" s="335" t="s">
        <v>3187</v>
      </c>
      <c r="J447" s="335" t="s">
        <v>7635</v>
      </c>
      <c r="K447" s="335" t="s">
        <v>6097</v>
      </c>
      <c r="L447" t="s">
        <v>6105</v>
      </c>
      <c r="M447" t="s">
        <v>7720</v>
      </c>
      <c r="N447" s="335" t="s">
        <v>4101</v>
      </c>
      <c r="O447" t="s">
        <v>152</v>
      </c>
      <c r="P447" t="s">
        <v>265</v>
      </c>
      <c r="Q447" t="s">
        <v>8190</v>
      </c>
      <c r="R447"/>
      <c r="S447" t="s">
        <v>2063</v>
      </c>
      <c r="T447" t="s">
        <v>1696</v>
      </c>
      <c r="U447" t="s">
        <v>1697</v>
      </c>
      <c r="W447" t="s">
        <v>6131</v>
      </c>
      <c r="X447" t="s">
        <v>7449</v>
      </c>
      <c r="Y447" s="337">
        <v>40997</v>
      </c>
      <c r="AA447" t="s">
        <v>8067</v>
      </c>
      <c r="AC447" s="335" t="s">
        <v>6115</v>
      </c>
      <c r="AE447"/>
      <c r="AF447"/>
    </row>
    <row r="448" spans="1:32" hidden="1">
      <c r="A448" t="s">
        <v>802</v>
      </c>
      <c r="B448">
        <v>40634</v>
      </c>
      <c r="C448"/>
      <c r="D448"/>
      <c r="E448" t="s">
        <v>2715</v>
      </c>
      <c r="F448" s="335" t="s">
        <v>7632</v>
      </c>
      <c r="G448" s="335" t="s">
        <v>2854</v>
      </c>
      <c r="H448" s="335" t="s">
        <v>6100</v>
      </c>
      <c r="I448" s="335" t="s">
        <v>3187</v>
      </c>
      <c r="J448" s="335" t="s">
        <v>7635</v>
      </c>
      <c r="K448" s="335" t="s">
        <v>2722</v>
      </c>
      <c r="L448" t="s">
        <v>7721</v>
      </c>
      <c r="M448" s="2" t="s">
        <v>7505</v>
      </c>
      <c r="N448" s="335" t="s">
        <v>4101</v>
      </c>
      <c r="O448" t="s">
        <v>7602</v>
      </c>
      <c r="R448"/>
      <c r="S448" t="s">
        <v>1698</v>
      </c>
      <c r="T448" t="s">
        <v>4623</v>
      </c>
      <c r="U448" t="s">
        <v>4624</v>
      </c>
      <c r="W448" t="s">
        <v>6132</v>
      </c>
      <c r="X448" t="s">
        <v>7448</v>
      </c>
      <c r="Y448" s="337">
        <v>40997</v>
      </c>
      <c r="AC448" s="335" t="s">
        <v>6116</v>
      </c>
      <c r="AE448"/>
      <c r="AF448"/>
    </row>
    <row r="449" spans="1:34" hidden="1">
      <c r="A449" t="s">
        <v>802</v>
      </c>
      <c r="B449">
        <v>40634</v>
      </c>
      <c r="C449"/>
      <c r="D449"/>
      <c r="E449" t="s">
        <v>2716</v>
      </c>
      <c r="F449" s="335" t="s">
        <v>7632</v>
      </c>
      <c r="G449" s="335" t="s">
        <v>2854</v>
      </c>
      <c r="H449" s="335" t="s">
        <v>6100</v>
      </c>
      <c r="I449" s="335" t="s">
        <v>3187</v>
      </c>
      <c r="J449" s="335" t="s">
        <v>7635</v>
      </c>
      <c r="K449" s="335" t="s">
        <v>6098</v>
      </c>
      <c r="L449" t="s">
        <v>6123</v>
      </c>
      <c r="M449" s="335" t="s">
        <v>7458</v>
      </c>
      <c r="N449" s="335" t="s">
        <v>4101</v>
      </c>
      <c r="O449" s="335" t="s">
        <v>152</v>
      </c>
      <c r="P449" s="335" t="s">
        <v>554</v>
      </c>
      <c r="R449"/>
      <c r="S449" t="s">
        <v>4625</v>
      </c>
      <c r="T449" t="s">
        <v>4626</v>
      </c>
      <c r="U449" t="s">
        <v>4627</v>
      </c>
      <c r="W449" t="s">
        <v>6133</v>
      </c>
      <c r="X449" t="s">
        <v>7447</v>
      </c>
      <c r="Y449" s="337">
        <v>40997</v>
      </c>
      <c r="AA449" t="s">
        <v>7459</v>
      </c>
      <c r="AC449" s="335" t="s">
        <v>3570</v>
      </c>
      <c r="AE449"/>
      <c r="AF449"/>
    </row>
    <row r="450" spans="1:34" hidden="1">
      <c r="A450"/>
      <c r="B450">
        <v>40633</v>
      </c>
      <c r="C450"/>
      <c r="D450"/>
      <c r="E450" t="s">
        <v>5155</v>
      </c>
      <c r="F450" t="s">
        <v>297</v>
      </c>
      <c r="G450" t="s">
        <v>1983</v>
      </c>
      <c r="H450" t="s">
        <v>3493</v>
      </c>
      <c r="I450" t="s">
        <v>3187</v>
      </c>
      <c r="J450" t="s">
        <v>2621</v>
      </c>
      <c r="K450" t="s">
        <v>4124</v>
      </c>
      <c r="M450" t="s">
        <v>4125</v>
      </c>
      <c r="N450" t="s">
        <v>1872</v>
      </c>
      <c r="O450" t="s">
        <v>38</v>
      </c>
      <c r="R450"/>
      <c r="S450" t="s">
        <v>4126</v>
      </c>
      <c r="T450" t="s">
        <v>2098</v>
      </c>
      <c r="U450" t="s">
        <v>2099</v>
      </c>
      <c r="V450" s="82">
        <v>4495334</v>
      </c>
      <c r="W450" t="s">
        <v>2100</v>
      </c>
      <c r="X450" t="s">
        <v>1167</v>
      </c>
      <c r="AC450" t="s">
        <v>6666</v>
      </c>
      <c r="AE450"/>
      <c r="AF450"/>
    </row>
    <row r="451" spans="1:34" hidden="1">
      <c r="A451"/>
      <c r="B451">
        <v>40633</v>
      </c>
      <c r="C451"/>
      <c r="D451"/>
      <c r="E451" s="122" t="s">
        <v>3186</v>
      </c>
      <c r="F451" t="s">
        <v>297</v>
      </c>
      <c r="G451" t="s">
        <v>1983</v>
      </c>
      <c r="H451" t="s">
        <v>3493</v>
      </c>
      <c r="I451" t="s">
        <v>3187</v>
      </c>
      <c r="J451" t="s">
        <v>2621</v>
      </c>
      <c r="K451" s="122" t="s">
        <v>3188</v>
      </c>
      <c r="M451" s="122" t="s">
        <v>3189</v>
      </c>
      <c r="N451" t="s">
        <v>195</v>
      </c>
      <c r="O451" t="s">
        <v>38</v>
      </c>
      <c r="P451" t="s">
        <v>38</v>
      </c>
      <c r="R451"/>
      <c r="S451" t="s">
        <v>3190</v>
      </c>
      <c r="T451" t="s">
        <v>3191</v>
      </c>
      <c r="U451" t="s">
        <v>3158</v>
      </c>
      <c r="V451" s="82">
        <v>4495331</v>
      </c>
      <c r="W451" t="s">
        <v>3159</v>
      </c>
      <c r="X451" t="s">
        <v>3160</v>
      </c>
      <c r="AC451" t="s">
        <v>3161</v>
      </c>
      <c r="AE451"/>
      <c r="AF451"/>
    </row>
    <row r="452" spans="1:34" hidden="1">
      <c r="A452"/>
      <c r="B452">
        <v>40633</v>
      </c>
      <c r="C452"/>
      <c r="D452"/>
      <c r="E452" t="s">
        <v>7722</v>
      </c>
      <c r="F452" t="s">
        <v>297</v>
      </c>
      <c r="G452" t="s">
        <v>2854</v>
      </c>
      <c r="H452" t="s">
        <v>3493</v>
      </c>
      <c r="I452" t="s">
        <v>3187</v>
      </c>
      <c r="J452" t="s">
        <v>2621</v>
      </c>
      <c r="K452" t="s">
        <v>2855</v>
      </c>
      <c r="M452" t="s">
        <v>2834</v>
      </c>
      <c r="N452" t="s">
        <v>2044</v>
      </c>
      <c r="O452" t="s">
        <v>38</v>
      </c>
      <c r="P452" t="s">
        <v>38</v>
      </c>
      <c r="R452"/>
      <c r="S452" t="s">
        <v>2519</v>
      </c>
      <c r="T452" t="s">
        <v>2520</v>
      </c>
      <c r="U452" t="s">
        <v>2521</v>
      </c>
      <c r="V452" s="82">
        <v>4495315</v>
      </c>
      <c r="W452" t="s">
        <v>2517</v>
      </c>
      <c r="X452" t="s">
        <v>2518</v>
      </c>
      <c r="AC452" t="s">
        <v>2516</v>
      </c>
      <c r="AE452"/>
      <c r="AF452"/>
    </row>
    <row r="453" spans="1:34" hidden="1">
      <c r="A453"/>
      <c r="B453">
        <v>40633</v>
      </c>
      <c r="C453"/>
      <c r="D453"/>
      <c r="E453" s="370" t="s">
        <v>7512</v>
      </c>
      <c r="F453" s="370" t="s">
        <v>297</v>
      </c>
      <c r="G453" s="370" t="s">
        <v>7514</v>
      </c>
      <c r="H453" s="370" t="s">
        <v>3493</v>
      </c>
      <c r="I453" s="370" t="s">
        <v>3187</v>
      </c>
      <c r="J453" s="370" t="s">
        <v>2621</v>
      </c>
      <c r="K453" s="370" t="s">
        <v>7515</v>
      </c>
      <c r="L453" s="370" t="s">
        <v>4517</v>
      </c>
      <c r="M453" s="370" t="s">
        <v>7513</v>
      </c>
      <c r="N453" s="370" t="s">
        <v>5367</v>
      </c>
      <c r="O453" s="370" t="s">
        <v>409</v>
      </c>
      <c r="P453" s="370" t="s">
        <v>5325</v>
      </c>
      <c r="R453"/>
      <c r="S453" t="s">
        <v>7516</v>
      </c>
      <c r="T453" t="s">
        <v>7517</v>
      </c>
      <c r="U453" t="s">
        <v>4064</v>
      </c>
      <c r="V453" s="82">
        <v>4495332</v>
      </c>
      <c r="W453" t="s">
        <v>4005</v>
      </c>
      <c r="X453" t="s">
        <v>4006</v>
      </c>
      <c r="AC453" t="s">
        <v>5010</v>
      </c>
      <c r="AE453"/>
      <c r="AF453"/>
    </row>
    <row r="454" spans="1:34" hidden="1">
      <c r="A454"/>
      <c r="B454">
        <v>40633</v>
      </c>
      <c r="C454"/>
      <c r="D454"/>
      <c r="E454" t="s">
        <v>2528</v>
      </c>
      <c r="F454" t="s">
        <v>297</v>
      </c>
      <c r="G454" t="s">
        <v>2854</v>
      </c>
      <c r="H454" t="s">
        <v>3493</v>
      </c>
      <c r="I454" t="s">
        <v>3187</v>
      </c>
      <c r="J454" t="s">
        <v>2621</v>
      </c>
      <c r="K454" t="s">
        <v>5487</v>
      </c>
      <c r="M454" t="s">
        <v>2831</v>
      </c>
      <c r="N454" t="s">
        <v>2044</v>
      </c>
      <c r="O454" t="s">
        <v>2832</v>
      </c>
      <c r="R454"/>
      <c r="S454" t="s">
        <v>2529</v>
      </c>
      <c r="T454" t="s">
        <v>2530</v>
      </c>
      <c r="U454" t="s">
        <v>6702</v>
      </c>
      <c r="V454" s="82">
        <v>4495310</v>
      </c>
      <c r="W454" t="s">
        <v>5284</v>
      </c>
      <c r="X454" t="s">
        <v>5285</v>
      </c>
      <c r="AC454" t="s">
        <v>4790</v>
      </c>
      <c r="AE454"/>
      <c r="AF454"/>
    </row>
    <row r="455" spans="1:34" hidden="1">
      <c r="A455"/>
      <c r="B455">
        <v>40633</v>
      </c>
      <c r="C455"/>
      <c r="D455"/>
      <c r="E455" t="s">
        <v>4022</v>
      </c>
      <c r="F455" t="s">
        <v>297</v>
      </c>
      <c r="G455" t="s">
        <v>2854</v>
      </c>
      <c r="H455" t="s">
        <v>3493</v>
      </c>
      <c r="I455" t="s">
        <v>3187</v>
      </c>
      <c r="J455" t="s">
        <v>2621</v>
      </c>
      <c r="K455" t="s">
        <v>5488</v>
      </c>
      <c r="M455" t="s">
        <v>4018</v>
      </c>
      <c r="N455" t="s">
        <v>2044</v>
      </c>
      <c r="O455" t="s">
        <v>152</v>
      </c>
      <c r="P455" t="s">
        <v>265</v>
      </c>
      <c r="R455"/>
      <c r="S455" t="s">
        <v>4023</v>
      </c>
      <c r="T455" t="s">
        <v>4024</v>
      </c>
      <c r="U455" t="s">
        <v>3105</v>
      </c>
      <c r="V455" s="82">
        <v>4495319</v>
      </c>
      <c r="W455" t="s">
        <v>4019</v>
      </c>
      <c r="X455" t="s">
        <v>4020</v>
      </c>
      <c r="AC455" t="s">
        <v>4789</v>
      </c>
      <c r="AE455"/>
      <c r="AF455"/>
    </row>
    <row r="456" spans="1:34" hidden="1">
      <c r="A456"/>
      <c r="B456">
        <v>40634</v>
      </c>
      <c r="C456"/>
      <c r="D456"/>
      <c r="E456" s="357" t="s">
        <v>6784</v>
      </c>
      <c r="F456" s="357" t="s">
        <v>297</v>
      </c>
      <c r="G456" s="357" t="s">
        <v>1983</v>
      </c>
      <c r="H456" s="357" t="s">
        <v>3493</v>
      </c>
      <c r="I456" s="357" t="s">
        <v>3187</v>
      </c>
      <c r="J456" s="357" t="s">
        <v>2621</v>
      </c>
      <c r="K456" s="357" t="s">
        <v>8173</v>
      </c>
      <c r="L456" s="357" t="s">
        <v>683</v>
      </c>
      <c r="M456" s="362" t="s">
        <v>8172</v>
      </c>
      <c r="N456" s="357" t="s">
        <v>4147</v>
      </c>
      <c r="O456" s="357" t="s">
        <v>1575</v>
      </c>
      <c r="P456" s="357" t="s">
        <v>554</v>
      </c>
      <c r="R456"/>
      <c r="S456" t="s">
        <v>8174</v>
      </c>
      <c r="T456" t="s">
        <v>8175</v>
      </c>
      <c r="U456" t="s">
        <v>5349</v>
      </c>
      <c r="V456" s="82">
        <v>4495309</v>
      </c>
      <c r="W456" t="s">
        <v>674</v>
      </c>
      <c r="X456" t="s">
        <v>7089</v>
      </c>
      <c r="Y456" t="s">
        <v>3122</v>
      </c>
      <c r="AC456" t="s">
        <v>7090</v>
      </c>
      <c r="AE456"/>
      <c r="AF456"/>
    </row>
    <row r="457" spans="1:34" hidden="1">
      <c r="A457" t="s">
        <v>7971</v>
      </c>
      <c r="B457">
        <v>40633</v>
      </c>
      <c r="C457"/>
      <c r="D457"/>
      <c r="E457" t="s">
        <v>2527</v>
      </c>
      <c r="F457" t="s">
        <v>297</v>
      </c>
      <c r="G457" t="s">
        <v>5899</v>
      </c>
      <c r="H457" t="s">
        <v>3493</v>
      </c>
      <c r="I457" t="s">
        <v>3187</v>
      </c>
      <c r="J457" t="s">
        <v>2621</v>
      </c>
      <c r="K457" t="s">
        <v>2106</v>
      </c>
      <c r="L457" t="s">
        <v>8554</v>
      </c>
      <c r="M457" t="s">
        <v>8555</v>
      </c>
      <c r="N457" t="s">
        <v>1540</v>
      </c>
      <c r="O457" t="s">
        <v>152</v>
      </c>
      <c r="P457" t="s">
        <v>265</v>
      </c>
      <c r="R457"/>
      <c r="S457" t="s">
        <v>2524</v>
      </c>
      <c r="T457" t="s">
        <v>2525</v>
      </c>
      <c r="U457" t="s">
        <v>2526</v>
      </c>
      <c r="V457" s="82">
        <v>4495304</v>
      </c>
      <c r="W457" t="s">
        <v>1538</v>
      </c>
      <c r="X457" t="s">
        <v>1539</v>
      </c>
      <c r="AC457" t="s">
        <v>2914</v>
      </c>
      <c r="AE457"/>
      <c r="AF457"/>
    </row>
    <row r="458" spans="1:34" hidden="1">
      <c r="A458"/>
      <c r="B458">
        <v>40633</v>
      </c>
      <c r="C458"/>
      <c r="D458"/>
      <c r="E458" s="357" t="s">
        <v>5336</v>
      </c>
      <c r="F458" s="357" t="s">
        <v>297</v>
      </c>
      <c r="G458" s="357" t="s">
        <v>2854</v>
      </c>
      <c r="H458" s="357" t="s">
        <v>3493</v>
      </c>
      <c r="I458" s="357" t="s">
        <v>3187</v>
      </c>
      <c r="J458" s="357" t="s">
        <v>2621</v>
      </c>
      <c r="K458" s="357" t="s">
        <v>8051</v>
      </c>
      <c r="L458" s="357" t="s">
        <v>8040</v>
      </c>
      <c r="M458" s="357" t="s">
        <v>449</v>
      </c>
      <c r="N458" s="357" t="s">
        <v>2044</v>
      </c>
      <c r="O458" s="357" t="s">
        <v>1575</v>
      </c>
      <c r="P458" s="357" t="s">
        <v>1575</v>
      </c>
      <c r="Q458" s="357" t="s">
        <v>227</v>
      </c>
      <c r="R458" s="357"/>
      <c r="S458" t="s">
        <v>8052</v>
      </c>
      <c r="T458" t="s">
        <v>8053</v>
      </c>
      <c r="U458" t="s">
        <v>8054</v>
      </c>
      <c r="V458" s="82">
        <v>4495247</v>
      </c>
      <c r="W458" t="s">
        <v>4114</v>
      </c>
      <c r="X458" t="s">
        <v>7330</v>
      </c>
      <c r="Y458" t="s">
        <v>4072</v>
      </c>
      <c r="AA458" t="s">
        <v>6402</v>
      </c>
      <c r="AC458" t="s">
        <v>5313</v>
      </c>
      <c r="AE458"/>
      <c r="AF458"/>
    </row>
    <row r="459" spans="1:34" hidden="1">
      <c r="A459"/>
      <c r="B459">
        <v>40715</v>
      </c>
      <c r="C459"/>
      <c r="D459"/>
      <c r="E459" t="s">
        <v>387</v>
      </c>
      <c r="F459" t="s">
        <v>388</v>
      </c>
      <c r="G459" t="s">
        <v>389</v>
      </c>
      <c r="H459" t="s">
        <v>4504</v>
      </c>
      <c r="I459" t="s">
        <v>897</v>
      </c>
      <c r="J459" t="s">
        <v>4506</v>
      </c>
      <c r="K459" t="s">
        <v>390</v>
      </c>
      <c r="M459" t="s">
        <v>7549</v>
      </c>
      <c r="N459" t="s">
        <v>8569</v>
      </c>
      <c r="O459" t="s">
        <v>38</v>
      </c>
      <c r="P459" t="s">
        <v>38</v>
      </c>
      <c r="Q459" t="s">
        <v>3</v>
      </c>
      <c r="R459"/>
      <c r="S459" t="s">
        <v>353</v>
      </c>
      <c r="T459" t="s">
        <v>392</v>
      </c>
      <c r="U459" t="s">
        <v>6634</v>
      </c>
      <c r="V459" t="s">
        <v>807</v>
      </c>
      <c r="W459" t="s">
        <v>6635</v>
      </c>
      <c r="X459" t="s">
        <v>6636</v>
      </c>
      <c r="AC459" t="s">
        <v>3273</v>
      </c>
      <c r="AE459"/>
      <c r="AF459"/>
    </row>
    <row r="460" spans="1:34" hidden="1">
      <c r="A460"/>
      <c r="B460">
        <v>40715</v>
      </c>
      <c r="C460"/>
      <c r="D460"/>
      <c r="E460" t="s">
        <v>5987</v>
      </c>
      <c r="F460" t="s">
        <v>388</v>
      </c>
      <c r="G460" t="s">
        <v>389</v>
      </c>
      <c r="H460" t="s">
        <v>4504</v>
      </c>
      <c r="I460" t="s">
        <v>897</v>
      </c>
      <c r="J460" t="s">
        <v>4506</v>
      </c>
      <c r="K460" t="s">
        <v>3432</v>
      </c>
      <c r="M460" t="s">
        <v>7550</v>
      </c>
      <c r="N460" t="s">
        <v>195</v>
      </c>
      <c r="O460" t="s">
        <v>38</v>
      </c>
      <c r="P460" t="s">
        <v>38</v>
      </c>
      <c r="Q460" t="s">
        <v>3</v>
      </c>
      <c r="R460"/>
      <c r="S460" t="s">
        <v>4069</v>
      </c>
      <c r="T460" t="s">
        <v>4070</v>
      </c>
      <c r="U460" t="s">
        <v>4071</v>
      </c>
      <c r="V460" t="s">
        <v>807</v>
      </c>
      <c r="W460" t="s">
        <v>3295</v>
      </c>
      <c r="X460" t="s">
        <v>3296</v>
      </c>
      <c r="Y460" t="s">
        <v>5180</v>
      </c>
      <c r="AC460" t="s">
        <v>3297</v>
      </c>
      <c r="AE460"/>
      <c r="AF460"/>
    </row>
    <row r="461" spans="1:34" s="29" customFormat="1" hidden="1">
      <c r="A461"/>
      <c r="B461">
        <v>40715</v>
      </c>
      <c r="C461"/>
      <c r="D461"/>
      <c r="E461" t="s">
        <v>7318</v>
      </c>
      <c r="F461" t="s">
        <v>388</v>
      </c>
      <c r="G461" t="s">
        <v>389</v>
      </c>
      <c r="H461" t="s">
        <v>7551</v>
      </c>
      <c r="I461" t="s">
        <v>897</v>
      </c>
      <c r="J461" t="s">
        <v>4506</v>
      </c>
      <c r="K461" t="s">
        <v>3298</v>
      </c>
      <c r="L461"/>
      <c r="M461" t="s">
        <v>3299</v>
      </c>
      <c r="N461" t="s">
        <v>2044</v>
      </c>
      <c r="O461" t="s">
        <v>152</v>
      </c>
      <c r="P461" t="s">
        <v>554</v>
      </c>
      <c r="Q461"/>
      <c r="R461"/>
      <c r="S461" t="s">
        <v>3300</v>
      </c>
      <c r="T461" t="s">
        <v>3301</v>
      </c>
      <c r="U461" t="s">
        <v>6319</v>
      </c>
      <c r="V461" s="82"/>
      <c r="W461" t="s">
        <v>5988</v>
      </c>
      <c r="X461" t="s">
        <v>5989</v>
      </c>
      <c r="Y461"/>
      <c r="Z461"/>
      <c r="AA461"/>
      <c r="AB461"/>
      <c r="AC461" t="s">
        <v>6320</v>
      </c>
      <c r="AD461"/>
      <c r="AE461"/>
      <c r="AF461"/>
      <c r="AG461"/>
      <c r="AH461"/>
    </row>
    <row r="462" spans="1:34" s="29" customFormat="1" hidden="1">
      <c r="A462"/>
      <c r="B462">
        <v>40715</v>
      </c>
      <c r="C462"/>
      <c r="D462"/>
      <c r="E462" t="s">
        <v>7319</v>
      </c>
      <c r="F462" t="s">
        <v>388</v>
      </c>
      <c r="G462" t="s">
        <v>389</v>
      </c>
      <c r="H462" t="s">
        <v>7551</v>
      </c>
      <c r="I462" t="s">
        <v>897</v>
      </c>
      <c r="J462" t="s">
        <v>4506</v>
      </c>
      <c r="K462" t="s">
        <v>2975</v>
      </c>
      <c r="L462"/>
      <c r="M462" t="s">
        <v>7552</v>
      </c>
      <c r="N462" t="s">
        <v>7999</v>
      </c>
      <c r="O462" t="s">
        <v>38</v>
      </c>
      <c r="P462" t="s">
        <v>38</v>
      </c>
      <c r="Q462" t="s">
        <v>7553</v>
      </c>
      <c r="R462"/>
      <c r="S462" t="s">
        <v>2976</v>
      </c>
      <c r="T462" t="s">
        <v>2977</v>
      </c>
      <c r="U462" t="s">
        <v>6321</v>
      </c>
      <c r="V462" s="82" t="s">
        <v>807</v>
      </c>
      <c r="W462" t="s">
        <v>2839</v>
      </c>
      <c r="X462" t="s">
        <v>2840</v>
      </c>
      <c r="Y462"/>
      <c r="Z462"/>
      <c r="AA462"/>
      <c r="AB462"/>
      <c r="AC462" t="s">
        <v>7554</v>
      </c>
      <c r="AD462"/>
      <c r="AE462"/>
      <c r="AF462"/>
      <c r="AG462"/>
      <c r="AH462"/>
    </row>
    <row r="463" spans="1:34" s="389" customFormat="1" hidden="1">
      <c r="A463"/>
      <c r="B463">
        <v>40715</v>
      </c>
      <c r="C463"/>
      <c r="D463"/>
      <c r="E463" t="s">
        <v>2841</v>
      </c>
      <c r="F463" t="s">
        <v>388</v>
      </c>
      <c r="G463" t="s">
        <v>389</v>
      </c>
      <c r="H463" t="s">
        <v>4504</v>
      </c>
      <c r="I463" t="s">
        <v>897</v>
      </c>
      <c r="J463" t="s">
        <v>4506</v>
      </c>
      <c r="K463" t="s">
        <v>2842</v>
      </c>
      <c r="L463" t="s">
        <v>9031</v>
      </c>
      <c r="M463" t="s">
        <v>9032</v>
      </c>
      <c r="N463" t="s">
        <v>1872</v>
      </c>
      <c r="O463" t="s">
        <v>38</v>
      </c>
      <c r="P463" t="s">
        <v>38</v>
      </c>
      <c r="Q463" t="s">
        <v>3</v>
      </c>
      <c r="R463"/>
      <c r="S463" t="s">
        <v>7395</v>
      </c>
      <c r="T463" t="s">
        <v>6806</v>
      </c>
      <c r="U463" t="s">
        <v>6807</v>
      </c>
      <c r="V463" t="s">
        <v>807</v>
      </c>
      <c r="W463" t="s">
        <v>6808</v>
      </c>
      <c r="X463" t="s">
        <v>6809</v>
      </c>
      <c r="Y463"/>
      <c r="Z463"/>
      <c r="AA463"/>
      <c r="AB463"/>
      <c r="AC463" t="s">
        <v>6810</v>
      </c>
      <c r="AD463"/>
      <c r="AE463"/>
      <c r="AF463"/>
      <c r="AG463"/>
      <c r="AH463"/>
    </row>
    <row r="464" spans="1:34" hidden="1">
      <c r="A464" t="s">
        <v>4650</v>
      </c>
      <c r="B464">
        <v>40721</v>
      </c>
      <c r="C464"/>
      <c r="D464"/>
      <c r="E464" s="122" t="s">
        <v>4628</v>
      </c>
      <c r="F464" s="335" t="s">
        <v>7729</v>
      </c>
      <c r="G464" s="335" t="s">
        <v>4670</v>
      </c>
      <c r="H464" s="335" t="s">
        <v>4671</v>
      </c>
      <c r="I464" s="335" t="s">
        <v>897</v>
      </c>
      <c r="J464" s="335" t="s">
        <v>7730</v>
      </c>
      <c r="K464" s="434" t="s">
        <v>4651</v>
      </c>
      <c r="M464" s="335" t="s">
        <v>1358</v>
      </c>
      <c r="N464" s="335" t="s">
        <v>4101</v>
      </c>
      <c r="O464" s="335" t="s">
        <v>38</v>
      </c>
      <c r="Q464" t="s">
        <v>3</v>
      </c>
      <c r="R464"/>
      <c r="S464" s="335" t="s">
        <v>2399</v>
      </c>
      <c r="T464" s="330" t="s">
        <v>2400</v>
      </c>
      <c r="U464" s="335" t="s">
        <v>2401</v>
      </c>
      <c r="W464" s="330" t="s">
        <v>5014</v>
      </c>
      <c r="X464" s="330" t="s">
        <v>5024</v>
      </c>
      <c r="AC464" s="335" t="s">
        <v>4640</v>
      </c>
      <c r="AE464"/>
      <c r="AF464"/>
    </row>
    <row r="465" spans="1:32" hidden="1">
      <c r="A465" t="s">
        <v>4650</v>
      </c>
      <c r="B465">
        <v>40721</v>
      </c>
      <c r="C465"/>
      <c r="D465"/>
      <c r="E465" s="122" t="s">
        <v>4629</v>
      </c>
      <c r="F465" s="335" t="s">
        <v>7729</v>
      </c>
      <c r="G465" s="335" t="s">
        <v>4670</v>
      </c>
      <c r="H465" s="335" t="s">
        <v>4671</v>
      </c>
      <c r="I465" s="335" t="s">
        <v>897</v>
      </c>
      <c r="J465" s="335" t="s">
        <v>7730</v>
      </c>
      <c r="K465" s="434" t="s">
        <v>4652</v>
      </c>
      <c r="M465" s="335" t="s">
        <v>4663</v>
      </c>
      <c r="N465" s="335" t="s">
        <v>4101</v>
      </c>
      <c r="O465" s="335" t="s">
        <v>152</v>
      </c>
      <c r="P465" s="335" t="s">
        <v>5011</v>
      </c>
      <c r="Q465" t="s">
        <v>3</v>
      </c>
      <c r="R465"/>
      <c r="S465" s="335" t="s">
        <v>2402</v>
      </c>
      <c r="T465" s="330" t="s">
        <v>2403</v>
      </c>
      <c r="U465" s="335" t="s">
        <v>2404</v>
      </c>
      <c r="W465" s="330" t="s">
        <v>5015</v>
      </c>
      <c r="X465" s="330" t="s">
        <v>5025</v>
      </c>
      <c r="AC465" s="335" t="s">
        <v>4641</v>
      </c>
      <c r="AE465"/>
      <c r="AF465"/>
    </row>
    <row r="466" spans="1:32" hidden="1">
      <c r="A466" t="s">
        <v>4650</v>
      </c>
      <c r="B466">
        <v>40721</v>
      </c>
      <c r="C466"/>
      <c r="D466"/>
      <c r="E466" s="122" t="s">
        <v>4630</v>
      </c>
      <c r="F466" s="335" t="s">
        <v>7729</v>
      </c>
      <c r="G466" s="335" t="s">
        <v>4670</v>
      </c>
      <c r="H466" s="335" t="s">
        <v>4671</v>
      </c>
      <c r="I466" s="335" t="s">
        <v>897</v>
      </c>
      <c r="J466" s="335" t="s">
        <v>7730</v>
      </c>
      <c r="K466" s="434" t="s">
        <v>4653</v>
      </c>
      <c r="L466" s="335" t="s">
        <v>8196</v>
      </c>
      <c r="M466" s="494" t="s">
        <v>8287</v>
      </c>
      <c r="N466" s="335" t="s">
        <v>4101</v>
      </c>
      <c r="O466" s="335" t="s">
        <v>38</v>
      </c>
      <c r="P466" s="335" t="s">
        <v>508</v>
      </c>
      <c r="Q466" t="s">
        <v>3</v>
      </c>
      <c r="R466"/>
      <c r="S466" s="335" t="s">
        <v>2405</v>
      </c>
      <c r="T466" s="330" t="s">
        <v>2406</v>
      </c>
      <c r="U466" s="335" t="s">
        <v>2407</v>
      </c>
      <c r="W466" s="330" t="s">
        <v>5016</v>
      </c>
      <c r="X466" s="330" t="s">
        <v>5026</v>
      </c>
      <c r="AC466" s="335" t="s">
        <v>4642</v>
      </c>
      <c r="AE466"/>
      <c r="AF466"/>
    </row>
    <row r="467" spans="1:32" hidden="1">
      <c r="A467" t="s">
        <v>7971</v>
      </c>
      <c r="B467">
        <v>40514</v>
      </c>
      <c r="C467"/>
      <c r="D467"/>
      <c r="E467" s="357" t="s">
        <v>5971</v>
      </c>
      <c r="F467" s="357" t="s">
        <v>297</v>
      </c>
      <c r="G467" s="357" t="s">
        <v>5899</v>
      </c>
      <c r="H467" s="357" t="s">
        <v>3493</v>
      </c>
      <c r="I467" s="357" t="s">
        <v>5426</v>
      </c>
      <c r="J467" s="357" t="s">
        <v>2621</v>
      </c>
      <c r="K467" s="357" t="s">
        <v>8050</v>
      </c>
      <c r="L467" s="357" t="s">
        <v>8035</v>
      </c>
      <c r="M467" s="357" t="s">
        <v>9056</v>
      </c>
      <c r="N467" s="357" t="s">
        <v>4147</v>
      </c>
      <c r="O467" s="357" t="s">
        <v>1575</v>
      </c>
      <c r="P467" s="357" t="s">
        <v>4492</v>
      </c>
      <c r="Q467" s="357" t="s">
        <v>227</v>
      </c>
      <c r="R467" s="357"/>
      <c r="S467" s="335" t="s">
        <v>8074</v>
      </c>
      <c r="T467" t="s">
        <v>63</v>
      </c>
      <c r="U467" t="s">
        <v>64</v>
      </c>
      <c r="W467" t="s">
        <v>861</v>
      </c>
      <c r="X467" t="s">
        <v>3064</v>
      </c>
      <c r="AC467" t="s">
        <v>279</v>
      </c>
      <c r="AE467"/>
      <c r="AF467"/>
    </row>
    <row r="468" spans="1:32" hidden="1">
      <c r="A468" t="s">
        <v>4650</v>
      </c>
      <c r="B468">
        <v>40721</v>
      </c>
      <c r="C468"/>
      <c r="D468"/>
      <c r="E468" s="122" t="s">
        <v>8843</v>
      </c>
      <c r="F468" s="335" t="s">
        <v>7729</v>
      </c>
      <c r="G468" s="335" t="s">
        <v>4670</v>
      </c>
      <c r="H468" s="335" t="s">
        <v>4671</v>
      </c>
      <c r="I468" s="335" t="s">
        <v>897</v>
      </c>
      <c r="J468" s="335" t="s">
        <v>7730</v>
      </c>
      <c r="K468" s="434" t="s">
        <v>4655</v>
      </c>
      <c r="L468" s="335" t="s">
        <v>4664</v>
      </c>
      <c r="M468" s="335" t="s">
        <v>8795</v>
      </c>
      <c r="N468" s="335" t="s">
        <v>4101</v>
      </c>
      <c r="O468" s="335" t="s">
        <v>409</v>
      </c>
      <c r="P468" s="335" t="s">
        <v>5325</v>
      </c>
      <c r="Q468" t="s">
        <v>3</v>
      </c>
      <c r="R468"/>
      <c r="S468" s="335" t="s">
        <v>2411</v>
      </c>
      <c r="T468" s="330" t="s">
        <v>2412</v>
      </c>
      <c r="U468" s="335" t="s">
        <v>2413</v>
      </c>
      <c r="W468" s="330" t="s">
        <v>5018</v>
      </c>
      <c r="X468" s="330" t="s">
        <v>7256</v>
      </c>
      <c r="AC468" s="335" t="s">
        <v>4644</v>
      </c>
      <c r="AE468"/>
      <c r="AF468"/>
    </row>
    <row r="469" spans="1:32" hidden="1">
      <c r="A469" t="s">
        <v>4650</v>
      </c>
      <c r="B469">
        <v>40721</v>
      </c>
      <c r="C469"/>
      <c r="D469"/>
      <c r="E469" s="122" t="s">
        <v>4632</v>
      </c>
      <c r="F469" s="335" t="s">
        <v>7729</v>
      </c>
      <c r="G469" s="335" t="s">
        <v>4670</v>
      </c>
      <c r="H469" s="335" t="s">
        <v>4671</v>
      </c>
      <c r="I469" s="335" t="s">
        <v>897</v>
      </c>
      <c r="J469" s="335" t="s">
        <v>7730</v>
      </c>
      <c r="K469" s="434" t="s">
        <v>4656</v>
      </c>
      <c r="M469" s="335" t="s">
        <v>4665</v>
      </c>
      <c r="N469" s="335" t="s">
        <v>4101</v>
      </c>
      <c r="O469" s="335" t="s">
        <v>2208</v>
      </c>
      <c r="Q469" t="s">
        <v>3</v>
      </c>
      <c r="R469"/>
      <c r="S469" s="335" t="s">
        <v>2414</v>
      </c>
      <c r="T469" s="330" t="s">
        <v>2415</v>
      </c>
      <c r="U469" s="335" t="s">
        <v>2416</v>
      </c>
      <c r="W469" s="330" t="s">
        <v>5019</v>
      </c>
      <c r="X469" s="330" t="s">
        <v>2394</v>
      </c>
      <c r="AA469" t="s">
        <v>8325</v>
      </c>
      <c r="AC469" s="335" t="s">
        <v>4645</v>
      </c>
      <c r="AE469"/>
      <c r="AF469"/>
    </row>
    <row r="470" spans="1:32" hidden="1">
      <c r="A470" t="s">
        <v>4650</v>
      </c>
      <c r="B470">
        <v>40721</v>
      </c>
      <c r="C470"/>
      <c r="D470"/>
      <c r="E470" s="122" t="s">
        <v>4633</v>
      </c>
      <c r="F470" s="335" t="s">
        <v>7729</v>
      </c>
      <c r="G470" s="335" t="s">
        <v>4670</v>
      </c>
      <c r="H470" s="335" t="s">
        <v>4671</v>
      </c>
      <c r="I470" s="335" t="s">
        <v>897</v>
      </c>
      <c r="J470" s="335" t="s">
        <v>7730</v>
      </c>
      <c r="K470" s="434" t="s">
        <v>4657</v>
      </c>
      <c r="L470" s="335" t="s">
        <v>4666</v>
      </c>
      <c r="M470" t="s">
        <v>7112</v>
      </c>
      <c r="N470" s="335" t="s">
        <v>4101</v>
      </c>
      <c r="O470" s="335" t="s">
        <v>1108</v>
      </c>
      <c r="P470" s="335"/>
      <c r="Q470" t="s">
        <v>3</v>
      </c>
      <c r="R470"/>
      <c r="S470" s="335" t="s">
        <v>7400</v>
      </c>
      <c r="T470" s="330" t="s">
        <v>7401</v>
      </c>
      <c r="U470" s="335" t="s">
        <v>6699</v>
      </c>
      <c r="W470" s="330" t="s">
        <v>5020</v>
      </c>
      <c r="X470" s="330" t="s">
        <v>2395</v>
      </c>
      <c r="AC470" s="335" t="s">
        <v>2723</v>
      </c>
      <c r="AE470"/>
      <c r="AF470"/>
    </row>
    <row r="471" spans="1:32" hidden="1">
      <c r="A471" t="s">
        <v>4650</v>
      </c>
      <c r="B471">
        <v>40721</v>
      </c>
      <c r="C471"/>
      <c r="D471"/>
      <c r="E471" s="122" t="s">
        <v>4634</v>
      </c>
      <c r="F471" s="335" t="s">
        <v>7729</v>
      </c>
      <c r="G471" s="335" t="s">
        <v>4670</v>
      </c>
      <c r="H471" s="335" t="s">
        <v>4671</v>
      </c>
      <c r="I471" s="335" t="s">
        <v>897</v>
      </c>
      <c r="J471" s="335" t="s">
        <v>7730</v>
      </c>
      <c r="K471" s="434" t="s">
        <v>4658</v>
      </c>
      <c r="L471" t="s">
        <v>7503</v>
      </c>
      <c r="M471" s="494" t="s">
        <v>7506</v>
      </c>
      <c r="N471" s="335" t="s">
        <v>7534</v>
      </c>
      <c r="O471" s="335" t="s">
        <v>409</v>
      </c>
      <c r="P471" s="335" t="s">
        <v>5325</v>
      </c>
      <c r="Q471" t="s">
        <v>3</v>
      </c>
      <c r="R471"/>
      <c r="S471" s="335" t="s">
        <v>6700</v>
      </c>
      <c r="T471" s="330" t="s">
        <v>6701</v>
      </c>
      <c r="U471" s="335" t="s">
        <v>6707</v>
      </c>
      <c r="W471" s="330" t="s">
        <v>5021</v>
      </c>
      <c r="X471" s="330" t="s">
        <v>2396</v>
      </c>
      <c r="AC471" s="335" t="s">
        <v>7507</v>
      </c>
      <c r="AE471"/>
      <c r="AF471"/>
    </row>
    <row r="472" spans="1:32" hidden="1">
      <c r="A472" t="s">
        <v>4650</v>
      </c>
      <c r="B472">
        <v>40721</v>
      </c>
      <c r="C472"/>
      <c r="D472"/>
      <c r="E472" s="122" t="s">
        <v>4636</v>
      </c>
      <c r="F472" s="335" t="s">
        <v>7729</v>
      </c>
      <c r="G472" s="335" t="s">
        <v>4670</v>
      </c>
      <c r="H472" s="335" t="s">
        <v>4671</v>
      </c>
      <c r="I472" s="335" t="s">
        <v>897</v>
      </c>
      <c r="J472" s="335" t="s">
        <v>7730</v>
      </c>
      <c r="K472" s="434" t="s">
        <v>4660</v>
      </c>
      <c r="M472" s="335" t="s">
        <v>4668</v>
      </c>
      <c r="N472" s="335" t="s">
        <v>4101</v>
      </c>
      <c r="O472" s="335" t="s">
        <v>5013</v>
      </c>
      <c r="Q472" t="s">
        <v>3</v>
      </c>
      <c r="R472"/>
      <c r="S472" s="335" t="s">
        <v>4561</v>
      </c>
      <c r="T472" s="330" t="s">
        <v>4562</v>
      </c>
      <c r="U472" s="335" t="s">
        <v>4563</v>
      </c>
      <c r="W472" s="330" t="s">
        <v>5023</v>
      </c>
      <c r="X472" s="330" t="s">
        <v>2398</v>
      </c>
      <c r="AC472" s="335" t="s">
        <v>4647</v>
      </c>
      <c r="AE472"/>
      <c r="AF472"/>
    </row>
    <row r="473" spans="1:32" hidden="1">
      <c r="A473" t="s">
        <v>4650</v>
      </c>
      <c r="B473">
        <v>40721</v>
      </c>
      <c r="C473"/>
      <c r="D473"/>
      <c r="E473" t="s">
        <v>5171</v>
      </c>
      <c r="F473" t="s">
        <v>388</v>
      </c>
      <c r="G473" t="s">
        <v>389</v>
      </c>
      <c r="H473" t="s">
        <v>4504</v>
      </c>
      <c r="I473" t="s">
        <v>897</v>
      </c>
      <c r="J473" t="s">
        <v>4506</v>
      </c>
      <c r="K473" t="s">
        <v>5172</v>
      </c>
      <c r="M473" t="s">
        <v>6645</v>
      </c>
      <c r="N473" t="s">
        <v>1540</v>
      </c>
      <c r="O473" t="s">
        <v>152</v>
      </c>
      <c r="P473" t="s">
        <v>265</v>
      </c>
      <c r="Q473" t="s">
        <v>3</v>
      </c>
      <c r="R473"/>
      <c r="S473" t="s">
        <v>4815</v>
      </c>
      <c r="T473" t="s">
        <v>4816</v>
      </c>
      <c r="U473" t="s">
        <v>4817</v>
      </c>
      <c r="V473" t="s">
        <v>814</v>
      </c>
      <c r="W473" t="s">
        <v>4818</v>
      </c>
      <c r="X473" t="s">
        <v>4819</v>
      </c>
      <c r="AC473" s="335" t="s">
        <v>4674</v>
      </c>
      <c r="AE473"/>
      <c r="AF473"/>
    </row>
    <row r="474" spans="1:32" hidden="1">
      <c r="A474" t="s">
        <v>4650</v>
      </c>
      <c r="B474">
        <v>40721</v>
      </c>
      <c r="C474"/>
      <c r="D474"/>
      <c r="E474" t="s">
        <v>1973</v>
      </c>
      <c r="F474" t="s">
        <v>388</v>
      </c>
      <c r="G474" t="s">
        <v>389</v>
      </c>
      <c r="H474" t="s">
        <v>4504</v>
      </c>
      <c r="I474" t="s">
        <v>897</v>
      </c>
      <c r="J474" t="s">
        <v>4506</v>
      </c>
      <c r="K474" t="s">
        <v>7723</v>
      </c>
      <c r="M474" t="s">
        <v>1974</v>
      </c>
      <c r="N474" t="s">
        <v>1872</v>
      </c>
      <c r="O474" t="s">
        <v>38</v>
      </c>
      <c r="P474" t="s">
        <v>38</v>
      </c>
      <c r="Q474" t="s">
        <v>3</v>
      </c>
      <c r="R474"/>
      <c r="S474" t="s">
        <v>6646</v>
      </c>
      <c r="T474" t="s">
        <v>6647</v>
      </c>
      <c r="U474" t="s">
        <v>6648</v>
      </c>
      <c r="V474" t="s">
        <v>814</v>
      </c>
      <c r="W474" t="s">
        <v>1830</v>
      </c>
      <c r="X474" t="s">
        <v>1831</v>
      </c>
      <c r="AC474" s="433" t="s">
        <v>4675</v>
      </c>
      <c r="AE474"/>
      <c r="AF474"/>
    </row>
    <row r="475" spans="1:32" hidden="1">
      <c r="A475" t="s">
        <v>4650</v>
      </c>
      <c r="B475">
        <v>40721</v>
      </c>
      <c r="C475"/>
      <c r="D475"/>
      <c r="E475" s="122" t="s">
        <v>6908</v>
      </c>
      <c r="F475" t="s">
        <v>388</v>
      </c>
      <c r="G475" t="s">
        <v>389</v>
      </c>
      <c r="H475" t="s">
        <v>4504</v>
      </c>
      <c r="I475" t="s">
        <v>897</v>
      </c>
      <c r="J475" t="s">
        <v>4506</v>
      </c>
      <c r="K475" s="122" t="s">
        <v>8045</v>
      </c>
      <c r="L475" t="s">
        <v>8044</v>
      </c>
      <c r="M475" t="s">
        <v>8318</v>
      </c>
      <c r="N475" t="s">
        <v>7534</v>
      </c>
      <c r="O475" t="s">
        <v>152</v>
      </c>
      <c r="P475" t="s">
        <v>383</v>
      </c>
      <c r="Q475" t="s">
        <v>3</v>
      </c>
      <c r="R475"/>
      <c r="S475" t="s">
        <v>8046</v>
      </c>
      <c r="T475" t="s">
        <v>8047</v>
      </c>
      <c r="U475" t="s">
        <v>689</v>
      </c>
      <c r="V475" t="s">
        <v>814</v>
      </c>
      <c r="W475" t="s">
        <v>6644</v>
      </c>
      <c r="X475" t="s">
        <v>31</v>
      </c>
      <c r="AC475" s="428" t="s">
        <v>2537</v>
      </c>
      <c r="AE475"/>
      <c r="AF475"/>
    </row>
    <row r="476" spans="1:32" hidden="1">
      <c r="A476" t="s">
        <v>4650</v>
      </c>
      <c r="B476">
        <v>40721</v>
      </c>
      <c r="C476"/>
      <c r="D476"/>
      <c r="E476" s="122" t="s">
        <v>4637</v>
      </c>
      <c r="F476" s="335" t="s">
        <v>7729</v>
      </c>
      <c r="G476" s="335" t="s">
        <v>4670</v>
      </c>
      <c r="H476" s="335" t="s">
        <v>4671</v>
      </c>
      <c r="I476" s="335" t="s">
        <v>897</v>
      </c>
      <c r="J476" s="335" t="s">
        <v>7730</v>
      </c>
      <c r="K476" s="434" t="s">
        <v>4661</v>
      </c>
      <c r="M476" s="335" t="s">
        <v>463</v>
      </c>
      <c r="N476" s="335" t="s">
        <v>4101</v>
      </c>
      <c r="O476" s="335" t="s">
        <v>1108</v>
      </c>
      <c r="Q476" t="s">
        <v>3</v>
      </c>
      <c r="R476"/>
      <c r="S476" s="335" t="s">
        <v>4564</v>
      </c>
      <c r="T476" s="330" t="s">
        <v>4565</v>
      </c>
      <c r="U476" s="335" t="s">
        <v>4566</v>
      </c>
      <c r="W476" s="330" t="s">
        <v>4570</v>
      </c>
      <c r="X476" s="330" t="s">
        <v>4572</v>
      </c>
      <c r="AC476" s="428" t="s">
        <v>4648</v>
      </c>
      <c r="AE476"/>
      <c r="AF476"/>
    </row>
    <row r="477" spans="1:32" hidden="1">
      <c r="A477" t="s">
        <v>4650</v>
      </c>
      <c r="B477">
        <v>40721</v>
      </c>
      <c r="C477"/>
      <c r="D477"/>
      <c r="E477" t="s">
        <v>4638</v>
      </c>
      <c r="F477" s="335" t="s">
        <v>7729</v>
      </c>
      <c r="G477" s="335" t="s">
        <v>4670</v>
      </c>
      <c r="H477" s="335" t="s">
        <v>4671</v>
      </c>
      <c r="I477" s="335" t="s">
        <v>897</v>
      </c>
      <c r="J477" s="335" t="s">
        <v>7730</v>
      </c>
      <c r="K477" s="335" t="s">
        <v>4662</v>
      </c>
      <c r="M477" s="430" t="s">
        <v>670</v>
      </c>
      <c r="N477" s="335" t="s">
        <v>6826</v>
      </c>
      <c r="O477" s="335" t="s">
        <v>6625</v>
      </c>
      <c r="R477"/>
      <c r="S477" s="335" t="s">
        <v>4567</v>
      </c>
      <c r="T477" s="330" t="s">
        <v>4568</v>
      </c>
      <c r="U477" s="421" t="s">
        <v>4569</v>
      </c>
      <c r="W477" s="330" t="s">
        <v>4571</v>
      </c>
      <c r="X477" s="330" t="s">
        <v>4573</v>
      </c>
      <c r="AC477" s="428" t="s">
        <v>4648</v>
      </c>
      <c r="AE477"/>
      <c r="AF477"/>
    </row>
    <row r="478" spans="1:32" hidden="1">
      <c r="A478" t="s">
        <v>7724</v>
      </c>
      <c r="B478" s="416">
        <v>40833</v>
      </c>
      <c r="C478"/>
      <c r="D478"/>
      <c r="E478" t="s">
        <v>5054</v>
      </c>
      <c r="F478" t="s">
        <v>7725</v>
      </c>
      <c r="G478" s="42" t="s">
        <v>7969</v>
      </c>
      <c r="H478" t="s">
        <v>7726</v>
      </c>
      <c r="I478" t="s">
        <v>5055</v>
      </c>
      <c r="J478" s="73" t="s">
        <v>4506</v>
      </c>
      <c r="K478" t="s">
        <v>5056</v>
      </c>
      <c r="M478" t="s">
        <v>5057</v>
      </c>
      <c r="N478" t="s">
        <v>7574</v>
      </c>
      <c r="O478" t="s">
        <v>7595</v>
      </c>
      <c r="P478" t="s">
        <v>7571</v>
      </c>
      <c r="Q478" t="s">
        <v>3</v>
      </c>
      <c r="R478"/>
      <c r="S478" s="42" t="s">
        <v>5062</v>
      </c>
      <c r="T478" s="40" t="s">
        <v>5063</v>
      </c>
      <c r="U478" s="380" t="s">
        <v>5064</v>
      </c>
      <c r="V478" t="s">
        <v>807</v>
      </c>
      <c r="W478" s="40" t="s">
        <v>5060</v>
      </c>
      <c r="X478" s="40" t="s">
        <v>5061</v>
      </c>
      <c r="AC478" s="7" t="s">
        <v>5059</v>
      </c>
      <c r="AE478"/>
      <c r="AF478"/>
    </row>
    <row r="479" spans="1:32" hidden="1">
      <c r="A479" t="s">
        <v>7727</v>
      </c>
      <c r="B479">
        <v>40780</v>
      </c>
      <c r="C479"/>
      <c r="D479"/>
      <c r="E479" t="s">
        <v>7728</v>
      </c>
      <c r="F479" t="s">
        <v>7729</v>
      </c>
      <c r="G479" t="s">
        <v>6695</v>
      </c>
      <c r="H479" t="s">
        <v>7551</v>
      </c>
      <c r="I479" t="s">
        <v>3187</v>
      </c>
      <c r="J479" t="s">
        <v>7730</v>
      </c>
      <c r="K479" t="s">
        <v>7731</v>
      </c>
      <c r="M479" t="s">
        <v>7732</v>
      </c>
      <c r="N479" t="s">
        <v>7580</v>
      </c>
      <c r="R479"/>
      <c r="V479"/>
      <c r="AC479" s="7"/>
      <c r="AE479" t="s">
        <v>7733</v>
      </c>
      <c r="AF479"/>
    </row>
    <row r="480" spans="1:32" hidden="1">
      <c r="A480" t="s">
        <v>7727</v>
      </c>
      <c r="B480">
        <v>40780</v>
      </c>
      <c r="C480"/>
      <c r="D480"/>
      <c r="E480" t="s">
        <v>7734</v>
      </c>
      <c r="F480" t="s">
        <v>7729</v>
      </c>
      <c r="G480" t="s">
        <v>6695</v>
      </c>
      <c r="H480" t="s">
        <v>7551</v>
      </c>
      <c r="I480" t="s">
        <v>3187</v>
      </c>
      <c r="J480" t="s">
        <v>7730</v>
      </c>
      <c r="K480" t="s">
        <v>7735</v>
      </c>
      <c r="L480" t="s">
        <v>3056</v>
      </c>
      <c r="M480" t="s">
        <v>7736</v>
      </c>
      <c r="N480" t="s">
        <v>1076</v>
      </c>
      <c r="O480" t="s">
        <v>7595</v>
      </c>
      <c r="R480"/>
      <c r="S480" t="s">
        <v>3057</v>
      </c>
      <c r="V480"/>
      <c r="AC480" s="7" t="s">
        <v>7737</v>
      </c>
      <c r="AE480" t="s">
        <v>7733</v>
      </c>
      <c r="AF480"/>
    </row>
    <row r="481" spans="1:32" hidden="1">
      <c r="A481" t="s">
        <v>7738</v>
      </c>
      <c r="B481" t="s">
        <v>7739</v>
      </c>
      <c r="C481"/>
      <c r="D481"/>
      <c r="E481" t="s">
        <v>7740</v>
      </c>
      <c r="F481" s="357" t="s">
        <v>7528</v>
      </c>
      <c r="G481" s="357" t="s">
        <v>3293</v>
      </c>
      <c r="H481" s="357" t="s">
        <v>7529</v>
      </c>
      <c r="I481" s="357" t="s">
        <v>3187</v>
      </c>
      <c r="J481" s="357" t="s">
        <v>225</v>
      </c>
      <c r="K481" s="357" t="s">
        <v>8478</v>
      </c>
      <c r="L481" s="357" t="s">
        <v>8413</v>
      </c>
      <c r="M481" s="357" t="s">
        <v>8481</v>
      </c>
      <c r="N481" t="s">
        <v>7560</v>
      </c>
      <c r="O481" t="s">
        <v>7595</v>
      </c>
      <c r="P481" t="s">
        <v>7571</v>
      </c>
      <c r="Q481" t="s">
        <v>7741</v>
      </c>
      <c r="R481"/>
      <c r="S481" t="s">
        <v>4859</v>
      </c>
      <c r="T481" t="s">
        <v>4860</v>
      </c>
      <c r="U481" t="s">
        <v>4861</v>
      </c>
      <c r="W481" t="s">
        <v>3547</v>
      </c>
      <c r="X481" t="s">
        <v>3548</v>
      </c>
      <c r="AC481" s="7" t="s">
        <v>7742</v>
      </c>
      <c r="AE481"/>
      <c r="AF481"/>
    </row>
    <row r="482" spans="1:32" hidden="1">
      <c r="A482" t="s">
        <v>7738</v>
      </c>
      <c r="B482" t="s">
        <v>7739</v>
      </c>
      <c r="C482"/>
      <c r="D482"/>
      <c r="E482" s="335" t="s">
        <v>2242</v>
      </c>
      <c r="F482" t="s">
        <v>7729</v>
      </c>
      <c r="G482" t="s">
        <v>3293</v>
      </c>
      <c r="H482" t="s">
        <v>7551</v>
      </c>
      <c r="I482" t="s">
        <v>3187</v>
      </c>
      <c r="J482" t="s">
        <v>7730</v>
      </c>
      <c r="K482" t="s">
        <v>7743</v>
      </c>
      <c r="M482" t="s">
        <v>7744</v>
      </c>
      <c r="N482" t="s">
        <v>7695</v>
      </c>
      <c r="O482" s="335" t="s">
        <v>38</v>
      </c>
      <c r="P482" s="335" t="s">
        <v>508</v>
      </c>
      <c r="Q482" t="s">
        <v>7741</v>
      </c>
      <c r="R482"/>
      <c r="S482" s="335" t="s">
        <v>512</v>
      </c>
      <c r="T482" s="330" t="s">
        <v>513</v>
      </c>
      <c r="U482" s="335" t="s">
        <v>514</v>
      </c>
      <c r="V482"/>
      <c r="W482" s="330" t="s">
        <v>510</v>
      </c>
      <c r="X482" s="330" t="s">
        <v>511</v>
      </c>
      <c r="Y482" s="337">
        <v>40998</v>
      </c>
      <c r="AC482" s="428" t="s">
        <v>3664</v>
      </c>
      <c r="AE482"/>
      <c r="AF482"/>
    </row>
    <row r="483" spans="1:32" hidden="1">
      <c r="A483" t="s">
        <v>7738</v>
      </c>
      <c r="B483" t="s">
        <v>7739</v>
      </c>
      <c r="C483"/>
      <c r="D483"/>
      <c r="E483" s="335" t="s">
        <v>2994</v>
      </c>
      <c r="F483" t="s">
        <v>7729</v>
      </c>
      <c r="G483" t="s">
        <v>3293</v>
      </c>
      <c r="H483" t="s">
        <v>7551</v>
      </c>
      <c r="I483" t="s">
        <v>3187</v>
      </c>
      <c r="J483" t="s">
        <v>7730</v>
      </c>
      <c r="K483" t="s">
        <v>7745</v>
      </c>
      <c r="M483" s="335" t="s">
        <v>6190</v>
      </c>
      <c r="N483" t="s">
        <v>7616</v>
      </c>
      <c r="O483" s="335" t="s">
        <v>38</v>
      </c>
      <c r="P483" s="335" t="s">
        <v>508</v>
      </c>
      <c r="Q483" t="s">
        <v>3</v>
      </c>
      <c r="R483"/>
      <c r="S483" s="335" t="s">
        <v>2998</v>
      </c>
      <c r="T483" s="330" t="s">
        <v>2999</v>
      </c>
      <c r="U483" s="335" t="s">
        <v>3002</v>
      </c>
      <c r="V483"/>
      <c r="W483" s="330" t="s">
        <v>3000</v>
      </c>
      <c r="X483" s="330" t="s">
        <v>3001</v>
      </c>
      <c r="Y483" s="337">
        <v>40998</v>
      </c>
      <c r="AC483" s="428" t="s">
        <v>509</v>
      </c>
      <c r="AE483"/>
      <c r="AF483"/>
    </row>
    <row r="484" spans="1:32" hidden="1">
      <c r="A484" s="122" t="s">
        <v>7526</v>
      </c>
      <c r="B484" s="122" t="s">
        <v>7527</v>
      </c>
      <c r="C484"/>
      <c r="D484" s="122"/>
      <c r="E484" s="122" t="s">
        <v>2995</v>
      </c>
      <c r="F484" s="122" t="s">
        <v>7528</v>
      </c>
      <c r="G484" s="122" t="s">
        <v>3293</v>
      </c>
      <c r="H484" s="122" t="s">
        <v>7529</v>
      </c>
      <c r="I484" s="122" t="s">
        <v>3187</v>
      </c>
      <c r="J484" s="122" t="s">
        <v>225</v>
      </c>
      <c r="K484" s="122" t="s">
        <v>7530</v>
      </c>
      <c r="L484" s="122" t="s">
        <v>7525</v>
      </c>
      <c r="M484" s="434" t="s">
        <v>527</v>
      </c>
      <c r="N484" s="122" t="s">
        <v>4726</v>
      </c>
      <c r="O484" s="122" t="s">
        <v>6650</v>
      </c>
      <c r="P484" s="122"/>
      <c r="Q484" s="122" t="s">
        <v>3</v>
      </c>
      <c r="R484" s="122"/>
      <c r="S484" s="434" t="s">
        <v>1408</v>
      </c>
      <c r="T484" s="422" t="s">
        <v>1409</v>
      </c>
      <c r="U484" s="434" t="s">
        <v>1661</v>
      </c>
      <c r="V484" s="122"/>
      <c r="W484" s="422" t="s">
        <v>1406</v>
      </c>
      <c r="X484" s="422" t="s">
        <v>1407</v>
      </c>
      <c r="Y484" s="423">
        <v>40998</v>
      </c>
      <c r="Z484" s="122"/>
      <c r="AA484" s="122" t="s">
        <v>7440</v>
      </c>
      <c r="AB484" s="122"/>
      <c r="AC484" s="435" t="s">
        <v>7439</v>
      </c>
      <c r="AE484"/>
      <c r="AF484"/>
    </row>
    <row r="485" spans="1:32" hidden="1">
      <c r="A485" t="s">
        <v>7738</v>
      </c>
      <c r="B485" t="s">
        <v>7739</v>
      </c>
      <c r="C485"/>
      <c r="D485"/>
      <c r="E485" s="335" t="s">
        <v>2996</v>
      </c>
      <c r="F485" t="s">
        <v>7729</v>
      </c>
      <c r="G485" t="s">
        <v>3293</v>
      </c>
      <c r="H485" t="s">
        <v>7551</v>
      </c>
      <c r="I485" t="s">
        <v>3187</v>
      </c>
      <c r="J485" t="s">
        <v>7730</v>
      </c>
      <c r="K485" t="s">
        <v>7746</v>
      </c>
      <c r="M485" s="494" t="s">
        <v>7532</v>
      </c>
      <c r="N485" t="s">
        <v>7616</v>
      </c>
      <c r="O485" s="335" t="s">
        <v>1575</v>
      </c>
      <c r="P485" s="335" t="s">
        <v>508</v>
      </c>
      <c r="Q485" t="s">
        <v>3</v>
      </c>
      <c r="R485"/>
      <c r="S485" s="335" t="s">
        <v>2983</v>
      </c>
      <c r="T485" s="330" t="s">
        <v>2984</v>
      </c>
      <c r="U485" s="335" t="s">
        <v>2985</v>
      </c>
      <c r="V485"/>
      <c r="W485" s="330" t="s">
        <v>1602</v>
      </c>
      <c r="X485" s="330" t="s">
        <v>2982</v>
      </c>
      <c r="Y485" s="337">
        <v>40999</v>
      </c>
      <c r="AC485" s="428" t="s">
        <v>509</v>
      </c>
      <c r="AE485"/>
      <c r="AF485"/>
    </row>
    <row r="486" spans="1:32" hidden="1">
      <c r="A486" t="s">
        <v>7738</v>
      </c>
      <c r="B486" t="s">
        <v>7739</v>
      </c>
      <c r="C486"/>
      <c r="D486"/>
      <c r="E486" s="335" t="s">
        <v>2997</v>
      </c>
      <c r="F486" t="s">
        <v>7729</v>
      </c>
      <c r="G486" t="s">
        <v>3293</v>
      </c>
      <c r="H486" t="s">
        <v>7551</v>
      </c>
      <c r="I486" t="s">
        <v>3187</v>
      </c>
      <c r="J486" t="s">
        <v>7730</v>
      </c>
      <c r="K486" t="s">
        <v>7747</v>
      </c>
      <c r="M486" s="494" t="s">
        <v>7533</v>
      </c>
      <c r="N486" t="s">
        <v>7534</v>
      </c>
      <c r="O486" s="335" t="s">
        <v>1575</v>
      </c>
      <c r="P486" s="335" t="s">
        <v>508</v>
      </c>
      <c r="Q486" t="s">
        <v>3</v>
      </c>
      <c r="R486"/>
      <c r="S486" s="335" t="s">
        <v>1413</v>
      </c>
      <c r="T486" s="330" t="s">
        <v>1414</v>
      </c>
      <c r="U486" s="335" t="s">
        <v>1415</v>
      </c>
      <c r="V486"/>
      <c r="W486" s="330" t="s">
        <v>1411</v>
      </c>
      <c r="X486" s="330" t="s">
        <v>1412</v>
      </c>
      <c r="Y486" s="337">
        <v>40999</v>
      </c>
      <c r="AC486" s="442" t="s">
        <v>509</v>
      </c>
      <c r="AE486"/>
      <c r="AF486"/>
    </row>
    <row r="487" spans="1:32" hidden="1">
      <c r="A487" t="s">
        <v>7738</v>
      </c>
      <c r="B487" t="s">
        <v>7739</v>
      </c>
      <c r="C487"/>
      <c r="D487"/>
      <c r="E487" t="s">
        <v>7748</v>
      </c>
      <c r="F487" t="s">
        <v>7729</v>
      </c>
      <c r="G487" t="s">
        <v>8029</v>
      </c>
      <c r="H487" t="s">
        <v>7551</v>
      </c>
      <c r="I487" t="s">
        <v>3187</v>
      </c>
      <c r="J487" t="s">
        <v>7730</v>
      </c>
      <c r="K487" t="s">
        <v>8028</v>
      </c>
      <c r="M487" t="s">
        <v>5369</v>
      </c>
      <c r="N487" t="s">
        <v>1540</v>
      </c>
      <c r="O487" t="s">
        <v>7673</v>
      </c>
      <c r="P487" t="s">
        <v>7619</v>
      </c>
      <c r="Q487" t="s">
        <v>7741</v>
      </c>
      <c r="R487"/>
      <c r="S487" t="s">
        <v>2458</v>
      </c>
      <c r="T487" t="s">
        <v>2459</v>
      </c>
      <c r="U487" t="s">
        <v>2791</v>
      </c>
      <c r="V487" t="s">
        <v>807</v>
      </c>
      <c r="W487" t="s">
        <v>8030</v>
      </c>
      <c r="X487" t="s">
        <v>5370</v>
      </c>
      <c r="Y487" t="s">
        <v>8032</v>
      </c>
      <c r="AE487"/>
      <c r="AF487"/>
    </row>
    <row r="488" spans="1:32" hidden="1">
      <c r="A488" s="492" t="s">
        <v>7526</v>
      </c>
      <c r="B488" s="492" t="s">
        <v>7527</v>
      </c>
      <c r="C488" s="492"/>
      <c r="D488" s="492"/>
      <c r="E488" s="492" t="s">
        <v>8141</v>
      </c>
      <c r="F488" s="492" t="s">
        <v>7528</v>
      </c>
      <c r="G488" s="492" t="s">
        <v>3293</v>
      </c>
      <c r="H488" s="492" t="s">
        <v>7529</v>
      </c>
      <c r="I488" s="492" t="s">
        <v>3187</v>
      </c>
      <c r="J488" s="492" t="s">
        <v>225</v>
      </c>
      <c r="K488" s="492" t="s">
        <v>8142</v>
      </c>
      <c r="L488" s="492" t="s">
        <v>8143</v>
      </c>
      <c r="M488" s="492" t="s">
        <v>8144</v>
      </c>
      <c r="N488" s="492" t="s">
        <v>4718</v>
      </c>
      <c r="O488" s="492" t="s">
        <v>1575</v>
      </c>
      <c r="P488" s="492" t="s">
        <v>1575</v>
      </c>
      <c r="Q488" s="492" t="s">
        <v>227</v>
      </c>
      <c r="R488" s="492"/>
      <c r="S488" s="492" t="s">
        <v>7417</v>
      </c>
      <c r="T488" s="492" t="s">
        <v>881</v>
      </c>
      <c r="U488" s="492" t="s">
        <v>882</v>
      </c>
      <c r="V488" s="492" t="s">
        <v>807</v>
      </c>
      <c r="W488" s="492" t="s">
        <v>883</v>
      </c>
      <c r="X488" s="492" t="s">
        <v>884</v>
      </c>
      <c r="AC488" s="443" t="s">
        <v>7750</v>
      </c>
      <c r="AE488"/>
      <c r="AF488"/>
    </row>
    <row r="489" spans="1:32" hidden="1">
      <c r="A489" t="s">
        <v>7738</v>
      </c>
      <c r="B489" t="s">
        <v>7739</v>
      </c>
      <c r="C489"/>
      <c r="D489"/>
      <c r="E489" t="s">
        <v>7751</v>
      </c>
      <c r="F489" t="s">
        <v>7729</v>
      </c>
      <c r="G489" t="s">
        <v>3293</v>
      </c>
      <c r="H489" t="s">
        <v>7551</v>
      </c>
      <c r="I489" t="s">
        <v>3187</v>
      </c>
      <c r="J489" t="s">
        <v>7730</v>
      </c>
      <c r="K489" t="s">
        <v>7752</v>
      </c>
      <c r="M489" t="s">
        <v>7753</v>
      </c>
      <c r="N489" t="s">
        <v>7560</v>
      </c>
      <c r="O489" t="s">
        <v>7595</v>
      </c>
      <c r="Q489" t="s">
        <v>7741</v>
      </c>
      <c r="R489"/>
      <c r="S489" t="s">
        <v>6712</v>
      </c>
      <c r="T489" t="s">
        <v>6711</v>
      </c>
      <c r="U489" t="s">
        <v>3575</v>
      </c>
      <c r="W489" t="s">
        <v>5380</v>
      </c>
      <c r="X489" t="s">
        <v>5381</v>
      </c>
      <c r="AC489" t="s">
        <v>7754</v>
      </c>
      <c r="AE489"/>
      <c r="AF489"/>
    </row>
    <row r="490" spans="1:32" hidden="1">
      <c r="A490" t="s">
        <v>5432</v>
      </c>
      <c r="B490" t="s">
        <v>7755</v>
      </c>
      <c r="C490"/>
      <c r="D490"/>
      <c r="E490" t="s">
        <v>7756</v>
      </c>
      <c r="F490" t="s">
        <v>7725</v>
      </c>
      <c r="G490" t="s">
        <v>2364</v>
      </c>
      <c r="I490" t="s">
        <v>3187</v>
      </c>
      <c r="J490" t="s">
        <v>7730</v>
      </c>
      <c r="K490" t="s">
        <v>7757</v>
      </c>
      <c r="M490" t="s">
        <v>7758</v>
      </c>
      <c r="N490" t="s">
        <v>7749</v>
      </c>
      <c r="O490" t="s">
        <v>6650</v>
      </c>
      <c r="Q490" t="s">
        <v>7741</v>
      </c>
      <c r="R490"/>
      <c r="S490" t="s">
        <v>3934</v>
      </c>
      <c r="T490" t="s">
        <v>3935</v>
      </c>
      <c r="U490" t="s">
        <v>807</v>
      </c>
      <c r="V490" t="s">
        <v>807</v>
      </c>
      <c r="W490" t="s">
        <v>3812</v>
      </c>
      <c r="X490" t="s">
        <v>5491</v>
      </c>
      <c r="AE490"/>
      <c r="AF490"/>
    </row>
    <row r="491" spans="1:32" hidden="1">
      <c r="A491" t="s">
        <v>7759</v>
      </c>
      <c r="B491">
        <v>40914</v>
      </c>
      <c r="C491"/>
      <c r="D491"/>
      <c r="E491" t="s">
        <v>7760</v>
      </c>
      <c r="F491" t="s">
        <v>7729</v>
      </c>
      <c r="G491" t="s">
        <v>6695</v>
      </c>
      <c r="H491" t="s">
        <v>7551</v>
      </c>
      <c r="I491" t="s">
        <v>3187</v>
      </c>
      <c r="J491" t="s">
        <v>7730</v>
      </c>
      <c r="K491" t="s">
        <v>7761</v>
      </c>
      <c r="M491" t="s">
        <v>6696</v>
      </c>
      <c r="N491" t="s">
        <v>1076</v>
      </c>
      <c r="O491" t="s">
        <v>7570</v>
      </c>
      <c r="P491" t="s">
        <v>7565</v>
      </c>
      <c r="Q491" t="s">
        <v>7741</v>
      </c>
      <c r="R491"/>
      <c r="S491" t="s">
        <v>6697</v>
      </c>
      <c r="T491" t="s">
        <v>6698</v>
      </c>
      <c r="V491"/>
      <c r="AE491"/>
      <c r="AF491"/>
    </row>
    <row r="492" spans="1:32" hidden="1">
      <c r="A492" t="s">
        <v>7762</v>
      </c>
      <c r="B492">
        <v>40914</v>
      </c>
      <c r="C492"/>
      <c r="D492"/>
      <c r="E492" t="s">
        <v>7763</v>
      </c>
      <c r="F492" t="s">
        <v>7725</v>
      </c>
      <c r="G492" t="s">
        <v>6431</v>
      </c>
      <c r="H492" t="s">
        <v>7764</v>
      </c>
      <c r="I492" t="s">
        <v>897</v>
      </c>
      <c r="J492" t="s">
        <v>4506</v>
      </c>
      <c r="K492" t="s">
        <v>7765</v>
      </c>
      <c r="M492" t="s">
        <v>7766</v>
      </c>
      <c r="N492" t="s">
        <v>7580</v>
      </c>
      <c r="O492" t="s">
        <v>1845</v>
      </c>
      <c r="Q492" t="s">
        <v>7741</v>
      </c>
      <c r="R492"/>
      <c r="S492" t="s">
        <v>1985</v>
      </c>
      <c r="T492" t="s">
        <v>1984</v>
      </c>
      <c r="V492"/>
      <c r="AC492" s="7"/>
      <c r="AE492" t="s">
        <v>7767</v>
      </c>
      <c r="AF492"/>
    </row>
    <row r="493" spans="1:32" hidden="1">
      <c r="A493" t="s">
        <v>6397</v>
      </c>
      <c r="B493">
        <v>40672</v>
      </c>
      <c r="C493"/>
      <c r="D493"/>
      <c r="E493" t="s">
        <v>3321</v>
      </c>
      <c r="F493" t="s">
        <v>1066</v>
      </c>
      <c r="G493" t="s">
        <v>4380</v>
      </c>
      <c r="H493" t="s">
        <v>3493</v>
      </c>
      <c r="I493" t="s">
        <v>5426</v>
      </c>
      <c r="J493" t="s">
        <v>898</v>
      </c>
      <c r="K493" t="s">
        <v>3281</v>
      </c>
      <c r="M493" t="s">
        <v>3282</v>
      </c>
      <c r="N493" t="s">
        <v>1076</v>
      </c>
      <c r="O493" t="s">
        <v>3283</v>
      </c>
      <c r="R493"/>
      <c r="S493" t="s">
        <v>973</v>
      </c>
      <c r="T493" t="s">
        <v>974</v>
      </c>
      <c r="AC493" s="7"/>
      <c r="AE493" t="s">
        <v>7768</v>
      </c>
      <c r="AF493"/>
    </row>
    <row r="494" spans="1:32" hidden="1">
      <c r="A494" t="s">
        <v>6397</v>
      </c>
      <c r="B494">
        <v>40672</v>
      </c>
      <c r="C494"/>
      <c r="D494"/>
      <c r="E494" t="s">
        <v>6796</v>
      </c>
      <c r="F494" t="s">
        <v>1066</v>
      </c>
      <c r="G494" t="s">
        <v>4380</v>
      </c>
      <c r="H494" t="s">
        <v>3493</v>
      </c>
      <c r="I494" t="s">
        <v>5426</v>
      </c>
      <c r="J494" t="s">
        <v>898</v>
      </c>
      <c r="K494" t="s">
        <v>8027</v>
      </c>
      <c r="M494" t="s">
        <v>7769</v>
      </c>
      <c r="N494" t="s">
        <v>1076</v>
      </c>
      <c r="O494" t="s">
        <v>7706</v>
      </c>
      <c r="R494"/>
      <c r="S494" t="s">
        <v>6797</v>
      </c>
      <c r="T494" t="s">
        <v>7373</v>
      </c>
      <c r="AC494" s="7" t="s">
        <v>7770</v>
      </c>
      <c r="AE494" t="s">
        <v>7768</v>
      </c>
      <c r="AF494"/>
    </row>
    <row r="495" spans="1:32" hidden="1">
      <c r="A495" t="s">
        <v>6397</v>
      </c>
      <c r="B495">
        <v>40672</v>
      </c>
      <c r="C495"/>
      <c r="D495"/>
      <c r="E495" t="s">
        <v>1466</v>
      </c>
      <c r="F495" t="s">
        <v>1066</v>
      </c>
      <c r="G495" t="s">
        <v>4380</v>
      </c>
      <c r="H495" t="s">
        <v>3493</v>
      </c>
      <c r="I495" t="s">
        <v>5426</v>
      </c>
      <c r="J495" t="s">
        <v>898</v>
      </c>
      <c r="K495" t="s">
        <v>1467</v>
      </c>
      <c r="M495" t="s">
        <v>7170</v>
      </c>
      <c r="N495" t="s">
        <v>1076</v>
      </c>
      <c r="O495" t="s">
        <v>554</v>
      </c>
      <c r="R495"/>
      <c r="S495" t="s">
        <v>7135</v>
      </c>
      <c r="T495" t="s">
        <v>7136</v>
      </c>
      <c r="AC495" s="7"/>
      <c r="AE495" t="s">
        <v>7768</v>
      </c>
      <c r="AF495"/>
    </row>
    <row r="496" spans="1:32" hidden="1">
      <c r="A496" t="s">
        <v>6397</v>
      </c>
      <c r="B496">
        <v>40672</v>
      </c>
      <c r="C496"/>
      <c r="D496"/>
      <c r="E496" t="s">
        <v>5773</v>
      </c>
      <c r="F496" t="s">
        <v>1066</v>
      </c>
      <c r="G496" t="s">
        <v>8080</v>
      </c>
      <c r="H496" t="s">
        <v>3493</v>
      </c>
      <c r="I496" t="s">
        <v>5426</v>
      </c>
      <c r="J496" t="s">
        <v>898</v>
      </c>
      <c r="K496" t="s">
        <v>8027</v>
      </c>
      <c r="L496" t="s">
        <v>7371</v>
      </c>
      <c r="M496" s="357" t="s">
        <v>8805</v>
      </c>
      <c r="N496" t="s">
        <v>1076</v>
      </c>
      <c r="O496" t="s">
        <v>409</v>
      </c>
      <c r="P496" s="32"/>
      <c r="R496"/>
      <c r="S496" t="s">
        <v>5283</v>
      </c>
      <c r="T496" t="s">
        <v>7136</v>
      </c>
      <c r="AC496" t="s">
        <v>8806</v>
      </c>
      <c r="AE496" t="s">
        <v>7768</v>
      </c>
      <c r="AF496"/>
    </row>
    <row r="497" spans="1:32" hidden="1">
      <c r="A497" s="358" t="s">
        <v>6397</v>
      </c>
      <c r="B497" s="358">
        <v>40672</v>
      </c>
      <c r="C497" s="358"/>
      <c r="D497" s="358"/>
      <c r="E497" s="358" t="s">
        <v>5353</v>
      </c>
      <c r="F497" s="358" t="s">
        <v>1066</v>
      </c>
      <c r="G497" s="358" t="s">
        <v>4380</v>
      </c>
      <c r="H497" s="358" t="s">
        <v>3493</v>
      </c>
      <c r="I497" s="358" t="s">
        <v>5426</v>
      </c>
      <c r="J497" s="358" t="s">
        <v>619</v>
      </c>
      <c r="K497" s="358" t="s">
        <v>7171</v>
      </c>
      <c r="L497" s="358" t="s">
        <v>7995</v>
      </c>
      <c r="M497" s="358" t="s">
        <v>7994</v>
      </c>
      <c r="N497" s="358" t="s">
        <v>1076</v>
      </c>
      <c r="O497" s="358" t="s">
        <v>2209</v>
      </c>
      <c r="P497" s="358"/>
      <c r="Q497" s="358"/>
      <c r="R497" s="358"/>
      <c r="S497" s="358" t="s">
        <v>5354</v>
      </c>
      <c r="T497" s="358"/>
      <c r="AE497" t="s">
        <v>7768</v>
      </c>
      <c r="AF497"/>
    </row>
    <row r="498" spans="1:32" hidden="1">
      <c r="A498" t="s">
        <v>6397</v>
      </c>
      <c r="B498">
        <v>40672</v>
      </c>
      <c r="C498"/>
      <c r="D498"/>
      <c r="E498" t="s">
        <v>6026</v>
      </c>
      <c r="F498" t="s">
        <v>1066</v>
      </c>
      <c r="G498" t="s">
        <v>4380</v>
      </c>
      <c r="H498" t="s">
        <v>3493</v>
      </c>
      <c r="I498" t="s">
        <v>5426</v>
      </c>
      <c r="J498" t="s">
        <v>898</v>
      </c>
      <c r="K498" t="s">
        <v>3878</v>
      </c>
      <c r="M498" t="s">
        <v>3879</v>
      </c>
      <c r="N498" t="s">
        <v>1076</v>
      </c>
      <c r="O498" t="s">
        <v>4225</v>
      </c>
      <c r="R498"/>
      <c r="S498" t="s">
        <v>4226</v>
      </c>
      <c r="T498" t="s">
        <v>2689</v>
      </c>
      <c r="AE498" t="s">
        <v>7768</v>
      </c>
      <c r="AF498"/>
    </row>
    <row r="499" spans="1:32" hidden="1">
      <c r="A499" t="s">
        <v>7788</v>
      </c>
      <c r="B499" s="73">
        <v>40798</v>
      </c>
      <c r="C499"/>
      <c r="D499"/>
      <c r="E499" t="s">
        <v>8621</v>
      </c>
      <c r="F499" t="s">
        <v>7729</v>
      </c>
      <c r="G499" s="357" t="s">
        <v>39</v>
      </c>
      <c r="H499" s="357" t="s">
        <v>7529</v>
      </c>
      <c r="I499" s="357" t="s">
        <v>3187</v>
      </c>
      <c r="J499" s="357" t="s">
        <v>4506</v>
      </c>
      <c r="K499" s="357" t="s">
        <v>8618</v>
      </c>
      <c r="L499" s="357" t="s">
        <v>8593</v>
      </c>
      <c r="M499" s="357" t="s">
        <v>670</v>
      </c>
      <c r="N499" s="357" t="s">
        <v>7999</v>
      </c>
      <c r="O499" t="s">
        <v>409</v>
      </c>
      <c r="P499" s="368" t="s">
        <v>4492</v>
      </c>
      <c r="Q499" t="s">
        <v>3</v>
      </c>
      <c r="R499"/>
      <c r="S499" t="s">
        <v>8619</v>
      </c>
      <c r="T499" t="s">
        <v>8620</v>
      </c>
      <c r="U499" t="s">
        <v>4557</v>
      </c>
      <c r="W499" t="s">
        <v>4558</v>
      </c>
      <c r="X499" t="s">
        <v>1421</v>
      </c>
      <c r="Y499" t="s">
        <v>1148</v>
      </c>
      <c r="AA499" t="s">
        <v>1422</v>
      </c>
      <c r="AC499" t="s">
        <v>7790</v>
      </c>
      <c r="AE499"/>
      <c r="AF499"/>
    </row>
    <row r="500" spans="1:32" hidden="1">
      <c r="A500" t="s">
        <v>6397</v>
      </c>
      <c r="B500">
        <v>40672</v>
      </c>
      <c r="C500"/>
      <c r="D500"/>
      <c r="E500" t="s">
        <v>3319</v>
      </c>
      <c r="F500" t="s">
        <v>1066</v>
      </c>
      <c r="G500" t="s">
        <v>4380</v>
      </c>
      <c r="H500" t="s">
        <v>3493</v>
      </c>
      <c r="I500" t="s">
        <v>5426</v>
      </c>
      <c r="J500" t="s">
        <v>898</v>
      </c>
      <c r="K500" t="s">
        <v>3320</v>
      </c>
      <c r="M500" t="s">
        <v>1119</v>
      </c>
      <c r="N500" t="s">
        <v>1076</v>
      </c>
      <c r="O500" t="s">
        <v>38</v>
      </c>
      <c r="R500"/>
      <c r="S500" t="s">
        <v>6795</v>
      </c>
      <c r="T500" t="s">
        <v>5713</v>
      </c>
      <c r="AE500" t="s">
        <v>7768</v>
      </c>
      <c r="AF500"/>
    </row>
    <row r="501" spans="1:32" hidden="1">
      <c r="A501" t="s">
        <v>7972</v>
      </c>
      <c r="B501"/>
      <c r="C501"/>
      <c r="D501"/>
      <c r="E501" t="s">
        <v>4293</v>
      </c>
      <c r="F501" t="s">
        <v>1962</v>
      </c>
      <c r="G501" t="s">
        <v>7954</v>
      </c>
      <c r="K501" t="s">
        <v>4279</v>
      </c>
      <c r="M501" s="426" t="s">
        <v>7943</v>
      </c>
      <c r="N501" t="s">
        <v>6522</v>
      </c>
      <c r="O501" s="425" t="s">
        <v>1960</v>
      </c>
      <c r="R501"/>
      <c r="AE501"/>
      <c r="AF501"/>
    </row>
    <row r="502" spans="1:32" hidden="1">
      <c r="A502" t="s">
        <v>7972</v>
      </c>
      <c r="B502"/>
      <c r="C502"/>
      <c r="D502"/>
      <c r="E502" s="365" t="s">
        <v>4297</v>
      </c>
      <c r="F502" t="s">
        <v>1962</v>
      </c>
      <c r="G502" t="s">
        <v>7954</v>
      </c>
      <c r="K502" t="s">
        <v>4283</v>
      </c>
      <c r="M502" s="426" t="s">
        <v>7944</v>
      </c>
      <c r="N502" s="426" t="s">
        <v>6361</v>
      </c>
      <c r="O502" s="425" t="s">
        <v>1961</v>
      </c>
      <c r="R502"/>
      <c r="AE502"/>
      <c r="AF502"/>
    </row>
    <row r="503" spans="1:32" hidden="1">
      <c r="A503" t="s">
        <v>7972</v>
      </c>
      <c r="B503"/>
      <c r="C503"/>
      <c r="D503"/>
      <c r="E503" t="s">
        <v>4294</v>
      </c>
      <c r="F503" t="s">
        <v>1962</v>
      </c>
      <c r="G503" t="s">
        <v>7955</v>
      </c>
      <c r="K503" t="s">
        <v>4280</v>
      </c>
      <c r="M503" s="426" t="s">
        <v>7945</v>
      </c>
      <c r="N503" t="s">
        <v>6522</v>
      </c>
      <c r="O503" s="425" t="s">
        <v>1960</v>
      </c>
      <c r="R503"/>
      <c r="AE503"/>
      <c r="AF503"/>
    </row>
    <row r="504" spans="1:32" hidden="1">
      <c r="A504" t="s">
        <v>7972</v>
      </c>
      <c r="B504"/>
      <c r="C504"/>
      <c r="D504"/>
      <c r="E504" t="s">
        <v>4290</v>
      </c>
      <c r="F504" t="s">
        <v>1962</v>
      </c>
      <c r="G504" t="s">
        <v>7955</v>
      </c>
      <c r="K504" t="s">
        <v>1967</v>
      </c>
      <c r="M504" s="426" t="s">
        <v>7946</v>
      </c>
      <c r="N504" t="s">
        <v>6522</v>
      </c>
      <c r="O504" s="425" t="s">
        <v>1959</v>
      </c>
      <c r="R504"/>
      <c r="AE504"/>
      <c r="AF504"/>
    </row>
    <row r="505" spans="1:32" hidden="1">
      <c r="A505" t="s">
        <v>7972</v>
      </c>
      <c r="B505"/>
      <c r="C505"/>
      <c r="D505"/>
      <c r="E505" t="s">
        <v>4299</v>
      </c>
      <c r="F505" t="s">
        <v>1962</v>
      </c>
      <c r="G505" t="s">
        <v>7954</v>
      </c>
      <c r="K505" t="s">
        <v>4285</v>
      </c>
      <c r="M505" s="426" t="s">
        <v>7947</v>
      </c>
      <c r="N505" t="s">
        <v>6522</v>
      </c>
      <c r="O505" s="425" t="s">
        <v>1961</v>
      </c>
      <c r="R505"/>
      <c r="AE505"/>
      <c r="AF505"/>
    </row>
    <row r="506" spans="1:32" hidden="1">
      <c r="A506" t="s">
        <v>7972</v>
      </c>
      <c r="B506"/>
      <c r="C506"/>
      <c r="D506"/>
      <c r="E506" t="s">
        <v>4298</v>
      </c>
      <c r="F506" t="s">
        <v>1962</v>
      </c>
      <c r="G506" t="s">
        <v>7954</v>
      </c>
      <c r="K506" t="s">
        <v>4284</v>
      </c>
      <c r="M506" s="426" t="s">
        <v>7948</v>
      </c>
      <c r="N506" t="s">
        <v>6522</v>
      </c>
      <c r="O506" s="425" t="s">
        <v>1961</v>
      </c>
      <c r="R506"/>
      <c r="AE506"/>
      <c r="AF506"/>
    </row>
    <row r="507" spans="1:32" hidden="1">
      <c r="A507" t="s">
        <v>7972</v>
      </c>
      <c r="B507"/>
      <c r="C507"/>
      <c r="D507"/>
      <c r="E507" t="s">
        <v>4296</v>
      </c>
      <c r="F507" t="s">
        <v>1962</v>
      </c>
      <c r="G507" t="s">
        <v>7954</v>
      </c>
      <c r="K507" t="s">
        <v>4282</v>
      </c>
      <c r="M507" s="426" t="s">
        <v>8043</v>
      </c>
      <c r="N507" t="s">
        <v>6522</v>
      </c>
      <c r="O507" s="425" t="s">
        <v>1961</v>
      </c>
      <c r="R507"/>
      <c r="AE507"/>
      <c r="AF507"/>
    </row>
    <row r="508" spans="1:32" hidden="1">
      <c r="A508" t="s">
        <v>6397</v>
      </c>
      <c r="B508">
        <v>40648</v>
      </c>
      <c r="C508"/>
      <c r="D508"/>
      <c r="E508" t="s">
        <v>6158</v>
      </c>
      <c r="F508" t="s">
        <v>1066</v>
      </c>
      <c r="G508" t="s">
        <v>4380</v>
      </c>
      <c r="H508" t="s">
        <v>896</v>
      </c>
      <c r="I508" t="s">
        <v>897</v>
      </c>
      <c r="J508" t="s">
        <v>898</v>
      </c>
      <c r="K508" t="s">
        <v>6159</v>
      </c>
      <c r="M508" t="s">
        <v>6160</v>
      </c>
      <c r="N508" t="s">
        <v>1076</v>
      </c>
      <c r="O508" t="s">
        <v>1758</v>
      </c>
      <c r="R508"/>
      <c r="S508" t="s">
        <v>5351</v>
      </c>
      <c r="T508" t="s">
        <v>5352</v>
      </c>
      <c r="AE508" t="s">
        <v>7768</v>
      </c>
      <c r="AF508"/>
    </row>
    <row r="509" spans="1:32" hidden="1">
      <c r="A509" s="358" t="s">
        <v>6396</v>
      </c>
      <c r="B509" s="358">
        <v>40648</v>
      </c>
      <c r="C509" s="358"/>
      <c r="D509" s="358"/>
      <c r="E509" s="358" t="s">
        <v>6798</v>
      </c>
      <c r="F509" s="358" t="s">
        <v>1066</v>
      </c>
      <c r="G509" s="358" t="s">
        <v>4380</v>
      </c>
      <c r="H509" s="358" t="s">
        <v>3493</v>
      </c>
      <c r="I509" s="358" t="s">
        <v>5426</v>
      </c>
      <c r="J509" s="358" t="s">
        <v>619</v>
      </c>
      <c r="K509" s="358" t="s">
        <v>6799</v>
      </c>
      <c r="L509" s="358" t="s">
        <v>5710</v>
      </c>
      <c r="M509" s="358" t="s">
        <v>7994</v>
      </c>
      <c r="N509" s="358" t="s">
        <v>1076</v>
      </c>
      <c r="O509" s="358" t="s">
        <v>152</v>
      </c>
      <c r="P509" s="358"/>
      <c r="Q509" s="358"/>
      <c r="R509" s="358"/>
      <c r="S509" s="358" t="s">
        <v>5711</v>
      </c>
      <c r="T509" s="358" t="s">
        <v>5712</v>
      </c>
      <c r="AE509" t="s">
        <v>7768</v>
      </c>
      <c r="AF509"/>
    </row>
    <row r="510" spans="1:32" hidden="1">
      <c r="A510" t="s">
        <v>6397</v>
      </c>
      <c r="B510">
        <v>40648</v>
      </c>
      <c r="C510"/>
      <c r="D510"/>
      <c r="E510" t="s">
        <v>2310</v>
      </c>
      <c r="F510" t="s">
        <v>1066</v>
      </c>
      <c r="G510" t="s">
        <v>4380</v>
      </c>
      <c r="H510" t="s">
        <v>3493</v>
      </c>
      <c r="I510" t="s">
        <v>5426</v>
      </c>
      <c r="J510" t="s">
        <v>898</v>
      </c>
      <c r="K510" t="s">
        <v>2311</v>
      </c>
      <c r="L510" t="s">
        <v>6991</v>
      </c>
      <c r="M510" t="s">
        <v>8307</v>
      </c>
      <c r="N510" t="s">
        <v>1076</v>
      </c>
      <c r="O510" t="s">
        <v>7595</v>
      </c>
      <c r="R510"/>
      <c r="S510" t="s">
        <v>2312</v>
      </c>
      <c r="T510" t="s">
        <v>2313</v>
      </c>
      <c r="AC510" t="s">
        <v>7771</v>
      </c>
      <c r="AE510" t="s">
        <v>7768</v>
      </c>
      <c r="AF510"/>
    </row>
    <row r="511" spans="1:32" hidden="1">
      <c r="A511" t="s">
        <v>2846</v>
      </c>
      <c r="B511"/>
      <c r="C511"/>
      <c r="D511"/>
      <c r="E511" t="s">
        <v>4318</v>
      </c>
      <c r="F511" s="30" t="s">
        <v>4319</v>
      </c>
      <c r="G511" s="30" t="s">
        <v>7964</v>
      </c>
      <c r="K511" t="s">
        <v>2049</v>
      </c>
      <c r="L511" s="30" t="s">
        <v>7974</v>
      </c>
      <c r="M511" s="357" t="s">
        <v>7973</v>
      </c>
      <c r="N511" t="s">
        <v>6522</v>
      </c>
      <c r="O511" s="425" t="s">
        <v>2050</v>
      </c>
      <c r="R511"/>
      <c r="AE511"/>
      <c r="AF511">
        <v>2095</v>
      </c>
    </row>
    <row r="512" spans="1:32" hidden="1">
      <c r="A512" t="s">
        <v>7972</v>
      </c>
      <c r="B512"/>
      <c r="C512"/>
      <c r="D512"/>
      <c r="E512" t="s">
        <v>4295</v>
      </c>
      <c r="F512" t="s">
        <v>1962</v>
      </c>
      <c r="G512" t="s">
        <v>7954</v>
      </c>
      <c r="K512" t="s">
        <v>4281</v>
      </c>
      <c r="M512" s="426" t="s">
        <v>7949</v>
      </c>
      <c r="N512" s="425" t="s">
        <v>6361</v>
      </c>
      <c r="O512" s="425" t="s">
        <v>1961</v>
      </c>
      <c r="R512"/>
      <c r="AE512"/>
      <c r="AF512"/>
    </row>
    <row r="513" spans="1:32" hidden="1">
      <c r="A513" t="s">
        <v>6397</v>
      </c>
      <c r="B513">
        <v>40648</v>
      </c>
      <c r="C513"/>
      <c r="D513"/>
      <c r="E513" t="s">
        <v>2934</v>
      </c>
      <c r="F513" t="s">
        <v>1066</v>
      </c>
      <c r="G513" t="s">
        <v>4380</v>
      </c>
      <c r="H513" t="s">
        <v>3493</v>
      </c>
      <c r="I513" t="s">
        <v>5426</v>
      </c>
      <c r="J513" t="s">
        <v>619</v>
      </c>
      <c r="K513" t="s">
        <v>1463</v>
      </c>
      <c r="L513" t="s">
        <v>9025</v>
      </c>
      <c r="M513" t="s">
        <v>7502</v>
      </c>
      <c r="N513" t="s">
        <v>1076</v>
      </c>
      <c r="O513" t="s">
        <v>7570</v>
      </c>
      <c r="P513" t="s">
        <v>152</v>
      </c>
      <c r="R513"/>
      <c r="S513" t="s">
        <v>2935</v>
      </c>
      <c r="T513" t="s">
        <v>2936</v>
      </c>
      <c r="AC513" t="s">
        <v>7772</v>
      </c>
      <c r="AE513" t="s">
        <v>7768</v>
      </c>
      <c r="AF513"/>
    </row>
    <row r="514" spans="1:32" hidden="1">
      <c r="A514" t="s">
        <v>6397</v>
      </c>
      <c r="B514">
        <v>40648</v>
      </c>
      <c r="C514"/>
      <c r="D514"/>
      <c r="E514" t="s">
        <v>4381</v>
      </c>
      <c r="F514" t="s">
        <v>1066</v>
      </c>
      <c r="G514" t="s">
        <v>4380</v>
      </c>
      <c r="H514" t="s">
        <v>3493</v>
      </c>
      <c r="I514" t="s">
        <v>5426</v>
      </c>
      <c r="J514" t="s">
        <v>619</v>
      </c>
      <c r="K514" t="s">
        <v>4382</v>
      </c>
      <c r="M514" t="s">
        <v>5250</v>
      </c>
      <c r="N514" t="s">
        <v>1076</v>
      </c>
      <c r="O514" t="s">
        <v>508</v>
      </c>
      <c r="R514"/>
      <c r="S514" t="s">
        <v>4701</v>
      </c>
      <c r="T514" t="s">
        <v>2545</v>
      </c>
      <c r="AE514" t="s">
        <v>7768</v>
      </c>
      <c r="AF514"/>
    </row>
    <row r="515" spans="1:32" hidden="1">
      <c r="A515" s="358" t="s">
        <v>6397</v>
      </c>
      <c r="B515" s="358">
        <v>40648</v>
      </c>
      <c r="C515" s="358"/>
      <c r="D515" s="358"/>
      <c r="E515" s="358" t="s">
        <v>5235</v>
      </c>
      <c r="F515" s="358" t="s">
        <v>1066</v>
      </c>
      <c r="G515" s="358" t="s">
        <v>4380</v>
      </c>
      <c r="H515" s="358" t="s">
        <v>3493</v>
      </c>
      <c r="I515" s="358" t="s">
        <v>5426</v>
      </c>
      <c r="J515" s="358" t="s">
        <v>619</v>
      </c>
      <c r="K515" s="358" t="s">
        <v>1464</v>
      </c>
      <c r="L515" s="358" t="s">
        <v>7773</v>
      </c>
      <c r="M515" s="358" t="s">
        <v>7994</v>
      </c>
      <c r="N515" s="358" t="s">
        <v>1076</v>
      </c>
      <c r="O515" s="358" t="s">
        <v>7774</v>
      </c>
      <c r="P515" s="358"/>
      <c r="Q515" s="358"/>
      <c r="R515" s="358"/>
      <c r="S515" s="358" t="s">
        <v>2546</v>
      </c>
      <c r="T515" s="358" t="s">
        <v>2547</v>
      </c>
      <c r="AC515" t="s">
        <v>7775</v>
      </c>
      <c r="AE515" t="s">
        <v>7768</v>
      </c>
      <c r="AF515"/>
    </row>
    <row r="516" spans="1:32" hidden="1">
      <c r="A516" t="s">
        <v>6397</v>
      </c>
      <c r="B516">
        <v>40648</v>
      </c>
      <c r="C516"/>
      <c r="D516"/>
      <c r="E516" t="s">
        <v>5251</v>
      </c>
      <c r="F516" t="s">
        <v>1066</v>
      </c>
      <c r="G516" t="s">
        <v>4380</v>
      </c>
      <c r="H516" t="s">
        <v>3493</v>
      </c>
      <c r="I516" t="s">
        <v>5426</v>
      </c>
      <c r="J516" t="s">
        <v>619</v>
      </c>
      <c r="K516" t="s">
        <v>7137</v>
      </c>
      <c r="M516" t="s">
        <v>5252</v>
      </c>
      <c r="N516" t="s">
        <v>1076</v>
      </c>
      <c r="O516" t="s">
        <v>508</v>
      </c>
      <c r="R516"/>
      <c r="S516" t="s">
        <v>5253</v>
      </c>
      <c r="T516" t="s">
        <v>2544</v>
      </c>
      <c r="AE516" t="s">
        <v>7768</v>
      </c>
      <c r="AF516"/>
    </row>
    <row r="517" spans="1:32" hidden="1">
      <c r="A517" t="s">
        <v>7971</v>
      </c>
      <c r="B517">
        <v>40633</v>
      </c>
      <c r="C517"/>
      <c r="D517"/>
      <c r="E517" t="s">
        <v>4475</v>
      </c>
      <c r="F517" t="s">
        <v>297</v>
      </c>
      <c r="G517" t="s">
        <v>7514</v>
      </c>
      <c r="H517" t="s">
        <v>3493</v>
      </c>
      <c r="I517" t="s">
        <v>3187</v>
      </c>
      <c r="J517" t="s">
        <v>2621</v>
      </c>
      <c r="K517" t="s">
        <v>8422</v>
      </c>
      <c r="L517" t="s">
        <v>9041</v>
      </c>
      <c r="M517" t="s">
        <v>9107</v>
      </c>
      <c r="N517" t="s">
        <v>4147</v>
      </c>
      <c r="O517" t="s">
        <v>1575</v>
      </c>
      <c r="P517" t="s">
        <v>4492</v>
      </c>
      <c r="R517"/>
      <c r="S517" t="s">
        <v>4476</v>
      </c>
      <c r="T517" t="s">
        <v>5949</v>
      </c>
      <c r="U517" t="s">
        <v>6777</v>
      </c>
      <c r="V517" s="82">
        <v>4495248</v>
      </c>
      <c r="W517" t="s">
        <v>8423</v>
      </c>
      <c r="X517" t="s">
        <v>5950</v>
      </c>
      <c r="AC517" t="s">
        <v>4474</v>
      </c>
      <c r="AE517"/>
      <c r="AF517"/>
    </row>
    <row r="518" spans="1:32" hidden="1">
      <c r="A518"/>
      <c r="B518">
        <v>40633</v>
      </c>
      <c r="C518"/>
      <c r="D518"/>
      <c r="E518" t="s">
        <v>4021</v>
      </c>
      <c r="F518" t="s">
        <v>297</v>
      </c>
      <c r="G518" t="s">
        <v>7514</v>
      </c>
      <c r="H518" t="s">
        <v>3493</v>
      </c>
      <c r="I518" t="s">
        <v>3187</v>
      </c>
      <c r="J518" t="s">
        <v>2621</v>
      </c>
      <c r="K518" t="s">
        <v>5489</v>
      </c>
      <c r="L518" t="s">
        <v>8410</v>
      </c>
      <c r="M518" t="s">
        <v>8411</v>
      </c>
      <c r="N518" t="s">
        <v>2044</v>
      </c>
      <c r="O518" t="s">
        <v>152</v>
      </c>
      <c r="P518" t="s">
        <v>265</v>
      </c>
      <c r="R518"/>
      <c r="S518" t="s">
        <v>4016</v>
      </c>
      <c r="T518" t="s">
        <v>4017</v>
      </c>
      <c r="U518" t="s">
        <v>3106</v>
      </c>
      <c r="V518" s="82">
        <v>4495249</v>
      </c>
      <c r="W518" t="s">
        <v>4015</v>
      </c>
      <c r="X518" t="s">
        <v>1805</v>
      </c>
      <c r="AC518" t="s">
        <v>7776</v>
      </c>
      <c r="AE518"/>
      <c r="AF518"/>
    </row>
    <row r="519" spans="1:32" hidden="1">
      <c r="A519" t="s">
        <v>2846</v>
      </c>
      <c r="B519">
        <v>40637</v>
      </c>
      <c r="C519"/>
      <c r="D519"/>
      <c r="E519" t="s">
        <v>5249</v>
      </c>
      <c r="F519" t="s">
        <v>297</v>
      </c>
      <c r="G519" t="s">
        <v>704</v>
      </c>
      <c r="H519" t="s">
        <v>3493</v>
      </c>
      <c r="I519" t="s">
        <v>5426</v>
      </c>
      <c r="J519" t="s">
        <v>2621</v>
      </c>
      <c r="K519" t="s">
        <v>7778</v>
      </c>
      <c r="L519" t="s">
        <v>7779</v>
      </c>
      <c r="M519" t="s">
        <v>8306</v>
      </c>
      <c r="N519" t="s">
        <v>1076</v>
      </c>
      <c r="O519" t="s">
        <v>409</v>
      </c>
      <c r="R519"/>
      <c r="S519" t="s">
        <v>3140</v>
      </c>
      <c r="T519" t="s">
        <v>3141</v>
      </c>
      <c r="V519"/>
      <c r="AA519" t="s">
        <v>8313</v>
      </c>
      <c r="AE519"/>
      <c r="AF519"/>
    </row>
    <row r="520" spans="1:32" hidden="1">
      <c r="A520" t="s">
        <v>7976</v>
      </c>
      <c r="B520">
        <v>40696</v>
      </c>
      <c r="C520"/>
      <c r="D520"/>
      <c r="E520" t="s">
        <v>3880</v>
      </c>
      <c r="F520" t="s">
        <v>6186</v>
      </c>
      <c r="G520" t="s">
        <v>8089</v>
      </c>
      <c r="H520" t="s">
        <v>6540</v>
      </c>
      <c r="I520" t="s">
        <v>3187</v>
      </c>
      <c r="J520" t="s">
        <v>4506</v>
      </c>
      <c r="K520" t="s">
        <v>3881</v>
      </c>
      <c r="L520" t="s">
        <v>8311</v>
      </c>
      <c r="M520" t="s">
        <v>5996</v>
      </c>
      <c r="N520" t="s">
        <v>1076</v>
      </c>
      <c r="O520" t="s">
        <v>1575</v>
      </c>
      <c r="R520"/>
      <c r="S520" t="s">
        <v>3882</v>
      </c>
      <c r="T520" t="s">
        <v>3883</v>
      </c>
      <c r="V520"/>
      <c r="AC520" t="s">
        <v>8312</v>
      </c>
      <c r="AE520"/>
      <c r="AF520"/>
    </row>
    <row r="521" spans="1:32" hidden="1">
      <c r="A521" t="s">
        <v>7976</v>
      </c>
      <c r="B521">
        <v>40696</v>
      </c>
      <c r="C521"/>
      <c r="D521"/>
      <c r="E521" t="s">
        <v>7780</v>
      </c>
      <c r="F521" t="s">
        <v>6186</v>
      </c>
      <c r="G521" t="s">
        <v>8089</v>
      </c>
      <c r="H521" t="s">
        <v>6540</v>
      </c>
      <c r="I521" t="s">
        <v>3187</v>
      </c>
      <c r="J521" t="s">
        <v>4506</v>
      </c>
      <c r="K521" t="s">
        <v>5427</v>
      </c>
      <c r="M521" t="s">
        <v>5428</v>
      </c>
      <c r="N521" t="s">
        <v>1076</v>
      </c>
      <c r="O521" t="s">
        <v>152</v>
      </c>
      <c r="R521"/>
      <c r="S521" t="s">
        <v>3389</v>
      </c>
      <c r="T521" t="s">
        <v>3177</v>
      </c>
      <c r="V521"/>
      <c r="AE521"/>
      <c r="AF521"/>
    </row>
    <row r="522" spans="1:32" hidden="1">
      <c r="A522" t="s">
        <v>7976</v>
      </c>
      <c r="B522">
        <v>40696</v>
      </c>
      <c r="C522"/>
      <c r="D522"/>
      <c r="E522" t="s">
        <v>7781</v>
      </c>
      <c r="F522" t="s">
        <v>6186</v>
      </c>
      <c r="G522" t="s">
        <v>8089</v>
      </c>
      <c r="H522" t="s">
        <v>6540</v>
      </c>
      <c r="I522" t="s">
        <v>3187</v>
      </c>
      <c r="J522" t="s">
        <v>4506</v>
      </c>
      <c r="K522" t="s">
        <v>5429</v>
      </c>
      <c r="M522" t="s">
        <v>5430</v>
      </c>
      <c r="N522" t="s">
        <v>1076</v>
      </c>
      <c r="O522" t="s">
        <v>152</v>
      </c>
      <c r="R522"/>
      <c r="S522" t="s">
        <v>6972</v>
      </c>
      <c r="T522" t="s">
        <v>6973</v>
      </c>
      <c r="V522"/>
      <c r="AE522"/>
      <c r="AF522"/>
    </row>
    <row r="523" spans="1:32" hidden="1">
      <c r="A523" t="s">
        <v>7977</v>
      </c>
      <c r="B523">
        <v>40702</v>
      </c>
      <c r="C523"/>
      <c r="D523"/>
      <c r="E523" t="s">
        <v>6185</v>
      </c>
      <c r="F523" t="s">
        <v>6186</v>
      </c>
      <c r="G523" t="s">
        <v>8089</v>
      </c>
      <c r="H523" t="s">
        <v>6540</v>
      </c>
      <c r="I523" t="s">
        <v>3187</v>
      </c>
      <c r="J523" t="s">
        <v>4506</v>
      </c>
      <c r="K523" t="s">
        <v>6187</v>
      </c>
      <c r="M523" t="s">
        <v>6538</v>
      </c>
      <c r="N523" t="s">
        <v>7782</v>
      </c>
      <c r="O523" t="s">
        <v>5074</v>
      </c>
      <c r="R523"/>
      <c r="S523" t="s">
        <v>4766</v>
      </c>
      <c r="T523" t="s">
        <v>6974</v>
      </c>
      <c r="V523"/>
      <c r="AE523"/>
      <c r="AF523"/>
    </row>
    <row r="524" spans="1:32" hidden="1">
      <c r="A524" t="s">
        <v>542</v>
      </c>
      <c r="B524">
        <v>40710</v>
      </c>
      <c r="C524"/>
      <c r="D524"/>
      <c r="E524" s="434" t="s">
        <v>4574</v>
      </c>
      <c r="F524" s="335" t="s">
        <v>7632</v>
      </c>
      <c r="G524" s="335" t="s">
        <v>2854</v>
      </c>
      <c r="H524" s="335" t="s">
        <v>7950</v>
      </c>
      <c r="I524" s="335" t="s">
        <v>3187</v>
      </c>
      <c r="J524" s="335" t="s">
        <v>7635</v>
      </c>
      <c r="K524" s="122" t="s">
        <v>4577</v>
      </c>
      <c r="M524" t="s">
        <v>6090</v>
      </c>
      <c r="N524" t="s">
        <v>7616</v>
      </c>
      <c r="O524" t="s">
        <v>38</v>
      </c>
      <c r="P524" t="s">
        <v>7570</v>
      </c>
      <c r="R524"/>
      <c r="S524" t="s">
        <v>4591</v>
      </c>
      <c r="T524" t="s">
        <v>4592</v>
      </c>
      <c r="U524" t="s">
        <v>4593</v>
      </c>
      <c r="V524"/>
      <c r="W524" t="s">
        <v>4585</v>
      </c>
      <c r="X524" t="s">
        <v>4588</v>
      </c>
      <c r="Y524" s="73">
        <v>41008</v>
      </c>
      <c r="AC524" s="335" t="s">
        <v>4581</v>
      </c>
      <c r="AE524"/>
      <c r="AF524"/>
    </row>
    <row r="525" spans="1:32" hidden="1">
      <c r="A525" s="335" t="s">
        <v>2239</v>
      </c>
      <c r="B525">
        <v>40630</v>
      </c>
      <c r="C525"/>
      <c r="D525"/>
      <c r="E525" t="s">
        <v>5108</v>
      </c>
      <c r="F525" t="s">
        <v>297</v>
      </c>
      <c r="G525" t="s">
        <v>5899</v>
      </c>
      <c r="H525" t="s">
        <v>3493</v>
      </c>
      <c r="I525" t="s">
        <v>5426</v>
      </c>
      <c r="J525" t="s">
        <v>2621</v>
      </c>
      <c r="K525" s="335" t="s">
        <v>5109</v>
      </c>
      <c r="L525" t="s">
        <v>7708</v>
      </c>
      <c r="M525" s="357" t="s">
        <v>8063</v>
      </c>
      <c r="N525" t="s">
        <v>7616</v>
      </c>
      <c r="O525" t="s">
        <v>7221</v>
      </c>
      <c r="P525" t="s">
        <v>7221</v>
      </c>
      <c r="R525"/>
      <c r="S525" t="s">
        <v>5112</v>
      </c>
      <c r="T525" t="s">
        <v>6304</v>
      </c>
      <c r="U525" t="s">
        <v>6305</v>
      </c>
      <c r="V525"/>
      <c r="W525" t="s">
        <v>5110</v>
      </c>
      <c r="X525" t="s">
        <v>5111</v>
      </c>
      <c r="AC525" s="335" t="s">
        <v>1410</v>
      </c>
      <c r="AE525"/>
      <c r="AF525"/>
    </row>
    <row r="526" spans="1:32" hidden="1">
      <c r="A526" t="s">
        <v>542</v>
      </c>
      <c r="B526">
        <v>40710</v>
      </c>
      <c r="C526"/>
      <c r="D526"/>
      <c r="E526" s="335" t="s">
        <v>1450</v>
      </c>
      <c r="F526" s="335" t="s">
        <v>7632</v>
      </c>
      <c r="G526" s="335" t="s">
        <v>2854</v>
      </c>
      <c r="H526" s="335" t="s">
        <v>7950</v>
      </c>
      <c r="I526" s="335" t="s">
        <v>3187</v>
      </c>
      <c r="J526" s="335" t="s">
        <v>7635</v>
      </c>
      <c r="K526" t="s">
        <v>3195</v>
      </c>
      <c r="L526" t="s">
        <v>3702</v>
      </c>
      <c r="M526" s="374" t="s">
        <v>670</v>
      </c>
      <c r="N526" t="s">
        <v>1377</v>
      </c>
      <c r="O526" t="s">
        <v>7595</v>
      </c>
      <c r="P526" t="s">
        <v>7570</v>
      </c>
      <c r="R526"/>
      <c r="S526" t="s">
        <v>5505</v>
      </c>
      <c r="T526" t="s">
        <v>5506</v>
      </c>
      <c r="U526" t="s">
        <v>5507</v>
      </c>
      <c r="V526"/>
      <c r="W526" t="s">
        <v>5511</v>
      </c>
      <c r="X526" t="s">
        <v>5513</v>
      </c>
      <c r="Y526" s="73">
        <v>41008</v>
      </c>
      <c r="AC526" s="7" t="s">
        <v>3197</v>
      </c>
      <c r="AE526"/>
      <c r="AF526"/>
    </row>
    <row r="527" spans="1:32" hidden="1">
      <c r="A527" t="s">
        <v>542</v>
      </c>
      <c r="B527">
        <v>40710</v>
      </c>
      <c r="C527"/>
      <c r="D527"/>
      <c r="E527" s="335" t="s">
        <v>1451</v>
      </c>
      <c r="F527" s="335" t="s">
        <v>7632</v>
      </c>
      <c r="G527" s="335" t="s">
        <v>2854</v>
      </c>
      <c r="H527" s="335" t="s">
        <v>7950</v>
      </c>
      <c r="I527" s="335" t="s">
        <v>3187</v>
      </c>
      <c r="J527" s="335" t="s">
        <v>7635</v>
      </c>
      <c r="K527" t="s">
        <v>3196</v>
      </c>
      <c r="L527" t="s">
        <v>7783</v>
      </c>
      <c r="M527" s="357" t="s">
        <v>7104</v>
      </c>
      <c r="N527" t="s">
        <v>1377</v>
      </c>
      <c r="O527" t="s">
        <v>7595</v>
      </c>
      <c r="P527" t="s">
        <v>7571</v>
      </c>
      <c r="R527"/>
      <c r="S527" t="s">
        <v>5508</v>
      </c>
      <c r="T527" t="s">
        <v>5509</v>
      </c>
      <c r="U527" t="s">
        <v>5510</v>
      </c>
      <c r="V527"/>
      <c r="W527" t="s">
        <v>5512</v>
      </c>
      <c r="X527" t="s">
        <v>3564</v>
      </c>
      <c r="Y527" s="73">
        <v>41008</v>
      </c>
      <c r="AC527" s="7" t="s">
        <v>5752</v>
      </c>
      <c r="AE527"/>
      <c r="AF527"/>
    </row>
    <row r="528" spans="1:32" hidden="1">
      <c r="A528" t="s">
        <v>542</v>
      </c>
      <c r="B528">
        <v>40710</v>
      </c>
      <c r="C528"/>
      <c r="D528"/>
      <c r="E528" s="434" t="s">
        <v>6092</v>
      </c>
      <c r="F528" s="335" t="s">
        <v>7632</v>
      </c>
      <c r="G528" s="335" t="s">
        <v>2854</v>
      </c>
      <c r="H528" s="335" t="s">
        <v>7950</v>
      </c>
      <c r="I528" s="335" t="s">
        <v>3187</v>
      </c>
      <c r="J528" s="335" t="s">
        <v>7635</v>
      </c>
      <c r="K528" s="122" t="s">
        <v>4579</v>
      </c>
      <c r="M528" t="s">
        <v>4576</v>
      </c>
      <c r="N528" t="s">
        <v>7616</v>
      </c>
      <c r="O528" t="s">
        <v>38</v>
      </c>
      <c r="P528" t="s">
        <v>7570</v>
      </c>
      <c r="R528"/>
      <c r="S528" t="s">
        <v>4597</v>
      </c>
      <c r="T528" t="s">
        <v>4598</v>
      </c>
      <c r="U528" t="s">
        <v>4599</v>
      </c>
      <c r="V528"/>
      <c r="W528" t="s">
        <v>4587</v>
      </c>
      <c r="X528" t="s">
        <v>4590</v>
      </c>
      <c r="Y528" s="73">
        <v>41008</v>
      </c>
      <c r="AC528" s="428" t="s">
        <v>4583</v>
      </c>
      <c r="AE528"/>
      <c r="AF528"/>
    </row>
    <row r="529" spans="1:32" hidden="1">
      <c r="A529" t="s">
        <v>542</v>
      </c>
      <c r="B529">
        <v>40710</v>
      </c>
      <c r="C529"/>
      <c r="D529"/>
      <c r="E529" s="357" t="s">
        <v>4876</v>
      </c>
      <c r="F529" s="357" t="s">
        <v>1066</v>
      </c>
      <c r="G529" s="335" t="s">
        <v>2854</v>
      </c>
      <c r="H529" s="357" t="s">
        <v>3493</v>
      </c>
      <c r="I529" s="357" t="s">
        <v>3187</v>
      </c>
      <c r="J529" s="357" t="s">
        <v>898</v>
      </c>
      <c r="K529" t="s">
        <v>7463</v>
      </c>
      <c r="L529" t="s">
        <v>7784</v>
      </c>
      <c r="M529" t="s">
        <v>7461</v>
      </c>
      <c r="N529" s="357" t="s">
        <v>195</v>
      </c>
      <c r="O529" s="357" t="s">
        <v>152</v>
      </c>
      <c r="P529" s="357" t="s">
        <v>7462</v>
      </c>
      <c r="Q529" s="357"/>
      <c r="R529" s="357"/>
      <c r="S529" t="s">
        <v>7464</v>
      </c>
      <c r="T529" t="s">
        <v>7465</v>
      </c>
      <c r="U529" t="s">
        <v>7116</v>
      </c>
      <c r="V529">
        <v>4428633</v>
      </c>
      <c r="W529" t="s">
        <v>7117</v>
      </c>
      <c r="X529" t="s">
        <v>7118</v>
      </c>
      <c r="AC529" s="424" t="s">
        <v>7119</v>
      </c>
      <c r="AE529"/>
      <c r="AF529"/>
    </row>
    <row r="530" spans="1:32" hidden="1">
      <c r="A530" t="s">
        <v>542</v>
      </c>
      <c r="B530">
        <v>40710</v>
      </c>
      <c r="C530"/>
      <c r="D530"/>
      <c r="E530" t="s">
        <v>3305</v>
      </c>
      <c r="F530" t="s">
        <v>1066</v>
      </c>
      <c r="G530" s="335" t="s">
        <v>2854</v>
      </c>
      <c r="H530" t="s">
        <v>896</v>
      </c>
      <c r="I530" t="s">
        <v>3187</v>
      </c>
      <c r="J530" t="s">
        <v>2621</v>
      </c>
      <c r="K530" t="s">
        <v>3306</v>
      </c>
      <c r="M530" t="s">
        <v>6334</v>
      </c>
      <c r="N530" t="s">
        <v>3043</v>
      </c>
      <c r="O530" t="s">
        <v>38</v>
      </c>
      <c r="R530"/>
      <c r="S530" t="s">
        <v>3307</v>
      </c>
      <c r="T530" t="s">
        <v>3294</v>
      </c>
      <c r="U530" t="s">
        <v>3308</v>
      </c>
      <c r="V530" t="s">
        <v>813</v>
      </c>
      <c r="W530" t="s">
        <v>3309</v>
      </c>
      <c r="X530" t="s">
        <v>3310</v>
      </c>
      <c r="AC530" t="s">
        <v>3311</v>
      </c>
      <c r="AE530"/>
      <c r="AF530"/>
    </row>
    <row r="531" spans="1:32" hidden="1">
      <c r="A531" t="s">
        <v>542</v>
      </c>
      <c r="B531">
        <v>40710</v>
      </c>
      <c r="C531"/>
      <c r="D531"/>
      <c r="E531" t="s">
        <v>1525</v>
      </c>
      <c r="F531" t="s">
        <v>7702</v>
      </c>
      <c r="G531" s="335" t="s">
        <v>2854</v>
      </c>
      <c r="H531" t="s">
        <v>3493</v>
      </c>
      <c r="I531" t="s">
        <v>3187</v>
      </c>
      <c r="J531" t="s">
        <v>2621</v>
      </c>
      <c r="K531" t="s">
        <v>1527</v>
      </c>
      <c r="M531" t="s">
        <v>7785</v>
      </c>
      <c r="N531" t="s">
        <v>2044</v>
      </c>
      <c r="O531" t="s">
        <v>152</v>
      </c>
      <c r="P531" t="s">
        <v>3515</v>
      </c>
      <c r="R531"/>
      <c r="S531" t="s">
        <v>354</v>
      </c>
      <c r="T531" t="s">
        <v>1340</v>
      </c>
      <c r="U531" t="s">
        <v>1341</v>
      </c>
      <c r="V531" s="82" t="s">
        <v>806</v>
      </c>
      <c r="W531" t="s">
        <v>7269</v>
      </c>
      <c r="X531" t="s">
        <v>5490</v>
      </c>
      <c r="Y531" s="73">
        <v>41162</v>
      </c>
      <c r="AA531" t="s">
        <v>7786</v>
      </c>
      <c r="AC531" t="s">
        <v>6313</v>
      </c>
      <c r="AE531"/>
      <c r="AF531"/>
    </row>
    <row r="532" spans="1:32" hidden="1">
      <c r="A532" t="s">
        <v>542</v>
      </c>
      <c r="B532">
        <v>40710</v>
      </c>
      <c r="C532"/>
      <c r="D532"/>
      <c r="E532" t="s">
        <v>855</v>
      </c>
      <c r="F532" t="s">
        <v>1066</v>
      </c>
      <c r="G532" s="335" t="s">
        <v>2854</v>
      </c>
      <c r="H532" t="s">
        <v>3493</v>
      </c>
      <c r="I532" t="s">
        <v>3187</v>
      </c>
      <c r="J532" t="s">
        <v>2621</v>
      </c>
      <c r="K532" t="s">
        <v>6684</v>
      </c>
      <c r="M532" t="s">
        <v>856</v>
      </c>
      <c r="N532" t="s">
        <v>195</v>
      </c>
      <c r="O532" t="s">
        <v>7595</v>
      </c>
      <c r="P532" t="s">
        <v>7571</v>
      </c>
      <c r="R532"/>
      <c r="S532" t="s">
        <v>857</v>
      </c>
      <c r="T532" t="s">
        <v>858</v>
      </c>
      <c r="U532" t="s">
        <v>859</v>
      </c>
      <c r="V532" t="s">
        <v>812</v>
      </c>
      <c r="W532" t="s">
        <v>1005</v>
      </c>
      <c r="X532" t="s">
        <v>3304</v>
      </c>
      <c r="Y532" t="s">
        <v>6980</v>
      </c>
      <c r="AC532" t="s">
        <v>7787</v>
      </c>
      <c r="AE532"/>
      <c r="AF532"/>
    </row>
    <row r="533" spans="1:32" hidden="1">
      <c r="A533" t="s">
        <v>542</v>
      </c>
      <c r="B533">
        <v>40710</v>
      </c>
      <c r="C533"/>
      <c r="D533"/>
      <c r="E533" t="s">
        <v>1526</v>
      </c>
      <c r="F533" t="s">
        <v>7702</v>
      </c>
      <c r="G533" s="335" t="s">
        <v>2854</v>
      </c>
      <c r="H533" t="s">
        <v>3493</v>
      </c>
      <c r="I533" t="s">
        <v>3187</v>
      </c>
      <c r="J533" t="s">
        <v>2621</v>
      </c>
      <c r="K533" t="s">
        <v>1528</v>
      </c>
      <c r="L533" t="s">
        <v>8585</v>
      </c>
      <c r="M533" t="s">
        <v>8584</v>
      </c>
      <c r="N533" t="s">
        <v>2044</v>
      </c>
      <c r="O533" t="s">
        <v>3487</v>
      </c>
      <c r="P533" t="s">
        <v>8551</v>
      </c>
      <c r="R533"/>
      <c r="S533" t="s">
        <v>1529</v>
      </c>
      <c r="T533" t="s">
        <v>355</v>
      </c>
      <c r="U533" t="s">
        <v>1530</v>
      </c>
      <c r="V533" s="82">
        <v>4466361</v>
      </c>
      <c r="W533" t="s">
        <v>1531</v>
      </c>
      <c r="X533" t="s">
        <v>1532</v>
      </c>
      <c r="AC533" t="s">
        <v>1557</v>
      </c>
      <c r="AE533"/>
      <c r="AF533"/>
    </row>
    <row r="534" spans="1:32" hidden="1">
      <c r="A534" t="s">
        <v>7972</v>
      </c>
      <c r="B534"/>
      <c r="C534"/>
      <c r="D534"/>
      <c r="E534" t="s">
        <v>4286</v>
      </c>
      <c r="F534" t="s">
        <v>1962</v>
      </c>
      <c r="G534" t="s">
        <v>8088</v>
      </c>
      <c r="K534" t="s">
        <v>7968</v>
      </c>
      <c r="M534" s="426" t="s">
        <v>7951</v>
      </c>
      <c r="N534" t="s">
        <v>6522</v>
      </c>
      <c r="O534" s="425" t="s">
        <v>3607</v>
      </c>
      <c r="R534"/>
      <c r="V534"/>
      <c r="AE534"/>
      <c r="AF534"/>
    </row>
    <row r="535" spans="1:32" hidden="1">
      <c r="A535" t="s">
        <v>4650</v>
      </c>
      <c r="B535">
        <v>40721</v>
      </c>
      <c r="C535"/>
      <c r="D535"/>
      <c r="E535" s="122" t="s">
        <v>4631</v>
      </c>
      <c r="F535" s="335" t="s">
        <v>7729</v>
      </c>
      <c r="G535" s="335" t="s">
        <v>4670</v>
      </c>
      <c r="H535" s="335" t="s">
        <v>4671</v>
      </c>
      <c r="I535" s="335" t="s">
        <v>897</v>
      </c>
      <c r="J535" s="335" t="s">
        <v>7730</v>
      </c>
      <c r="K535" s="434" t="s">
        <v>4654</v>
      </c>
      <c r="L535" s="335" t="s">
        <v>7504</v>
      </c>
      <c r="M535" s="357" t="s">
        <v>8078</v>
      </c>
      <c r="N535" s="335" t="s">
        <v>281</v>
      </c>
      <c r="O535" s="335" t="s">
        <v>3515</v>
      </c>
      <c r="Q535" t="s">
        <v>3</v>
      </c>
      <c r="R535"/>
      <c r="S535" s="335" t="s">
        <v>8324</v>
      </c>
      <c r="T535" s="330" t="s">
        <v>8194</v>
      </c>
      <c r="U535" s="335" t="s">
        <v>2410</v>
      </c>
      <c r="W535" s="330" t="s">
        <v>5017</v>
      </c>
      <c r="X535" s="330" t="s">
        <v>7255</v>
      </c>
      <c r="AA535" t="s">
        <v>8195</v>
      </c>
      <c r="AC535" s="335" t="s">
        <v>4643</v>
      </c>
      <c r="AE535"/>
      <c r="AF535"/>
    </row>
    <row r="536" spans="1:32" hidden="1">
      <c r="A536" t="s">
        <v>7788</v>
      </c>
      <c r="B536" t="s">
        <v>7789</v>
      </c>
      <c r="C536"/>
      <c r="D536"/>
      <c r="E536" t="s">
        <v>4171</v>
      </c>
      <c r="F536" t="s">
        <v>7729</v>
      </c>
      <c r="G536" t="s">
        <v>8087</v>
      </c>
      <c r="H536" t="s">
        <v>7551</v>
      </c>
      <c r="I536" t="s">
        <v>3187</v>
      </c>
      <c r="J536" t="s">
        <v>4506</v>
      </c>
      <c r="K536" t="s">
        <v>7791</v>
      </c>
      <c r="M536" t="s">
        <v>9021</v>
      </c>
      <c r="N536" t="s">
        <v>2044</v>
      </c>
      <c r="O536" t="s">
        <v>38</v>
      </c>
      <c r="P536" t="s">
        <v>38</v>
      </c>
      <c r="Q536" t="s">
        <v>3</v>
      </c>
      <c r="R536"/>
      <c r="S536" t="s">
        <v>1570</v>
      </c>
      <c r="T536" t="s">
        <v>1571</v>
      </c>
      <c r="U536" t="s">
        <v>1572</v>
      </c>
      <c r="W536" t="s">
        <v>4804</v>
      </c>
      <c r="X536" t="s">
        <v>4805</v>
      </c>
      <c r="AA536" t="s">
        <v>7792</v>
      </c>
      <c r="AC536" t="s">
        <v>2974</v>
      </c>
      <c r="AE536"/>
      <c r="AF536"/>
    </row>
    <row r="537" spans="1:32" hidden="1">
      <c r="A537" t="s">
        <v>7788</v>
      </c>
      <c r="B537" t="s">
        <v>7789</v>
      </c>
      <c r="C537"/>
      <c r="D537"/>
      <c r="E537" t="s">
        <v>1650</v>
      </c>
      <c r="F537" t="s">
        <v>7729</v>
      </c>
      <c r="G537" t="s">
        <v>8087</v>
      </c>
      <c r="H537" t="s">
        <v>7551</v>
      </c>
      <c r="I537" t="s">
        <v>3187</v>
      </c>
      <c r="J537" t="s">
        <v>4506</v>
      </c>
      <c r="K537" t="s">
        <v>1651</v>
      </c>
      <c r="L537" t="s">
        <v>7793</v>
      </c>
      <c r="M537" t="s">
        <v>7794</v>
      </c>
      <c r="N537" t="s">
        <v>2044</v>
      </c>
      <c r="O537" t="s">
        <v>7795</v>
      </c>
      <c r="Q537" t="s">
        <v>3</v>
      </c>
      <c r="R537"/>
      <c r="S537" t="s">
        <v>1652</v>
      </c>
      <c r="T537" t="s">
        <v>1653</v>
      </c>
      <c r="U537" t="s">
        <v>1654</v>
      </c>
      <c r="W537" t="s">
        <v>6982</v>
      </c>
      <c r="X537" t="s">
        <v>6983</v>
      </c>
      <c r="AC537" t="s">
        <v>7796</v>
      </c>
      <c r="AE537"/>
      <c r="AF537"/>
    </row>
    <row r="538" spans="1:32" hidden="1">
      <c r="A538" t="s">
        <v>7788</v>
      </c>
      <c r="B538" t="s">
        <v>7789</v>
      </c>
      <c r="C538"/>
      <c r="D538"/>
      <c r="E538" t="s">
        <v>6905</v>
      </c>
      <c r="F538" t="s">
        <v>7729</v>
      </c>
      <c r="G538" t="s">
        <v>8087</v>
      </c>
      <c r="H538" t="s">
        <v>7551</v>
      </c>
      <c r="I538" t="s">
        <v>3187</v>
      </c>
      <c r="J538" t="s">
        <v>4506</v>
      </c>
      <c r="K538" t="s">
        <v>1573</v>
      </c>
      <c r="M538" t="s">
        <v>1574</v>
      </c>
      <c r="N538" t="s">
        <v>2044</v>
      </c>
      <c r="O538" t="s">
        <v>38</v>
      </c>
      <c r="P538" t="s">
        <v>38</v>
      </c>
      <c r="Q538" t="s">
        <v>3</v>
      </c>
      <c r="R538"/>
      <c r="S538" t="s">
        <v>6642</v>
      </c>
      <c r="T538" t="s">
        <v>3546</v>
      </c>
      <c r="U538" t="s">
        <v>5379</v>
      </c>
      <c r="W538" t="s">
        <v>1149</v>
      </c>
      <c r="X538" t="s">
        <v>6643</v>
      </c>
      <c r="AC538" t="s">
        <v>2973</v>
      </c>
      <c r="AE538"/>
      <c r="AF538"/>
    </row>
    <row r="539" spans="1:32" hidden="1">
      <c r="A539" t="s">
        <v>7788</v>
      </c>
      <c r="B539" t="s">
        <v>7789</v>
      </c>
      <c r="C539"/>
      <c r="D539"/>
      <c r="E539" s="453" t="s">
        <v>7490</v>
      </c>
      <c r="F539" s="453" t="s">
        <v>388</v>
      </c>
      <c r="G539" s="453" t="s">
        <v>8087</v>
      </c>
      <c r="H539" s="453" t="s">
        <v>4504</v>
      </c>
      <c r="I539" s="453" t="s">
        <v>3187</v>
      </c>
      <c r="J539" s="453" t="s">
        <v>4506</v>
      </c>
      <c r="K539" s="453" t="s">
        <v>8075</v>
      </c>
      <c r="L539" s="453" t="s">
        <v>7489</v>
      </c>
      <c r="M539" s="453" t="s">
        <v>8288</v>
      </c>
      <c r="N539" s="453" t="s">
        <v>1872</v>
      </c>
      <c r="O539" s="453" t="s">
        <v>8277</v>
      </c>
      <c r="P539" s="453" t="s">
        <v>5325</v>
      </c>
      <c r="Q539" t="s">
        <v>3</v>
      </c>
      <c r="R539"/>
      <c r="S539" t="s">
        <v>8076</v>
      </c>
      <c r="T539" t="s">
        <v>8077</v>
      </c>
      <c r="U539" t="s">
        <v>5775</v>
      </c>
      <c r="V539" t="s">
        <v>807</v>
      </c>
      <c r="W539" t="s">
        <v>5776</v>
      </c>
      <c r="X539" t="s">
        <v>7524</v>
      </c>
      <c r="AC539" t="s">
        <v>8073</v>
      </c>
      <c r="AE539"/>
      <c r="AF539"/>
    </row>
    <row r="540" spans="1:32" hidden="1">
      <c r="A540" t="s">
        <v>7797</v>
      </c>
      <c r="B540">
        <v>40781</v>
      </c>
      <c r="C540"/>
      <c r="D540"/>
      <c r="E540" t="s">
        <v>7798</v>
      </c>
      <c r="F540" t="s">
        <v>7725</v>
      </c>
      <c r="G540" t="s">
        <v>8083</v>
      </c>
      <c r="H540" t="s">
        <v>7764</v>
      </c>
      <c r="I540" t="s">
        <v>897</v>
      </c>
      <c r="J540" t="s">
        <v>4506</v>
      </c>
      <c r="K540" t="s">
        <v>7799</v>
      </c>
      <c r="L540" t="s">
        <v>7800</v>
      </c>
      <c r="M540" s="374" t="s">
        <v>9102</v>
      </c>
      <c r="N540" t="s">
        <v>7580</v>
      </c>
      <c r="O540" t="s">
        <v>1209</v>
      </c>
      <c r="R540"/>
      <c r="S540" t="s">
        <v>1986</v>
      </c>
      <c r="T540" t="s">
        <v>1987</v>
      </c>
      <c r="V540"/>
      <c r="AE540" t="s">
        <v>7767</v>
      </c>
      <c r="AF540"/>
    </row>
    <row r="541" spans="1:32" hidden="1">
      <c r="A541" t="s">
        <v>7797</v>
      </c>
      <c r="B541">
        <v>40781</v>
      </c>
      <c r="C541"/>
      <c r="D541"/>
      <c r="E541" t="s">
        <v>7801</v>
      </c>
      <c r="F541" t="s">
        <v>7725</v>
      </c>
      <c r="G541" t="s">
        <v>8083</v>
      </c>
      <c r="H541" t="s">
        <v>7764</v>
      </c>
      <c r="I541" t="s">
        <v>897</v>
      </c>
      <c r="J541" t="s">
        <v>4506</v>
      </c>
      <c r="K541" t="s">
        <v>7802</v>
      </c>
      <c r="M541" t="s">
        <v>7803</v>
      </c>
      <c r="N541" t="s">
        <v>7580</v>
      </c>
      <c r="O541" t="s">
        <v>5584</v>
      </c>
      <c r="R541"/>
      <c r="S541" t="s">
        <v>5585</v>
      </c>
      <c r="T541" t="s">
        <v>4408</v>
      </c>
      <c r="U541" s="1" t="s">
        <v>8561</v>
      </c>
      <c r="V541"/>
      <c r="Z541" t="s">
        <v>7804</v>
      </c>
      <c r="AC541" t="s">
        <v>7805</v>
      </c>
      <c r="AE541" t="s">
        <v>7767</v>
      </c>
      <c r="AF541"/>
    </row>
    <row r="542" spans="1:32" hidden="1">
      <c r="A542" t="s">
        <v>7806</v>
      </c>
      <c r="B542">
        <v>40781</v>
      </c>
      <c r="C542"/>
      <c r="D542"/>
      <c r="E542" t="s">
        <v>7807</v>
      </c>
      <c r="F542" t="s">
        <v>7725</v>
      </c>
      <c r="G542" t="s">
        <v>8083</v>
      </c>
      <c r="H542" t="s">
        <v>7764</v>
      </c>
      <c r="I542" t="s">
        <v>897</v>
      </c>
      <c r="J542" t="s">
        <v>4506</v>
      </c>
      <c r="K542" t="s">
        <v>7808</v>
      </c>
      <c r="L542" t="s">
        <v>692</v>
      </c>
      <c r="M542" t="s">
        <v>7172</v>
      </c>
      <c r="N542" t="s">
        <v>1076</v>
      </c>
      <c r="O542" t="s">
        <v>7595</v>
      </c>
      <c r="P542" t="s">
        <v>4462</v>
      </c>
      <c r="R542"/>
      <c r="S542" t="s">
        <v>694</v>
      </c>
      <c r="T542" t="s">
        <v>693</v>
      </c>
      <c r="V542"/>
      <c r="W542" t="s">
        <v>4600</v>
      </c>
      <c r="X542" t="s">
        <v>1428</v>
      </c>
      <c r="AC542" t="s">
        <v>7985</v>
      </c>
      <c r="AE542"/>
      <c r="AF542"/>
    </row>
    <row r="543" spans="1:32" hidden="1">
      <c r="A543" t="s">
        <v>691</v>
      </c>
      <c r="B543">
        <v>40781</v>
      </c>
      <c r="C543"/>
      <c r="D543"/>
      <c r="E543" t="s">
        <v>7809</v>
      </c>
      <c r="F543" t="s">
        <v>7725</v>
      </c>
      <c r="G543" t="s">
        <v>8083</v>
      </c>
      <c r="H543" t="s">
        <v>7764</v>
      </c>
      <c r="I543" t="s">
        <v>897</v>
      </c>
      <c r="J543" t="s">
        <v>4506</v>
      </c>
      <c r="K543" t="s">
        <v>7810</v>
      </c>
      <c r="M543" t="s">
        <v>3327</v>
      </c>
      <c r="N543" t="s">
        <v>7616</v>
      </c>
      <c r="O543" t="s">
        <v>7595</v>
      </c>
      <c r="P543" t="s">
        <v>4462</v>
      </c>
      <c r="R543"/>
      <c r="S543" t="s">
        <v>1431</v>
      </c>
      <c r="T543" t="s">
        <v>1432</v>
      </c>
      <c r="U543" t="s">
        <v>1433</v>
      </c>
      <c r="V543"/>
      <c r="W543" t="s">
        <v>1429</v>
      </c>
      <c r="X543" t="s">
        <v>1430</v>
      </c>
      <c r="AE543"/>
      <c r="AF543"/>
    </row>
    <row r="544" spans="1:32" hidden="1">
      <c r="A544" t="s">
        <v>7811</v>
      </c>
      <c r="B544">
        <v>40830</v>
      </c>
      <c r="C544"/>
      <c r="D544"/>
      <c r="E544" t="s">
        <v>7812</v>
      </c>
      <c r="F544" t="s">
        <v>7729</v>
      </c>
      <c r="G544" t="s">
        <v>8081</v>
      </c>
      <c r="H544" t="s">
        <v>7551</v>
      </c>
      <c r="I544" t="s">
        <v>3187</v>
      </c>
      <c r="J544" t="s">
        <v>7730</v>
      </c>
      <c r="K544" t="s">
        <v>7813</v>
      </c>
      <c r="M544" t="s">
        <v>7814</v>
      </c>
      <c r="N544" t="s">
        <v>7560</v>
      </c>
      <c r="O544" t="s">
        <v>7595</v>
      </c>
      <c r="P544" t="s">
        <v>7619</v>
      </c>
      <c r="Q544" t="s">
        <v>7741</v>
      </c>
      <c r="R544"/>
      <c r="S544" t="s">
        <v>4499</v>
      </c>
      <c r="T544" t="s">
        <v>4500</v>
      </c>
      <c r="U544" t="s">
        <v>429</v>
      </c>
      <c r="W544" t="s">
        <v>5837</v>
      </c>
      <c r="X544" t="s">
        <v>5838</v>
      </c>
      <c r="AC544" t="s">
        <v>7815</v>
      </c>
      <c r="AE544" t="s">
        <v>7874</v>
      </c>
      <c r="AF544"/>
    </row>
    <row r="545" spans="1:32" hidden="1">
      <c r="A545" t="s">
        <v>7811</v>
      </c>
      <c r="B545">
        <v>40830</v>
      </c>
      <c r="C545"/>
      <c r="D545"/>
      <c r="E545" t="s">
        <v>7816</v>
      </c>
      <c r="F545" t="s">
        <v>7729</v>
      </c>
      <c r="G545" t="s">
        <v>8081</v>
      </c>
      <c r="H545" t="s">
        <v>7551</v>
      </c>
      <c r="I545" t="s">
        <v>3187</v>
      </c>
      <c r="J545" t="s">
        <v>7730</v>
      </c>
      <c r="K545" t="s">
        <v>7817</v>
      </c>
      <c r="M545" t="s">
        <v>7818</v>
      </c>
      <c r="N545" t="s">
        <v>7749</v>
      </c>
      <c r="O545" t="s">
        <v>7595</v>
      </c>
      <c r="P545" t="s">
        <v>7571</v>
      </c>
      <c r="Q545" t="s">
        <v>7741</v>
      </c>
      <c r="R545"/>
      <c r="S545" t="s">
        <v>2978</v>
      </c>
      <c r="T545" t="s">
        <v>2979</v>
      </c>
      <c r="U545" t="s">
        <v>2980</v>
      </c>
      <c r="V545" t="s">
        <v>807</v>
      </c>
      <c r="W545" t="s">
        <v>5492</v>
      </c>
      <c r="X545" t="s">
        <v>5493</v>
      </c>
      <c r="AC545" t="s">
        <v>7819</v>
      </c>
      <c r="AE545" t="s">
        <v>7874</v>
      </c>
      <c r="AF545"/>
    </row>
    <row r="546" spans="1:32" hidden="1">
      <c r="A546" t="s">
        <v>7811</v>
      </c>
      <c r="B546">
        <v>40830</v>
      </c>
      <c r="C546"/>
      <c r="D546"/>
      <c r="E546" t="s">
        <v>7820</v>
      </c>
      <c r="F546" t="s">
        <v>7729</v>
      </c>
      <c r="G546" t="s">
        <v>8081</v>
      </c>
      <c r="H546" t="s">
        <v>7551</v>
      </c>
      <c r="I546" t="s">
        <v>3187</v>
      </c>
      <c r="J546" t="s">
        <v>7730</v>
      </c>
      <c r="K546" t="s">
        <v>7821</v>
      </c>
      <c r="M546" t="s">
        <v>7822</v>
      </c>
      <c r="N546" t="s">
        <v>7749</v>
      </c>
      <c r="O546" t="s">
        <v>7595</v>
      </c>
      <c r="P546" t="s">
        <v>7571</v>
      </c>
      <c r="Q546" t="s">
        <v>7741</v>
      </c>
      <c r="R546"/>
      <c r="S546" t="s">
        <v>2858</v>
      </c>
      <c r="T546" t="s">
        <v>2859</v>
      </c>
      <c r="U546" t="s">
        <v>2860</v>
      </c>
      <c r="V546" t="s">
        <v>807</v>
      </c>
      <c r="W546" t="s">
        <v>9023</v>
      </c>
      <c r="X546" t="s">
        <v>3929</v>
      </c>
      <c r="AC546" t="s">
        <v>7823</v>
      </c>
      <c r="AE546" t="s">
        <v>7733</v>
      </c>
      <c r="AF546"/>
    </row>
    <row r="547" spans="1:32" hidden="1">
      <c r="A547" t="s">
        <v>7811</v>
      </c>
      <c r="B547">
        <v>40830</v>
      </c>
      <c r="C547"/>
      <c r="D547"/>
      <c r="E547" t="s">
        <v>7988</v>
      </c>
      <c r="F547" t="s">
        <v>7729</v>
      </c>
      <c r="G547" t="s">
        <v>8081</v>
      </c>
      <c r="H547" t="s">
        <v>7551</v>
      </c>
      <c r="I547" t="s">
        <v>3187</v>
      </c>
      <c r="J547" t="s">
        <v>7730</v>
      </c>
      <c r="K547" t="s">
        <v>7910</v>
      </c>
      <c r="M547" s="357" t="s">
        <v>4076</v>
      </c>
      <c r="N547" t="s">
        <v>7560</v>
      </c>
      <c r="Q547" t="s">
        <v>227</v>
      </c>
      <c r="R547"/>
      <c r="S547" t="s">
        <v>7536</v>
      </c>
      <c r="T547" t="s">
        <v>7537</v>
      </c>
      <c r="U547" t="s">
        <v>7538</v>
      </c>
      <c r="W547" t="s">
        <v>7539</v>
      </c>
      <c r="X547" t="s">
        <v>7540</v>
      </c>
      <c r="AE547"/>
      <c r="AF547"/>
    </row>
    <row r="548" spans="1:32" hidden="1">
      <c r="A548" t="s">
        <v>7811</v>
      </c>
      <c r="B548">
        <v>40830</v>
      </c>
      <c r="C548"/>
      <c r="D548"/>
      <c r="E548" t="s">
        <v>7824</v>
      </c>
      <c r="F548" t="s">
        <v>7729</v>
      </c>
      <c r="G548" t="s">
        <v>8081</v>
      </c>
      <c r="H548" t="s">
        <v>7551</v>
      </c>
      <c r="I548" t="s">
        <v>3187</v>
      </c>
      <c r="J548" t="s">
        <v>7730</v>
      </c>
      <c r="K548" t="s">
        <v>7825</v>
      </c>
      <c r="M548" t="s">
        <v>7826</v>
      </c>
      <c r="N548" t="s">
        <v>7560</v>
      </c>
      <c r="O548" t="s">
        <v>7795</v>
      </c>
      <c r="P548" t="s">
        <v>7795</v>
      </c>
      <c r="Q548" t="s">
        <v>7741</v>
      </c>
      <c r="R548"/>
      <c r="S548" t="s">
        <v>7235</v>
      </c>
      <c r="T548" t="s">
        <v>7236</v>
      </c>
      <c r="U548" t="s">
        <v>7237</v>
      </c>
      <c r="W548" t="s">
        <v>8817</v>
      </c>
      <c r="X548" t="s">
        <v>2844</v>
      </c>
      <c r="AC548" t="s">
        <v>7827</v>
      </c>
      <c r="AE548" t="s">
        <v>7733</v>
      </c>
      <c r="AF548"/>
    </row>
    <row r="549" spans="1:32" hidden="1">
      <c r="A549" t="s">
        <v>7811</v>
      </c>
      <c r="B549">
        <v>40830</v>
      </c>
      <c r="C549"/>
      <c r="D549"/>
      <c r="E549" t="s">
        <v>7828</v>
      </c>
      <c r="F549" t="s">
        <v>7729</v>
      </c>
      <c r="G549" t="s">
        <v>8081</v>
      </c>
      <c r="H549" t="s">
        <v>7551</v>
      </c>
      <c r="I549" t="s">
        <v>3187</v>
      </c>
      <c r="J549" t="s">
        <v>7730</v>
      </c>
      <c r="K549" t="s">
        <v>7829</v>
      </c>
      <c r="M549" t="s">
        <v>7830</v>
      </c>
      <c r="N549" t="s">
        <v>7560</v>
      </c>
      <c r="O549" t="s">
        <v>7595</v>
      </c>
      <c r="P549" t="s">
        <v>7571</v>
      </c>
      <c r="Q549" t="s">
        <v>3</v>
      </c>
      <c r="R549"/>
      <c r="S549" t="s">
        <v>5223</v>
      </c>
      <c r="T549" t="s">
        <v>5224</v>
      </c>
      <c r="U549" t="s">
        <v>5225</v>
      </c>
      <c r="W549" t="s">
        <v>2456</v>
      </c>
      <c r="X549" t="s">
        <v>2457</v>
      </c>
      <c r="AC549" t="s">
        <v>7831</v>
      </c>
      <c r="AE549" t="s">
        <v>7733</v>
      </c>
      <c r="AF549"/>
    </row>
    <row r="550" spans="1:32" hidden="1">
      <c r="A550" t="s">
        <v>7811</v>
      </c>
      <c r="B550">
        <v>40830</v>
      </c>
      <c r="C550"/>
      <c r="D550"/>
      <c r="E550" t="s">
        <v>7832</v>
      </c>
      <c r="F550" t="s">
        <v>7729</v>
      </c>
      <c r="G550" t="s">
        <v>8081</v>
      </c>
      <c r="H550" t="s">
        <v>7551</v>
      </c>
      <c r="I550" t="s">
        <v>3187</v>
      </c>
      <c r="J550" t="s">
        <v>7730</v>
      </c>
      <c r="K550" t="s">
        <v>7833</v>
      </c>
      <c r="M550" t="s">
        <v>7834</v>
      </c>
      <c r="N550" t="s">
        <v>7560</v>
      </c>
      <c r="O550" t="s">
        <v>7835</v>
      </c>
      <c r="P550" t="s">
        <v>7619</v>
      </c>
      <c r="Q550" t="s">
        <v>7741</v>
      </c>
      <c r="R550"/>
      <c r="S550" t="s">
        <v>4909</v>
      </c>
      <c r="T550" t="s">
        <v>4910</v>
      </c>
      <c r="U550" t="s">
        <v>4911</v>
      </c>
      <c r="W550" t="s">
        <v>4912</v>
      </c>
      <c r="X550" t="s">
        <v>4913</v>
      </c>
      <c r="AC550" t="s">
        <v>7836</v>
      </c>
      <c r="AE550" t="s">
        <v>7733</v>
      </c>
      <c r="AF550"/>
    </row>
    <row r="551" spans="1:32" hidden="1">
      <c r="A551" t="s">
        <v>7811</v>
      </c>
      <c r="B551">
        <v>40830</v>
      </c>
      <c r="C551"/>
      <c r="D551"/>
      <c r="E551" t="s">
        <v>7837</v>
      </c>
      <c r="F551" t="s">
        <v>7729</v>
      </c>
      <c r="G551" s="357" t="s">
        <v>8081</v>
      </c>
      <c r="H551" s="357" t="s">
        <v>7529</v>
      </c>
      <c r="I551" s="357" t="s">
        <v>3187</v>
      </c>
      <c r="J551" s="357" t="s">
        <v>225</v>
      </c>
      <c r="K551" s="357" t="s">
        <v>8479</v>
      </c>
      <c r="L551" s="357" t="s">
        <v>5471</v>
      </c>
      <c r="M551" s="357" t="s">
        <v>8577</v>
      </c>
      <c r="N551" s="357" t="s">
        <v>4718</v>
      </c>
      <c r="O551" t="s">
        <v>409</v>
      </c>
      <c r="P551" t="s">
        <v>5325</v>
      </c>
      <c r="Q551" t="s">
        <v>3</v>
      </c>
      <c r="R551"/>
      <c r="S551" t="s">
        <v>318</v>
      </c>
      <c r="T551" t="s">
        <v>319</v>
      </c>
      <c r="U551" t="s">
        <v>320</v>
      </c>
      <c r="W551" t="s">
        <v>321</v>
      </c>
      <c r="X551" t="s">
        <v>322</v>
      </c>
      <c r="AE551" t="s">
        <v>7733</v>
      </c>
      <c r="AF551"/>
    </row>
    <row r="552" spans="1:32" hidden="1">
      <c r="A552" t="s">
        <v>7811</v>
      </c>
      <c r="B552">
        <v>40830</v>
      </c>
      <c r="C552"/>
      <c r="D552"/>
      <c r="E552" t="s">
        <v>7839</v>
      </c>
      <c r="F552" t="s">
        <v>7729</v>
      </c>
      <c r="G552" t="s">
        <v>8081</v>
      </c>
      <c r="H552" t="s">
        <v>7551</v>
      </c>
      <c r="I552" t="s">
        <v>3187</v>
      </c>
      <c r="J552" t="s">
        <v>7730</v>
      </c>
      <c r="K552" t="s">
        <v>7840</v>
      </c>
      <c r="M552" t="s">
        <v>7841</v>
      </c>
      <c r="N552" t="s">
        <v>7560</v>
      </c>
      <c r="O552" t="s">
        <v>7565</v>
      </c>
      <c r="P552" t="s">
        <v>7569</v>
      </c>
      <c r="Q552" t="s">
        <v>3</v>
      </c>
      <c r="R552"/>
      <c r="S552" t="s">
        <v>3228</v>
      </c>
      <c r="T552" t="s">
        <v>4</v>
      </c>
      <c r="U552" t="s">
        <v>3229</v>
      </c>
      <c r="W552" t="s">
        <v>8005</v>
      </c>
      <c r="X552" t="s">
        <v>2937</v>
      </c>
      <c r="Y552" s="73">
        <v>41409</v>
      </c>
      <c r="AA552" t="s">
        <v>8023</v>
      </c>
      <c r="AC552" t="s">
        <v>7842</v>
      </c>
      <c r="AE552" t="s">
        <v>7733</v>
      </c>
      <c r="AF552"/>
    </row>
    <row r="553" spans="1:32" hidden="1">
      <c r="A553" t="s">
        <v>7811</v>
      </c>
      <c r="B553">
        <v>40830</v>
      </c>
      <c r="C553"/>
      <c r="D553"/>
      <c r="E553" t="s">
        <v>7843</v>
      </c>
      <c r="F553" t="s">
        <v>7729</v>
      </c>
      <c r="G553" t="s">
        <v>8081</v>
      </c>
      <c r="H553" t="s">
        <v>7551</v>
      </c>
      <c r="I553" t="s">
        <v>3187</v>
      </c>
      <c r="J553" t="s">
        <v>7730</v>
      </c>
      <c r="K553" t="s">
        <v>7844</v>
      </c>
      <c r="M553" t="s">
        <v>7845</v>
      </c>
      <c r="N553" t="s">
        <v>7560</v>
      </c>
      <c r="O553" t="s">
        <v>7595</v>
      </c>
      <c r="P553" t="s">
        <v>7571</v>
      </c>
      <c r="Q553" t="s">
        <v>7741</v>
      </c>
      <c r="R553"/>
      <c r="S553" t="s">
        <v>430</v>
      </c>
      <c r="T553" t="s">
        <v>431</v>
      </c>
      <c r="U553" t="s">
        <v>432</v>
      </c>
      <c r="W553" t="s">
        <v>5887</v>
      </c>
      <c r="X553" t="s">
        <v>5888</v>
      </c>
      <c r="AC553" t="s">
        <v>7846</v>
      </c>
      <c r="AE553" t="s">
        <v>7733</v>
      </c>
      <c r="AF553"/>
    </row>
    <row r="554" spans="1:32" hidden="1">
      <c r="A554" t="s">
        <v>7811</v>
      </c>
      <c r="B554">
        <v>40830</v>
      </c>
      <c r="C554"/>
      <c r="D554"/>
      <c r="E554" t="s">
        <v>7847</v>
      </c>
      <c r="F554" t="s">
        <v>7729</v>
      </c>
      <c r="G554" t="s">
        <v>8081</v>
      </c>
      <c r="H554" t="s">
        <v>7551</v>
      </c>
      <c r="I554" t="s">
        <v>3187</v>
      </c>
      <c r="J554" t="s">
        <v>7730</v>
      </c>
      <c r="K554" t="s">
        <v>7848</v>
      </c>
      <c r="M554" t="s">
        <v>7849</v>
      </c>
      <c r="N554" t="s">
        <v>7560</v>
      </c>
      <c r="O554" t="s">
        <v>7795</v>
      </c>
      <c r="Q554" t="s">
        <v>227</v>
      </c>
      <c r="R554"/>
      <c r="S554" t="s">
        <v>7374</v>
      </c>
      <c r="T554" t="s">
        <v>7375</v>
      </c>
      <c r="U554" t="s">
        <v>4065</v>
      </c>
      <c r="W554" t="s">
        <v>4066</v>
      </c>
      <c r="X554" t="s">
        <v>4067</v>
      </c>
      <c r="AC554" t="s">
        <v>7850</v>
      </c>
      <c r="AE554" t="s">
        <v>7733</v>
      </c>
      <c r="AF554"/>
    </row>
    <row r="555" spans="1:32" hidden="1">
      <c r="A555" t="s">
        <v>7811</v>
      </c>
      <c r="B555">
        <v>40830</v>
      </c>
      <c r="C555"/>
      <c r="D555"/>
      <c r="E555" t="s">
        <v>7851</v>
      </c>
      <c r="F555" t="s">
        <v>7729</v>
      </c>
      <c r="G555" t="s">
        <v>8081</v>
      </c>
      <c r="H555" t="s">
        <v>7551</v>
      </c>
      <c r="I555" t="s">
        <v>3187</v>
      </c>
      <c r="J555" t="s">
        <v>7730</v>
      </c>
      <c r="K555" t="s">
        <v>7852</v>
      </c>
      <c r="M555" t="s">
        <v>7853</v>
      </c>
      <c r="N555" t="s">
        <v>7749</v>
      </c>
      <c r="O555" t="s">
        <v>7595</v>
      </c>
      <c r="P555" t="s">
        <v>7571</v>
      </c>
      <c r="Q555" t="s">
        <v>7741</v>
      </c>
      <c r="R555"/>
      <c r="S555" t="s">
        <v>879</v>
      </c>
      <c r="T555" t="s">
        <v>880</v>
      </c>
      <c r="U555" t="s">
        <v>706</v>
      </c>
      <c r="V555" t="s">
        <v>807</v>
      </c>
      <c r="W555" t="s">
        <v>2856</v>
      </c>
      <c r="X555" t="s">
        <v>2857</v>
      </c>
      <c r="AC555" t="s">
        <v>7854</v>
      </c>
      <c r="AE555" t="s">
        <v>7733</v>
      </c>
      <c r="AF555"/>
    </row>
    <row r="556" spans="1:32" hidden="1">
      <c r="A556" t="s">
        <v>7811</v>
      </c>
      <c r="B556">
        <v>40830</v>
      </c>
      <c r="C556"/>
      <c r="D556"/>
      <c r="E556" s="357" t="s">
        <v>7855</v>
      </c>
      <c r="F556" s="357" t="s">
        <v>7729</v>
      </c>
      <c r="G556" s="357" t="s">
        <v>8081</v>
      </c>
      <c r="H556" s="357" t="s">
        <v>7551</v>
      </c>
      <c r="I556" s="357" t="s">
        <v>3187</v>
      </c>
      <c r="J556" s="357" t="s">
        <v>7730</v>
      </c>
      <c r="K556" s="357" t="s">
        <v>7856</v>
      </c>
      <c r="L556" s="357" t="s">
        <v>8165</v>
      </c>
      <c r="M556" s="357" t="s">
        <v>8193</v>
      </c>
      <c r="N556" s="357" t="s">
        <v>7560</v>
      </c>
      <c r="O556" s="357" t="s">
        <v>1575</v>
      </c>
      <c r="P556" s="357" t="s">
        <v>1575</v>
      </c>
      <c r="Q556" s="357" t="s">
        <v>7741</v>
      </c>
      <c r="R556" s="357"/>
      <c r="S556" t="s">
        <v>3225</v>
      </c>
      <c r="T556" t="s">
        <v>3226</v>
      </c>
      <c r="U556" t="s">
        <v>3227</v>
      </c>
      <c r="W556" t="s">
        <v>2460</v>
      </c>
      <c r="X556" t="s">
        <v>2461</v>
      </c>
      <c r="AC556" t="s">
        <v>7857</v>
      </c>
      <c r="AE556" t="s">
        <v>7733</v>
      </c>
      <c r="AF556"/>
    </row>
    <row r="557" spans="1:32" hidden="1">
      <c r="A557" t="s">
        <v>7811</v>
      </c>
      <c r="B557">
        <v>40830</v>
      </c>
      <c r="C557"/>
      <c r="D557"/>
      <c r="E557" t="s">
        <v>7858</v>
      </c>
      <c r="F557" t="s">
        <v>7729</v>
      </c>
      <c r="G557" t="s">
        <v>8081</v>
      </c>
      <c r="H557" t="s">
        <v>7551</v>
      </c>
      <c r="I557" t="s">
        <v>3187</v>
      </c>
      <c r="J557" t="s">
        <v>7730</v>
      </c>
      <c r="K557" t="s">
        <v>7859</v>
      </c>
      <c r="M557" t="s">
        <v>7860</v>
      </c>
      <c r="N557" t="s">
        <v>7560</v>
      </c>
      <c r="O557" t="s">
        <v>7838</v>
      </c>
      <c r="P557" t="s">
        <v>7838</v>
      </c>
      <c r="Q557" t="s">
        <v>7741</v>
      </c>
      <c r="R557"/>
      <c r="S557" t="s">
        <v>3581</v>
      </c>
      <c r="T557" t="s">
        <v>3577</v>
      </c>
      <c r="U557" t="s">
        <v>3578</v>
      </c>
      <c r="W557" t="s">
        <v>3579</v>
      </c>
      <c r="X557" t="s">
        <v>3580</v>
      </c>
      <c r="AC557" t="s">
        <v>7861</v>
      </c>
      <c r="AE557" t="s">
        <v>7733</v>
      </c>
      <c r="AF557"/>
    </row>
    <row r="558" spans="1:32" hidden="1">
      <c r="A558" t="s">
        <v>7811</v>
      </c>
      <c r="B558">
        <v>40830</v>
      </c>
      <c r="C558"/>
      <c r="D558"/>
      <c r="E558" t="s">
        <v>7862</v>
      </c>
      <c r="F558" t="s">
        <v>7729</v>
      </c>
      <c r="G558" t="s">
        <v>8081</v>
      </c>
      <c r="H558" t="s">
        <v>7551</v>
      </c>
      <c r="I558" t="s">
        <v>3187</v>
      </c>
      <c r="J558" t="s">
        <v>7730</v>
      </c>
      <c r="K558" t="s">
        <v>7863</v>
      </c>
      <c r="L558" t="s">
        <v>6901</v>
      </c>
      <c r="M558" t="s">
        <v>568</v>
      </c>
      <c r="N558" t="s">
        <v>7749</v>
      </c>
      <c r="O558" t="s">
        <v>7595</v>
      </c>
      <c r="P558" t="s">
        <v>7571</v>
      </c>
      <c r="Q558" t="s">
        <v>7741</v>
      </c>
      <c r="R558"/>
      <c r="S558" t="s">
        <v>4501</v>
      </c>
      <c r="T558" t="s">
        <v>6048</v>
      </c>
      <c r="U558" t="s">
        <v>6049</v>
      </c>
      <c r="V558"/>
      <c r="W558" t="s">
        <v>6050</v>
      </c>
      <c r="X558" t="s">
        <v>6051</v>
      </c>
      <c r="AC558" t="s">
        <v>7864</v>
      </c>
      <c r="AE558" t="s">
        <v>7733</v>
      </c>
      <c r="AF558"/>
    </row>
    <row r="559" spans="1:32" hidden="1">
      <c r="A559" t="s">
        <v>7811</v>
      </c>
      <c r="B559">
        <v>40830</v>
      </c>
      <c r="C559"/>
      <c r="D559"/>
      <c r="E559" t="s">
        <v>7865</v>
      </c>
      <c r="F559" t="s">
        <v>7729</v>
      </c>
      <c r="G559" t="s">
        <v>8081</v>
      </c>
      <c r="H559" t="s">
        <v>7551</v>
      </c>
      <c r="I559" t="s">
        <v>3187</v>
      </c>
      <c r="J559" t="s">
        <v>7730</v>
      </c>
      <c r="K559" t="s">
        <v>7866</v>
      </c>
      <c r="M559" t="s">
        <v>7867</v>
      </c>
      <c r="N559" t="s">
        <v>7560</v>
      </c>
      <c r="O559" t="s">
        <v>7795</v>
      </c>
      <c r="Q559" t="s">
        <v>7741</v>
      </c>
      <c r="R559"/>
      <c r="S559" t="s">
        <v>444</v>
      </c>
      <c r="T559" t="s">
        <v>443</v>
      </c>
      <c r="U559" t="s">
        <v>445</v>
      </c>
      <c r="W559" t="s">
        <v>446</v>
      </c>
      <c r="X559" t="s">
        <v>447</v>
      </c>
      <c r="AC559" t="s">
        <v>7868</v>
      </c>
      <c r="AE559" t="s">
        <v>7733</v>
      </c>
      <c r="AF559"/>
    </row>
    <row r="560" spans="1:32" hidden="1">
      <c r="A560" t="s">
        <v>7811</v>
      </c>
      <c r="B560">
        <v>40830</v>
      </c>
      <c r="C560"/>
      <c r="D560"/>
      <c r="F560" t="s">
        <v>7729</v>
      </c>
      <c r="G560" t="s">
        <v>8081</v>
      </c>
      <c r="H560" t="s">
        <v>7551</v>
      </c>
      <c r="I560" t="s">
        <v>3187</v>
      </c>
      <c r="J560" t="s">
        <v>7730</v>
      </c>
      <c r="K560" t="s">
        <v>7956</v>
      </c>
      <c r="N560" t="s">
        <v>6522</v>
      </c>
      <c r="R560"/>
      <c r="V560"/>
      <c r="AC560" t="s">
        <v>7854</v>
      </c>
      <c r="AE560" t="s">
        <v>7733</v>
      </c>
      <c r="AF560"/>
    </row>
    <row r="561" spans="1:32" hidden="1">
      <c r="A561" t="s">
        <v>7811</v>
      </c>
      <c r="B561">
        <v>40830</v>
      </c>
      <c r="C561"/>
      <c r="D561"/>
      <c r="F561" t="s">
        <v>7729</v>
      </c>
      <c r="G561" t="s">
        <v>8081</v>
      </c>
      <c r="H561" t="s">
        <v>7551</v>
      </c>
      <c r="I561" t="s">
        <v>3187</v>
      </c>
      <c r="J561" t="s">
        <v>7730</v>
      </c>
      <c r="K561" t="s">
        <v>7957</v>
      </c>
      <c r="N561" t="s">
        <v>6522</v>
      </c>
      <c r="R561"/>
      <c r="AC561" t="s">
        <v>7861</v>
      </c>
      <c r="AE561" t="s">
        <v>7733</v>
      </c>
      <c r="AF561"/>
    </row>
    <row r="562" spans="1:32" hidden="1">
      <c r="A562" t="s">
        <v>7811</v>
      </c>
      <c r="B562">
        <v>40830</v>
      </c>
      <c r="C562"/>
      <c r="D562"/>
      <c r="F562" t="s">
        <v>7729</v>
      </c>
      <c r="G562" t="s">
        <v>8081</v>
      </c>
      <c r="H562" t="s">
        <v>7551</v>
      </c>
      <c r="I562" t="s">
        <v>3187</v>
      </c>
      <c r="J562" t="s">
        <v>7730</v>
      </c>
      <c r="K562" t="s">
        <v>7958</v>
      </c>
      <c r="N562" t="s">
        <v>6522</v>
      </c>
      <c r="R562"/>
      <c r="V562"/>
      <c r="AC562" t="s">
        <v>7864</v>
      </c>
      <c r="AE562" t="s">
        <v>7733</v>
      </c>
      <c r="AF562"/>
    </row>
    <row r="563" spans="1:32" hidden="1">
      <c r="A563" t="s">
        <v>7811</v>
      </c>
      <c r="B563">
        <v>40830</v>
      </c>
      <c r="C563"/>
      <c r="D563"/>
      <c r="E563" t="s">
        <v>7961</v>
      </c>
      <c r="F563" t="s">
        <v>7729</v>
      </c>
      <c r="G563" t="s">
        <v>8081</v>
      </c>
      <c r="H563" t="s">
        <v>7551</v>
      </c>
      <c r="I563" t="s">
        <v>3187</v>
      </c>
      <c r="J563" t="s">
        <v>7730</v>
      </c>
      <c r="K563" t="s">
        <v>7959</v>
      </c>
      <c r="M563" t="s">
        <v>7960</v>
      </c>
      <c r="N563" t="s">
        <v>6522</v>
      </c>
      <c r="O563" t="s">
        <v>2361</v>
      </c>
      <c r="R563"/>
      <c r="AC563" t="s">
        <v>7868</v>
      </c>
      <c r="AE563" t="s">
        <v>7733</v>
      </c>
      <c r="AF563"/>
    </row>
    <row r="564" spans="1:32" hidden="1">
      <c r="A564" t="s">
        <v>7727</v>
      </c>
      <c r="B564">
        <v>40780</v>
      </c>
      <c r="C564"/>
      <c r="D564"/>
      <c r="E564" t="s">
        <v>7869</v>
      </c>
      <c r="F564" t="s">
        <v>7729</v>
      </c>
      <c r="G564" t="s">
        <v>6695</v>
      </c>
      <c r="H564" t="s">
        <v>7551</v>
      </c>
      <c r="I564" t="s">
        <v>3187</v>
      </c>
      <c r="J564" t="s">
        <v>7730</v>
      </c>
      <c r="K564" t="s">
        <v>7870</v>
      </c>
      <c r="L564" t="s">
        <v>7871</v>
      </c>
      <c r="M564" t="s">
        <v>7872</v>
      </c>
      <c r="N564" t="s">
        <v>7580</v>
      </c>
      <c r="R564"/>
      <c r="S564" t="s">
        <v>4601</v>
      </c>
      <c r="T564" t="s">
        <v>4602</v>
      </c>
      <c r="V564"/>
      <c r="AC564" t="s">
        <v>7873</v>
      </c>
      <c r="AE564" t="s">
        <v>7874</v>
      </c>
      <c r="AF564"/>
    </row>
    <row r="565" spans="1:32" hidden="1">
      <c r="A565" t="s">
        <v>4650</v>
      </c>
      <c r="B565">
        <v>40721</v>
      </c>
      <c r="C565"/>
      <c r="D565"/>
      <c r="E565" s="122" t="s">
        <v>4635</v>
      </c>
      <c r="F565" s="335" t="s">
        <v>7729</v>
      </c>
      <c r="G565" s="335" t="s">
        <v>4670</v>
      </c>
      <c r="H565" s="335" t="s">
        <v>4671</v>
      </c>
      <c r="I565" s="335" t="s">
        <v>897</v>
      </c>
      <c r="J565" s="335" t="s">
        <v>7730</v>
      </c>
      <c r="K565" s="434" t="s">
        <v>4659</v>
      </c>
      <c r="L565" s="335" t="s">
        <v>4667</v>
      </c>
      <c r="M565" s="357" t="s">
        <v>8064</v>
      </c>
      <c r="N565" s="335" t="s">
        <v>281</v>
      </c>
      <c r="O565" s="335" t="s">
        <v>38</v>
      </c>
      <c r="P565" s="335" t="s">
        <v>508</v>
      </c>
      <c r="Q565" t="s">
        <v>3</v>
      </c>
      <c r="R565"/>
      <c r="S565" s="335" t="s">
        <v>6708</v>
      </c>
      <c r="T565" s="330" t="s">
        <v>4559</v>
      </c>
      <c r="U565" s="335" t="s">
        <v>4560</v>
      </c>
      <c r="W565" s="330" t="s">
        <v>5022</v>
      </c>
      <c r="X565" s="330" t="s">
        <v>2397</v>
      </c>
      <c r="AC565" s="335" t="s">
        <v>4646</v>
      </c>
      <c r="AE565"/>
      <c r="AF565"/>
    </row>
    <row r="566" spans="1:32" hidden="1">
      <c r="A566" t="s">
        <v>7727</v>
      </c>
      <c r="B566">
        <v>40780</v>
      </c>
      <c r="C566"/>
      <c r="D566"/>
      <c r="E566" t="s">
        <v>7878</v>
      </c>
      <c r="F566" t="s">
        <v>7729</v>
      </c>
      <c r="G566" t="s">
        <v>6695</v>
      </c>
      <c r="H566" t="s">
        <v>7551</v>
      </c>
      <c r="I566" t="s">
        <v>3187</v>
      </c>
      <c r="J566" t="s">
        <v>7730</v>
      </c>
      <c r="K566" t="s">
        <v>7879</v>
      </c>
      <c r="M566" t="s">
        <v>7880</v>
      </c>
      <c r="N566" t="s">
        <v>7580</v>
      </c>
      <c r="O566" t="s">
        <v>38</v>
      </c>
      <c r="R566"/>
      <c r="S566" t="s">
        <v>4409</v>
      </c>
      <c r="T566" t="s">
        <v>4410</v>
      </c>
      <c r="V566"/>
      <c r="AC566" t="s">
        <v>7881</v>
      </c>
      <c r="AE566" t="s">
        <v>7733</v>
      </c>
      <c r="AF566"/>
    </row>
    <row r="567" spans="1:32" hidden="1">
      <c r="A567" t="s">
        <v>7727</v>
      </c>
      <c r="B567">
        <v>40780</v>
      </c>
      <c r="C567"/>
      <c r="D567"/>
      <c r="E567" t="s">
        <v>7882</v>
      </c>
      <c r="F567" t="s">
        <v>7729</v>
      </c>
      <c r="G567" t="s">
        <v>6695</v>
      </c>
      <c r="H567" t="s">
        <v>7551</v>
      </c>
      <c r="I567" t="s">
        <v>3187</v>
      </c>
      <c r="J567" t="s">
        <v>7730</v>
      </c>
      <c r="K567" t="s">
        <v>7883</v>
      </c>
      <c r="L567" t="s">
        <v>7884</v>
      </c>
      <c r="M567" t="s">
        <v>9103</v>
      </c>
      <c r="N567" t="s">
        <v>7580</v>
      </c>
      <c r="O567" t="s">
        <v>7570</v>
      </c>
      <c r="R567"/>
      <c r="V567"/>
      <c r="AE567" t="s">
        <v>7733</v>
      </c>
      <c r="AF567"/>
    </row>
    <row r="568" spans="1:32" hidden="1">
      <c r="A568" t="s">
        <v>690</v>
      </c>
      <c r="B568">
        <v>40812</v>
      </c>
      <c r="C568"/>
      <c r="D568"/>
      <c r="E568" t="s">
        <v>7885</v>
      </c>
      <c r="F568" t="s">
        <v>7725</v>
      </c>
      <c r="G568" t="s">
        <v>8083</v>
      </c>
      <c r="H568" t="s">
        <v>7764</v>
      </c>
      <c r="I568" t="s">
        <v>897</v>
      </c>
      <c r="J568" t="s">
        <v>4506</v>
      </c>
      <c r="K568" t="s">
        <v>7886</v>
      </c>
      <c r="M568" t="s">
        <v>7887</v>
      </c>
      <c r="N568" t="s">
        <v>7580</v>
      </c>
      <c r="O568" t="s">
        <v>7888</v>
      </c>
      <c r="Q568" t="s">
        <v>7741</v>
      </c>
      <c r="R568"/>
      <c r="S568" t="s">
        <v>5641</v>
      </c>
      <c r="T568" t="s">
        <v>5642</v>
      </c>
      <c r="V568"/>
      <c r="AE568" t="s">
        <v>7767</v>
      </c>
      <c r="AF568"/>
    </row>
    <row r="569" spans="1:32" hidden="1">
      <c r="A569" t="s">
        <v>6694</v>
      </c>
      <c r="B569">
        <v>40879</v>
      </c>
      <c r="C569"/>
      <c r="D569"/>
      <c r="E569" t="s">
        <v>7889</v>
      </c>
      <c r="F569" t="s">
        <v>7725</v>
      </c>
      <c r="G569" t="s">
        <v>8083</v>
      </c>
      <c r="H569" t="s">
        <v>7764</v>
      </c>
      <c r="I569" t="s">
        <v>897</v>
      </c>
      <c r="J569" t="s">
        <v>4506</v>
      </c>
      <c r="K569" t="s">
        <v>7890</v>
      </c>
      <c r="L569" t="s">
        <v>7371</v>
      </c>
      <c r="M569" s="521" t="s">
        <v>8144</v>
      </c>
      <c r="N569" t="s">
        <v>7580</v>
      </c>
      <c r="O569" t="s">
        <v>4492</v>
      </c>
      <c r="Q569" t="s">
        <v>7741</v>
      </c>
      <c r="R569"/>
      <c r="S569" t="s">
        <v>6199</v>
      </c>
      <c r="T569" t="s">
        <v>7362</v>
      </c>
      <c r="V569"/>
      <c r="AE569" t="s">
        <v>7767</v>
      </c>
      <c r="AF569"/>
    </row>
    <row r="570" spans="1:32" hidden="1">
      <c r="A570" t="s">
        <v>7891</v>
      </c>
      <c r="B570" t="s">
        <v>7892</v>
      </c>
      <c r="C570"/>
      <c r="D570"/>
      <c r="E570" t="s">
        <v>3075</v>
      </c>
      <c r="F570" t="s">
        <v>6811</v>
      </c>
      <c r="G570" t="s">
        <v>8084</v>
      </c>
      <c r="H570" t="s">
        <v>7764</v>
      </c>
      <c r="I570" t="s">
        <v>897</v>
      </c>
      <c r="J570" t="s">
        <v>4506</v>
      </c>
      <c r="K570" t="s">
        <v>6812</v>
      </c>
      <c r="L570" t="s">
        <v>5373</v>
      </c>
      <c r="M570" t="s">
        <v>7893</v>
      </c>
      <c r="N570" t="s">
        <v>7560</v>
      </c>
      <c r="O570" t="s">
        <v>7795</v>
      </c>
      <c r="P570" t="s">
        <v>7894</v>
      </c>
      <c r="Q570" t="s">
        <v>3</v>
      </c>
      <c r="R570"/>
      <c r="S570" t="s">
        <v>6813</v>
      </c>
      <c r="T570" t="s">
        <v>6814</v>
      </c>
      <c r="U570" t="s">
        <v>807</v>
      </c>
      <c r="V570" s="82" t="s">
        <v>807</v>
      </c>
      <c r="W570" t="s">
        <v>6072</v>
      </c>
      <c r="X570" t="s">
        <v>6073</v>
      </c>
      <c r="Y570" t="s">
        <v>4555</v>
      </c>
      <c r="AC570" t="s">
        <v>4556</v>
      </c>
      <c r="AE570" t="s">
        <v>7767</v>
      </c>
      <c r="AF570"/>
    </row>
    <row r="571" spans="1:32" hidden="1">
      <c r="A571" t="s">
        <v>7895</v>
      </c>
      <c r="B571">
        <v>40988</v>
      </c>
      <c r="C571"/>
      <c r="D571"/>
      <c r="E571" t="s">
        <v>7896</v>
      </c>
      <c r="F571" t="s">
        <v>7725</v>
      </c>
      <c r="G571" t="s">
        <v>8085</v>
      </c>
      <c r="H571" t="s">
        <v>7764</v>
      </c>
      <c r="I571" t="s">
        <v>897</v>
      </c>
      <c r="J571" t="s">
        <v>4506</v>
      </c>
      <c r="K571" t="s">
        <v>7897</v>
      </c>
      <c r="L571" t="s">
        <v>8697</v>
      </c>
      <c r="M571" t="s">
        <v>8698</v>
      </c>
      <c r="N571" t="s">
        <v>281</v>
      </c>
      <c r="O571" t="s">
        <v>7595</v>
      </c>
      <c r="P571" t="s">
        <v>1209</v>
      </c>
      <c r="Q571" t="s">
        <v>227</v>
      </c>
      <c r="R571"/>
      <c r="S571" t="s">
        <v>701</v>
      </c>
      <c r="U571" t="s">
        <v>8699</v>
      </c>
      <c r="V571"/>
      <c r="AA571" t="s">
        <v>7898</v>
      </c>
      <c r="AC571" t="s">
        <v>8700</v>
      </c>
      <c r="AE571"/>
      <c r="AF571"/>
    </row>
    <row r="572" spans="1:32" hidden="1">
      <c r="A572" t="s">
        <v>7895</v>
      </c>
      <c r="B572">
        <v>40988</v>
      </c>
      <c r="C572"/>
      <c r="D572"/>
      <c r="E572" t="s">
        <v>7899</v>
      </c>
      <c r="F572" t="s">
        <v>7725</v>
      </c>
      <c r="G572" t="s">
        <v>8085</v>
      </c>
      <c r="H572" t="s">
        <v>7764</v>
      </c>
      <c r="I572" t="s">
        <v>897</v>
      </c>
      <c r="J572" t="s">
        <v>4506</v>
      </c>
      <c r="K572" t="s">
        <v>7900</v>
      </c>
      <c r="M572" t="s">
        <v>7901</v>
      </c>
      <c r="N572" t="s">
        <v>7580</v>
      </c>
      <c r="O572" t="s">
        <v>7595</v>
      </c>
      <c r="P572" t="s">
        <v>7570</v>
      </c>
      <c r="R572"/>
      <c r="S572" t="s">
        <v>3930</v>
      </c>
      <c r="T572" t="s">
        <v>3931</v>
      </c>
      <c r="V572"/>
      <c r="AE572"/>
      <c r="AF572"/>
    </row>
    <row r="573" spans="1:32" hidden="1">
      <c r="A573" t="s">
        <v>7895</v>
      </c>
      <c r="B573">
        <v>40988</v>
      </c>
      <c r="C573"/>
      <c r="D573"/>
      <c r="E573" t="s">
        <v>7902</v>
      </c>
      <c r="F573" t="s">
        <v>7725</v>
      </c>
      <c r="G573" t="s">
        <v>8085</v>
      </c>
      <c r="H573" t="s">
        <v>7764</v>
      </c>
      <c r="I573" t="s">
        <v>897</v>
      </c>
      <c r="J573" t="s">
        <v>4506</v>
      </c>
      <c r="K573" t="s">
        <v>7903</v>
      </c>
      <c r="M573" t="s">
        <v>1126</v>
      </c>
      <c r="N573" t="s">
        <v>7580</v>
      </c>
      <c r="O573" t="s">
        <v>38</v>
      </c>
      <c r="R573"/>
      <c r="S573" t="s">
        <v>3932</v>
      </c>
      <c r="T573" t="s">
        <v>3933</v>
      </c>
      <c r="V573"/>
      <c r="AE573"/>
      <c r="AF573"/>
    </row>
    <row r="574" spans="1:32" hidden="1">
      <c r="A574" t="s">
        <v>7904</v>
      </c>
      <c r="B574">
        <v>41044</v>
      </c>
      <c r="C574"/>
      <c r="E574" t="s">
        <v>7905</v>
      </c>
      <c r="F574" t="s">
        <v>7725</v>
      </c>
      <c r="G574" t="s">
        <v>8085</v>
      </c>
      <c r="H574" t="s">
        <v>7764</v>
      </c>
      <c r="I574" t="s">
        <v>897</v>
      </c>
      <c r="J574" t="s">
        <v>4506</v>
      </c>
      <c r="K574" t="s">
        <v>7906</v>
      </c>
      <c r="M574" t="s">
        <v>5422</v>
      </c>
      <c r="N574" t="s">
        <v>7580</v>
      </c>
      <c r="O574" t="s">
        <v>7595</v>
      </c>
      <c r="R574"/>
      <c r="S574" t="s">
        <v>3670</v>
      </c>
      <c r="T574" t="s">
        <v>3668</v>
      </c>
    </row>
    <row r="575" spans="1:32" hidden="1">
      <c r="A575" t="s">
        <v>7904</v>
      </c>
      <c r="B575">
        <v>41044</v>
      </c>
      <c r="C575"/>
      <c r="E575" t="s">
        <v>7907</v>
      </c>
      <c r="F575" t="s">
        <v>7725</v>
      </c>
      <c r="G575" t="s">
        <v>8085</v>
      </c>
      <c r="H575" t="s">
        <v>7764</v>
      </c>
      <c r="I575" t="s">
        <v>897</v>
      </c>
      <c r="J575" t="s">
        <v>4506</v>
      </c>
      <c r="K575" t="s">
        <v>7908</v>
      </c>
      <c r="L575" s="30"/>
      <c r="M575" t="s">
        <v>1489</v>
      </c>
      <c r="N575" t="s">
        <v>7580</v>
      </c>
      <c r="O575" t="s">
        <v>1845</v>
      </c>
      <c r="R575"/>
      <c r="S575" t="s">
        <v>3669</v>
      </c>
      <c r="V575"/>
      <c r="AE575"/>
      <c r="AF575"/>
    </row>
    <row r="576" spans="1:32" hidden="1">
      <c r="A576" t="s">
        <v>229</v>
      </c>
      <c r="B576">
        <v>41276</v>
      </c>
      <c r="C576"/>
      <c r="D576"/>
      <c r="E576" t="s">
        <v>238</v>
      </c>
      <c r="F576" t="s">
        <v>221</v>
      </c>
      <c r="G576" t="s">
        <v>8086</v>
      </c>
      <c r="H576" t="s">
        <v>237</v>
      </c>
      <c r="I576" t="s">
        <v>224</v>
      </c>
      <c r="J576" t="s">
        <v>225</v>
      </c>
      <c r="K576" t="s">
        <v>7953</v>
      </c>
      <c r="M576" s="426" t="s">
        <v>4491</v>
      </c>
      <c r="N576" t="s">
        <v>6826</v>
      </c>
      <c r="O576" s="425" t="s">
        <v>4492</v>
      </c>
      <c r="R576"/>
      <c r="V576"/>
      <c r="AE576"/>
      <c r="AF576"/>
    </row>
    <row r="577" spans="1:34" hidden="1">
      <c r="A577" t="s">
        <v>229</v>
      </c>
      <c r="B577">
        <v>41276</v>
      </c>
      <c r="C577"/>
      <c r="D577"/>
      <c r="E577" t="s">
        <v>239</v>
      </c>
      <c r="F577" t="s">
        <v>221</v>
      </c>
      <c r="G577" t="s">
        <v>8086</v>
      </c>
      <c r="H577" t="s">
        <v>237</v>
      </c>
      <c r="I577" t="s">
        <v>224</v>
      </c>
      <c r="J577" t="s">
        <v>225</v>
      </c>
      <c r="K577" t="s">
        <v>241</v>
      </c>
      <c r="M577" t="s">
        <v>4434</v>
      </c>
      <c r="N577" t="s">
        <v>6826</v>
      </c>
      <c r="R577"/>
      <c r="S577" t="s">
        <v>242</v>
      </c>
      <c r="V577"/>
      <c r="AE577"/>
      <c r="AF577"/>
    </row>
    <row r="578" spans="1:34" hidden="1">
      <c r="A578" t="s">
        <v>7952</v>
      </c>
      <c r="B578">
        <v>40207</v>
      </c>
      <c r="C578"/>
      <c r="D578"/>
      <c r="F578" t="s">
        <v>361</v>
      </c>
      <c r="G578" t="s">
        <v>1827</v>
      </c>
      <c r="H578" t="s">
        <v>1709</v>
      </c>
      <c r="I578" t="s">
        <v>2004</v>
      </c>
      <c r="J578" t="s">
        <v>898</v>
      </c>
      <c r="N578" t="s">
        <v>6826</v>
      </c>
      <c r="R578"/>
      <c r="V578"/>
      <c r="Y578" s="73"/>
      <c r="AC578" t="s">
        <v>3958</v>
      </c>
      <c r="AE578"/>
      <c r="AF578"/>
    </row>
    <row r="579" spans="1:34" hidden="1">
      <c r="A579" t="s">
        <v>7759</v>
      </c>
      <c r="B579">
        <v>40914</v>
      </c>
      <c r="C579"/>
      <c r="D579"/>
      <c r="F579" t="s">
        <v>7729</v>
      </c>
      <c r="G579" t="s">
        <v>6695</v>
      </c>
      <c r="H579" t="s">
        <v>7551</v>
      </c>
      <c r="I579" t="s">
        <v>3187</v>
      </c>
      <c r="J579" t="s">
        <v>7730</v>
      </c>
      <c r="K579" t="s">
        <v>7909</v>
      </c>
      <c r="N579" t="s">
        <v>7580</v>
      </c>
      <c r="R579"/>
      <c r="V579"/>
      <c r="AE579"/>
      <c r="AF579"/>
    </row>
    <row r="580" spans="1:34" hidden="1">
      <c r="A580" t="s">
        <v>542</v>
      </c>
      <c r="B580">
        <v>40710</v>
      </c>
      <c r="C580"/>
      <c r="D580"/>
      <c r="E580" s="335" t="s">
        <v>6091</v>
      </c>
      <c r="F580" s="335" t="s">
        <v>7632</v>
      </c>
      <c r="G580" s="335" t="s">
        <v>2854</v>
      </c>
      <c r="H580" s="335" t="s">
        <v>7950</v>
      </c>
      <c r="I580" s="335" t="s">
        <v>3187</v>
      </c>
      <c r="J580" s="335" t="s">
        <v>7635</v>
      </c>
      <c r="K580" t="s">
        <v>4578</v>
      </c>
      <c r="L580" t="s">
        <v>4575</v>
      </c>
      <c r="M580" s="357" t="s">
        <v>8143</v>
      </c>
      <c r="N580" t="s">
        <v>4718</v>
      </c>
      <c r="O580" t="s">
        <v>1575</v>
      </c>
      <c r="P580" t="s">
        <v>410</v>
      </c>
      <c r="R580"/>
      <c r="S580" t="s">
        <v>4594</v>
      </c>
      <c r="T580" t="s">
        <v>4595</v>
      </c>
      <c r="U580" t="s">
        <v>4596</v>
      </c>
      <c r="V580"/>
      <c r="W580" t="s">
        <v>4586</v>
      </c>
      <c r="X580" t="s">
        <v>4589</v>
      </c>
      <c r="Y580" s="73">
        <v>41008</v>
      </c>
      <c r="AC580" s="335" t="s">
        <v>4582</v>
      </c>
      <c r="AE580"/>
      <c r="AF580"/>
    </row>
    <row r="581" spans="1:34" hidden="1">
      <c r="A581" t="s">
        <v>7811</v>
      </c>
      <c r="B581">
        <v>40830</v>
      </c>
      <c r="C581"/>
      <c r="D581"/>
      <c r="E581" t="s">
        <v>4303</v>
      </c>
      <c r="F581" t="s">
        <v>4307</v>
      </c>
      <c r="G581" t="s">
        <v>8081</v>
      </c>
      <c r="H581" t="s">
        <v>7551</v>
      </c>
      <c r="I581" t="s">
        <v>3187</v>
      </c>
      <c r="J581" t="s">
        <v>7730</v>
      </c>
      <c r="K581" t="s">
        <v>233</v>
      </c>
      <c r="M581" s="426" t="s">
        <v>7967</v>
      </c>
      <c r="N581" t="s">
        <v>6522</v>
      </c>
      <c r="O581" s="426" t="s">
        <v>4301</v>
      </c>
      <c r="R581"/>
      <c r="AE581"/>
      <c r="AF581"/>
    </row>
    <row r="582" spans="1:34" hidden="1">
      <c r="A582" t="s">
        <v>7811</v>
      </c>
      <c r="B582">
        <v>40830</v>
      </c>
      <c r="C582"/>
      <c r="D582"/>
      <c r="E582" t="s">
        <v>4304</v>
      </c>
      <c r="F582" t="s">
        <v>4307</v>
      </c>
      <c r="G582" t="s">
        <v>8081</v>
      </c>
      <c r="H582" t="s">
        <v>7551</v>
      </c>
      <c r="I582" t="s">
        <v>3187</v>
      </c>
      <c r="J582" t="s">
        <v>7730</v>
      </c>
      <c r="K582" t="s">
        <v>234</v>
      </c>
      <c r="M582" s="426" t="s">
        <v>7966</v>
      </c>
      <c r="N582" t="s">
        <v>6522</v>
      </c>
      <c r="O582" s="426" t="s">
        <v>4301</v>
      </c>
      <c r="R582"/>
      <c r="AE582"/>
      <c r="AF582"/>
    </row>
    <row r="583" spans="1:34" hidden="1">
      <c r="A583" t="s">
        <v>7811</v>
      </c>
      <c r="B583">
        <v>40830</v>
      </c>
      <c r="C583"/>
      <c r="D583"/>
      <c r="E583" t="s">
        <v>4305</v>
      </c>
      <c r="F583" t="s">
        <v>4307</v>
      </c>
      <c r="G583" t="s">
        <v>8081</v>
      </c>
      <c r="H583" t="s">
        <v>7551</v>
      </c>
      <c r="I583" t="s">
        <v>3187</v>
      </c>
      <c r="J583" t="s">
        <v>7730</v>
      </c>
      <c r="K583" t="s">
        <v>235</v>
      </c>
      <c r="M583" s="426" t="s">
        <v>7965</v>
      </c>
      <c r="N583" t="s">
        <v>6522</v>
      </c>
      <c r="O583" s="426" t="s">
        <v>4310</v>
      </c>
      <c r="R583"/>
      <c r="AE583"/>
      <c r="AF583"/>
    </row>
    <row r="584" spans="1:34" hidden="1">
      <c r="A584" t="s">
        <v>7811</v>
      </c>
      <c r="B584">
        <v>40830</v>
      </c>
      <c r="C584"/>
      <c r="D584"/>
      <c r="E584" t="s">
        <v>8008</v>
      </c>
      <c r="F584" t="s">
        <v>4307</v>
      </c>
      <c r="G584" t="s">
        <v>8081</v>
      </c>
      <c r="H584" t="s">
        <v>7551</v>
      </c>
      <c r="I584" t="s">
        <v>3187</v>
      </c>
      <c r="J584" t="s">
        <v>7730</v>
      </c>
      <c r="K584" t="s">
        <v>8006</v>
      </c>
      <c r="M584" s="426" t="s">
        <v>8007</v>
      </c>
      <c r="N584" t="s">
        <v>6522</v>
      </c>
      <c r="O584" s="426" t="s">
        <v>409</v>
      </c>
      <c r="R584"/>
      <c r="AE584"/>
      <c r="AF584"/>
    </row>
    <row r="585" spans="1:34" hidden="1">
      <c r="A585" t="s">
        <v>7811</v>
      </c>
      <c r="B585">
        <v>40830</v>
      </c>
      <c r="C585"/>
      <c r="D585"/>
      <c r="E585" t="s">
        <v>4306</v>
      </c>
      <c r="F585" t="s">
        <v>4307</v>
      </c>
      <c r="G585" t="s">
        <v>8081</v>
      </c>
      <c r="H585" t="s">
        <v>7551</v>
      </c>
      <c r="I585" t="s">
        <v>3187</v>
      </c>
      <c r="J585" t="s">
        <v>7730</v>
      </c>
      <c r="K585" t="s">
        <v>236</v>
      </c>
      <c r="L585" t="s">
        <v>9143</v>
      </c>
      <c r="M585" s="426" t="s">
        <v>9144</v>
      </c>
      <c r="N585" t="s">
        <v>6522</v>
      </c>
      <c r="O585" s="426" t="s">
        <v>4310</v>
      </c>
      <c r="P585" t="s">
        <v>410</v>
      </c>
      <c r="Q585" t="s">
        <v>227</v>
      </c>
      <c r="R585"/>
      <c r="AE585"/>
      <c r="AF585"/>
    </row>
    <row r="586" spans="1:34" hidden="1">
      <c r="A586" t="s">
        <v>228</v>
      </c>
      <c r="B586">
        <v>41304</v>
      </c>
      <c r="C586"/>
      <c r="D586"/>
      <c r="E586" t="s">
        <v>240</v>
      </c>
      <c r="F586" t="s">
        <v>222</v>
      </c>
      <c r="G586" t="s">
        <v>8082</v>
      </c>
      <c r="H586" t="s">
        <v>237</v>
      </c>
      <c r="I586" t="s">
        <v>224</v>
      </c>
      <c r="J586" t="s">
        <v>225</v>
      </c>
      <c r="K586" t="s">
        <v>7520</v>
      </c>
      <c r="M586" s="426" t="s">
        <v>226</v>
      </c>
      <c r="N586" t="s">
        <v>6522</v>
      </c>
      <c r="O586" s="417"/>
      <c r="Q586" t="s">
        <v>227</v>
      </c>
      <c r="R586"/>
      <c r="S586" t="s">
        <v>230</v>
      </c>
      <c r="T586" t="s">
        <v>231</v>
      </c>
      <c r="AC586" t="s">
        <v>232</v>
      </c>
      <c r="AE586"/>
      <c r="AF586"/>
    </row>
    <row r="587" spans="1:34" hidden="1">
      <c r="A587" t="s">
        <v>414</v>
      </c>
      <c r="B587">
        <v>39989</v>
      </c>
      <c r="C587"/>
      <c r="D587"/>
      <c r="E587" t="s">
        <v>675</v>
      </c>
      <c r="F587" t="s">
        <v>6627</v>
      </c>
      <c r="G587" t="s">
        <v>7337</v>
      </c>
      <c r="H587" t="s">
        <v>418</v>
      </c>
      <c r="I587" t="s">
        <v>2004</v>
      </c>
      <c r="J587" t="s">
        <v>898</v>
      </c>
      <c r="K587" t="s">
        <v>1248</v>
      </c>
      <c r="L587" t="s">
        <v>7911</v>
      </c>
      <c r="M587" s="369" t="s">
        <v>7592</v>
      </c>
      <c r="N587" t="s">
        <v>551</v>
      </c>
      <c r="O587" s="417" t="s">
        <v>152</v>
      </c>
      <c r="R587"/>
      <c r="S587" t="s">
        <v>3111</v>
      </c>
      <c r="T587" t="s">
        <v>4404</v>
      </c>
      <c r="U587" t="s">
        <v>7035</v>
      </c>
      <c r="W587" t="s">
        <v>3112</v>
      </c>
      <c r="AC587" t="s">
        <v>7912</v>
      </c>
      <c r="AE587"/>
      <c r="AF587"/>
    </row>
    <row r="588" spans="1:34" hidden="1">
      <c r="A588" t="s">
        <v>1247</v>
      </c>
      <c r="B588">
        <v>39993</v>
      </c>
      <c r="C588"/>
      <c r="D588"/>
      <c r="E588" t="s">
        <v>679</v>
      </c>
      <c r="F588" t="s">
        <v>6627</v>
      </c>
      <c r="G588" t="s">
        <v>7337</v>
      </c>
      <c r="H588" t="s">
        <v>418</v>
      </c>
      <c r="I588" t="s">
        <v>2004</v>
      </c>
      <c r="J588" t="s">
        <v>898</v>
      </c>
      <c r="K588" t="s">
        <v>2759</v>
      </c>
      <c r="L588" t="s">
        <v>7913</v>
      </c>
      <c r="M588" s="369" t="s">
        <v>7592</v>
      </c>
      <c r="N588" t="s">
        <v>551</v>
      </c>
      <c r="O588" s="417" t="s">
        <v>38</v>
      </c>
      <c r="R588"/>
      <c r="S588" s="380" t="s">
        <v>3566</v>
      </c>
      <c r="T588" t="s">
        <v>3565</v>
      </c>
      <c r="U588" t="s">
        <v>3567</v>
      </c>
      <c r="W588" s="40" t="s">
        <v>1301</v>
      </c>
      <c r="X588" s="42" t="s">
        <v>1302</v>
      </c>
      <c r="AE588"/>
      <c r="AF588"/>
    </row>
    <row r="589" spans="1:34" hidden="1">
      <c r="A589" t="s">
        <v>801</v>
      </c>
      <c r="B589">
        <v>40268</v>
      </c>
      <c r="C589" t="s">
        <v>6162</v>
      </c>
      <c r="D589" t="s">
        <v>1109</v>
      </c>
      <c r="E589" t="s">
        <v>1110</v>
      </c>
      <c r="F589" t="s">
        <v>6627</v>
      </c>
      <c r="G589" t="s">
        <v>3058</v>
      </c>
      <c r="H589" t="s">
        <v>7617</v>
      </c>
      <c r="I589" t="s">
        <v>1072</v>
      </c>
      <c r="J589" t="s">
        <v>898</v>
      </c>
      <c r="K589" t="s">
        <v>7914</v>
      </c>
      <c r="L589" t="s">
        <v>7519</v>
      </c>
      <c r="M589" s="369" t="s">
        <v>7592</v>
      </c>
      <c r="N589" t="s">
        <v>551</v>
      </c>
      <c r="O589" t="s">
        <v>152</v>
      </c>
      <c r="R589"/>
      <c r="S589" t="s">
        <v>217</v>
      </c>
      <c r="T589" t="s">
        <v>218</v>
      </c>
      <c r="U589" t="s">
        <v>219</v>
      </c>
      <c r="W589" t="s">
        <v>220</v>
      </c>
      <c r="Y589" s="73"/>
      <c r="AC589" t="s">
        <v>1586</v>
      </c>
      <c r="AE589"/>
      <c r="AF589"/>
    </row>
    <row r="590" spans="1:34" hidden="1">
      <c r="A590" t="s">
        <v>7983</v>
      </c>
      <c r="B590" s="395">
        <v>41354</v>
      </c>
      <c r="C590"/>
      <c r="D590"/>
      <c r="E590" t="s">
        <v>7979</v>
      </c>
      <c r="F590" t="s">
        <v>222</v>
      </c>
      <c r="G590" t="s">
        <v>223</v>
      </c>
      <c r="H590" t="s">
        <v>237</v>
      </c>
      <c r="I590" t="s">
        <v>224</v>
      </c>
      <c r="J590" t="s">
        <v>225</v>
      </c>
      <c r="K590" t="s">
        <v>7980</v>
      </c>
      <c r="M590" t="s">
        <v>7981</v>
      </c>
      <c r="N590" t="s">
        <v>6826</v>
      </c>
      <c r="O590" t="s">
        <v>7982</v>
      </c>
      <c r="R590"/>
      <c r="AE590"/>
      <c r="AF590"/>
      <c r="AH590" s="438" t="s">
        <v>7984</v>
      </c>
    </row>
    <row r="591" spans="1:34" hidden="1">
      <c r="A591" t="s">
        <v>7891</v>
      </c>
      <c r="B591">
        <v>41463</v>
      </c>
      <c r="C591"/>
      <c r="D591"/>
      <c r="E591" t="s">
        <v>8164</v>
      </c>
      <c r="F591" t="s">
        <v>221</v>
      </c>
      <c r="G591" t="s">
        <v>8166</v>
      </c>
      <c r="H591" t="s">
        <v>237</v>
      </c>
      <c r="I591" t="s">
        <v>224</v>
      </c>
      <c r="J591" t="s">
        <v>225</v>
      </c>
      <c r="K591" t="s">
        <v>8167</v>
      </c>
      <c r="M591" t="s">
        <v>8165</v>
      </c>
      <c r="N591" t="s">
        <v>4147</v>
      </c>
      <c r="O591" t="s">
        <v>6059</v>
      </c>
      <c r="P591" t="s">
        <v>6059</v>
      </c>
      <c r="Q591" t="s">
        <v>3</v>
      </c>
      <c r="R591"/>
      <c r="S591" t="s">
        <v>8168</v>
      </c>
      <c r="W591" t="s">
        <v>8170</v>
      </c>
      <c r="X591" t="s">
        <v>8169</v>
      </c>
      <c r="AC591" t="s">
        <v>8327</v>
      </c>
      <c r="AE591"/>
      <c r="AF591"/>
    </row>
    <row r="592" spans="1:34" hidden="1">
      <c r="A592" t="s">
        <v>8280</v>
      </c>
      <c r="B592">
        <v>41463</v>
      </c>
      <c r="C592"/>
      <c r="D592"/>
      <c r="E592" t="s">
        <v>8184</v>
      </c>
      <c r="F592" t="s">
        <v>221</v>
      </c>
      <c r="G592" t="s">
        <v>8166</v>
      </c>
      <c r="H592" t="s">
        <v>237</v>
      </c>
      <c r="I592" t="s">
        <v>224</v>
      </c>
      <c r="J592" t="s">
        <v>225</v>
      </c>
      <c r="K592" t="s">
        <v>8185</v>
      </c>
      <c r="M592" t="s">
        <v>8186</v>
      </c>
      <c r="N592" t="s">
        <v>4147</v>
      </c>
      <c r="O592" t="s">
        <v>2960</v>
      </c>
      <c r="P592" t="s">
        <v>409</v>
      </c>
      <c r="Q592" t="s">
        <v>3</v>
      </c>
      <c r="R592"/>
      <c r="S592" t="s">
        <v>8701</v>
      </c>
      <c r="W592" t="s">
        <v>8187</v>
      </c>
      <c r="X592" t="s">
        <v>8188</v>
      </c>
      <c r="AC592" t="s">
        <v>8327</v>
      </c>
      <c r="AE592"/>
      <c r="AF592"/>
    </row>
    <row r="593" spans="1:35" hidden="1">
      <c r="A593" t="s">
        <v>7891</v>
      </c>
      <c r="C593"/>
      <c r="D593"/>
      <c r="E593" t="s">
        <v>8200</v>
      </c>
      <c r="F593" t="s">
        <v>221</v>
      </c>
      <c r="G593" t="s">
        <v>8166</v>
      </c>
      <c r="H593" t="s">
        <v>237</v>
      </c>
      <c r="I593" t="s">
        <v>224</v>
      </c>
      <c r="J593" t="s">
        <v>225</v>
      </c>
      <c r="K593" t="s">
        <v>8203</v>
      </c>
      <c r="M593" t="s">
        <v>8197</v>
      </c>
      <c r="N593" t="s">
        <v>6826</v>
      </c>
      <c r="O593" t="s">
        <v>4492</v>
      </c>
      <c r="R593"/>
      <c r="S593" t="s">
        <v>8202</v>
      </c>
      <c r="AE593"/>
      <c r="AF593"/>
    </row>
    <row r="594" spans="1:35" hidden="1">
      <c r="A594" t="s">
        <v>8280</v>
      </c>
      <c r="C594"/>
      <c r="D594"/>
      <c r="E594" t="s">
        <v>8201</v>
      </c>
      <c r="F594" t="s">
        <v>221</v>
      </c>
      <c r="G594" t="s">
        <v>8166</v>
      </c>
      <c r="H594" t="s">
        <v>237</v>
      </c>
      <c r="I594" t="s">
        <v>224</v>
      </c>
      <c r="J594" t="s">
        <v>225</v>
      </c>
      <c r="K594" t="s">
        <v>8204</v>
      </c>
      <c r="M594" t="s">
        <v>8198</v>
      </c>
      <c r="N594" t="s">
        <v>6826</v>
      </c>
      <c r="O594" t="s">
        <v>4276</v>
      </c>
      <c r="R594"/>
      <c r="S594" t="s">
        <v>8199</v>
      </c>
      <c r="AE594"/>
      <c r="AF594"/>
    </row>
    <row r="595" spans="1:35" hidden="1">
      <c r="A595" t="s">
        <v>8219</v>
      </c>
      <c r="B595" s="417">
        <v>41506</v>
      </c>
      <c r="C595"/>
      <c r="D595"/>
      <c r="E595" t="s">
        <v>8208</v>
      </c>
      <c r="F595" t="s">
        <v>221</v>
      </c>
      <c r="G595" t="s">
        <v>8272</v>
      </c>
      <c r="H595" t="s">
        <v>237</v>
      </c>
      <c r="I595" t="s">
        <v>224</v>
      </c>
      <c r="J595" t="s">
        <v>225</v>
      </c>
      <c r="K595" t="s">
        <v>8345</v>
      </c>
      <c r="M595" t="s">
        <v>2497</v>
      </c>
      <c r="N595" t="s">
        <v>4147</v>
      </c>
      <c r="O595" t="s">
        <v>1575</v>
      </c>
      <c r="P595" t="s">
        <v>1575</v>
      </c>
      <c r="Q595" t="s">
        <v>227</v>
      </c>
      <c r="R595"/>
      <c r="S595" t="s">
        <v>8213</v>
      </c>
      <c r="T595" t="s">
        <v>8214</v>
      </c>
      <c r="U595" t="s">
        <v>8217</v>
      </c>
      <c r="W595" t="s">
        <v>8215</v>
      </c>
      <c r="X595" t="s">
        <v>8216</v>
      </c>
      <c r="AC595" t="s">
        <v>8225</v>
      </c>
      <c r="AE595"/>
      <c r="AF595"/>
      <c r="AG595" t="s">
        <v>8226</v>
      </c>
    </row>
    <row r="596" spans="1:35" hidden="1">
      <c r="A596" t="s">
        <v>8219</v>
      </c>
      <c r="B596" s="417">
        <v>41506</v>
      </c>
      <c r="C596"/>
      <c r="D596"/>
      <c r="E596" t="s">
        <v>8209</v>
      </c>
      <c r="F596" t="s">
        <v>221</v>
      </c>
      <c r="G596" t="s">
        <v>8272</v>
      </c>
      <c r="H596" t="s">
        <v>237</v>
      </c>
      <c r="I596" t="s">
        <v>224</v>
      </c>
      <c r="J596" t="s">
        <v>225</v>
      </c>
      <c r="K596" t="s">
        <v>8346</v>
      </c>
      <c r="M596" t="s">
        <v>8239</v>
      </c>
      <c r="N596" t="s">
        <v>4147</v>
      </c>
      <c r="O596" t="s">
        <v>409</v>
      </c>
      <c r="P596" t="s">
        <v>4492</v>
      </c>
      <c r="Q596" t="s">
        <v>227</v>
      </c>
      <c r="R596"/>
      <c r="S596" t="s">
        <v>8240</v>
      </c>
      <c r="T596" t="s">
        <v>8241</v>
      </c>
      <c r="U596" t="s">
        <v>8242</v>
      </c>
      <c r="W596" t="s">
        <v>8243</v>
      </c>
      <c r="X596" t="s">
        <v>8244</v>
      </c>
      <c r="AC596" t="s">
        <v>8225</v>
      </c>
      <c r="AE596"/>
      <c r="AF596"/>
      <c r="AG596" t="s">
        <v>8226</v>
      </c>
    </row>
    <row r="597" spans="1:35" hidden="1">
      <c r="A597" t="s">
        <v>8219</v>
      </c>
      <c r="B597" s="417">
        <v>41506</v>
      </c>
      <c r="C597"/>
      <c r="D597"/>
      <c r="E597" t="s">
        <v>8210</v>
      </c>
      <c r="F597" t="s">
        <v>221</v>
      </c>
      <c r="G597" t="s">
        <v>8272</v>
      </c>
      <c r="H597" t="s">
        <v>237</v>
      </c>
      <c r="I597" t="s">
        <v>224</v>
      </c>
      <c r="J597" t="s">
        <v>225</v>
      </c>
      <c r="K597" t="s">
        <v>8347</v>
      </c>
      <c r="M597" t="s">
        <v>2382</v>
      </c>
      <c r="N597" t="s">
        <v>4147</v>
      </c>
      <c r="O597" t="s">
        <v>409</v>
      </c>
      <c r="P597" t="s">
        <v>144</v>
      </c>
      <c r="Q597" t="s">
        <v>227</v>
      </c>
      <c r="R597"/>
      <c r="S597" t="s">
        <v>8264</v>
      </c>
      <c r="T597" t="s">
        <v>8265</v>
      </c>
      <c r="U597" t="s">
        <v>8266</v>
      </c>
      <c r="W597" t="s">
        <v>8267</v>
      </c>
      <c r="X597" t="s">
        <v>8268</v>
      </c>
      <c r="AC597" t="s">
        <v>8225</v>
      </c>
      <c r="AE597"/>
      <c r="AF597"/>
      <c r="AG597" t="s">
        <v>8226</v>
      </c>
    </row>
    <row r="598" spans="1:35" hidden="1">
      <c r="A598" t="s">
        <v>8219</v>
      </c>
      <c r="B598" s="417">
        <v>41506</v>
      </c>
      <c r="C598"/>
      <c r="D598"/>
      <c r="E598" t="s">
        <v>8211</v>
      </c>
      <c r="F598" t="s">
        <v>221</v>
      </c>
      <c r="G598" t="s">
        <v>8272</v>
      </c>
      <c r="H598" t="s">
        <v>237</v>
      </c>
      <c r="I598" t="s">
        <v>224</v>
      </c>
      <c r="J598" t="s">
        <v>225</v>
      </c>
      <c r="K598" t="s">
        <v>8348</v>
      </c>
      <c r="M598" t="s">
        <v>8326</v>
      </c>
      <c r="N598" t="s">
        <v>4147</v>
      </c>
      <c r="O598" t="s">
        <v>1575</v>
      </c>
      <c r="P598" t="s">
        <v>410</v>
      </c>
      <c r="Q598" t="s">
        <v>227</v>
      </c>
      <c r="R598"/>
      <c r="S598" t="s">
        <v>8321</v>
      </c>
      <c r="T598" t="s">
        <v>8322</v>
      </c>
      <c r="U598" t="s">
        <v>8323</v>
      </c>
      <c r="W598" t="s">
        <v>8319</v>
      </c>
      <c r="X598" t="s">
        <v>8320</v>
      </c>
      <c r="AC598" t="s">
        <v>8225</v>
      </c>
      <c r="AE598"/>
      <c r="AF598"/>
      <c r="AG598" t="s">
        <v>8226</v>
      </c>
    </row>
    <row r="599" spans="1:35" hidden="1">
      <c r="A599" t="s">
        <v>8219</v>
      </c>
      <c r="B599" s="417">
        <v>41506</v>
      </c>
      <c r="C599"/>
      <c r="D599"/>
      <c r="E599" t="s">
        <v>8212</v>
      </c>
      <c r="F599" t="s">
        <v>221</v>
      </c>
      <c r="G599" t="s">
        <v>8272</v>
      </c>
      <c r="H599" t="s">
        <v>237</v>
      </c>
      <c r="I599" t="s">
        <v>224</v>
      </c>
      <c r="J599" t="s">
        <v>225</v>
      </c>
      <c r="K599" t="s">
        <v>8349</v>
      </c>
      <c r="M599" t="s">
        <v>8281</v>
      </c>
      <c r="N599" t="s">
        <v>4147</v>
      </c>
      <c r="O599" t="s">
        <v>1575</v>
      </c>
      <c r="P599" t="s">
        <v>1575</v>
      </c>
      <c r="Q599" t="s">
        <v>227</v>
      </c>
      <c r="R599"/>
      <c r="S599" t="s">
        <v>8282</v>
      </c>
      <c r="T599" t="s">
        <v>8283</v>
      </c>
      <c r="U599" t="s">
        <v>8284</v>
      </c>
      <c r="W599" t="s">
        <v>8285</v>
      </c>
      <c r="X599" t="s">
        <v>8286</v>
      </c>
      <c r="AC599" t="s">
        <v>8225</v>
      </c>
      <c r="AE599"/>
      <c r="AF599"/>
      <c r="AG599" t="s">
        <v>8226</v>
      </c>
    </row>
    <row r="600" spans="1:35" hidden="1">
      <c r="A600" t="s">
        <v>8219</v>
      </c>
      <c r="B600" s="417">
        <v>41506</v>
      </c>
      <c r="C600"/>
      <c r="D600"/>
      <c r="E600" t="s">
        <v>8220</v>
      </c>
      <c r="F600" t="s">
        <v>221</v>
      </c>
      <c r="G600" t="s">
        <v>8272</v>
      </c>
      <c r="H600" t="s">
        <v>237</v>
      </c>
      <c r="I600" t="s">
        <v>224</v>
      </c>
      <c r="J600" t="s">
        <v>225</v>
      </c>
      <c r="K600" t="s">
        <v>8350</v>
      </c>
      <c r="M600" t="s">
        <v>8290</v>
      </c>
      <c r="N600" t="s">
        <v>281</v>
      </c>
      <c r="O600" t="s">
        <v>8293</v>
      </c>
      <c r="P600" t="s">
        <v>8293</v>
      </c>
      <c r="Q600" t="s">
        <v>227</v>
      </c>
      <c r="R600"/>
      <c r="S600" t="s">
        <v>8234</v>
      </c>
      <c r="T600" t="s">
        <v>8227</v>
      </c>
      <c r="U600" t="s">
        <v>8235</v>
      </c>
      <c r="W600" t="s">
        <v>8236</v>
      </c>
      <c r="X600" t="s">
        <v>8237</v>
      </c>
      <c r="AC600" t="s">
        <v>8225</v>
      </c>
      <c r="AE600"/>
      <c r="AF600"/>
      <c r="AG600" t="s">
        <v>8226</v>
      </c>
      <c r="AI600" t="s">
        <v>8238</v>
      </c>
    </row>
    <row r="601" spans="1:35" hidden="1">
      <c r="A601" t="s">
        <v>8219</v>
      </c>
      <c r="B601" s="417">
        <v>41506</v>
      </c>
      <c r="C601"/>
      <c r="D601"/>
      <c r="E601" t="s">
        <v>8221</v>
      </c>
      <c r="F601" t="s">
        <v>221</v>
      </c>
      <c r="G601" t="s">
        <v>8272</v>
      </c>
      <c r="H601" t="s">
        <v>237</v>
      </c>
      <c r="I601" t="s">
        <v>224</v>
      </c>
      <c r="J601" t="s">
        <v>225</v>
      </c>
      <c r="K601" t="s">
        <v>8351</v>
      </c>
      <c r="M601" t="s">
        <v>8296</v>
      </c>
      <c r="N601" t="s">
        <v>281</v>
      </c>
      <c r="O601" t="s">
        <v>8298</v>
      </c>
      <c r="P601" t="s">
        <v>8297</v>
      </c>
      <c r="Q601" t="s">
        <v>227</v>
      </c>
      <c r="R601"/>
      <c r="S601" t="s">
        <v>8231</v>
      </c>
      <c r="T601" t="s">
        <v>8233</v>
      </c>
      <c r="U601" t="s">
        <v>8228</v>
      </c>
      <c r="W601" t="s">
        <v>8230</v>
      </c>
      <c r="X601" t="s">
        <v>8229</v>
      </c>
      <c r="AA601" t="s">
        <v>8652</v>
      </c>
      <c r="AC601" t="s">
        <v>8225</v>
      </c>
      <c r="AE601"/>
      <c r="AF601"/>
      <c r="AG601" t="s">
        <v>8226</v>
      </c>
      <c r="AI601" t="s">
        <v>8232</v>
      </c>
    </row>
    <row r="602" spans="1:35" hidden="1">
      <c r="A602" t="s">
        <v>8219</v>
      </c>
      <c r="B602" s="417">
        <v>41506</v>
      </c>
      <c r="C602"/>
      <c r="D602"/>
      <c r="E602" t="s">
        <v>8222</v>
      </c>
      <c r="F602" t="s">
        <v>221</v>
      </c>
      <c r="G602" t="s">
        <v>8272</v>
      </c>
      <c r="H602" t="s">
        <v>237</v>
      </c>
      <c r="I602" t="s">
        <v>224</v>
      </c>
      <c r="J602" t="s">
        <v>225</v>
      </c>
      <c r="K602" t="s">
        <v>8352</v>
      </c>
      <c r="M602" t="s">
        <v>8291</v>
      </c>
      <c r="N602" s="519" t="s">
        <v>8292</v>
      </c>
      <c r="O602" t="s">
        <v>8292</v>
      </c>
      <c r="P602" t="s">
        <v>8293</v>
      </c>
      <c r="Q602" t="s">
        <v>227</v>
      </c>
      <c r="R602"/>
      <c r="S602" t="s">
        <v>8246</v>
      </c>
      <c r="T602" t="s">
        <v>8247</v>
      </c>
      <c r="U602" t="s">
        <v>8248</v>
      </c>
      <c r="W602" t="s">
        <v>8249</v>
      </c>
      <c r="X602" t="s">
        <v>8250</v>
      </c>
      <c r="AC602" t="s">
        <v>8225</v>
      </c>
      <c r="AE602"/>
      <c r="AF602"/>
      <c r="AG602" t="s">
        <v>8226</v>
      </c>
      <c r="AI602" t="s">
        <v>8251</v>
      </c>
    </row>
    <row r="603" spans="1:35" hidden="1">
      <c r="A603" t="s">
        <v>8219</v>
      </c>
      <c r="B603" s="417">
        <v>41506</v>
      </c>
      <c r="C603"/>
      <c r="D603"/>
      <c r="E603" t="s">
        <v>8223</v>
      </c>
      <c r="F603" t="s">
        <v>221</v>
      </c>
      <c r="G603" t="s">
        <v>8272</v>
      </c>
      <c r="H603" t="s">
        <v>237</v>
      </c>
      <c r="I603" t="s">
        <v>224</v>
      </c>
      <c r="J603" t="s">
        <v>225</v>
      </c>
      <c r="K603" t="s">
        <v>8353</v>
      </c>
      <c r="M603" t="s">
        <v>8294</v>
      </c>
      <c r="N603" t="s">
        <v>281</v>
      </c>
      <c r="O603" t="s">
        <v>8293</v>
      </c>
      <c r="P603" t="s">
        <v>8293</v>
      </c>
      <c r="Q603" t="s">
        <v>227</v>
      </c>
      <c r="R603"/>
      <c r="S603" t="s">
        <v>8252</v>
      </c>
      <c r="T603" t="s">
        <v>8253</v>
      </c>
      <c r="U603" t="s">
        <v>8254</v>
      </c>
      <c r="W603" t="s">
        <v>8255</v>
      </c>
      <c r="X603" t="s">
        <v>8256</v>
      </c>
      <c r="AC603" t="s">
        <v>8225</v>
      </c>
      <c r="AE603"/>
      <c r="AF603"/>
      <c r="AG603" t="s">
        <v>8226</v>
      </c>
      <c r="AI603" t="s">
        <v>8257</v>
      </c>
    </row>
    <row r="604" spans="1:35" hidden="1">
      <c r="A604" t="s">
        <v>8219</v>
      </c>
      <c r="B604" s="417">
        <v>41506</v>
      </c>
      <c r="C604"/>
      <c r="D604"/>
      <c r="E604" t="s">
        <v>8224</v>
      </c>
      <c r="F604" t="s">
        <v>221</v>
      </c>
      <c r="G604" t="s">
        <v>8272</v>
      </c>
      <c r="H604" t="s">
        <v>237</v>
      </c>
      <c r="I604" t="s">
        <v>224</v>
      </c>
      <c r="J604" t="s">
        <v>225</v>
      </c>
      <c r="K604" t="s">
        <v>8354</v>
      </c>
      <c r="M604" t="s">
        <v>8092</v>
      </c>
      <c r="N604" t="s">
        <v>281</v>
      </c>
      <c r="O604" t="s">
        <v>8293</v>
      </c>
      <c r="P604" t="s">
        <v>8293</v>
      </c>
      <c r="Q604" t="s">
        <v>227</v>
      </c>
      <c r="R604"/>
      <c r="S604" t="s">
        <v>8258</v>
      </c>
      <c r="T604" t="s">
        <v>8259</v>
      </c>
      <c r="U604" t="s">
        <v>8260</v>
      </c>
      <c r="W604" t="s">
        <v>8261</v>
      </c>
      <c r="X604" t="s">
        <v>8262</v>
      </c>
      <c r="AC604" t="s">
        <v>8225</v>
      </c>
      <c r="AE604"/>
      <c r="AF604"/>
      <c r="AG604" t="s">
        <v>8226</v>
      </c>
      <c r="AI604" t="s">
        <v>8263</v>
      </c>
    </row>
    <row r="605" spans="1:35" hidden="1">
      <c r="A605" t="s">
        <v>8339</v>
      </c>
      <c r="B605" s="416">
        <v>41568</v>
      </c>
      <c r="C605"/>
      <c r="D605"/>
      <c r="E605" t="s">
        <v>8436</v>
      </c>
      <c r="F605" t="s">
        <v>221</v>
      </c>
      <c r="G605" t="s">
        <v>8272</v>
      </c>
      <c r="H605" t="s">
        <v>237</v>
      </c>
      <c r="I605" t="s">
        <v>224</v>
      </c>
      <c r="J605" t="s">
        <v>225</v>
      </c>
      <c r="K605" t="s">
        <v>8355</v>
      </c>
      <c r="M605" t="s">
        <v>6399</v>
      </c>
      <c r="N605" t="s">
        <v>4147</v>
      </c>
      <c r="O605" t="s">
        <v>2138</v>
      </c>
      <c r="Q605" t="s">
        <v>227</v>
      </c>
      <c r="R605"/>
      <c r="S605" s="357" t="s">
        <v>8471</v>
      </c>
      <c r="T605" s="357" t="s">
        <v>8472</v>
      </c>
      <c r="U605" s="357" t="s">
        <v>8473</v>
      </c>
      <c r="V605" s="441"/>
      <c r="W605" s="357" t="s">
        <v>8474</v>
      </c>
      <c r="X605" s="357" t="s">
        <v>8475</v>
      </c>
      <c r="AE605"/>
      <c r="AF605"/>
    </row>
    <row r="606" spans="1:35" s="357" customFormat="1" hidden="1">
      <c r="A606" s="357" t="s">
        <v>8339</v>
      </c>
      <c r="B606" s="506">
        <v>41568</v>
      </c>
      <c r="E606" s="357" t="s">
        <v>8270</v>
      </c>
      <c r="F606" s="357" t="s">
        <v>221</v>
      </c>
      <c r="G606" s="357" t="s">
        <v>8272</v>
      </c>
      <c r="H606" s="357" t="s">
        <v>237</v>
      </c>
      <c r="I606" s="357" t="s">
        <v>224</v>
      </c>
      <c r="J606" s="357" t="s">
        <v>225</v>
      </c>
      <c r="K606" s="357" t="s">
        <v>8356</v>
      </c>
      <c r="M606" s="357" t="s">
        <v>3828</v>
      </c>
      <c r="N606" s="357" t="s">
        <v>4147</v>
      </c>
      <c r="O606" s="357" t="s">
        <v>8293</v>
      </c>
      <c r="P606" s="357" t="s">
        <v>5325</v>
      </c>
      <c r="Q606" s="357" t="s">
        <v>227</v>
      </c>
      <c r="S606" s="357" t="s">
        <v>8385</v>
      </c>
      <c r="T606" s="357" t="s">
        <v>8393</v>
      </c>
      <c r="U606" s="357" t="s">
        <v>8386</v>
      </c>
      <c r="V606" s="441"/>
      <c r="W606" s="357" t="s">
        <v>8387</v>
      </c>
      <c r="X606" s="357" t="s">
        <v>8388</v>
      </c>
    </row>
    <row r="607" spans="1:35" hidden="1">
      <c r="A607" t="s">
        <v>8339</v>
      </c>
      <c r="B607" s="416">
        <v>41568</v>
      </c>
      <c r="C607"/>
      <c r="D607"/>
      <c r="E607" t="s">
        <v>8271</v>
      </c>
      <c r="F607" t="s">
        <v>221</v>
      </c>
      <c r="G607" t="s">
        <v>8272</v>
      </c>
      <c r="H607" t="s">
        <v>237</v>
      </c>
      <c r="I607" t="s">
        <v>224</v>
      </c>
      <c r="J607" t="s">
        <v>225</v>
      </c>
      <c r="K607" t="s">
        <v>8357</v>
      </c>
      <c r="M607" t="s">
        <v>43</v>
      </c>
      <c r="N607" t="s">
        <v>4147</v>
      </c>
      <c r="O607" t="s">
        <v>5122</v>
      </c>
      <c r="Q607" t="s">
        <v>227</v>
      </c>
      <c r="R607"/>
      <c r="S607" s="357" t="s">
        <v>8391</v>
      </c>
      <c r="T607" s="357" t="s">
        <v>8392</v>
      </c>
      <c r="U607" s="357" t="s">
        <v>8394</v>
      </c>
      <c r="V607" s="441"/>
      <c r="W607" s="357" t="s">
        <v>8395</v>
      </c>
      <c r="X607" s="357" t="s">
        <v>8396</v>
      </c>
      <c r="AE607"/>
      <c r="AF607"/>
    </row>
    <row r="608" spans="1:35" hidden="1">
      <c r="A608" t="s">
        <v>8339</v>
      </c>
      <c r="B608" s="416">
        <v>41568</v>
      </c>
      <c r="C608"/>
      <c r="D608"/>
      <c r="E608" t="s">
        <v>8389</v>
      </c>
      <c r="F608" t="s">
        <v>221</v>
      </c>
      <c r="G608" t="s">
        <v>8272</v>
      </c>
      <c r="H608" t="s">
        <v>237</v>
      </c>
      <c r="I608" t="s">
        <v>224</v>
      </c>
      <c r="J608" t="s">
        <v>225</v>
      </c>
      <c r="K608" t="s">
        <v>8358</v>
      </c>
      <c r="M608" t="s">
        <v>5471</v>
      </c>
      <c r="N608" t="s">
        <v>4147</v>
      </c>
      <c r="O608" t="s">
        <v>2361</v>
      </c>
      <c r="P608" t="s">
        <v>8453</v>
      </c>
      <c r="Q608" t="s">
        <v>227</v>
      </c>
      <c r="R608"/>
      <c r="S608" s="357" t="s">
        <v>8448</v>
      </c>
      <c r="T608" s="357" t="s">
        <v>8449</v>
      </c>
      <c r="U608" s="357" t="s">
        <v>8450</v>
      </c>
      <c r="V608" s="441"/>
      <c r="W608" s="357" t="s">
        <v>8451</v>
      </c>
      <c r="X608" s="357" t="s">
        <v>8452</v>
      </c>
      <c r="AE608"/>
      <c r="AF608"/>
    </row>
    <row r="609" spans="1:35" hidden="1">
      <c r="A609" t="s">
        <v>8339</v>
      </c>
      <c r="B609" s="416">
        <v>41568</v>
      </c>
      <c r="C609"/>
      <c r="D609"/>
      <c r="E609" t="s">
        <v>8390</v>
      </c>
      <c r="F609" t="s">
        <v>221</v>
      </c>
      <c r="G609" t="s">
        <v>8272</v>
      </c>
      <c r="H609" t="s">
        <v>237</v>
      </c>
      <c r="I609" t="s">
        <v>224</v>
      </c>
      <c r="J609" t="s">
        <v>225</v>
      </c>
      <c r="K609" t="s">
        <v>8359</v>
      </c>
      <c r="M609" t="s">
        <v>8413</v>
      </c>
      <c r="N609" t="s">
        <v>4147</v>
      </c>
      <c r="O609" t="s">
        <v>8293</v>
      </c>
      <c r="P609" t="s">
        <v>5325</v>
      </c>
      <c r="Q609" t="s">
        <v>227</v>
      </c>
      <c r="R609"/>
      <c r="S609" s="365" t="s">
        <v>8414</v>
      </c>
      <c r="T609" s="365" t="s">
        <v>8415</v>
      </c>
      <c r="U609" s="365" t="s">
        <v>8416</v>
      </c>
      <c r="V609" s="505"/>
      <c r="W609" s="365" t="s">
        <v>8417</v>
      </c>
      <c r="AE609"/>
      <c r="AF609"/>
    </row>
    <row r="610" spans="1:35" hidden="1">
      <c r="A610" t="s">
        <v>8300</v>
      </c>
      <c r="B610" s="417">
        <v>41540</v>
      </c>
      <c r="C610"/>
      <c r="D610"/>
      <c r="E610" t="s">
        <v>8304</v>
      </c>
      <c r="F610" t="s">
        <v>221</v>
      </c>
      <c r="G610" t="s">
        <v>8166</v>
      </c>
      <c r="H610" t="s">
        <v>237</v>
      </c>
      <c r="I610" t="s">
        <v>224</v>
      </c>
      <c r="J610" t="s">
        <v>225</v>
      </c>
      <c r="K610" t="s">
        <v>8302</v>
      </c>
      <c r="M610" t="s">
        <v>8301</v>
      </c>
      <c r="N610" t="s">
        <v>6826</v>
      </c>
      <c r="O610" t="s">
        <v>1575</v>
      </c>
      <c r="Q610" t="s">
        <v>227</v>
      </c>
      <c r="R610"/>
      <c r="S610" t="s">
        <v>8309</v>
      </c>
      <c r="T610" t="s">
        <v>8305</v>
      </c>
      <c r="AE610"/>
      <c r="AF610"/>
    </row>
    <row r="611" spans="1:35" hidden="1">
      <c r="A611" t="s">
        <v>8280</v>
      </c>
      <c r="B611" s="417">
        <v>41540</v>
      </c>
      <c r="C611"/>
      <c r="D611"/>
      <c r="F611" t="s">
        <v>221</v>
      </c>
      <c r="G611" t="s">
        <v>8166</v>
      </c>
      <c r="H611" t="s">
        <v>237</v>
      </c>
      <c r="I611" t="s">
        <v>224</v>
      </c>
      <c r="J611" t="s">
        <v>225</v>
      </c>
      <c r="K611" t="s">
        <v>8303</v>
      </c>
      <c r="N611" t="s">
        <v>6826</v>
      </c>
      <c r="R611"/>
      <c r="AE611"/>
      <c r="AF611"/>
    </row>
    <row r="612" spans="1:35" hidden="1">
      <c r="A612" t="s">
        <v>8339</v>
      </c>
      <c r="B612" s="416">
        <v>41568</v>
      </c>
      <c r="C612"/>
      <c r="D612"/>
      <c r="E612" t="s">
        <v>8329</v>
      </c>
      <c r="F612" t="s">
        <v>221</v>
      </c>
      <c r="G612" t="s">
        <v>8272</v>
      </c>
      <c r="H612" t="s">
        <v>237</v>
      </c>
      <c r="I612" t="s">
        <v>224</v>
      </c>
      <c r="J612" t="s">
        <v>225</v>
      </c>
      <c r="K612" t="s">
        <v>8334</v>
      </c>
      <c r="M612" t="s">
        <v>8382</v>
      </c>
      <c r="N612" t="s">
        <v>7355</v>
      </c>
      <c r="O612" t="s">
        <v>1575</v>
      </c>
      <c r="P612" t="s">
        <v>410</v>
      </c>
      <c r="Q612" t="s">
        <v>227</v>
      </c>
      <c r="R612"/>
      <c r="S612" t="s">
        <v>8361</v>
      </c>
      <c r="T612" t="s">
        <v>8375</v>
      </c>
      <c r="U612" t="s">
        <v>8362</v>
      </c>
      <c r="W612" t="s">
        <v>8363</v>
      </c>
      <c r="X612" t="s">
        <v>8364</v>
      </c>
      <c r="AC612" t="s">
        <v>8225</v>
      </c>
      <c r="AE612"/>
      <c r="AF612"/>
      <c r="AG612" t="s">
        <v>8226</v>
      </c>
      <c r="AI612" t="s">
        <v>8365</v>
      </c>
    </row>
    <row r="613" spans="1:35" hidden="1">
      <c r="A613" t="s">
        <v>8339</v>
      </c>
      <c r="B613" s="416">
        <v>41568</v>
      </c>
      <c r="C613"/>
      <c r="D613"/>
      <c r="E613" t="s">
        <v>8330</v>
      </c>
      <c r="F613" t="s">
        <v>221</v>
      </c>
      <c r="G613" t="s">
        <v>8272</v>
      </c>
      <c r="H613" t="s">
        <v>237</v>
      </c>
      <c r="I613" t="s">
        <v>224</v>
      </c>
      <c r="J613" t="s">
        <v>225</v>
      </c>
      <c r="K613" t="s">
        <v>8335</v>
      </c>
      <c r="M613" t="s">
        <v>8384</v>
      </c>
      <c r="N613" t="s">
        <v>281</v>
      </c>
      <c r="O613" t="s">
        <v>409</v>
      </c>
      <c r="P613" t="s">
        <v>8383</v>
      </c>
      <c r="Q613" t="s">
        <v>227</v>
      </c>
      <c r="R613"/>
      <c r="S613" t="s">
        <v>8367</v>
      </c>
      <c r="T613" t="s">
        <v>8374</v>
      </c>
      <c r="U613" t="s">
        <v>8368</v>
      </c>
      <c r="W613" t="s">
        <v>8369</v>
      </c>
      <c r="X613" t="s">
        <v>8370</v>
      </c>
      <c r="AC613" t="s">
        <v>8225</v>
      </c>
      <c r="AE613"/>
      <c r="AF613"/>
      <c r="AG613" t="s">
        <v>8226</v>
      </c>
      <c r="AI613" t="s">
        <v>8366</v>
      </c>
    </row>
    <row r="614" spans="1:35" hidden="1">
      <c r="A614" t="s">
        <v>8339</v>
      </c>
      <c r="B614" s="416">
        <v>41568</v>
      </c>
      <c r="C614"/>
      <c r="D614"/>
      <c r="E614" t="s">
        <v>8331</v>
      </c>
      <c r="F614" t="s">
        <v>221</v>
      </c>
      <c r="G614" t="s">
        <v>8272</v>
      </c>
      <c r="H614" t="s">
        <v>237</v>
      </c>
      <c r="I614" t="s">
        <v>224</v>
      </c>
      <c r="J614" t="s">
        <v>225</v>
      </c>
      <c r="K614" t="s">
        <v>8336</v>
      </c>
      <c r="M614" t="s">
        <v>8399</v>
      </c>
      <c r="N614" t="s">
        <v>8098</v>
      </c>
      <c r="O614" t="s">
        <v>409</v>
      </c>
      <c r="P614" t="s">
        <v>5325</v>
      </c>
      <c r="Q614" t="s">
        <v>227</v>
      </c>
      <c r="R614"/>
      <c r="S614" t="s">
        <v>8371</v>
      </c>
      <c r="T614" t="s">
        <v>8372</v>
      </c>
      <c r="U614" t="s">
        <v>8376</v>
      </c>
      <c r="W614" t="s">
        <v>8377</v>
      </c>
      <c r="X614" t="s">
        <v>8378</v>
      </c>
      <c r="AC614" t="s">
        <v>8225</v>
      </c>
      <c r="AE614"/>
      <c r="AF614"/>
      <c r="AG614" t="s">
        <v>8226</v>
      </c>
      <c r="AI614" t="s">
        <v>8379</v>
      </c>
    </row>
    <row r="615" spans="1:35" hidden="1">
      <c r="A615" t="s">
        <v>8339</v>
      </c>
      <c r="B615" s="416">
        <v>41568</v>
      </c>
      <c r="C615"/>
      <c r="D615"/>
      <c r="E615" t="s">
        <v>8332</v>
      </c>
      <c r="F615" t="s">
        <v>221</v>
      </c>
      <c r="G615" t="s">
        <v>8272</v>
      </c>
      <c r="H615" t="s">
        <v>237</v>
      </c>
      <c r="I615" t="s">
        <v>224</v>
      </c>
      <c r="J615" t="s">
        <v>225</v>
      </c>
      <c r="K615" t="s">
        <v>8337</v>
      </c>
      <c r="M615" t="s">
        <v>8400</v>
      </c>
      <c r="N615" t="s">
        <v>3423</v>
      </c>
      <c r="O615" t="s">
        <v>409</v>
      </c>
      <c r="P615" t="s">
        <v>5325</v>
      </c>
      <c r="Q615" t="s">
        <v>227</v>
      </c>
      <c r="R615"/>
      <c r="S615" t="s">
        <v>8401</v>
      </c>
      <c r="T615" t="s">
        <v>8402</v>
      </c>
      <c r="U615" t="s">
        <v>8403</v>
      </c>
      <c r="W615" t="s">
        <v>8404</v>
      </c>
      <c r="X615" t="s">
        <v>8405</v>
      </c>
      <c r="AC615" t="s">
        <v>8225</v>
      </c>
      <c r="AE615"/>
      <c r="AF615"/>
      <c r="AG615" t="s">
        <v>8226</v>
      </c>
      <c r="AI615" t="s">
        <v>8406</v>
      </c>
    </row>
    <row r="616" spans="1:35" hidden="1">
      <c r="A616" t="s">
        <v>8339</v>
      </c>
      <c r="B616" s="416">
        <v>41568</v>
      </c>
      <c r="C616"/>
      <c r="D616"/>
      <c r="E616" t="s">
        <v>8333</v>
      </c>
      <c r="F616" t="s">
        <v>221</v>
      </c>
      <c r="G616" t="s">
        <v>8272</v>
      </c>
      <c r="H616" t="s">
        <v>237</v>
      </c>
      <c r="I616" t="s">
        <v>224</v>
      </c>
      <c r="J616" t="s">
        <v>225</v>
      </c>
      <c r="K616" t="s">
        <v>8338</v>
      </c>
      <c r="M616" t="s">
        <v>8096</v>
      </c>
      <c r="N616" s="519" t="s">
        <v>8292</v>
      </c>
      <c r="O616" t="s">
        <v>8412</v>
      </c>
      <c r="P616" t="s">
        <v>7221</v>
      </c>
      <c r="Q616" t="s">
        <v>227</v>
      </c>
      <c r="R616"/>
      <c r="S616" t="s">
        <v>8340</v>
      </c>
      <c r="T616" t="s">
        <v>8373</v>
      </c>
      <c r="U616" t="s">
        <v>8341</v>
      </c>
      <c r="W616" t="s">
        <v>8342</v>
      </c>
      <c r="X616" t="s">
        <v>8343</v>
      </c>
      <c r="AC616" t="s">
        <v>8225</v>
      </c>
      <c r="AE616"/>
      <c r="AF616"/>
      <c r="AG616" t="s">
        <v>8226</v>
      </c>
      <c r="AI616" t="s">
        <v>8344</v>
      </c>
    </row>
    <row r="617" spans="1:35" hidden="1">
      <c r="A617" t="s">
        <v>8429</v>
      </c>
      <c r="B617" s="416">
        <v>41591</v>
      </c>
      <c r="C617"/>
      <c r="D617"/>
      <c r="E617" t="s">
        <v>8430</v>
      </c>
      <c r="F617" t="s">
        <v>221</v>
      </c>
      <c r="G617" t="s">
        <v>8272</v>
      </c>
      <c r="H617" t="s">
        <v>237</v>
      </c>
      <c r="I617" t="s">
        <v>224</v>
      </c>
      <c r="J617" t="s">
        <v>225</v>
      </c>
      <c r="K617" t="s">
        <v>8424</v>
      </c>
      <c r="M617" t="s">
        <v>8454</v>
      </c>
      <c r="N617" t="s">
        <v>281</v>
      </c>
      <c r="O617" t="s">
        <v>1575</v>
      </c>
      <c r="P617" t="s">
        <v>410</v>
      </c>
      <c r="Q617" t="s">
        <v>227</v>
      </c>
      <c r="R617"/>
      <c r="S617" t="s">
        <v>8455</v>
      </c>
      <c r="T617" t="s">
        <v>8456</v>
      </c>
      <c r="U617" t="s">
        <v>8457</v>
      </c>
      <c r="W617" t="s">
        <v>8458</v>
      </c>
      <c r="X617" t="s">
        <v>8459</v>
      </c>
      <c r="AC617" t="s">
        <v>8225</v>
      </c>
      <c r="AE617"/>
      <c r="AF617"/>
      <c r="AG617" t="s">
        <v>8888</v>
      </c>
      <c r="AI617" t="s">
        <v>8460</v>
      </c>
    </row>
    <row r="618" spans="1:35" hidden="1">
      <c r="A618" t="s">
        <v>8429</v>
      </c>
      <c r="B618" s="416">
        <v>41591</v>
      </c>
      <c r="C618"/>
      <c r="D618"/>
      <c r="E618" t="s">
        <v>8431</v>
      </c>
      <c r="F618" t="s">
        <v>221</v>
      </c>
      <c r="G618" t="s">
        <v>8272</v>
      </c>
      <c r="H618" t="s">
        <v>237</v>
      </c>
      <c r="I618" t="s">
        <v>224</v>
      </c>
      <c r="J618" t="s">
        <v>225</v>
      </c>
      <c r="K618" t="s">
        <v>8425</v>
      </c>
      <c r="M618" t="s">
        <v>8550</v>
      </c>
      <c r="N618" t="s">
        <v>281</v>
      </c>
      <c r="O618" t="s">
        <v>8551</v>
      </c>
      <c r="P618" t="s">
        <v>8551</v>
      </c>
      <c r="Q618" t="s">
        <v>227</v>
      </c>
      <c r="R618"/>
      <c r="S618" t="s">
        <v>8466</v>
      </c>
      <c r="T618" t="s">
        <v>8465</v>
      </c>
      <c r="U618" t="s">
        <v>8464</v>
      </c>
      <c r="W618" t="s">
        <v>8467</v>
      </c>
      <c r="X618" t="s">
        <v>8468</v>
      </c>
      <c r="AC618" t="s">
        <v>8225</v>
      </c>
      <c r="AE618"/>
      <c r="AF618"/>
      <c r="AG618" t="s">
        <v>8888</v>
      </c>
      <c r="AI618" t="s">
        <v>8469</v>
      </c>
    </row>
    <row r="619" spans="1:35" hidden="1">
      <c r="A619" t="s">
        <v>8429</v>
      </c>
      <c r="B619" s="416">
        <v>41591</v>
      </c>
      <c r="C619"/>
      <c r="D619"/>
      <c r="E619" t="s">
        <v>8432</v>
      </c>
      <c r="F619" t="s">
        <v>221</v>
      </c>
      <c r="G619" t="s">
        <v>8272</v>
      </c>
      <c r="H619" t="s">
        <v>237</v>
      </c>
      <c r="I619" t="s">
        <v>224</v>
      </c>
      <c r="J619" t="s">
        <v>225</v>
      </c>
      <c r="K619" t="s">
        <v>8426</v>
      </c>
      <c r="M619" t="s">
        <v>8552</v>
      </c>
      <c r="N619" t="s">
        <v>281</v>
      </c>
      <c r="O619" t="s">
        <v>409</v>
      </c>
      <c r="P619" t="s">
        <v>144</v>
      </c>
      <c r="Q619" t="s">
        <v>227</v>
      </c>
      <c r="R619"/>
      <c r="S619" t="s">
        <v>8504</v>
      </c>
      <c r="T619" t="s">
        <v>8505</v>
      </c>
      <c r="U619" t="s">
        <v>8506</v>
      </c>
      <c r="W619" t="s">
        <v>8507</v>
      </c>
      <c r="X619" t="s">
        <v>8508</v>
      </c>
      <c r="AC619" t="s">
        <v>8225</v>
      </c>
      <c r="AE619"/>
      <c r="AF619"/>
      <c r="AG619" t="s">
        <v>8888</v>
      </c>
      <c r="AI619" t="s">
        <v>8509</v>
      </c>
    </row>
    <row r="620" spans="1:35" hidden="1">
      <c r="A620" t="s">
        <v>8429</v>
      </c>
      <c r="B620" s="416">
        <v>41591</v>
      </c>
      <c r="C620"/>
      <c r="D620"/>
      <c r="E620" t="s">
        <v>8433</v>
      </c>
      <c r="F620" t="s">
        <v>221</v>
      </c>
      <c r="G620" t="s">
        <v>8272</v>
      </c>
      <c r="H620" t="s">
        <v>237</v>
      </c>
      <c r="I620" t="s">
        <v>224</v>
      </c>
      <c r="J620" t="s">
        <v>225</v>
      </c>
      <c r="K620" t="s">
        <v>8427</v>
      </c>
      <c r="M620" t="s">
        <v>8553</v>
      </c>
      <c r="N620" t="s">
        <v>281</v>
      </c>
      <c r="O620" t="s">
        <v>1575</v>
      </c>
      <c r="P620" t="s">
        <v>410</v>
      </c>
      <c r="Q620" t="s">
        <v>227</v>
      </c>
      <c r="R620"/>
      <c r="S620" t="s">
        <v>8503</v>
      </c>
      <c r="T620" t="s">
        <v>8502</v>
      </c>
      <c r="U620" t="s">
        <v>8501</v>
      </c>
      <c r="W620" t="s">
        <v>8500</v>
      </c>
      <c r="X620" t="s">
        <v>8499</v>
      </c>
      <c r="AC620" t="s">
        <v>8225</v>
      </c>
      <c r="AE620"/>
      <c r="AF620"/>
      <c r="AG620" t="s">
        <v>8888</v>
      </c>
      <c r="AI620" t="s">
        <v>8498</v>
      </c>
    </row>
    <row r="621" spans="1:35" hidden="1">
      <c r="A621" t="s">
        <v>8429</v>
      </c>
      <c r="B621" s="416">
        <v>41591</v>
      </c>
      <c r="C621"/>
      <c r="D621"/>
      <c r="E621" t="s">
        <v>8434</v>
      </c>
      <c r="F621" t="s">
        <v>221</v>
      </c>
      <c r="G621" t="s">
        <v>8272</v>
      </c>
      <c r="H621" t="s">
        <v>237</v>
      </c>
      <c r="I621" t="s">
        <v>224</v>
      </c>
      <c r="J621" t="s">
        <v>225</v>
      </c>
      <c r="K621" t="s">
        <v>8428</v>
      </c>
      <c r="M621" t="s">
        <v>8583</v>
      </c>
      <c r="N621" t="s">
        <v>281</v>
      </c>
      <c r="O621" t="s">
        <v>409</v>
      </c>
      <c r="P621" t="s">
        <v>4492</v>
      </c>
      <c r="Q621" t="s">
        <v>227</v>
      </c>
      <c r="R621"/>
      <c r="S621" t="s">
        <v>8510</v>
      </c>
      <c r="T621" t="s">
        <v>8511</v>
      </c>
      <c r="U621" t="s">
        <v>8512</v>
      </c>
      <c r="W621" t="s">
        <v>8513</v>
      </c>
      <c r="X621" t="s">
        <v>8514</v>
      </c>
      <c r="AC621" t="s">
        <v>8225</v>
      </c>
      <c r="AE621"/>
      <c r="AF621"/>
      <c r="AG621" t="s">
        <v>8888</v>
      </c>
      <c r="AI621" t="s">
        <v>8515</v>
      </c>
    </row>
    <row r="622" spans="1:35" hidden="1">
      <c r="A622" t="s">
        <v>8435</v>
      </c>
      <c r="B622" s="416">
        <v>41591</v>
      </c>
      <c r="C622"/>
      <c r="D622"/>
      <c r="E622" t="s">
        <v>8437</v>
      </c>
      <c r="F622" t="s">
        <v>221</v>
      </c>
      <c r="G622" t="s">
        <v>8272</v>
      </c>
      <c r="H622" t="s">
        <v>237</v>
      </c>
      <c r="I622" t="s">
        <v>224</v>
      </c>
      <c r="J622" t="s">
        <v>225</v>
      </c>
      <c r="K622" t="s">
        <v>8441</v>
      </c>
      <c r="M622" t="s">
        <v>8570</v>
      </c>
      <c r="N622" t="s">
        <v>4147</v>
      </c>
      <c r="O622" t="s">
        <v>409</v>
      </c>
      <c r="P622" t="s">
        <v>5325</v>
      </c>
      <c r="Q622" t="s">
        <v>227</v>
      </c>
      <c r="R622"/>
      <c r="S622" t="s">
        <v>8571</v>
      </c>
      <c r="T622" t="s">
        <v>8572</v>
      </c>
      <c r="U622" t="s">
        <v>8573</v>
      </c>
      <c r="W622" t="s">
        <v>8574</v>
      </c>
      <c r="X622" t="s">
        <v>8575</v>
      </c>
      <c r="AE622"/>
      <c r="AF622"/>
    </row>
    <row r="623" spans="1:35" hidden="1">
      <c r="A623" t="s">
        <v>8435</v>
      </c>
      <c r="B623" s="416">
        <v>41591</v>
      </c>
      <c r="C623"/>
      <c r="D623"/>
      <c r="E623" t="s">
        <v>8438</v>
      </c>
      <c r="F623" t="s">
        <v>221</v>
      </c>
      <c r="G623" t="s">
        <v>8272</v>
      </c>
      <c r="H623" t="s">
        <v>237</v>
      </c>
      <c r="I623" t="s">
        <v>224</v>
      </c>
      <c r="J623" t="s">
        <v>225</v>
      </c>
      <c r="K623" t="s">
        <v>8442</v>
      </c>
      <c r="M623" t="s">
        <v>298</v>
      </c>
      <c r="N623" t="s">
        <v>4147</v>
      </c>
      <c r="O623" t="s">
        <v>409</v>
      </c>
      <c r="P623" t="s">
        <v>4492</v>
      </c>
      <c r="Q623" t="s">
        <v>227</v>
      </c>
      <c r="R623"/>
      <c r="S623" t="s">
        <v>8578</v>
      </c>
      <c r="T623" t="s">
        <v>8579</v>
      </c>
      <c r="U623" t="s">
        <v>8580</v>
      </c>
      <c r="W623" t="s">
        <v>8581</v>
      </c>
      <c r="X623" t="s">
        <v>8582</v>
      </c>
      <c r="AE623"/>
      <c r="AF623"/>
    </row>
    <row r="624" spans="1:35" hidden="1">
      <c r="A624" t="s">
        <v>8435</v>
      </c>
      <c r="B624" s="416">
        <v>41591</v>
      </c>
      <c r="C624"/>
      <c r="D624"/>
      <c r="E624" t="s">
        <v>8439</v>
      </c>
      <c r="F624" t="s">
        <v>221</v>
      </c>
      <c r="G624" t="s">
        <v>8272</v>
      </c>
      <c r="H624" t="s">
        <v>237</v>
      </c>
      <c r="I624" t="s">
        <v>224</v>
      </c>
      <c r="J624" t="s">
        <v>225</v>
      </c>
      <c r="K624" t="s">
        <v>8445</v>
      </c>
      <c r="M624" t="s">
        <v>6870</v>
      </c>
      <c r="N624" t="s">
        <v>4147</v>
      </c>
      <c r="O624" t="s">
        <v>409</v>
      </c>
      <c r="Q624" t="s">
        <v>227</v>
      </c>
      <c r="R624"/>
      <c r="S624" t="s">
        <v>8949</v>
      </c>
      <c r="T624" t="s">
        <v>8567</v>
      </c>
      <c r="AE624"/>
      <c r="AF624"/>
    </row>
    <row r="625" spans="1:35" hidden="1">
      <c r="A625" t="s">
        <v>8435</v>
      </c>
      <c r="B625" s="416">
        <v>41591</v>
      </c>
      <c r="C625"/>
      <c r="D625"/>
      <c r="E625" t="s">
        <v>8440</v>
      </c>
      <c r="F625" t="s">
        <v>221</v>
      </c>
      <c r="G625" t="s">
        <v>8272</v>
      </c>
      <c r="H625" t="s">
        <v>237</v>
      </c>
      <c r="I625" t="s">
        <v>224</v>
      </c>
      <c r="J625" t="s">
        <v>225</v>
      </c>
      <c r="K625" t="s">
        <v>8443</v>
      </c>
      <c r="M625" t="s">
        <v>8586</v>
      </c>
      <c r="N625" t="s">
        <v>4147</v>
      </c>
      <c r="O625" t="s">
        <v>409</v>
      </c>
      <c r="P625" t="s">
        <v>5325</v>
      </c>
      <c r="Q625" t="s">
        <v>227</v>
      </c>
      <c r="R625"/>
      <c r="S625" t="s">
        <v>8587</v>
      </c>
      <c r="T625" t="s">
        <v>8588</v>
      </c>
      <c r="U625" t="s">
        <v>8589</v>
      </c>
      <c r="W625" t="s">
        <v>8590</v>
      </c>
      <c r="X625" t="s">
        <v>8591</v>
      </c>
      <c r="AE625"/>
      <c r="AF625"/>
    </row>
    <row r="626" spans="1:35" hidden="1">
      <c r="A626" t="s">
        <v>8435</v>
      </c>
      <c r="B626" s="416">
        <v>41591</v>
      </c>
      <c r="C626"/>
      <c r="D626"/>
      <c r="E626" t="s">
        <v>8470</v>
      </c>
      <c r="F626" t="s">
        <v>221</v>
      </c>
      <c r="G626" t="s">
        <v>8272</v>
      </c>
      <c r="H626" t="s">
        <v>237</v>
      </c>
      <c r="I626" t="s">
        <v>224</v>
      </c>
      <c r="J626" t="s">
        <v>225</v>
      </c>
      <c r="K626" t="s">
        <v>8444</v>
      </c>
      <c r="M626" t="s">
        <v>8592</v>
      </c>
      <c r="N626" t="s">
        <v>4147</v>
      </c>
      <c r="O626" t="s">
        <v>409</v>
      </c>
      <c r="P626" t="s">
        <v>5325</v>
      </c>
      <c r="Q626" t="s">
        <v>227</v>
      </c>
      <c r="R626"/>
      <c r="S626" t="s">
        <v>8597</v>
      </c>
      <c r="T626" t="s">
        <v>8598</v>
      </c>
      <c r="U626" t="s">
        <v>8596</v>
      </c>
      <c r="W626" t="s">
        <v>8594</v>
      </c>
      <c r="X626" t="s">
        <v>8595</v>
      </c>
      <c r="AE626"/>
      <c r="AF626"/>
    </row>
    <row r="627" spans="1:35" ht="15" hidden="1">
      <c r="A627" t="s">
        <v>8482</v>
      </c>
      <c r="B627" s="512">
        <v>41588</v>
      </c>
      <c r="C627"/>
      <c r="D627"/>
      <c r="E627" t="s">
        <v>8491</v>
      </c>
      <c r="F627" t="s">
        <v>221</v>
      </c>
      <c r="G627" t="s">
        <v>8272</v>
      </c>
      <c r="H627" t="s">
        <v>237</v>
      </c>
      <c r="I627" t="s">
        <v>224</v>
      </c>
      <c r="J627" t="s">
        <v>225</v>
      </c>
      <c r="K627" t="s">
        <v>8484</v>
      </c>
      <c r="M627" t="s">
        <v>8599</v>
      </c>
      <c r="N627" t="s">
        <v>281</v>
      </c>
      <c r="O627" t="s">
        <v>409</v>
      </c>
      <c r="P627" t="s">
        <v>5325</v>
      </c>
      <c r="Q627" t="s">
        <v>227</v>
      </c>
      <c r="R627"/>
      <c r="S627" t="s">
        <v>8601</v>
      </c>
      <c r="T627" t="s">
        <v>8602</v>
      </c>
      <c r="U627" t="s">
        <v>8603</v>
      </c>
      <c r="W627" t="s">
        <v>8604</v>
      </c>
      <c r="X627" t="s">
        <v>8605</v>
      </c>
      <c r="AC627" t="s">
        <v>8483</v>
      </c>
      <c r="AE627"/>
      <c r="AF627"/>
      <c r="AG627" t="s">
        <v>8888</v>
      </c>
      <c r="AI627" t="s">
        <v>8606</v>
      </c>
    </row>
    <row r="628" spans="1:35" ht="15" hidden="1">
      <c r="A628" t="s">
        <v>8482</v>
      </c>
      <c r="B628" s="512">
        <v>41588</v>
      </c>
      <c r="C628"/>
      <c r="D628"/>
      <c r="E628" t="s">
        <v>8492</v>
      </c>
      <c r="F628" t="s">
        <v>221</v>
      </c>
      <c r="G628" t="s">
        <v>8272</v>
      </c>
      <c r="H628" t="s">
        <v>237</v>
      </c>
      <c r="I628" t="s">
        <v>224</v>
      </c>
      <c r="J628" t="s">
        <v>225</v>
      </c>
      <c r="K628" t="s">
        <v>8485</v>
      </c>
      <c r="M628" t="s">
        <v>8600</v>
      </c>
      <c r="N628" t="s">
        <v>281</v>
      </c>
      <c r="O628" t="s">
        <v>7982</v>
      </c>
      <c r="Q628" t="s">
        <v>227</v>
      </c>
      <c r="R628"/>
      <c r="S628" t="s">
        <v>8607</v>
      </c>
      <c r="T628" t="s">
        <v>8608</v>
      </c>
      <c r="U628" t="s">
        <v>8609</v>
      </c>
      <c r="W628" t="s">
        <v>8610</v>
      </c>
      <c r="X628" t="s">
        <v>8611</v>
      </c>
      <c r="AC628" t="s">
        <v>8483</v>
      </c>
      <c r="AE628"/>
      <c r="AF628"/>
      <c r="AG628" t="s">
        <v>8888</v>
      </c>
      <c r="AI628" t="s">
        <v>8612</v>
      </c>
    </row>
    <row r="629" spans="1:35" ht="15" hidden="1">
      <c r="A629" t="s">
        <v>8482</v>
      </c>
      <c r="B629" s="512">
        <v>41588</v>
      </c>
      <c r="C629"/>
      <c r="D629"/>
      <c r="E629" t="s">
        <v>8493</v>
      </c>
      <c r="F629" t="s">
        <v>221</v>
      </c>
      <c r="G629" t="s">
        <v>8272</v>
      </c>
      <c r="H629" t="s">
        <v>237</v>
      </c>
      <c r="I629" t="s">
        <v>224</v>
      </c>
      <c r="J629" t="s">
        <v>225</v>
      </c>
      <c r="K629" t="s">
        <v>8486</v>
      </c>
      <c r="L629" t="s">
        <v>8639</v>
      </c>
      <c r="M629" s="374" t="s">
        <v>670</v>
      </c>
      <c r="N629" t="s">
        <v>7534</v>
      </c>
      <c r="O629" t="s">
        <v>1575</v>
      </c>
      <c r="P629" t="s">
        <v>410</v>
      </c>
      <c r="Q629" t="s">
        <v>227</v>
      </c>
      <c r="R629"/>
      <c r="S629" t="s">
        <v>8629</v>
      </c>
      <c r="T629" t="s">
        <v>8630</v>
      </c>
      <c r="U629" t="s">
        <v>8631</v>
      </c>
      <c r="W629" t="s">
        <v>8632</v>
      </c>
      <c r="X629" t="s">
        <v>8633</v>
      </c>
      <c r="AC629" t="s">
        <v>8483</v>
      </c>
      <c r="AE629"/>
      <c r="AF629"/>
      <c r="AG629" t="s">
        <v>8888</v>
      </c>
      <c r="AI629" t="s">
        <v>8634</v>
      </c>
    </row>
    <row r="630" spans="1:35" ht="15" hidden="1">
      <c r="A630" t="s">
        <v>8482</v>
      </c>
      <c r="B630" s="512">
        <v>41588</v>
      </c>
      <c r="C630"/>
      <c r="D630"/>
      <c r="E630" t="s">
        <v>8494</v>
      </c>
      <c r="F630" t="s">
        <v>221</v>
      </c>
      <c r="G630" t="s">
        <v>8272</v>
      </c>
      <c r="H630" t="s">
        <v>237</v>
      </c>
      <c r="I630" t="s">
        <v>224</v>
      </c>
      <c r="J630" t="s">
        <v>225</v>
      </c>
      <c r="K630" t="s">
        <v>8487</v>
      </c>
      <c r="M630" t="s">
        <v>8662</v>
      </c>
      <c r="N630" t="s">
        <v>281</v>
      </c>
      <c r="O630" t="s">
        <v>1575</v>
      </c>
      <c r="P630" t="s">
        <v>410</v>
      </c>
      <c r="Q630" t="s">
        <v>227</v>
      </c>
      <c r="R630"/>
      <c r="S630" t="s">
        <v>8640</v>
      </c>
      <c r="T630" t="s">
        <v>8642</v>
      </c>
      <c r="U630" t="s">
        <v>8641</v>
      </c>
      <c r="W630" t="s">
        <v>8643</v>
      </c>
      <c r="X630" t="s">
        <v>8644</v>
      </c>
      <c r="AC630" t="s">
        <v>8483</v>
      </c>
      <c r="AE630"/>
      <c r="AF630"/>
      <c r="AG630" t="s">
        <v>8888</v>
      </c>
      <c r="AI630" t="s">
        <v>8645</v>
      </c>
    </row>
    <row r="631" spans="1:35" ht="15" hidden="1">
      <c r="A631" t="s">
        <v>8482</v>
      </c>
      <c r="B631" s="512">
        <v>41588</v>
      </c>
      <c r="C631"/>
      <c r="D631"/>
      <c r="E631" t="s">
        <v>8495</v>
      </c>
      <c r="F631" t="s">
        <v>221</v>
      </c>
      <c r="G631" t="s">
        <v>8272</v>
      </c>
      <c r="H631" t="s">
        <v>237</v>
      </c>
      <c r="I631" t="s">
        <v>224</v>
      </c>
      <c r="J631" t="s">
        <v>225</v>
      </c>
      <c r="K631" t="s">
        <v>8488</v>
      </c>
      <c r="M631" t="s">
        <v>8661</v>
      </c>
      <c r="N631" t="s">
        <v>281</v>
      </c>
      <c r="O631" t="s">
        <v>1575</v>
      </c>
      <c r="P631" t="s">
        <v>410</v>
      </c>
      <c r="Q631" t="s">
        <v>227</v>
      </c>
      <c r="R631"/>
      <c r="S631" t="s">
        <v>8663</v>
      </c>
      <c r="T631" t="s">
        <v>8664</v>
      </c>
      <c r="U631" t="s">
        <v>8665</v>
      </c>
      <c r="W631" t="s">
        <v>8666</v>
      </c>
      <c r="X631" t="s">
        <v>8667</v>
      </c>
      <c r="AC631" t="s">
        <v>8483</v>
      </c>
      <c r="AE631"/>
      <c r="AF631"/>
      <c r="AG631" t="s">
        <v>8888</v>
      </c>
      <c r="AI631" t="s">
        <v>8668</v>
      </c>
    </row>
    <row r="632" spans="1:35" ht="15" hidden="1">
      <c r="A632" t="s">
        <v>8482</v>
      </c>
      <c r="B632" s="512">
        <v>41588</v>
      </c>
      <c r="C632"/>
      <c r="D632"/>
      <c r="E632" t="s">
        <v>8496</v>
      </c>
      <c r="F632" t="s">
        <v>221</v>
      </c>
      <c r="G632" t="s">
        <v>8272</v>
      </c>
      <c r="H632" t="s">
        <v>237</v>
      </c>
      <c r="I632" t="s">
        <v>224</v>
      </c>
      <c r="J632" t="s">
        <v>225</v>
      </c>
      <c r="K632" t="s">
        <v>8489</v>
      </c>
      <c r="M632" t="s">
        <v>3639</v>
      </c>
      <c r="N632" t="s">
        <v>3423</v>
      </c>
      <c r="O632" t="s">
        <v>409</v>
      </c>
      <c r="P632" t="s">
        <v>5325</v>
      </c>
      <c r="Q632" t="s">
        <v>227</v>
      </c>
      <c r="R632"/>
      <c r="S632" t="s">
        <v>8669</v>
      </c>
      <c r="T632" t="s">
        <v>8670</v>
      </c>
      <c r="U632" t="s">
        <v>8671</v>
      </c>
      <c r="W632" t="s">
        <v>8672</v>
      </c>
      <c r="X632" t="s">
        <v>8673</v>
      </c>
      <c r="AC632" t="s">
        <v>8483</v>
      </c>
      <c r="AE632"/>
      <c r="AF632"/>
      <c r="AG632" t="s">
        <v>8888</v>
      </c>
      <c r="AI632" t="s">
        <v>8674</v>
      </c>
    </row>
    <row r="633" spans="1:35" ht="15" hidden="1">
      <c r="A633" t="s">
        <v>8482</v>
      </c>
      <c r="B633" s="512">
        <v>41588</v>
      </c>
      <c r="C633"/>
      <c r="D633"/>
      <c r="E633" t="s">
        <v>8497</v>
      </c>
      <c r="F633" t="s">
        <v>8516</v>
      </c>
      <c r="G633" t="s">
        <v>8272</v>
      </c>
      <c r="H633" t="s">
        <v>237</v>
      </c>
      <c r="I633" t="s">
        <v>224</v>
      </c>
      <c r="J633" t="s">
        <v>225</v>
      </c>
      <c r="K633" t="s">
        <v>8490</v>
      </c>
      <c r="M633" t="s">
        <v>8140</v>
      </c>
      <c r="N633" t="s">
        <v>3423</v>
      </c>
      <c r="O633" t="s">
        <v>409</v>
      </c>
      <c r="P633" t="s">
        <v>5325</v>
      </c>
      <c r="Q633" t="s">
        <v>227</v>
      </c>
      <c r="R633"/>
      <c r="S633" t="s">
        <v>8676</v>
      </c>
      <c r="T633" t="s">
        <v>8677</v>
      </c>
      <c r="U633" t="s">
        <v>8678</v>
      </c>
      <c r="W633" t="s">
        <v>8679</v>
      </c>
      <c r="X633" t="s">
        <v>8680</v>
      </c>
      <c r="AC633" t="s">
        <v>8483</v>
      </c>
      <c r="AE633"/>
      <c r="AF633"/>
      <c r="AG633" t="s">
        <v>8888</v>
      </c>
      <c r="AI633" t="s">
        <v>8681</v>
      </c>
    </row>
    <row r="634" spans="1:35" ht="15" hidden="1">
      <c r="A634" t="s">
        <v>8482</v>
      </c>
      <c r="B634" s="512">
        <v>41588</v>
      </c>
      <c r="C634"/>
      <c r="D634"/>
      <c r="E634" t="s">
        <v>8530</v>
      </c>
      <c r="F634" t="s">
        <v>8516</v>
      </c>
      <c r="G634" t="s">
        <v>8272</v>
      </c>
      <c r="H634" t="s">
        <v>237</v>
      </c>
      <c r="I634" t="s">
        <v>224</v>
      </c>
      <c r="J634" t="s">
        <v>225</v>
      </c>
      <c r="K634" s="83" t="s">
        <v>8517</v>
      </c>
      <c r="M634" t="s">
        <v>8527</v>
      </c>
      <c r="N634" t="s">
        <v>4726</v>
      </c>
      <c r="O634" t="s">
        <v>409</v>
      </c>
      <c r="P634" t="s">
        <v>2960</v>
      </c>
      <c r="Q634" t="s">
        <v>227</v>
      </c>
      <c r="R634"/>
      <c r="S634" t="s">
        <v>8539</v>
      </c>
      <c r="T634" t="s">
        <v>8540</v>
      </c>
      <c r="U634" t="s">
        <v>8541</v>
      </c>
      <c r="W634" t="s">
        <v>8542</v>
      </c>
      <c r="X634" t="s">
        <v>8543</v>
      </c>
      <c r="AC634" t="s">
        <v>8483</v>
      </c>
      <c r="AE634"/>
      <c r="AF634"/>
    </row>
    <row r="635" spans="1:35" ht="15" hidden="1">
      <c r="A635" t="s">
        <v>8482</v>
      </c>
      <c r="B635" s="512">
        <v>41588</v>
      </c>
      <c r="C635"/>
      <c r="D635"/>
      <c r="E635" t="s">
        <v>8531</v>
      </c>
      <c r="F635" t="s">
        <v>8516</v>
      </c>
      <c r="G635" t="s">
        <v>8272</v>
      </c>
      <c r="H635" t="s">
        <v>237</v>
      </c>
      <c r="I635" t="s">
        <v>224</v>
      </c>
      <c r="J635" t="s">
        <v>225</v>
      </c>
      <c r="K635" s="42" t="s">
        <v>8518</v>
      </c>
      <c r="M635" t="s">
        <v>8276</v>
      </c>
      <c r="N635" t="s">
        <v>4726</v>
      </c>
      <c r="O635" t="s">
        <v>409</v>
      </c>
      <c r="P635" t="s">
        <v>8544</v>
      </c>
      <c r="Q635" t="s">
        <v>227</v>
      </c>
      <c r="R635"/>
      <c r="S635" t="s">
        <v>8545</v>
      </c>
      <c r="T635" t="s">
        <v>8546</v>
      </c>
      <c r="U635" t="s">
        <v>8547</v>
      </c>
      <c r="W635" t="s">
        <v>8548</v>
      </c>
      <c r="X635" t="s">
        <v>8549</v>
      </c>
      <c r="AC635" t="s">
        <v>8483</v>
      </c>
      <c r="AE635"/>
      <c r="AF635"/>
    </row>
    <row r="636" spans="1:35" ht="15" hidden="1">
      <c r="A636" t="s">
        <v>8482</v>
      </c>
      <c r="B636" s="512">
        <v>41588</v>
      </c>
      <c r="C636"/>
      <c r="D636"/>
      <c r="E636" t="s">
        <v>8532</v>
      </c>
      <c r="F636" t="s">
        <v>8516</v>
      </c>
      <c r="G636" t="s">
        <v>8272</v>
      </c>
      <c r="H636" t="s">
        <v>237</v>
      </c>
      <c r="I636" t="s">
        <v>224</v>
      </c>
      <c r="J636" t="s">
        <v>225</v>
      </c>
      <c r="K636" s="42" t="s">
        <v>8519</v>
      </c>
      <c r="M636" t="s">
        <v>8529</v>
      </c>
      <c r="N636" t="s">
        <v>4726</v>
      </c>
      <c r="O636" t="s">
        <v>409</v>
      </c>
      <c r="P636" t="s">
        <v>5325</v>
      </c>
      <c r="Q636" t="s">
        <v>227</v>
      </c>
      <c r="R636"/>
      <c r="S636" t="s">
        <v>8562</v>
      </c>
      <c r="T636" t="s">
        <v>8563</v>
      </c>
      <c r="U636" t="s">
        <v>8564</v>
      </c>
      <c r="W636" t="s">
        <v>8565</v>
      </c>
      <c r="X636" t="s">
        <v>8566</v>
      </c>
      <c r="AC636" t="s">
        <v>8483</v>
      </c>
      <c r="AE636"/>
      <c r="AF636"/>
    </row>
    <row r="637" spans="1:35" ht="15" hidden="1">
      <c r="A637" t="s">
        <v>8482</v>
      </c>
      <c r="B637" s="512">
        <v>41588</v>
      </c>
      <c r="C637"/>
      <c r="D637"/>
      <c r="E637" t="s">
        <v>8533</v>
      </c>
      <c r="F637" t="s">
        <v>8516</v>
      </c>
      <c r="G637" t="s">
        <v>8272</v>
      </c>
      <c r="H637" t="s">
        <v>237</v>
      </c>
      <c r="I637" t="s">
        <v>224</v>
      </c>
      <c r="J637" t="s">
        <v>225</v>
      </c>
      <c r="K637" s="42" t="s">
        <v>8520</v>
      </c>
      <c r="M637" t="s">
        <v>8528</v>
      </c>
      <c r="N637" t="s">
        <v>4726</v>
      </c>
      <c r="O637" t="s">
        <v>409</v>
      </c>
      <c r="P637" t="s">
        <v>5325</v>
      </c>
      <c r="Q637" t="s">
        <v>227</v>
      </c>
      <c r="R637"/>
      <c r="S637" t="s">
        <v>8556</v>
      </c>
      <c r="T637" t="s">
        <v>8557</v>
      </c>
      <c r="U637" t="s">
        <v>8558</v>
      </c>
      <c r="W637" t="s">
        <v>8559</v>
      </c>
      <c r="X637" t="s">
        <v>8560</v>
      </c>
      <c r="AC637" t="s">
        <v>8483</v>
      </c>
      <c r="AE637"/>
      <c r="AF637"/>
    </row>
    <row r="638" spans="1:35" ht="15" hidden="1">
      <c r="A638" t="s">
        <v>8482</v>
      </c>
      <c r="B638" s="512">
        <v>41588</v>
      </c>
      <c r="C638"/>
      <c r="D638"/>
      <c r="E638" t="s">
        <v>8534</v>
      </c>
      <c r="F638" t="s">
        <v>8516</v>
      </c>
      <c r="G638" t="s">
        <v>8272</v>
      </c>
      <c r="H638" t="s">
        <v>237</v>
      </c>
      <c r="I638" t="s">
        <v>224</v>
      </c>
      <c r="J638" t="s">
        <v>225</v>
      </c>
      <c r="K638" s="42" t="s">
        <v>8521</v>
      </c>
      <c r="M638" t="s">
        <v>8646</v>
      </c>
      <c r="N638" t="s">
        <v>4726</v>
      </c>
      <c r="O638" t="s">
        <v>1575</v>
      </c>
      <c r="P638" t="s">
        <v>410</v>
      </c>
      <c r="Q638" t="s">
        <v>227</v>
      </c>
      <c r="R638"/>
      <c r="S638" t="s">
        <v>8647</v>
      </c>
      <c r="T638" t="s">
        <v>8648</v>
      </c>
      <c r="U638" t="s">
        <v>8649</v>
      </c>
      <c r="W638" t="s">
        <v>8650</v>
      </c>
      <c r="X638" t="s">
        <v>8651</v>
      </c>
      <c r="AC638" t="s">
        <v>8483</v>
      </c>
      <c r="AE638"/>
      <c r="AF638"/>
    </row>
    <row r="639" spans="1:35" ht="15" hidden="1">
      <c r="A639" t="s">
        <v>8482</v>
      </c>
      <c r="B639" s="512">
        <v>41588</v>
      </c>
      <c r="C639"/>
      <c r="D639"/>
      <c r="E639" t="s">
        <v>8535</v>
      </c>
      <c r="F639" t="s">
        <v>8516</v>
      </c>
      <c r="G639" t="s">
        <v>8272</v>
      </c>
      <c r="H639" t="s">
        <v>237</v>
      </c>
      <c r="I639" t="s">
        <v>224</v>
      </c>
      <c r="J639" t="s">
        <v>225</v>
      </c>
      <c r="K639" s="83" t="s">
        <v>8523</v>
      </c>
      <c r="N639" t="s">
        <v>4718</v>
      </c>
      <c r="Q639" t="s">
        <v>227</v>
      </c>
      <c r="R639"/>
      <c r="S639" t="s">
        <v>8825</v>
      </c>
      <c r="T639" t="s">
        <v>8826</v>
      </c>
      <c r="U639" t="s">
        <v>8827</v>
      </c>
      <c r="W639" t="s">
        <v>8828</v>
      </c>
      <c r="X639" t="s">
        <v>8829</v>
      </c>
      <c r="AC639" t="s">
        <v>8483</v>
      </c>
      <c r="AE639"/>
      <c r="AF639"/>
    </row>
    <row r="640" spans="1:35" ht="15" hidden="1">
      <c r="A640" t="s">
        <v>8482</v>
      </c>
      <c r="B640" s="512">
        <v>41588</v>
      </c>
      <c r="C640"/>
      <c r="D640"/>
      <c r="E640" t="s">
        <v>8536</v>
      </c>
      <c r="F640" t="s">
        <v>8516</v>
      </c>
      <c r="G640" t="s">
        <v>8272</v>
      </c>
      <c r="H640" t="s">
        <v>237</v>
      </c>
      <c r="I640" t="s">
        <v>224</v>
      </c>
      <c r="J640" t="s">
        <v>225</v>
      </c>
      <c r="K640" s="42" t="s">
        <v>8524</v>
      </c>
      <c r="M640" t="s">
        <v>9024</v>
      </c>
      <c r="N640" t="s">
        <v>4718</v>
      </c>
      <c r="O640" t="s">
        <v>1575</v>
      </c>
      <c r="P640" t="s">
        <v>410</v>
      </c>
      <c r="Q640" t="s">
        <v>227</v>
      </c>
      <c r="R640"/>
      <c r="S640" t="s">
        <v>8834</v>
      </c>
      <c r="T640" t="s">
        <v>8835</v>
      </c>
      <c r="U640" t="s">
        <v>8836</v>
      </c>
      <c r="W640" t="s">
        <v>8837</v>
      </c>
      <c r="X640" t="s">
        <v>8838</v>
      </c>
      <c r="AC640" t="s">
        <v>8483</v>
      </c>
      <c r="AE640"/>
      <c r="AF640"/>
    </row>
    <row r="641" spans="1:35" ht="15" hidden="1">
      <c r="A641" t="s">
        <v>8482</v>
      </c>
      <c r="B641" s="512">
        <v>41588</v>
      </c>
      <c r="C641"/>
      <c r="D641"/>
      <c r="E641" t="s">
        <v>8537</v>
      </c>
      <c r="F641" t="s">
        <v>8516</v>
      </c>
      <c r="G641" t="s">
        <v>8272</v>
      </c>
      <c r="H641" t="s">
        <v>237</v>
      </c>
      <c r="I641" t="s">
        <v>224</v>
      </c>
      <c r="J641" t="s">
        <v>225</v>
      </c>
      <c r="K641" s="42" t="s">
        <v>8525</v>
      </c>
      <c r="N641" t="s">
        <v>4718</v>
      </c>
      <c r="Q641" t="s">
        <v>227</v>
      </c>
      <c r="R641"/>
      <c r="S641" t="s">
        <v>8783</v>
      </c>
      <c r="T641" t="s">
        <v>8773</v>
      </c>
      <c r="U641" t="s">
        <v>8702</v>
      </c>
      <c r="W641" t="s">
        <v>8703</v>
      </c>
      <c r="X641" t="s">
        <v>8704</v>
      </c>
      <c r="AC641" t="s">
        <v>8483</v>
      </c>
      <c r="AE641"/>
      <c r="AF641"/>
    </row>
    <row r="642" spans="1:35" ht="15" hidden="1">
      <c r="A642" t="s">
        <v>8482</v>
      </c>
      <c r="B642" s="512">
        <v>41588</v>
      </c>
      <c r="C642"/>
      <c r="D642"/>
      <c r="E642" t="s">
        <v>8781</v>
      </c>
      <c r="F642" t="s">
        <v>8516</v>
      </c>
      <c r="G642" t="s">
        <v>8272</v>
      </c>
      <c r="H642" t="s">
        <v>237</v>
      </c>
      <c r="I642" t="s">
        <v>224</v>
      </c>
      <c r="J642" t="s">
        <v>225</v>
      </c>
      <c r="K642" s="42" t="s">
        <v>8522</v>
      </c>
      <c r="N642" t="s">
        <v>4718</v>
      </c>
      <c r="Q642" t="s">
        <v>227</v>
      </c>
      <c r="R642"/>
      <c r="S642" t="s">
        <v>8782</v>
      </c>
      <c r="T642" t="s">
        <v>8784</v>
      </c>
      <c r="U642" t="s">
        <v>8785</v>
      </c>
      <c r="W642" t="s">
        <v>8786</v>
      </c>
      <c r="X642" t="s">
        <v>8787</v>
      </c>
      <c r="AC642" t="s">
        <v>8483</v>
      </c>
      <c r="AE642"/>
      <c r="AF642"/>
    </row>
    <row r="643" spans="1:35" ht="15" hidden="1">
      <c r="A643" t="s">
        <v>8482</v>
      </c>
      <c r="B643" s="512">
        <v>41588</v>
      </c>
      <c r="C643"/>
      <c r="D643"/>
      <c r="E643" t="s">
        <v>8538</v>
      </c>
      <c r="F643" t="s">
        <v>8516</v>
      </c>
      <c r="G643" t="s">
        <v>8272</v>
      </c>
      <c r="H643" t="s">
        <v>237</v>
      </c>
      <c r="I643" t="s">
        <v>224</v>
      </c>
      <c r="J643" t="s">
        <v>225</v>
      </c>
      <c r="K643" s="42" t="s">
        <v>8526</v>
      </c>
      <c r="M643" t="s">
        <v>8617</v>
      </c>
      <c r="N643" t="s">
        <v>9035</v>
      </c>
      <c r="O643" t="s">
        <v>1575</v>
      </c>
      <c r="P643" t="s">
        <v>410</v>
      </c>
      <c r="Q643" t="s">
        <v>227</v>
      </c>
      <c r="R643"/>
      <c r="S643" t="s">
        <v>8615</v>
      </c>
      <c r="T643" t="s">
        <v>8772</v>
      </c>
      <c r="U643" t="s">
        <v>8616</v>
      </c>
      <c r="W643" t="s">
        <v>8613</v>
      </c>
      <c r="X643" t="s">
        <v>8614</v>
      </c>
      <c r="AC643" t="s">
        <v>8483</v>
      </c>
      <c r="AE643"/>
      <c r="AF643"/>
    </row>
    <row r="644" spans="1:35" ht="15" hidden="1">
      <c r="A644" t="s">
        <v>8482</v>
      </c>
      <c r="B644" s="512">
        <v>41687</v>
      </c>
      <c r="C644"/>
      <c r="D644"/>
      <c r="E644" t="s">
        <v>8715</v>
      </c>
      <c r="F644" t="s">
        <v>8516</v>
      </c>
      <c r="G644" t="s">
        <v>8272</v>
      </c>
      <c r="H644" t="s">
        <v>237</v>
      </c>
      <c r="I644" t="s">
        <v>224</v>
      </c>
      <c r="J644" t="s">
        <v>225</v>
      </c>
      <c r="K644" s="42" t="s">
        <v>8705</v>
      </c>
      <c r="N644" t="s">
        <v>9034</v>
      </c>
      <c r="Q644" t="s">
        <v>227</v>
      </c>
      <c r="R644"/>
      <c r="S644" t="s">
        <v>8770</v>
      </c>
      <c r="T644" t="s">
        <v>8771</v>
      </c>
      <c r="U644" t="s">
        <v>8774</v>
      </c>
      <c r="W644" t="s">
        <v>8775</v>
      </c>
      <c r="X644" t="s">
        <v>8776</v>
      </c>
      <c r="AC644" t="s">
        <v>8483</v>
      </c>
      <c r="AE644"/>
      <c r="AF644"/>
    </row>
    <row r="645" spans="1:35" ht="15" hidden="1">
      <c r="A645" t="s">
        <v>8482</v>
      </c>
      <c r="B645" s="512">
        <v>41687</v>
      </c>
      <c r="C645"/>
      <c r="D645"/>
      <c r="E645" t="s">
        <v>8716</v>
      </c>
      <c r="F645" t="s">
        <v>8516</v>
      </c>
      <c r="G645" t="s">
        <v>8272</v>
      </c>
      <c r="H645" t="s">
        <v>237</v>
      </c>
      <c r="I645" t="s">
        <v>224</v>
      </c>
      <c r="J645" t="s">
        <v>225</v>
      </c>
      <c r="K645" s="42" t="s">
        <v>8706</v>
      </c>
      <c r="M645" t="s">
        <v>9025</v>
      </c>
      <c r="N645" t="s">
        <v>9033</v>
      </c>
      <c r="Q645" t="s">
        <v>227</v>
      </c>
      <c r="R645"/>
      <c r="S645" t="s">
        <v>8777</v>
      </c>
      <c r="T645" t="s">
        <v>8778</v>
      </c>
      <c r="U645" t="s">
        <v>8950</v>
      </c>
      <c r="W645" t="s">
        <v>8779</v>
      </c>
      <c r="X645" t="s">
        <v>8780</v>
      </c>
      <c r="AC645" t="s">
        <v>8483</v>
      </c>
      <c r="AE645"/>
      <c r="AF645"/>
    </row>
    <row r="646" spans="1:35" ht="15" hidden="1">
      <c r="A646" t="s">
        <v>8482</v>
      </c>
      <c r="B646" s="512">
        <v>41687</v>
      </c>
      <c r="C646"/>
      <c r="D646"/>
      <c r="E646" t="s">
        <v>8717</v>
      </c>
      <c r="F646" t="s">
        <v>8516</v>
      </c>
      <c r="G646" t="s">
        <v>8272</v>
      </c>
      <c r="H646" t="s">
        <v>237</v>
      </c>
      <c r="I646" t="s">
        <v>224</v>
      </c>
      <c r="J646" t="s">
        <v>225</v>
      </c>
      <c r="K646" s="42" t="s">
        <v>8707</v>
      </c>
      <c r="M646" t="s">
        <v>2121</v>
      </c>
      <c r="N646" t="s">
        <v>4147</v>
      </c>
      <c r="O646" t="s">
        <v>2138</v>
      </c>
      <c r="Q646" t="s">
        <v>227</v>
      </c>
      <c r="R646"/>
      <c r="S646" t="s">
        <v>9036</v>
      </c>
      <c r="T646" t="s">
        <v>9037</v>
      </c>
      <c r="U646" t="s">
        <v>9038</v>
      </c>
      <c r="W646" t="s">
        <v>9039</v>
      </c>
      <c r="X646" t="s">
        <v>9040</v>
      </c>
      <c r="AC646" t="s">
        <v>8483</v>
      </c>
      <c r="AE646"/>
      <c r="AF646"/>
    </row>
    <row r="647" spans="1:35" ht="15" hidden="1">
      <c r="A647" t="s">
        <v>8482</v>
      </c>
      <c r="B647" s="512">
        <v>41687</v>
      </c>
      <c r="C647"/>
      <c r="D647"/>
      <c r="E647" t="s">
        <v>8718</v>
      </c>
      <c r="F647" t="s">
        <v>8516</v>
      </c>
      <c r="G647" t="s">
        <v>8272</v>
      </c>
      <c r="H647" t="s">
        <v>237</v>
      </c>
      <c r="I647" t="s">
        <v>224</v>
      </c>
      <c r="J647" t="s">
        <v>225</v>
      </c>
      <c r="K647" s="42" t="s">
        <v>8708</v>
      </c>
      <c r="M647" t="s">
        <v>8788</v>
      </c>
      <c r="N647" t="s">
        <v>4147</v>
      </c>
      <c r="O647" t="s">
        <v>2138</v>
      </c>
      <c r="P647" t="s">
        <v>8103</v>
      </c>
      <c r="Q647" t="s">
        <v>227</v>
      </c>
      <c r="R647"/>
      <c r="S647" t="s">
        <v>8789</v>
      </c>
      <c r="T647" t="s">
        <v>8790</v>
      </c>
      <c r="U647" t="s">
        <v>8791</v>
      </c>
      <c r="W647" t="s">
        <v>8792</v>
      </c>
      <c r="X647" t="s">
        <v>8793</v>
      </c>
      <c r="AC647" t="s">
        <v>8483</v>
      </c>
      <c r="AE647"/>
      <c r="AF647"/>
    </row>
    <row r="648" spans="1:35" ht="15" hidden="1">
      <c r="A648" t="s">
        <v>8482</v>
      </c>
      <c r="B648" s="512">
        <v>41687</v>
      </c>
      <c r="C648"/>
      <c r="D648"/>
      <c r="E648" t="s">
        <v>8719</v>
      </c>
      <c r="F648" t="s">
        <v>8516</v>
      </c>
      <c r="G648" t="s">
        <v>8272</v>
      </c>
      <c r="H648" t="s">
        <v>237</v>
      </c>
      <c r="I648" t="s">
        <v>224</v>
      </c>
      <c r="J648" t="s">
        <v>225</v>
      </c>
      <c r="K648" s="42" t="s">
        <v>8709</v>
      </c>
      <c r="M648" t="s">
        <v>9041</v>
      </c>
      <c r="N648" t="s">
        <v>4147</v>
      </c>
      <c r="O648" t="s">
        <v>409</v>
      </c>
      <c r="P648" t="s">
        <v>5325</v>
      </c>
      <c r="Q648" t="s">
        <v>227</v>
      </c>
      <c r="R648"/>
      <c r="S648" t="s">
        <v>9042</v>
      </c>
      <c r="T648" t="s">
        <v>9044</v>
      </c>
      <c r="U648" t="s">
        <v>9043</v>
      </c>
      <c r="W648" t="s">
        <v>9045</v>
      </c>
      <c r="X648" t="s">
        <v>9046</v>
      </c>
      <c r="AC648" t="s">
        <v>8483</v>
      </c>
      <c r="AE648"/>
      <c r="AF648"/>
    </row>
    <row r="649" spans="1:35" ht="15" hidden="1">
      <c r="A649" t="s">
        <v>8482</v>
      </c>
      <c r="B649" s="512">
        <v>41687</v>
      </c>
      <c r="C649"/>
      <c r="D649"/>
      <c r="E649" t="s">
        <v>8720</v>
      </c>
      <c r="F649" t="s">
        <v>8516</v>
      </c>
      <c r="G649" t="s">
        <v>8272</v>
      </c>
      <c r="H649" t="s">
        <v>237</v>
      </c>
      <c r="I649" t="s">
        <v>224</v>
      </c>
      <c r="J649" t="s">
        <v>225</v>
      </c>
      <c r="K649" s="42" t="s">
        <v>8710</v>
      </c>
      <c r="M649" t="s">
        <v>9111</v>
      </c>
      <c r="N649" t="s">
        <v>9112</v>
      </c>
      <c r="O649" t="s">
        <v>409</v>
      </c>
      <c r="Q649" t="s">
        <v>227</v>
      </c>
      <c r="R649"/>
      <c r="S649" t="s">
        <v>9114</v>
      </c>
      <c r="T649" t="s">
        <v>9113</v>
      </c>
      <c r="U649" t="s">
        <v>9115</v>
      </c>
      <c r="W649" t="s">
        <v>9116</v>
      </c>
      <c r="X649" t="s">
        <v>9117</v>
      </c>
      <c r="AC649" t="s">
        <v>8483</v>
      </c>
      <c r="AE649"/>
      <c r="AF649"/>
    </row>
    <row r="650" spans="1:35" ht="15" hidden="1">
      <c r="A650" t="s">
        <v>8482</v>
      </c>
      <c r="B650" s="512">
        <v>41687</v>
      </c>
      <c r="C650"/>
      <c r="D650"/>
      <c r="E650" t="s">
        <v>8721</v>
      </c>
      <c r="F650" t="s">
        <v>8516</v>
      </c>
      <c r="G650" t="s">
        <v>8272</v>
      </c>
      <c r="H650" t="s">
        <v>237</v>
      </c>
      <c r="I650" t="s">
        <v>224</v>
      </c>
      <c r="J650" t="s">
        <v>225</v>
      </c>
      <c r="K650" s="42" t="s">
        <v>8711</v>
      </c>
      <c r="M650" t="s">
        <v>9055</v>
      </c>
      <c r="N650" t="s">
        <v>9059</v>
      </c>
      <c r="O650" t="s">
        <v>409</v>
      </c>
      <c r="P650" t="s">
        <v>5325</v>
      </c>
      <c r="Q650" t="s">
        <v>227</v>
      </c>
      <c r="R650"/>
      <c r="S650" t="s">
        <v>9060</v>
      </c>
      <c r="T650" t="s">
        <v>9061</v>
      </c>
      <c r="U650" t="s">
        <v>9062</v>
      </c>
      <c r="W650" t="s">
        <v>9063</v>
      </c>
      <c r="X650" t="s">
        <v>9064</v>
      </c>
      <c r="AC650" t="s">
        <v>8483</v>
      </c>
      <c r="AE650"/>
      <c r="AF650"/>
    </row>
    <row r="651" spans="1:35" ht="15" hidden="1">
      <c r="A651" t="s">
        <v>8482</v>
      </c>
      <c r="B651" s="512">
        <v>41687</v>
      </c>
      <c r="C651"/>
      <c r="D651"/>
      <c r="E651" t="s">
        <v>8722</v>
      </c>
      <c r="F651" t="s">
        <v>8516</v>
      </c>
      <c r="G651" t="s">
        <v>8272</v>
      </c>
      <c r="H651" t="s">
        <v>237</v>
      </c>
      <c r="I651" t="s">
        <v>224</v>
      </c>
      <c r="J651" t="s">
        <v>225</v>
      </c>
      <c r="K651" s="42" t="s">
        <v>8712</v>
      </c>
      <c r="M651" t="s">
        <v>9118</v>
      </c>
      <c r="N651" t="s">
        <v>9112</v>
      </c>
      <c r="O651" t="s">
        <v>409</v>
      </c>
      <c r="P651" t="s">
        <v>144</v>
      </c>
      <c r="Q651" t="s">
        <v>227</v>
      </c>
      <c r="R651"/>
      <c r="S651" t="s">
        <v>9119</v>
      </c>
      <c r="T651" t="s">
        <v>9120</v>
      </c>
      <c r="U651" t="s">
        <v>9121</v>
      </c>
      <c r="W651" t="s">
        <v>9122</v>
      </c>
      <c r="X651" t="s">
        <v>9123</v>
      </c>
      <c r="AC651" t="s">
        <v>8483</v>
      </c>
      <c r="AE651"/>
      <c r="AF651"/>
    </row>
    <row r="652" spans="1:35" ht="15" hidden="1">
      <c r="A652" t="s">
        <v>8482</v>
      </c>
      <c r="B652" s="512">
        <v>41687</v>
      </c>
      <c r="C652"/>
      <c r="D652"/>
      <c r="E652" t="s">
        <v>8723</v>
      </c>
      <c r="F652" t="s">
        <v>8516</v>
      </c>
      <c r="G652" t="s">
        <v>8272</v>
      </c>
      <c r="H652" t="s">
        <v>237</v>
      </c>
      <c r="I652" t="s">
        <v>224</v>
      </c>
      <c r="J652" t="s">
        <v>225</v>
      </c>
      <c r="K652" s="42" t="s">
        <v>8713</v>
      </c>
      <c r="M652" t="s">
        <v>9066</v>
      </c>
      <c r="N652" t="s">
        <v>9065</v>
      </c>
      <c r="O652" t="s">
        <v>409</v>
      </c>
      <c r="P652" t="s">
        <v>5325</v>
      </c>
      <c r="Q652" t="s">
        <v>227</v>
      </c>
      <c r="R652"/>
      <c r="S652" t="s">
        <v>8750</v>
      </c>
      <c r="T652" t="s">
        <v>8751</v>
      </c>
      <c r="U652" t="s">
        <v>8752</v>
      </c>
      <c r="W652" t="s">
        <v>8753</v>
      </c>
      <c r="X652" t="s">
        <v>8754</v>
      </c>
      <c r="AC652" t="s">
        <v>8483</v>
      </c>
      <c r="AE652"/>
      <c r="AF652"/>
    </row>
    <row r="653" spans="1:35" ht="15" hidden="1">
      <c r="A653" t="s">
        <v>8482</v>
      </c>
      <c r="B653" s="512">
        <v>41687</v>
      </c>
      <c r="C653"/>
      <c r="D653"/>
      <c r="E653" t="s">
        <v>8724</v>
      </c>
      <c r="F653" t="s">
        <v>8516</v>
      </c>
      <c r="G653" t="s">
        <v>8272</v>
      </c>
      <c r="H653" t="s">
        <v>237</v>
      </c>
      <c r="I653" t="s">
        <v>224</v>
      </c>
      <c r="J653" t="s">
        <v>225</v>
      </c>
      <c r="K653" s="42" t="s">
        <v>8714</v>
      </c>
      <c r="M653" t="s">
        <v>9030</v>
      </c>
      <c r="N653" t="s">
        <v>4147</v>
      </c>
      <c r="O653" t="s">
        <v>6872</v>
      </c>
      <c r="P653" t="s">
        <v>144</v>
      </c>
      <c r="Q653" t="s">
        <v>227</v>
      </c>
      <c r="R653"/>
      <c r="S653" t="s">
        <v>8725</v>
      </c>
      <c r="T653" t="s">
        <v>8726</v>
      </c>
      <c r="U653" t="s">
        <v>8727</v>
      </c>
      <c r="W653" t="s">
        <v>8728</v>
      </c>
      <c r="X653" t="s">
        <v>8729</v>
      </c>
      <c r="AC653" t="s">
        <v>8483</v>
      </c>
      <c r="AE653"/>
      <c r="AF653"/>
    </row>
    <row r="654" spans="1:35" ht="15" hidden="1">
      <c r="A654" t="s">
        <v>8482</v>
      </c>
      <c r="B654" s="512">
        <v>41625</v>
      </c>
      <c r="C654"/>
      <c r="D654"/>
      <c r="E654" t="s">
        <v>8730</v>
      </c>
      <c r="F654" t="s">
        <v>8516</v>
      </c>
      <c r="G654" t="s">
        <v>8272</v>
      </c>
      <c r="H654" t="s">
        <v>237</v>
      </c>
      <c r="I654" t="s">
        <v>224</v>
      </c>
      <c r="J654" t="s">
        <v>225</v>
      </c>
      <c r="K654" s="42" t="s">
        <v>8740</v>
      </c>
      <c r="M654" t="s">
        <v>9068</v>
      </c>
      <c r="N654" t="s">
        <v>281</v>
      </c>
      <c r="O654" t="s">
        <v>409</v>
      </c>
      <c r="P654" t="s">
        <v>4492</v>
      </c>
      <c r="Q654" t="s">
        <v>227</v>
      </c>
      <c r="R654"/>
      <c r="S654" t="s">
        <v>8755</v>
      </c>
      <c r="T654" t="s">
        <v>8756</v>
      </c>
      <c r="U654" t="s">
        <v>8757</v>
      </c>
      <c r="V654"/>
      <c r="W654" t="s">
        <v>8758</v>
      </c>
      <c r="X654" t="s">
        <v>8759</v>
      </c>
      <c r="AC654" t="s">
        <v>8483</v>
      </c>
      <c r="AE654"/>
      <c r="AF654"/>
      <c r="AG654" t="s">
        <v>8888</v>
      </c>
      <c r="AI654" t="s">
        <v>8760</v>
      </c>
    </row>
    <row r="655" spans="1:35" ht="15" hidden="1">
      <c r="A655" t="s">
        <v>8482</v>
      </c>
      <c r="B655" s="512">
        <v>41625</v>
      </c>
      <c r="C655"/>
      <c r="D655"/>
      <c r="E655" t="s">
        <v>8731</v>
      </c>
      <c r="F655" t="s">
        <v>8516</v>
      </c>
      <c r="G655" t="s">
        <v>8272</v>
      </c>
      <c r="H655" t="s">
        <v>237</v>
      </c>
      <c r="I655" t="s">
        <v>224</v>
      </c>
      <c r="J655" t="s">
        <v>225</v>
      </c>
      <c r="K655" s="42" t="s">
        <v>8741</v>
      </c>
      <c r="M655" t="s">
        <v>9069</v>
      </c>
      <c r="N655" t="s">
        <v>281</v>
      </c>
      <c r="O655" t="s">
        <v>2138</v>
      </c>
      <c r="Q655" t="s">
        <v>227</v>
      </c>
      <c r="R655"/>
      <c r="S655" t="s">
        <v>8761</v>
      </c>
      <c r="T655" t="s">
        <v>8762</v>
      </c>
      <c r="U655" t="s">
        <v>8763</v>
      </c>
      <c r="V655"/>
      <c r="W655" t="s">
        <v>8764</v>
      </c>
      <c r="X655" t="s">
        <v>8765</v>
      </c>
      <c r="AC655" t="s">
        <v>8483</v>
      </c>
      <c r="AE655"/>
      <c r="AF655"/>
      <c r="AG655" t="s">
        <v>8888</v>
      </c>
      <c r="AI655" t="s">
        <v>8766</v>
      </c>
    </row>
    <row r="656" spans="1:35" ht="15" hidden="1">
      <c r="A656" t="s">
        <v>8482</v>
      </c>
      <c r="B656" s="512">
        <v>41625</v>
      </c>
      <c r="C656"/>
      <c r="D656"/>
      <c r="E656" t="s">
        <v>8732</v>
      </c>
      <c r="F656" t="s">
        <v>8516</v>
      </c>
      <c r="G656" t="s">
        <v>8272</v>
      </c>
      <c r="H656" t="s">
        <v>237</v>
      </c>
      <c r="I656" t="s">
        <v>224</v>
      </c>
      <c r="J656" t="s">
        <v>225</v>
      </c>
      <c r="K656" s="42" t="s">
        <v>8742</v>
      </c>
      <c r="M656" t="s">
        <v>9070</v>
      </c>
      <c r="N656" t="s">
        <v>281</v>
      </c>
      <c r="O656" t="s">
        <v>409</v>
      </c>
      <c r="P656" t="s">
        <v>5325</v>
      </c>
      <c r="Q656" t="s">
        <v>227</v>
      </c>
      <c r="R656"/>
      <c r="S656" t="s">
        <v>8967</v>
      </c>
      <c r="T656" t="s">
        <v>8968</v>
      </c>
      <c r="U656" t="s">
        <v>8969</v>
      </c>
      <c r="V656"/>
      <c r="W656" t="s">
        <v>8970</v>
      </c>
      <c r="X656" t="s">
        <v>8971</v>
      </c>
      <c r="AC656" t="s">
        <v>8483</v>
      </c>
      <c r="AE656"/>
      <c r="AF656"/>
      <c r="AG656" t="s">
        <v>9071</v>
      </c>
      <c r="AI656" t="s">
        <v>8972</v>
      </c>
    </row>
    <row r="657" spans="1:35" ht="15" hidden="1">
      <c r="A657" t="s">
        <v>8482</v>
      </c>
      <c r="B657" s="512">
        <v>41625</v>
      </c>
      <c r="C657"/>
      <c r="D657"/>
      <c r="E657" t="s">
        <v>8733</v>
      </c>
      <c r="F657" t="s">
        <v>8516</v>
      </c>
      <c r="G657" t="s">
        <v>8272</v>
      </c>
      <c r="H657" t="s">
        <v>237</v>
      </c>
      <c r="I657" t="s">
        <v>224</v>
      </c>
      <c r="J657" t="s">
        <v>225</v>
      </c>
      <c r="K657" s="42" t="s">
        <v>8743</v>
      </c>
      <c r="M657" t="s">
        <v>9072</v>
      </c>
      <c r="N657" t="s">
        <v>8098</v>
      </c>
      <c r="O657" t="s">
        <v>409</v>
      </c>
      <c r="P657" t="s">
        <v>5325</v>
      </c>
      <c r="Q657" t="s">
        <v>227</v>
      </c>
      <c r="R657"/>
      <c r="S657" t="s">
        <v>9073</v>
      </c>
      <c r="T657" t="s">
        <v>9074</v>
      </c>
      <c r="U657" t="s">
        <v>9075</v>
      </c>
      <c r="V657"/>
      <c r="W657" t="s">
        <v>9076</v>
      </c>
      <c r="X657" t="s">
        <v>9077</v>
      </c>
      <c r="AC657" t="s">
        <v>8483</v>
      </c>
      <c r="AE657"/>
      <c r="AF657"/>
      <c r="AG657" t="s">
        <v>9071</v>
      </c>
      <c r="AI657" t="s">
        <v>9078</v>
      </c>
    </row>
    <row r="658" spans="1:35" ht="15" hidden="1">
      <c r="A658" t="s">
        <v>9134</v>
      </c>
      <c r="B658" s="512">
        <v>41625</v>
      </c>
      <c r="C658"/>
      <c r="D658"/>
      <c r="E658" t="s">
        <v>8734</v>
      </c>
      <c r="F658" t="s">
        <v>8516</v>
      </c>
      <c r="G658" t="s">
        <v>8272</v>
      </c>
      <c r="H658" t="s">
        <v>237</v>
      </c>
      <c r="I658" t="s">
        <v>224</v>
      </c>
      <c r="J658" t="s">
        <v>225</v>
      </c>
      <c r="K658" s="42" t="s">
        <v>8744</v>
      </c>
      <c r="M658" t="s">
        <v>9133</v>
      </c>
      <c r="N658" t="s">
        <v>6826</v>
      </c>
      <c r="O658" t="s">
        <v>1575</v>
      </c>
      <c r="P658" t="s">
        <v>399</v>
      </c>
      <c r="Q658" t="s">
        <v>227</v>
      </c>
      <c r="R658"/>
      <c r="S658" t="s">
        <v>9080</v>
      </c>
      <c r="T658" t="s">
        <v>9081</v>
      </c>
      <c r="U658" t="s">
        <v>9082</v>
      </c>
      <c r="V658"/>
      <c r="W658" t="s">
        <v>9083</v>
      </c>
      <c r="X658" t="s">
        <v>9084</v>
      </c>
      <c r="AC658" t="s">
        <v>8483</v>
      </c>
      <c r="AE658"/>
      <c r="AF658"/>
      <c r="AG658" t="s">
        <v>9071</v>
      </c>
      <c r="AI658" t="s">
        <v>9085</v>
      </c>
    </row>
    <row r="659" spans="1:35" ht="15" hidden="1">
      <c r="A659" t="s">
        <v>8482</v>
      </c>
      <c r="B659" s="512">
        <v>41625</v>
      </c>
      <c r="C659"/>
      <c r="D659"/>
      <c r="E659" t="s">
        <v>8735</v>
      </c>
      <c r="F659" t="s">
        <v>8516</v>
      </c>
      <c r="G659" t="s">
        <v>8272</v>
      </c>
      <c r="H659" t="s">
        <v>237</v>
      </c>
      <c r="I659" t="s">
        <v>224</v>
      </c>
      <c r="J659" t="s">
        <v>225</v>
      </c>
      <c r="K659" t="s">
        <v>8745</v>
      </c>
      <c r="M659" t="s">
        <v>8815</v>
      </c>
      <c r="N659" s="519" t="s">
        <v>8292</v>
      </c>
      <c r="O659" t="s">
        <v>8292</v>
      </c>
      <c r="P659" t="s">
        <v>8293</v>
      </c>
      <c r="Q659" t="s">
        <v>227</v>
      </c>
      <c r="R659"/>
      <c r="S659" t="s">
        <v>8807</v>
      </c>
      <c r="T659" t="s">
        <v>8808</v>
      </c>
      <c r="U659" t="s">
        <v>8809</v>
      </c>
      <c r="V659"/>
      <c r="W659" t="s">
        <v>8767</v>
      </c>
      <c r="X659" t="s">
        <v>8810</v>
      </c>
      <c r="AC659" t="s">
        <v>8483</v>
      </c>
      <c r="AE659"/>
      <c r="AF659"/>
      <c r="AG659" t="s">
        <v>8888</v>
      </c>
      <c r="AI659" t="s">
        <v>8768</v>
      </c>
    </row>
    <row r="660" spans="1:35" ht="15" hidden="1">
      <c r="A660" t="s">
        <v>8482</v>
      </c>
      <c r="B660" s="512">
        <v>41625</v>
      </c>
      <c r="C660"/>
      <c r="D660"/>
      <c r="E660" t="s">
        <v>8736</v>
      </c>
      <c r="F660" t="s">
        <v>8516</v>
      </c>
      <c r="G660" t="s">
        <v>8272</v>
      </c>
      <c r="H660" t="s">
        <v>237</v>
      </c>
      <c r="I660" t="s">
        <v>224</v>
      </c>
      <c r="J660" t="s">
        <v>225</v>
      </c>
      <c r="K660" t="s">
        <v>8746</v>
      </c>
      <c r="M660" t="s">
        <v>8816</v>
      </c>
      <c r="N660" s="519" t="s">
        <v>8292</v>
      </c>
      <c r="O660" t="s">
        <v>8292</v>
      </c>
      <c r="P660" t="s">
        <v>8293</v>
      </c>
      <c r="Q660" t="s">
        <v>227</v>
      </c>
      <c r="R660"/>
      <c r="S660" t="s">
        <v>8811</v>
      </c>
      <c r="T660" t="s">
        <v>8812</v>
      </c>
      <c r="U660" t="s">
        <v>8813</v>
      </c>
      <c r="V660"/>
      <c r="W660" t="s">
        <v>8767</v>
      </c>
      <c r="X660" t="s">
        <v>8814</v>
      </c>
      <c r="AC660" t="s">
        <v>8483</v>
      </c>
      <c r="AE660"/>
      <c r="AF660"/>
      <c r="AG660" t="s">
        <v>8888</v>
      </c>
      <c r="AI660" t="s">
        <v>8768</v>
      </c>
    </row>
    <row r="661" spans="1:35" ht="15" hidden="1">
      <c r="A661" t="s">
        <v>8482</v>
      </c>
      <c r="B661" s="512">
        <v>41625</v>
      </c>
      <c r="C661"/>
      <c r="D661"/>
      <c r="E661" t="s">
        <v>8737</v>
      </c>
      <c r="F661" t="s">
        <v>8516</v>
      </c>
      <c r="G661" t="s">
        <v>8272</v>
      </c>
      <c r="H661" t="s">
        <v>237</v>
      </c>
      <c r="I661" t="s">
        <v>224</v>
      </c>
      <c r="J661" t="s">
        <v>225</v>
      </c>
      <c r="K661" t="s">
        <v>8747</v>
      </c>
      <c r="M661" t="s">
        <v>8846</v>
      </c>
      <c r="N661" s="519" t="s">
        <v>8292</v>
      </c>
      <c r="O661" t="s">
        <v>8292</v>
      </c>
      <c r="P661" t="s">
        <v>8293</v>
      </c>
      <c r="Q661" t="s">
        <v>227</v>
      </c>
      <c r="R661"/>
      <c r="S661" t="s">
        <v>8839</v>
      </c>
      <c r="T661" t="s">
        <v>8840</v>
      </c>
      <c r="U661" t="s">
        <v>8842</v>
      </c>
      <c r="V661"/>
      <c r="W661" t="s">
        <v>8767</v>
      </c>
      <c r="X661" t="s">
        <v>8841</v>
      </c>
      <c r="AC661" t="s">
        <v>8483</v>
      </c>
      <c r="AE661"/>
      <c r="AF661"/>
      <c r="AG661" t="s">
        <v>8888</v>
      </c>
      <c r="AI661" t="s">
        <v>8768</v>
      </c>
    </row>
    <row r="662" spans="1:35" ht="15" hidden="1">
      <c r="A662" t="s">
        <v>8482</v>
      </c>
      <c r="B662" s="512">
        <v>41625</v>
      </c>
      <c r="C662"/>
      <c r="D662"/>
      <c r="E662" t="s">
        <v>8738</v>
      </c>
      <c r="F662" t="s">
        <v>8516</v>
      </c>
      <c r="G662" t="s">
        <v>8272</v>
      </c>
      <c r="H662" t="s">
        <v>237</v>
      </c>
      <c r="I662" t="s">
        <v>224</v>
      </c>
      <c r="J662" t="s">
        <v>225</v>
      </c>
      <c r="K662" t="s">
        <v>8748</v>
      </c>
      <c r="M662" t="s">
        <v>8844</v>
      </c>
      <c r="N662" s="519" t="s">
        <v>8292</v>
      </c>
      <c r="O662" t="s">
        <v>8292</v>
      </c>
      <c r="P662" t="s">
        <v>8293</v>
      </c>
      <c r="Q662" t="s">
        <v>227</v>
      </c>
      <c r="R662"/>
      <c r="S662" t="s">
        <v>8818</v>
      </c>
      <c r="T662" t="s">
        <v>8819</v>
      </c>
      <c r="U662" t="s">
        <v>8820</v>
      </c>
      <c r="V662"/>
      <c r="W662" t="s">
        <v>8767</v>
      </c>
      <c r="X662" t="s">
        <v>8821</v>
      </c>
      <c r="AC662" t="s">
        <v>8483</v>
      </c>
      <c r="AE662"/>
      <c r="AF662"/>
      <c r="AG662" t="s">
        <v>8888</v>
      </c>
      <c r="AI662" t="s">
        <v>8768</v>
      </c>
    </row>
    <row r="663" spans="1:35" ht="15" hidden="1">
      <c r="A663" t="s">
        <v>8482</v>
      </c>
      <c r="B663" s="512">
        <v>41625</v>
      </c>
      <c r="C663"/>
      <c r="D663"/>
      <c r="E663" t="s">
        <v>8739</v>
      </c>
      <c r="F663" t="s">
        <v>8516</v>
      </c>
      <c r="G663" t="s">
        <v>8272</v>
      </c>
      <c r="H663" t="s">
        <v>237</v>
      </c>
      <c r="I663" t="s">
        <v>224</v>
      </c>
      <c r="J663" t="s">
        <v>225</v>
      </c>
      <c r="K663" t="s">
        <v>8749</v>
      </c>
      <c r="M663" t="s">
        <v>8847</v>
      </c>
      <c r="N663" s="519" t="s">
        <v>8292</v>
      </c>
      <c r="O663" t="s">
        <v>8292</v>
      </c>
      <c r="P663" t="s">
        <v>8293</v>
      </c>
      <c r="Q663" t="s">
        <v>227</v>
      </c>
      <c r="R663"/>
      <c r="S663" t="s">
        <v>8849</v>
      </c>
      <c r="T663" t="s">
        <v>8848</v>
      </c>
      <c r="U663" t="s">
        <v>8851</v>
      </c>
      <c r="V663"/>
      <c r="W663" t="s">
        <v>8767</v>
      </c>
      <c r="X663" t="s">
        <v>8850</v>
      </c>
      <c r="AC663" t="s">
        <v>8483</v>
      </c>
      <c r="AE663"/>
      <c r="AF663"/>
      <c r="AG663" t="s">
        <v>8888</v>
      </c>
      <c r="AI663" t="s">
        <v>8768</v>
      </c>
    </row>
    <row r="664" spans="1:35" hidden="1">
      <c r="A664" t="s">
        <v>8482</v>
      </c>
      <c r="B664" s="416">
        <v>41343</v>
      </c>
      <c r="C664"/>
      <c r="D664"/>
      <c r="E664" t="s">
        <v>8929</v>
      </c>
      <c r="F664" t="s">
        <v>8516</v>
      </c>
      <c r="G664" t="s">
        <v>8272</v>
      </c>
      <c r="H664" t="s">
        <v>237</v>
      </c>
      <c r="I664" t="s">
        <v>224</v>
      </c>
      <c r="J664" t="s">
        <v>225</v>
      </c>
      <c r="K664" t="s">
        <v>8867</v>
      </c>
      <c r="N664" t="s">
        <v>4147</v>
      </c>
      <c r="O664" t="s">
        <v>6059</v>
      </c>
      <c r="Q664" t="s">
        <v>227</v>
      </c>
      <c r="R664"/>
      <c r="S664" t="s">
        <v>9053</v>
      </c>
      <c r="T664" t="s">
        <v>9052</v>
      </c>
      <c r="U664" t="s">
        <v>9051</v>
      </c>
      <c r="W664" t="s">
        <v>9049</v>
      </c>
      <c r="X664" t="s">
        <v>9050</v>
      </c>
      <c r="AE664"/>
      <c r="AF664"/>
    </row>
    <row r="665" spans="1:35" hidden="1">
      <c r="A665" t="s">
        <v>8482</v>
      </c>
      <c r="B665" s="416">
        <v>41343</v>
      </c>
      <c r="C665"/>
      <c r="D665"/>
      <c r="E665" t="s">
        <v>8930</v>
      </c>
      <c r="F665" t="s">
        <v>8516</v>
      </c>
      <c r="G665" t="s">
        <v>8272</v>
      </c>
      <c r="H665" t="s">
        <v>237</v>
      </c>
      <c r="I665" t="s">
        <v>224</v>
      </c>
      <c r="J665" t="s">
        <v>225</v>
      </c>
      <c r="K665" t="s">
        <v>8868</v>
      </c>
      <c r="N665" t="s">
        <v>4147</v>
      </c>
      <c r="Q665" t="s">
        <v>227</v>
      </c>
      <c r="R665"/>
      <c r="S665" t="s">
        <v>9125</v>
      </c>
      <c r="T665" t="s">
        <v>9128</v>
      </c>
      <c r="U665" t="s">
        <v>9130</v>
      </c>
      <c r="AE665"/>
      <c r="AF665"/>
    </row>
    <row r="666" spans="1:35" hidden="1">
      <c r="A666" t="s">
        <v>8482</v>
      </c>
      <c r="B666" s="416">
        <v>41343</v>
      </c>
      <c r="C666"/>
      <c r="D666"/>
      <c r="E666" t="s">
        <v>8931</v>
      </c>
      <c r="F666" t="s">
        <v>8516</v>
      </c>
      <c r="G666" t="s">
        <v>8272</v>
      </c>
      <c r="H666" t="s">
        <v>237</v>
      </c>
      <c r="I666" t="s">
        <v>224</v>
      </c>
      <c r="J666" t="s">
        <v>225</v>
      </c>
      <c r="K666" t="s">
        <v>8869</v>
      </c>
      <c r="M666" t="s">
        <v>8146</v>
      </c>
      <c r="N666" t="s">
        <v>4147</v>
      </c>
      <c r="O666" t="s">
        <v>3487</v>
      </c>
      <c r="Q666" t="s">
        <v>227</v>
      </c>
      <c r="R666"/>
      <c r="S666" t="s">
        <v>9126</v>
      </c>
      <c r="T666" t="s">
        <v>9127</v>
      </c>
      <c r="U666" t="s">
        <v>9129</v>
      </c>
      <c r="W666" t="s">
        <v>9131</v>
      </c>
      <c r="X666" t="s">
        <v>9132</v>
      </c>
      <c r="AE666"/>
      <c r="AF666"/>
    </row>
    <row r="667" spans="1:35" hidden="1">
      <c r="A667" t="s">
        <v>8482</v>
      </c>
      <c r="B667" s="416">
        <v>41343</v>
      </c>
      <c r="C667"/>
      <c r="D667"/>
      <c r="E667" t="s">
        <v>8932</v>
      </c>
      <c r="F667" t="s">
        <v>8516</v>
      </c>
      <c r="G667" t="s">
        <v>8272</v>
      </c>
      <c r="H667" t="s">
        <v>237</v>
      </c>
      <c r="I667" t="s">
        <v>224</v>
      </c>
      <c r="J667" t="s">
        <v>225</v>
      </c>
      <c r="K667" t="s">
        <v>8870</v>
      </c>
      <c r="N667" t="s">
        <v>4147</v>
      </c>
      <c r="Q667" t="s">
        <v>227</v>
      </c>
      <c r="R667"/>
      <c r="S667" t="s">
        <v>9125</v>
      </c>
      <c r="T667" t="s">
        <v>9128</v>
      </c>
      <c r="U667" t="s">
        <v>9130</v>
      </c>
      <c r="AE667"/>
      <c r="AF667"/>
    </row>
    <row r="668" spans="1:35" hidden="1">
      <c r="A668" t="s">
        <v>8482</v>
      </c>
      <c r="B668" s="416">
        <v>41343</v>
      </c>
      <c r="C668"/>
      <c r="D668"/>
      <c r="E668" t="s">
        <v>8933</v>
      </c>
      <c r="F668" t="s">
        <v>8516</v>
      </c>
      <c r="G668" t="s">
        <v>8272</v>
      </c>
      <c r="H668" t="s">
        <v>237</v>
      </c>
      <c r="I668" t="s">
        <v>224</v>
      </c>
      <c r="J668" t="s">
        <v>225</v>
      </c>
      <c r="K668" t="s">
        <v>8871</v>
      </c>
      <c r="N668" t="s">
        <v>4147</v>
      </c>
      <c r="Q668" t="s">
        <v>227</v>
      </c>
      <c r="R668"/>
      <c r="S668" t="s">
        <v>9125</v>
      </c>
      <c r="T668" t="s">
        <v>9128</v>
      </c>
      <c r="U668" t="s">
        <v>9130</v>
      </c>
      <c r="AE668"/>
      <c r="AF668"/>
    </row>
    <row r="669" spans="1:35" hidden="1">
      <c r="A669" t="s">
        <v>8482</v>
      </c>
      <c r="B669" s="416">
        <v>41343</v>
      </c>
      <c r="C669"/>
      <c r="D669"/>
      <c r="E669" t="s">
        <v>8934</v>
      </c>
      <c r="F669" t="s">
        <v>8516</v>
      </c>
      <c r="G669" t="s">
        <v>8272</v>
      </c>
      <c r="H669" t="s">
        <v>237</v>
      </c>
      <c r="I669" t="s">
        <v>224</v>
      </c>
      <c r="J669" t="s">
        <v>225</v>
      </c>
      <c r="K669" t="s">
        <v>8872</v>
      </c>
      <c r="N669" t="s">
        <v>4147</v>
      </c>
      <c r="Q669" t="s">
        <v>227</v>
      </c>
      <c r="R669"/>
      <c r="S669" t="s">
        <v>9125</v>
      </c>
      <c r="T669" t="s">
        <v>9128</v>
      </c>
      <c r="U669" t="s">
        <v>9130</v>
      </c>
      <c r="AE669"/>
      <c r="AF669"/>
    </row>
    <row r="670" spans="1:35" hidden="1">
      <c r="A670" t="s">
        <v>8482</v>
      </c>
      <c r="B670" s="416">
        <v>41343</v>
      </c>
      <c r="C670"/>
      <c r="D670"/>
      <c r="E670" t="s">
        <v>8935</v>
      </c>
      <c r="F670" t="s">
        <v>8516</v>
      </c>
      <c r="G670" t="s">
        <v>8272</v>
      </c>
      <c r="H670" t="s">
        <v>237</v>
      </c>
      <c r="I670" t="s">
        <v>224</v>
      </c>
      <c r="J670" t="s">
        <v>225</v>
      </c>
      <c r="K670" t="s">
        <v>8873</v>
      </c>
      <c r="N670" t="s">
        <v>4147</v>
      </c>
      <c r="Q670" t="s">
        <v>227</v>
      </c>
      <c r="R670"/>
      <c r="S670" t="s">
        <v>9125</v>
      </c>
      <c r="T670" t="s">
        <v>9128</v>
      </c>
      <c r="U670" t="s">
        <v>9130</v>
      </c>
      <c r="AE670"/>
      <c r="AF670"/>
    </row>
    <row r="671" spans="1:35" hidden="1">
      <c r="A671" t="s">
        <v>8482</v>
      </c>
      <c r="B671" s="416">
        <v>41343</v>
      </c>
      <c r="C671"/>
      <c r="D671"/>
      <c r="E671" t="s">
        <v>8936</v>
      </c>
      <c r="F671" t="s">
        <v>8516</v>
      </c>
      <c r="G671" t="s">
        <v>8272</v>
      </c>
      <c r="H671" t="s">
        <v>237</v>
      </c>
      <c r="I671" t="s">
        <v>224</v>
      </c>
      <c r="J671" t="s">
        <v>225</v>
      </c>
      <c r="K671" t="s">
        <v>8874</v>
      </c>
      <c r="N671" t="s">
        <v>4147</v>
      </c>
      <c r="Q671" t="s">
        <v>227</v>
      </c>
      <c r="R671"/>
      <c r="S671" t="s">
        <v>9125</v>
      </c>
      <c r="T671" t="s">
        <v>9128</v>
      </c>
      <c r="U671" t="s">
        <v>9130</v>
      </c>
      <c r="AE671"/>
      <c r="AF671"/>
    </row>
    <row r="672" spans="1:35" hidden="1">
      <c r="A672" t="s">
        <v>8482</v>
      </c>
      <c r="B672" s="416">
        <v>41343</v>
      </c>
      <c r="C672"/>
      <c r="D672"/>
      <c r="E672" t="s">
        <v>8937</v>
      </c>
      <c r="F672" t="s">
        <v>8516</v>
      </c>
      <c r="G672" t="s">
        <v>8272</v>
      </c>
      <c r="H672" t="s">
        <v>237</v>
      </c>
      <c r="I672" t="s">
        <v>224</v>
      </c>
      <c r="J672" t="s">
        <v>225</v>
      </c>
      <c r="K672" t="s">
        <v>8875</v>
      </c>
      <c r="N672" t="s">
        <v>4147</v>
      </c>
      <c r="Q672" t="s">
        <v>227</v>
      </c>
      <c r="R672"/>
      <c r="S672" t="s">
        <v>9125</v>
      </c>
      <c r="T672" t="s">
        <v>9128</v>
      </c>
      <c r="U672" t="s">
        <v>9130</v>
      </c>
      <c r="AE672"/>
      <c r="AF672"/>
    </row>
    <row r="673" spans="1:35" hidden="1">
      <c r="A673" t="s">
        <v>8482</v>
      </c>
      <c r="B673" s="416">
        <v>41343</v>
      </c>
      <c r="C673"/>
      <c r="D673"/>
      <c r="E673" t="s">
        <v>8938</v>
      </c>
      <c r="F673" t="s">
        <v>8516</v>
      </c>
      <c r="G673" t="s">
        <v>8272</v>
      </c>
      <c r="H673" t="s">
        <v>237</v>
      </c>
      <c r="I673" t="s">
        <v>224</v>
      </c>
      <c r="J673" t="s">
        <v>225</v>
      </c>
      <c r="K673" t="s">
        <v>8876</v>
      </c>
      <c r="N673" t="s">
        <v>4147</v>
      </c>
      <c r="Q673" t="s">
        <v>227</v>
      </c>
      <c r="R673"/>
      <c r="S673" t="s">
        <v>9125</v>
      </c>
      <c r="T673" t="s">
        <v>9128</v>
      </c>
      <c r="U673" t="s">
        <v>9130</v>
      </c>
      <c r="AE673"/>
      <c r="AF673"/>
    </row>
    <row r="674" spans="1:35" hidden="1">
      <c r="A674" t="s">
        <v>8482</v>
      </c>
      <c r="B674" s="416">
        <v>41343</v>
      </c>
      <c r="C674"/>
      <c r="D674"/>
      <c r="E674" t="s">
        <v>8939</v>
      </c>
      <c r="F674" t="s">
        <v>8516</v>
      </c>
      <c r="G674" t="s">
        <v>8272</v>
      </c>
      <c r="H674" t="s">
        <v>237</v>
      </c>
      <c r="I674" t="s">
        <v>224</v>
      </c>
      <c r="J674" t="s">
        <v>225</v>
      </c>
      <c r="K674" t="s">
        <v>8877</v>
      </c>
      <c r="N674" t="s">
        <v>4147</v>
      </c>
      <c r="Q674" t="s">
        <v>227</v>
      </c>
      <c r="R674"/>
      <c r="S674" t="s">
        <v>9125</v>
      </c>
      <c r="T674" t="s">
        <v>9128</v>
      </c>
      <c r="U674" t="s">
        <v>9130</v>
      </c>
      <c r="AE674"/>
      <c r="AF674"/>
    </row>
    <row r="675" spans="1:35" hidden="1">
      <c r="A675" t="s">
        <v>8482</v>
      </c>
      <c r="B675" s="416">
        <v>41343</v>
      </c>
      <c r="C675"/>
      <c r="D675"/>
      <c r="E675" t="s">
        <v>8940</v>
      </c>
      <c r="F675" t="s">
        <v>8516</v>
      </c>
      <c r="G675" t="s">
        <v>8272</v>
      </c>
      <c r="H675" t="s">
        <v>237</v>
      </c>
      <c r="I675" t="s">
        <v>224</v>
      </c>
      <c r="J675" t="s">
        <v>225</v>
      </c>
      <c r="K675" t="s">
        <v>8878</v>
      </c>
      <c r="M675" t="s">
        <v>9145</v>
      </c>
      <c r="N675" t="s">
        <v>9146</v>
      </c>
      <c r="O675" t="s">
        <v>409</v>
      </c>
      <c r="P675" t="s">
        <v>4492</v>
      </c>
      <c r="Q675" t="s">
        <v>227</v>
      </c>
      <c r="R675"/>
      <c r="S675" t="s">
        <v>9147</v>
      </c>
      <c r="T675" t="s">
        <v>9148</v>
      </c>
      <c r="U675" t="s">
        <v>9149</v>
      </c>
      <c r="W675" t="s">
        <v>9150</v>
      </c>
      <c r="X675" t="s">
        <v>9151</v>
      </c>
      <c r="AE675"/>
      <c r="AF675"/>
    </row>
    <row r="676" spans="1:35" hidden="1">
      <c r="A676" t="s">
        <v>8482</v>
      </c>
      <c r="B676" s="416">
        <v>41343</v>
      </c>
      <c r="C676"/>
      <c r="D676"/>
      <c r="E676" t="s">
        <v>8941</v>
      </c>
      <c r="F676" t="s">
        <v>8516</v>
      </c>
      <c r="G676" t="s">
        <v>8272</v>
      </c>
      <c r="H676" t="s">
        <v>237</v>
      </c>
      <c r="I676" t="s">
        <v>224</v>
      </c>
      <c r="J676" t="s">
        <v>225</v>
      </c>
      <c r="K676" t="s">
        <v>8879</v>
      </c>
      <c r="N676" t="s">
        <v>4147</v>
      </c>
      <c r="Q676" t="s">
        <v>227</v>
      </c>
      <c r="R676"/>
      <c r="S676" t="s">
        <v>9125</v>
      </c>
      <c r="T676" t="s">
        <v>9128</v>
      </c>
      <c r="U676" t="s">
        <v>9130</v>
      </c>
      <c r="AE676"/>
      <c r="AF676"/>
    </row>
    <row r="677" spans="1:35" hidden="1">
      <c r="A677" t="s">
        <v>8482</v>
      </c>
      <c r="B677" s="416">
        <v>41343</v>
      </c>
      <c r="C677"/>
      <c r="D677"/>
      <c r="E677" t="s">
        <v>8942</v>
      </c>
      <c r="F677" t="s">
        <v>8516</v>
      </c>
      <c r="G677" t="s">
        <v>8272</v>
      </c>
      <c r="H677" t="s">
        <v>237</v>
      </c>
      <c r="I677" t="s">
        <v>224</v>
      </c>
      <c r="J677" t="s">
        <v>225</v>
      </c>
      <c r="K677" t="s">
        <v>8880</v>
      </c>
      <c r="M677" t="s">
        <v>9152</v>
      </c>
      <c r="N677" t="s">
        <v>4147</v>
      </c>
      <c r="O677" t="s">
        <v>409</v>
      </c>
      <c r="P677" t="s">
        <v>4492</v>
      </c>
      <c r="Q677" t="s">
        <v>227</v>
      </c>
      <c r="R677"/>
      <c r="S677" t="s">
        <v>9153</v>
      </c>
      <c r="T677" t="s">
        <v>9154</v>
      </c>
      <c r="U677" t="s">
        <v>9155</v>
      </c>
      <c r="W677" t="s">
        <v>9156</v>
      </c>
      <c r="X677" t="s">
        <v>9157</v>
      </c>
      <c r="AE677"/>
      <c r="AF677"/>
    </row>
    <row r="678" spans="1:35" hidden="1">
      <c r="A678" t="s">
        <v>8482</v>
      </c>
      <c r="B678" s="416">
        <v>41343</v>
      </c>
      <c r="C678"/>
      <c r="D678"/>
      <c r="E678" t="s">
        <v>8943</v>
      </c>
      <c r="F678" t="s">
        <v>8516</v>
      </c>
      <c r="G678" t="s">
        <v>8272</v>
      </c>
      <c r="H678" t="s">
        <v>237</v>
      </c>
      <c r="I678" t="s">
        <v>224</v>
      </c>
      <c r="J678" t="s">
        <v>225</v>
      </c>
      <c r="K678" t="s">
        <v>8881</v>
      </c>
      <c r="N678" t="s">
        <v>4147</v>
      </c>
      <c r="Q678" t="s">
        <v>227</v>
      </c>
      <c r="R678"/>
      <c r="S678" t="s">
        <v>9125</v>
      </c>
      <c r="T678" t="s">
        <v>9128</v>
      </c>
      <c r="U678" t="s">
        <v>9130</v>
      </c>
      <c r="AE678"/>
      <c r="AF678"/>
    </row>
    <row r="679" spans="1:35" hidden="1">
      <c r="A679" t="s">
        <v>8482</v>
      </c>
      <c r="B679" s="416">
        <v>41343</v>
      </c>
      <c r="C679"/>
      <c r="D679"/>
      <c r="E679" t="s">
        <v>8944</v>
      </c>
      <c r="F679" t="s">
        <v>8516</v>
      </c>
      <c r="G679" t="s">
        <v>8272</v>
      </c>
      <c r="H679" t="s">
        <v>237</v>
      </c>
      <c r="I679" t="s">
        <v>224</v>
      </c>
      <c r="J679" t="s">
        <v>225</v>
      </c>
      <c r="K679" t="s">
        <v>8882</v>
      </c>
      <c r="N679" t="s">
        <v>4147</v>
      </c>
      <c r="Q679" t="s">
        <v>227</v>
      </c>
      <c r="R679"/>
      <c r="S679" t="s">
        <v>9125</v>
      </c>
      <c r="T679" t="s">
        <v>9128</v>
      </c>
      <c r="U679" t="s">
        <v>9130</v>
      </c>
      <c r="AE679"/>
      <c r="AF679"/>
    </row>
    <row r="680" spans="1:35" hidden="1">
      <c r="A680" t="s">
        <v>8482</v>
      </c>
      <c r="B680" s="416">
        <v>41343</v>
      </c>
      <c r="C680"/>
      <c r="D680"/>
      <c r="E680" t="s">
        <v>8945</v>
      </c>
      <c r="F680" t="s">
        <v>8516</v>
      </c>
      <c r="G680" t="s">
        <v>8272</v>
      </c>
      <c r="H680" t="s">
        <v>237</v>
      </c>
      <c r="I680" t="s">
        <v>224</v>
      </c>
      <c r="J680" t="s">
        <v>225</v>
      </c>
      <c r="K680" t="s">
        <v>8883</v>
      </c>
      <c r="N680" t="s">
        <v>4147</v>
      </c>
      <c r="Q680" t="s">
        <v>227</v>
      </c>
      <c r="R680"/>
      <c r="S680" t="s">
        <v>9125</v>
      </c>
      <c r="T680" t="s">
        <v>9128</v>
      </c>
      <c r="U680" t="s">
        <v>9130</v>
      </c>
      <c r="AE680"/>
      <c r="AF680"/>
    </row>
    <row r="681" spans="1:35" hidden="1">
      <c r="A681" t="s">
        <v>8482</v>
      </c>
      <c r="B681" s="416">
        <v>41343</v>
      </c>
      <c r="C681"/>
      <c r="D681"/>
      <c r="E681" t="s">
        <v>8946</v>
      </c>
      <c r="F681" t="s">
        <v>8516</v>
      </c>
      <c r="G681" t="s">
        <v>8272</v>
      </c>
      <c r="H681" t="s">
        <v>237</v>
      </c>
      <c r="I681" t="s">
        <v>224</v>
      </c>
      <c r="J681" t="s">
        <v>225</v>
      </c>
      <c r="K681" t="s">
        <v>8884</v>
      </c>
      <c r="N681" t="s">
        <v>4147</v>
      </c>
      <c r="Q681" t="s">
        <v>227</v>
      </c>
      <c r="R681"/>
      <c r="S681" t="s">
        <v>9125</v>
      </c>
      <c r="T681" t="s">
        <v>9128</v>
      </c>
      <c r="U681" t="s">
        <v>9130</v>
      </c>
      <c r="AE681"/>
      <c r="AF681"/>
    </row>
    <row r="682" spans="1:35" hidden="1">
      <c r="A682" t="s">
        <v>8482</v>
      </c>
      <c r="B682" s="416">
        <v>41343</v>
      </c>
      <c r="C682"/>
      <c r="D682"/>
      <c r="E682" t="s">
        <v>8947</v>
      </c>
      <c r="F682" t="s">
        <v>8516</v>
      </c>
      <c r="G682" t="s">
        <v>8272</v>
      </c>
      <c r="H682" t="s">
        <v>237</v>
      </c>
      <c r="I682" t="s">
        <v>224</v>
      </c>
      <c r="J682" t="s">
        <v>225</v>
      </c>
      <c r="K682" t="s">
        <v>8885</v>
      </c>
      <c r="M682" t="s">
        <v>8628</v>
      </c>
      <c r="N682" t="s">
        <v>4726</v>
      </c>
      <c r="O682" t="s">
        <v>9026</v>
      </c>
      <c r="P682" t="s">
        <v>5325</v>
      </c>
      <c r="Q682" t="s">
        <v>227</v>
      </c>
      <c r="R682"/>
      <c r="S682" t="s">
        <v>9028</v>
      </c>
      <c r="T682" t="s">
        <v>9027</v>
      </c>
      <c r="U682" t="s">
        <v>9130</v>
      </c>
      <c r="AE682"/>
      <c r="AF682"/>
    </row>
    <row r="683" spans="1:35" hidden="1">
      <c r="A683" t="s">
        <v>8482</v>
      </c>
      <c r="B683" s="416">
        <v>41343</v>
      </c>
      <c r="C683"/>
      <c r="D683"/>
      <c r="E683" t="s">
        <v>8948</v>
      </c>
      <c r="F683" t="s">
        <v>8516</v>
      </c>
      <c r="G683" t="s">
        <v>8272</v>
      </c>
      <c r="H683" t="s">
        <v>237</v>
      </c>
      <c r="I683" t="s">
        <v>224</v>
      </c>
      <c r="J683" t="s">
        <v>225</v>
      </c>
      <c r="K683" t="s">
        <v>8886</v>
      </c>
      <c r="M683" t="s">
        <v>8638</v>
      </c>
      <c r="N683" t="s">
        <v>3275</v>
      </c>
      <c r="O683" t="s">
        <v>409</v>
      </c>
      <c r="P683" t="s">
        <v>5325</v>
      </c>
      <c r="Q683" t="s">
        <v>227</v>
      </c>
      <c r="R683"/>
      <c r="S683" t="s">
        <v>8973</v>
      </c>
      <c r="T683" t="s">
        <v>8974</v>
      </c>
      <c r="U683" t="s">
        <v>8975</v>
      </c>
      <c r="W683" t="s">
        <v>8976</v>
      </c>
      <c r="X683" t="s">
        <v>8977</v>
      </c>
    </row>
    <row r="684" spans="1:35" hidden="1">
      <c r="A684" t="s">
        <v>8482</v>
      </c>
      <c r="B684" s="416">
        <v>41702</v>
      </c>
      <c r="C684"/>
      <c r="D684"/>
      <c r="E684" t="s">
        <v>8909</v>
      </c>
      <c r="F684" t="s">
        <v>8516</v>
      </c>
      <c r="G684" t="s">
        <v>8272</v>
      </c>
      <c r="H684" t="s">
        <v>237</v>
      </c>
      <c r="I684" t="s">
        <v>224</v>
      </c>
      <c r="J684" t="s">
        <v>225</v>
      </c>
      <c r="K684" t="s">
        <v>8900</v>
      </c>
      <c r="M684" t="s">
        <v>8965</v>
      </c>
      <c r="N684" s="519" t="s">
        <v>8292</v>
      </c>
      <c r="Q684" t="s">
        <v>227</v>
      </c>
      <c r="R684"/>
      <c r="S684" t="s">
        <v>8952</v>
      </c>
      <c r="T684" t="s">
        <v>8954</v>
      </c>
      <c r="U684" t="s">
        <v>8955</v>
      </c>
      <c r="W684" t="s">
        <v>8957</v>
      </c>
      <c r="X684" t="s">
        <v>8958</v>
      </c>
      <c r="AC684" t="s">
        <v>8483</v>
      </c>
      <c r="AG684" t="s">
        <v>8888</v>
      </c>
      <c r="AI684" t="s">
        <v>8959</v>
      </c>
    </row>
    <row r="685" spans="1:35" hidden="1">
      <c r="A685" t="s">
        <v>8482</v>
      </c>
      <c r="B685" s="416">
        <v>41702</v>
      </c>
      <c r="C685"/>
      <c r="D685"/>
      <c r="E685" t="s">
        <v>8910</v>
      </c>
      <c r="F685" t="s">
        <v>8516</v>
      </c>
      <c r="G685" t="s">
        <v>8272</v>
      </c>
      <c r="H685" t="s">
        <v>237</v>
      </c>
      <c r="I685" t="s">
        <v>224</v>
      </c>
      <c r="J685" t="s">
        <v>225</v>
      </c>
      <c r="K685" t="s">
        <v>8901</v>
      </c>
      <c r="M685" t="s">
        <v>8966</v>
      </c>
      <c r="N685" s="519" t="s">
        <v>8292</v>
      </c>
      <c r="Q685" t="s">
        <v>227</v>
      </c>
      <c r="R685"/>
      <c r="S685" t="s">
        <v>8960</v>
      </c>
      <c r="T685" t="s">
        <v>8961</v>
      </c>
      <c r="U685" t="s">
        <v>8962</v>
      </c>
      <c r="W685" t="s">
        <v>8963</v>
      </c>
      <c r="X685" t="s">
        <v>8964</v>
      </c>
      <c r="AC685" t="s">
        <v>8483</v>
      </c>
      <c r="AG685" t="s">
        <v>8888</v>
      </c>
      <c r="AI685" t="s">
        <v>8984</v>
      </c>
    </row>
    <row r="686" spans="1:35" hidden="1">
      <c r="A686" t="s">
        <v>8482</v>
      </c>
      <c r="B686" s="416">
        <v>41702</v>
      </c>
      <c r="C686"/>
      <c r="D686"/>
      <c r="E686" t="s">
        <v>8911</v>
      </c>
      <c r="F686" t="s">
        <v>8516</v>
      </c>
      <c r="G686" t="s">
        <v>8272</v>
      </c>
      <c r="H686" t="s">
        <v>237</v>
      </c>
      <c r="I686" t="s">
        <v>224</v>
      </c>
      <c r="J686" t="s">
        <v>225</v>
      </c>
      <c r="K686" t="s">
        <v>8902</v>
      </c>
      <c r="M686" t="s">
        <v>8998</v>
      </c>
      <c r="N686" s="519" t="s">
        <v>8292</v>
      </c>
      <c r="Q686" t="s">
        <v>227</v>
      </c>
      <c r="R686"/>
      <c r="S686" t="s">
        <v>8978</v>
      </c>
      <c r="T686" t="s">
        <v>8979</v>
      </c>
      <c r="U686" t="s">
        <v>8980</v>
      </c>
      <c r="W686" t="s">
        <v>8981</v>
      </c>
      <c r="X686" t="s">
        <v>8982</v>
      </c>
      <c r="AC686" t="s">
        <v>8483</v>
      </c>
      <c r="AG686" t="s">
        <v>8888</v>
      </c>
      <c r="AI686" t="s">
        <v>8983</v>
      </c>
    </row>
    <row r="687" spans="1:35" hidden="1">
      <c r="A687" t="s">
        <v>8482</v>
      </c>
      <c r="B687" s="416">
        <v>41702</v>
      </c>
      <c r="C687"/>
      <c r="D687"/>
      <c r="E687" t="s">
        <v>8912</v>
      </c>
      <c r="F687" t="s">
        <v>8516</v>
      </c>
      <c r="G687" t="s">
        <v>8272</v>
      </c>
      <c r="H687" t="s">
        <v>237</v>
      </c>
      <c r="I687" t="s">
        <v>224</v>
      </c>
      <c r="J687" t="s">
        <v>225</v>
      </c>
      <c r="K687" t="s">
        <v>8903</v>
      </c>
      <c r="M687" t="s">
        <v>8999</v>
      </c>
      <c r="N687" s="519" t="s">
        <v>8292</v>
      </c>
      <c r="Q687" t="s">
        <v>227</v>
      </c>
      <c r="R687"/>
      <c r="S687" t="s">
        <v>8985</v>
      </c>
      <c r="T687" t="s">
        <v>8986</v>
      </c>
      <c r="U687" t="s">
        <v>8987</v>
      </c>
      <c r="W687" t="s">
        <v>8988</v>
      </c>
      <c r="X687" t="s">
        <v>8989</v>
      </c>
      <c r="AC687" t="s">
        <v>8483</v>
      </c>
      <c r="AG687" t="s">
        <v>8888</v>
      </c>
      <c r="AI687" t="s">
        <v>8990</v>
      </c>
    </row>
    <row r="688" spans="1:35" hidden="1">
      <c r="A688" t="s">
        <v>8482</v>
      </c>
      <c r="B688" s="416">
        <v>41702</v>
      </c>
      <c r="C688"/>
      <c r="D688"/>
      <c r="E688" t="s">
        <v>8913</v>
      </c>
      <c r="F688" t="s">
        <v>8516</v>
      </c>
      <c r="G688" t="s">
        <v>8272</v>
      </c>
      <c r="H688" t="s">
        <v>237</v>
      </c>
      <c r="I688" t="s">
        <v>224</v>
      </c>
      <c r="J688" t="s">
        <v>225</v>
      </c>
      <c r="K688" t="s">
        <v>8904</v>
      </c>
      <c r="M688" t="s">
        <v>8997</v>
      </c>
      <c r="N688" s="519" t="s">
        <v>8292</v>
      </c>
      <c r="Q688" t="s">
        <v>227</v>
      </c>
      <c r="R688"/>
      <c r="S688" t="s">
        <v>8991</v>
      </c>
      <c r="T688" t="s">
        <v>8992</v>
      </c>
      <c r="U688" t="s">
        <v>8993</v>
      </c>
      <c r="W688" t="s">
        <v>8994</v>
      </c>
      <c r="X688" t="s">
        <v>8995</v>
      </c>
      <c r="AC688" t="s">
        <v>8483</v>
      </c>
      <c r="AG688" t="s">
        <v>8888</v>
      </c>
      <c r="AI688" t="s">
        <v>8996</v>
      </c>
    </row>
    <row r="689" spans="1:35" hidden="1">
      <c r="A689" t="s">
        <v>8482</v>
      </c>
      <c r="B689" s="416">
        <v>41702</v>
      </c>
      <c r="C689"/>
      <c r="D689"/>
      <c r="E689" t="s">
        <v>8914</v>
      </c>
      <c r="F689" t="s">
        <v>8516</v>
      </c>
      <c r="G689" t="s">
        <v>8272</v>
      </c>
      <c r="H689" t="s">
        <v>237</v>
      </c>
      <c r="I689" t="s">
        <v>224</v>
      </c>
      <c r="J689" t="s">
        <v>225</v>
      </c>
      <c r="K689" t="s">
        <v>8905</v>
      </c>
      <c r="M689" t="s">
        <v>9012</v>
      </c>
      <c r="N689" s="519" t="s">
        <v>8292</v>
      </c>
      <c r="Q689" t="s">
        <v>227</v>
      </c>
      <c r="R689"/>
      <c r="S689" t="s">
        <v>9000</v>
      </c>
      <c r="T689" t="s">
        <v>9001</v>
      </c>
      <c r="U689" t="s">
        <v>9002</v>
      </c>
      <c r="W689" t="s">
        <v>9003</v>
      </c>
      <c r="X689" t="s">
        <v>9004</v>
      </c>
      <c r="AC689" t="s">
        <v>8483</v>
      </c>
      <c r="AG689" t="s">
        <v>8888</v>
      </c>
      <c r="AI689" t="s">
        <v>9005</v>
      </c>
    </row>
    <row r="690" spans="1:35" hidden="1">
      <c r="A690" t="s">
        <v>8482</v>
      </c>
      <c r="B690" s="416">
        <v>41702</v>
      </c>
      <c r="C690"/>
      <c r="D690"/>
      <c r="E690" t="s">
        <v>8915</v>
      </c>
      <c r="F690" t="s">
        <v>8516</v>
      </c>
      <c r="G690" t="s">
        <v>8272</v>
      </c>
      <c r="H690" t="s">
        <v>237</v>
      </c>
      <c r="I690" t="s">
        <v>224</v>
      </c>
      <c r="J690" t="s">
        <v>225</v>
      </c>
      <c r="K690" t="s">
        <v>8906</v>
      </c>
      <c r="M690" t="s">
        <v>9019</v>
      </c>
      <c r="N690" s="519" t="s">
        <v>8292</v>
      </c>
      <c r="Q690" t="s">
        <v>227</v>
      </c>
      <c r="R690"/>
      <c r="S690" t="s">
        <v>9006</v>
      </c>
      <c r="T690" t="s">
        <v>9007</v>
      </c>
      <c r="U690" t="s">
        <v>9008</v>
      </c>
      <c r="W690" t="s">
        <v>9009</v>
      </c>
      <c r="X690" t="s">
        <v>9010</v>
      </c>
      <c r="AC690" t="s">
        <v>8483</v>
      </c>
      <c r="AG690" t="s">
        <v>8888</v>
      </c>
      <c r="AI690" t="s">
        <v>9011</v>
      </c>
    </row>
    <row r="691" spans="1:35" hidden="1">
      <c r="A691" t="s">
        <v>8482</v>
      </c>
      <c r="B691" s="416">
        <v>41702</v>
      </c>
      <c r="C691"/>
      <c r="D691"/>
      <c r="E691" t="s">
        <v>8916</v>
      </c>
      <c r="F691" t="s">
        <v>8516</v>
      </c>
      <c r="G691" t="s">
        <v>8272</v>
      </c>
      <c r="H691" t="s">
        <v>237</v>
      </c>
      <c r="I691" t="s">
        <v>224</v>
      </c>
      <c r="J691" t="s">
        <v>225</v>
      </c>
      <c r="K691" t="s">
        <v>8907</v>
      </c>
      <c r="M691" t="s">
        <v>9020</v>
      </c>
      <c r="N691" s="519" t="s">
        <v>8292</v>
      </c>
      <c r="Q691" t="s">
        <v>227</v>
      </c>
      <c r="R691"/>
      <c r="S691" t="s">
        <v>9013</v>
      </c>
      <c r="T691" t="s">
        <v>9014</v>
      </c>
      <c r="U691" t="s">
        <v>9015</v>
      </c>
      <c r="W691" t="s">
        <v>9016</v>
      </c>
      <c r="X691" t="s">
        <v>9017</v>
      </c>
      <c r="AC691" t="s">
        <v>8483</v>
      </c>
      <c r="AG691" t="s">
        <v>8888</v>
      </c>
      <c r="AI691" t="s">
        <v>9018</v>
      </c>
    </row>
    <row r="692" spans="1:35" hidden="1">
      <c r="A692" t="s">
        <v>8482</v>
      </c>
      <c r="B692" s="416">
        <v>41702</v>
      </c>
      <c r="C692"/>
      <c r="D692"/>
      <c r="E692" t="s">
        <v>8917</v>
      </c>
      <c r="F692" t="s">
        <v>8516</v>
      </c>
      <c r="G692" t="s">
        <v>8272</v>
      </c>
      <c r="H692" t="s">
        <v>237</v>
      </c>
      <c r="I692" t="s">
        <v>224</v>
      </c>
      <c r="J692" t="s">
        <v>225</v>
      </c>
      <c r="K692" t="s">
        <v>8908</v>
      </c>
      <c r="M692" t="s">
        <v>9141</v>
      </c>
      <c r="N692" s="519" t="s">
        <v>8292</v>
      </c>
      <c r="Q692" t="s">
        <v>227</v>
      </c>
      <c r="R692"/>
      <c r="S692" s="523" t="s">
        <v>9135</v>
      </c>
      <c r="T692" s="523" t="s">
        <v>9136</v>
      </c>
      <c r="U692" s="523" t="s">
        <v>9137</v>
      </c>
      <c r="V692" s="523"/>
      <c r="W692" s="523" t="s">
        <v>9138</v>
      </c>
      <c r="X692" s="523" t="s">
        <v>9139</v>
      </c>
      <c r="AC692" t="s">
        <v>8483</v>
      </c>
      <c r="AG692" t="s">
        <v>8888</v>
      </c>
      <c r="AI692" s="524" t="s">
        <v>9140</v>
      </c>
    </row>
    <row r="693" spans="1:35" hidden="1">
      <c r="A693" t="s">
        <v>8482</v>
      </c>
      <c r="B693" s="416">
        <v>41702</v>
      </c>
      <c r="C693"/>
      <c r="D693"/>
      <c r="E693" t="s">
        <v>8918</v>
      </c>
      <c r="F693" t="s">
        <v>8516</v>
      </c>
      <c r="G693" t="s">
        <v>8272</v>
      </c>
      <c r="H693" t="s">
        <v>237</v>
      </c>
      <c r="I693" t="s">
        <v>224</v>
      </c>
      <c r="J693" t="s">
        <v>225</v>
      </c>
      <c r="K693" t="s">
        <v>8889</v>
      </c>
      <c r="N693" t="s">
        <v>281</v>
      </c>
      <c r="Q693" t="s">
        <v>227</v>
      </c>
      <c r="R693"/>
      <c r="S693" t="s">
        <v>9086</v>
      </c>
      <c r="T693" t="s">
        <v>9087</v>
      </c>
      <c r="U693" t="s">
        <v>9088</v>
      </c>
      <c r="W693" s="73" t="s">
        <v>9089</v>
      </c>
      <c r="X693" t="s">
        <v>9090</v>
      </c>
      <c r="AC693" t="s">
        <v>8483</v>
      </c>
      <c r="AE693"/>
      <c r="AF693"/>
      <c r="AG693" t="s">
        <v>8888</v>
      </c>
      <c r="AI693" t="s">
        <v>9091</v>
      </c>
    </row>
    <row r="694" spans="1:35" hidden="1">
      <c r="A694" t="s">
        <v>8482</v>
      </c>
      <c r="B694" s="416">
        <v>41702</v>
      </c>
      <c r="C694"/>
      <c r="D694"/>
      <c r="E694" t="s">
        <v>8919</v>
      </c>
      <c r="F694" t="s">
        <v>8516</v>
      </c>
      <c r="G694" t="s">
        <v>8272</v>
      </c>
      <c r="H694" t="s">
        <v>237</v>
      </c>
      <c r="I694" t="s">
        <v>224</v>
      </c>
      <c r="J694" t="s">
        <v>225</v>
      </c>
      <c r="K694" t="s">
        <v>8890</v>
      </c>
      <c r="N694" t="s">
        <v>281</v>
      </c>
      <c r="Q694" t="s">
        <v>227</v>
      </c>
      <c r="R694"/>
      <c r="S694" t="s">
        <v>9092</v>
      </c>
      <c r="T694" t="s">
        <v>9093</v>
      </c>
      <c r="U694" t="s">
        <v>9094</v>
      </c>
      <c r="W694" t="s">
        <v>9095</v>
      </c>
      <c r="X694" t="s">
        <v>9096</v>
      </c>
      <c r="AC694" t="s">
        <v>8483</v>
      </c>
      <c r="AE694"/>
      <c r="AF694"/>
      <c r="AG694" t="s">
        <v>8888</v>
      </c>
      <c r="AI694" t="s">
        <v>9097</v>
      </c>
    </row>
    <row r="695" spans="1:35" hidden="1">
      <c r="A695" t="s">
        <v>8482</v>
      </c>
      <c r="B695" s="416">
        <v>41702</v>
      </c>
      <c r="C695"/>
      <c r="D695"/>
      <c r="E695" t="s">
        <v>8920</v>
      </c>
      <c r="F695" t="s">
        <v>8516</v>
      </c>
      <c r="G695" t="s">
        <v>8272</v>
      </c>
      <c r="H695" t="s">
        <v>237</v>
      </c>
      <c r="I695" t="s">
        <v>224</v>
      </c>
      <c r="J695" t="s">
        <v>225</v>
      </c>
      <c r="K695" t="s">
        <v>8891</v>
      </c>
      <c r="N695" t="s">
        <v>281</v>
      </c>
      <c r="Q695" t="s">
        <v>227</v>
      </c>
      <c r="R695"/>
      <c r="S695" t="s">
        <v>8951</v>
      </c>
      <c r="T695" t="s">
        <v>8953</v>
      </c>
      <c r="U695" t="s">
        <v>8956</v>
      </c>
      <c r="AC695" t="s">
        <v>8483</v>
      </c>
      <c r="AE695"/>
      <c r="AF695"/>
      <c r="AG695" t="s">
        <v>8888</v>
      </c>
      <c r="AI695" t="s">
        <v>8768</v>
      </c>
    </row>
    <row r="696" spans="1:35" hidden="1">
      <c r="A696" t="s">
        <v>8482</v>
      </c>
      <c r="B696" s="416">
        <v>41702</v>
      </c>
      <c r="C696"/>
      <c r="D696"/>
      <c r="E696" t="s">
        <v>8921</v>
      </c>
      <c r="F696" t="s">
        <v>8516</v>
      </c>
      <c r="G696" t="s">
        <v>8272</v>
      </c>
      <c r="H696" t="s">
        <v>237</v>
      </c>
      <c r="I696" t="s">
        <v>224</v>
      </c>
      <c r="J696" t="s">
        <v>225</v>
      </c>
      <c r="K696" t="s">
        <v>8892</v>
      </c>
      <c r="N696" t="s">
        <v>281</v>
      </c>
      <c r="Q696" t="s">
        <v>227</v>
      </c>
      <c r="R696"/>
      <c r="S696" t="s">
        <v>8951</v>
      </c>
      <c r="T696" t="s">
        <v>8953</v>
      </c>
      <c r="U696" t="s">
        <v>8956</v>
      </c>
      <c r="AC696" t="s">
        <v>8483</v>
      </c>
      <c r="AE696"/>
      <c r="AF696"/>
      <c r="AG696" t="s">
        <v>8888</v>
      </c>
      <c r="AI696" t="s">
        <v>8768</v>
      </c>
    </row>
    <row r="697" spans="1:35" hidden="1">
      <c r="A697" t="s">
        <v>8482</v>
      </c>
      <c r="B697" s="416">
        <v>41702</v>
      </c>
      <c r="C697"/>
      <c r="D697"/>
      <c r="E697" t="s">
        <v>8922</v>
      </c>
      <c r="F697" t="s">
        <v>8516</v>
      </c>
      <c r="G697" t="s">
        <v>8272</v>
      </c>
      <c r="H697" t="s">
        <v>237</v>
      </c>
      <c r="I697" t="s">
        <v>224</v>
      </c>
      <c r="J697" t="s">
        <v>225</v>
      </c>
      <c r="K697" t="s">
        <v>8893</v>
      </c>
      <c r="N697" t="s">
        <v>281</v>
      </c>
      <c r="Q697" t="s">
        <v>227</v>
      </c>
      <c r="R697"/>
      <c r="S697" t="s">
        <v>8951</v>
      </c>
      <c r="T697" t="s">
        <v>8953</v>
      </c>
      <c r="U697" t="s">
        <v>8956</v>
      </c>
      <c r="AC697" t="s">
        <v>8483</v>
      </c>
      <c r="AE697"/>
      <c r="AF697"/>
      <c r="AG697" t="s">
        <v>8888</v>
      </c>
      <c r="AI697" t="s">
        <v>8768</v>
      </c>
    </row>
    <row r="698" spans="1:35" hidden="1">
      <c r="A698" t="s">
        <v>8482</v>
      </c>
      <c r="B698" s="416">
        <v>41702</v>
      </c>
      <c r="C698"/>
      <c r="D698"/>
      <c r="E698" t="s">
        <v>8923</v>
      </c>
      <c r="F698" t="s">
        <v>8516</v>
      </c>
      <c r="G698" t="s">
        <v>8272</v>
      </c>
      <c r="H698" t="s">
        <v>237</v>
      </c>
      <c r="I698" t="s">
        <v>224</v>
      </c>
      <c r="J698" t="s">
        <v>225</v>
      </c>
      <c r="K698" t="s">
        <v>8894</v>
      </c>
      <c r="N698" t="s">
        <v>281</v>
      </c>
      <c r="Q698" t="s">
        <v>227</v>
      </c>
      <c r="R698"/>
      <c r="S698" t="s">
        <v>8951</v>
      </c>
      <c r="T698" t="s">
        <v>8953</v>
      </c>
      <c r="U698" t="s">
        <v>8956</v>
      </c>
      <c r="AC698" t="s">
        <v>8483</v>
      </c>
      <c r="AE698"/>
      <c r="AF698"/>
      <c r="AG698" t="s">
        <v>8888</v>
      </c>
      <c r="AI698" t="s">
        <v>8768</v>
      </c>
    </row>
    <row r="699" spans="1:35" hidden="1">
      <c r="A699" t="s">
        <v>8482</v>
      </c>
      <c r="B699" s="416">
        <v>41702</v>
      </c>
      <c r="C699"/>
      <c r="D699"/>
      <c r="E699" t="s">
        <v>8924</v>
      </c>
      <c r="F699" t="s">
        <v>8516</v>
      </c>
      <c r="G699" t="s">
        <v>8272</v>
      </c>
      <c r="H699" t="s">
        <v>237</v>
      </c>
      <c r="I699" t="s">
        <v>224</v>
      </c>
      <c r="J699" t="s">
        <v>225</v>
      </c>
      <c r="K699" t="s">
        <v>8895</v>
      </c>
      <c r="N699" t="s">
        <v>281</v>
      </c>
      <c r="Q699" t="s">
        <v>227</v>
      </c>
      <c r="R699"/>
      <c r="S699" t="s">
        <v>8951</v>
      </c>
      <c r="T699" t="s">
        <v>8953</v>
      </c>
      <c r="U699" t="s">
        <v>8956</v>
      </c>
      <c r="AC699" t="s">
        <v>8483</v>
      </c>
      <c r="AE699"/>
      <c r="AF699"/>
      <c r="AG699" t="s">
        <v>8888</v>
      </c>
      <c r="AI699" t="s">
        <v>8768</v>
      </c>
    </row>
    <row r="700" spans="1:35" hidden="1">
      <c r="A700" t="s">
        <v>8482</v>
      </c>
      <c r="B700" s="416">
        <v>41702</v>
      </c>
      <c r="C700"/>
      <c r="D700"/>
      <c r="E700" t="s">
        <v>8925</v>
      </c>
      <c r="F700" t="s">
        <v>8516</v>
      </c>
      <c r="G700" t="s">
        <v>8272</v>
      </c>
      <c r="H700" t="s">
        <v>237</v>
      </c>
      <c r="I700" t="s">
        <v>224</v>
      </c>
      <c r="J700" t="s">
        <v>225</v>
      </c>
      <c r="K700" t="s">
        <v>8896</v>
      </c>
      <c r="N700" t="s">
        <v>281</v>
      </c>
      <c r="Q700" t="s">
        <v>227</v>
      </c>
      <c r="R700"/>
      <c r="S700" t="s">
        <v>8951</v>
      </c>
      <c r="T700" t="s">
        <v>8953</v>
      </c>
      <c r="U700" t="s">
        <v>8956</v>
      </c>
      <c r="AC700" t="s">
        <v>8483</v>
      </c>
      <c r="AE700"/>
      <c r="AF700"/>
      <c r="AG700" t="s">
        <v>8888</v>
      </c>
      <c r="AI700" t="s">
        <v>8768</v>
      </c>
    </row>
    <row r="701" spans="1:35" hidden="1">
      <c r="A701" t="s">
        <v>8482</v>
      </c>
      <c r="B701" s="416">
        <v>41702</v>
      </c>
      <c r="C701"/>
      <c r="D701"/>
      <c r="E701" t="s">
        <v>8926</v>
      </c>
      <c r="F701" t="s">
        <v>8516</v>
      </c>
      <c r="G701" t="s">
        <v>8272</v>
      </c>
      <c r="H701" t="s">
        <v>237</v>
      </c>
      <c r="I701" t="s">
        <v>224</v>
      </c>
      <c r="J701" t="s">
        <v>225</v>
      </c>
      <c r="K701" t="s">
        <v>8897</v>
      </c>
      <c r="N701" t="s">
        <v>281</v>
      </c>
      <c r="Q701" t="s">
        <v>227</v>
      </c>
      <c r="R701"/>
      <c r="S701" t="s">
        <v>8951</v>
      </c>
      <c r="T701" t="s">
        <v>8953</v>
      </c>
      <c r="U701" t="s">
        <v>8956</v>
      </c>
      <c r="AC701" t="s">
        <v>8483</v>
      </c>
      <c r="AE701"/>
      <c r="AF701"/>
      <c r="AG701" t="s">
        <v>8888</v>
      </c>
      <c r="AI701" t="s">
        <v>8768</v>
      </c>
    </row>
    <row r="702" spans="1:35" hidden="1">
      <c r="A702" t="s">
        <v>8482</v>
      </c>
      <c r="B702" s="416">
        <v>41702</v>
      </c>
      <c r="C702"/>
      <c r="D702"/>
      <c r="E702" t="s">
        <v>8927</v>
      </c>
      <c r="F702" t="s">
        <v>8516</v>
      </c>
      <c r="G702" t="s">
        <v>8272</v>
      </c>
      <c r="H702" t="s">
        <v>237</v>
      </c>
      <c r="I702" t="s">
        <v>224</v>
      </c>
      <c r="J702" t="s">
        <v>225</v>
      </c>
      <c r="K702" t="s">
        <v>8898</v>
      </c>
      <c r="N702" t="s">
        <v>281</v>
      </c>
      <c r="Q702" t="s">
        <v>227</v>
      </c>
      <c r="R702"/>
      <c r="S702" t="s">
        <v>8951</v>
      </c>
      <c r="T702" t="s">
        <v>8953</v>
      </c>
      <c r="U702" t="s">
        <v>8956</v>
      </c>
      <c r="AC702" t="s">
        <v>8483</v>
      </c>
      <c r="AE702"/>
      <c r="AF702"/>
      <c r="AG702" t="s">
        <v>8888</v>
      </c>
      <c r="AI702" t="s">
        <v>8768</v>
      </c>
    </row>
    <row r="703" spans="1:35" hidden="1">
      <c r="A703" t="s">
        <v>8482</v>
      </c>
      <c r="B703" s="416">
        <v>41702</v>
      </c>
      <c r="C703"/>
      <c r="D703"/>
      <c r="E703" t="s">
        <v>8928</v>
      </c>
      <c r="F703" t="s">
        <v>8516</v>
      </c>
      <c r="G703" t="s">
        <v>8272</v>
      </c>
      <c r="H703" t="s">
        <v>237</v>
      </c>
      <c r="I703" t="s">
        <v>224</v>
      </c>
      <c r="J703" t="s">
        <v>225</v>
      </c>
      <c r="K703" t="s">
        <v>8899</v>
      </c>
      <c r="N703" t="s">
        <v>281</v>
      </c>
      <c r="Q703" t="s">
        <v>227</v>
      </c>
      <c r="R703"/>
      <c r="S703" t="s">
        <v>8951</v>
      </c>
      <c r="T703" t="s">
        <v>8953</v>
      </c>
      <c r="U703" t="s">
        <v>8956</v>
      </c>
      <c r="AC703" t="s">
        <v>8483</v>
      </c>
      <c r="AE703"/>
      <c r="AF703"/>
      <c r="AG703" t="s">
        <v>8888</v>
      </c>
      <c r="AI703" t="s">
        <v>8768</v>
      </c>
    </row>
    <row r="704" spans="1:35" hidden="1">
      <c r="A704" t="s">
        <v>8280</v>
      </c>
      <c r="B704" s="416">
        <v>41702</v>
      </c>
      <c r="C704"/>
      <c r="D704"/>
      <c r="E704" t="s">
        <v>9106</v>
      </c>
      <c r="F704" t="s">
        <v>221</v>
      </c>
      <c r="G704" t="s">
        <v>8166</v>
      </c>
      <c r="H704" t="s">
        <v>237</v>
      </c>
      <c r="I704" t="s">
        <v>224</v>
      </c>
      <c r="J704" t="s">
        <v>225</v>
      </c>
      <c r="K704" t="s">
        <v>9104</v>
      </c>
      <c r="N704" t="s">
        <v>6826</v>
      </c>
      <c r="R704"/>
      <c r="AE704"/>
      <c r="AF704"/>
    </row>
    <row r="705" spans="1:32" hidden="1">
      <c r="A705" t="s">
        <v>8280</v>
      </c>
      <c r="B705" s="416">
        <v>41702</v>
      </c>
      <c r="C705"/>
      <c r="D705"/>
      <c r="F705" t="s">
        <v>221</v>
      </c>
      <c r="G705" t="s">
        <v>8166</v>
      </c>
      <c r="H705" t="s">
        <v>237</v>
      </c>
      <c r="I705" t="s">
        <v>224</v>
      </c>
      <c r="J705" t="s">
        <v>225</v>
      </c>
      <c r="K705" t="s">
        <v>9105</v>
      </c>
      <c r="N705" t="s">
        <v>6826</v>
      </c>
      <c r="R705"/>
      <c r="AE705"/>
      <c r="AF705"/>
    </row>
    <row r="706" spans="1:32">
      <c r="A706"/>
      <c r="C706"/>
      <c r="D706"/>
      <c r="AE706"/>
      <c r="AF706"/>
    </row>
    <row r="707" spans="1:32">
      <c r="A707"/>
      <c r="C707"/>
      <c r="D707"/>
      <c r="AE707"/>
      <c r="AF707"/>
    </row>
    <row r="708" spans="1:32">
      <c r="A708"/>
      <c r="C708"/>
      <c r="D708"/>
      <c r="AE708"/>
      <c r="AF708"/>
    </row>
    <row r="709" spans="1:32">
      <c r="A709"/>
      <c r="C709"/>
      <c r="D709"/>
      <c r="AE709"/>
      <c r="AF709"/>
    </row>
    <row r="710" spans="1:32">
      <c r="A710"/>
      <c r="C710"/>
      <c r="D710"/>
      <c r="AE710"/>
      <c r="AF710"/>
    </row>
    <row r="711" spans="1:32">
      <c r="A711"/>
      <c r="C711"/>
      <c r="D711"/>
      <c r="AE711"/>
      <c r="AF711"/>
    </row>
    <row r="712" spans="1:32">
      <c r="A712"/>
      <c r="C712"/>
      <c r="D712"/>
      <c r="AE712"/>
      <c r="AF712"/>
    </row>
    <row r="713" spans="1:32">
      <c r="A713"/>
      <c r="C713"/>
      <c r="D713"/>
      <c r="AE713"/>
      <c r="AF713"/>
    </row>
    <row r="714" spans="1:32">
      <c r="A714"/>
      <c r="C714"/>
      <c r="D714"/>
      <c r="AE714"/>
      <c r="AF714"/>
    </row>
    <row r="715" spans="1:32">
      <c r="A715"/>
      <c r="C715"/>
      <c r="D715"/>
      <c r="AE715"/>
      <c r="AF715"/>
    </row>
    <row r="716" spans="1:32">
      <c r="A716"/>
      <c r="C716"/>
      <c r="D716"/>
      <c r="AE716"/>
      <c r="AF716"/>
    </row>
    <row r="717" spans="1:32">
      <c r="A717"/>
      <c r="C717"/>
      <c r="D717"/>
      <c r="AE717"/>
      <c r="AF717"/>
    </row>
    <row r="718" spans="1:32">
      <c r="A718"/>
      <c r="C718"/>
      <c r="D718"/>
      <c r="AE718"/>
      <c r="AF718"/>
    </row>
    <row r="719" spans="1:32">
      <c r="A719"/>
      <c r="C719"/>
      <c r="D719"/>
      <c r="AE719"/>
      <c r="AF719"/>
    </row>
    <row r="720" spans="1:32">
      <c r="A720"/>
      <c r="C720"/>
      <c r="D720"/>
      <c r="AE720"/>
      <c r="AF720"/>
    </row>
    <row r="721" spans="1:32">
      <c r="A721"/>
      <c r="C721"/>
      <c r="D721"/>
      <c r="AE721"/>
      <c r="AF721"/>
    </row>
    <row r="722" spans="1:32">
      <c r="A722"/>
      <c r="C722"/>
      <c r="D722"/>
      <c r="AE722"/>
      <c r="AF722"/>
    </row>
    <row r="723" spans="1:32">
      <c r="A723"/>
      <c r="C723"/>
      <c r="D723"/>
      <c r="AE723"/>
      <c r="AF723"/>
    </row>
    <row r="724" spans="1:32">
      <c r="A724"/>
      <c r="C724"/>
      <c r="D724"/>
      <c r="AE724"/>
      <c r="AF724"/>
    </row>
    <row r="725" spans="1:32">
      <c r="A725"/>
      <c r="C725"/>
      <c r="D725"/>
      <c r="AE725"/>
      <c r="AF725"/>
    </row>
    <row r="726" spans="1:32">
      <c r="A726"/>
      <c r="C726"/>
      <c r="D726"/>
      <c r="AE726"/>
      <c r="AF726"/>
    </row>
    <row r="727" spans="1:32">
      <c r="A727"/>
      <c r="C727"/>
      <c r="D727"/>
      <c r="AE727"/>
      <c r="AF727"/>
    </row>
    <row r="728" spans="1:32">
      <c r="A728"/>
      <c r="C728"/>
      <c r="D728"/>
      <c r="AE728"/>
      <c r="AF728"/>
    </row>
    <row r="729" spans="1:32">
      <c r="A729"/>
      <c r="C729"/>
      <c r="D729"/>
      <c r="AE729"/>
      <c r="AF729"/>
    </row>
    <row r="730" spans="1:32">
      <c r="A730"/>
      <c r="C730"/>
      <c r="D730"/>
      <c r="AE730"/>
      <c r="AF730"/>
    </row>
    <row r="731" spans="1:32">
      <c r="A731"/>
      <c r="C731"/>
      <c r="D731"/>
      <c r="AE731"/>
      <c r="AF731"/>
    </row>
    <row r="732" spans="1:32">
      <c r="A732"/>
      <c r="C732"/>
      <c r="D732"/>
      <c r="AE732"/>
      <c r="AF732"/>
    </row>
    <row r="733" spans="1:32">
      <c r="A733"/>
      <c r="C733"/>
      <c r="D733"/>
      <c r="AE733"/>
      <c r="AF733"/>
    </row>
    <row r="734" spans="1:32">
      <c r="A734"/>
      <c r="C734"/>
      <c r="D734"/>
      <c r="AE734"/>
      <c r="AF734"/>
    </row>
    <row r="735" spans="1:32">
      <c r="A735"/>
      <c r="C735"/>
      <c r="D735"/>
      <c r="AE735"/>
      <c r="AF735"/>
    </row>
    <row r="736" spans="1:32">
      <c r="A736"/>
      <c r="C736"/>
      <c r="D736"/>
      <c r="AE736"/>
      <c r="AF736"/>
    </row>
    <row r="737" spans="1:32">
      <c r="A737"/>
      <c r="C737"/>
      <c r="D737"/>
      <c r="AE737"/>
      <c r="AF737"/>
    </row>
    <row r="738" spans="1:32">
      <c r="A738"/>
      <c r="C738"/>
      <c r="D738"/>
      <c r="AE738"/>
      <c r="AF738"/>
    </row>
    <row r="739" spans="1:32">
      <c r="A739"/>
      <c r="C739"/>
      <c r="D739"/>
      <c r="AE739"/>
      <c r="AF739"/>
    </row>
    <row r="740" spans="1:32">
      <c r="A740"/>
      <c r="C740"/>
      <c r="D740"/>
      <c r="AE740"/>
      <c r="AF740"/>
    </row>
    <row r="741" spans="1:32">
      <c r="A741"/>
      <c r="C741"/>
      <c r="D741"/>
      <c r="AE741"/>
      <c r="AF741"/>
    </row>
    <row r="742" spans="1:32">
      <c r="A742"/>
      <c r="C742"/>
      <c r="D742"/>
      <c r="AE742"/>
      <c r="AF742"/>
    </row>
    <row r="743" spans="1:32">
      <c r="A743"/>
      <c r="C743"/>
      <c r="D743"/>
      <c r="AE743"/>
      <c r="AF743"/>
    </row>
    <row r="744" spans="1:32">
      <c r="A744"/>
      <c r="C744"/>
      <c r="D744"/>
      <c r="AE744"/>
      <c r="AF744"/>
    </row>
    <row r="745" spans="1:32">
      <c r="A745"/>
      <c r="C745"/>
      <c r="D745"/>
      <c r="AE745"/>
      <c r="AF745"/>
    </row>
    <row r="746" spans="1:32">
      <c r="A746"/>
      <c r="C746"/>
      <c r="D746"/>
      <c r="AE746"/>
      <c r="AF746"/>
    </row>
    <row r="747" spans="1:32">
      <c r="A747"/>
      <c r="C747"/>
      <c r="D747"/>
      <c r="AE747"/>
      <c r="AF747"/>
    </row>
    <row r="748" spans="1:32">
      <c r="A748"/>
      <c r="C748"/>
      <c r="D748"/>
      <c r="AE748"/>
      <c r="AF748"/>
    </row>
    <row r="749" spans="1:32">
      <c r="A749"/>
      <c r="C749"/>
      <c r="D749"/>
      <c r="AE749"/>
      <c r="AF749"/>
    </row>
    <row r="750" spans="1:32">
      <c r="A750"/>
      <c r="C750"/>
      <c r="D750"/>
      <c r="AE750"/>
      <c r="AF750"/>
    </row>
    <row r="751" spans="1:32">
      <c r="A751"/>
      <c r="C751"/>
      <c r="D751"/>
      <c r="AE751"/>
      <c r="AF751"/>
    </row>
    <row r="752" spans="1:32">
      <c r="A752"/>
      <c r="C752"/>
      <c r="D752"/>
      <c r="AE752"/>
      <c r="AF752"/>
    </row>
    <row r="753" spans="1:32">
      <c r="A753"/>
      <c r="C753"/>
      <c r="D753"/>
      <c r="AE753"/>
      <c r="AF753"/>
    </row>
    <row r="754" spans="1:32">
      <c r="A754"/>
      <c r="C754"/>
      <c r="D754"/>
      <c r="AE754"/>
      <c r="AF754"/>
    </row>
    <row r="755" spans="1:32">
      <c r="A755"/>
      <c r="C755"/>
      <c r="D755"/>
      <c r="AE755"/>
      <c r="AF755"/>
    </row>
    <row r="756" spans="1:32">
      <c r="A756"/>
      <c r="C756"/>
      <c r="D756"/>
      <c r="AE756"/>
      <c r="AF756"/>
    </row>
    <row r="757" spans="1:32">
      <c r="A757"/>
      <c r="C757"/>
      <c r="D757"/>
      <c r="AE757"/>
      <c r="AF757"/>
    </row>
    <row r="758" spans="1:32">
      <c r="A758"/>
      <c r="C758"/>
      <c r="D758"/>
      <c r="AE758"/>
      <c r="AF758"/>
    </row>
    <row r="759" spans="1:32">
      <c r="A759"/>
      <c r="C759"/>
      <c r="D759"/>
      <c r="AE759"/>
      <c r="AF759"/>
    </row>
    <row r="760" spans="1:32">
      <c r="A760"/>
      <c r="C760"/>
      <c r="D760"/>
      <c r="AE760"/>
      <c r="AF760"/>
    </row>
    <row r="761" spans="1:32">
      <c r="A761"/>
      <c r="C761"/>
      <c r="D761"/>
      <c r="AE761"/>
      <c r="AF761"/>
    </row>
    <row r="762" spans="1:32">
      <c r="A762"/>
      <c r="C762"/>
      <c r="D762"/>
      <c r="AE762"/>
      <c r="AF762"/>
    </row>
    <row r="763" spans="1:32">
      <c r="A763"/>
      <c r="C763"/>
      <c r="D763"/>
      <c r="AE763"/>
      <c r="AF763"/>
    </row>
    <row r="764" spans="1:32">
      <c r="A764"/>
      <c r="C764"/>
      <c r="D764"/>
      <c r="AE764"/>
      <c r="AF764"/>
    </row>
    <row r="765" spans="1:32">
      <c r="A765"/>
      <c r="C765"/>
      <c r="D765"/>
      <c r="AE765"/>
      <c r="AF765"/>
    </row>
    <row r="766" spans="1:32">
      <c r="A766"/>
      <c r="C766"/>
      <c r="D766"/>
      <c r="AE766"/>
      <c r="AF766"/>
    </row>
    <row r="767" spans="1:32">
      <c r="A767"/>
      <c r="C767"/>
      <c r="D767"/>
      <c r="AE767"/>
      <c r="AF767"/>
    </row>
    <row r="768" spans="1:32">
      <c r="A768"/>
      <c r="C768"/>
      <c r="D768"/>
      <c r="AE768"/>
      <c r="AF768"/>
    </row>
    <row r="769" spans="1:32">
      <c r="A769"/>
      <c r="C769"/>
      <c r="D769"/>
      <c r="AE769"/>
      <c r="AF769"/>
    </row>
    <row r="770" spans="1:32">
      <c r="A770"/>
      <c r="C770"/>
      <c r="D770"/>
      <c r="AE770"/>
      <c r="AF770"/>
    </row>
    <row r="771" spans="1:32">
      <c r="A771"/>
      <c r="C771"/>
      <c r="D771"/>
      <c r="AE771"/>
      <c r="AF771"/>
    </row>
    <row r="772" spans="1:32">
      <c r="A772"/>
      <c r="C772"/>
      <c r="D772"/>
      <c r="AE772"/>
      <c r="AF772"/>
    </row>
    <row r="773" spans="1:32">
      <c r="A773"/>
      <c r="C773"/>
      <c r="D773"/>
      <c r="AE773"/>
      <c r="AF773"/>
    </row>
    <row r="774" spans="1:32">
      <c r="A774"/>
      <c r="C774"/>
      <c r="D774"/>
      <c r="AE774"/>
      <c r="AF774"/>
    </row>
    <row r="775" spans="1:32">
      <c r="A775"/>
      <c r="C775"/>
      <c r="D775"/>
      <c r="AE775"/>
      <c r="AF775"/>
    </row>
    <row r="776" spans="1:32">
      <c r="A776"/>
      <c r="C776"/>
      <c r="D776"/>
      <c r="AE776"/>
      <c r="AF776"/>
    </row>
    <row r="777" spans="1:32">
      <c r="A777"/>
      <c r="C777"/>
      <c r="D777"/>
      <c r="AE777"/>
      <c r="AF777"/>
    </row>
    <row r="778" spans="1:32">
      <c r="A778"/>
      <c r="C778"/>
      <c r="D778"/>
      <c r="AE778"/>
      <c r="AF778"/>
    </row>
    <row r="779" spans="1:32">
      <c r="A779"/>
      <c r="C779"/>
      <c r="D779"/>
      <c r="AE779"/>
      <c r="AF779"/>
    </row>
    <row r="780" spans="1:32">
      <c r="A780"/>
      <c r="C780"/>
      <c r="D780"/>
      <c r="AE780"/>
      <c r="AF780"/>
    </row>
    <row r="781" spans="1:32">
      <c r="A781"/>
      <c r="C781"/>
      <c r="D781"/>
      <c r="AE781"/>
      <c r="AF781"/>
    </row>
    <row r="782" spans="1:32">
      <c r="A782"/>
      <c r="C782"/>
      <c r="D782"/>
      <c r="AE782"/>
      <c r="AF782"/>
    </row>
    <row r="783" spans="1:32">
      <c r="A783"/>
      <c r="C783"/>
      <c r="D783"/>
      <c r="AE783"/>
      <c r="AF783"/>
    </row>
    <row r="784" spans="1:32">
      <c r="A784"/>
      <c r="C784"/>
      <c r="D784"/>
      <c r="AE784"/>
      <c r="AF784"/>
    </row>
    <row r="785" spans="1:32">
      <c r="A785"/>
      <c r="C785"/>
      <c r="D785"/>
      <c r="AE785"/>
      <c r="AF785"/>
    </row>
    <row r="786" spans="1:32">
      <c r="A786"/>
      <c r="C786"/>
      <c r="D786"/>
      <c r="AE786"/>
      <c r="AF786"/>
    </row>
    <row r="787" spans="1:32">
      <c r="A787"/>
      <c r="C787"/>
      <c r="D787"/>
      <c r="AE787"/>
      <c r="AF787"/>
    </row>
    <row r="788" spans="1:32">
      <c r="A788"/>
      <c r="C788"/>
      <c r="D788"/>
      <c r="AE788"/>
      <c r="AF788"/>
    </row>
    <row r="789" spans="1:32">
      <c r="A789"/>
      <c r="C789"/>
      <c r="D789"/>
      <c r="AE789"/>
      <c r="AF789"/>
    </row>
    <row r="790" spans="1:32">
      <c r="A790"/>
      <c r="C790"/>
      <c r="D790"/>
      <c r="AE790"/>
      <c r="AF790"/>
    </row>
    <row r="791" spans="1:32">
      <c r="A791"/>
      <c r="C791"/>
      <c r="D791"/>
      <c r="AE791"/>
      <c r="AF791"/>
    </row>
    <row r="792" spans="1:32">
      <c r="A792"/>
      <c r="C792"/>
      <c r="D792"/>
      <c r="AE792"/>
      <c r="AF792"/>
    </row>
    <row r="793" spans="1:32">
      <c r="A793"/>
      <c r="C793"/>
      <c r="D793"/>
      <c r="AE793"/>
      <c r="AF793"/>
    </row>
    <row r="794" spans="1:32">
      <c r="A794"/>
      <c r="C794"/>
      <c r="D794"/>
      <c r="AE794"/>
      <c r="AF794"/>
    </row>
    <row r="795" spans="1:32">
      <c r="A795"/>
      <c r="C795"/>
      <c r="D795"/>
      <c r="AE795"/>
      <c r="AF795"/>
    </row>
    <row r="796" spans="1:32">
      <c r="A796"/>
      <c r="C796"/>
      <c r="D796"/>
      <c r="AE796"/>
      <c r="AF796"/>
    </row>
    <row r="797" spans="1:32">
      <c r="A797"/>
      <c r="C797"/>
      <c r="D797"/>
      <c r="AE797"/>
      <c r="AF797"/>
    </row>
    <row r="798" spans="1:32">
      <c r="A798"/>
      <c r="C798"/>
      <c r="D798"/>
      <c r="AE798"/>
      <c r="AF798"/>
    </row>
    <row r="799" spans="1:32">
      <c r="A799"/>
      <c r="C799"/>
      <c r="D799"/>
      <c r="AE799"/>
      <c r="AF799"/>
    </row>
    <row r="800" spans="1:32">
      <c r="A800"/>
      <c r="C800"/>
      <c r="D800"/>
      <c r="AE800"/>
      <c r="AF800"/>
    </row>
    <row r="801" spans="1:32">
      <c r="A801"/>
      <c r="C801"/>
      <c r="D801"/>
      <c r="AE801"/>
      <c r="AF801"/>
    </row>
    <row r="802" spans="1:32">
      <c r="A802"/>
      <c r="C802"/>
      <c r="D802"/>
      <c r="AE802"/>
      <c r="AF802"/>
    </row>
    <row r="803" spans="1:32">
      <c r="A803"/>
      <c r="C803"/>
      <c r="D803"/>
      <c r="AE803"/>
      <c r="AF803"/>
    </row>
    <row r="804" spans="1:32">
      <c r="A804"/>
      <c r="C804"/>
      <c r="D804"/>
      <c r="AE804"/>
      <c r="AF804"/>
    </row>
    <row r="805" spans="1:32">
      <c r="A805"/>
      <c r="C805"/>
      <c r="D805"/>
      <c r="AE805"/>
      <c r="AF805"/>
    </row>
    <row r="806" spans="1:32">
      <c r="A806"/>
      <c r="C806"/>
      <c r="D806"/>
      <c r="AE806"/>
      <c r="AF806"/>
    </row>
    <row r="807" spans="1:32">
      <c r="A807"/>
      <c r="C807"/>
      <c r="D807"/>
      <c r="AE807"/>
      <c r="AF807"/>
    </row>
    <row r="808" spans="1:32">
      <c r="A808"/>
      <c r="C808"/>
      <c r="D808"/>
      <c r="AE808"/>
      <c r="AF808"/>
    </row>
    <row r="809" spans="1:32">
      <c r="A809"/>
      <c r="C809"/>
      <c r="D809"/>
      <c r="AE809"/>
      <c r="AF809"/>
    </row>
    <row r="810" spans="1:32">
      <c r="A810"/>
      <c r="C810"/>
      <c r="D810"/>
      <c r="AE810"/>
      <c r="AF810"/>
    </row>
    <row r="811" spans="1:32">
      <c r="A811"/>
      <c r="C811"/>
      <c r="D811"/>
      <c r="AE811"/>
      <c r="AF811"/>
    </row>
    <row r="812" spans="1:32">
      <c r="A812"/>
      <c r="C812"/>
      <c r="D812"/>
      <c r="AE812"/>
      <c r="AF812"/>
    </row>
    <row r="813" spans="1:32">
      <c r="A813"/>
      <c r="C813"/>
      <c r="D813"/>
      <c r="AE813"/>
      <c r="AF813"/>
    </row>
    <row r="814" spans="1:32">
      <c r="A814"/>
      <c r="C814"/>
      <c r="D814"/>
      <c r="AE814"/>
      <c r="AF814"/>
    </row>
    <row r="815" spans="1:32">
      <c r="A815"/>
      <c r="C815"/>
      <c r="D815"/>
      <c r="AE815"/>
      <c r="AF815"/>
    </row>
    <row r="816" spans="1:32">
      <c r="A816"/>
      <c r="C816"/>
      <c r="D816"/>
      <c r="AE816"/>
      <c r="AF816"/>
    </row>
    <row r="817" spans="1:32">
      <c r="A817"/>
      <c r="C817"/>
      <c r="D817"/>
      <c r="AE817"/>
      <c r="AF817"/>
    </row>
    <row r="818" spans="1:32">
      <c r="A818"/>
      <c r="C818"/>
      <c r="D818"/>
      <c r="AE818"/>
      <c r="AF818"/>
    </row>
    <row r="819" spans="1:32">
      <c r="A819"/>
      <c r="C819"/>
      <c r="D819"/>
      <c r="AE819"/>
      <c r="AF819"/>
    </row>
    <row r="820" spans="1:32">
      <c r="A820"/>
      <c r="C820"/>
      <c r="D820"/>
      <c r="AE820"/>
      <c r="AF820"/>
    </row>
    <row r="821" spans="1:32">
      <c r="A821"/>
      <c r="C821"/>
      <c r="D821"/>
      <c r="AE821"/>
      <c r="AF821"/>
    </row>
    <row r="822" spans="1:32">
      <c r="A822"/>
      <c r="C822"/>
      <c r="D822"/>
      <c r="AE822"/>
      <c r="AF822"/>
    </row>
    <row r="823" spans="1:32">
      <c r="A823"/>
      <c r="C823"/>
      <c r="D823"/>
      <c r="AE823"/>
      <c r="AF823"/>
    </row>
    <row r="824" spans="1:32">
      <c r="A824"/>
      <c r="C824"/>
      <c r="D824"/>
      <c r="AE824"/>
      <c r="AF824"/>
    </row>
    <row r="825" spans="1:32">
      <c r="A825"/>
      <c r="C825"/>
      <c r="D825"/>
      <c r="AE825"/>
      <c r="AF825"/>
    </row>
    <row r="826" spans="1:32">
      <c r="A826"/>
      <c r="C826"/>
      <c r="D826"/>
      <c r="AE826"/>
      <c r="AF826"/>
    </row>
    <row r="827" spans="1:32">
      <c r="A827"/>
      <c r="C827"/>
      <c r="D827"/>
      <c r="AE827"/>
      <c r="AF827"/>
    </row>
    <row r="828" spans="1:32">
      <c r="A828"/>
      <c r="C828"/>
      <c r="D828"/>
      <c r="AE828"/>
      <c r="AF828"/>
    </row>
    <row r="829" spans="1:32">
      <c r="A829"/>
      <c r="C829"/>
      <c r="D829"/>
      <c r="AE829"/>
      <c r="AF829"/>
    </row>
    <row r="830" spans="1:32">
      <c r="A830"/>
      <c r="C830"/>
      <c r="D830"/>
      <c r="AE830"/>
      <c r="AF830"/>
    </row>
    <row r="831" spans="1:32">
      <c r="A831"/>
      <c r="C831"/>
      <c r="D831"/>
      <c r="AE831"/>
      <c r="AF831"/>
    </row>
    <row r="832" spans="1:32">
      <c r="A832"/>
      <c r="C832"/>
      <c r="D832"/>
      <c r="AE832"/>
      <c r="AF832"/>
    </row>
    <row r="833" spans="1:32">
      <c r="A833"/>
      <c r="C833"/>
      <c r="D833"/>
      <c r="AE833"/>
      <c r="AF833"/>
    </row>
    <row r="834" spans="1:32">
      <c r="A834"/>
      <c r="C834"/>
      <c r="D834"/>
      <c r="AE834"/>
      <c r="AF834"/>
    </row>
    <row r="835" spans="1:32">
      <c r="A835"/>
      <c r="C835"/>
      <c r="D835"/>
      <c r="AE835"/>
      <c r="AF835"/>
    </row>
    <row r="836" spans="1:32">
      <c r="A836"/>
      <c r="C836"/>
      <c r="D836"/>
      <c r="AE836"/>
      <c r="AF836"/>
    </row>
    <row r="837" spans="1:32">
      <c r="A837"/>
      <c r="C837"/>
      <c r="D837"/>
      <c r="AE837"/>
      <c r="AF837"/>
    </row>
    <row r="838" spans="1:32">
      <c r="A838"/>
      <c r="C838"/>
      <c r="D838"/>
      <c r="AE838"/>
      <c r="AF838"/>
    </row>
    <row r="839" spans="1:32">
      <c r="A839"/>
      <c r="C839"/>
      <c r="D839"/>
      <c r="AE839"/>
      <c r="AF839"/>
    </row>
    <row r="840" spans="1:32">
      <c r="A840"/>
      <c r="C840"/>
      <c r="D840"/>
      <c r="AE840"/>
      <c r="AF840"/>
    </row>
    <row r="841" spans="1:32">
      <c r="A841"/>
      <c r="C841"/>
      <c r="D841"/>
      <c r="AE841"/>
      <c r="AF841"/>
    </row>
    <row r="842" spans="1:32">
      <c r="A842"/>
      <c r="C842"/>
      <c r="D842"/>
      <c r="AE842"/>
      <c r="AF842"/>
    </row>
    <row r="843" spans="1:32">
      <c r="A843"/>
      <c r="C843"/>
      <c r="D843"/>
      <c r="AE843"/>
      <c r="AF843"/>
    </row>
    <row r="844" spans="1:32">
      <c r="A844"/>
      <c r="C844"/>
      <c r="D844"/>
      <c r="AE844"/>
      <c r="AF844"/>
    </row>
    <row r="845" spans="1:32">
      <c r="A845"/>
      <c r="C845"/>
      <c r="D845"/>
      <c r="AE845"/>
      <c r="AF845"/>
    </row>
    <row r="846" spans="1:32">
      <c r="A846"/>
      <c r="C846"/>
      <c r="D846"/>
      <c r="AE846"/>
      <c r="AF846"/>
    </row>
    <row r="847" spans="1:32">
      <c r="A847"/>
      <c r="C847"/>
      <c r="D847"/>
      <c r="AE847"/>
      <c r="AF847"/>
    </row>
    <row r="848" spans="1:32">
      <c r="A848"/>
      <c r="C848"/>
      <c r="D848"/>
      <c r="AE848"/>
      <c r="AF848"/>
    </row>
    <row r="849" spans="1:32">
      <c r="A849"/>
      <c r="C849"/>
      <c r="D849"/>
      <c r="AE849"/>
      <c r="AF849"/>
    </row>
    <row r="850" spans="1:32">
      <c r="A850"/>
      <c r="C850"/>
      <c r="D850"/>
      <c r="AE850"/>
      <c r="AF850"/>
    </row>
  </sheetData>
  <autoFilter ref="A1:AH705" xr:uid="{00000000-0009-0000-0000-00002F000000}">
    <filterColumn colId="5">
      <filters>
        <filter val="T400"/>
      </filters>
    </filterColumn>
    <filterColumn colId="12">
      <filters>
        <filter val="Alex Ge"/>
        <filter val="Alisa Gong"/>
        <filter val="Cherry ChenYQ"/>
        <filter val="Daniel Ma"/>
        <filter val="Frank Li"/>
        <filter val="Gavin Fu"/>
        <filter val="Hillson Chen"/>
        <filter val="Jack Zhou"/>
        <filter val="Jacky Wang"/>
        <filter val="Kyle Wu"/>
        <filter val="Michael Huang"/>
        <filter val="Quentin LAM"/>
        <filter val="Roger Yang"/>
        <filter val="Ruby Tang"/>
        <filter val="Sunny Huang"/>
        <filter val="Timothy Zhu"/>
        <filter val="Wang Anabel"/>
        <filter val="Yann Zhang"/>
      </filters>
    </filterColumn>
    <filterColumn colId="17">
      <filters>
        <filter val="1"/>
        <filter val="2"/>
      </filters>
    </filterColumn>
  </autoFilter>
  <customSheetViews>
    <customSheetView guid="{BDC9BE12-0412-41AC-9D51-92C3981A1AF3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1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  <customSheetView guid="{26681169-CB1E-4DAA-891E-09627319D8E6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2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  <customSheetView guid="{6961D01B-D581-4DB1-859D-582B3B2698E8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3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  <customSheetView guid="{466DA6A2-AD66-4977-A02F-06F79464784C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4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  <customSheetView guid="{71955050-9FA4-4501-9716-9D381E58C766}" scale="85" fitToPage="1" filter="1" showAutoFilter="1">
      <pane ySplit="704" topLeftCell="A706" activePane="bottomLeft" state="frozen"/>
      <selection pane="bottomLeft" activeCell="M613" sqref="M613"/>
      <pageMargins left="0" right="0" top="0" bottom="0" header="0.118110236220472" footer="0.511811023622047"/>
      <printOptions headings="1"/>
      <pageSetup paperSize="9" scale="27" orientation="landscape" r:id="rId5"/>
      <headerFooter alignWithMargins="0"/>
      <autoFilter ref="A1:AH705" xr:uid="{00000000-0000-0000-0000-000000000000}">
        <filterColumn colId="5">
          <filters>
            <filter val="T400"/>
          </filters>
        </filterColumn>
        <filterColumn colId="12">
          <filters>
            <filter val="Alex Ge"/>
            <filter val="Alisa Gong"/>
            <filter val="Cherry ChenYQ"/>
            <filter val="Daniel Ma"/>
            <filter val="Frank Li"/>
            <filter val="Gavin Fu"/>
            <filter val="Hillson Chen"/>
            <filter val="Jack Zhou"/>
            <filter val="Jacky Wang"/>
            <filter val="Kyle Wu"/>
            <filter val="Michael Huang"/>
            <filter val="Quentin LAM"/>
            <filter val="Roger Yang"/>
            <filter val="Ruby Tang"/>
            <filter val="Sunny Huang"/>
            <filter val="Timothy Zhu"/>
            <filter val="Wang Anabel"/>
            <filter val="Yann Zhang"/>
          </filters>
        </filterColumn>
        <filterColumn colId="17">
          <filters>
            <filter val="1"/>
            <filter val="2"/>
          </filters>
        </filterColumn>
      </autoFilter>
    </customSheetView>
  </customSheetViews>
  <phoneticPr fontId="49" type="noConversion"/>
  <printOptions headings="1"/>
  <pageMargins left="0" right="0" top="0" bottom="0" header="0.118110236220472" footer="0.511811023622047"/>
  <pageSetup paperSize="9" scale="27" orientation="landscape" r:id="rId6"/>
  <headerFooter alignWithMargins="0"/>
  <legacyDrawing r:id="rId7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T65498"/>
  <sheetViews>
    <sheetView workbookViewId="0">
      <selection activeCell="D9" sqref="D9"/>
    </sheetView>
  </sheetViews>
  <sheetFormatPr defaultRowHeight="12.75"/>
  <cols>
    <col min="2" max="2" width="11.5703125" bestFit="1" customWidth="1"/>
    <col min="3" max="3" width="8.5703125" bestFit="1" customWidth="1"/>
    <col min="9" max="9" width="6.42578125" customWidth="1"/>
    <col min="11" max="11" width="14.5703125" customWidth="1"/>
    <col min="12" max="12" width="6.5703125" style="425" customWidth="1"/>
    <col min="13" max="13" width="7.42578125" customWidth="1"/>
    <col min="17" max="18" width="21.5703125" bestFit="1" customWidth="1"/>
    <col min="19" max="19" width="22" bestFit="1" customWidth="1"/>
    <col min="20" max="20" width="8" bestFit="1" customWidth="1"/>
    <col min="21" max="21" width="14.5703125" bestFit="1" customWidth="1"/>
    <col min="22" max="22" width="28.42578125" bestFit="1" customWidth="1"/>
    <col min="23" max="23" width="14.5703125" bestFit="1" customWidth="1"/>
    <col min="25" max="25" width="12" bestFit="1" customWidth="1"/>
    <col min="26" max="26" width="11" bestFit="1" customWidth="1"/>
    <col min="27" max="27" width="58.42578125" bestFit="1" customWidth="1"/>
  </cols>
  <sheetData>
    <row r="1" spans="1:254" ht="25.5">
      <c r="A1" s="341" t="s">
        <v>1335</v>
      </c>
      <c r="B1" s="345" t="s">
        <v>4139</v>
      </c>
      <c r="C1" s="28" t="s">
        <v>367</v>
      </c>
      <c r="D1" s="2" t="s">
        <v>6388</v>
      </c>
      <c r="E1" s="2" t="s">
        <v>4142</v>
      </c>
      <c r="F1" s="2" t="s">
        <v>6389</v>
      </c>
      <c r="G1" s="2" t="s">
        <v>3534</v>
      </c>
      <c r="H1" s="2" t="s">
        <v>6323</v>
      </c>
      <c r="I1" s="2" t="s">
        <v>6324</v>
      </c>
      <c r="J1" s="2" t="s">
        <v>4141</v>
      </c>
      <c r="K1" s="2" t="s">
        <v>5136</v>
      </c>
      <c r="L1" s="440" t="s">
        <v>4143</v>
      </c>
      <c r="M1" s="2" t="s">
        <v>3090</v>
      </c>
      <c r="N1" s="2" t="s">
        <v>5036</v>
      </c>
      <c r="O1" s="2" t="s">
        <v>3091</v>
      </c>
      <c r="P1" s="2" t="s">
        <v>1832</v>
      </c>
      <c r="Q1" s="44" t="s">
        <v>6390</v>
      </c>
      <c r="R1" s="44" t="s">
        <v>6391</v>
      </c>
      <c r="S1" s="45" t="s">
        <v>3092</v>
      </c>
      <c r="T1" s="173" t="s">
        <v>808</v>
      </c>
      <c r="U1" s="45" t="s">
        <v>3093</v>
      </c>
      <c r="V1" s="45" t="s">
        <v>3094</v>
      </c>
      <c r="W1" s="44" t="s">
        <v>1833</v>
      </c>
      <c r="X1" s="2" t="s">
        <v>347</v>
      </c>
      <c r="Y1" s="2" t="s">
        <v>1871</v>
      </c>
      <c r="Z1" s="44" t="s">
        <v>5034</v>
      </c>
      <c r="AA1" s="2" t="s">
        <v>6526</v>
      </c>
    </row>
    <row r="2" spans="1:254">
      <c r="A2" t="s">
        <v>105</v>
      </c>
      <c r="B2">
        <v>40308</v>
      </c>
      <c r="C2" t="s">
        <v>1145</v>
      </c>
      <c r="D2" t="s">
        <v>7106</v>
      </c>
      <c r="E2" t="s">
        <v>7632</v>
      </c>
      <c r="F2" t="s">
        <v>1</v>
      </c>
      <c r="G2" t="s">
        <v>896</v>
      </c>
      <c r="H2" t="s">
        <v>897</v>
      </c>
      <c r="I2" t="s">
        <v>898</v>
      </c>
      <c r="J2" t="s">
        <v>7642</v>
      </c>
      <c r="K2" t="s">
        <v>8066</v>
      </c>
      <c r="L2" s="455" t="s">
        <v>382</v>
      </c>
      <c r="M2" t="s">
        <v>4101</v>
      </c>
      <c r="N2" t="s">
        <v>1108</v>
      </c>
      <c r="Q2" t="s">
        <v>971</v>
      </c>
      <c r="R2" t="s">
        <v>79</v>
      </c>
      <c r="S2" t="s">
        <v>102</v>
      </c>
      <c r="U2" t="s">
        <v>2955</v>
      </c>
      <c r="W2">
        <v>40323</v>
      </c>
      <c r="AA2" t="s">
        <v>6351</v>
      </c>
    </row>
    <row r="3" spans="1:254" ht="14.25">
      <c r="A3" s="4" t="s">
        <v>802</v>
      </c>
      <c r="B3" s="4">
        <v>40515</v>
      </c>
      <c r="C3" s="136"/>
      <c r="D3" s="502" t="s">
        <v>726</v>
      </c>
      <c r="E3" s="333" t="s">
        <v>297</v>
      </c>
      <c r="F3" s="331" t="s">
        <v>1067</v>
      </c>
      <c r="G3" s="333" t="s">
        <v>944</v>
      </c>
      <c r="H3" s="333" t="s">
        <v>946</v>
      </c>
      <c r="I3" s="333" t="s">
        <v>945</v>
      </c>
      <c r="J3" s="334" t="s">
        <v>7397</v>
      </c>
      <c r="K3" s="371" t="s">
        <v>7398</v>
      </c>
      <c r="L3" s="357" t="s">
        <v>8162</v>
      </c>
      <c r="M3" s="331" t="s">
        <v>4101</v>
      </c>
      <c r="N3" s="335" t="s">
        <v>409</v>
      </c>
      <c r="O3" s="331" t="s">
        <v>5325</v>
      </c>
      <c r="P3" s="45"/>
      <c r="Q3" s="45" t="s">
        <v>4983</v>
      </c>
      <c r="R3" s="45" t="s">
        <v>4984</v>
      </c>
      <c r="S3" s="45" t="s">
        <v>4985</v>
      </c>
      <c r="T3" s="45"/>
      <c r="U3" s="45" t="s">
        <v>4991</v>
      </c>
      <c r="V3" s="45" t="s">
        <v>4992</v>
      </c>
      <c r="W3" s="4"/>
      <c r="X3" s="4"/>
      <c r="Y3" s="4"/>
      <c r="Z3" s="45"/>
      <c r="AA3" s="333" t="s">
        <v>5673</v>
      </c>
      <c r="AB3" s="4"/>
      <c r="AC3" s="136"/>
      <c r="AD3" s="136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</row>
    <row r="4" spans="1:254" ht="14.25">
      <c r="A4" s="331" t="s">
        <v>2239</v>
      </c>
      <c r="B4" s="4">
        <v>40591</v>
      </c>
      <c r="C4" s="4"/>
      <c r="D4" s="503" t="s">
        <v>2718</v>
      </c>
      <c r="E4" s="4" t="s">
        <v>297</v>
      </c>
      <c r="F4" s="4" t="s">
        <v>5899</v>
      </c>
      <c r="G4" s="4" t="s">
        <v>3493</v>
      </c>
      <c r="H4" s="4" t="s">
        <v>5426</v>
      </c>
      <c r="I4" s="4" t="s">
        <v>2621</v>
      </c>
      <c r="J4" s="27" t="s">
        <v>2717</v>
      </c>
      <c r="K4" t="s">
        <v>7521</v>
      </c>
      <c r="L4" s="494" t="s">
        <v>8096</v>
      </c>
      <c r="M4" t="s">
        <v>7522</v>
      </c>
      <c r="N4" t="s">
        <v>7221</v>
      </c>
      <c r="O4" t="s">
        <v>7221</v>
      </c>
      <c r="P4" s="4"/>
      <c r="Q4" s="45" t="s">
        <v>3991</v>
      </c>
      <c r="R4" s="45" t="s">
        <v>3992</v>
      </c>
      <c r="S4" s="45" t="s">
        <v>3993</v>
      </c>
      <c r="T4" s="45"/>
      <c r="U4" s="45" t="s">
        <v>3989</v>
      </c>
      <c r="V4" s="45" t="s">
        <v>3990</v>
      </c>
      <c r="W4" s="4"/>
      <c r="X4" s="4"/>
      <c r="Y4" s="4"/>
      <c r="Z4" s="4"/>
      <c r="AA4" t="s">
        <v>6089</v>
      </c>
      <c r="AB4" s="4"/>
      <c r="AC4" s="4"/>
      <c r="AD4" s="4"/>
      <c r="AE4" s="4"/>
      <c r="AF4" s="4"/>
      <c r="AG4" s="331"/>
      <c r="AH4" s="331"/>
      <c r="AI4" s="331"/>
      <c r="AJ4" s="331"/>
      <c r="AK4" s="331"/>
      <c r="AL4" s="331"/>
      <c r="AM4" s="331"/>
      <c r="AN4" s="331"/>
      <c r="AO4" s="331"/>
      <c r="AP4" s="331"/>
      <c r="AQ4" s="331"/>
      <c r="AR4" s="331"/>
      <c r="AS4" s="331"/>
      <c r="AT4" s="331"/>
      <c r="AU4" s="331"/>
      <c r="AV4" s="331"/>
      <c r="AW4" s="331"/>
      <c r="AX4" s="331"/>
      <c r="AY4" s="331"/>
      <c r="AZ4" s="331"/>
      <c r="BA4" s="331"/>
      <c r="BB4" s="331"/>
      <c r="BC4" s="331"/>
      <c r="BD4" s="331"/>
      <c r="BE4" s="331"/>
      <c r="BF4" s="331"/>
      <c r="BG4" s="331"/>
      <c r="BH4" s="331"/>
      <c r="BI4" s="331"/>
      <c r="BJ4" s="331"/>
      <c r="BK4" s="331"/>
      <c r="BL4" s="331"/>
      <c r="BM4" s="331"/>
      <c r="BN4" s="331"/>
      <c r="BO4" s="331"/>
      <c r="BP4" s="331"/>
      <c r="BQ4" s="331"/>
      <c r="BR4" s="331"/>
      <c r="BS4" s="331"/>
      <c r="BT4" s="331"/>
      <c r="BU4" s="331"/>
      <c r="BV4" s="331"/>
      <c r="BW4" s="331"/>
      <c r="BX4" s="331"/>
      <c r="BY4" s="331"/>
      <c r="BZ4" s="331"/>
      <c r="CA4" s="331"/>
      <c r="CB4" s="331"/>
      <c r="CC4" s="331"/>
      <c r="CD4" s="331"/>
      <c r="CE4" s="331"/>
      <c r="CF4" s="331"/>
      <c r="CG4" s="331"/>
      <c r="CH4" s="331"/>
      <c r="CI4" s="331"/>
      <c r="CJ4" s="331"/>
      <c r="CK4" s="331"/>
      <c r="CL4" s="331"/>
      <c r="CM4" s="331"/>
      <c r="CN4" s="331"/>
      <c r="CO4" s="331"/>
      <c r="CP4" s="331"/>
      <c r="CQ4" s="331"/>
      <c r="CR4" s="331"/>
      <c r="CS4" s="331"/>
      <c r="CT4" s="331"/>
      <c r="CU4" s="331"/>
      <c r="CV4" s="331"/>
      <c r="CW4" s="331"/>
      <c r="CX4" s="331"/>
      <c r="CY4" s="331"/>
      <c r="CZ4" s="331"/>
      <c r="DA4" s="331"/>
      <c r="DB4" s="331"/>
      <c r="DC4" s="331"/>
      <c r="DD4" s="331"/>
      <c r="DE4" s="331"/>
      <c r="DF4" s="331"/>
      <c r="DG4" s="331"/>
      <c r="DH4" s="331"/>
      <c r="DI4" s="331"/>
      <c r="DJ4" s="331"/>
      <c r="DK4" s="331"/>
      <c r="DL4" s="331"/>
      <c r="DM4" s="331"/>
      <c r="DN4" s="331"/>
      <c r="DO4" s="331"/>
      <c r="DP4" s="331"/>
      <c r="DQ4" s="331"/>
      <c r="DR4" s="331"/>
      <c r="DS4" s="331"/>
      <c r="DT4" s="331"/>
      <c r="DU4" s="331"/>
      <c r="DV4" s="331"/>
      <c r="DW4" s="331"/>
      <c r="DX4" s="331"/>
      <c r="DY4" s="331"/>
      <c r="DZ4" s="331"/>
      <c r="EA4" s="331"/>
      <c r="EB4" s="331"/>
      <c r="EC4" s="331"/>
      <c r="ED4" s="331"/>
      <c r="EE4" s="331"/>
      <c r="EF4" s="331"/>
      <c r="EG4" s="331"/>
      <c r="EH4" s="331"/>
      <c r="EI4" s="331"/>
      <c r="EJ4" s="331"/>
      <c r="EK4" s="331"/>
      <c r="EL4" s="331"/>
      <c r="EM4" s="331"/>
      <c r="EN4" s="331"/>
      <c r="EO4" s="331"/>
      <c r="EP4" s="331"/>
      <c r="EQ4" s="331"/>
      <c r="ER4" s="331"/>
      <c r="ES4" s="331"/>
      <c r="ET4" s="331"/>
      <c r="EU4" s="331"/>
      <c r="EV4" s="331"/>
      <c r="EW4" s="331"/>
      <c r="EX4" s="331"/>
      <c r="EY4" s="331"/>
      <c r="EZ4" s="331"/>
      <c r="FA4" s="331"/>
      <c r="FB4" s="331"/>
      <c r="FC4" s="331"/>
      <c r="FD4" s="331"/>
      <c r="FE4" s="331"/>
      <c r="FF4" s="331"/>
      <c r="FG4" s="331"/>
      <c r="FH4" s="331"/>
      <c r="FI4" s="331"/>
      <c r="FJ4" s="331"/>
      <c r="FK4" s="331"/>
      <c r="FL4" s="331"/>
      <c r="FM4" s="331"/>
      <c r="FN4" s="331"/>
      <c r="FO4" s="331"/>
      <c r="FP4" s="331"/>
      <c r="FQ4" s="331"/>
      <c r="FR4" s="331"/>
      <c r="FS4" s="331"/>
      <c r="FT4" s="331"/>
      <c r="FU4" s="331"/>
      <c r="FV4" s="331"/>
      <c r="FW4" s="331"/>
      <c r="FX4" s="331"/>
      <c r="FY4" s="331"/>
      <c r="FZ4" s="331"/>
      <c r="GA4" s="331"/>
      <c r="GB4" s="331"/>
      <c r="GC4" s="331"/>
      <c r="GD4" s="331"/>
      <c r="GE4" s="331"/>
      <c r="GF4" s="331"/>
      <c r="GG4" s="331"/>
      <c r="GH4" s="331"/>
      <c r="GI4" s="331"/>
      <c r="GJ4" s="331"/>
      <c r="GK4" s="331"/>
      <c r="GL4" s="331"/>
      <c r="GM4" s="331"/>
      <c r="GN4" s="331"/>
      <c r="GO4" s="331"/>
      <c r="GP4" s="331"/>
      <c r="GQ4" s="331"/>
      <c r="GR4" s="331"/>
      <c r="GS4" s="331"/>
      <c r="GT4" s="331"/>
      <c r="GU4" s="331"/>
      <c r="GV4" s="331"/>
      <c r="GW4" s="331"/>
      <c r="GX4" s="331"/>
      <c r="GY4" s="331"/>
      <c r="GZ4" s="331"/>
      <c r="HA4" s="331"/>
      <c r="HB4" s="331"/>
      <c r="HC4" s="331"/>
      <c r="HD4" s="331"/>
      <c r="HE4" s="331"/>
      <c r="HF4" s="331"/>
      <c r="HG4" s="331"/>
      <c r="HH4" s="331"/>
      <c r="HI4" s="331"/>
      <c r="HJ4" s="331"/>
      <c r="HK4" s="331"/>
      <c r="HL4" s="331"/>
      <c r="HM4" s="331"/>
      <c r="HN4" s="331"/>
      <c r="HO4" s="331"/>
      <c r="HP4" s="331"/>
      <c r="HQ4" s="331"/>
      <c r="HR4" s="331"/>
      <c r="HS4" s="331"/>
      <c r="HT4" s="331"/>
      <c r="HU4" s="331"/>
      <c r="HV4" s="331"/>
      <c r="HW4" s="331"/>
      <c r="HX4" s="331"/>
      <c r="HY4" s="331"/>
      <c r="HZ4" s="331"/>
      <c r="IA4" s="331"/>
      <c r="IB4" s="331"/>
      <c r="IC4" s="331"/>
      <c r="ID4" s="331"/>
      <c r="IE4" s="331"/>
      <c r="IF4" s="331"/>
      <c r="IG4" s="331"/>
      <c r="IH4" s="331"/>
      <c r="II4" s="331"/>
      <c r="IJ4" s="331"/>
      <c r="IK4" s="331"/>
      <c r="IL4" s="331"/>
      <c r="IM4" s="331"/>
      <c r="IN4" s="331"/>
      <c r="IO4" s="331"/>
      <c r="IP4" s="331"/>
      <c r="IQ4" s="331"/>
      <c r="IR4" s="331"/>
      <c r="IS4" s="331"/>
      <c r="IT4" s="331"/>
    </row>
    <row r="5" spans="1:254" ht="14.25">
      <c r="A5" s="331" t="s">
        <v>2239</v>
      </c>
      <c r="B5" s="4">
        <v>40605</v>
      </c>
      <c r="C5" s="4"/>
      <c r="D5" s="504" t="s">
        <v>3715</v>
      </c>
      <c r="E5" s="4" t="s">
        <v>297</v>
      </c>
      <c r="F5" s="4" t="s">
        <v>5899</v>
      </c>
      <c r="G5" s="4" t="s">
        <v>3493</v>
      </c>
      <c r="H5" s="4" t="s">
        <v>5426</v>
      </c>
      <c r="I5" s="4" t="s">
        <v>2621</v>
      </c>
      <c r="J5" s="121" t="s">
        <v>1449</v>
      </c>
      <c r="K5" s="333" t="s">
        <v>3716</v>
      </c>
      <c r="L5" s="357" t="s">
        <v>8161</v>
      </c>
      <c r="M5" s="4" t="s">
        <v>7695</v>
      </c>
      <c r="N5" s="4" t="s">
        <v>7595</v>
      </c>
      <c r="O5" s="4" t="s">
        <v>7571</v>
      </c>
      <c r="P5" s="4"/>
      <c r="Q5" s="45" t="s">
        <v>3717</v>
      </c>
      <c r="R5" s="45" t="s">
        <v>3718</v>
      </c>
      <c r="S5" s="45" t="s">
        <v>3719</v>
      </c>
      <c r="T5" s="45"/>
      <c r="U5" s="45" t="s">
        <v>3721</v>
      </c>
      <c r="V5" s="45" t="s">
        <v>3720</v>
      </c>
      <c r="W5" s="4"/>
      <c r="X5" s="4"/>
      <c r="Y5" s="4"/>
      <c r="Z5" s="4"/>
      <c r="AA5" t="s">
        <v>3663</v>
      </c>
      <c r="AB5" s="4"/>
      <c r="AC5" s="4"/>
      <c r="AD5" s="4"/>
      <c r="AE5" s="4"/>
      <c r="AF5" s="4"/>
      <c r="AG5" s="331"/>
      <c r="AH5" s="331"/>
      <c r="AI5" s="331"/>
      <c r="AJ5" s="331"/>
      <c r="AK5" s="331"/>
      <c r="AL5" s="331"/>
      <c r="AM5" s="331"/>
      <c r="AN5" s="331"/>
      <c r="AO5" s="331"/>
      <c r="AP5" s="331"/>
      <c r="AQ5" s="331"/>
      <c r="AR5" s="331"/>
      <c r="AS5" s="331"/>
      <c r="AT5" s="331"/>
      <c r="AU5" s="331"/>
      <c r="AV5" s="331"/>
      <c r="AW5" s="331"/>
      <c r="AX5" s="331"/>
      <c r="AY5" s="331"/>
      <c r="AZ5" s="331"/>
      <c r="BA5" s="331"/>
      <c r="BB5" s="331"/>
      <c r="BC5" s="331"/>
      <c r="BD5" s="331"/>
      <c r="BE5" s="331"/>
      <c r="BF5" s="331"/>
      <c r="BG5" s="331"/>
      <c r="BH5" s="331"/>
      <c r="BI5" s="331"/>
      <c r="BJ5" s="331"/>
      <c r="BK5" s="331"/>
      <c r="BL5" s="331"/>
      <c r="BM5" s="331"/>
      <c r="BN5" s="331"/>
      <c r="BO5" s="331"/>
      <c r="BP5" s="331"/>
      <c r="BQ5" s="331"/>
      <c r="BR5" s="331"/>
      <c r="BS5" s="331"/>
      <c r="BT5" s="331"/>
      <c r="BU5" s="331"/>
      <c r="BV5" s="331"/>
      <c r="BW5" s="331"/>
      <c r="BX5" s="331"/>
      <c r="BY5" s="331"/>
      <c r="BZ5" s="331"/>
      <c r="CA5" s="331"/>
      <c r="CB5" s="331"/>
      <c r="CC5" s="331"/>
      <c r="CD5" s="331"/>
      <c r="CE5" s="331"/>
      <c r="CF5" s="331"/>
      <c r="CG5" s="331"/>
      <c r="CH5" s="331"/>
      <c r="CI5" s="331"/>
      <c r="CJ5" s="331"/>
      <c r="CK5" s="331"/>
      <c r="CL5" s="331"/>
      <c r="CM5" s="331"/>
      <c r="CN5" s="331"/>
      <c r="CO5" s="331"/>
      <c r="CP5" s="331"/>
      <c r="CQ5" s="331"/>
      <c r="CR5" s="331"/>
      <c r="CS5" s="331"/>
      <c r="CT5" s="331"/>
      <c r="CU5" s="331"/>
      <c r="CV5" s="331"/>
      <c r="CW5" s="331"/>
      <c r="CX5" s="331"/>
      <c r="CY5" s="331"/>
      <c r="CZ5" s="331"/>
      <c r="DA5" s="331"/>
      <c r="DB5" s="331"/>
      <c r="DC5" s="331"/>
      <c r="DD5" s="331"/>
      <c r="DE5" s="331"/>
      <c r="DF5" s="331"/>
      <c r="DG5" s="331"/>
      <c r="DH5" s="331"/>
      <c r="DI5" s="331"/>
      <c r="DJ5" s="331"/>
      <c r="DK5" s="331"/>
      <c r="DL5" s="331"/>
      <c r="DM5" s="331"/>
      <c r="DN5" s="331"/>
      <c r="DO5" s="331"/>
      <c r="DP5" s="331"/>
      <c r="DQ5" s="331"/>
      <c r="DR5" s="331"/>
      <c r="DS5" s="331"/>
      <c r="DT5" s="331"/>
      <c r="DU5" s="331"/>
      <c r="DV5" s="331"/>
      <c r="DW5" s="331"/>
      <c r="DX5" s="331"/>
      <c r="DY5" s="331"/>
      <c r="DZ5" s="331"/>
      <c r="EA5" s="331"/>
      <c r="EB5" s="331"/>
      <c r="EC5" s="331"/>
      <c r="ED5" s="331"/>
      <c r="EE5" s="331"/>
      <c r="EF5" s="331"/>
      <c r="EG5" s="331"/>
      <c r="EH5" s="331"/>
      <c r="EI5" s="331"/>
      <c r="EJ5" s="331"/>
      <c r="EK5" s="331"/>
      <c r="EL5" s="331"/>
      <c r="EM5" s="331"/>
      <c r="EN5" s="331"/>
      <c r="EO5" s="331"/>
      <c r="EP5" s="331"/>
      <c r="EQ5" s="331"/>
      <c r="ER5" s="331"/>
      <c r="ES5" s="331"/>
      <c r="ET5" s="331"/>
      <c r="EU5" s="331"/>
      <c r="EV5" s="331"/>
      <c r="EW5" s="331"/>
      <c r="EX5" s="331"/>
      <c r="EY5" s="331"/>
      <c r="EZ5" s="331"/>
      <c r="FA5" s="331"/>
      <c r="FB5" s="331"/>
      <c r="FC5" s="331"/>
      <c r="FD5" s="331"/>
      <c r="FE5" s="331"/>
      <c r="FF5" s="331"/>
      <c r="FG5" s="331"/>
      <c r="FH5" s="331"/>
      <c r="FI5" s="331"/>
      <c r="FJ5" s="331"/>
      <c r="FK5" s="331"/>
      <c r="FL5" s="331"/>
      <c r="FM5" s="331"/>
      <c r="FN5" s="331"/>
      <c r="FO5" s="331"/>
      <c r="FP5" s="331"/>
      <c r="FQ5" s="331"/>
      <c r="FR5" s="331"/>
      <c r="FS5" s="331"/>
      <c r="FT5" s="331"/>
      <c r="FU5" s="331"/>
      <c r="FV5" s="331"/>
      <c r="FW5" s="331"/>
      <c r="FX5" s="331"/>
      <c r="FY5" s="331"/>
      <c r="FZ5" s="331"/>
      <c r="GA5" s="331"/>
      <c r="GB5" s="331"/>
      <c r="GC5" s="331"/>
      <c r="GD5" s="331"/>
      <c r="GE5" s="331"/>
      <c r="GF5" s="331"/>
      <c r="GG5" s="331"/>
      <c r="GH5" s="331"/>
      <c r="GI5" s="331"/>
      <c r="GJ5" s="331"/>
      <c r="GK5" s="331"/>
      <c r="GL5" s="331"/>
      <c r="GM5" s="331"/>
      <c r="GN5" s="331"/>
      <c r="GO5" s="331"/>
      <c r="GP5" s="331"/>
      <c r="GQ5" s="331"/>
      <c r="GR5" s="331"/>
      <c r="GS5" s="331"/>
      <c r="GT5" s="331"/>
      <c r="GU5" s="331"/>
      <c r="GV5" s="331"/>
      <c r="GW5" s="331"/>
      <c r="GX5" s="331"/>
      <c r="GY5" s="331"/>
      <c r="GZ5" s="331"/>
      <c r="HA5" s="331"/>
      <c r="HB5" s="331"/>
      <c r="HC5" s="331"/>
      <c r="HD5" s="331"/>
      <c r="HE5" s="331"/>
      <c r="HF5" s="331"/>
      <c r="HG5" s="331"/>
      <c r="HH5" s="331"/>
      <c r="HI5" s="331"/>
      <c r="HJ5" s="331"/>
      <c r="HK5" s="331"/>
      <c r="HL5" s="331"/>
      <c r="HM5" s="331"/>
      <c r="HN5" s="331"/>
      <c r="HO5" s="331"/>
      <c r="HP5" s="331"/>
      <c r="HQ5" s="331"/>
      <c r="HR5" s="331"/>
      <c r="HS5" s="331"/>
      <c r="HT5" s="331"/>
      <c r="HU5" s="331"/>
      <c r="HV5" s="331"/>
      <c r="HW5" s="331"/>
      <c r="HX5" s="331"/>
      <c r="HY5" s="331"/>
      <c r="HZ5" s="331"/>
      <c r="IA5" s="331"/>
      <c r="IB5" s="331"/>
      <c r="IC5" s="331"/>
      <c r="ID5" s="331"/>
      <c r="IE5" s="331"/>
      <c r="IF5" s="331"/>
      <c r="IG5" s="331"/>
      <c r="IH5" s="331"/>
      <c r="II5" s="331"/>
      <c r="IJ5" s="331"/>
      <c r="IK5" s="331"/>
      <c r="IL5" s="331"/>
      <c r="IM5" s="331"/>
      <c r="IN5" s="331"/>
      <c r="IO5" s="331"/>
      <c r="IP5" s="331"/>
      <c r="IQ5" s="331"/>
      <c r="IR5" s="331"/>
      <c r="IS5" s="331"/>
      <c r="IT5" s="331"/>
    </row>
    <row r="6" spans="1:254">
      <c r="A6" s="335" t="s">
        <v>2239</v>
      </c>
      <c r="B6">
        <v>40662</v>
      </c>
      <c r="D6" s="504" t="s">
        <v>6307</v>
      </c>
      <c r="E6" t="s">
        <v>297</v>
      </c>
      <c r="F6" t="s">
        <v>7970</v>
      </c>
      <c r="G6" t="s">
        <v>3493</v>
      </c>
      <c r="H6" t="s">
        <v>5426</v>
      </c>
      <c r="I6" t="s">
        <v>2621</v>
      </c>
      <c r="J6" s="335" t="s">
        <v>6309</v>
      </c>
      <c r="K6" t="s">
        <v>8048</v>
      </c>
      <c r="L6" s="357" t="s">
        <v>8158</v>
      </c>
      <c r="M6" t="s">
        <v>7616</v>
      </c>
      <c r="N6" t="s">
        <v>7595</v>
      </c>
      <c r="O6" t="s">
        <v>5325</v>
      </c>
      <c r="Q6" s="335" t="s">
        <v>1024</v>
      </c>
      <c r="R6" t="s">
        <v>1025</v>
      </c>
      <c r="S6" t="s">
        <v>1023</v>
      </c>
      <c r="T6" s="82"/>
      <c r="U6" s="330" t="s">
        <v>6311</v>
      </c>
      <c r="V6" t="s">
        <v>3361</v>
      </c>
      <c r="AA6" s="431" t="s">
        <v>1655</v>
      </c>
    </row>
    <row r="7" spans="1:254" ht="14.25">
      <c r="A7" s="331" t="s">
        <v>2239</v>
      </c>
      <c r="B7" s="4">
        <v>40695</v>
      </c>
      <c r="C7" s="4"/>
      <c r="D7" s="504" t="s">
        <v>3722</v>
      </c>
      <c r="E7" s="4" t="s">
        <v>1066</v>
      </c>
      <c r="F7" s="4" t="s">
        <v>5899</v>
      </c>
      <c r="G7" s="4" t="s">
        <v>3493</v>
      </c>
      <c r="H7" s="4" t="s">
        <v>5426</v>
      </c>
      <c r="I7" s="4" t="s">
        <v>2621</v>
      </c>
      <c r="J7" t="s">
        <v>3723</v>
      </c>
      <c r="K7" t="s">
        <v>3724</v>
      </c>
      <c r="L7" s="357" t="s">
        <v>8171</v>
      </c>
      <c r="M7" s="4" t="s">
        <v>1377</v>
      </c>
      <c r="N7" t="s">
        <v>409</v>
      </c>
      <c r="O7" t="s">
        <v>5325</v>
      </c>
      <c r="P7" s="4"/>
      <c r="Q7" s="42" t="s">
        <v>3725</v>
      </c>
      <c r="R7" s="45" t="s">
        <v>3726</v>
      </c>
      <c r="S7" s="45" t="s">
        <v>3917</v>
      </c>
      <c r="T7" s="173"/>
      <c r="U7" s="45" t="s">
        <v>3193</v>
      </c>
      <c r="V7" s="45" t="s">
        <v>3192</v>
      </c>
      <c r="W7" s="4"/>
      <c r="X7" s="4"/>
      <c r="Y7" s="4"/>
      <c r="Z7" s="4"/>
      <c r="AA7" s="373" t="s">
        <v>3665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</row>
    <row r="8" spans="1:254" ht="14.25">
      <c r="A8" s="4" t="s">
        <v>4650</v>
      </c>
      <c r="B8" s="4">
        <v>40721</v>
      </c>
      <c r="C8" s="4"/>
      <c r="D8" s="724" t="s">
        <v>4631</v>
      </c>
      <c r="E8" s="333" t="s">
        <v>4669</v>
      </c>
      <c r="F8" s="331" t="s">
        <v>4670</v>
      </c>
      <c r="G8" s="331" t="s">
        <v>4671</v>
      </c>
      <c r="H8" s="331" t="s">
        <v>897</v>
      </c>
      <c r="I8" s="333" t="s">
        <v>4672</v>
      </c>
      <c r="J8" s="725" t="s">
        <v>4654</v>
      </c>
      <c r="K8" s="331" t="s">
        <v>7504</v>
      </c>
      <c r="L8" s="499" t="s">
        <v>8078</v>
      </c>
      <c r="M8" s="331" t="s">
        <v>281</v>
      </c>
      <c r="N8" s="331" t="s">
        <v>3515</v>
      </c>
      <c r="O8" s="4"/>
      <c r="P8" s="4" t="s">
        <v>3</v>
      </c>
      <c r="Q8" s="331" t="s">
        <v>2408</v>
      </c>
      <c r="R8" s="330" t="s">
        <v>2409</v>
      </c>
      <c r="S8" s="331" t="s">
        <v>2410</v>
      </c>
      <c r="T8" s="173"/>
      <c r="U8" s="330" t="s">
        <v>5017</v>
      </c>
      <c r="V8" s="330" t="s">
        <v>7255</v>
      </c>
      <c r="W8" s="4"/>
      <c r="X8" s="4"/>
      <c r="Y8" s="4"/>
      <c r="Z8" s="4"/>
      <c r="AA8" s="331" t="s">
        <v>4643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</row>
    <row r="9" spans="1:254">
      <c r="A9" t="s">
        <v>4650</v>
      </c>
      <c r="B9">
        <v>40721</v>
      </c>
      <c r="D9" s="724" t="s">
        <v>6908</v>
      </c>
      <c r="E9" t="s">
        <v>388</v>
      </c>
      <c r="F9" t="s">
        <v>389</v>
      </c>
      <c r="G9" t="s">
        <v>4504</v>
      </c>
      <c r="H9" t="s">
        <v>897</v>
      </c>
      <c r="I9" t="s">
        <v>4506</v>
      </c>
      <c r="J9" s="122" t="s">
        <v>8045</v>
      </c>
      <c r="K9" t="s">
        <v>8044</v>
      </c>
      <c r="L9" t="s">
        <v>8315</v>
      </c>
      <c r="M9" t="s">
        <v>7534</v>
      </c>
      <c r="N9" t="s">
        <v>152</v>
      </c>
      <c r="O9" t="s">
        <v>383</v>
      </c>
      <c r="P9" t="s">
        <v>3</v>
      </c>
      <c r="Q9" t="s">
        <v>8046</v>
      </c>
      <c r="R9" t="s">
        <v>8047</v>
      </c>
      <c r="S9" t="s">
        <v>689</v>
      </c>
      <c r="T9" t="s">
        <v>814</v>
      </c>
      <c r="U9" t="s">
        <v>6644</v>
      </c>
      <c r="V9" t="s">
        <v>31</v>
      </c>
      <c r="AA9" s="428" t="s">
        <v>2537</v>
      </c>
    </row>
    <row r="10" spans="1:254">
      <c r="A10" t="s">
        <v>7971</v>
      </c>
      <c r="B10">
        <v>40605</v>
      </c>
      <c r="D10" s="32" t="s">
        <v>7122</v>
      </c>
      <c r="E10" s="32" t="s">
        <v>297</v>
      </c>
      <c r="F10" s="32" t="s">
        <v>7970</v>
      </c>
      <c r="G10" s="32" t="s">
        <v>3493</v>
      </c>
      <c r="H10" s="32" t="s">
        <v>897</v>
      </c>
      <c r="I10" s="32" t="s">
        <v>2621</v>
      </c>
      <c r="J10" s="32" t="s">
        <v>5208</v>
      </c>
      <c r="K10" s="32" t="s">
        <v>5209</v>
      </c>
      <c r="L10" s="452" t="s">
        <v>670</v>
      </c>
      <c r="M10" s="32" t="s">
        <v>4147</v>
      </c>
      <c r="N10" s="32" t="s">
        <v>3487</v>
      </c>
      <c r="O10" s="32" t="s">
        <v>4492</v>
      </c>
      <c r="Q10" t="s">
        <v>4463</v>
      </c>
      <c r="R10" t="s">
        <v>6322</v>
      </c>
      <c r="S10" t="s">
        <v>7125</v>
      </c>
      <c r="T10" s="82">
        <v>4472002</v>
      </c>
      <c r="U10" t="s">
        <v>7123</v>
      </c>
      <c r="V10" t="s">
        <v>7124</v>
      </c>
      <c r="Y10" s="44"/>
    </row>
    <row r="12" spans="1:254">
      <c r="Z12" s="44"/>
    </row>
    <row r="13" spans="1:254">
      <c r="Z13" s="44"/>
    </row>
    <row r="14" spans="1:254" ht="89.25">
      <c r="K14" s="500" t="s">
        <v>8316</v>
      </c>
      <c r="Z14" s="44"/>
    </row>
    <row r="15" spans="1:254">
      <c r="K15" s="501" t="s">
        <v>8317</v>
      </c>
      <c r="Z15" s="44"/>
    </row>
    <row r="16" spans="1:254">
      <c r="Z16" s="44"/>
    </row>
    <row r="17" spans="26:26">
      <c r="Z17" s="44"/>
    </row>
    <row r="18" spans="26:26">
      <c r="Z18" s="44"/>
    </row>
    <row r="19" spans="26:26">
      <c r="Z19" s="44"/>
    </row>
    <row r="20" spans="26:26">
      <c r="Z20" s="44"/>
    </row>
    <row r="21" spans="26:26">
      <c r="Z21" s="44"/>
    </row>
    <row r="22" spans="26:26">
      <c r="Z22" s="44"/>
    </row>
    <row r="23" spans="26:26">
      <c r="Z23" s="44"/>
    </row>
    <row r="24" spans="26:26">
      <c r="Z24" s="44"/>
    </row>
    <row r="25" spans="26:26">
      <c r="Z25" s="44"/>
    </row>
    <row r="26" spans="26:26">
      <c r="Z26" s="44"/>
    </row>
    <row r="27" spans="26:26">
      <c r="Z27" s="44"/>
    </row>
    <row r="28" spans="26:26">
      <c r="Z28" s="44"/>
    </row>
    <row r="29" spans="26:26">
      <c r="Z29" s="44"/>
    </row>
    <row r="30" spans="26:26">
      <c r="Z30" s="44"/>
    </row>
    <row r="31" spans="26:26">
      <c r="Z31" s="44"/>
    </row>
    <row r="32" spans="26:26">
      <c r="Z32" s="44"/>
    </row>
    <row r="33" spans="26:26">
      <c r="Z33" s="44"/>
    </row>
    <row r="34" spans="26:26">
      <c r="Z34" s="44"/>
    </row>
    <row r="35" spans="26:26">
      <c r="Z35" s="44"/>
    </row>
    <row r="36" spans="26:26">
      <c r="Z36" s="44"/>
    </row>
    <row r="37" spans="26:26">
      <c r="Z37" s="44"/>
    </row>
    <row r="38" spans="26:26">
      <c r="Z38" s="44"/>
    </row>
    <row r="39" spans="26:26">
      <c r="Z39" s="44"/>
    </row>
    <row r="40" spans="26:26">
      <c r="Z40" s="44"/>
    </row>
    <row r="41" spans="26:26">
      <c r="Z41" s="44"/>
    </row>
    <row r="42" spans="26:26">
      <c r="Z42" s="44"/>
    </row>
    <row r="43" spans="26:26">
      <c r="Z43" s="44"/>
    </row>
    <row r="44" spans="26:26">
      <c r="Z44" s="44"/>
    </row>
    <row r="45" spans="26:26">
      <c r="Z45" s="44"/>
    </row>
    <row r="46" spans="26:26">
      <c r="Z46" s="44"/>
    </row>
    <row r="47" spans="26:26">
      <c r="Z47" s="44"/>
    </row>
    <row r="48" spans="26:26">
      <c r="Z48" s="44"/>
    </row>
    <row r="49" spans="26:26">
      <c r="Z49" s="44"/>
    </row>
    <row r="50" spans="26:26">
      <c r="Z50" s="44"/>
    </row>
    <row r="51" spans="26:26">
      <c r="Z51" s="44"/>
    </row>
    <row r="52" spans="26:26">
      <c r="Z52" s="44"/>
    </row>
    <row r="53" spans="26:26">
      <c r="Z53" s="44"/>
    </row>
    <row r="54" spans="26:26">
      <c r="Z54" s="44"/>
    </row>
    <row r="55" spans="26:26">
      <c r="Z55" s="44"/>
    </row>
    <row r="56" spans="26:26">
      <c r="Z56" s="44"/>
    </row>
    <row r="57" spans="26:26">
      <c r="Z57" s="44"/>
    </row>
    <row r="58" spans="26:26">
      <c r="Z58" s="44"/>
    </row>
    <row r="59" spans="26:26">
      <c r="Z59" s="44"/>
    </row>
    <row r="60" spans="26:26">
      <c r="Z60" s="44"/>
    </row>
    <row r="61" spans="26:26">
      <c r="Z61" s="44"/>
    </row>
    <row r="62" spans="26:26">
      <c r="Z62" s="44"/>
    </row>
    <row r="63" spans="26:26">
      <c r="Z63" s="44"/>
    </row>
    <row r="64" spans="26:26">
      <c r="Z64" s="44"/>
    </row>
    <row r="65" spans="26:26">
      <c r="Z65" s="44"/>
    </row>
    <row r="66" spans="26:26">
      <c r="Z66" s="44"/>
    </row>
    <row r="67" spans="26:26">
      <c r="Z67" s="44"/>
    </row>
    <row r="68" spans="26:26">
      <c r="Z68" s="44"/>
    </row>
    <row r="69" spans="26:26">
      <c r="Z69" s="44"/>
    </row>
    <row r="70" spans="26:26">
      <c r="Z70" s="44"/>
    </row>
    <row r="71" spans="26:26">
      <c r="Z71" s="44"/>
    </row>
    <row r="72" spans="26:26">
      <c r="Z72" s="44"/>
    </row>
    <row r="73" spans="26:26">
      <c r="Z73" s="44"/>
    </row>
    <row r="74" spans="26:26">
      <c r="Z74" s="44"/>
    </row>
    <row r="75" spans="26:26">
      <c r="Z75" s="44"/>
    </row>
    <row r="76" spans="26:26">
      <c r="Z76" s="44"/>
    </row>
    <row r="77" spans="26:26">
      <c r="Z77" s="44"/>
    </row>
    <row r="78" spans="26:26">
      <c r="Z78" s="44"/>
    </row>
    <row r="79" spans="26:26">
      <c r="Z79" s="44"/>
    </row>
    <row r="80" spans="26:26">
      <c r="Z80" s="44"/>
    </row>
    <row r="81" spans="26:26">
      <c r="Z81" s="44"/>
    </row>
    <row r="82" spans="26:26">
      <c r="Z82" s="44"/>
    </row>
    <row r="83" spans="26:26">
      <c r="Z83" s="44"/>
    </row>
    <row r="84" spans="26:26">
      <c r="Z84" s="44"/>
    </row>
    <row r="85" spans="26:26">
      <c r="Z85" s="44"/>
    </row>
    <row r="86" spans="26:26">
      <c r="Z86" s="44"/>
    </row>
    <row r="87" spans="26:26">
      <c r="Z87" s="44"/>
    </row>
    <row r="88" spans="26:26">
      <c r="Z88" s="44"/>
    </row>
    <row r="89" spans="26:26">
      <c r="Z89" s="44"/>
    </row>
    <row r="90" spans="26:26">
      <c r="Z90" s="44"/>
    </row>
    <row r="91" spans="26:26">
      <c r="Z91" s="44"/>
    </row>
    <row r="92" spans="26:26">
      <c r="Z92" s="44"/>
    </row>
    <row r="93" spans="26:26">
      <c r="Z93" s="44"/>
    </row>
    <row r="94" spans="26:26">
      <c r="Z94" s="44"/>
    </row>
    <row r="95" spans="26:26">
      <c r="Z95" s="44"/>
    </row>
    <row r="96" spans="26:26">
      <c r="Z96" s="44"/>
    </row>
    <row r="97" spans="26:26">
      <c r="Z97" s="44"/>
    </row>
    <row r="98" spans="26:26">
      <c r="Z98" s="44"/>
    </row>
    <row r="99" spans="26:26">
      <c r="Z99" s="44"/>
    </row>
    <row r="100" spans="26:26">
      <c r="Z100" s="44"/>
    </row>
    <row r="101" spans="26:26">
      <c r="Z101" s="44"/>
    </row>
    <row r="102" spans="26:26">
      <c r="Z102" s="44"/>
    </row>
    <row r="103" spans="26:26">
      <c r="Z103" s="44"/>
    </row>
    <row r="104" spans="26:26">
      <c r="Z104" s="44"/>
    </row>
    <row r="105" spans="26:26">
      <c r="Z105" s="44"/>
    </row>
    <row r="106" spans="26:26">
      <c r="Z106" s="44"/>
    </row>
    <row r="107" spans="26:26">
      <c r="Z107" s="44"/>
    </row>
    <row r="108" spans="26:26">
      <c r="Z108" s="44"/>
    </row>
    <row r="109" spans="26:26">
      <c r="Z109" s="44"/>
    </row>
    <row r="110" spans="26:26">
      <c r="Z110" s="44"/>
    </row>
    <row r="111" spans="26:26">
      <c r="Z111" s="44"/>
    </row>
    <row r="112" spans="26:26">
      <c r="Z112" s="44"/>
    </row>
    <row r="113" spans="26:26">
      <c r="Z113" s="44"/>
    </row>
    <row r="114" spans="26:26">
      <c r="Z114" s="44"/>
    </row>
    <row r="115" spans="26:26">
      <c r="Z115" s="44"/>
    </row>
    <row r="116" spans="26:26">
      <c r="Z116" s="44"/>
    </row>
    <row r="117" spans="26:26">
      <c r="Z117" s="44"/>
    </row>
    <row r="118" spans="26:26">
      <c r="Z118" s="44"/>
    </row>
    <row r="119" spans="26:26">
      <c r="Z119" s="44"/>
    </row>
    <row r="120" spans="26:26">
      <c r="Z120" s="44"/>
    </row>
    <row r="121" spans="26:26">
      <c r="Z121" s="44"/>
    </row>
    <row r="122" spans="26:26">
      <c r="Z122" s="44"/>
    </row>
    <row r="123" spans="26:26">
      <c r="Z123" s="44"/>
    </row>
    <row r="124" spans="26:26">
      <c r="Z124" s="44"/>
    </row>
    <row r="125" spans="26:26">
      <c r="Z125" s="44"/>
    </row>
    <row r="126" spans="26:26">
      <c r="Z126" s="44"/>
    </row>
    <row r="127" spans="26:26">
      <c r="Z127" s="44"/>
    </row>
    <row r="128" spans="26:26">
      <c r="Z128" s="44"/>
    </row>
    <row r="129" spans="26:26">
      <c r="Z129" s="44"/>
    </row>
    <row r="130" spans="26:26">
      <c r="Z130" s="44"/>
    </row>
    <row r="131" spans="26:26">
      <c r="Z131" s="44"/>
    </row>
    <row r="132" spans="26:26">
      <c r="Z132" s="44"/>
    </row>
    <row r="133" spans="26:26">
      <c r="Z133" s="44"/>
    </row>
    <row r="134" spans="26:26">
      <c r="Z134" s="44"/>
    </row>
    <row r="135" spans="26:26">
      <c r="Z135" s="44"/>
    </row>
    <row r="136" spans="26:26">
      <c r="Z136" s="44"/>
    </row>
    <row r="137" spans="26:26">
      <c r="Z137" s="44"/>
    </row>
    <row r="138" spans="26:26">
      <c r="Z138" s="44"/>
    </row>
    <row r="139" spans="26:26">
      <c r="Z139" s="44"/>
    </row>
    <row r="140" spans="26:26">
      <c r="Z140" s="44"/>
    </row>
    <row r="141" spans="26:26">
      <c r="Z141" s="44"/>
    </row>
    <row r="142" spans="26:26">
      <c r="Z142" s="44"/>
    </row>
    <row r="143" spans="26:26">
      <c r="Z143" s="44"/>
    </row>
    <row r="144" spans="26:26">
      <c r="Z144" s="44"/>
    </row>
    <row r="145" spans="26:26">
      <c r="Z145" s="44"/>
    </row>
    <row r="146" spans="26:26">
      <c r="Z146" s="44"/>
    </row>
    <row r="147" spans="26:26">
      <c r="Z147" s="44"/>
    </row>
    <row r="148" spans="26:26">
      <c r="Z148" s="44"/>
    </row>
    <row r="149" spans="26:26">
      <c r="Z149" s="44"/>
    </row>
    <row r="150" spans="26:26">
      <c r="Z150" s="44"/>
    </row>
    <row r="151" spans="26:26">
      <c r="Z151" s="44"/>
    </row>
    <row r="152" spans="26:26">
      <c r="Z152" s="44"/>
    </row>
    <row r="153" spans="26:26">
      <c r="Z153" s="44"/>
    </row>
    <row r="154" spans="26:26">
      <c r="Z154" s="44"/>
    </row>
    <row r="155" spans="26:26">
      <c r="Z155" s="44"/>
    </row>
    <row r="156" spans="26:26">
      <c r="Z156" s="44"/>
    </row>
    <row r="157" spans="26:26">
      <c r="Z157" s="44"/>
    </row>
    <row r="158" spans="26:26">
      <c r="Z158" s="44"/>
    </row>
    <row r="159" spans="26:26">
      <c r="Z159" s="44"/>
    </row>
    <row r="160" spans="26:26">
      <c r="Z160" s="44"/>
    </row>
    <row r="161" spans="26:26">
      <c r="Z161" s="44"/>
    </row>
    <row r="162" spans="26:26">
      <c r="Z162" s="44"/>
    </row>
    <row r="163" spans="26:26">
      <c r="Z163" s="44"/>
    </row>
    <row r="164" spans="26:26">
      <c r="Z164" s="44"/>
    </row>
    <row r="165" spans="26:26">
      <c r="Z165" s="44"/>
    </row>
    <row r="166" spans="26:26">
      <c r="Z166" s="44"/>
    </row>
    <row r="167" spans="26:26">
      <c r="Z167" s="44"/>
    </row>
    <row r="168" spans="26:26">
      <c r="Z168" s="44"/>
    </row>
    <row r="169" spans="26:26">
      <c r="Z169" s="44"/>
    </row>
    <row r="170" spans="26:26">
      <c r="Z170" s="44"/>
    </row>
    <row r="171" spans="26:26">
      <c r="Z171" s="44"/>
    </row>
    <row r="172" spans="26:26">
      <c r="Z172" s="44"/>
    </row>
    <row r="173" spans="26:26">
      <c r="Z173" s="44"/>
    </row>
    <row r="174" spans="26:26">
      <c r="Z174" s="44"/>
    </row>
    <row r="175" spans="26:26">
      <c r="Z175" s="44"/>
    </row>
    <row r="176" spans="26:26">
      <c r="Z176" s="44"/>
    </row>
    <row r="177" spans="26:26">
      <c r="Z177" s="44"/>
    </row>
    <row r="178" spans="26:26">
      <c r="Z178" s="44"/>
    </row>
    <row r="179" spans="26:26">
      <c r="Z179" s="44"/>
    </row>
    <row r="180" spans="26:26">
      <c r="Z180" s="44"/>
    </row>
    <row r="181" spans="26:26">
      <c r="Z181" s="44"/>
    </row>
    <row r="182" spans="26:26">
      <c r="Z182" s="44"/>
    </row>
    <row r="183" spans="26:26">
      <c r="Z183" s="44"/>
    </row>
    <row r="184" spans="26:26">
      <c r="Z184" s="44"/>
    </row>
    <row r="185" spans="26:26">
      <c r="Z185" s="44"/>
    </row>
    <row r="186" spans="26:26">
      <c r="Z186" s="44"/>
    </row>
    <row r="187" spans="26:26">
      <c r="Z187" s="44"/>
    </row>
    <row r="188" spans="26:26">
      <c r="Z188" s="44"/>
    </row>
    <row r="189" spans="26:26">
      <c r="Z189" s="44"/>
    </row>
    <row r="190" spans="26:26">
      <c r="Z190" s="44"/>
    </row>
    <row r="191" spans="26:26">
      <c r="Z191" s="44"/>
    </row>
    <row r="192" spans="26:26">
      <c r="Z192" s="44"/>
    </row>
    <row r="193" spans="26:26">
      <c r="Z193" s="44"/>
    </row>
    <row r="194" spans="26:26">
      <c r="Z194" s="44"/>
    </row>
    <row r="195" spans="26:26">
      <c r="Z195" s="44"/>
    </row>
    <row r="196" spans="26:26">
      <c r="Z196" s="44"/>
    </row>
    <row r="197" spans="26:26">
      <c r="Z197" s="44"/>
    </row>
    <row r="198" spans="26:26">
      <c r="Z198" s="44"/>
    </row>
    <row r="199" spans="26:26">
      <c r="Z199" s="44"/>
    </row>
    <row r="200" spans="26:26">
      <c r="Z200" s="44"/>
    </row>
    <row r="201" spans="26:26">
      <c r="Z201" s="44"/>
    </row>
    <row r="202" spans="26:26">
      <c r="Z202" s="44"/>
    </row>
    <row r="203" spans="26:26">
      <c r="Z203" s="44"/>
    </row>
    <row r="204" spans="26:26">
      <c r="Z204" s="44"/>
    </row>
    <row r="205" spans="26:26">
      <c r="Z205" s="44"/>
    </row>
    <row r="206" spans="26:26">
      <c r="Z206" s="44"/>
    </row>
    <row r="207" spans="26:26">
      <c r="Z207" s="44"/>
    </row>
    <row r="208" spans="26:26">
      <c r="Z208" s="44"/>
    </row>
    <row r="209" spans="26:26">
      <c r="Z209" s="44"/>
    </row>
    <row r="210" spans="26:26">
      <c r="Z210" s="44"/>
    </row>
    <row r="211" spans="26:26">
      <c r="Z211" s="44"/>
    </row>
    <row r="212" spans="26:26">
      <c r="Z212" s="44"/>
    </row>
    <row r="213" spans="26:26">
      <c r="Z213" s="44"/>
    </row>
    <row r="214" spans="26:26">
      <c r="Z214" s="44"/>
    </row>
    <row r="215" spans="26:26">
      <c r="Z215" s="44"/>
    </row>
    <row r="216" spans="26:26">
      <c r="Z216" s="44"/>
    </row>
    <row r="217" spans="26:26">
      <c r="Z217" s="44"/>
    </row>
    <row r="218" spans="26:26">
      <c r="Z218" s="44"/>
    </row>
    <row r="219" spans="26:26">
      <c r="Z219" s="44"/>
    </row>
    <row r="220" spans="26:26">
      <c r="Z220" s="44"/>
    </row>
    <row r="221" spans="26:26">
      <c r="Z221" s="44"/>
    </row>
    <row r="222" spans="26:26">
      <c r="Z222" s="44"/>
    </row>
    <row r="223" spans="26:26">
      <c r="Z223" s="44"/>
    </row>
    <row r="224" spans="26:26">
      <c r="Z224" s="44"/>
    </row>
    <row r="225" spans="26:26">
      <c r="Z225" s="44"/>
    </row>
    <row r="226" spans="26:26">
      <c r="Z226" s="44"/>
    </row>
    <row r="227" spans="26:26">
      <c r="Z227" s="44"/>
    </row>
    <row r="228" spans="26:26">
      <c r="Z228" s="44"/>
    </row>
    <row r="229" spans="26:26">
      <c r="Z229" s="44"/>
    </row>
    <row r="230" spans="26:26">
      <c r="Z230" s="44"/>
    </row>
    <row r="231" spans="26:26">
      <c r="Z231" s="44"/>
    </row>
    <row r="232" spans="26:26">
      <c r="Z232" s="44"/>
    </row>
    <row r="233" spans="26:26">
      <c r="Z233" s="44"/>
    </row>
    <row r="234" spans="26:26">
      <c r="Z234" s="44"/>
    </row>
    <row r="235" spans="26:26">
      <c r="Z235" s="44"/>
    </row>
    <row r="236" spans="26:26">
      <c r="Z236" s="44"/>
    </row>
    <row r="237" spans="26:26">
      <c r="Z237" s="44"/>
    </row>
    <row r="238" spans="26:26">
      <c r="Z238" s="44"/>
    </row>
    <row r="239" spans="26:26">
      <c r="Z239" s="44"/>
    </row>
    <row r="240" spans="26:26">
      <c r="Z240" s="44"/>
    </row>
    <row r="241" spans="26:26">
      <c r="Z241" s="44"/>
    </row>
    <row r="242" spans="26:26">
      <c r="Z242" s="44"/>
    </row>
    <row r="243" spans="26:26">
      <c r="Z243" s="44"/>
    </row>
    <row r="244" spans="26:26">
      <c r="Z244" s="44"/>
    </row>
    <row r="245" spans="26:26">
      <c r="Z245" s="44"/>
    </row>
    <row r="246" spans="26:26">
      <c r="Z246" s="44"/>
    </row>
    <row r="247" spans="26:26">
      <c r="Z247" s="44"/>
    </row>
    <row r="248" spans="26:26">
      <c r="Z248" s="44"/>
    </row>
    <row r="249" spans="26:26">
      <c r="Z249" s="44"/>
    </row>
    <row r="250" spans="26:26">
      <c r="Z250" s="44"/>
    </row>
    <row r="251" spans="26:26">
      <c r="Z251" s="44"/>
    </row>
    <row r="252" spans="26:26">
      <c r="Z252" s="44"/>
    </row>
    <row r="253" spans="26:26">
      <c r="Z253" s="44"/>
    </row>
    <row r="254" spans="26:26">
      <c r="Z254" s="44"/>
    </row>
    <row r="255" spans="26:26">
      <c r="Z255" s="44"/>
    </row>
    <row r="256" spans="26:26">
      <c r="Z256" s="44"/>
    </row>
    <row r="257" spans="26:26">
      <c r="Z257" s="44"/>
    </row>
    <row r="258" spans="26:26">
      <c r="Z258" s="44"/>
    </row>
    <row r="259" spans="26:26">
      <c r="Z259" s="44"/>
    </row>
    <row r="260" spans="26:26">
      <c r="Z260" s="44"/>
    </row>
    <row r="261" spans="26:26">
      <c r="Z261" s="44"/>
    </row>
    <row r="262" spans="26:26">
      <c r="Z262" s="44"/>
    </row>
    <row r="263" spans="26:26">
      <c r="Z263" s="44"/>
    </row>
    <row r="264" spans="26:26">
      <c r="Z264" s="44"/>
    </row>
    <row r="265" spans="26:26">
      <c r="Z265" s="44"/>
    </row>
    <row r="266" spans="26:26">
      <c r="Z266" s="44"/>
    </row>
    <row r="267" spans="26:26">
      <c r="Z267" s="44"/>
    </row>
    <row r="268" spans="26:26">
      <c r="Z268" s="44"/>
    </row>
    <row r="269" spans="26:26">
      <c r="Z269" s="44"/>
    </row>
    <row r="270" spans="26:26">
      <c r="Z270" s="44"/>
    </row>
    <row r="271" spans="26:26">
      <c r="Z271" s="44"/>
    </row>
    <row r="272" spans="26:26">
      <c r="Z272" s="44"/>
    </row>
    <row r="273" spans="26:26">
      <c r="Z273" s="44"/>
    </row>
    <row r="274" spans="26:26">
      <c r="Z274" s="44"/>
    </row>
    <row r="275" spans="26:26">
      <c r="Z275" s="44"/>
    </row>
    <row r="276" spans="26:26">
      <c r="Z276" s="44"/>
    </row>
    <row r="277" spans="26:26">
      <c r="Z277" s="44"/>
    </row>
    <row r="278" spans="26:26">
      <c r="Z278" s="44"/>
    </row>
    <row r="279" spans="26:26">
      <c r="Z279" s="44"/>
    </row>
    <row r="280" spans="26:26">
      <c r="Z280" s="44"/>
    </row>
    <row r="281" spans="26:26">
      <c r="Z281" s="44"/>
    </row>
    <row r="282" spans="26:26">
      <c r="Z282" s="44"/>
    </row>
    <row r="283" spans="26:26">
      <c r="Z283" s="44"/>
    </row>
    <row r="284" spans="26:26">
      <c r="Z284" s="44"/>
    </row>
    <row r="285" spans="26:26">
      <c r="Z285" s="44"/>
    </row>
    <row r="286" spans="26:26">
      <c r="Z286" s="44"/>
    </row>
    <row r="287" spans="26:26">
      <c r="Z287" s="44"/>
    </row>
    <row r="288" spans="26:26">
      <c r="Z288" s="44"/>
    </row>
    <row r="289" spans="26:26">
      <c r="Z289" s="44"/>
    </row>
    <row r="290" spans="26:26">
      <c r="Z290" s="44"/>
    </row>
    <row r="291" spans="26:26">
      <c r="Z291" s="44"/>
    </row>
    <row r="292" spans="26:26">
      <c r="Z292" s="44"/>
    </row>
    <row r="293" spans="26:26">
      <c r="Z293" s="44"/>
    </row>
    <row r="294" spans="26:26">
      <c r="Z294" s="44"/>
    </row>
    <row r="295" spans="26:26">
      <c r="Z295" s="44"/>
    </row>
    <row r="296" spans="26:26">
      <c r="Z296" s="44"/>
    </row>
    <row r="297" spans="26:26">
      <c r="Z297" s="44"/>
    </row>
    <row r="298" spans="26:26">
      <c r="Z298" s="44"/>
    </row>
    <row r="299" spans="26:26">
      <c r="Z299" s="44"/>
    </row>
    <row r="300" spans="26:26">
      <c r="Z300" s="44"/>
    </row>
    <row r="301" spans="26:26">
      <c r="Z301" s="44"/>
    </row>
    <row r="302" spans="26:26">
      <c r="Z302" s="44"/>
    </row>
    <row r="303" spans="26:26">
      <c r="Z303" s="44"/>
    </row>
    <row r="304" spans="26:26">
      <c r="Z304" s="44"/>
    </row>
    <row r="305" spans="26:26">
      <c r="Z305" s="44"/>
    </row>
    <row r="306" spans="26:26">
      <c r="Z306" s="44"/>
    </row>
    <row r="307" spans="26:26">
      <c r="Z307" s="44"/>
    </row>
    <row r="308" spans="26:26">
      <c r="Z308" s="44"/>
    </row>
    <row r="309" spans="26:26">
      <c r="Z309" s="44"/>
    </row>
    <row r="310" spans="26:26">
      <c r="Z310" s="44"/>
    </row>
    <row r="311" spans="26:26">
      <c r="Z311" s="44"/>
    </row>
    <row r="312" spans="26:26">
      <c r="Z312" s="44"/>
    </row>
    <row r="313" spans="26:26">
      <c r="Z313" s="44"/>
    </row>
    <row r="314" spans="26:26">
      <c r="Z314" s="44"/>
    </row>
    <row r="315" spans="26:26">
      <c r="Z315" s="44"/>
    </row>
    <row r="316" spans="26:26">
      <c r="Z316" s="44"/>
    </row>
    <row r="317" spans="26:26">
      <c r="Z317" s="44"/>
    </row>
    <row r="318" spans="26:26">
      <c r="Z318" s="44"/>
    </row>
    <row r="319" spans="26:26">
      <c r="Z319" s="44"/>
    </row>
    <row r="320" spans="26:26">
      <c r="Z320" s="44"/>
    </row>
    <row r="321" spans="26:26">
      <c r="Z321" s="44"/>
    </row>
    <row r="322" spans="26:26">
      <c r="Z322" s="44"/>
    </row>
    <row r="323" spans="26:26">
      <c r="Z323" s="44"/>
    </row>
    <row r="324" spans="26:26">
      <c r="Z324" s="44"/>
    </row>
    <row r="325" spans="26:26">
      <c r="Z325" s="44"/>
    </row>
    <row r="326" spans="26:26">
      <c r="Z326" s="44"/>
    </row>
    <row r="327" spans="26:26">
      <c r="Z327" s="44"/>
    </row>
    <row r="328" spans="26:26">
      <c r="Z328" s="44"/>
    </row>
    <row r="329" spans="26:26">
      <c r="Z329" s="44"/>
    </row>
    <row r="330" spans="26:26">
      <c r="Z330" s="44"/>
    </row>
    <row r="331" spans="26:26">
      <c r="Z331" s="44"/>
    </row>
    <row r="332" spans="26:26">
      <c r="Z332" s="44"/>
    </row>
    <row r="333" spans="26:26">
      <c r="Z333" s="44"/>
    </row>
    <row r="334" spans="26:26">
      <c r="Z334" s="44"/>
    </row>
    <row r="335" spans="26:26">
      <c r="Z335" s="44"/>
    </row>
    <row r="336" spans="26:26">
      <c r="Z336" s="44"/>
    </row>
    <row r="337" spans="26:26">
      <c r="Z337" s="44"/>
    </row>
    <row r="338" spans="26:26">
      <c r="Z338" s="44"/>
    </row>
    <row r="339" spans="26:26">
      <c r="Z339" s="44"/>
    </row>
    <row r="340" spans="26:26">
      <c r="Z340" s="44"/>
    </row>
    <row r="341" spans="26:26">
      <c r="Z341" s="44"/>
    </row>
    <row r="342" spans="26:26">
      <c r="Z342" s="44"/>
    </row>
    <row r="343" spans="26:26">
      <c r="Z343" s="44"/>
    </row>
    <row r="344" spans="26:26">
      <c r="Z344" s="44"/>
    </row>
    <row r="345" spans="26:26">
      <c r="Z345" s="44"/>
    </row>
    <row r="346" spans="26:26">
      <c r="Z346" s="44"/>
    </row>
    <row r="347" spans="26:26">
      <c r="Z347" s="44"/>
    </row>
    <row r="348" spans="26:26">
      <c r="Z348" s="44"/>
    </row>
    <row r="349" spans="26:26">
      <c r="Z349" s="44"/>
    </row>
    <row r="350" spans="26:26">
      <c r="Z350" s="44"/>
    </row>
    <row r="351" spans="26:26">
      <c r="Z351" s="44"/>
    </row>
    <row r="352" spans="26:26">
      <c r="Z352" s="44"/>
    </row>
    <row r="353" spans="26:26">
      <c r="Z353" s="44"/>
    </row>
    <row r="354" spans="26:26">
      <c r="Z354" s="44"/>
    </row>
    <row r="355" spans="26:26">
      <c r="Z355" s="44"/>
    </row>
    <row r="356" spans="26:26">
      <c r="Z356" s="44"/>
    </row>
    <row r="357" spans="26:26">
      <c r="Z357" s="44"/>
    </row>
    <row r="358" spans="26:26">
      <c r="Z358" s="44"/>
    </row>
    <row r="359" spans="26:26">
      <c r="Z359" s="44"/>
    </row>
    <row r="360" spans="26:26">
      <c r="Z360" s="44"/>
    </row>
    <row r="361" spans="26:26">
      <c r="Z361" s="44"/>
    </row>
    <row r="362" spans="26:26">
      <c r="Z362" s="44"/>
    </row>
    <row r="363" spans="26:26">
      <c r="Z363" s="44"/>
    </row>
    <row r="364" spans="26:26">
      <c r="Z364" s="44"/>
    </row>
    <row r="365" spans="26:26">
      <c r="Z365" s="44"/>
    </row>
    <row r="366" spans="26:26">
      <c r="Z366" s="44"/>
    </row>
    <row r="367" spans="26:26">
      <c r="Z367" s="44"/>
    </row>
    <row r="368" spans="26:26">
      <c r="Z368" s="44"/>
    </row>
    <row r="369" spans="26:26">
      <c r="Z369" s="44"/>
    </row>
    <row r="370" spans="26:26">
      <c r="Z370" s="44"/>
    </row>
    <row r="371" spans="26:26">
      <c r="Z371" s="44"/>
    </row>
    <row r="372" spans="26:26">
      <c r="Z372" s="44"/>
    </row>
    <row r="373" spans="26:26">
      <c r="Z373" s="44"/>
    </row>
    <row r="374" spans="26:26">
      <c r="Z374" s="44"/>
    </row>
    <row r="375" spans="26:26">
      <c r="Z375" s="44"/>
    </row>
    <row r="376" spans="26:26">
      <c r="Z376" s="44"/>
    </row>
    <row r="377" spans="26:26">
      <c r="Z377" s="44"/>
    </row>
    <row r="378" spans="26:26">
      <c r="Z378" s="44"/>
    </row>
    <row r="379" spans="26:26">
      <c r="Z379" s="44"/>
    </row>
    <row r="380" spans="26:26">
      <c r="Z380" s="44"/>
    </row>
    <row r="381" spans="26:26">
      <c r="Z381" s="44"/>
    </row>
    <row r="382" spans="26:26">
      <c r="Z382" s="44"/>
    </row>
    <row r="383" spans="26:26">
      <c r="Z383" s="44"/>
    </row>
    <row r="384" spans="26:26">
      <c r="Z384" s="44"/>
    </row>
    <row r="385" spans="26:26">
      <c r="Z385" s="44"/>
    </row>
    <row r="386" spans="26:26">
      <c r="Z386" s="44"/>
    </row>
    <row r="387" spans="26:26">
      <c r="Z387" s="44"/>
    </row>
    <row r="388" spans="26:26">
      <c r="Z388" s="44"/>
    </row>
    <row r="389" spans="26:26">
      <c r="Z389" s="44"/>
    </row>
    <row r="390" spans="26:26">
      <c r="Z390" s="44"/>
    </row>
    <row r="391" spans="26:26">
      <c r="Z391" s="44"/>
    </row>
    <row r="392" spans="26:26">
      <c r="Z392" s="44"/>
    </row>
    <row r="393" spans="26:26">
      <c r="Z393" s="44"/>
    </row>
    <row r="394" spans="26:26">
      <c r="Z394" s="44"/>
    </row>
    <row r="395" spans="26:26">
      <c r="Z395" s="44"/>
    </row>
    <row r="396" spans="26:26">
      <c r="Z396" s="44"/>
    </row>
    <row r="397" spans="26:26">
      <c r="Z397" s="44"/>
    </row>
    <row r="398" spans="26:26">
      <c r="Z398" s="44"/>
    </row>
    <row r="399" spans="26:26">
      <c r="Z399" s="44"/>
    </row>
    <row r="400" spans="26:26">
      <c r="Z400" s="44"/>
    </row>
    <row r="401" spans="26:26">
      <c r="Z401" s="44"/>
    </row>
    <row r="402" spans="26:26">
      <c r="Z402" s="44"/>
    </row>
    <row r="403" spans="26:26">
      <c r="Z403" s="44"/>
    </row>
    <row r="404" spans="26:26">
      <c r="Z404" s="44"/>
    </row>
    <row r="405" spans="26:26">
      <c r="Z405" s="44"/>
    </row>
    <row r="406" spans="26:26">
      <c r="Z406" s="44"/>
    </row>
    <row r="407" spans="26:26">
      <c r="Z407" s="44"/>
    </row>
    <row r="408" spans="26:26">
      <c r="Z408" s="44"/>
    </row>
    <row r="409" spans="26:26">
      <c r="Z409" s="44"/>
    </row>
    <row r="410" spans="26:26">
      <c r="Z410" s="44"/>
    </row>
    <row r="411" spans="26:26">
      <c r="Z411" s="44"/>
    </row>
    <row r="412" spans="26:26">
      <c r="Z412" s="44"/>
    </row>
    <row r="413" spans="26:26">
      <c r="Z413" s="44"/>
    </row>
    <row r="414" spans="26:26">
      <c r="Z414" s="44"/>
    </row>
    <row r="415" spans="26:26">
      <c r="Z415" s="44"/>
    </row>
    <row r="416" spans="26:26">
      <c r="Z416" s="44"/>
    </row>
    <row r="417" spans="26:26">
      <c r="Z417" s="44"/>
    </row>
    <row r="418" spans="26:26">
      <c r="Z418" s="44"/>
    </row>
    <row r="419" spans="26:26">
      <c r="Z419" s="44"/>
    </row>
    <row r="420" spans="26:26">
      <c r="Z420" s="44"/>
    </row>
    <row r="421" spans="26:26">
      <c r="Z421" s="44"/>
    </row>
    <row r="422" spans="26:26">
      <c r="Z422" s="44"/>
    </row>
    <row r="423" spans="26:26">
      <c r="Z423" s="44"/>
    </row>
    <row r="424" spans="26:26">
      <c r="Z424" s="44"/>
    </row>
    <row r="425" spans="26:26">
      <c r="Z425" s="44"/>
    </row>
    <row r="426" spans="26:26">
      <c r="Z426" s="44"/>
    </row>
    <row r="427" spans="26:26">
      <c r="Z427" s="44"/>
    </row>
    <row r="428" spans="26:26">
      <c r="Z428" s="44"/>
    </row>
    <row r="429" spans="26:26">
      <c r="Z429" s="44"/>
    </row>
    <row r="430" spans="26:26">
      <c r="Z430" s="44"/>
    </row>
    <row r="431" spans="26:26">
      <c r="Z431" s="44"/>
    </row>
    <row r="432" spans="26:26">
      <c r="Z432" s="44"/>
    </row>
    <row r="433" spans="26:26">
      <c r="Z433" s="44"/>
    </row>
    <row r="434" spans="26:26">
      <c r="Z434" s="44"/>
    </row>
    <row r="435" spans="26:26">
      <c r="Z435" s="44"/>
    </row>
    <row r="436" spans="26:26">
      <c r="Z436" s="44"/>
    </row>
    <row r="437" spans="26:26">
      <c r="Z437" s="44"/>
    </row>
    <row r="438" spans="26:26">
      <c r="Z438" s="44"/>
    </row>
    <row r="439" spans="26:26">
      <c r="Z439" s="44"/>
    </row>
    <row r="440" spans="26:26">
      <c r="Z440" s="44"/>
    </row>
    <row r="441" spans="26:26">
      <c r="Z441" s="44"/>
    </row>
    <row r="442" spans="26:26">
      <c r="Z442" s="44"/>
    </row>
    <row r="443" spans="26:26">
      <c r="Z443" s="44"/>
    </row>
    <row r="444" spans="26:26">
      <c r="Z444" s="44"/>
    </row>
    <row r="445" spans="26:26">
      <c r="Z445" s="44"/>
    </row>
    <row r="446" spans="26:26">
      <c r="Z446" s="44"/>
    </row>
    <row r="447" spans="26:26">
      <c r="Z447" s="44"/>
    </row>
    <row r="448" spans="26:26">
      <c r="Z448" s="44"/>
    </row>
    <row r="449" spans="26:26">
      <c r="Z449" s="44"/>
    </row>
    <row r="450" spans="26:26">
      <c r="Z450" s="44"/>
    </row>
    <row r="451" spans="26:26">
      <c r="Z451" s="44"/>
    </row>
    <row r="452" spans="26:26">
      <c r="Z452" s="44"/>
    </row>
    <row r="453" spans="26:26">
      <c r="Z453" s="44"/>
    </row>
    <row r="454" spans="26:26">
      <c r="Z454" s="44"/>
    </row>
    <row r="455" spans="26:26">
      <c r="Z455" s="44"/>
    </row>
    <row r="456" spans="26:26">
      <c r="Z456" s="44"/>
    </row>
    <row r="457" spans="26:26">
      <c r="Z457" s="44"/>
    </row>
    <row r="458" spans="26:26">
      <c r="Z458" s="44"/>
    </row>
    <row r="459" spans="26:26">
      <c r="Z459" s="44"/>
    </row>
    <row r="460" spans="26:26">
      <c r="Z460" s="44"/>
    </row>
    <row r="461" spans="26:26">
      <c r="Z461" s="44"/>
    </row>
    <row r="462" spans="26:26">
      <c r="Z462" s="44"/>
    </row>
    <row r="463" spans="26:26">
      <c r="Z463" s="44"/>
    </row>
    <row r="464" spans="26:26">
      <c r="Z464" s="44"/>
    </row>
    <row r="465" spans="26:26">
      <c r="Z465" s="44"/>
    </row>
    <row r="466" spans="26:26">
      <c r="Z466" s="44"/>
    </row>
    <row r="467" spans="26:26">
      <c r="Z467" s="44"/>
    </row>
    <row r="468" spans="26:26">
      <c r="Z468" s="44"/>
    </row>
    <row r="469" spans="26:26">
      <c r="Z469" s="44"/>
    </row>
    <row r="470" spans="26:26">
      <c r="Z470" s="44"/>
    </row>
    <row r="471" spans="26:26">
      <c r="Z471" s="44"/>
    </row>
    <row r="472" spans="26:26">
      <c r="Z472" s="44"/>
    </row>
    <row r="473" spans="26:26">
      <c r="Z473" s="44"/>
    </row>
    <row r="474" spans="26:26">
      <c r="Z474" s="44"/>
    </row>
    <row r="475" spans="26:26">
      <c r="Z475" s="44"/>
    </row>
    <row r="476" spans="26:26">
      <c r="Z476" s="44"/>
    </row>
    <row r="477" spans="26:26">
      <c r="Z477" s="44"/>
    </row>
    <row r="478" spans="26:26">
      <c r="Z478" s="44"/>
    </row>
    <row r="479" spans="26:26">
      <c r="Z479" s="44"/>
    </row>
    <row r="480" spans="26:26">
      <c r="Z480" s="44"/>
    </row>
    <row r="481" spans="26:26">
      <c r="Z481" s="44"/>
    </row>
    <row r="482" spans="26:26">
      <c r="Z482" s="44"/>
    </row>
    <row r="483" spans="26:26">
      <c r="Z483" s="44"/>
    </row>
    <row r="484" spans="26:26">
      <c r="Z484" s="44"/>
    </row>
    <row r="485" spans="26:26">
      <c r="Z485" s="44"/>
    </row>
    <row r="486" spans="26:26">
      <c r="Z486" s="44"/>
    </row>
    <row r="487" spans="26:26">
      <c r="Z487" s="44"/>
    </row>
    <row r="488" spans="26:26">
      <c r="Z488" s="44"/>
    </row>
    <row r="489" spans="26:26">
      <c r="Z489" s="44"/>
    </row>
    <row r="490" spans="26:26">
      <c r="Z490" s="44"/>
    </row>
    <row r="491" spans="26:26">
      <c r="Z491" s="44"/>
    </row>
    <row r="492" spans="26:26">
      <c r="Z492" s="44"/>
    </row>
    <row r="493" spans="26:26">
      <c r="Z493" s="44"/>
    </row>
    <row r="494" spans="26:26">
      <c r="Z494" s="44"/>
    </row>
    <row r="495" spans="26:26">
      <c r="Z495" s="44"/>
    </row>
    <row r="496" spans="26:26">
      <c r="Z496" s="44"/>
    </row>
    <row r="497" spans="26:26">
      <c r="Z497" s="44"/>
    </row>
    <row r="498" spans="26:26">
      <c r="Z498" s="44"/>
    </row>
    <row r="499" spans="26:26">
      <c r="Z499" s="44"/>
    </row>
    <row r="500" spans="26:26">
      <c r="Z500" s="44"/>
    </row>
    <row r="501" spans="26:26">
      <c r="Z501" s="44"/>
    </row>
    <row r="502" spans="26:26">
      <c r="Z502" s="44"/>
    </row>
    <row r="503" spans="26:26">
      <c r="Z503" s="44"/>
    </row>
    <row r="504" spans="26:26">
      <c r="Z504" s="44"/>
    </row>
    <row r="505" spans="26:26">
      <c r="Z505" s="44"/>
    </row>
    <row r="506" spans="26:26">
      <c r="Z506" s="44"/>
    </row>
    <row r="507" spans="26:26">
      <c r="Z507" s="44"/>
    </row>
    <row r="508" spans="26:26">
      <c r="Z508" s="44"/>
    </row>
    <row r="509" spans="26:26">
      <c r="Z509" s="44"/>
    </row>
    <row r="510" spans="26:26">
      <c r="Z510" s="44"/>
    </row>
    <row r="511" spans="26:26">
      <c r="Z511" s="44"/>
    </row>
    <row r="512" spans="26:26">
      <c r="Z512" s="44"/>
    </row>
    <row r="513" spans="26:26">
      <c r="Z513" s="44"/>
    </row>
    <row r="514" spans="26:26">
      <c r="Z514" s="44"/>
    </row>
    <row r="515" spans="26:26">
      <c r="Z515" s="44"/>
    </row>
    <row r="516" spans="26:26">
      <c r="Z516" s="44"/>
    </row>
    <row r="517" spans="26:26">
      <c r="Z517" s="44"/>
    </row>
    <row r="518" spans="26:26">
      <c r="Z518" s="44"/>
    </row>
    <row r="519" spans="26:26">
      <c r="Z519" s="44"/>
    </row>
    <row r="520" spans="26:26">
      <c r="Z520" s="44"/>
    </row>
    <row r="521" spans="26:26">
      <c r="Z521" s="44"/>
    </row>
    <row r="522" spans="26:26">
      <c r="Z522" s="44"/>
    </row>
    <row r="523" spans="26:26">
      <c r="Z523" s="44"/>
    </row>
    <row r="524" spans="26:26">
      <c r="Z524" s="44"/>
    </row>
    <row r="525" spans="26:26">
      <c r="Z525" s="44"/>
    </row>
    <row r="526" spans="26:26">
      <c r="Z526" s="44"/>
    </row>
    <row r="527" spans="26:26">
      <c r="Z527" s="44"/>
    </row>
    <row r="528" spans="26:26">
      <c r="Z528" s="44"/>
    </row>
    <row r="529" spans="26:26">
      <c r="Z529" s="44"/>
    </row>
    <row r="530" spans="26:26">
      <c r="Z530" s="44"/>
    </row>
    <row r="531" spans="26:26">
      <c r="Z531" s="44"/>
    </row>
    <row r="532" spans="26:26">
      <c r="Z532" s="44"/>
    </row>
    <row r="533" spans="26:26">
      <c r="Z533" s="44"/>
    </row>
    <row r="534" spans="26:26">
      <c r="Z534" s="44"/>
    </row>
    <row r="535" spans="26:26">
      <c r="Z535" s="44"/>
    </row>
    <row r="536" spans="26:26">
      <c r="Z536" s="44"/>
    </row>
    <row r="537" spans="26:26">
      <c r="Z537" s="44"/>
    </row>
    <row r="538" spans="26:26">
      <c r="Z538" s="44"/>
    </row>
    <row r="539" spans="26:26">
      <c r="Z539" s="44"/>
    </row>
    <row r="540" spans="26:26">
      <c r="Z540" s="44"/>
    </row>
    <row r="541" spans="26:26">
      <c r="Z541" s="44"/>
    </row>
    <row r="542" spans="26:26">
      <c r="Z542" s="44"/>
    </row>
    <row r="543" spans="26:26">
      <c r="Z543" s="44"/>
    </row>
    <row r="544" spans="26:26">
      <c r="Z544" s="44"/>
    </row>
    <row r="545" spans="26:26">
      <c r="Z545" s="44"/>
    </row>
    <row r="546" spans="26:26">
      <c r="Z546" s="44"/>
    </row>
    <row r="547" spans="26:26">
      <c r="Z547" s="44"/>
    </row>
    <row r="548" spans="26:26">
      <c r="Z548" s="44"/>
    </row>
    <row r="549" spans="26:26">
      <c r="Z549" s="44"/>
    </row>
    <row r="550" spans="26:26">
      <c r="Z550" s="44"/>
    </row>
    <row r="551" spans="26:26">
      <c r="Z551" s="44"/>
    </row>
    <row r="552" spans="26:26">
      <c r="Z552" s="44"/>
    </row>
    <row r="553" spans="26:26">
      <c r="Z553" s="44"/>
    </row>
    <row r="554" spans="26:26">
      <c r="Z554" s="44"/>
    </row>
    <row r="555" spans="26:26">
      <c r="Z555" s="44"/>
    </row>
    <row r="556" spans="26:26">
      <c r="Z556" s="44"/>
    </row>
    <row r="557" spans="26:26">
      <c r="Z557" s="44"/>
    </row>
    <row r="558" spans="26:26">
      <c r="Z558" s="44"/>
    </row>
    <row r="559" spans="26:26">
      <c r="Z559" s="44"/>
    </row>
    <row r="560" spans="26:26">
      <c r="Z560" s="44"/>
    </row>
    <row r="561" spans="26:26">
      <c r="Z561" s="44"/>
    </row>
    <row r="562" spans="26:26">
      <c r="Z562" s="44"/>
    </row>
    <row r="563" spans="26:26">
      <c r="Z563" s="44"/>
    </row>
    <row r="564" spans="26:26">
      <c r="Z564" s="44"/>
    </row>
    <row r="565" spans="26:26">
      <c r="Z565" s="44"/>
    </row>
    <row r="566" spans="26:26">
      <c r="Z566" s="44"/>
    </row>
    <row r="567" spans="26:26">
      <c r="Z567" s="44"/>
    </row>
    <row r="568" spans="26:26">
      <c r="Z568" s="44"/>
    </row>
    <row r="569" spans="26:26">
      <c r="Z569" s="44"/>
    </row>
    <row r="570" spans="26:26">
      <c r="Z570" s="44"/>
    </row>
    <row r="571" spans="26:26">
      <c r="Z571" s="44"/>
    </row>
    <row r="572" spans="26:26">
      <c r="Z572" s="44"/>
    </row>
    <row r="573" spans="26:26">
      <c r="Z573" s="44"/>
    </row>
    <row r="574" spans="26:26">
      <c r="Z574" s="44"/>
    </row>
    <row r="575" spans="26:26">
      <c r="Z575" s="44"/>
    </row>
    <row r="576" spans="26:26">
      <c r="Z576" s="44"/>
    </row>
    <row r="577" spans="26:26">
      <c r="Z577" s="44"/>
    </row>
    <row r="578" spans="26:26">
      <c r="Z578" s="44"/>
    </row>
    <row r="579" spans="26:26">
      <c r="Z579" s="44"/>
    </row>
    <row r="580" spans="26:26">
      <c r="Z580" s="44"/>
    </row>
    <row r="581" spans="26:26">
      <c r="Z581" s="44"/>
    </row>
    <row r="582" spans="26:26">
      <c r="Z582" s="44"/>
    </row>
    <row r="583" spans="26:26">
      <c r="Z583" s="44"/>
    </row>
    <row r="584" spans="26:26">
      <c r="Z584" s="44"/>
    </row>
    <row r="585" spans="26:26">
      <c r="Z585" s="44"/>
    </row>
    <row r="586" spans="26:26">
      <c r="Z586" s="44"/>
    </row>
    <row r="587" spans="26:26">
      <c r="Z587" s="44"/>
    </row>
    <row r="588" spans="26:26">
      <c r="Z588" s="44"/>
    </row>
    <row r="589" spans="26:26">
      <c r="Z589" s="44"/>
    </row>
    <row r="590" spans="26:26">
      <c r="Z590" s="44"/>
    </row>
    <row r="591" spans="26:26">
      <c r="Z591" s="44"/>
    </row>
    <row r="592" spans="26:26">
      <c r="Z592" s="44"/>
    </row>
    <row r="593" spans="26:26">
      <c r="Z593" s="44"/>
    </row>
    <row r="594" spans="26:26">
      <c r="Z594" s="44"/>
    </row>
    <row r="595" spans="26:26">
      <c r="Z595" s="44"/>
    </row>
    <row r="596" spans="26:26">
      <c r="Z596" s="44"/>
    </row>
    <row r="597" spans="26:26">
      <c r="Z597" s="44"/>
    </row>
    <row r="598" spans="26:26">
      <c r="Z598" s="44"/>
    </row>
    <row r="599" spans="26:26">
      <c r="Z599" s="44"/>
    </row>
    <row r="600" spans="26:26">
      <c r="Z600" s="44"/>
    </row>
    <row r="601" spans="26:26">
      <c r="Z601" s="44"/>
    </row>
    <row r="602" spans="26:26">
      <c r="Z602" s="44"/>
    </row>
    <row r="603" spans="26:26">
      <c r="Z603" s="44"/>
    </row>
    <row r="604" spans="26:26">
      <c r="Z604" s="44"/>
    </row>
    <row r="605" spans="26:26">
      <c r="Z605" s="44"/>
    </row>
    <row r="606" spans="26:26">
      <c r="Z606" s="44"/>
    </row>
    <row r="607" spans="26:26">
      <c r="Z607" s="44"/>
    </row>
    <row r="608" spans="26:26">
      <c r="Z608" s="44"/>
    </row>
    <row r="609" spans="26:26">
      <c r="Z609" s="44"/>
    </row>
    <row r="610" spans="26:26">
      <c r="Z610" s="44"/>
    </row>
    <row r="611" spans="26:26">
      <c r="Z611" s="44"/>
    </row>
    <row r="612" spans="26:26">
      <c r="Z612" s="44"/>
    </row>
    <row r="613" spans="26:26">
      <c r="Z613" s="44"/>
    </row>
    <row r="614" spans="26:26">
      <c r="Z614" s="44"/>
    </row>
    <row r="615" spans="26:26">
      <c r="Z615" s="44"/>
    </row>
    <row r="616" spans="26:26">
      <c r="Z616" s="44"/>
    </row>
    <row r="617" spans="26:26">
      <c r="Z617" s="44"/>
    </row>
    <row r="618" spans="26:26">
      <c r="Z618" s="44"/>
    </row>
    <row r="619" spans="26:26">
      <c r="Z619" s="44"/>
    </row>
    <row r="620" spans="26:26">
      <c r="Z620" s="44"/>
    </row>
    <row r="621" spans="26:26">
      <c r="Z621" s="44"/>
    </row>
    <row r="622" spans="26:26">
      <c r="Z622" s="44"/>
    </row>
    <row r="623" spans="26:26">
      <c r="Z623" s="44"/>
    </row>
    <row r="624" spans="26:26">
      <c r="Z624" s="44"/>
    </row>
    <row r="625" spans="26:26">
      <c r="Z625" s="44"/>
    </row>
    <row r="626" spans="26:26">
      <c r="Z626" s="44"/>
    </row>
    <row r="627" spans="26:26">
      <c r="Z627" s="44"/>
    </row>
    <row r="628" spans="26:26">
      <c r="Z628" s="44"/>
    </row>
    <row r="629" spans="26:26">
      <c r="Z629" s="44"/>
    </row>
    <row r="630" spans="26:26">
      <c r="Z630" s="44"/>
    </row>
    <row r="631" spans="26:26">
      <c r="Z631" s="44"/>
    </row>
    <row r="632" spans="26:26">
      <c r="Z632" s="44"/>
    </row>
    <row r="633" spans="26:26">
      <c r="Z633" s="44"/>
    </row>
    <row r="634" spans="26:26">
      <c r="Z634" s="44"/>
    </row>
    <row r="635" spans="26:26">
      <c r="Z635" s="44"/>
    </row>
    <row r="636" spans="26:26">
      <c r="Z636" s="44"/>
    </row>
    <row r="637" spans="26:26">
      <c r="Z637" s="44"/>
    </row>
    <row r="638" spans="26:26">
      <c r="Z638" s="44"/>
    </row>
    <row r="639" spans="26:26">
      <c r="Z639" s="44"/>
    </row>
    <row r="640" spans="26:26">
      <c r="Z640" s="44"/>
    </row>
    <row r="641" spans="26:26">
      <c r="Z641" s="44"/>
    </row>
    <row r="642" spans="26:26">
      <c r="Z642" s="44"/>
    </row>
    <row r="643" spans="26:26">
      <c r="Z643" s="44"/>
    </row>
    <row r="644" spans="26:26">
      <c r="Z644" s="44"/>
    </row>
    <row r="645" spans="26:26">
      <c r="Z645" s="44"/>
    </row>
    <row r="646" spans="26:26">
      <c r="Z646" s="44"/>
    </row>
    <row r="647" spans="26:26">
      <c r="Z647" s="44"/>
    </row>
    <row r="648" spans="26:26">
      <c r="Z648" s="44"/>
    </row>
    <row r="649" spans="26:26">
      <c r="Z649" s="44"/>
    </row>
    <row r="650" spans="26:26">
      <c r="Z650" s="44"/>
    </row>
    <row r="651" spans="26:26">
      <c r="Z651" s="44"/>
    </row>
    <row r="652" spans="26:26">
      <c r="Z652" s="44"/>
    </row>
    <row r="653" spans="26:26">
      <c r="Z653" s="44"/>
    </row>
    <row r="654" spans="26:26">
      <c r="Z654" s="44"/>
    </row>
    <row r="655" spans="26:26">
      <c r="Z655" s="44"/>
    </row>
    <row r="656" spans="26:26">
      <c r="Z656" s="44"/>
    </row>
    <row r="657" spans="26:26">
      <c r="Z657" s="44"/>
    </row>
    <row r="658" spans="26:26">
      <c r="Z658" s="44"/>
    </row>
    <row r="659" spans="26:26">
      <c r="Z659" s="44"/>
    </row>
    <row r="660" spans="26:26">
      <c r="Z660" s="44"/>
    </row>
    <row r="661" spans="26:26">
      <c r="Z661" s="44"/>
    </row>
    <row r="662" spans="26:26">
      <c r="Z662" s="44"/>
    </row>
    <row r="663" spans="26:26">
      <c r="Z663" s="44"/>
    </row>
    <row r="664" spans="26:26">
      <c r="Z664" s="44"/>
    </row>
    <row r="665" spans="26:26">
      <c r="Z665" s="44"/>
    </row>
    <row r="666" spans="26:26">
      <c r="Z666" s="44"/>
    </row>
    <row r="667" spans="26:26">
      <c r="Z667" s="44"/>
    </row>
    <row r="668" spans="26:26">
      <c r="Z668" s="44"/>
    </row>
    <row r="669" spans="26:26">
      <c r="Z669" s="44"/>
    </row>
    <row r="670" spans="26:26">
      <c r="Z670" s="44"/>
    </row>
    <row r="671" spans="26:26">
      <c r="Z671" s="44"/>
    </row>
    <row r="672" spans="26:26">
      <c r="Z672" s="44"/>
    </row>
    <row r="673" spans="26:26">
      <c r="Z673" s="44"/>
    </row>
    <row r="674" spans="26:26">
      <c r="Z674" s="44"/>
    </row>
    <row r="675" spans="26:26">
      <c r="Z675" s="44"/>
    </row>
    <row r="676" spans="26:26">
      <c r="Z676" s="44"/>
    </row>
    <row r="677" spans="26:26">
      <c r="Z677" s="44"/>
    </row>
    <row r="678" spans="26:26">
      <c r="Z678" s="44"/>
    </row>
    <row r="679" spans="26:26">
      <c r="Z679" s="44"/>
    </row>
    <row r="680" spans="26:26">
      <c r="Z680" s="44"/>
    </row>
    <row r="681" spans="26:26">
      <c r="Z681" s="44"/>
    </row>
    <row r="682" spans="26:26">
      <c r="Z682" s="44"/>
    </row>
    <row r="683" spans="26:26">
      <c r="Z683" s="44"/>
    </row>
    <row r="684" spans="26:26">
      <c r="Z684" s="44"/>
    </row>
    <row r="685" spans="26:26">
      <c r="Z685" s="44"/>
    </row>
    <row r="686" spans="26:26">
      <c r="Z686" s="44"/>
    </row>
    <row r="687" spans="26:26">
      <c r="Z687" s="44"/>
    </row>
    <row r="688" spans="26:26">
      <c r="Z688" s="44"/>
    </row>
    <row r="689" spans="26:26">
      <c r="Z689" s="44"/>
    </row>
    <row r="690" spans="26:26">
      <c r="Z690" s="44"/>
    </row>
    <row r="691" spans="26:26">
      <c r="Z691" s="44"/>
    </row>
    <row r="692" spans="26:26">
      <c r="Z692" s="44"/>
    </row>
    <row r="693" spans="26:26">
      <c r="Z693" s="44"/>
    </row>
    <row r="694" spans="26:26">
      <c r="Z694" s="44"/>
    </row>
    <row r="695" spans="26:26">
      <c r="Z695" s="44"/>
    </row>
    <row r="696" spans="26:26">
      <c r="Z696" s="44"/>
    </row>
    <row r="697" spans="26:26">
      <c r="Z697" s="44"/>
    </row>
    <row r="698" spans="26:26">
      <c r="Z698" s="44"/>
    </row>
    <row r="699" spans="26:26">
      <c r="Z699" s="44"/>
    </row>
    <row r="700" spans="26:26">
      <c r="Z700" s="44"/>
    </row>
    <row r="701" spans="26:26">
      <c r="Z701" s="44"/>
    </row>
    <row r="702" spans="26:26">
      <c r="Z702" s="44"/>
    </row>
    <row r="703" spans="26:26">
      <c r="Z703" s="44"/>
    </row>
    <row r="704" spans="26:26">
      <c r="Z704" s="44"/>
    </row>
    <row r="705" spans="26:26">
      <c r="Z705" s="44"/>
    </row>
    <row r="706" spans="26:26">
      <c r="Z706" s="44"/>
    </row>
    <row r="707" spans="26:26">
      <c r="Z707" s="44"/>
    </row>
    <row r="708" spans="26:26">
      <c r="Z708" s="44"/>
    </row>
    <row r="709" spans="26:26">
      <c r="Z709" s="44"/>
    </row>
    <row r="710" spans="26:26">
      <c r="Z710" s="44"/>
    </row>
    <row r="711" spans="26:26">
      <c r="Z711" s="44"/>
    </row>
    <row r="712" spans="26:26">
      <c r="Z712" s="44"/>
    </row>
    <row r="713" spans="26:26">
      <c r="Z713" s="44"/>
    </row>
    <row r="714" spans="26:26">
      <c r="Z714" s="44"/>
    </row>
    <row r="715" spans="26:26">
      <c r="Z715" s="44"/>
    </row>
    <row r="716" spans="26:26">
      <c r="Z716" s="44"/>
    </row>
    <row r="717" spans="26:26">
      <c r="Z717" s="44"/>
    </row>
    <row r="718" spans="26:26">
      <c r="Z718" s="44"/>
    </row>
    <row r="719" spans="26:26">
      <c r="Z719" s="44"/>
    </row>
    <row r="720" spans="26:26">
      <c r="Z720" s="44"/>
    </row>
    <row r="721" spans="26:26">
      <c r="Z721" s="44"/>
    </row>
    <row r="722" spans="26:26">
      <c r="Z722" s="44"/>
    </row>
    <row r="723" spans="26:26">
      <c r="Z723" s="44"/>
    </row>
    <row r="724" spans="26:26">
      <c r="Z724" s="44"/>
    </row>
    <row r="725" spans="26:26">
      <c r="Z725" s="44"/>
    </row>
    <row r="726" spans="26:26">
      <c r="Z726" s="44"/>
    </row>
    <row r="727" spans="26:26">
      <c r="Z727" s="44"/>
    </row>
    <row r="728" spans="26:26">
      <c r="Z728" s="44"/>
    </row>
    <row r="729" spans="26:26">
      <c r="Z729" s="44"/>
    </row>
    <row r="730" spans="26:26">
      <c r="Z730" s="44"/>
    </row>
    <row r="731" spans="26:26">
      <c r="Z731" s="44"/>
    </row>
    <row r="732" spans="26:26">
      <c r="Z732" s="44"/>
    </row>
    <row r="733" spans="26:26">
      <c r="Z733" s="44"/>
    </row>
    <row r="734" spans="26:26">
      <c r="Z734" s="44"/>
    </row>
    <row r="735" spans="26:26">
      <c r="Z735" s="44"/>
    </row>
    <row r="736" spans="26:26">
      <c r="Z736" s="44"/>
    </row>
    <row r="737" spans="26:26">
      <c r="Z737" s="44"/>
    </row>
    <row r="738" spans="26:26">
      <c r="Z738" s="44"/>
    </row>
    <row r="739" spans="26:26">
      <c r="Z739" s="44"/>
    </row>
    <row r="740" spans="26:26">
      <c r="Z740" s="44"/>
    </row>
    <row r="741" spans="26:26">
      <c r="Z741" s="44"/>
    </row>
    <row r="742" spans="26:26">
      <c r="Z742" s="44"/>
    </row>
    <row r="743" spans="26:26">
      <c r="Z743" s="44"/>
    </row>
    <row r="744" spans="26:26">
      <c r="Z744" s="44"/>
    </row>
    <row r="745" spans="26:26">
      <c r="Z745" s="44"/>
    </row>
    <row r="746" spans="26:26">
      <c r="Z746" s="44"/>
    </row>
    <row r="747" spans="26:26">
      <c r="Z747" s="44"/>
    </row>
    <row r="748" spans="26:26">
      <c r="Z748" s="44"/>
    </row>
    <row r="749" spans="26:26">
      <c r="Z749" s="44"/>
    </row>
    <row r="750" spans="26:26">
      <c r="Z750" s="44"/>
    </row>
    <row r="751" spans="26:26">
      <c r="Z751" s="44"/>
    </row>
    <row r="752" spans="26:26">
      <c r="Z752" s="44"/>
    </row>
    <row r="753" spans="26:26">
      <c r="Z753" s="44"/>
    </row>
    <row r="754" spans="26:26">
      <c r="Z754" s="44"/>
    </row>
    <row r="755" spans="26:26">
      <c r="Z755" s="44"/>
    </row>
    <row r="756" spans="26:26">
      <c r="Z756" s="44"/>
    </row>
    <row r="757" spans="26:26">
      <c r="Z757" s="44"/>
    </row>
    <row r="758" spans="26:26">
      <c r="Z758" s="44"/>
    </row>
    <row r="759" spans="26:26">
      <c r="Z759" s="44"/>
    </row>
    <row r="760" spans="26:26">
      <c r="Z760" s="44"/>
    </row>
    <row r="761" spans="26:26">
      <c r="Z761" s="44"/>
    </row>
    <row r="762" spans="26:26">
      <c r="Z762" s="44"/>
    </row>
    <row r="763" spans="26:26">
      <c r="Z763" s="44"/>
    </row>
    <row r="764" spans="26:26">
      <c r="Z764" s="44"/>
    </row>
    <row r="765" spans="26:26">
      <c r="Z765" s="44"/>
    </row>
    <row r="766" spans="26:26">
      <c r="Z766" s="44"/>
    </row>
    <row r="767" spans="26:26">
      <c r="Z767" s="44"/>
    </row>
    <row r="768" spans="26:26">
      <c r="Z768" s="44"/>
    </row>
    <row r="769" spans="26:26">
      <c r="Z769" s="44"/>
    </row>
    <row r="770" spans="26:26">
      <c r="Z770" s="44"/>
    </row>
    <row r="771" spans="26:26">
      <c r="Z771" s="44"/>
    </row>
    <row r="772" spans="26:26">
      <c r="Z772" s="44"/>
    </row>
    <row r="773" spans="26:26">
      <c r="Z773" s="44"/>
    </row>
    <row r="774" spans="26:26">
      <c r="Z774" s="44"/>
    </row>
    <row r="775" spans="26:26">
      <c r="Z775" s="44"/>
    </row>
    <row r="776" spans="26:26">
      <c r="Z776" s="44"/>
    </row>
    <row r="777" spans="26:26">
      <c r="Z777" s="44"/>
    </row>
    <row r="778" spans="26:26">
      <c r="Z778" s="44"/>
    </row>
    <row r="779" spans="26:26">
      <c r="Z779" s="44"/>
    </row>
    <row r="780" spans="26:26">
      <c r="Z780" s="44"/>
    </row>
    <row r="781" spans="26:26">
      <c r="Z781" s="44"/>
    </row>
    <row r="782" spans="26:26">
      <c r="Z782" s="44"/>
    </row>
    <row r="783" spans="26:26">
      <c r="Z783" s="44"/>
    </row>
    <row r="784" spans="26:26">
      <c r="Z784" s="44"/>
    </row>
    <row r="785" spans="26:26">
      <c r="Z785" s="44"/>
    </row>
    <row r="786" spans="26:26">
      <c r="Z786" s="44"/>
    </row>
    <row r="787" spans="26:26">
      <c r="Z787" s="44"/>
    </row>
    <row r="788" spans="26:26">
      <c r="Z788" s="44"/>
    </row>
    <row r="789" spans="26:26">
      <c r="Z789" s="44"/>
    </row>
    <row r="790" spans="26:26">
      <c r="Z790" s="44"/>
    </row>
    <row r="791" spans="26:26">
      <c r="Z791" s="44"/>
    </row>
    <row r="792" spans="26:26">
      <c r="Z792" s="44"/>
    </row>
    <row r="793" spans="26:26">
      <c r="Z793" s="44"/>
    </row>
    <row r="794" spans="26:26">
      <c r="Z794" s="44"/>
    </row>
    <row r="795" spans="26:26">
      <c r="Z795" s="44"/>
    </row>
    <row r="796" spans="26:26">
      <c r="Z796" s="44"/>
    </row>
    <row r="797" spans="26:26">
      <c r="Z797" s="44"/>
    </row>
    <row r="798" spans="26:26">
      <c r="Z798" s="44"/>
    </row>
    <row r="799" spans="26:26">
      <c r="Z799" s="44"/>
    </row>
    <row r="800" spans="26:26">
      <c r="Z800" s="44"/>
    </row>
    <row r="801" spans="26:26">
      <c r="Z801" s="44"/>
    </row>
    <row r="802" spans="26:26">
      <c r="Z802" s="44"/>
    </row>
    <row r="803" spans="26:26">
      <c r="Z803" s="44"/>
    </row>
    <row r="804" spans="26:26">
      <c r="Z804" s="44"/>
    </row>
    <row r="805" spans="26:26">
      <c r="Z805" s="44"/>
    </row>
    <row r="806" spans="26:26">
      <c r="Z806" s="44"/>
    </row>
    <row r="807" spans="26:26">
      <c r="Z807" s="44"/>
    </row>
    <row r="808" spans="26:26">
      <c r="Z808" s="44"/>
    </row>
    <row r="809" spans="26:26">
      <c r="Z809" s="44"/>
    </row>
    <row r="810" spans="26:26">
      <c r="Z810" s="44"/>
    </row>
    <row r="811" spans="26:26">
      <c r="Z811" s="44"/>
    </row>
    <row r="812" spans="26:26">
      <c r="Z812" s="44"/>
    </row>
    <row r="813" spans="26:26">
      <c r="Z813" s="44"/>
    </row>
    <row r="814" spans="26:26">
      <c r="Z814" s="44"/>
    </row>
    <row r="815" spans="26:26">
      <c r="Z815" s="44"/>
    </row>
    <row r="816" spans="26:26">
      <c r="Z816" s="44"/>
    </row>
    <row r="817" spans="26:26">
      <c r="Z817" s="44"/>
    </row>
    <row r="818" spans="26:26">
      <c r="Z818" s="44"/>
    </row>
    <row r="819" spans="26:26">
      <c r="Z819" s="44"/>
    </row>
    <row r="820" spans="26:26">
      <c r="Z820" s="44"/>
    </row>
    <row r="821" spans="26:26">
      <c r="Z821" s="44"/>
    </row>
    <row r="822" spans="26:26">
      <c r="Z822" s="44"/>
    </row>
    <row r="823" spans="26:26">
      <c r="Z823" s="44"/>
    </row>
    <row r="824" spans="26:26">
      <c r="Z824" s="44"/>
    </row>
    <row r="825" spans="26:26">
      <c r="Z825" s="44"/>
    </row>
    <row r="826" spans="26:26">
      <c r="Z826" s="44"/>
    </row>
    <row r="827" spans="26:26">
      <c r="Z827" s="44"/>
    </row>
    <row r="828" spans="26:26">
      <c r="Z828" s="44"/>
    </row>
    <row r="829" spans="26:26">
      <c r="Z829" s="44"/>
    </row>
    <row r="830" spans="26:26">
      <c r="Z830" s="44"/>
    </row>
    <row r="831" spans="26:26">
      <c r="Z831" s="44"/>
    </row>
    <row r="832" spans="26:26">
      <c r="Z832" s="44"/>
    </row>
    <row r="833" spans="26:26">
      <c r="Z833" s="44"/>
    </row>
    <row r="834" spans="26:26">
      <c r="Z834" s="44"/>
    </row>
    <row r="835" spans="26:26">
      <c r="Z835" s="44"/>
    </row>
    <row r="836" spans="26:26">
      <c r="Z836" s="44"/>
    </row>
    <row r="837" spans="26:26">
      <c r="Z837" s="44"/>
    </row>
    <row r="838" spans="26:26">
      <c r="Z838" s="44"/>
    </row>
    <row r="839" spans="26:26">
      <c r="Z839" s="44"/>
    </row>
    <row r="840" spans="26:26">
      <c r="Z840" s="44"/>
    </row>
    <row r="841" spans="26:26">
      <c r="Z841" s="44"/>
    </row>
    <row r="842" spans="26:26">
      <c r="Z842" s="44"/>
    </row>
    <row r="843" spans="26:26">
      <c r="Z843" s="44"/>
    </row>
    <row r="844" spans="26:26">
      <c r="Z844" s="44"/>
    </row>
    <row r="845" spans="26:26">
      <c r="Z845" s="44"/>
    </row>
    <row r="846" spans="26:26">
      <c r="Z846" s="44"/>
    </row>
    <row r="847" spans="26:26">
      <c r="Z847" s="44"/>
    </row>
    <row r="848" spans="26:26">
      <c r="Z848" s="44"/>
    </row>
    <row r="849" spans="26:26">
      <c r="Z849" s="44"/>
    </row>
    <row r="850" spans="26:26">
      <c r="Z850" s="44"/>
    </row>
    <row r="851" spans="26:26">
      <c r="Z851" s="44"/>
    </row>
    <row r="852" spans="26:26">
      <c r="Z852" s="44"/>
    </row>
    <row r="853" spans="26:26">
      <c r="Z853" s="44"/>
    </row>
    <row r="854" spans="26:26">
      <c r="Z854" s="44"/>
    </row>
    <row r="855" spans="26:26">
      <c r="Z855" s="44"/>
    </row>
    <row r="856" spans="26:26">
      <c r="Z856" s="44"/>
    </row>
    <row r="857" spans="26:26">
      <c r="Z857" s="44"/>
    </row>
    <row r="858" spans="26:26">
      <c r="Z858" s="44"/>
    </row>
    <row r="859" spans="26:26">
      <c r="Z859" s="44"/>
    </row>
    <row r="860" spans="26:26">
      <c r="Z860" s="44"/>
    </row>
    <row r="861" spans="26:26">
      <c r="Z861" s="44"/>
    </row>
    <row r="862" spans="26:26">
      <c r="Z862" s="44"/>
    </row>
    <row r="863" spans="26:26">
      <c r="Z863" s="44"/>
    </row>
    <row r="864" spans="26:26">
      <c r="Z864" s="44"/>
    </row>
    <row r="865" spans="26:26">
      <c r="Z865" s="44"/>
    </row>
    <row r="866" spans="26:26">
      <c r="Z866" s="44"/>
    </row>
    <row r="867" spans="26:26">
      <c r="Z867" s="44"/>
    </row>
    <row r="868" spans="26:26">
      <c r="Z868" s="44"/>
    </row>
    <row r="869" spans="26:26">
      <c r="Z869" s="44"/>
    </row>
    <row r="870" spans="26:26">
      <c r="Z870" s="44"/>
    </row>
    <row r="871" spans="26:26">
      <c r="Z871" s="44"/>
    </row>
    <row r="872" spans="26:26">
      <c r="Z872" s="44"/>
    </row>
    <row r="873" spans="26:26">
      <c r="Z873" s="44"/>
    </row>
    <row r="874" spans="26:26">
      <c r="Z874" s="44"/>
    </row>
    <row r="875" spans="26:26">
      <c r="Z875" s="44"/>
    </row>
    <row r="876" spans="26:26">
      <c r="Z876" s="44"/>
    </row>
    <row r="877" spans="26:26">
      <c r="Z877" s="44"/>
    </row>
    <row r="878" spans="26:26">
      <c r="Z878" s="44"/>
    </row>
    <row r="879" spans="26:26">
      <c r="Z879" s="44"/>
    </row>
    <row r="880" spans="26:26">
      <c r="Z880" s="44"/>
    </row>
    <row r="881" spans="26:26">
      <c r="Z881" s="44"/>
    </row>
    <row r="882" spans="26:26">
      <c r="Z882" s="44"/>
    </row>
    <row r="883" spans="26:26">
      <c r="Z883" s="44"/>
    </row>
    <row r="884" spans="26:26">
      <c r="Z884" s="44"/>
    </row>
    <row r="885" spans="26:26">
      <c r="Z885" s="44"/>
    </row>
    <row r="886" spans="26:26">
      <c r="Z886" s="44"/>
    </row>
    <row r="887" spans="26:26">
      <c r="Z887" s="44"/>
    </row>
    <row r="888" spans="26:26">
      <c r="Z888" s="44"/>
    </row>
    <row r="889" spans="26:26">
      <c r="Z889" s="44"/>
    </row>
    <row r="890" spans="26:26">
      <c r="Z890" s="44"/>
    </row>
    <row r="891" spans="26:26">
      <c r="Z891" s="44"/>
    </row>
    <row r="892" spans="26:26">
      <c r="Z892" s="44"/>
    </row>
    <row r="893" spans="26:26">
      <c r="Z893" s="44"/>
    </row>
    <row r="894" spans="26:26">
      <c r="Z894" s="44"/>
    </row>
    <row r="895" spans="26:26">
      <c r="Z895" s="44"/>
    </row>
    <row r="896" spans="26:26">
      <c r="Z896" s="44"/>
    </row>
    <row r="897" spans="26:26">
      <c r="Z897" s="44"/>
    </row>
    <row r="898" spans="26:26">
      <c r="Z898" s="44"/>
    </row>
    <row r="899" spans="26:26">
      <c r="Z899" s="44"/>
    </row>
    <row r="900" spans="26:26">
      <c r="Z900" s="44"/>
    </row>
    <row r="901" spans="26:26">
      <c r="Z901" s="44"/>
    </row>
    <row r="902" spans="26:26">
      <c r="Z902" s="44"/>
    </row>
    <row r="903" spans="26:26">
      <c r="Z903" s="44"/>
    </row>
    <row r="904" spans="26:26">
      <c r="Z904" s="44"/>
    </row>
    <row r="905" spans="26:26">
      <c r="Z905" s="44"/>
    </row>
    <row r="906" spans="26:26">
      <c r="Z906" s="44"/>
    </row>
    <row r="907" spans="26:26">
      <c r="Z907" s="44"/>
    </row>
    <row r="908" spans="26:26">
      <c r="Z908" s="44"/>
    </row>
    <row r="909" spans="26:26">
      <c r="Z909" s="44"/>
    </row>
    <row r="910" spans="26:26">
      <c r="Z910" s="44"/>
    </row>
    <row r="911" spans="26:26">
      <c r="Z911" s="44"/>
    </row>
    <row r="912" spans="26:26">
      <c r="Z912" s="44"/>
    </row>
    <row r="913" spans="26:26">
      <c r="Z913" s="44"/>
    </row>
    <row r="914" spans="26:26">
      <c r="Z914" s="44"/>
    </row>
    <row r="915" spans="26:26">
      <c r="Z915" s="44"/>
    </row>
    <row r="916" spans="26:26">
      <c r="Z916" s="44"/>
    </row>
    <row r="917" spans="26:26">
      <c r="Z917" s="44"/>
    </row>
    <row r="918" spans="26:26">
      <c r="Z918" s="44"/>
    </row>
    <row r="919" spans="26:26">
      <c r="Z919" s="44"/>
    </row>
    <row r="920" spans="26:26">
      <c r="Z920" s="44"/>
    </row>
    <row r="921" spans="26:26">
      <c r="Z921" s="44"/>
    </row>
    <row r="922" spans="26:26">
      <c r="Z922" s="44"/>
    </row>
    <row r="923" spans="26:26">
      <c r="Z923" s="44"/>
    </row>
    <row r="924" spans="26:26">
      <c r="Z924" s="44"/>
    </row>
    <row r="925" spans="26:26">
      <c r="Z925" s="44"/>
    </row>
    <row r="926" spans="26:26">
      <c r="Z926" s="44"/>
    </row>
    <row r="927" spans="26:26">
      <c r="Z927" s="44"/>
    </row>
    <row r="928" spans="26:26">
      <c r="Z928" s="44"/>
    </row>
    <row r="929" spans="26:26">
      <c r="Z929" s="44"/>
    </row>
    <row r="930" spans="26:26">
      <c r="Z930" s="44"/>
    </row>
    <row r="931" spans="26:26">
      <c r="Z931" s="44"/>
    </row>
    <row r="932" spans="26:26">
      <c r="Z932" s="44"/>
    </row>
    <row r="933" spans="26:26">
      <c r="Z933" s="44"/>
    </row>
    <row r="934" spans="26:26">
      <c r="Z934" s="44"/>
    </row>
    <row r="935" spans="26:26">
      <c r="Z935" s="44"/>
    </row>
    <row r="936" spans="26:26">
      <c r="Z936" s="44"/>
    </row>
    <row r="937" spans="26:26">
      <c r="Z937" s="44"/>
    </row>
    <row r="938" spans="26:26">
      <c r="Z938" s="44"/>
    </row>
    <row r="939" spans="26:26">
      <c r="Z939" s="44"/>
    </row>
    <row r="940" spans="26:26">
      <c r="Z940" s="44"/>
    </row>
    <row r="941" spans="26:26">
      <c r="Z941" s="44"/>
    </row>
    <row r="942" spans="26:26">
      <c r="Z942" s="44"/>
    </row>
    <row r="943" spans="26:26">
      <c r="Z943" s="44"/>
    </row>
    <row r="944" spans="26:26">
      <c r="Z944" s="44"/>
    </row>
    <row r="945" spans="26:26">
      <c r="Z945" s="44"/>
    </row>
    <row r="946" spans="26:26">
      <c r="Z946" s="44"/>
    </row>
    <row r="947" spans="26:26">
      <c r="Z947" s="44"/>
    </row>
    <row r="948" spans="26:26">
      <c r="Z948" s="44"/>
    </row>
    <row r="949" spans="26:26">
      <c r="Z949" s="44"/>
    </row>
    <row r="950" spans="26:26">
      <c r="Z950" s="44"/>
    </row>
    <row r="951" spans="26:26">
      <c r="Z951" s="44"/>
    </row>
    <row r="952" spans="26:26">
      <c r="Z952" s="44"/>
    </row>
    <row r="953" spans="26:26">
      <c r="Z953" s="44"/>
    </row>
    <row r="954" spans="26:26">
      <c r="Z954" s="44"/>
    </row>
    <row r="955" spans="26:26">
      <c r="Z955" s="44"/>
    </row>
    <row r="956" spans="26:26">
      <c r="Z956" s="44"/>
    </row>
    <row r="957" spans="26:26">
      <c r="Z957" s="44"/>
    </row>
    <row r="958" spans="26:26">
      <c r="Z958" s="44"/>
    </row>
    <row r="959" spans="26:26">
      <c r="Z959" s="44"/>
    </row>
    <row r="960" spans="26:26">
      <c r="Z960" s="44"/>
    </row>
    <row r="961" spans="26:26">
      <c r="Z961" s="44"/>
    </row>
    <row r="962" spans="26:26">
      <c r="Z962" s="44"/>
    </row>
    <row r="963" spans="26:26">
      <c r="Z963" s="44"/>
    </row>
    <row r="964" spans="26:26">
      <c r="Z964" s="44"/>
    </row>
    <row r="965" spans="26:26">
      <c r="Z965" s="44"/>
    </row>
    <row r="966" spans="26:26">
      <c r="Z966" s="44"/>
    </row>
    <row r="967" spans="26:26">
      <c r="Z967" s="44"/>
    </row>
    <row r="968" spans="26:26">
      <c r="Z968" s="44"/>
    </row>
    <row r="969" spans="26:26">
      <c r="Z969" s="44"/>
    </row>
    <row r="970" spans="26:26">
      <c r="Z970" s="44"/>
    </row>
    <row r="971" spans="26:26">
      <c r="Z971" s="44"/>
    </row>
    <row r="972" spans="26:26">
      <c r="Z972" s="44"/>
    </row>
    <row r="973" spans="26:26">
      <c r="Z973" s="44"/>
    </row>
    <row r="974" spans="26:26">
      <c r="Z974" s="44"/>
    </row>
    <row r="975" spans="26:26">
      <c r="Z975" s="44"/>
    </row>
    <row r="976" spans="26:26">
      <c r="Z976" s="44"/>
    </row>
    <row r="977" spans="26:26">
      <c r="Z977" s="44"/>
    </row>
    <row r="978" spans="26:26">
      <c r="Z978" s="44"/>
    </row>
    <row r="979" spans="26:26">
      <c r="Z979" s="44"/>
    </row>
    <row r="980" spans="26:26">
      <c r="Z980" s="44"/>
    </row>
    <row r="981" spans="26:26">
      <c r="Z981" s="44"/>
    </row>
    <row r="982" spans="26:26">
      <c r="Z982" s="44"/>
    </row>
    <row r="983" spans="26:26">
      <c r="Z983" s="44"/>
    </row>
    <row r="984" spans="26:26">
      <c r="Z984" s="44"/>
    </row>
    <row r="985" spans="26:26">
      <c r="Z985" s="44"/>
    </row>
    <row r="986" spans="26:26">
      <c r="Z986" s="44"/>
    </row>
    <row r="987" spans="26:26">
      <c r="Z987" s="44"/>
    </row>
    <row r="988" spans="26:26">
      <c r="Z988" s="44"/>
    </row>
    <row r="989" spans="26:26">
      <c r="Z989" s="44"/>
    </row>
    <row r="990" spans="26:26">
      <c r="Z990" s="44"/>
    </row>
    <row r="991" spans="26:26">
      <c r="Z991" s="44"/>
    </row>
    <row r="992" spans="26:26">
      <c r="Z992" s="44"/>
    </row>
    <row r="993" spans="26:26">
      <c r="Z993" s="44"/>
    </row>
    <row r="994" spans="26:26">
      <c r="Z994" s="44"/>
    </row>
    <row r="995" spans="26:26">
      <c r="Z995" s="44"/>
    </row>
    <row r="996" spans="26:26">
      <c r="Z996" s="44"/>
    </row>
    <row r="997" spans="26:26">
      <c r="Z997" s="44"/>
    </row>
    <row r="998" spans="26:26">
      <c r="Z998" s="44"/>
    </row>
    <row r="999" spans="26:26">
      <c r="Z999" s="44"/>
    </row>
    <row r="1000" spans="26:26">
      <c r="Z1000" s="44"/>
    </row>
    <row r="1001" spans="26:26">
      <c r="Z1001" s="44"/>
    </row>
    <row r="1002" spans="26:26">
      <c r="Z1002" s="44"/>
    </row>
    <row r="1003" spans="26:26">
      <c r="Z1003" s="44"/>
    </row>
    <row r="1004" spans="26:26">
      <c r="Z1004" s="44"/>
    </row>
    <row r="1005" spans="26:26">
      <c r="Z1005" s="44"/>
    </row>
    <row r="1006" spans="26:26">
      <c r="Z1006" s="44"/>
    </row>
    <row r="1007" spans="26:26">
      <c r="Z1007" s="44"/>
    </row>
    <row r="1008" spans="26:26">
      <c r="Z1008" s="44"/>
    </row>
    <row r="1009" spans="26:26">
      <c r="Z1009" s="44"/>
    </row>
    <row r="1010" spans="26:26">
      <c r="Z1010" s="44"/>
    </row>
    <row r="1011" spans="26:26">
      <c r="Z1011" s="44"/>
    </row>
    <row r="1012" spans="26:26">
      <c r="Z1012" s="44"/>
    </row>
    <row r="1013" spans="26:26">
      <c r="Z1013" s="44"/>
    </row>
    <row r="1014" spans="26:26">
      <c r="Z1014" s="44"/>
    </row>
    <row r="1015" spans="26:26">
      <c r="Z1015" s="44"/>
    </row>
    <row r="1016" spans="26:26">
      <c r="Z1016" s="44"/>
    </row>
    <row r="1017" spans="26:26">
      <c r="Z1017" s="44"/>
    </row>
    <row r="1018" spans="26:26">
      <c r="Z1018" s="44"/>
    </row>
    <row r="1019" spans="26:26">
      <c r="Z1019" s="44"/>
    </row>
    <row r="1020" spans="26:26">
      <c r="Z1020" s="44"/>
    </row>
    <row r="1021" spans="26:26">
      <c r="Z1021" s="44"/>
    </row>
    <row r="1022" spans="26:26">
      <c r="Z1022" s="44"/>
    </row>
    <row r="1023" spans="26:26">
      <c r="Z1023" s="44"/>
    </row>
    <row r="1024" spans="26:26">
      <c r="Z1024" s="44"/>
    </row>
    <row r="1025" spans="26:26">
      <c r="Z1025" s="44"/>
    </row>
    <row r="1026" spans="26:26">
      <c r="Z1026" s="44"/>
    </row>
    <row r="1027" spans="26:26">
      <c r="Z1027" s="44"/>
    </row>
    <row r="1028" spans="26:26">
      <c r="Z1028" s="44"/>
    </row>
    <row r="1029" spans="26:26">
      <c r="Z1029" s="44"/>
    </row>
    <row r="1030" spans="26:26">
      <c r="Z1030" s="44"/>
    </row>
    <row r="1031" spans="26:26">
      <c r="Z1031" s="44"/>
    </row>
    <row r="1032" spans="26:26">
      <c r="Z1032" s="44"/>
    </row>
    <row r="1033" spans="26:26">
      <c r="Z1033" s="44"/>
    </row>
    <row r="1034" spans="26:26">
      <c r="Z1034" s="44"/>
    </row>
    <row r="1035" spans="26:26">
      <c r="Z1035" s="44"/>
    </row>
    <row r="1036" spans="26:26">
      <c r="Z1036" s="44"/>
    </row>
    <row r="1037" spans="26:26">
      <c r="Z1037" s="44"/>
    </row>
    <row r="1038" spans="26:26">
      <c r="Z1038" s="44"/>
    </row>
    <row r="1039" spans="26:26">
      <c r="Z1039" s="44"/>
    </row>
    <row r="1040" spans="26:26">
      <c r="Z1040" s="44"/>
    </row>
    <row r="1041" spans="26:26">
      <c r="Z1041" s="44"/>
    </row>
    <row r="1042" spans="26:26">
      <c r="Z1042" s="44"/>
    </row>
    <row r="1043" spans="26:26">
      <c r="Z1043" s="44"/>
    </row>
    <row r="1044" spans="26:26">
      <c r="Z1044" s="44"/>
    </row>
    <row r="1045" spans="26:26">
      <c r="Z1045" s="44"/>
    </row>
    <row r="1046" spans="26:26">
      <c r="Z1046" s="44"/>
    </row>
    <row r="1047" spans="26:26">
      <c r="Z1047" s="44"/>
    </row>
    <row r="1048" spans="26:26">
      <c r="Z1048" s="44"/>
    </row>
    <row r="1049" spans="26:26">
      <c r="Z1049" s="44"/>
    </row>
    <row r="1050" spans="26:26">
      <c r="Z1050" s="44"/>
    </row>
    <row r="1051" spans="26:26">
      <c r="Z1051" s="44"/>
    </row>
    <row r="1052" spans="26:26">
      <c r="Z1052" s="44"/>
    </row>
    <row r="1053" spans="26:26">
      <c r="Z1053" s="44"/>
    </row>
    <row r="1054" spans="26:26">
      <c r="Z1054" s="44"/>
    </row>
    <row r="1055" spans="26:26">
      <c r="Z1055" s="44"/>
    </row>
    <row r="1056" spans="26:26">
      <c r="Z1056" s="44"/>
    </row>
    <row r="1057" spans="26:26">
      <c r="Z1057" s="44"/>
    </row>
    <row r="1058" spans="26:26">
      <c r="Z1058" s="44"/>
    </row>
    <row r="1059" spans="26:26">
      <c r="Z1059" s="44"/>
    </row>
    <row r="1060" spans="26:26">
      <c r="Z1060" s="44"/>
    </row>
    <row r="1061" spans="26:26">
      <c r="Z1061" s="44"/>
    </row>
    <row r="1062" spans="26:26">
      <c r="Z1062" s="44"/>
    </row>
    <row r="1063" spans="26:26">
      <c r="Z1063" s="44"/>
    </row>
    <row r="1064" spans="26:26">
      <c r="Z1064" s="44"/>
    </row>
    <row r="1065" spans="26:26">
      <c r="Z1065" s="44"/>
    </row>
    <row r="1066" spans="26:26">
      <c r="Z1066" s="44"/>
    </row>
    <row r="1067" spans="26:26">
      <c r="Z1067" s="44"/>
    </row>
    <row r="1068" spans="26:26">
      <c r="Z1068" s="44"/>
    </row>
    <row r="1069" spans="26:26">
      <c r="Z1069" s="44"/>
    </row>
    <row r="1070" spans="26:26">
      <c r="Z1070" s="44"/>
    </row>
    <row r="1071" spans="26:26">
      <c r="Z1071" s="44"/>
    </row>
    <row r="1072" spans="26:26">
      <c r="Z1072" s="44"/>
    </row>
    <row r="1073" spans="26:26">
      <c r="Z1073" s="44"/>
    </row>
    <row r="1074" spans="26:26">
      <c r="Z1074" s="44"/>
    </row>
    <row r="1075" spans="26:26">
      <c r="Z1075" s="44"/>
    </row>
    <row r="1076" spans="26:26">
      <c r="Z1076" s="44"/>
    </row>
    <row r="1077" spans="26:26">
      <c r="Z1077" s="44"/>
    </row>
    <row r="1078" spans="26:26">
      <c r="Z1078" s="44"/>
    </row>
    <row r="1079" spans="26:26">
      <c r="Z1079" s="44"/>
    </row>
    <row r="1080" spans="26:26">
      <c r="Z1080" s="44"/>
    </row>
    <row r="1081" spans="26:26">
      <c r="Z1081" s="44"/>
    </row>
    <row r="1082" spans="26:26">
      <c r="Z1082" s="44"/>
    </row>
    <row r="1083" spans="26:26">
      <c r="Z1083" s="44"/>
    </row>
    <row r="1084" spans="26:26">
      <c r="Z1084" s="44"/>
    </row>
    <row r="1085" spans="26:26">
      <c r="Z1085" s="44"/>
    </row>
    <row r="1086" spans="26:26">
      <c r="Z1086" s="44"/>
    </row>
    <row r="1087" spans="26:26">
      <c r="Z1087" s="44"/>
    </row>
    <row r="1088" spans="26:26">
      <c r="Z1088" s="44"/>
    </row>
    <row r="1089" spans="26:26">
      <c r="Z1089" s="44"/>
    </row>
    <row r="1090" spans="26:26">
      <c r="Z1090" s="44"/>
    </row>
    <row r="1091" spans="26:26">
      <c r="Z1091" s="44"/>
    </row>
    <row r="1092" spans="26:26">
      <c r="Z1092" s="44"/>
    </row>
    <row r="1093" spans="26:26">
      <c r="Z1093" s="44"/>
    </row>
    <row r="1094" spans="26:26">
      <c r="Z1094" s="44"/>
    </row>
    <row r="1095" spans="26:26">
      <c r="Z1095" s="44"/>
    </row>
    <row r="1096" spans="26:26">
      <c r="Z1096" s="44"/>
    </row>
    <row r="1097" spans="26:26">
      <c r="Z1097" s="44"/>
    </row>
    <row r="1098" spans="26:26">
      <c r="Z1098" s="44"/>
    </row>
    <row r="1099" spans="26:26">
      <c r="Z1099" s="44"/>
    </row>
    <row r="1100" spans="26:26">
      <c r="Z1100" s="44"/>
    </row>
    <row r="1101" spans="26:26">
      <c r="Z1101" s="44"/>
    </row>
    <row r="1102" spans="26:26">
      <c r="Z1102" s="44"/>
    </row>
    <row r="1103" spans="26:26">
      <c r="Z1103" s="44"/>
    </row>
    <row r="1104" spans="26:26">
      <c r="Z1104" s="44"/>
    </row>
    <row r="1105" spans="26:26">
      <c r="Z1105" s="44"/>
    </row>
    <row r="1106" spans="26:26">
      <c r="Z1106" s="44"/>
    </row>
    <row r="1107" spans="26:26">
      <c r="Z1107" s="44"/>
    </row>
    <row r="1108" spans="26:26">
      <c r="Z1108" s="44"/>
    </row>
    <row r="1109" spans="26:26">
      <c r="Z1109" s="44"/>
    </row>
    <row r="1110" spans="26:26">
      <c r="Z1110" s="44"/>
    </row>
    <row r="1111" spans="26:26">
      <c r="Z1111" s="44"/>
    </row>
    <row r="1112" spans="26:26">
      <c r="Z1112" s="44"/>
    </row>
    <row r="1113" spans="26:26">
      <c r="Z1113" s="44"/>
    </row>
    <row r="1114" spans="26:26">
      <c r="Z1114" s="44"/>
    </row>
    <row r="1115" spans="26:26">
      <c r="Z1115" s="44"/>
    </row>
    <row r="1116" spans="26:26">
      <c r="Z1116" s="44"/>
    </row>
    <row r="1117" spans="26:26">
      <c r="Z1117" s="44"/>
    </row>
    <row r="1118" spans="26:26">
      <c r="Z1118" s="44"/>
    </row>
    <row r="1119" spans="26:26">
      <c r="Z1119" s="44"/>
    </row>
    <row r="1120" spans="26:26">
      <c r="Z1120" s="44"/>
    </row>
    <row r="1121" spans="26:26">
      <c r="Z1121" s="44"/>
    </row>
    <row r="1122" spans="26:26">
      <c r="Z1122" s="44"/>
    </row>
    <row r="1123" spans="26:26">
      <c r="Z1123" s="44"/>
    </row>
    <row r="1124" spans="26:26">
      <c r="Z1124" s="44"/>
    </row>
    <row r="1125" spans="26:26">
      <c r="Z1125" s="44"/>
    </row>
    <row r="1126" spans="26:26">
      <c r="Z1126" s="44"/>
    </row>
    <row r="1127" spans="26:26">
      <c r="Z1127" s="44"/>
    </row>
    <row r="1128" spans="26:26">
      <c r="Z1128" s="44"/>
    </row>
    <row r="1129" spans="26:26">
      <c r="Z1129" s="44"/>
    </row>
    <row r="1130" spans="26:26">
      <c r="Z1130" s="44"/>
    </row>
    <row r="1131" spans="26:26">
      <c r="Z1131" s="44"/>
    </row>
    <row r="1132" spans="26:26">
      <c r="Z1132" s="44"/>
    </row>
    <row r="1133" spans="26:26">
      <c r="Z1133" s="44"/>
    </row>
    <row r="1134" spans="26:26">
      <c r="Z1134" s="44"/>
    </row>
    <row r="1135" spans="26:26">
      <c r="Z1135" s="44"/>
    </row>
    <row r="1136" spans="26:26">
      <c r="Z1136" s="44"/>
    </row>
    <row r="1137" spans="26:26">
      <c r="Z1137" s="44"/>
    </row>
    <row r="1138" spans="26:26">
      <c r="Z1138" s="44"/>
    </row>
    <row r="1139" spans="26:26">
      <c r="Z1139" s="44"/>
    </row>
    <row r="1140" spans="26:26">
      <c r="Z1140" s="44"/>
    </row>
    <row r="1141" spans="26:26">
      <c r="Z1141" s="44"/>
    </row>
    <row r="1142" spans="26:26">
      <c r="Z1142" s="44"/>
    </row>
    <row r="1143" spans="26:26">
      <c r="Z1143" s="44"/>
    </row>
    <row r="1144" spans="26:26">
      <c r="Z1144" s="44"/>
    </row>
    <row r="1145" spans="26:26">
      <c r="Z1145" s="44"/>
    </row>
    <row r="1146" spans="26:26">
      <c r="Z1146" s="44"/>
    </row>
    <row r="1147" spans="26:26">
      <c r="Z1147" s="44"/>
    </row>
    <row r="1148" spans="26:26">
      <c r="Z1148" s="44"/>
    </row>
    <row r="1149" spans="26:26">
      <c r="Z1149" s="44"/>
    </row>
    <row r="1150" spans="26:26">
      <c r="Z1150" s="44"/>
    </row>
    <row r="1151" spans="26:26">
      <c r="Z1151" s="44"/>
    </row>
    <row r="1152" spans="26:26">
      <c r="Z1152" s="44"/>
    </row>
    <row r="1153" spans="26:26">
      <c r="Z1153" s="44"/>
    </row>
    <row r="1154" spans="26:26">
      <c r="Z1154" s="44"/>
    </row>
    <row r="1155" spans="26:26">
      <c r="Z1155" s="44"/>
    </row>
    <row r="1156" spans="26:26">
      <c r="Z1156" s="44"/>
    </row>
    <row r="1157" spans="26:26">
      <c r="Z1157" s="44"/>
    </row>
    <row r="1158" spans="26:26">
      <c r="Z1158" s="44"/>
    </row>
    <row r="1159" spans="26:26">
      <c r="Z1159" s="44"/>
    </row>
    <row r="1160" spans="26:26">
      <c r="Z1160" s="44"/>
    </row>
    <row r="1161" spans="26:26">
      <c r="Z1161" s="44"/>
    </row>
    <row r="1162" spans="26:26">
      <c r="Z1162" s="44"/>
    </row>
    <row r="1163" spans="26:26">
      <c r="Z1163" s="44"/>
    </row>
    <row r="1164" spans="26:26">
      <c r="Z1164" s="44"/>
    </row>
    <row r="1165" spans="26:26">
      <c r="Z1165" s="44"/>
    </row>
    <row r="1166" spans="26:26">
      <c r="Z1166" s="44"/>
    </row>
    <row r="1167" spans="26:26">
      <c r="Z1167" s="44"/>
    </row>
    <row r="1168" spans="26:26">
      <c r="Z1168" s="44"/>
    </row>
    <row r="1169" spans="26:26">
      <c r="Z1169" s="44"/>
    </row>
    <row r="1170" spans="26:26">
      <c r="Z1170" s="44"/>
    </row>
    <row r="1171" spans="26:26">
      <c r="Z1171" s="44"/>
    </row>
    <row r="1172" spans="26:26">
      <c r="Z1172" s="44"/>
    </row>
    <row r="1173" spans="26:26">
      <c r="Z1173" s="44"/>
    </row>
    <row r="1174" spans="26:26">
      <c r="Z1174" s="44"/>
    </row>
    <row r="1175" spans="26:26">
      <c r="Z1175" s="44"/>
    </row>
    <row r="1176" spans="26:26">
      <c r="Z1176" s="44"/>
    </row>
    <row r="1177" spans="26:26">
      <c r="Z1177" s="44"/>
    </row>
    <row r="1178" spans="26:26">
      <c r="Z1178" s="44"/>
    </row>
    <row r="1179" spans="26:26">
      <c r="Z1179" s="44"/>
    </row>
    <row r="1180" spans="26:26">
      <c r="Z1180" s="44"/>
    </row>
    <row r="1181" spans="26:26">
      <c r="Z1181" s="44"/>
    </row>
    <row r="1182" spans="26:26">
      <c r="Z1182" s="44"/>
    </row>
    <row r="1183" spans="26:26">
      <c r="Z1183" s="44"/>
    </row>
    <row r="1184" spans="26:26">
      <c r="Z1184" s="44"/>
    </row>
    <row r="1185" spans="26:26">
      <c r="Z1185" s="44"/>
    </row>
    <row r="1186" spans="26:26">
      <c r="Z1186" s="44"/>
    </row>
    <row r="1187" spans="26:26">
      <c r="Z1187" s="44"/>
    </row>
    <row r="1188" spans="26:26">
      <c r="Z1188" s="44"/>
    </row>
    <row r="1189" spans="26:26">
      <c r="Z1189" s="44"/>
    </row>
    <row r="1190" spans="26:26">
      <c r="Z1190" s="44"/>
    </row>
    <row r="1191" spans="26:26">
      <c r="Z1191" s="44"/>
    </row>
    <row r="1192" spans="26:26">
      <c r="Z1192" s="44"/>
    </row>
    <row r="1193" spans="26:26">
      <c r="Z1193" s="44"/>
    </row>
    <row r="1194" spans="26:26">
      <c r="Z1194" s="44"/>
    </row>
    <row r="1195" spans="26:26">
      <c r="Z1195" s="44"/>
    </row>
    <row r="1196" spans="26:26">
      <c r="Z1196" s="44"/>
    </row>
    <row r="1197" spans="26:26">
      <c r="Z1197" s="44"/>
    </row>
    <row r="1198" spans="26:26">
      <c r="Z1198" s="44"/>
    </row>
    <row r="1199" spans="26:26">
      <c r="Z1199" s="44"/>
    </row>
    <row r="1200" spans="26:26">
      <c r="Z1200" s="44"/>
    </row>
    <row r="1201" spans="26:26">
      <c r="Z1201" s="44"/>
    </row>
    <row r="1202" spans="26:26">
      <c r="Z1202" s="44"/>
    </row>
    <row r="1203" spans="26:26">
      <c r="Z1203" s="44"/>
    </row>
    <row r="1204" spans="26:26">
      <c r="Z1204" s="44"/>
    </row>
    <row r="1205" spans="26:26">
      <c r="Z1205" s="44"/>
    </row>
    <row r="1206" spans="26:26">
      <c r="Z1206" s="44"/>
    </row>
    <row r="1207" spans="26:26">
      <c r="Z1207" s="44"/>
    </row>
    <row r="1208" spans="26:26">
      <c r="Z1208" s="44"/>
    </row>
    <row r="1209" spans="26:26">
      <c r="Z1209" s="44"/>
    </row>
    <row r="1210" spans="26:26">
      <c r="Z1210" s="44"/>
    </row>
    <row r="1211" spans="26:26">
      <c r="Z1211" s="44"/>
    </row>
    <row r="1212" spans="26:26">
      <c r="Z1212" s="44"/>
    </row>
    <row r="1213" spans="26:26">
      <c r="Z1213" s="44"/>
    </row>
    <row r="1214" spans="26:26">
      <c r="Z1214" s="44"/>
    </row>
    <row r="1215" spans="26:26">
      <c r="Z1215" s="44"/>
    </row>
    <row r="1216" spans="26:26">
      <c r="Z1216" s="44"/>
    </row>
    <row r="1217" spans="26:26">
      <c r="Z1217" s="44"/>
    </row>
    <row r="1218" spans="26:26">
      <c r="Z1218" s="44"/>
    </row>
    <row r="1219" spans="26:26">
      <c r="Z1219" s="44"/>
    </row>
    <row r="1220" spans="26:26">
      <c r="Z1220" s="44"/>
    </row>
    <row r="1221" spans="26:26">
      <c r="Z1221" s="44"/>
    </row>
    <row r="1222" spans="26:26">
      <c r="Z1222" s="44"/>
    </row>
    <row r="1223" spans="26:26">
      <c r="Z1223" s="44"/>
    </row>
    <row r="1224" spans="26:26">
      <c r="Z1224" s="44"/>
    </row>
    <row r="1225" spans="26:26">
      <c r="Z1225" s="44"/>
    </row>
    <row r="1226" spans="26:26">
      <c r="Z1226" s="44"/>
    </row>
    <row r="1227" spans="26:26">
      <c r="Z1227" s="44"/>
    </row>
    <row r="1228" spans="26:26">
      <c r="Z1228" s="44"/>
    </row>
    <row r="1229" spans="26:26">
      <c r="Z1229" s="44"/>
    </row>
    <row r="1230" spans="26:26">
      <c r="Z1230" s="44"/>
    </row>
    <row r="1231" spans="26:26">
      <c r="Z1231" s="44"/>
    </row>
    <row r="1232" spans="26:26">
      <c r="Z1232" s="44"/>
    </row>
    <row r="1233" spans="26:26">
      <c r="Z1233" s="44"/>
    </row>
    <row r="1234" spans="26:26">
      <c r="Z1234" s="44"/>
    </row>
    <row r="1235" spans="26:26">
      <c r="Z1235" s="44"/>
    </row>
    <row r="1236" spans="26:26">
      <c r="Z1236" s="44"/>
    </row>
    <row r="1237" spans="26:26">
      <c r="Z1237" s="44"/>
    </row>
    <row r="1238" spans="26:26">
      <c r="Z1238" s="44"/>
    </row>
    <row r="1239" spans="26:26">
      <c r="Z1239" s="44"/>
    </row>
    <row r="1240" spans="26:26">
      <c r="Z1240" s="44"/>
    </row>
    <row r="1241" spans="26:26">
      <c r="Z1241" s="44"/>
    </row>
    <row r="1242" spans="26:26">
      <c r="Z1242" s="44"/>
    </row>
    <row r="1243" spans="26:26">
      <c r="Z1243" s="44"/>
    </row>
    <row r="1244" spans="26:26">
      <c r="Z1244" s="44"/>
    </row>
    <row r="1245" spans="26:26">
      <c r="Z1245" s="44"/>
    </row>
    <row r="1246" spans="26:26">
      <c r="Z1246" s="44"/>
    </row>
    <row r="1247" spans="26:26">
      <c r="Z1247" s="44"/>
    </row>
    <row r="1248" spans="26:26">
      <c r="Z1248" s="44"/>
    </row>
    <row r="1249" spans="26:26">
      <c r="Z1249" s="44"/>
    </row>
    <row r="1250" spans="26:26">
      <c r="Z1250" s="44"/>
    </row>
    <row r="1251" spans="26:26">
      <c r="Z1251" s="44"/>
    </row>
    <row r="1252" spans="26:26">
      <c r="Z1252" s="44"/>
    </row>
    <row r="1253" spans="26:26">
      <c r="Z1253" s="44"/>
    </row>
    <row r="1254" spans="26:26">
      <c r="Z1254" s="44"/>
    </row>
    <row r="1255" spans="26:26">
      <c r="Z1255" s="44"/>
    </row>
    <row r="1256" spans="26:26">
      <c r="Z1256" s="44"/>
    </row>
    <row r="1257" spans="26:26">
      <c r="Z1257" s="44"/>
    </row>
    <row r="1258" spans="26:26">
      <c r="Z1258" s="44"/>
    </row>
    <row r="1259" spans="26:26">
      <c r="Z1259" s="44"/>
    </row>
    <row r="1260" spans="26:26">
      <c r="Z1260" s="44"/>
    </row>
    <row r="1261" spans="26:26">
      <c r="Z1261" s="44"/>
    </row>
    <row r="1262" spans="26:26">
      <c r="Z1262" s="44"/>
    </row>
    <row r="1263" spans="26:26">
      <c r="Z1263" s="44"/>
    </row>
    <row r="1264" spans="26:26">
      <c r="Z1264" s="44"/>
    </row>
    <row r="1265" spans="26:26">
      <c r="Z1265" s="44"/>
    </row>
    <row r="1266" spans="26:26">
      <c r="Z1266" s="44"/>
    </row>
    <row r="1267" spans="26:26">
      <c r="Z1267" s="44"/>
    </row>
    <row r="1268" spans="26:26">
      <c r="Z1268" s="44"/>
    </row>
    <row r="1269" spans="26:26">
      <c r="Z1269" s="44"/>
    </row>
    <row r="1270" spans="26:26">
      <c r="Z1270" s="44"/>
    </row>
    <row r="1271" spans="26:26">
      <c r="Z1271" s="44"/>
    </row>
    <row r="1272" spans="26:26">
      <c r="Z1272" s="44"/>
    </row>
    <row r="1273" spans="26:26">
      <c r="Z1273" s="44"/>
    </row>
    <row r="1274" spans="26:26">
      <c r="Z1274" s="44"/>
    </row>
    <row r="1275" spans="26:26">
      <c r="Z1275" s="44"/>
    </row>
    <row r="1276" spans="26:26">
      <c r="Z1276" s="44"/>
    </row>
    <row r="1277" spans="26:26">
      <c r="Z1277" s="44"/>
    </row>
    <row r="1278" spans="26:26">
      <c r="Z1278" s="44"/>
    </row>
    <row r="1279" spans="26:26">
      <c r="Z1279" s="44"/>
    </row>
    <row r="1280" spans="26:26">
      <c r="Z1280" s="44"/>
    </row>
    <row r="1281" spans="26:26">
      <c r="Z1281" s="44"/>
    </row>
    <row r="1282" spans="26:26">
      <c r="Z1282" s="44"/>
    </row>
    <row r="1283" spans="26:26">
      <c r="Z1283" s="44"/>
    </row>
    <row r="1284" spans="26:26">
      <c r="Z1284" s="44"/>
    </row>
    <row r="1285" spans="26:26">
      <c r="Z1285" s="44"/>
    </row>
    <row r="1286" spans="26:26">
      <c r="Z1286" s="44"/>
    </row>
    <row r="1287" spans="26:26">
      <c r="Z1287" s="44"/>
    </row>
    <row r="1288" spans="26:26">
      <c r="Z1288" s="44"/>
    </row>
    <row r="1289" spans="26:26">
      <c r="Z1289" s="44"/>
    </row>
    <row r="1290" spans="26:26">
      <c r="Z1290" s="44"/>
    </row>
    <row r="1291" spans="26:26">
      <c r="Z1291" s="44"/>
    </row>
    <row r="1292" spans="26:26">
      <c r="Z1292" s="44"/>
    </row>
    <row r="1293" spans="26:26">
      <c r="Z1293" s="44"/>
    </row>
    <row r="1294" spans="26:26">
      <c r="Z1294" s="44"/>
    </row>
    <row r="1295" spans="26:26">
      <c r="Z1295" s="44"/>
    </row>
    <row r="1296" spans="26:26">
      <c r="Z1296" s="44"/>
    </row>
    <row r="1297" spans="26:26">
      <c r="Z1297" s="44"/>
    </row>
    <row r="1298" spans="26:26">
      <c r="Z1298" s="44"/>
    </row>
    <row r="1299" spans="26:26">
      <c r="Z1299" s="44"/>
    </row>
    <row r="1300" spans="26:26">
      <c r="Z1300" s="44"/>
    </row>
    <row r="1301" spans="26:26">
      <c r="Z1301" s="44"/>
    </row>
    <row r="1302" spans="26:26">
      <c r="Z1302" s="44"/>
    </row>
    <row r="1303" spans="26:26">
      <c r="Z1303" s="44"/>
    </row>
    <row r="1304" spans="26:26">
      <c r="Z1304" s="44"/>
    </row>
    <row r="1305" spans="26:26">
      <c r="Z1305" s="44"/>
    </row>
    <row r="1306" spans="26:26">
      <c r="Z1306" s="44"/>
    </row>
    <row r="1307" spans="26:26">
      <c r="Z1307" s="44"/>
    </row>
    <row r="1308" spans="26:26">
      <c r="Z1308" s="44"/>
    </row>
    <row r="1309" spans="26:26">
      <c r="Z1309" s="44"/>
    </row>
    <row r="1310" spans="26:26">
      <c r="Z1310" s="44"/>
    </row>
    <row r="1311" spans="26:26">
      <c r="Z1311" s="44"/>
    </row>
    <row r="1312" spans="26:26">
      <c r="Z1312" s="44"/>
    </row>
    <row r="1313" spans="26:26">
      <c r="Z1313" s="44"/>
    </row>
    <row r="1314" spans="26:26">
      <c r="Z1314" s="44"/>
    </row>
    <row r="1315" spans="26:26">
      <c r="Z1315" s="44"/>
    </row>
    <row r="1316" spans="26:26">
      <c r="Z1316" s="44"/>
    </row>
    <row r="1317" spans="26:26">
      <c r="Z1317" s="44"/>
    </row>
    <row r="1318" spans="26:26">
      <c r="Z1318" s="44"/>
    </row>
    <row r="1319" spans="26:26">
      <c r="Z1319" s="44"/>
    </row>
    <row r="1320" spans="26:26">
      <c r="Z1320" s="44"/>
    </row>
    <row r="1321" spans="26:26">
      <c r="Z1321" s="44"/>
    </row>
    <row r="1322" spans="26:26">
      <c r="Z1322" s="44"/>
    </row>
    <row r="1323" spans="26:26">
      <c r="Z1323" s="44"/>
    </row>
    <row r="1324" spans="26:26">
      <c r="Z1324" s="44"/>
    </row>
    <row r="1325" spans="26:26">
      <c r="Z1325" s="44"/>
    </row>
    <row r="1326" spans="26:26">
      <c r="Z1326" s="44"/>
    </row>
    <row r="1327" spans="26:26">
      <c r="Z1327" s="44"/>
    </row>
    <row r="1328" spans="26:26">
      <c r="Z1328" s="44"/>
    </row>
    <row r="1329" spans="26:26">
      <c r="Z1329" s="44"/>
    </row>
    <row r="1330" spans="26:26">
      <c r="Z1330" s="44"/>
    </row>
    <row r="1331" spans="26:26">
      <c r="Z1331" s="44"/>
    </row>
    <row r="1332" spans="26:26">
      <c r="Z1332" s="44"/>
    </row>
    <row r="1333" spans="26:26">
      <c r="Z1333" s="44"/>
    </row>
    <row r="1334" spans="26:26">
      <c r="Z1334" s="44"/>
    </row>
    <row r="1335" spans="26:26">
      <c r="Z1335" s="44"/>
    </row>
    <row r="1336" spans="26:26">
      <c r="Z1336" s="44"/>
    </row>
    <row r="1337" spans="26:26">
      <c r="Z1337" s="44"/>
    </row>
    <row r="1338" spans="26:26">
      <c r="Z1338" s="44"/>
    </row>
    <row r="1339" spans="26:26">
      <c r="Z1339" s="44"/>
    </row>
    <row r="1340" spans="26:26">
      <c r="Z1340" s="44"/>
    </row>
    <row r="1341" spans="26:26">
      <c r="Z1341" s="44"/>
    </row>
    <row r="1342" spans="26:26">
      <c r="Z1342" s="44"/>
    </row>
    <row r="1343" spans="26:26">
      <c r="Z1343" s="44"/>
    </row>
    <row r="1344" spans="26:26">
      <c r="Z1344" s="44"/>
    </row>
    <row r="1345" spans="26:26">
      <c r="Z1345" s="44"/>
    </row>
    <row r="1346" spans="26:26">
      <c r="Z1346" s="44"/>
    </row>
    <row r="1347" spans="26:26">
      <c r="Z1347" s="44"/>
    </row>
    <row r="1348" spans="26:26">
      <c r="Z1348" s="44"/>
    </row>
    <row r="1349" spans="26:26">
      <c r="Z1349" s="44"/>
    </row>
    <row r="1350" spans="26:26">
      <c r="Z1350" s="44"/>
    </row>
    <row r="1351" spans="26:26">
      <c r="Z1351" s="44"/>
    </row>
    <row r="1352" spans="26:26">
      <c r="Z1352" s="44"/>
    </row>
    <row r="1353" spans="26:26">
      <c r="Z1353" s="44"/>
    </row>
    <row r="1354" spans="26:26">
      <c r="Z1354" s="44"/>
    </row>
    <row r="1355" spans="26:26">
      <c r="Z1355" s="44"/>
    </row>
    <row r="1356" spans="26:26">
      <c r="Z1356" s="44"/>
    </row>
    <row r="1357" spans="26:26">
      <c r="Z1357" s="44"/>
    </row>
    <row r="1358" spans="26:26">
      <c r="Z1358" s="44"/>
    </row>
    <row r="1359" spans="26:26">
      <c r="Z1359" s="44"/>
    </row>
    <row r="1360" spans="26:26">
      <c r="Z1360" s="44"/>
    </row>
    <row r="1361" spans="26:26">
      <c r="Z1361" s="44"/>
    </row>
    <row r="1362" spans="26:26">
      <c r="Z1362" s="44"/>
    </row>
    <row r="1363" spans="26:26">
      <c r="Z1363" s="44"/>
    </row>
    <row r="1364" spans="26:26">
      <c r="Z1364" s="44"/>
    </row>
    <row r="1365" spans="26:26">
      <c r="Z1365" s="44"/>
    </row>
    <row r="1366" spans="26:26">
      <c r="Z1366" s="44"/>
    </row>
    <row r="1367" spans="26:26">
      <c r="Z1367" s="44"/>
    </row>
    <row r="1368" spans="26:26">
      <c r="Z1368" s="44"/>
    </row>
    <row r="1369" spans="26:26">
      <c r="Z1369" s="44"/>
    </row>
    <row r="1370" spans="26:26">
      <c r="Z1370" s="44"/>
    </row>
    <row r="1371" spans="26:26">
      <c r="Z1371" s="44"/>
    </row>
    <row r="1372" spans="26:26">
      <c r="Z1372" s="44"/>
    </row>
    <row r="1373" spans="26:26">
      <c r="Z1373" s="44"/>
    </row>
    <row r="1374" spans="26:26">
      <c r="Z1374" s="44"/>
    </row>
    <row r="1375" spans="26:26">
      <c r="Z1375" s="44"/>
    </row>
    <row r="1376" spans="26:26">
      <c r="Z1376" s="44"/>
    </row>
    <row r="1377" spans="26:26">
      <c r="Z1377" s="44"/>
    </row>
    <row r="1378" spans="26:26">
      <c r="Z1378" s="44"/>
    </row>
    <row r="1379" spans="26:26">
      <c r="Z1379" s="44"/>
    </row>
    <row r="1380" spans="26:26">
      <c r="Z1380" s="44"/>
    </row>
    <row r="1381" spans="26:26">
      <c r="Z1381" s="44"/>
    </row>
    <row r="1382" spans="26:26">
      <c r="Z1382" s="44"/>
    </row>
    <row r="1383" spans="26:26">
      <c r="Z1383" s="44"/>
    </row>
    <row r="1384" spans="26:26">
      <c r="Z1384" s="44"/>
    </row>
    <row r="1385" spans="26:26">
      <c r="Z1385" s="44"/>
    </row>
    <row r="1386" spans="26:26">
      <c r="Z1386" s="44"/>
    </row>
    <row r="1387" spans="26:26">
      <c r="Z1387" s="44"/>
    </row>
    <row r="1388" spans="26:26">
      <c r="Z1388" s="44"/>
    </row>
    <row r="1389" spans="26:26">
      <c r="Z1389" s="44"/>
    </row>
    <row r="1390" spans="26:26">
      <c r="Z1390" s="44"/>
    </row>
    <row r="1391" spans="26:26">
      <c r="Z1391" s="44"/>
    </row>
    <row r="1392" spans="26:26">
      <c r="Z1392" s="44"/>
    </row>
    <row r="1393" spans="26:26">
      <c r="Z1393" s="44"/>
    </row>
    <row r="1394" spans="26:26">
      <c r="Z1394" s="44"/>
    </row>
    <row r="1395" spans="26:26">
      <c r="Z1395" s="44"/>
    </row>
    <row r="1396" spans="26:26">
      <c r="Z1396" s="44"/>
    </row>
    <row r="1397" spans="26:26">
      <c r="Z1397" s="44"/>
    </row>
    <row r="1398" spans="26:26">
      <c r="Z1398" s="44"/>
    </row>
    <row r="1399" spans="26:26">
      <c r="Z1399" s="44"/>
    </row>
    <row r="1400" spans="26:26">
      <c r="Z1400" s="44"/>
    </row>
    <row r="1401" spans="26:26">
      <c r="Z1401" s="44"/>
    </row>
    <row r="1402" spans="26:26">
      <c r="Z1402" s="44"/>
    </row>
    <row r="1403" spans="26:26">
      <c r="Z1403" s="44"/>
    </row>
    <row r="1404" spans="26:26">
      <c r="Z1404" s="44"/>
    </row>
    <row r="1405" spans="26:26">
      <c r="Z1405" s="44"/>
    </row>
    <row r="1406" spans="26:26">
      <c r="Z1406" s="44"/>
    </row>
    <row r="1407" spans="26:26">
      <c r="Z1407" s="44"/>
    </row>
    <row r="1408" spans="26:26">
      <c r="Z1408" s="44"/>
    </row>
    <row r="1409" spans="26:26">
      <c r="Z1409" s="44"/>
    </row>
    <row r="1410" spans="26:26">
      <c r="Z1410" s="44"/>
    </row>
    <row r="1411" spans="26:26">
      <c r="Z1411" s="44"/>
    </row>
    <row r="1412" spans="26:26">
      <c r="Z1412" s="44"/>
    </row>
    <row r="1413" spans="26:26">
      <c r="Z1413" s="44"/>
    </row>
    <row r="1414" spans="26:26">
      <c r="Z1414" s="44"/>
    </row>
    <row r="1415" spans="26:26">
      <c r="Z1415" s="44"/>
    </row>
    <row r="1416" spans="26:26">
      <c r="Z1416" s="44"/>
    </row>
    <row r="1417" spans="26:26">
      <c r="Z1417" s="44"/>
    </row>
    <row r="1418" spans="26:26">
      <c r="Z1418" s="44"/>
    </row>
    <row r="1419" spans="26:26">
      <c r="Z1419" s="44"/>
    </row>
    <row r="1420" spans="26:26">
      <c r="Z1420" s="44"/>
    </row>
    <row r="1421" spans="26:26">
      <c r="Z1421" s="44"/>
    </row>
    <row r="1422" spans="26:26">
      <c r="Z1422" s="44"/>
    </row>
    <row r="1423" spans="26:26">
      <c r="Z1423" s="44"/>
    </row>
    <row r="1424" spans="26:26">
      <c r="Z1424" s="44"/>
    </row>
    <row r="1425" spans="26:26">
      <c r="Z1425" s="44"/>
    </row>
    <row r="1426" spans="26:26">
      <c r="Z1426" s="44"/>
    </row>
    <row r="1427" spans="26:26">
      <c r="Z1427" s="44"/>
    </row>
    <row r="1428" spans="26:26">
      <c r="Z1428" s="44"/>
    </row>
    <row r="1429" spans="26:26">
      <c r="Z1429" s="44"/>
    </row>
    <row r="1430" spans="26:26">
      <c r="Z1430" s="44"/>
    </row>
    <row r="1431" spans="26:26">
      <c r="Z1431" s="44"/>
    </row>
    <row r="1432" spans="26:26">
      <c r="Z1432" s="44"/>
    </row>
    <row r="1433" spans="26:26">
      <c r="Z1433" s="44"/>
    </row>
    <row r="1434" spans="26:26">
      <c r="Z1434" s="44"/>
    </row>
    <row r="1435" spans="26:26">
      <c r="Z1435" s="44"/>
    </row>
    <row r="1436" spans="26:26">
      <c r="Z1436" s="44"/>
    </row>
    <row r="1437" spans="26:26">
      <c r="Z1437" s="44"/>
    </row>
    <row r="1438" spans="26:26">
      <c r="Z1438" s="44"/>
    </row>
    <row r="1439" spans="26:26">
      <c r="Z1439" s="44"/>
    </row>
    <row r="1440" spans="26:26">
      <c r="Z1440" s="44"/>
    </row>
    <row r="1441" spans="26:26">
      <c r="Z1441" s="44"/>
    </row>
    <row r="1442" spans="26:26">
      <c r="Z1442" s="44"/>
    </row>
    <row r="1443" spans="26:26">
      <c r="Z1443" s="44"/>
    </row>
    <row r="1444" spans="26:26">
      <c r="Z1444" s="44"/>
    </row>
    <row r="1445" spans="26:26">
      <c r="Z1445" s="44"/>
    </row>
    <row r="1446" spans="26:26">
      <c r="Z1446" s="44"/>
    </row>
    <row r="1447" spans="26:26">
      <c r="Z1447" s="44"/>
    </row>
    <row r="1448" spans="26:26">
      <c r="Z1448" s="44"/>
    </row>
    <row r="1449" spans="26:26">
      <c r="Z1449" s="44"/>
    </row>
    <row r="1450" spans="26:26">
      <c r="Z1450" s="44"/>
    </row>
    <row r="1451" spans="26:26">
      <c r="Z1451" s="44"/>
    </row>
    <row r="1452" spans="26:26">
      <c r="Z1452" s="44"/>
    </row>
    <row r="1453" spans="26:26">
      <c r="Z1453" s="44"/>
    </row>
    <row r="1454" spans="26:26">
      <c r="Z1454" s="44"/>
    </row>
    <row r="1455" spans="26:26">
      <c r="Z1455" s="44"/>
    </row>
    <row r="1456" spans="26:26">
      <c r="Z1456" s="44"/>
    </row>
    <row r="1457" spans="26:26">
      <c r="Z1457" s="44"/>
    </row>
    <row r="1458" spans="26:26">
      <c r="Z1458" s="44"/>
    </row>
    <row r="1459" spans="26:26">
      <c r="Z1459" s="44"/>
    </row>
    <row r="1460" spans="26:26">
      <c r="Z1460" s="44"/>
    </row>
    <row r="1461" spans="26:26">
      <c r="Z1461" s="44"/>
    </row>
    <row r="1462" spans="26:26">
      <c r="Z1462" s="44"/>
    </row>
    <row r="1463" spans="26:26">
      <c r="Z1463" s="44"/>
    </row>
    <row r="1464" spans="26:26">
      <c r="Z1464" s="44"/>
    </row>
    <row r="1465" spans="26:26">
      <c r="Z1465" s="44"/>
    </row>
    <row r="1466" spans="26:26">
      <c r="Z1466" s="44"/>
    </row>
    <row r="1467" spans="26:26">
      <c r="Z1467" s="44"/>
    </row>
    <row r="1468" spans="26:26">
      <c r="Z1468" s="44"/>
    </row>
    <row r="1469" spans="26:26">
      <c r="Z1469" s="44"/>
    </row>
    <row r="1470" spans="26:26">
      <c r="Z1470" s="44"/>
    </row>
    <row r="1471" spans="26:26">
      <c r="Z1471" s="44"/>
    </row>
    <row r="1472" spans="26:26">
      <c r="Z1472" s="44"/>
    </row>
    <row r="1473" spans="26:26">
      <c r="Z1473" s="44"/>
    </row>
    <row r="1474" spans="26:26">
      <c r="Z1474" s="44"/>
    </row>
    <row r="1475" spans="26:26">
      <c r="Z1475" s="44"/>
    </row>
    <row r="1476" spans="26:26">
      <c r="Z1476" s="44"/>
    </row>
    <row r="1477" spans="26:26">
      <c r="Z1477" s="44"/>
    </row>
    <row r="1478" spans="26:26">
      <c r="Z1478" s="44"/>
    </row>
    <row r="1479" spans="26:26">
      <c r="Z1479" s="44"/>
    </row>
    <row r="1480" spans="26:26">
      <c r="Z1480" s="44"/>
    </row>
    <row r="1481" spans="26:26">
      <c r="Z1481" s="44"/>
    </row>
    <row r="1482" spans="26:26">
      <c r="Z1482" s="44"/>
    </row>
    <row r="1483" spans="26:26">
      <c r="Z1483" s="44"/>
    </row>
    <row r="1484" spans="26:26">
      <c r="Z1484" s="44"/>
    </row>
    <row r="1485" spans="26:26">
      <c r="Z1485" s="44"/>
    </row>
    <row r="1486" spans="26:26">
      <c r="Z1486" s="44"/>
    </row>
    <row r="1487" spans="26:26">
      <c r="Z1487" s="44"/>
    </row>
    <row r="1488" spans="26:26">
      <c r="Z1488" s="44"/>
    </row>
    <row r="1489" spans="26:26">
      <c r="Z1489" s="44"/>
    </row>
    <row r="1490" spans="26:26">
      <c r="Z1490" s="44"/>
    </row>
    <row r="1491" spans="26:26">
      <c r="Z1491" s="44"/>
    </row>
    <row r="1492" spans="26:26">
      <c r="Z1492" s="44"/>
    </row>
    <row r="1493" spans="26:26">
      <c r="Z1493" s="44"/>
    </row>
    <row r="1494" spans="26:26">
      <c r="Z1494" s="44"/>
    </row>
    <row r="1495" spans="26:26">
      <c r="Z1495" s="44"/>
    </row>
    <row r="1496" spans="26:26">
      <c r="Z1496" s="44"/>
    </row>
    <row r="1497" spans="26:26">
      <c r="Z1497" s="44"/>
    </row>
    <row r="1498" spans="26:26">
      <c r="Z1498" s="44"/>
    </row>
    <row r="1499" spans="26:26">
      <c r="Z1499" s="44"/>
    </row>
    <row r="1500" spans="26:26">
      <c r="Z1500" s="44"/>
    </row>
    <row r="1501" spans="26:26">
      <c r="Z1501" s="44"/>
    </row>
    <row r="1502" spans="26:26">
      <c r="Z1502" s="44"/>
    </row>
    <row r="1503" spans="26:26">
      <c r="Z1503" s="44"/>
    </row>
    <row r="1504" spans="26:26">
      <c r="Z1504" s="44"/>
    </row>
    <row r="1505" spans="26:26">
      <c r="Z1505" s="44"/>
    </row>
    <row r="1506" spans="26:26">
      <c r="Z1506" s="44"/>
    </row>
    <row r="1507" spans="26:26">
      <c r="Z1507" s="44"/>
    </row>
    <row r="1508" spans="26:26">
      <c r="Z1508" s="44"/>
    </row>
    <row r="1509" spans="26:26">
      <c r="Z1509" s="44"/>
    </row>
    <row r="1510" spans="26:26">
      <c r="Z1510" s="44"/>
    </row>
    <row r="1511" spans="26:26">
      <c r="Z1511" s="44"/>
    </row>
    <row r="1512" spans="26:26">
      <c r="Z1512" s="44"/>
    </row>
    <row r="1513" spans="26:26">
      <c r="Z1513" s="44"/>
    </row>
    <row r="1514" spans="26:26">
      <c r="Z1514" s="44"/>
    </row>
    <row r="1515" spans="26:26">
      <c r="Z1515" s="44"/>
    </row>
    <row r="1516" spans="26:26">
      <c r="Z1516" s="44"/>
    </row>
    <row r="1517" spans="26:26">
      <c r="Z1517" s="44"/>
    </row>
    <row r="1518" spans="26:26">
      <c r="Z1518" s="44"/>
    </row>
    <row r="1519" spans="26:26">
      <c r="Z1519" s="44"/>
    </row>
    <row r="1520" spans="26:26">
      <c r="Z1520" s="44"/>
    </row>
    <row r="1521" spans="26:26">
      <c r="Z1521" s="44"/>
    </row>
    <row r="1522" spans="26:26">
      <c r="Z1522" s="44"/>
    </row>
    <row r="1523" spans="26:26">
      <c r="Z1523" s="44"/>
    </row>
    <row r="1524" spans="26:26">
      <c r="Z1524" s="44"/>
    </row>
    <row r="1525" spans="26:26">
      <c r="Z1525" s="44"/>
    </row>
    <row r="1526" spans="26:26">
      <c r="Z1526" s="44"/>
    </row>
    <row r="1527" spans="26:26">
      <c r="Z1527" s="44"/>
    </row>
    <row r="1528" spans="26:26">
      <c r="Z1528" s="44"/>
    </row>
    <row r="1529" spans="26:26">
      <c r="Z1529" s="44"/>
    </row>
    <row r="1530" spans="26:26">
      <c r="Z1530" s="44"/>
    </row>
    <row r="1531" spans="26:26">
      <c r="Z1531" s="44"/>
    </row>
    <row r="1532" spans="26:26">
      <c r="Z1532" s="44"/>
    </row>
    <row r="1533" spans="26:26">
      <c r="Z1533" s="44"/>
    </row>
    <row r="1534" spans="26:26">
      <c r="Z1534" s="44"/>
    </row>
    <row r="1535" spans="26:26">
      <c r="Z1535" s="44"/>
    </row>
    <row r="1536" spans="26:26">
      <c r="Z1536" s="44"/>
    </row>
    <row r="1537" spans="26:26">
      <c r="Z1537" s="44"/>
    </row>
    <row r="1538" spans="26:26">
      <c r="Z1538" s="44"/>
    </row>
    <row r="1539" spans="26:26">
      <c r="Z1539" s="44"/>
    </row>
    <row r="1540" spans="26:26">
      <c r="Z1540" s="44"/>
    </row>
    <row r="1541" spans="26:26">
      <c r="Z1541" s="44"/>
    </row>
    <row r="1542" spans="26:26">
      <c r="Z1542" s="44"/>
    </row>
    <row r="1543" spans="26:26">
      <c r="Z1543" s="44"/>
    </row>
    <row r="1544" spans="26:26">
      <c r="Z1544" s="44"/>
    </row>
    <row r="1545" spans="26:26">
      <c r="Z1545" s="44"/>
    </row>
    <row r="1546" spans="26:26">
      <c r="Z1546" s="44"/>
    </row>
    <row r="1547" spans="26:26">
      <c r="Z1547" s="44"/>
    </row>
    <row r="1548" spans="26:26">
      <c r="Z1548" s="44"/>
    </row>
    <row r="1549" spans="26:26">
      <c r="Z1549" s="44"/>
    </row>
    <row r="1550" spans="26:26">
      <c r="Z1550" s="44"/>
    </row>
    <row r="1551" spans="26:26">
      <c r="Z1551" s="44"/>
    </row>
    <row r="1552" spans="26:26">
      <c r="Z1552" s="44"/>
    </row>
    <row r="1553" spans="26:26">
      <c r="Z1553" s="44"/>
    </row>
    <row r="1554" spans="26:26">
      <c r="Z1554" s="44"/>
    </row>
    <row r="1555" spans="26:26">
      <c r="Z1555" s="44"/>
    </row>
    <row r="1556" spans="26:26">
      <c r="Z1556" s="44"/>
    </row>
    <row r="1557" spans="26:26">
      <c r="Z1557" s="44"/>
    </row>
    <row r="1558" spans="26:26">
      <c r="Z1558" s="44"/>
    </row>
    <row r="1559" spans="26:26">
      <c r="Z1559" s="44"/>
    </row>
    <row r="1560" spans="26:26">
      <c r="Z1560" s="44"/>
    </row>
    <row r="1561" spans="26:26">
      <c r="Z1561" s="44"/>
    </row>
    <row r="1562" spans="26:26">
      <c r="Z1562" s="44"/>
    </row>
    <row r="1563" spans="26:26">
      <c r="Z1563" s="44"/>
    </row>
    <row r="1564" spans="26:26">
      <c r="Z1564" s="44"/>
    </row>
    <row r="1565" spans="26:26">
      <c r="Z1565" s="44"/>
    </row>
    <row r="1566" spans="26:26">
      <c r="Z1566" s="44"/>
    </row>
    <row r="1567" spans="26:26">
      <c r="Z1567" s="44"/>
    </row>
    <row r="1568" spans="26:26">
      <c r="Z1568" s="44"/>
    </row>
    <row r="1569" spans="26:26">
      <c r="Z1569" s="44"/>
    </row>
    <row r="1570" spans="26:26">
      <c r="Z1570" s="44"/>
    </row>
    <row r="1571" spans="26:26">
      <c r="Z1571" s="44"/>
    </row>
    <row r="1572" spans="26:26">
      <c r="Z1572" s="44"/>
    </row>
    <row r="1573" spans="26:26">
      <c r="Z1573" s="44"/>
    </row>
    <row r="1574" spans="26:26">
      <c r="Z1574" s="44"/>
    </row>
    <row r="1575" spans="26:26">
      <c r="Z1575" s="44"/>
    </row>
    <row r="1576" spans="26:26">
      <c r="Z1576" s="44"/>
    </row>
    <row r="1577" spans="26:26">
      <c r="Z1577" s="44"/>
    </row>
    <row r="1578" spans="26:26">
      <c r="Z1578" s="44"/>
    </row>
    <row r="1579" spans="26:26">
      <c r="Z1579" s="44"/>
    </row>
    <row r="1580" spans="26:26">
      <c r="Z1580" s="44"/>
    </row>
    <row r="1581" spans="26:26">
      <c r="Z1581" s="44"/>
    </row>
    <row r="1582" spans="26:26">
      <c r="Z1582" s="44"/>
    </row>
    <row r="1583" spans="26:26">
      <c r="Z1583" s="44"/>
    </row>
    <row r="1584" spans="26:26">
      <c r="Z1584" s="44"/>
    </row>
    <row r="1585" spans="26:26">
      <c r="Z1585" s="44"/>
    </row>
    <row r="1586" spans="26:26">
      <c r="Z1586" s="44"/>
    </row>
    <row r="1587" spans="26:26">
      <c r="Z1587" s="44"/>
    </row>
    <row r="1588" spans="26:26">
      <c r="Z1588" s="44"/>
    </row>
    <row r="1589" spans="26:26">
      <c r="Z1589" s="44"/>
    </row>
    <row r="1590" spans="26:26">
      <c r="Z1590" s="44"/>
    </row>
    <row r="1591" spans="26:26">
      <c r="Z1591" s="44"/>
    </row>
    <row r="1592" spans="26:26">
      <c r="Z1592" s="44"/>
    </row>
    <row r="1593" spans="26:26">
      <c r="Z1593" s="44"/>
    </row>
    <row r="1594" spans="26:26">
      <c r="Z1594" s="44"/>
    </row>
    <row r="1595" spans="26:26">
      <c r="Z1595" s="44"/>
    </row>
    <row r="1596" spans="26:26">
      <c r="Z1596" s="44"/>
    </row>
    <row r="1597" spans="26:26">
      <c r="Z1597" s="44"/>
    </row>
    <row r="1598" spans="26:26">
      <c r="Z1598" s="44"/>
    </row>
    <row r="1599" spans="26:26">
      <c r="Z1599" s="44"/>
    </row>
    <row r="1600" spans="26:26">
      <c r="Z1600" s="44"/>
    </row>
    <row r="1601" spans="26:26">
      <c r="Z1601" s="44"/>
    </row>
    <row r="1602" spans="26:26">
      <c r="Z1602" s="44"/>
    </row>
    <row r="1603" spans="26:26">
      <c r="Z1603" s="44"/>
    </row>
    <row r="1604" spans="26:26">
      <c r="Z1604" s="44"/>
    </row>
    <row r="1605" spans="26:26">
      <c r="Z1605" s="44"/>
    </row>
    <row r="1606" spans="26:26">
      <c r="Z1606" s="44"/>
    </row>
    <row r="1607" spans="26:26">
      <c r="Z1607" s="44"/>
    </row>
    <row r="1608" spans="26:26">
      <c r="Z1608" s="44"/>
    </row>
    <row r="1609" spans="26:26">
      <c r="Z1609" s="44"/>
    </row>
    <row r="1610" spans="26:26">
      <c r="Z1610" s="44"/>
    </row>
    <row r="1611" spans="26:26">
      <c r="Z1611" s="44"/>
    </row>
    <row r="1612" spans="26:26">
      <c r="Z1612" s="44"/>
    </row>
    <row r="1613" spans="26:26">
      <c r="Z1613" s="44"/>
    </row>
    <row r="1614" spans="26:26">
      <c r="Z1614" s="44"/>
    </row>
    <row r="1615" spans="26:26">
      <c r="Z1615" s="44"/>
    </row>
    <row r="1616" spans="26:26">
      <c r="Z1616" s="44"/>
    </row>
    <row r="1617" spans="26:26">
      <c r="Z1617" s="44"/>
    </row>
    <row r="1618" spans="26:26">
      <c r="Z1618" s="44"/>
    </row>
    <row r="1619" spans="26:26">
      <c r="Z1619" s="44"/>
    </row>
    <row r="1620" spans="26:26">
      <c r="Z1620" s="44"/>
    </row>
    <row r="1621" spans="26:26">
      <c r="Z1621" s="44"/>
    </row>
    <row r="1622" spans="26:26">
      <c r="Z1622" s="44"/>
    </row>
    <row r="1623" spans="26:26">
      <c r="Z1623" s="44"/>
    </row>
    <row r="1624" spans="26:26">
      <c r="Z1624" s="44"/>
    </row>
    <row r="1625" spans="26:26">
      <c r="Z1625" s="44"/>
    </row>
    <row r="1626" spans="26:26">
      <c r="Z1626" s="44"/>
    </row>
    <row r="1627" spans="26:26">
      <c r="Z1627" s="44"/>
    </row>
    <row r="1628" spans="26:26">
      <c r="Z1628" s="44"/>
    </row>
    <row r="1629" spans="26:26">
      <c r="Z1629" s="44"/>
    </row>
    <row r="1630" spans="26:26">
      <c r="Z1630" s="44"/>
    </row>
    <row r="1631" spans="26:26">
      <c r="Z1631" s="44"/>
    </row>
    <row r="1632" spans="26:26">
      <c r="Z1632" s="44"/>
    </row>
    <row r="1633" spans="26:26">
      <c r="Z1633" s="44"/>
    </row>
    <row r="1634" spans="26:26">
      <c r="Z1634" s="44"/>
    </row>
    <row r="1635" spans="26:26">
      <c r="Z1635" s="44"/>
    </row>
    <row r="1636" spans="26:26">
      <c r="Z1636" s="44"/>
    </row>
    <row r="1637" spans="26:26">
      <c r="Z1637" s="44"/>
    </row>
    <row r="1638" spans="26:26">
      <c r="Z1638" s="44"/>
    </row>
    <row r="1639" spans="26:26">
      <c r="Z1639" s="44"/>
    </row>
    <row r="1640" spans="26:26">
      <c r="Z1640" s="44"/>
    </row>
    <row r="1641" spans="26:26">
      <c r="Z1641" s="44"/>
    </row>
    <row r="1642" spans="26:26">
      <c r="Z1642" s="44"/>
    </row>
    <row r="1643" spans="26:26">
      <c r="Z1643" s="44"/>
    </row>
    <row r="1644" spans="26:26">
      <c r="Z1644" s="44"/>
    </row>
    <row r="1645" spans="26:26">
      <c r="Z1645" s="44"/>
    </row>
    <row r="1646" spans="26:26">
      <c r="Z1646" s="44"/>
    </row>
    <row r="1647" spans="26:26">
      <c r="Z1647" s="44"/>
    </row>
    <row r="1648" spans="26:26">
      <c r="Z1648" s="44"/>
    </row>
    <row r="1649" spans="26:26">
      <c r="Z1649" s="44"/>
    </row>
    <row r="1650" spans="26:26">
      <c r="Z1650" s="44"/>
    </row>
    <row r="1651" spans="26:26">
      <c r="Z1651" s="44"/>
    </row>
    <row r="1652" spans="26:26">
      <c r="Z1652" s="44"/>
    </row>
    <row r="1653" spans="26:26">
      <c r="Z1653" s="44"/>
    </row>
    <row r="1654" spans="26:26">
      <c r="Z1654" s="44"/>
    </row>
    <row r="1655" spans="26:26">
      <c r="Z1655" s="44"/>
    </row>
    <row r="1656" spans="26:26">
      <c r="Z1656" s="44"/>
    </row>
    <row r="1657" spans="26:26">
      <c r="Z1657" s="44"/>
    </row>
    <row r="1658" spans="26:26">
      <c r="Z1658" s="44"/>
    </row>
    <row r="1659" spans="26:26">
      <c r="Z1659" s="44"/>
    </row>
    <row r="1660" spans="26:26">
      <c r="Z1660" s="44"/>
    </row>
    <row r="1661" spans="26:26">
      <c r="Z1661" s="44"/>
    </row>
    <row r="1662" spans="26:26">
      <c r="Z1662" s="44"/>
    </row>
    <row r="1663" spans="26:26">
      <c r="Z1663" s="44"/>
    </row>
    <row r="1664" spans="26:26">
      <c r="Z1664" s="44"/>
    </row>
    <row r="1665" spans="26:26">
      <c r="Z1665" s="44"/>
    </row>
    <row r="1666" spans="26:26">
      <c r="Z1666" s="44"/>
    </row>
    <row r="1667" spans="26:26">
      <c r="Z1667" s="44"/>
    </row>
    <row r="1668" spans="26:26">
      <c r="Z1668" s="44"/>
    </row>
    <row r="1669" spans="26:26">
      <c r="Z1669" s="44"/>
    </row>
    <row r="1670" spans="26:26">
      <c r="Z1670" s="44"/>
    </row>
    <row r="1671" spans="26:26">
      <c r="Z1671" s="44"/>
    </row>
    <row r="1672" spans="26:26">
      <c r="Z1672" s="44"/>
    </row>
    <row r="1673" spans="26:26">
      <c r="Z1673" s="44"/>
    </row>
    <row r="1674" spans="26:26">
      <c r="Z1674" s="44"/>
    </row>
    <row r="1675" spans="26:26">
      <c r="Z1675" s="44"/>
    </row>
    <row r="1676" spans="26:26">
      <c r="Z1676" s="44"/>
    </row>
    <row r="1677" spans="26:26">
      <c r="Z1677" s="44"/>
    </row>
    <row r="1678" spans="26:26">
      <c r="Z1678" s="44"/>
    </row>
    <row r="1679" spans="26:26">
      <c r="Z1679" s="44"/>
    </row>
    <row r="1680" spans="26:26">
      <c r="Z1680" s="44"/>
    </row>
    <row r="1681" spans="26:26">
      <c r="Z1681" s="44"/>
    </row>
    <row r="1682" spans="26:26">
      <c r="Z1682" s="44"/>
    </row>
    <row r="1683" spans="26:26">
      <c r="Z1683" s="44"/>
    </row>
    <row r="1684" spans="26:26">
      <c r="Z1684" s="44"/>
    </row>
    <row r="1685" spans="26:26">
      <c r="Z1685" s="44"/>
    </row>
    <row r="1686" spans="26:26">
      <c r="Z1686" s="44"/>
    </row>
    <row r="1687" spans="26:26">
      <c r="Z1687" s="44"/>
    </row>
    <row r="1688" spans="26:26">
      <c r="Z1688" s="44"/>
    </row>
    <row r="1689" spans="26:26">
      <c r="Z1689" s="44"/>
    </row>
    <row r="1690" spans="26:26">
      <c r="Z1690" s="44"/>
    </row>
    <row r="1691" spans="26:26">
      <c r="Z1691" s="44"/>
    </row>
    <row r="1692" spans="26:26">
      <c r="Z1692" s="44"/>
    </row>
    <row r="1693" spans="26:26">
      <c r="Z1693" s="44"/>
    </row>
    <row r="1694" spans="26:26">
      <c r="Z1694" s="44"/>
    </row>
    <row r="1695" spans="26:26">
      <c r="Z1695" s="44"/>
    </row>
    <row r="1696" spans="26:26">
      <c r="Z1696" s="44"/>
    </row>
    <row r="1697" spans="26:26">
      <c r="Z1697" s="44"/>
    </row>
    <row r="1698" spans="26:26">
      <c r="Z1698" s="44"/>
    </row>
    <row r="1699" spans="26:26">
      <c r="Z1699" s="44"/>
    </row>
    <row r="1700" spans="26:26">
      <c r="Z1700" s="44"/>
    </row>
    <row r="1701" spans="26:26">
      <c r="Z1701" s="44"/>
    </row>
    <row r="1702" spans="26:26">
      <c r="Z1702" s="44"/>
    </row>
    <row r="1703" spans="26:26">
      <c r="Z1703" s="44"/>
    </row>
    <row r="1704" spans="26:26">
      <c r="Z1704" s="44"/>
    </row>
    <row r="1705" spans="26:26">
      <c r="Z1705" s="44"/>
    </row>
    <row r="1706" spans="26:26">
      <c r="Z1706" s="44"/>
    </row>
    <row r="1707" spans="26:26">
      <c r="Z1707" s="44"/>
    </row>
    <row r="1708" spans="26:26">
      <c r="Z1708" s="44"/>
    </row>
    <row r="1709" spans="26:26">
      <c r="Z1709" s="44"/>
    </row>
    <row r="1710" spans="26:26">
      <c r="Z1710" s="44"/>
    </row>
    <row r="1711" spans="26:26">
      <c r="Z1711" s="44"/>
    </row>
    <row r="1712" spans="26:26">
      <c r="Z1712" s="44"/>
    </row>
    <row r="1713" spans="26:26">
      <c r="Z1713" s="44"/>
    </row>
    <row r="1714" spans="26:26">
      <c r="Z1714" s="44"/>
    </row>
    <row r="1715" spans="26:26">
      <c r="Z1715" s="44"/>
    </row>
    <row r="1716" spans="26:26">
      <c r="Z1716" s="44"/>
    </row>
    <row r="1717" spans="26:26">
      <c r="Z1717" s="44"/>
    </row>
    <row r="1718" spans="26:26">
      <c r="Z1718" s="44"/>
    </row>
    <row r="1719" spans="26:26">
      <c r="Z1719" s="44"/>
    </row>
    <row r="1720" spans="26:26">
      <c r="Z1720" s="44"/>
    </row>
    <row r="1721" spans="26:26">
      <c r="Z1721" s="44"/>
    </row>
    <row r="1722" spans="26:26">
      <c r="Z1722" s="44"/>
    </row>
    <row r="1723" spans="26:26">
      <c r="Z1723" s="44"/>
    </row>
    <row r="1724" spans="26:26">
      <c r="Z1724" s="44"/>
    </row>
    <row r="1725" spans="26:26">
      <c r="Z1725" s="44"/>
    </row>
    <row r="1726" spans="26:26">
      <c r="Z1726" s="44"/>
    </row>
    <row r="1727" spans="26:26">
      <c r="Z1727" s="44"/>
    </row>
    <row r="1728" spans="26:26">
      <c r="Z1728" s="44"/>
    </row>
    <row r="1729" spans="26:26">
      <c r="Z1729" s="44"/>
    </row>
    <row r="1730" spans="26:26">
      <c r="Z1730" s="44"/>
    </row>
    <row r="1731" spans="26:26">
      <c r="Z1731" s="44"/>
    </row>
    <row r="1732" spans="26:26">
      <c r="Z1732" s="44"/>
    </row>
    <row r="1733" spans="26:26">
      <c r="Z1733" s="44"/>
    </row>
    <row r="1734" spans="26:26">
      <c r="Z1734" s="44"/>
    </row>
    <row r="1735" spans="26:26">
      <c r="Z1735" s="44"/>
    </row>
    <row r="1736" spans="26:26">
      <c r="Z1736" s="44"/>
    </row>
    <row r="1737" spans="26:26">
      <c r="Z1737" s="44"/>
    </row>
    <row r="1738" spans="26:26">
      <c r="Z1738" s="44"/>
    </row>
    <row r="1739" spans="26:26">
      <c r="Z1739" s="44"/>
    </row>
    <row r="1740" spans="26:26">
      <c r="Z1740" s="44"/>
    </row>
    <row r="1741" spans="26:26">
      <c r="Z1741" s="44"/>
    </row>
    <row r="1742" spans="26:26">
      <c r="Z1742" s="44"/>
    </row>
    <row r="1743" spans="26:26">
      <c r="Z1743" s="44"/>
    </row>
    <row r="1744" spans="26:26">
      <c r="Z1744" s="44"/>
    </row>
    <row r="1745" spans="26:26">
      <c r="Z1745" s="44"/>
    </row>
    <row r="1746" spans="26:26">
      <c r="Z1746" s="44"/>
    </row>
    <row r="1747" spans="26:26">
      <c r="Z1747" s="44"/>
    </row>
    <row r="1748" spans="26:26">
      <c r="Z1748" s="44"/>
    </row>
    <row r="1749" spans="26:26">
      <c r="Z1749" s="44"/>
    </row>
    <row r="1750" spans="26:26">
      <c r="Z1750" s="44"/>
    </row>
    <row r="1751" spans="26:26">
      <c r="Z1751" s="44"/>
    </row>
    <row r="1752" spans="26:26">
      <c r="Z1752" s="44"/>
    </row>
    <row r="1753" spans="26:26">
      <c r="Z1753" s="44"/>
    </row>
    <row r="1754" spans="26:26">
      <c r="Z1754" s="44"/>
    </row>
    <row r="1755" spans="26:26">
      <c r="Z1755" s="44"/>
    </row>
    <row r="1756" spans="26:26">
      <c r="Z1756" s="44"/>
    </row>
    <row r="1757" spans="26:26">
      <c r="Z1757" s="44"/>
    </row>
    <row r="1758" spans="26:26">
      <c r="Z1758" s="44"/>
    </row>
    <row r="1759" spans="26:26">
      <c r="Z1759" s="44"/>
    </row>
    <row r="1760" spans="26:26">
      <c r="Z1760" s="44"/>
    </row>
    <row r="1761" spans="26:26">
      <c r="Z1761" s="44"/>
    </row>
    <row r="1762" spans="26:26">
      <c r="Z1762" s="44"/>
    </row>
    <row r="1763" spans="26:26">
      <c r="Z1763" s="44"/>
    </row>
    <row r="1764" spans="26:26">
      <c r="Z1764" s="44"/>
    </row>
    <row r="1765" spans="26:26">
      <c r="Z1765" s="44"/>
    </row>
    <row r="1766" spans="26:26">
      <c r="Z1766" s="44"/>
    </row>
    <row r="1767" spans="26:26">
      <c r="Z1767" s="44"/>
    </row>
    <row r="1768" spans="26:26">
      <c r="Z1768" s="44"/>
    </row>
    <row r="1769" spans="26:26">
      <c r="Z1769" s="44"/>
    </row>
    <row r="1770" spans="26:26">
      <c r="Z1770" s="44"/>
    </row>
    <row r="1771" spans="26:26">
      <c r="Z1771" s="44"/>
    </row>
    <row r="1772" spans="26:26">
      <c r="Z1772" s="44"/>
    </row>
    <row r="1773" spans="26:26">
      <c r="Z1773" s="44"/>
    </row>
    <row r="1774" spans="26:26">
      <c r="Z1774" s="44"/>
    </row>
    <row r="1775" spans="26:26">
      <c r="Z1775" s="44"/>
    </row>
    <row r="1776" spans="26:26">
      <c r="Z1776" s="44"/>
    </row>
    <row r="1777" spans="26:26">
      <c r="Z1777" s="44"/>
    </row>
    <row r="1778" spans="26:26">
      <c r="Z1778" s="44"/>
    </row>
    <row r="1779" spans="26:26">
      <c r="Z1779" s="44"/>
    </row>
    <row r="1780" spans="26:26">
      <c r="Z1780" s="44"/>
    </row>
    <row r="1781" spans="26:26">
      <c r="Z1781" s="44"/>
    </row>
    <row r="1782" spans="26:26">
      <c r="Z1782" s="44"/>
    </row>
    <row r="1783" spans="26:26">
      <c r="Z1783" s="44"/>
    </row>
    <row r="1784" spans="26:26">
      <c r="Z1784" s="44"/>
    </row>
    <row r="1785" spans="26:26">
      <c r="Z1785" s="44"/>
    </row>
    <row r="1786" spans="26:26">
      <c r="Z1786" s="44"/>
    </row>
    <row r="1787" spans="26:26">
      <c r="Z1787" s="44"/>
    </row>
    <row r="1788" spans="26:26">
      <c r="Z1788" s="44"/>
    </row>
    <row r="1789" spans="26:26">
      <c r="Z1789" s="44"/>
    </row>
    <row r="1790" spans="26:26">
      <c r="Z1790" s="44"/>
    </row>
    <row r="1791" spans="26:26">
      <c r="Z1791" s="44"/>
    </row>
    <row r="1792" spans="26:26">
      <c r="Z1792" s="44"/>
    </row>
    <row r="1793" spans="26:26">
      <c r="Z1793" s="44"/>
    </row>
    <row r="1794" spans="26:26">
      <c r="Z1794" s="44"/>
    </row>
    <row r="1795" spans="26:26">
      <c r="Z1795" s="44"/>
    </row>
    <row r="1796" spans="26:26">
      <c r="Z1796" s="44"/>
    </row>
    <row r="1797" spans="26:26">
      <c r="Z1797" s="44"/>
    </row>
    <row r="1798" spans="26:26">
      <c r="Z1798" s="44"/>
    </row>
    <row r="1799" spans="26:26">
      <c r="Z1799" s="44"/>
    </row>
    <row r="1800" spans="26:26">
      <c r="Z1800" s="44"/>
    </row>
    <row r="1801" spans="26:26">
      <c r="Z1801" s="44"/>
    </row>
    <row r="1802" spans="26:26">
      <c r="Z1802" s="44"/>
    </row>
    <row r="1803" spans="26:26">
      <c r="Z1803" s="44"/>
    </row>
    <row r="1804" spans="26:26">
      <c r="Z1804" s="44"/>
    </row>
    <row r="1805" spans="26:26">
      <c r="Z1805" s="44"/>
    </row>
    <row r="1806" spans="26:26">
      <c r="Z1806" s="44"/>
    </row>
    <row r="1807" spans="26:26">
      <c r="Z1807" s="44"/>
    </row>
    <row r="1808" spans="26:26">
      <c r="Z1808" s="44"/>
    </row>
    <row r="1809" spans="26:26">
      <c r="Z1809" s="44"/>
    </row>
    <row r="1810" spans="26:26">
      <c r="Z1810" s="44"/>
    </row>
    <row r="1811" spans="26:26">
      <c r="Z1811" s="44"/>
    </row>
    <row r="1812" spans="26:26">
      <c r="Z1812" s="44"/>
    </row>
    <row r="1813" spans="26:26">
      <c r="Z1813" s="44"/>
    </row>
    <row r="1814" spans="26:26">
      <c r="Z1814" s="44"/>
    </row>
    <row r="1815" spans="26:26">
      <c r="Z1815" s="44"/>
    </row>
    <row r="1816" spans="26:26">
      <c r="Z1816" s="44"/>
    </row>
    <row r="1817" spans="26:26">
      <c r="Z1817" s="44"/>
    </row>
    <row r="1818" spans="26:26">
      <c r="Z1818" s="44"/>
    </row>
    <row r="1819" spans="26:26">
      <c r="Z1819" s="44"/>
    </row>
    <row r="1820" spans="26:26">
      <c r="Z1820" s="44"/>
    </row>
    <row r="1821" spans="26:26">
      <c r="Z1821" s="44"/>
    </row>
    <row r="1822" spans="26:26">
      <c r="Z1822" s="44"/>
    </row>
    <row r="1823" spans="26:26">
      <c r="Z1823" s="44"/>
    </row>
    <row r="1824" spans="26:26">
      <c r="Z1824" s="44"/>
    </row>
    <row r="1825" spans="26:26">
      <c r="Z1825" s="44"/>
    </row>
    <row r="1826" spans="26:26">
      <c r="Z1826" s="44"/>
    </row>
    <row r="1827" spans="26:26">
      <c r="Z1827" s="44"/>
    </row>
    <row r="1828" spans="26:26">
      <c r="Z1828" s="44"/>
    </row>
    <row r="1829" spans="26:26">
      <c r="Z1829" s="44"/>
    </row>
    <row r="1830" spans="26:26">
      <c r="Z1830" s="44"/>
    </row>
    <row r="1831" spans="26:26">
      <c r="Z1831" s="44"/>
    </row>
    <row r="1832" spans="26:26">
      <c r="Z1832" s="44"/>
    </row>
    <row r="1833" spans="26:26">
      <c r="Z1833" s="44"/>
    </row>
    <row r="1834" spans="26:26">
      <c r="Z1834" s="44"/>
    </row>
    <row r="1835" spans="26:26">
      <c r="Z1835" s="44"/>
    </row>
    <row r="1836" spans="26:26">
      <c r="Z1836" s="44"/>
    </row>
    <row r="1837" spans="26:26">
      <c r="Z1837" s="44"/>
    </row>
    <row r="1838" spans="26:26">
      <c r="Z1838" s="44"/>
    </row>
    <row r="1839" spans="26:26">
      <c r="Z1839" s="44"/>
    </row>
    <row r="1840" spans="26:26">
      <c r="Z1840" s="44"/>
    </row>
    <row r="1841" spans="26:26">
      <c r="Z1841" s="44"/>
    </row>
    <row r="1842" spans="26:26">
      <c r="Z1842" s="44"/>
    </row>
    <row r="1843" spans="26:26">
      <c r="Z1843" s="44"/>
    </row>
    <row r="1844" spans="26:26">
      <c r="Z1844" s="44"/>
    </row>
    <row r="1845" spans="26:26">
      <c r="Z1845" s="44"/>
    </row>
    <row r="1846" spans="26:26">
      <c r="Z1846" s="44"/>
    </row>
    <row r="1847" spans="26:26">
      <c r="Z1847" s="44"/>
    </row>
    <row r="1848" spans="26:26">
      <c r="Z1848" s="44"/>
    </row>
    <row r="1849" spans="26:26">
      <c r="Z1849" s="44"/>
    </row>
    <row r="1850" spans="26:26">
      <c r="Z1850" s="44"/>
    </row>
    <row r="1851" spans="26:26">
      <c r="Z1851" s="44"/>
    </row>
    <row r="1852" spans="26:26">
      <c r="Z1852" s="44"/>
    </row>
    <row r="1853" spans="26:26">
      <c r="Z1853" s="44"/>
    </row>
    <row r="1854" spans="26:26">
      <c r="Z1854" s="44"/>
    </row>
    <row r="1855" spans="26:26">
      <c r="Z1855" s="44"/>
    </row>
    <row r="1856" spans="26:26">
      <c r="Z1856" s="44"/>
    </row>
    <row r="1857" spans="26:26">
      <c r="Z1857" s="44"/>
    </row>
    <row r="1858" spans="26:26">
      <c r="Z1858" s="44"/>
    </row>
    <row r="1859" spans="26:26">
      <c r="Z1859" s="44"/>
    </row>
    <row r="1860" spans="26:26">
      <c r="Z1860" s="44"/>
    </row>
    <row r="1861" spans="26:26">
      <c r="Z1861" s="44"/>
    </row>
    <row r="1862" spans="26:26">
      <c r="Z1862" s="44"/>
    </row>
    <row r="1863" spans="26:26">
      <c r="Z1863" s="44"/>
    </row>
    <row r="1864" spans="26:26">
      <c r="Z1864" s="44"/>
    </row>
    <row r="1865" spans="26:26">
      <c r="Z1865" s="44"/>
    </row>
    <row r="1866" spans="26:26">
      <c r="Z1866" s="44"/>
    </row>
    <row r="1867" spans="26:26">
      <c r="Z1867" s="44"/>
    </row>
    <row r="1868" spans="26:26">
      <c r="Z1868" s="44"/>
    </row>
    <row r="1869" spans="26:26">
      <c r="Z1869" s="44"/>
    </row>
    <row r="1870" spans="26:26">
      <c r="Z1870" s="44"/>
    </row>
    <row r="1871" spans="26:26">
      <c r="Z1871" s="44"/>
    </row>
    <row r="1872" spans="26:26">
      <c r="Z1872" s="44"/>
    </row>
    <row r="1873" spans="26:26">
      <c r="Z1873" s="44"/>
    </row>
    <row r="1874" spans="26:26">
      <c r="Z1874" s="44"/>
    </row>
    <row r="1875" spans="26:26">
      <c r="Z1875" s="44"/>
    </row>
    <row r="1876" spans="26:26">
      <c r="Z1876" s="44"/>
    </row>
    <row r="1877" spans="26:26">
      <c r="Z1877" s="44"/>
    </row>
    <row r="1878" spans="26:26">
      <c r="Z1878" s="44"/>
    </row>
    <row r="1879" spans="26:26">
      <c r="Z1879" s="44"/>
    </row>
    <row r="1880" spans="26:26">
      <c r="Z1880" s="44"/>
    </row>
    <row r="1881" spans="26:26">
      <c r="Z1881" s="44"/>
    </row>
    <row r="1882" spans="26:26">
      <c r="Z1882" s="44"/>
    </row>
    <row r="1883" spans="26:26">
      <c r="Z1883" s="44"/>
    </row>
    <row r="1884" spans="26:26">
      <c r="Z1884" s="44"/>
    </row>
    <row r="1885" spans="26:26">
      <c r="Z1885" s="44"/>
    </row>
    <row r="1886" spans="26:26">
      <c r="Z1886" s="44"/>
    </row>
    <row r="1887" spans="26:26">
      <c r="Z1887" s="44"/>
    </row>
    <row r="1888" spans="26:26">
      <c r="Z1888" s="44"/>
    </row>
    <row r="1889" spans="26:26">
      <c r="Z1889" s="44"/>
    </row>
    <row r="1890" spans="26:26">
      <c r="Z1890" s="44"/>
    </row>
    <row r="1891" spans="26:26">
      <c r="Z1891" s="44"/>
    </row>
    <row r="1892" spans="26:26">
      <c r="Z1892" s="44"/>
    </row>
    <row r="1893" spans="26:26">
      <c r="Z1893" s="44"/>
    </row>
    <row r="1894" spans="26:26">
      <c r="Z1894" s="44"/>
    </row>
    <row r="1895" spans="26:26">
      <c r="Z1895" s="44"/>
    </row>
    <row r="1896" spans="26:26">
      <c r="Z1896" s="44"/>
    </row>
    <row r="1897" spans="26:26">
      <c r="Z1897" s="44"/>
    </row>
    <row r="1898" spans="26:26">
      <c r="Z1898" s="44"/>
    </row>
    <row r="1899" spans="26:26">
      <c r="Z1899" s="44"/>
    </row>
    <row r="1900" spans="26:26">
      <c r="Z1900" s="44"/>
    </row>
    <row r="1901" spans="26:26">
      <c r="Z1901" s="44"/>
    </row>
    <row r="1902" spans="26:26">
      <c r="Z1902" s="44"/>
    </row>
    <row r="1903" spans="26:26">
      <c r="Z1903" s="44"/>
    </row>
    <row r="1904" spans="26:26">
      <c r="Z1904" s="44"/>
    </row>
    <row r="1905" spans="26:26">
      <c r="Z1905" s="44"/>
    </row>
    <row r="1906" spans="26:26">
      <c r="Z1906" s="44"/>
    </row>
    <row r="1907" spans="26:26">
      <c r="Z1907" s="44"/>
    </row>
    <row r="1908" spans="26:26">
      <c r="Z1908" s="44"/>
    </row>
    <row r="1909" spans="26:26">
      <c r="Z1909" s="44"/>
    </row>
    <row r="1910" spans="26:26">
      <c r="Z1910" s="44"/>
    </row>
    <row r="1911" spans="26:26">
      <c r="Z1911" s="44"/>
    </row>
    <row r="1912" spans="26:26">
      <c r="Z1912" s="44"/>
    </row>
    <row r="1913" spans="26:26">
      <c r="Z1913" s="44"/>
    </row>
    <row r="1914" spans="26:26">
      <c r="Z1914" s="44"/>
    </row>
    <row r="1915" spans="26:26">
      <c r="Z1915" s="44"/>
    </row>
    <row r="1916" spans="26:26">
      <c r="Z1916" s="44"/>
    </row>
    <row r="1917" spans="26:26">
      <c r="Z1917" s="44"/>
    </row>
    <row r="1918" spans="26:26">
      <c r="Z1918" s="44"/>
    </row>
    <row r="1919" spans="26:26">
      <c r="Z1919" s="44"/>
    </row>
    <row r="1920" spans="26:26">
      <c r="Z1920" s="44"/>
    </row>
    <row r="1921" spans="26:26">
      <c r="Z1921" s="44"/>
    </row>
    <row r="1922" spans="26:26">
      <c r="Z1922" s="44"/>
    </row>
    <row r="1923" spans="26:26">
      <c r="Z1923" s="44"/>
    </row>
    <row r="1924" spans="26:26">
      <c r="Z1924" s="44"/>
    </row>
    <row r="1925" spans="26:26">
      <c r="Z1925" s="44"/>
    </row>
    <row r="1926" spans="26:26">
      <c r="Z1926" s="44"/>
    </row>
    <row r="1927" spans="26:26">
      <c r="Z1927" s="44"/>
    </row>
    <row r="1928" spans="26:26">
      <c r="Z1928" s="44"/>
    </row>
    <row r="1929" spans="26:26">
      <c r="Z1929" s="44"/>
    </row>
    <row r="1930" spans="26:26">
      <c r="Z1930" s="44"/>
    </row>
    <row r="1931" spans="26:26">
      <c r="Z1931" s="44"/>
    </row>
    <row r="1932" spans="26:26">
      <c r="Z1932" s="44"/>
    </row>
    <row r="1933" spans="26:26">
      <c r="Z1933" s="44"/>
    </row>
    <row r="1934" spans="26:26">
      <c r="Z1934" s="44"/>
    </row>
    <row r="1935" spans="26:26">
      <c r="Z1935" s="44"/>
    </row>
    <row r="1936" spans="26:26">
      <c r="Z1936" s="44"/>
    </row>
    <row r="1937" spans="26:26">
      <c r="Z1937" s="44"/>
    </row>
    <row r="1938" spans="26:26">
      <c r="Z1938" s="44"/>
    </row>
    <row r="1939" spans="26:26">
      <c r="Z1939" s="44"/>
    </row>
    <row r="1940" spans="26:26">
      <c r="Z1940" s="44"/>
    </row>
    <row r="1941" spans="26:26">
      <c r="Z1941" s="44"/>
    </row>
    <row r="1942" spans="26:26">
      <c r="Z1942" s="44"/>
    </row>
    <row r="1943" spans="26:26">
      <c r="Z1943" s="44"/>
    </row>
    <row r="1944" spans="26:26">
      <c r="Z1944" s="44"/>
    </row>
    <row r="1945" spans="26:26">
      <c r="Z1945" s="44"/>
    </row>
    <row r="1946" spans="26:26">
      <c r="Z1946" s="44"/>
    </row>
    <row r="1947" spans="26:26">
      <c r="Z1947" s="44"/>
    </row>
    <row r="1948" spans="26:26">
      <c r="Z1948" s="44"/>
    </row>
    <row r="1949" spans="26:26">
      <c r="Z1949" s="44"/>
    </row>
    <row r="1950" spans="26:26">
      <c r="Z1950" s="44"/>
    </row>
    <row r="1951" spans="26:26">
      <c r="Z1951" s="44"/>
    </row>
    <row r="1952" spans="26:26">
      <c r="Z1952" s="44"/>
    </row>
    <row r="1953" spans="26:26">
      <c r="Z1953" s="44"/>
    </row>
    <row r="1954" spans="26:26">
      <c r="Z1954" s="44"/>
    </row>
    <row r="1955" spans="26:26">
      <c r="Z1955" s="44"/>
    </row>
    <row r="1956" spans="26:26">
      <c r="Z1956" s="44"/>
    </row>
    <row r="1957" spans="26:26">
      <c r="Z1957" s="44"/>
    </row>
    <row r="1958" spans="26:26">
      <c r="Z1958" s="44"/>
    </row>
    <row r="1959" spans="26:26">
      <c r="Z1959" s="44"/>
    </row>
    <row r="1960" spans="26:26">
      <c r="Z1960" s="44"/>
    </row>
    <row r="1961" spans="26:26">
      <c r="Z1961" s="44"/>
    </row>
    <row r="1962" spans="26:26">
      <c r="Z1962" s="44"/>
    </row>
    <row r="1963" spans="26:26">
      <c r="Z1963" s="44"/>
    </row>
    <row r="1964" spans="26:26">
      <c r="Z1964" s="44"/>
    </row>
    <row r="1965" spans="26:26">
      <c r="Z1965" s="44"/>
    </row>
    <row r="1966" spans="26:26">
      <c r="Z1966" s="44"/>
    </row>
    <row r="1967" spans="26:26">
      <c r="Z1967" s="44"/>
    </row>
    <row r="1968" spans="26:26">
      <c r="Z1968" s="44"/>
    </row>
    <row r="1969" spans="26:26">
      <c r="Z1969" s="44"/>
    </row>
    <row r="1970" spans="26:26">
      <c r="Z1970" s="44"/>
    </row>
    <row r="1971" spans="26:26">
      <c r="Z1971" s="44"/>
    </row>
    <row r="1972" spans="26:26">
      <c r="Z1972" s="44"/>
    </row>
    <row r="1973" spans="26:26">
      <c r="Z1973" s="44"/>
    </row>
    <row r="1974" spans="26:26">
      <c r="Z1974" s="44"/>
    </row>
    <row r="1975" spans="26:26">
      <c r="Z1975" s="44"/>
    </row>
    <row r="1976" spans="26:26">
      <c r="Z1976" s="44"/>
    </row>
    <row r="1977" spans="26:26">
      <c r="Z1977" s="44"/>
    </row>
    <row r="1978" spans="26:26">
      <c r="Z1978" s="44"/>
    </row>
    <row r="1979" spans="26:26">
      <c r="Z1979" s="44"/>
    </row>
    <row r="1980" spans="26:26">
      <c r="Z1980" s="44"/>
    </row>
    <row r="1981" spans="26:26">
      <c r="Z1981" s="44"/>
    </row>
    <row r="1982" spans="26:26">
      <c r="Z1982" s="44"/>
    </row>
    <row r="1983" spans="26:26">
      <c r="Z1983" s="44"/>
    </row>
    <row r="1984" spans="26:26">
      <c r="Z1984" s="44"/>
    </row>
    <row r="1985" spans="26:26">
      <c r="Z1985" s="44"/>
    </row>
    <row r="1986" spans="26:26">
      <c r="Z1986" s="44"/>
    </row>
    <row r="1987" spans="26:26">
      <c r="Z1987" s="44"/>
    </row>
    <row r="1988" spans="26:26">
      <c r="Z1988" s="44"/>
    </row>
    <row r="1989" spans="26:26">
      <c r="Z1989" s="44"/>
    </row>
    <row r="1990" spans="26:26">
      <c r="Z1990" s="44"/>
    </row>
    <row r="1991" spans="26:26">
      <c r="Z1991" s="44"/>
    </row>
    <row r="1992" spans="26:26">
      <c r="Z1992" s="44"/>
    </row>
    <row r="1993" spans="26:26">
      <c r="Z1993" s="44"/>
    </row>
    <row r="1994" spans="26:26">
      <c r="Z1994" s="44"/>
    </row>
    <row r="1995" spans="26:26">
      <c r="Z1995" s="44"/>
    </row>
    <row r="1996" spans="26:26">
      <c r="Z1996" s="44"/>
    </row>
    <row r="1997" spans="26:26">
      <c r="Z1997" s="44"/>
    </row>
    <row r="1998" spans="26:26">
      <c r="Z1998" s="44"/>
    </row>
    <row r="1999" spans="26:26">
      <c r="Z1999" s="44"/>
    </row>
    <row r="2000" spans="26:26">
      <c r="Z2000" s="44"/>
    </row>
    <row r="2001" spans="26:26">
      <c r="Z2001" s="44"/>
    </row>
    <row r="2002" spans="26:26">
      <c r="Z2002" s="44"/>
    </row>
    <row r="2003" spans="26:26">
      <c r="Z2003" s="44"/>
    </row>
    <row r="2004" spans="26:26">
      <c r="Z2004" s="44"/>
    </row>
    <row r="2005" spans="26:26">
      <c r="Z2005" s="44"/>
    </row>
    <row r="2006" spans="26:26">
      <c r="Z2006" s="44"/>
    </row>
    <row r="2007" spans="26:26">
      <c r="Z2007" s="44"/>
    </row>
    <row r="2008" spans="26:26">
      <c r="Z2008" s="44"/>
    </row>
    <row r="2009" spans="26:26">
      <c r="Z2009" s="44"/>
    </row>
    <row r="2010" spans="26:26">
      <c r="Z2010" s="44"/>
    </row>
    <row r="2011" spans="26:26">
      <c r="Z2011" s="44"/>
    </row>
    <row r="2012" spans="26:26">
      <c r="Z2012" s="44"/>
    </row>
    <row r="2013" spans="26:26">
      <c r="Z2013" s="44"/>
    </row>
    <row r="2014" spans="26:26">
      <c r="Z2014" s="44"/>
    </row>
    <row r="2015" spans="26:26">
      <c r="Z2015" s="44"/>
    </row>
    <row r="2016" spans="26:26">
      <c r="Z2016" s="44"/>
    </row>
    <row r="2017" spans="26:26">
      <c r="Z2017" s="44"/>
    </row>
    <row r="2018" spans="26:26">
      <c r="Z2018" s="44"/>
    </row>
    <row r="2019" spans="26:26">
      <c r="Z2019" s="44"/>
    </row>
    <row r="2020" spans="26:26">
      <c r="Z2020" s="44"/>
    </row>
    <row r="2021" spans="26:26">
      <c r="Z2021" s="44"/>
    </row>
    <row r="2022" spans="26:26">
      <c r="Z2022" s="44"/>
    </row>
    <row r="2023" spans="26:26">
      <c r="Z2023" s="44"/>
    </row>
    <row r="2024" spans="26:26">
      <c r="Z2024" s="44"/>
    </row>
    <row r="2025" spans="26:26">
      <c r="Z2025" s="44"/>
    </row>
    <row r="2026" spans="26:26">
      <c r="Z2026" s="44"/>
    </row>
    <row r="2027" spans="26:26">
      <c r="Z2027" s="44"/>
    </row>
    <row r="2028" spans="26:26">
      <c r="Z2028" s="44"/>
    </row>
    <row r="2029" spans="26:26">
      <c r="Z2029" s="44"/>
    </row>
    <row r="2030" spans="26:26">
      <c r="Z2030" s="44"/>
    </row>
    <row r="2031" spans="26:26">
      <c r="Z2031" s="44"/>
    </row>
    <row r="2032" spans="26:26">
      <c r="Z2032" s="44"/>
    </row>
    <row r="2033" spans="26:26">
      <c r="Z2033" s="44"/>
    </row>
    <row r="2034" spans="26:26">
      <c r="Z2034" s="44"/>
    </row>
    <row r="2035" spans="26:26">
      <c r="Z2035" s="44"/>
    </row>
    <row r="2036" spans="26:26">
      <c r="Z2036" s="44"/>
    </row>
    <row r="2037" spans="26:26">
      <c r="Z2037" s="44"/>
    </row>
    <row r="2038" spans="26:26">
      <c r="Z2038" s="44"/>
    </row>
    <row r="2039" spans="26:26">
      <c r="Z2039" s="44"/>
    </row>
    <row r="2040" spans="26:26">
      <c r="Z2040" s="44"/>
    </row>
    <row r="2041" spans="26:26">
      <c r="Z2041" s="44"/>
    </row>
    <row r="2042" spans="26:26">
      <c r="Z2042" s="44"/>
    </row>
    <row r="2043" spans="26:26">
      <c r="Z2043" s="44"/>
    </row>
    <row r="2044" spans="26:26">
      <c r="Z2044" s="44"/>
    </row>
    <row r="2045" spans="26:26">
      <c r="Z2045" s="44"/>
    </row>
    <row r="2046" spans="26:26">
      <c r="Z2046" s="44"/>
    </row>
    <row r="2047" spans="26:26">
      <c r="Z2047" s="44"/>
    </row>
    <row r="2048" spans="26:26">
      <c r="Z2048" s="44"/>
    </row>
    <row r="2049" spans="26:26">
      <c r="Z2049" s="44"/>
    </row>
    <row r="2050" spans="26:26">
      <c r="Z2050" s="44"/>
    </row>
    <row r="2051" spans="26:26">
      <c r="Z2051" s="44"/>
    </row>
    <row r="2052" spans="26:26">
      <c r="Z2052" s="44"/>
    </row>
    <row r="2053" spans="26:26">
      <c r="Z2053" s="44"/>
    </row>
    <row r="2054" spans="26:26">
      <c r="Z2054" s="44"/>
    </row>
    <row r="2055" spans="26:26">
      <c r="Z2055" s="44"/>
    </row>
    <row r="2056" spans="26:26">
      <c r="Z2056" s="44"/>
    </row>
    <row r="2057" spans="26:26">
      <c r="Z2057" s="44"/>
    </row>
    <row r="2058" spans="26:26">
      <c r="Z2058" s="44"/>
    </row>
    <row r="2059" spans="26:26">
      <c r="Z2059" s="44"/>
    </row>
    <row r="2060" spans="26:26">
      <c r="Z2060" s="44"/>
    </row>
    <row r="2061" spans="26:26">
      <c r="Z2061" s="44"/>
    </row>
    <row r="2062" spans="26:26">
      <c r="Z2062" s="44"/>
    </row>
    <row r="2063" spans="26:26">
      <c r="Z2063" s="44"/>
    </row>
    <row r="2064" spans="26:26">
      <c r="Z2064" s="44"/>
    </row>
    <row r="2065" spans="26:26">
      <c r="Z2065" s="44"/>
    </row>
    <row r="2066" spans="26:26">
      <c r="Z2066" s="44"/>
    </row>
    <row r="2067" spans="26:26">
      <c r="Z2067" s="44"/>
    </row>
    <row r="2068" spans="26:26">
      <c r="Z2068" s="44"/>
    </row>
    <row r="2069" spans="26:26">
      <c r="Z2069" s="44"/>
    </row>
    <row r="2070" spans="26:26">
      <c r="Z2070" s="44"/>
    </row>
    <row r="2071" spans="26:26">
      <c r="Z2071" s="44"/>
    </row>
    <row r="2072" spans="26:26">
      <c r="Z2072" s="44"/>
    </row>
    <row r="2073" spans="26:26">
      <c r="Z2073" s="44"/>
    </row>
    <row r="2074" spans="26:26">
      <c r="Z2074" s="44"/>
    </row>
    <row r="2075" spans="26:26">
      <c r="Z2075" s="44"/>
    </row>
    <row r="2076" spans="26:26">
      <c r="Z2076" s="44"/>
    </row>
    <row r="2077" spans="26:26">
      <c r="Z2077" s="44"/>
    </row>
    <row r="2078" spans="26:26">
      <c r="Z2078" s="44"/>
    </row>
    <row r="2079" spans="26:26">
      <c r="Z2079" s="44"/>
    </row>
    <row r="2080" spans="26:26">
      <c r="Z2080" s="44"/>
    </row>
    <row r="2081" spans="26:26">
      <c r="Z2081" s="44"/>
    </row>
    <row r="2082" spans="26:26">
      <c r="Z2082" s="44"/>
    </row>
    <row r="2083" spans="26:26">
      <c r="Z2083" s="44"/>
    </row>
    <row r="2084" spans="26:26">
      <c r="Z2084" s="44"/>
    </row>
    <row r="2085" spans="26:26">
      <c r="Z2085" s="44"/>
    </row>
    <row r="2086" spans="26:26">
      <c r="Z2086" s="44"/>
    </row>
    <row r="2087" spans="26:26">
      <c r="Z2087" s="44"/>
    </row>
    <row r="2088" spans="26:26">
      <c r="Z2088" s="44"/>
    </row>
    <row r="2089" spans="26:26">
      <c r="Z2089" s="44"/>
    </row>
    <row r="2090" spans="26:26">
      <c r="Z2090" s="44"/>
    </row>
    <row r="2091" spans="26:26">
      <c r="Z2091" s="44"/>
    </row>
    <row r="2092" spans="26:26">
      <c r="Z2092" s="44"/>
    </row>
    <row r="2093" spans="26:26">
      <c r="Z2093" s="44"/>
    </row>
    <row r="2094" spans="26:26">
      <c r="Z2094" s="44"/>
    </row>
    <row r="2095" spans="26:26">
      <c r="Z2095" s="44"/>
    </row>
    <row r="2096" spans="26:26">
      <c r="Z2096" s="44"/>
    </row>
    <row r="2097" spans="26:26">
      <c r="Z2097" s="44"/>
    </row>
    <row r="2098" spans="26:26">
      <c r="Z2098" s="44"/>
    </row>
    <row r="2099" spans="26:26">
      <c r="Z2099" s="44"/>
    </row>
    <row r="2100" spans="26:26">
      <c r="Z2100" s="44"/>
    </row>
    <row r="2101" spans="26:26">
      <c r="Z2101" s="44"/>
    </row>
    <row r="2102" spans="26:26">
      <c r="Z2102" s="44"/>
    </row>
    <row r="2103" spans="26:26">
      <c r="Z2103" s="44"/>
    </row>
    <row r="2104" spans="26:26">
      <c r="Z2104" s="44"/>
    </row>
    <row r="2105" spans="26:26">
      <c r="Z2105" s="44"/>
    </row>
    <row r="2106" spans="26:26">
      <c r="Z2106" s="44"/>
    </row>
    <row r="2107" spans="26:26">
      <c r="Z2107" s="44"/>
    </row>
    <row r="2108" spans="26:26">
      <c r="Z2108" s="44"/>
    </row>
    <row r="2109" spans="26:26">
      <c r="Z2109" s="44"/>
    </row>
    <row r="2110" spans="26:26">
      <c r="Z2110" s="44"/>
    </row>
    <row r="2111" spans="26:26">
      <c r="Z2111" s="44"/>
    </row>
    <row r="2112" spans="26:26">
      <c r="Z2112" s="44"/>
    </row>
    <row r="2113" spans="26:26">
      <c r="Z2113" s="44"/>
    </row>
    <row r="2114" spans="26:26">
      <c r="Z2114" s="44"/>
    </row>
    <row r="2115" spans="26:26">
      <c r="Z2115" s="44"/>
    </row>
    <row r="2116" spans="26:26">
      <c r="Z2116" s="44"/>
    </row>
    <row r="2117" spans="26:26">
      <c r="Z2117" s="44"/>
    </row>
    <row r="2118" spans="26:26">
      <c r="Z2118" s="44"/>
    </row>
    <row r="2119" spans="26:26">
      <c r="Z2119" s="44"/>
    </row>
    <row r="2120" spans="26:26">
      <c r="Z2120" s="44"/>
    </row>
    <row r="2121" spans="26:26">
      <c r="Z2121" s="44"/>
    </row>
    <row r="2122" spans="26:26">
      <c r="Z2122" s="44"/>
    </row>
    <row r="2123" spans="26:26">
      <c r="Z2123" s="44"/>
    </row>
    <row r="2124" spans="26:26">
      <c r="Z2124" s="44"/>
    </row>
    <row r="2125" spans="26:26">
      <c r="Z2125" s="44"/>
    </row>
    <row r="2126" spans="26:26">
      <c r="Z2126" s="44"/>
    </row>
    <row r="2127" spans="26:26">
      <c r="Z2127" s="44"/>
    </row>
    <row r="2128" spans="26:26">
      <c r="Z2128" s="44"/>
    </row>
    <row r="2129" spans="26:26">
      <c r="Z2129" s="44"/>
    </row>
    <row r="2130" spans="26:26">
      <c r="Z2130" s="44"/>
    </row>
    <row r="2131" spans="26:26">
      <c r="Z2131" s="44"/>
    </row>
    <row r="2132" spans="26:26">
      <c r="Z2132" s="44"/>
    </row>
    <row r="2133" spans="26:26">
      <c r="Z2133" s="44"/>
    </row>
    <row r="2134" spans="26:26">
      <c r="Z2134" s="44"/>
    </row>
    <row r="2135" spans="26:26">
      <c r="Z2135" s="44"/>
    </row>
    <row r="2136" spans="26:26">
      <c r="Z2136" s="44"/>
    </row>
    <row r="2137" spans="26:26">
      <c r="Z2137" s="44"/>
    </row>
    <row r="2138" spans="26:26">
      <c r="Z2138" s="44"/>
    </row>
    <row r="2139" spans="26:26">
      <c r="Z2139" s="44"/>
    </row>
    <row r="2140" spans="26:26">
      <c r="Z2140" s="44"/>
    </row>
    <row r="2141" spans="26:26">
      <c r="Z2141" s="44"/>
    </row>
    <row r="2142" spans="26:26">
      <c r="Z2142" s="44"/>
    </row>
    <row r="2143" spans="26:26">
      <c r="Z2143" s="44"/>
    </row>
    <row r="2144" spans="26:26">
      <c r="Z2144" s="44"/>
    </row>
    <row r="2145" spans="26:26">
      <c r="Z2145" s="44"/>
    </row>
    <row r="2146" spans="26:26">
      <c r="Z2146" s="44"/>
    </row>
    <row r="2147" spans="26:26">
      <c r="Z2147" s="44"/>
    </row>
    <row r="2148" spans="26:26">
      <c r="Z2148" s="44"/>
    </row>
    <row r="2149" spans="26:26">
      <c r="Z2149" s="44"/>
    </row>
    <row r="2150" spans="26:26">
      <c r="Z2150" s="44"/>
    </row>
    <row r="2151" spans="26:26">
      <c r="Z2151" s="44"/>
    </row>
    <row r="2152" spans="26:26">
      <c r="Z2152" s="44"/>
    </row>
    <row r="2153" spans="26:26">
      <c r="Z2153" s="44"/>
    </row>
    <row r="2154" spans="26:26">
      <c r="Z2154" s="44"/>
    </row>
    <row r="2155" spans="26:26">
      <c r="Z2155" s="44"/>
    </row>
    <row r="2156" spans="26:26">
      <c r="Z2156" s="44"/>
    </row>
    <row r="2157" spans="26:26">
      <c r="Z2157" s="44"/>
    </row>
    <row r="2158" spans="26:26">
      <c r="Z2158" s="44"/>
    </row>
    <row r="2159" spans="26:26">
      <c r="Z2159" s="44"/>
    </row>
    <row r="2160" spans="26:26">
      <c r="Z2160" s="44"/>
    </row>
    <row r="2161" spans="26:26">
      <c r="Z2161" s="44"/>
    </row>
    <row r="2162" spans="26:26">
      <c r="Z2162" s="44"/>
    </row>
    <row r="2163" spans="26:26">
      <c r="Z2163" s="44"/>
    </row>
    <row r="2164" spans="26:26">
      <c r="Z2164" s="44"/>
    </row>
    <row r="2165" spans="26:26">
      <c r="Z2165" s="44"/>
    </row>
    <row r="2166" spans="26:26">
      <c r="Z2166" s="44"/>
    </row>
    <row r="2167" spans="26:26">
      <c r="Z2167" s="44"/>
    </row>
    <row r="2168" spans="26:26">
      <c r="Z2168" s="44"/>
    </row>
    <row r="2169" spans="26:26">
      <c r="Z2169" s="44"/>
    </row>
    <row r="2170" spans="26:26">
      <c r="Z2170" s="44"/>
    </row>
    <row r="2171" spans="26:26">
      <c r="Z2171" s="44"/>
    </row>
    <row r="2172" spans="26:26">
      <c r="Z2172" s="44"/>
    </row>
    <row r="2173" spans="26:26">
      <c r="Z2173" s="44"/>
    </row>
    <row r="2174" spans="26:26">
      <c r="Z2174" s="44"/>
    </row>
    <row r="2175" spans="26:26">
      <c r="Z2175" s="44"/>
    </row>
    <row r="2176" spans="26:26">
      <c r="Z2176" s="44"/>
    </row>
    <row r="2177" spans="26:26">
      <c r="Z2177" s="44"/>
    </row>
    <row r="2178" spans="26:26">
      <c r="Z2178" s="44"/>
    </row>
    <row r="2179" spans="26:26">
      <c r="Z2179" s="44"/>
    </row>
    <row r="2180" spans="26:26">
      <c r="Z2180" s="44"/>
    </row>
    <row r="2181" spans="26:26">
      <c r="Z2181" s="44"/>
    </row>
    <row r="2182" spans="26:26">
      <c r="Z2182" s="44"/>
    </row>
    <row r="2183" spans="26:26">
      <c r="Z2183" s="44"/>
    </row>
    <row r="2184" spans="26:26">
      <c r="Z2184" s="44"/>
    </row>
    <row r="2185" spans="26:26">
      <c r="Z2185" s="44"/>
    </row>
    <row r="2186" spans="26:26">
      <c r="Z2186" s="44"/>
    </row>
    <row r="2187" spans="26:26">
      <c r="Z2187" s="44"/>
    </row>
    <row r="2188" spans="26:26">
      <c r="Z2188" s="44"/>
    </row>
    <row r="2189" spans="26:26">
      <c r="Z2189" s="44"/>
    </row>
    <row r="2190" spans="26:26">
      <c r="Z2190" s="44"/>
    </row>
    <row r="2191" spans="26:26">
      <c r="Z2191" s="44"/>
    </row>
    <row r="2192" spans="26:26">
      <c r="Z2192" s="44"/>
    </row>
    <row r="2193" spans="26:26">
      <c r="Z2193" s="44"/>
    </row>
    <row r="2194" spans="26:26">
      <c r="Z2194" s="44"/>
    </row>
    <row r="2195" spans="26:26">
      <c r="Z2195" s="44"/>
    </row>
    <row r="2196" spans="26:26">
      <c r="Z2196" s="44"/>
    </row>
    <row r="2197" spans="26:26">
      <c r="Z2197" s="44"/>
    </row>
    <row r="2198" spans="26:26">
      <c r="Z2198" s="44"/>
    </row>
    <row r="2199" spans="26:26">
      <c r="Z2199" s="44"/>
    </row>
    <row r="2200" spans="26:26">
      <c r="Z2200" s="44"/>
    </row>
    <row r="2201" spans="26:26">
      <c r="Z2201" s="44"/>
    </row>
    <row r="2202" spans="26:26">
      <c r="Z2202" s="44"/>
    </row>
    <row r="2203" spans="26:26">
      <c r="Z2203" s="44"/>
    </row>
    <row r="2204" spans="26:26">
      <c r="Z2204" s="44"/>
    </row>
    <row r="2205" spans="26:26">
      <c r="Z2205" s="44"/>
    </row>
    <row r="2206" spans="26:26">
      <c r="Z2206" s="44"/>
    </row>
    <row r="2207" spans="26:26">
      <c r="Z2207" s="44"/>
    </row>
    <row r="2208" spans="26:26">
      <c r="Z2208" s="44"/>
    </row>
    <row r="2209" spans="26:26">
      <c r="Z2209" s="44"/>
    </row>
    <row r="2210" spans="26:26">
      <c r="Z2210" s="44"/>
    </row>
    <row r="2211" spans="26:26">
      <c r="Z2211" s="44"/>
    </row>
    <row r="2212" spans="26:26">
      <c r="Z2212" s="44"/>
    </row>
    <row r="2213" spans="26:26">
      <c r="Z2213" s="44"/>
    </row>
    <row r="2214" spans="26:26">
      <c r="Z2214" s="44"/>
    </row>
    <row r="2215" spans="26:26">
      <c r="Z2215" s="44"/>
    </row>
    <row r="2216" spans="26:26">
      <c r="Z2216" s="44"/>
    </row>
    <row r="2217" spans="26:26">
      <c r="Z2217" s="44"/>
    </row>
    <row r="2218" spans="26:26">
      <c r="Z2218" s="44"/>
    </row>
    <row r="2219" spans="26:26">
      <c r="Z2219" s="44"/>
    </row>
    <row r="2220" spans="26:26">
      <c r="Z2220" s="44"/>
    </row>
    <row r="2221" spans="26:26">
      <c r="Z2221" s="44"/>
    </row>
    <row r="2222" spans="26:26">
      <c r="Z2222" s="44"/>
    </row>
    <row r="2223" spans="26:26">
      <c r="Z2223" s="44"/>
    </row>
    <row r="2224" spans="26:26">
      <c r="Z2224" s="44"/>
    </row>
    <row r="2225" spans="26:26">
      <c r="Z2225" s="44"/>
    </row>
    <row r="2226" spans="26:26">
      <c r="Z2226" s="44"/>
    </row>
    <row r="2227" spans="26:26">
      <c r="Z2227" s="44"/>
    </row>
    <row r="2228" spans="26:26">
      <c r="Z2228" s="44"/>
    </row>
    <row r="2229" spans="26:26">
      <c r="Z2229" s="44"/>
    </row>
    <row r="2230" spans="26:26">
      <c r="Z2230" s="44"/>
    </row>
    <row r="2231" spans="26:26">
      <c r="Z2231" s="44"/>
    </row>
    <row r="2232" spans="26:26">
      <c r="Z2232" s="44"/>
    </row>
    <row r="2233" spans="26:26">
      <c r="Z2233" s="44"/>
    </row>
    <row r="2234" spans="26:26">
      <c r="Z2234" s="44"/>
    </row>
    <row r="2235" spans="26:26">
      <c r="Z2235" s="44"/>
    </row>
    <row r="2236" spans="26:26">
      <c r="Z2236" s="44"/>
    </row>
    <row r="2237" spans="26:26">
      <c r="Z2237" s="44"/>
    </row>
    <row r="2238" spans="26:26">
      <c r="Z2238" s="44"/>
    </row>
    <row r="2239" spans="26:26">
      <c r="Z2239" s="44"/>
    </row>
    <row r="2240" spans="26:26">
      <c r="Z2240" s="44"/>
    </row>
    <row r="2241" spans="26:26">
      <c r="Z2241" s="44"/>
    </row>
    <row r="2242" spans="26:26">
      <c r="Z2242" s="44"/>
    </row>
    <row r="2243" spans="26:26">
      <c r="Z2243" s="44"/>
    </row>
    <row r="2244" spans="26:26">
      <c r="Z2244" s="44"/>
    </row>
    <row r="2245" spans="26:26">
      <c r="Z2245" s="44"/>
    </row>
    <row r="2246" spans="26:26">
      <c r="Z2246" s="44"/>
    </row>
    <row r="2247" spans="26:26">
      <c r="Z2247" s="44"/>
    </row>
    <row r="2248" spans="26:26">
      <c r="Z2248" s="44"/>
    </row>
    <row r="2249" spans="26:26">
      <c r="Z2249" s="44"/>
    </row>
    <row r="2250" spans="26:26">
      <c r="Z2250" s="44"/>
    </row>
    <row r="2251" spans="26:26">
      <c r="Z2251" s="44"/>
    </row>
    <row r="2252" spans="26:26">
      <c r="Z2252" s="44"/>
    </row>
    <row r="2253" spans="26:26">
      <c r="Z2253" s="44"/>
    </row>
    <row r="2254" spans="26:26">
      <c r="Z2254" s="44"/>
    </row>
    <row r="2255" spans="26:26">
      <c r="Z2255" s="44"/>
    </row>
    <row r="2256" spans="26:26">
      <c r="Z2256" s="44"/>
    </row>
    <row r="2257" spans="26:26">
      <c r="Z2257" s="44"/>
    </row>
    <row r="2258" spans="26:26">
      <c r="Z2258" s="44"/>
    </row>
    <row r="2259" spans="26:26">
      <c r="Z2259" s="44"/>
    </row>
    <row r="2260" spans="26:26">
      <c r="Z2260" s="44"/>
    </row>
    <row r="2261" spans="26:26">
      <c r="Z2261" s="44"/>
    </row>
    <row r="2262" spans="26:26">
      <c r="Z2262" s="44"/>
    </row>
    <row r="2263" spans="26:26">
      <c r="Z2263" s="44"/>
    </row>
    <row r="2264" spans="26:26">
      <c r="Z2264" s="44"/>
    </row>
    <row r="2265" spans="26:26">
      <c r="Z2265" s="44"/>
    </row>
    <row r="2266" spans="26:26">
      <c r="Z2266" s="44"/>
    </row>
    <row r="2267" spans="26:26">
      <c r="Z2267" s="44"/>
    </row>
    <row r="2268" spans="26:26">
      <c r="Z2268" s="44"/>
    </row>
    <row r="2269" spans="26:26">
      <c r="Z2269" s="44"/>
    </row>
    <row r="2270" spans="26:26">
      <c r="Z2270" s="44"/>
    </row>
    <row r="2271" spans="26:26">
      <c r="Z2271" s="44"/>
    </row>
    <row r="2272" spans="26:26">
      <c r="Z2272" s="44"/>
    </row>
    <row r="2273" spans="26:26">
      <c r="Z2273" s="44"/>
    </row>
    <row r="2274" spans="26:26">
      <c r="Z2274" s="44"/>
    </row>
    <row r="2275" spans="26:26">
      <c r="Z2275" s="44"/>
    </row>
    <row r="2276" spans="26:26">
      <c r="Z2276" s="44"/>
    </row>
    <row r="2277" spans="26:26">
      <c r="Z2277" s="44"/>
    </row>
    <row r="2278" spans="26:26">
      <c r="Z2278" s="44"/>
    </row>
    <row r="2279" spans="26:26">
      <c r="Z2279" s="44"/>
    </row>
    <row r="2280" spans="26:26">
      <c r="Z2280" s="44"/>
    </row>
    <row r="2281" spans="26:26">
      <c r="Z2281" s="44"/>
    </row>
    <row r="2282" spans="26:26">
      <c r="Z2282" s="44"/>
    </row>
    <row r="2283" spans="26:26">
      <c r="Z2283" s="44"/>
    </row>
    <row r="2284" spans="26:26">
      <c r="Z2284" s="44"/>
    </row>
    <row r="2285" spans="26:26">
      <c r="Z2285" s="44"/>
    </row>
    <row r="2286" spans="26:26">
      <c r="Z2286" s="44"/>
    </row>
    <row r="2287" spans="26:26">
      <c r="Z2287" s="44"/>
    </row>
    <row r="2288" spans="26:26">
      <c r="Z2288" s="44"/>
    </row>
    <row r="2289" spans="26:26">
      <c r="Z2289" s="44"/>
    </row>
    <row r="2290" spans="26:26">
      <c r="Z2290" s="44"/>
    </row>
    <row r="2291" spans="26:26">
      <c r="Z2291" s="44"/>
    </row>
    <row r="2292" spans="26:26">
      <c r="Z2292" s="44"/>
    </row>
    <row r="2293" spans="26:26">
      <c r="Z2293" s="44"/>
    </row>
    <row r="2294" spans="26:26">
      <c r="Z2294" s="44"/>
    </row>
    <row r="2295" spans="26:26">
      <c r="Z2295" s="44"/>
    </row>
    <row r="2296" spans="26:26">
      <c r="Z2296" s="44"/>
    </row>
    <row r="2297" spans="26:26">
      <c r="Z2297" s="44"/>
    </row>
    <row r="2298" spans="26:26">
      <c r="Z2298" s="44"/>
    </row>
    <row r="2299" spans="26:26">
      <c r="Z2299" s="44"/>
    </row>
    <row r="2300" spans="26:26">
      <c r="Z2300" s="44"/>
    </row>
    <row r="2301" spans="26:26">
      <c r="Z2301" s="44"/>
    </row>
    <row r="2302" spans="26:26">
      <c r="Z2302" s="44"/>
    </row>
    <row r="2303" spans="26:26">
      <c r="Z2303" s="44"/>
    </row>
    <row r="2304" spans="26:26">
      <c r="Z2304" s="44"/>
    </row>
    <row r="2305" spans="26:26">
      <c r="Z2305" s="44"/>
    </row>
    <row r="2306" spans="26:26">
      <c r="Z2306" s="44"/>
    </row>
    <row r="2307" spans="26:26">
      <c r="Z2307" s="44"/>
    </row>
    <row r="2308" spans="26:26">
      <c r="Z2308" s="44"/>
    </row>
    <row r="2309" spans="26:26">
      <c r="Z2309" s="44"/>
    </row>
    <row r="2310" spans="26:26">
      <c r="Z2310" s="44"/>
    </row>
    <row r="2311" spans="26:26">
      <c r="Z2311" s="44"/>
    </row>
    <row r="2312" spans="26:26">
      <c r="Z2312" s="44"/>
    </row>
    <row r="2313" spans="26:26">
      <c r="Z2313" s="44"/>
    </row>
    <row r="2314" spans="26:26">
      <c r="Z2314" s="44"/>
    </row>
    <row r="2315" spans="26:26">
      <c r="Z2315" s="44"/>
    </row>
    <row r="2316" spans="26:26">
      <c r="Z2316" s="44"/>
    </row>
    <row r="2317" spans="26:26">
      <c r="Z2317" s="44"/>
    </row>
    <row r="2318" spans="26:26">
      <c r="Z2318" s="44"/>
    </row>
    <row r="2319" spans="26:26">
      <c r="Z2319" s="44"/>
    </row>
    <row r="2320" spans="26:26">
      <c r="Z2320" s="44"/>
    </row>
    <row r="2321" spans="26:26">
      <c r="Z2321" s="44"/>
    </row>
    <row r="2322" spans="26:26">
      <c r="Z2322" s="44"/>
    </row>
    <row r="2323" spans="26:26">
      <c r="Z2323" s="44"/>
    </row>
    <row r="2324" spans="26:26">
      <c r="Z2324" s="44"/>
    </row>
    <row r="2325" spans="26:26">
      <c r="Z2325" s="44"/>
    </row>
    <row r="2326" spans="26:26">
      <c r="Z2326" s="44"/>
    </row>
    <row r="2327" spans="26:26">
      <c r="Z2327" s="44"/>
    </row>
    <row r="2328" spans="26:26">
      <c r="Z2328" s="44"/>
    </row>
    <row r="2329" spans="26:26">
      <c r="Z2329" s="44"/>
    </row>
    <row r="2330" spans="26:26">
      <c r="Z2330" s="44"/>
    </row>
    <row r="2331" spans="26:26">
      <c r="Z2331" s="44"/>
    </row>
    <row r="2332" spans="26:26">
      <c r="Z2332" s="44"/>
    </row>
    <row r="2333" spans="26:26">
      <c r="Z2333" s="44"/>
    </row>
    <row r="2334" spans="26:26">
      <c r="Z2334" s="44"/>
    </row>
    <row r="2335" spans="26:26">
      <c r="Z2335" s="44"/>
    </row>
    <row r="2336" spans="26:26">
      <c r="Z2336" s="44"/>
    </row>
    <row r="2337" spans="26:26">
      <c r="Z2337" s="44"/>
    </row>
    <row r="2338" spans="26:26">
      <c r="Z2338" s="44"/>
    </row>
    <row r="2339" spans="26:26">
      <c r="Z2339" s="44"/>
    </row>
    <row r="2340" spans="26:26">
      <c r="Z2340" s="44"/>
    </row>
    <row r="2341" spans="26:26">
      <c r="Z2341" s="44"/>
    </row>
    <row r="2342" spans="26:26">
      <c r="Z2342" s="44"/>
    </row>
    <row r="2343" spans="26:26">
      <c r="Z2343" s="44"/>
    </row>
    <row r="2344" spans="26:26">
      <c r="Z2344" s="44"/>
    </row>
    <row r="2345" spans="26:26">
      <c r="Z2345" s="44"/>
    </row>
    <row r="2346" spans="26:26">
      <c r="Z2346" s="44"/>
    </row>
    <row r="2347" spans="26:26">
      <c r="Z2347" s="44"/>
    </row>
    <row r="2348" spans="26:26">
      <c r="Z2348" s="44"/>
    </row>
    <row r="2349" spans="26:26">
      <c r="Z2349" s="44"/>
    </row>
    <row r="2350" spans="26:26">
      <c r="Z2350" s="44"/>
    </row>
    <row r="2351" spans="26:26">
      <c r="Z2351" s="44"/>
    </row>
    <row r="2352" spans="26:26">
      <c r="Z2352" s="44"/>
    </row>
    <row r="2353" spans="26:26">
      <c r="Z2353" s="44"/>
    </row>
    <row r="2354" spans="26:26">
      <c r="Z2354" s="44"/>
    </row>
    <row r="2355" spans="26:26">
      <c r="Z2355" s="44"/>
    </row>
    <row r="2356" spans="26:26">
      <c r="Z2356" s="44"/>
    </row>
    <row r="2357" spans="26:26">
      <c r="Z2357" s="44"/>
    </row>
    <row r="2358" spans="26:26">
      <c r="Z2358" s="44"/>
    </row>
    <row r="2359" spans="26:26">
      <c r="Z2359" s="44"/>
    </row>
    <row r="2360" spans="26:26">
      <c r="Z2360" s="44"/>
    </row>
    <row r="2361" spans="26:26">
      <c r="Z2361" s="44"/>
    </row>
    <row r="2362" spans="26:26">
      <c r="Z2362" s="44"/>
    </row>
    <row r="2363" spans="26:26">
      <c r="Z2363" s="44"/>
    </row>
    <row r="2364" spans="26:26">
      <c r="Z2364" s="44"/>
    </row>
    <row r="2365" spans="26:26">
      <c r="Z2365" s="44"/>
    </row>
    <row r="2366" spans="26:26">
      <c r="Z2366" s="44"/>
    </row>
    <row r="2367" spans="26:26">
      <c r="Z2367" s="44"/>
    </row>
    <row r="2368" spans="26:26">
      <c r="Z2368" s="44"/>
    </row>
    <row r="2369" spans="26:26">
      <c r="Z2369" s="44"/>
    </row>
    <row r="2370" spans="26:26">
      <c r="Z2370" s="44"/>
    </row>
    <row r="2371" spans="26:26">
      <c r="Z2371" s="44"/>
    </row>
    <row r="2372" spans="26:26">
      <c r="Z2372" s="44"/>
    </row>
    <row r="2373" spans="26:26">
      <c r="Z2373" s="44"/>
    </row>
    <row r="2374" spans="26:26">
      <c r="Z2374" s="44"/>
    </row>
    <row r="2375" spans="26:26">
      <c r="Z2375" s="44"/>
    </row>
    <row r="2376" spans="26:26">
      <c r="Z2376" s="44"/>
    </row>
    <row r="2377" spans="26:26">
      <c r="Z2377" s="44"/>
    </row>
    <row r="2378" spans="26:26">
      <c r="Z2378" s="44"/>
    </row>
    <row r="2379" spans="26:26">
      <c r="Z2379" s="44"/>
    </row>
    <row r="2380" spans="26:26">
      <c r="Z2380" s="44"/>
    </row>
    <row r="2381" spans="26:26">
      <c r="Z2381" s="44"/>
    </row>
    <row r="2382" spans="26:26">
      <c r="Z2382" s="44"/>
    </row>
    <row r="2383" spans="26:26">
      <c r="Z2383" s="44"/>
    </row>
    <row r="2384" spans="26:26">
      <c r="Z2384" s="44"/>
    </row>
    <row r="2385" spans="26:26">
      <c r="Z2385" s="44"/>
    </row>
    <row r="2386" spans="26:26">
      <c r="Z2386" s="44"/>
    </row>
    <row r="2387" spans="26:26">
      <c r="Z2387" s="44"/>
    </row>
    <row r="2388" spans="26:26">
      <c r="Z2388" s="44"/>
    </row>
    <row r="2389" spans="26:26">
      <c r="Z2389" s="44"/>
    </row>
    <row r="2390" spans="26:26">
      <c r="Z2390" s="44"/>
    </row>
    <row r="2391" spans="26:26">
      <c r="Z2391" s="44"/>
    </row>
    <row r="2392" spans="26:26">
      <c r="Z2392" s="44"/>
    </row>
    <row r="2393" spans="26:26">
      <c r="Z2393" s="44"/>
    </row>
    <row r="2394" spans="26:26">
      <c r="Z2394" s="44"/>
    </row>
    <row r="2395" spans="26:26">
      <c r="Z2395" s="44"/>
    </row>
    <row r="2396" spans="26:26">
      <c r="Z2396" s="44"/>
    </row>
    <row r="2397" spans="26:26">
      <c r="Z2397" s="44"/>
    </row>
    <row r="2398" spans="26:26">
      <c r="Z2398" s="44"/>
    </row>
    <row r="2399" spans="26:26">
      <c r="Z2399" s="44"/>
    </row>
    <row r="2400" spans="26:26">
      <c r="Z2400" s="44"/>
    </row>
    <row r="2401" spans="26:26">
      <c r="Z2401" s="44"/>
    </row>
    <row r="2402" spans="26:26">
      <c r="Z2402" s="44"/>
    </row>
    <row r="2403" spans="26:26">
      <c r="Z2403" s="44"/>
    </row>
    <row r="2404" spans="26:26">
      <c r="Z2404" s="44"/>
    </row>
    <row r="2405" spans="26:26">
      <c r="Z2405" s="44"/>
    </row>
    <row r="2406" spans="26:26">
      <c r="Z2406" s="44"/>
    </row>
    <row r="2407" spans="26:26">
      <c r="Z2407" s="44"/>
    </row>
    <row r="2408" spans="26:26">
      <c r="Z2408" s="44"/>
    </row>
    <row r="2409" spans="26:26">
      <c r="Z2409" s="44"/>
    </row>
    <row r="2410" spans="26:26">
      <c r="Z2410" s="44"/>
    </row>
    <row r="2411" spans="26:26">
      <c r="Z2411" s="44"/>
    </row>
    <row r="2412" spans="26:26">
      <c r="Z2412" s="44"/>
    </row>
    <row r="2413" spans="26:26">
      <c r="Z2413" s="44"/>
    </row>
    <row r="2414" spans="26:26">
      <c r="Z2414" s="44"/>
    </row>
    <row r="2415" spans="26:26">
      <c r="Z2415" s="44"/>
    </row>
    <row r="2416" spans="26:26">
      <c r="Z2416" s="44"/>
    </row>
    <row r="2417" spans="26:26">
      <c r="Z2417" s="44"/>
    </row>
    <row r="2418" spans="26:26">
      <c r="Z2418" s="44"/>
    </row>
    <row r="2419" spans="26:26">
      <c r="Z2419" s="44"/>
    </row>
    <row r="2420" spans="26:26">
      <c r="Z2420" s="44"/>
    </row>
    <row r="2421" spans="26:26">
      <c r="Z2421" s="44"/>
    </row>
    <row r="2422" spans="26:26">
      <c r="Z2422" s="44"/>
    </row>
    <row r="2423" spans="26:26">
      <c r="Z2423" s="44"/>
    </row>
    <row r="2424" spans="26:26">
      <c r="Z2424" s="44"/>
    </row>
    <row r="2425" spans="26:26">
      <c r="Z2425" s="44"/>
    </row>
    <row r="2426" spans="26:26">
      <c r="Z2426" s="44"/>
    </row>
    <row r="2427" spans="26:26">
      <c r="Z2427" s="44"/>
    </row>
    <row r="2428" spans="26:26">
      <c r="Z2428" s="44"/>
    </row>
    <row r="2429" spans="26:26">
      <c r="Z2429" s="44"/>
    </row>
    <row r="2430" spans="26:26">
      <c r="Z2430" s="44"/>
    </row>
    <row r="2431" spans="26:26">
      <c r="Z2431" s="44"/>
    </row>
    <row r="2432" spans="26:26">
      <c r="Z2432" s="44"/>
    </row>
    <row r="2433" spans="26:26">
      <c r="Z2433" s="44"/>
    </row>
    <row r="2434" spans="26:26">
      <c r="Z2434" s="44"/>
    </row>
    <row r="2435" spans="26:26">
      <c r="Z2435" s="44"/>
    </row>
    <row r="2436" spans="26:26">
      <c r="Z2436" s="44"/>
    </row>
    <row r="2437" spans="26:26">
      <c r="Z2437" s="44"/>
    </row>
    <row r="2438" spans="26:26">
      <c r="Z2438" s="44"/>
    </row>
    <row r="2439" spans="26:26">
      <c r="Z2439" s="44"/>
    </row>
    <row r="2440" spans="26:26">
      <c r="Z2440" s="44"/>
    </row>
    <row r="2441" spans="26:26">
      <c r="Z2441" s="44"/>
    </row>
    <row r="2442" spans="26:26">
      <c r="Z2442" s="44"/>
    </row>
    <row r="2443" spans="26:26">
      <c r="Z2443" s="44"/>
    </row>
    <row r="2444" spans="26:26">
      <c r="Z2444" s="44"/>
    </row>
    <row r="2445" spans="26:26">
      <c r="Z2445" s="44"/>
    </row>
    <row r="2446" spans="26:26">
      <c r="Z2446" s="44"/>
    </row>
    <row r="2447" spans="26:26">
      <c r="Z2447" s="44"/>
    </row>
    <row r="2448" spans="26:26">
      <c r="Z2448" s="44"/>
    </row>
    <row r="2449" spans="26:26">
      <c r="Z2449" s="44"/>
    </row>
    <row r="2450" spans="26:26">
      <c r="Z2450" s="44"/>
    </row>
    <row r="2451" spans="26:26">
      <c r="Z2451" s="44"/>
    </row>
    <row r="2452" spans="26:26">
      <c r="Z2452" s="44"/>
    </row>
    <row r="2453" spans="26:26">
      <c r="Z2453" s="44"/>
    </row>
    <row r="2454" spans="26:26">
      <c r="Z2454" s="44"/>
    </row>
    <row r="2455" spans="26:26">
      <c r="Z2455" s="44"/>
    </row>
    <row r="2456" spans="26:26">
      <c r="Z2456" s="44"/>
    </row>
    <row r="2457" spans="26:26">
      <c r="Z2457" s="44"/>
    </row>
    <row r="2458" spans="26:26">
      <c r="Z2458" s="44"/>
    </row>
    <row r="2459" spans="26:26">
      <c r="Z2459" s="44"/>
    </row>
    <row r="2460" spans="26:26">
      <c r="Z2460" s="44"/>
    </row>
    <row r="2461" spans="26:26">
      <c r="Z2461" s="44"/>
    </row>
    <row r="2462" spans="26:26">
      <c r="Z2462" s="44"/>
    </row>
    <row r="2463" spans="26:26">
      <c r="Z2463" s="44"/>
    </row>
    <row r="2464" spans="26:26">
      <c r="Z2464" s="44"/>
    </row>
    <row r="2465" spans="26:26">
      <c r="Z2465" s="44"/>
    </row>
    <row r="2466" spans="26:26">
      <c r="Z2466" s="44"/>
    </row>
    <row r="2467" spans="26:26">
      <c r="Z2467" s="44"/>
    </row>
    <row r="2468" spans="26:26">
      <c r="Z2468" s="44"/>
    </row>
    <row r="2469" spans="26:26">
      <c r="Z2469" s="44"/>
    </row>
    <row r="2470" spans="26:26">
      <c r="Z2470" s="44"/>
    </row>
    <row r="2471" spans="26:26">
      <c r="Z2471" s="44"/>
    </row>
    <row r="2472" spans="26:26">
      <c r="Z2472" s="44"/>
    </row>
    <row r="2473" spans="26:26">
      <c r="Z2473" s="44"/>
    </row>
    <row r="2474" spans="26:26">
      <c r="Z2474" s="44"/>
    </row>
    <row r="2475" spans="26:26">
      <c r="Z2475" s="44"/>
    </row>
    <row r="2476" spans="26:26">
      <c r="Z2476" s="44"/>
    </row>
    <row r="2477" spans="26:26">
      <c r="Z2477" s="44"/>
    </row>
    <row r="2478" spans="26:26">
      <c r="Z2478" s="44"/>
    </row>
    <row r="2479" spans="26:26">
      <c r="Z2479" s="44"/>
    </row>
    <row r="2480" spans="26:26">
      <c r="Z2480" s="44"/>
    </row>
    <row r="2481" spans="26:26">
      <c r="Z2481" s="44"/>
    </row>
    <row r="2482" spans="26:26">
      <c r="Z2482" s="44"/>
    </row>
    <row r="2483" spans="26:26">
      <c r="Z2483" s="44"/>
    </row>
    <row r="2484" spans="26:26">
      <c r="Z2484" s="44"/>
    </row>
    <row r="2485" spans="26:26">
      <c r="Z2485" s="44"/>
    </row>
    <row r="2486" spans="26:26">
      <c r="Z2486" s="44"/>
    </row>
    <row r="2487" spans="26:26">
      <c r="Z2487" s="44"/>
    </row>
    <row r="2488" spans="26:26">
      <c r="Z2488" s="44"/>
    </row>
    <row r="2489" spans="26:26">
      <c r="Z2489" s="44"/>
    </row>
    <row r="2490" spans="26:26">
      <c r="Z2490" s="44"/>
    </row>
    <row r="2491" spans="26:26">
      <c r="Z2491" s="44"/>
    </row>
    <row r="2492" spans="26:26">
      <c r="Z2492" s="44"/>
    </row>
    <row r="2493" spans="26:26">
      <c r="Z2493" s="44"/>
    </row>
    <row r="2494" spans="26:26">
      <c r="Z2494" s="44"/>
    </row>
    <row r="2495" spans="26:26">
      <c r="Z2495" s="44"/>
    </row>
    <row r="2496" spans="26:26">
      <c r="Z2496" s="44"/>
    </row>
    <row r="2497" spans="26:26">
      <c r="Z2497" s="44"/>
    </row>
    <row r="2498" spans="26:26">
      <c r="Z2498" s="44"/>
    </row>
    <row r="2499" spans="26:26">
      <c r="Z2499" s="44"/>
    </row>
    <row r="2500" spans="26:26">
      <c r="Z2500" s="44"/>
    </row>
    <row r="2501" spans="26:26">
      <c r="Z2501" s="44"/>
    </row>
    <row r="2502" spans="26:26">
      <c r="Z2502" s="44"/>
    </row>
    <row r="2503" spans="26:26">
      <c r="Z2503" s="44"/>
    </row>
    <row r="2504" spans="26:26">
      <c r="Z2504" s="44"/>
    </row>
    <row r="2505" spans="26:26">
      <c r="Z2505" s="44"/>
    </row>
    <row r="2506" spans="26:26">
      <c r="Z2506" s="44"/>
    </row>
    <row r="2507" spans="26:26">
      <c r="Z2507" s="44"/>
    </row>
    <row r="2508" spans="26:26">
      <c r="Z2508" s="44"/>
    </row>
    <row r="2509" spans="26:26">
      <c r="Z2509" s="44"/>
    </row>
    <row r="2510" spans="26:26">
      <c r="Z2510" s="44"/>
    </row>
    <row r="2511" spans="26:26">
      <c r="Z2511" s="44"/>
    </row>
    <row r="2512" spans="26:26">
      <c r="Z2512" s="44"/>
    </row>
    <row r="2513" spans="26:26">
      <c r="Z2513" s="44"/>
    </row>
    <row r="2514" spans="26:26">
      <c r="Z2514" s="44"/>
    </row>
    <row r="2515" spans="26:26">
      <c r="Z2515" s="44"/>
    </row>
    <row r="2516" spans="26:26">
      <c r="Z2516" s="44"/>
    </row>
    <row r="2517" spans="26:26">
      <c r="Z2517" s="44"/>
    </row>
    <row r="2518" spans="26:26">
      <c r="Z2518" s="44"/>
    </row>
    <row r="2519" spans="26:26">
      <c r="Z2519" s="44"/>
    </row>
    <row r="2520" spans="26:26">
      <c r="Z2520" s="44"/>
    </row>
    <row r="2521" spans="26:26">
      <c r="Z2521" s="44"/>
    </row>
    <row r="2522" spans="26:26">
      <c r="Z2522" s="44"/>
    </row>
    <row r="2523" spans="26:26">
      <c r="Z2523" s="44"/>
    </row>
    <row r="2524" spans="26:26">
      <c r="Z2524" s="44"/>
    </row>
    <row r="2525" spans="26:26">
      <c r="Z2525" s="44"/>
    </row>
    <row r="2526" spans="26:26">
      <c r="Z2526" s="44"/>
    </row>
    <row r="2527" spans="26:26">
      <c r="Z2527" s="44"/>
    </row>
    <row r="2528" spans="26:26">
      <c r="Z2528" s="44"/>
    </row>
    <row r="2529" spans="26:26">
      <c r="Z2529" s="44"/>
    </row>
    <row r="2530" spans="26:26">
      <c r="Z2530" s="44"/>
    </row>
    <row r="2531" spans="26:26">
      <c r="Z2531" s="44"/>
    </row>
    <row r="2532" spans="26:26">
      <c r="Z2532" s="44"/>
    </row>
    <row r="2533" spans="26:26">
      <c r="Z2533" s="44"/>
    </row>
    <row r="2534" spans="26:26">
      <c r="Z2534" s="44"/>
    </row>
    <row r="2535" spans="26:26">
      <c r="Z2535" s="44"/>
    </row>
    <row r="2536" spans="26:26">
      <c r="Z2536" s="44"/>
    </row>
    <row r="2537" spans="26:26">
      <c r="Z2537" s="44"/>
    </row>
    <row r="2538" spans="26:26">
      <c r="Z2538" s="44"/>
    </row>
    <row r="2539" spans="26:26">
      <c r="Z2539" s="44"/>
    </row>
    <row r="2540" spans="26:26">
      <c r="Z2540" s="44"/>
    </row>
    <row r="2541" spans="26:26">
      <c r="Z2541" s="44"/>
    </row>
    <row r="2542" spans="26:26">
      <c r="Z2542" s="44"/>
    </row>
    <row r="2543" spans="26:26">
      <c r="Z2543" s="44"/>
    </row>
    <row r="2544" spans="26:26">
      <c r="Z2544" s="44"/>
    </row>
    <row r="2545" spans="26:26">
      <c r="Z2545" s="44"/>
    </row>
    <row r="2546" spans="26:26">
      <c r="Z2546" s="44"/>
    </row>
    <row r="2547" spans="26:26">
      <c r="Z2547" s="44"/>
    </row>
    <row r="2548" spans="26:26">
      <c r="Z2548" s="44"/>
    </row>
    <row r="2549" spans="26:26">
      <c r="Z2549" s="44"/>
    </row>
    <row r="2550" spans="26:26">
      <c r="Z2550" s="44"/>
    </row>
    <row r="2551" spans="26:26">
      <c r="Z2551" s="44"/>
    </row>
    <row r="2552" spans="26:26">
      <c r="Z2552" s="44"/>
    </row>
    <row r="2553" spans="26:26">
      <c r="Z2553" s="44"/>
    </row>
    <row r="2554" spans="26:26">
      <c r="Z2554" s="44"/>
    </row>
    <row r="2555" spans="26:26">
      <c r="Z2555" s="44"/>
    </row>
    <row r="2556" spans="26:26">
      <c r="Z2556" s="44"/>
    </row>
    <row r="2557" spans="26:26">
      <c r="Z2557" s="44"/>
    </row>
    <row r="2558" spans="26:26">
      <c r="Z2558" s="44"/>
    </row>
    <row r="2559" spans="26:26">
      <c r="Z2559" s="44"/>
    </row>
    <row r="2560" spans="26:26">
      <c r="Z2560" s="44"/>
    </row>
    <row r="2561" spans="26:26">
      <c r="Z2561" s="44"/>
    </row>
    <row r="2562" spans="26:26">
      <c r="Z2562" s="44"/>
    </row>
    <row r="2563" spans="26:26">
      <c r="Z2563" s="44"/>
    </row>
    <row r="2564" spans="26:26">
      <c r="Z2564" s="44"/>
    </row>
    <row r="2565" spans="26:26">
      <c r="Z2565" s="44"/>
    </row>
    <row r="2566" spans="26:26">
      <c r="Z2566" s="44"/>
    </row>
    <row r="2567" spans="26:26">
      <c r="Z2567" s="44"/>
    </row>
    <row r="2568" spans="26:26">
      <c r="Z2568" s="44"/>
    </row>
    <row r="2569" spans="26:26">
      <c r="Z2569" s="44"/>
    </row>
    <row r="2570" spans="26:26">
      <c r="Z2570" s="44"/>
    </row>
    <row r="2571" spans="26:26">
      <c r="Z2571" s="44"/>
    </row>
    <row r="2572" spans="26:26">
      <c r="Z2572" s="44"/>
    </row>
    <row r="2573" spans="26:26">
      <c r="Z2573" s="44"/>
    </row>
    <row r="2574" spans="26:26">
      <c r="Z2574" s="44"/>
    </row>
    <row r="2575" spans="26:26">
      <c r="Z2575" s="44"/>
    </row>
    <row r="2576" spans="26:26">
      <c r="Z2576" s="44"/>
    </row>
    <row r="2577" spans="26:26">
      <c r="Z2577" s="44"/>
    </row>
    <row r="2578" spans="26:26">
      <c r="Z2578" s="44"/>
    </row>
    <row r="2579" spans="26:26">
      <c r="Z2579" s="44"/>
    </row>
    <row r="2580" spans="26:26">
      <c r="Z2580" s="44"/>
    </row>
    <row r="2581" spans="26:26">
      <c r="Z2581" s="44"/>
    </row>
    <row r="2582" spans="26:26">
      <c r="Z2582" s="44"/>
    </row>
    <row r="2583" spans="26:26">
      <c r="Z2583" s="44"/>
    </row>
    <row r="2584" spans="26:26">
      <c r="Z2584" s="44"/>
    </row>
    <row r="2585" spans="26:26">
      <c r="Z2585" s="44"/>
    </row>
    <row r="2586" spans="26:26">
      <c r="Z2586" s="44"/>
    </row>
    <row r="2587" spans="26:26">
      <c r="Z2587" s="44"/>
    </row>
    <row r="2588" spans="26:26">
      <c r="Z2588" s="44"/>
    </row>
    <row r="2589" spans="26:26">
      <c r="Z2589" s="44"/>
    </row>
    <row r="2590" spans="26:26">
      <c r="Z2590" s="44"/>
    </row>
    <row r="2591" spans="26:26">
      <c r="Z2591" s="44"/>
    </row>
    <row r="2592" spans="26:26">
      <c r="Z2592" s="44"/>
    </row>
    <row r="2593" spans="26:26">
      <c r="Z2593" s="44"/>
    </row>
    <row r="2594" spans="26:26">
      <c r="Z2594" s="44"/>
    </row>
    <row r="2595" spans="26:26">
      <c r="Z2595" s="44"/>
    </row>
    <row r="2596" spans="26:26">
      <c r="Z2596" s="44"/>
    </row>
    <row r="2597" spans="26:26">
      <c r="Z2597" s="44"/>
    </row>
    <row r="2598" spans="26:26">
      <c r="Z2598" s="44"/>
    </row>
    <row r="2599" spans="26:26">
      <c r="Z2599" s="44"/>
    </row>
    <row r="2600" spans="26:26">
      <c r="Z2600" s="44"/>
    </row>
    <row r="2601" spans="26:26">
      <c r="Z2601" s="44"/>
    </row>
    <row r="2602" spans="26:26">
      <c r="Z2602" s="44"/>
    </row>
    <row r="2603" spans="26:26">
      <c r="Z2603" s="44"/>
    </row>
    <row r="2604" spans="26:26">
      <c r="Z2604" s="44"/>
    </row>
    <row r="2605" spans="26:26">
      <c r="Z2605" s="44"/>
    </row>
    <row r="2606" spans="26:26">
      <c r="Z2606" s="44"/>
    </row>
    <row r="2607" spans="26:26">
      <c r="Z2607" s="44"/>
    </row>
    <row r="2608" spans="26:26">
      <c r="Z2608" s="44"/>
    </row>
    <row r="2609" spans="26:26">
      <c r="Z2609" s="44"/>
    </row>
    <row r="2610" spans="26:26">
      <c r="Z2610" s="44"/>
    </row>
    <row r="2611" spans="26:26">
      <c r="Z2611" s="44"/>
    </row>
    <row r="2612" spans="26:26">
      <c r="Z2612" s="44"/>
    </row>
    <row r="2613" spans="26:26">
      <c r="Z2613" s="44"/>
    </row>
    <row r="2614" spans="26:26">
      <c r="Z2614" s="44"/>
    </row>
    <row r="2615" spans="26:26">
      <c r="Z2615" s="44"/>
    </row>
    <row r="2616" spans="26:26">
      <c r="Z2616" s="44"/>
    </row>
    <row r="2617" spans="26:26">
      <c r="Z2617" s="44"/>
    </row>
    <row r="2618" spans="26:26">
      <c r="Z2618" s="44"/>
    </row>
    <row r="2619" spans="26:26">
      <c r="Z2619" s="44"/>
    </row>
    <row r="2620" spans="26:26">
      <c r="Z2620" s="44"/>
    </row>
    <row r="2621" spans="26:26">
      <c r="Z2621" s="44"/>
    </row>
    <row r="2622" spans="26:26">
      <c r="Z2622" s="44"/>
    </row>
    <row r="2623" spans="26:26">
      <c r="Z2623" s="44"/>
    </row>
    <row r="2624" spans="26:26">
      <c r="Z2624" s="44"/>
    </row>
    <row r="2625" spans="26:26">
      <c r="Z2625" s="44"/>
    </row>
    <row r="2626" spans="26:26">
      <c r="Z2626" s="44"/>
    </row>
    <row r="2627" spans="26:26">
      <c r="Z2627" s="44"/>
    </row>
    <row r="2628" spans="26:26">
      <c r="Z2628" s="44"/>
    </row>
    <row r="2629" spans="26:26">
      <c r="Z2629" s="44"/>
    </row>
    <row r="2630" spans="26:26">
      <c r="Z2630" s="44"/>
    </row>
    <row r="2631" spans="26:26">
      <c r="Z2631" s="44"/>
    </row>
    <row r="2632" spans="26:26">
      <c r="Z2632" s="44"/>
    </row>
    <row r="2633" spans="26:26">
      <c r="Z2633" s="44"/>
    </row>
    <row r="2634" spans="26:26">
      <c r="Z2634" s="44"/>
    </row>
    <row r="2635" spans="26:26">
      <c r="Z2635" s="44"/>
    </row>
    <row r="2636" spans="26:26">
      <c r="Z2636" s="44"/>
    </row>
    <row r="2637" spans="26:26">
      <c r="Z2637" s="44"/>
    </row>
    <row r="2638" spans="26:26">
      <c r="Z2638" s="44"/>
    </row>
    <row r="2639" spans="26:26">
      <c r="Z2639" s="44"/>
    </row>
    <row r="2640" spans="26:26">
      <c r="Z2640" s="44"/>
    </row>
    <row r="2641" spans="26:26">
      <c r="Z2641" s="44"/>
    </row>
    <row r="2642" spans="26:26">
      <c r="Z2642" s="44"/>
    </row>
    <row r="2643" spans="26:26">
      <c r="Z2643" s="44"/>
    </row>
    <row r="2644" spans="26:26">
      <c r="Z2644" s="44"/>
    </row>
    <row r="2645" spans="26:26">
      <c r="Z2645" s="44"/>
    </row>
    <row r="2646" spans="26:26">
      <c r="Z2646" s="44"/>
    </row>
    <row r="2647" spans="26:26">
      <c r="Z2647" s="44"/>
    </row>
    <row r="2648" spans="26:26">
      <c r="Z2648" s="44"/>
    </row>
    <row r="2649" spans="26:26">
      <c r="Z2649" s="44"/>
    </row>
    <row r="2650" spans="26:26">
      <c r="Z2650" s="44"/>
    </row>
    <row r="2651" spans="26:26">
      <c r="Z2651" s="44"/>
    </row>
    <row r="2652" spans="26:26">
      <c r="Z2652" s="44"/>
    </row>
    <row r="2653" spans="26:26">
      <c r="Z2653" s="44"/>
    </row>
    <row r="2654" spans="26:26">
      <c r="Z2654" s="44"/>
    </row>
    <row r="2655" spans="26:26">
      <c r="Z2655" s="44"/>
    </row>
    <row r="2656" spans="26:26">
      <c r="Z2656" s="44"/>
    </row>
    <row r="2657" spans="26:26">
      <c r="Z2657" s="44"/>
    </row>
    <row r="2658" spans="26:26">
      <c r="Z2658" s="44"/>
    </row>
    <row r="2659" spans="26:26">
      <c r="Z2659" s="44"/>
    </row>
    <row r="2660" spans="26:26">
      <c r="Z2660" s="44"/>
    </row>
    <row r="2661" spans="26:26">
      <c r="Z2661" s="44"/>
    </row>
    <row r="2662" spans="26:26">
      <c r="Z2662" s="44"/>
    </row>
    <row r="2663" spans="26:26">
      <c r="Z2663" s="44"/>
    </row>
    <row r="2664" spans="26:26">
      <c r="Z2664" s="44"/>
    </row>
    <row r="2665" spans="26:26">
      <c r="Z2665" s="44"/>
    </row>
    <row r="2666" spans="26:26">
      <c r="Z2666" s="44"/>
    </row>
    <row r="2667" spans="26:26">
      <c r="Z2667" s="44"/>
    </row>
    <row r="2668" spans="26:26">
      <c r="Z2668" s="44"/>
    </row>
    <row r="2669" spans="26:26">
      <c r="Z2669" s="44"/>
    </row>
    <row r="2670" spans="26:26">
      <c r="Z2670" s="44"/>
    </row>
    <row r="2671" spans="26:26">
      <c r="Z2671" s="44"/>
    </row>
    <row r="2672" spans="26:26">
      <c r="Z2672" s="44"/>
    </row>
    <row r="2673" spans="26:26">
      <c r="Z2673" s="44"/>
    </row>
    <row r="2674" spans="26:26">
      <c r="Z2674" s="44"/>
    </row>
    <row r="2675" spans="26:26">
      <c r="Z2675" s="44"/>
    </row>
    <row r="2676" spans="26:26">
      <c r="Z2676" s="44"/>
    </row>
    <row r="2677" spans="26:26">
      <c r="Z2677" s="44"/>
    </row>
    <row r="2678" spans="26:26">
      <c r="Z2678" s="44"/>
    </row>
    <row r="2679" spans="26:26">
      <c r="Z2679" s="44"/>
    </row>
    <row r="2680" spans="26:26">
      <c r="Z2680" s="44"/>
    </row>
    <row r="2681" spans="26:26">
      <c r="Z2681" s="44"/>
    </row>
    <row r="2682" spans="26:26">
      <c r="Z2682" s="44"/>
    </row>
    <row r="2683" spans="26:26">
      <c r="Z2683" s="44"/>
    </row>
    <row r="2684" spans="26:26">
      <c r="Z2684" s="44"/>
    </row>
    <row r="2685" spans="26:26">
      <c r="Z2685" s="44"/>
    </row>
    <row r="2686" spans="26:26">
      <c r="Z2686" s="44"/>
    </row>
    <row r="2687" spans="26:26">
      <c r="Z2687" s="44"/>
    </row>
    <row r="2688" spans="26:26">
      <c r="Z2688" s="44"/>
    </row>
    <row r="2689" spans="26:26">
      <c r="Z2689" s="44"/>
    </row>
    <row r="2690" spans="26:26">
      <c r="Z2690" s="44"/>
    </row>
    <row r="2691" spans="26:26">
      <c r="Z2691" s="44"/>
    </row>
    <row r="2692" spans="26:26">
      <c r="Z2692" s="44"/>
    </row>
    <row r="2693" spans="26:26">
      <c r="Z2693" s="44"/>
    </row>
    <row r="2694" spans="26:26">
      <c r="Z2694" s="44"/>
    </row>
    <row r="2695" spans="26:26">
      <c r="Z2695" s="44"/>
    </row>
    <row r="2696" spans="26:26">
      <c r="Z2696" s="44"/>
    </row>
    <row r="2697" spans="26:26">
      <c r="Z2697" s="44"/>
    </row>
    <row r="2698" spans="26:26">
      <c r="Z2698" s="44"/>
    </row>
    <row r="2699" spans="26:26">
      <c r="Z2699" s="44"/>
    </row>
    <row r="2700" spans="26:26">
      <c r="Z2700" s="44"/>
    </row>
    <row r="2701" spans="26:26">
      <c r="Z2701" s="44"/>
    </row>
    <row r="2702" spans="26:26">
      <c r="Z2702" s="44"/>
    </row>
    <row r="2703" spans="26:26">
      <c r="Z2703" s="44"/>
    </row>
    <row r="2704" spans="26:26">
      <c r="Z2704" s="44"/>
    </row>
    <row r="2705" spans="26:26">
      <c r="Z2705" s="44"/>
    </row>
    <row r="2706" spans="26:26">
      <c r="Z2706" s="44"/>
    </row>
    <row r="2707" spans="26:26">
      <c r="Z2707" s="44"/>
    </row>
    <row r="2708" spans="26:26">
      <c r="Z2708" s="44"/>
    </row>
    <row r="2709" spans="26:26">
      <c r="Z2709" s="44"/>
    </row>
    <row r="2710" spans="26:26">
      <c r="Z2710" s="44"/>
    </row>
    <row r="2711" spans="26:26">
      <c r="Z2711" s="44"/>
    </row>
    <row r="2712" spans="26:26">
      <c r="Z2712" s="44"/>
    </row>
    <row r="2713" spans="26:26">
      <c r="Z2713" s="44"/>
    </row>
    <row r="2714" spans="26:26">
      <c r="Z2714" s="44"/>
    </row>
    <row r="2715" spans="26:26">
      <c r="Z2715" s="44"/>
    </row>
    <row r="2716" spans="26:26">
      <c r="Z2716" s="44"/>
    </row>
    <row r="2717" spans="26:26">
      <c r="Z2717" s="44"/>
    </row>
    <row r="2718" spans="26:26">
      <c r="Z2718" s="44"/>
    </row>
    <row r="2719" spans="26:26">
      <c r="Z2719" s="44"/>
    </row>
    <row r="2720" spans="26:26">
      <c r="Z2720" s="44"/>
    </row>
    <row r="2721" spans="26:26">
      <c r="Z2721" s="44"/>
    </row>
    <row r="2722" spans="26:26">
      <c r="Z2722" s="44"/>
    </row>
    <row r="2723" spans="26:26">
      <c r="Z2723" s="44"/>
    </row>
    <row r="2724" spans="26:26">
      <c r="Z2724" s="44"/>
    </row>
    <row r="2725" spans="26:26">
      <c r="Z2725" s="44"/>
    </row>
    <row r="2726" spans="26:26">
      <c r="Z2726" s="44"/>
    </row>
    <row r="2727" spans="26:26">
      <c r="Z2727" s="44"/>
    </row>
    <row r="2728" spans="26:26">
      <c r="Z2728" s="44"/>
    </row>
    <row r="2729" spans="26:26">
      <c r="Z2729" s="44"/>
    </row>
    <row r="2730" spans="26:26">
      <c r="Z2730" s="44"/>
    </row>
    <row r="2731" spans="26:26">
      <c r="Z2731" s="44"/>
    </row>
    <row r="2732" spans="26:26">
      <c r="Z2732" s="44"/>
    </row>
    <row r="2733" spans="26:26">
      <c r="Z2733" s="44"/>
    </row>
    <row r="2734" spans="26:26">
      <c r="Z2734" s="44"/>
    </row>
    <row r="2735" spans="26:26">
      <c r="Z2735" s="44"/>
    </row>
    <row r="2736" spans="26:26">
      <c r="Z2736" s="44"/>
    </row>
    <row r="2737" spans="26:26">
      <c r="Z2737" s="44"/>
    </row>
    <row r="2738" spans="26:26">
      <c r="Z2738" s="44"/>
    </row>
    <row r="2739" spans="26:26">
      <c r="Z2739" s="44"/>
    </row>
    <row r="2740" spans="26:26">
      <c r="Z2740" s="44"/>
    </row>
    <row r="2741" spans="26:26">
      <c r="Z2741" s="44"/>
    </row>
    <row r="2742" spans="26:26">
      <c r="Z2742" s="44"/>
    </row>
    <row r="2743" spans="26:26">
      <c r="Z2743" s="44"/>
    </row>
    <row r="2744" spans="26:26">
      <c r="Z2744" s="44"/>
    </row>
    <row r="2745" spans="26:26">
      <c r="Z2745" s="44"/>
    </row>
    <row r="2746" spans="26:26">
      <c r="Z2746" s="44"/>
    </row>
    <row r="2747" spans="26:26">
      <c r="Z2747" s="44"/>
    </row>
    <row r="2748" spans="26:26">
      <c r="Z2748" s="44"/>
    </row>
    <row r="2749" spans="26:26">
      <c r="Z2749" s="44"/>
    </row>
    <row r="2750" spans="26:26">
      <c r="Z2750" s="44"/>
    </row>
    <row r="2751" spans="26:26">
      <c r="Z2751" s="44"/>
    </row>
    <row r="2752" spans="26:26">
      <c r="Z2752" s="44"/>
    </row>
    <row r="2753" spans="26:26">
      <c r="Z2753" s="44"/>
    </row>
    <row r="2754" spans="26:26">
      <c r="Z2754" s="44"/>
    </row>
    <row r="2755" spans="26:26">
      <c r="Z2755" s="44"/>
    </row>
    <row r="2756" spans="26:26">
      <c r="Z2756" s="44"/>
    </row>
    <row r="2757" spans="26:26">
      <c r="Z2757" s="44"/>
    </row>
    <row r="2758" spans="26:26">
      <c r="Z2758" s="44"/>
    </row>
    <row r="2759" spans="26:26">
      <c r="Z2759" s="44"/>
    </row>
    <row r="2760" spans="26:26">
      <c r="Z2760" s="44"/>
    </row>
    <row r="2761" spans="26:26">
      <c r="Z2761" s="44"/>
    </row>
    <row r="2762" spans="26:26">
      <c r="Z2762" s="44"/>
    </row>
    <row r="2763" spans="26:26">
      <c r="Z2763" s="44"/>
    </row>
    <row r="2764" spans="26:26">
      <c r="Z2764" s="44"/>
    </row>
    <row r="2765" spans="26:26">
      <c r="Z2765" s="44"/>
    </row>
    <row r="2766" spans="26:26">
      <c r="Z2766" s="44"/>
    </row>
    <row r="2767" spans="26:26">
      <c r="Z2767" s="44"/>
    </row>
    <row r="2768" spans="26:26">
      <c r="Z2768" s="44"/>
    </row>
    <row r="2769" spans="26:26">
      <c r="Z2769" s="44"/>
    </row>
    <row r="2770" spans="26:26">
      <c r="Z2770" s="44"/>
    </row>
    <row r="2771" spans="26:26">
      <c r="Z2771" s="44"/>
    </row>
    <row r="2772" spans="26:26">
      <c r="Z2772" s="44"/>
    </row>
    <row r="2773" spans="26:26">
      <c r="Z2773" s="44"/>
    </row>
    <row r="2774" spans="26:26">
      <c r="Z2774" s="44"/>
    </row>
    <row r="2775" spans="26:26">
      <c r="Z2775" s="44"/>
    </row>
    <row r="2776" spans="26:26">
      <c r="Z2776" s="44"/>
    </row>
    <row r="2777" spans="26:26">
      <c r="Z2777" s="44"/>
    </row>
    <row r="2778" spans="26:26">
      <c r="Z2778" s="44"/>
    </row>
    <row r="2779" spans="26:26">
      <c r="Z2779" s="44"/>
    </row>
    <row r="2780" spans="26:26">
      <c r="Z2780" s="44"/>
    </row>
    <row r="2781" spans="26:26">
      <c r="Z2781" s="44"/>
    </row>
    <row r="2782" spans="26:26">
      <c r="Z2782" s="44"/>
    </row>
    <row r="2783" spans="26:26">
      <c r="Z2783" s="44"/>
    </row>
    <row r="2784" spans="26:26">
      <c r="Z2784" s="44"/>
    </row>
    <row r="2785" spans="26:26">
      <c r="Z2785" s="44"/>
    </row>
    <row r="2786" spans="26:26">
      <c r="Z2786" s="44"/>
    </row>
    <row r="2787" spans="26:26">
      <c r="Z2787" s="44"/>
    </row>
    <row r="2788" spans="26:26">
      <c r="Z2788" s="44"/>
    </row>
    <row r="2789" spans="26:26">
      <c r="Z2789" s="44"/>
    </row>
    <row r="2790" spans="26:26">
      <c r="Z2790" s="44"/>
    </row>
    <row r="2791" spans="26:26">
      <c r="Z2791" s="44"/>
    </row>
    <row r="2792" spans="26:26">
      <c r="Z2792" s="44"/>
    </row>
    <row r="2793" spans="26:26">
      <c r="Z2793" s="44"/>
    </row>
    <row r="2794" spans="26:26">
      <c r="Z2794" s="44"/>
    </row>
    <row r="2795" spans="26:26">
      <c r="Z2795" s="44"/>
    </row>
    <row r="2796" spans="26:26">
      <c r="Z2796" s="44"/>
    </row>
    <row r="2797" spans="26:26">
      <c r="Z2797" s="44"/>
    </row>
    <row r="2798" spans="26:26">
      <c r="Z2798" s="44"/>
    </row>
    <row r="2799" spans="26:26">
      <c r="Z2799" s="44"/>
    </row>
    <row r="2800" spans="26:26">
      <c r="Z2800" s="44"/>
    </row>
    <row r="2801" spans="26:26">
      <c r="Z2801" s="44"/>
    </row>
    <row r="2802" spans="26:26">
      <c r="Z2802" s="44"/>
    </row>
    <row r="2803" spans="26:26">
      <c r="Z2803" s="44"/>
    </row>
    <row r="2804" spans="26:26">
      <c r="Z2804" s="44"/>
    </row>
    <row r="2805" spans="26:26">
      <c r="Z2805" s="44"/>
    </row>
    <row r="2806" spans="26:26">
      <c r="Z2806" s="44"/>
    </row>
    <row r="2807" spans="26:26">
      <c r="Z2807" s="44"/>
    </row>
    <row r="2808" spans="26:26">
      <c r="Z2808" s="44"/>
    </row>
    <row r="2809" spans="26:26">
      <c r="Z2809" s="44"/>
    </row>
    <row r="2810" spans="26:26">
      <c r="Z2810" s="44"/>
    </row>
    <row r="2811" spans="26:26">
      <c r="Z2811" s="44"/>
    </row>
    <row r="2812" spans="26:26">
      <c r="Z2812" s="44"/>
    </row>
    <row r="2813" spans="26:26">
      <c r="Z2813" s="44"/>
    </row>
    <row r="2814" spans="26:26">
      <c r="Z2814" s="44"/>
    </row>
    <row r="2815" spans="26:26">
      <c r="Z2815" s="44"/>
    </row>
    <row r="2816" spans="26:26">
      <c r="Z2816" s="44"/>
    </row>
    <row r="2817" spans="26:26">
      <c r="Z2817" s="44"/>
    </row>
    <row r="2818" spans="26:26">
      <c r="Z2818" s="44"/>
    </row>
    <row r="2819" spans="26:26">
      <c r="Z2819" s="44"/>
    </row>
    <row r="2820" spans="26:26">
      <c r="Z2820" s="44"/>
    </row>
    <row r="2821" spans="26:26">
      <c r="Z2821" s="44"/>
    </row>
    <row r="2822" spans="26:26">
      <c r="Z2822" s="44"/>
    </row>
    <row r="2823" spans="26:26">
      <c r="Z2823" s="44"/>
    </row>
    <row r="2824" spans="26:26">
      <c r="Z2824" s="44"/>
    </row>
    <row r="2825" spans="26:26">
      <c r="Z2825" s="44"/>
    </row>
    <row r="2826" spans="26:26">
      <c r="Z2826" s="44"/>
    </row>
    <row r="2827" spans="26:26">
      <c r="Z2827" s="44"/>
    </row>
    <row r="2828" spans="26:26">
      <c r="Z2828" s="44"/>
    </row>
    <row r="2829" spans="26:26">
      <c r="Z2829" s="44"/>
    </row>
    <row r="2830" spans="26:26">
      <c r="Z2830" s="44"/>
    </row>
    <row r="2831" spans="26:26">
      <c r="Z2831" s="44"/>
    </row>
    <row r="2832" spans="26:26">
      <c r="Z2832" s="44"/>
    </row>
    <row r="2833" spans="26:26">
      <c r="Z2833" s="44"/>
    </row>
    <row r="2834" spans="26:26">
      <c r="Z2834" s="44"/>
    </row>
    <row r="2835" spans="26:26">
      <c r="Z2835" s="44"/>
    </row>
    <row r="2836" spans="26:26">
      <c r="Z2836" s="44"/>
    </row>
    <row r="2837" spans="26:26">
      <c r="Z2837" s="44"/>
    </row>
    <row r="2838" spans="26:26">
      <c r="Z2838" s="44"/>
    </row>
    <row r="2839" spans="26:26">
      <c r="Z2839" s="44"/>
    </row>
    <row r="2840" spans="26:26">
      <c r="Z2840" s="44"/>
    </row>
    <row r="2841" spans="26:26">
      <c r="Z2841" s="44"/>
    </row>
    <row r="2842" spans="26:26">
      <c r="Z2842" s="44"/>
    </row>
    <row r="2843" spans="26:26">
      <c r="Z2843" s="44"/>
    </row>
    <row r="2844" spans="26:26">
      <c r="Z2844" s="44"/>
    </row>
    <row r="2845" spans="26:26">
      <c r="Z2845" s="44"/>
    </row>
    <row r="2846" spans="26:26">
      <c r="Z2846" s="44"/>
    </row>
    <row r="2847" spans="26:26">
      <c r="Z2847" s="44"/>
    </row>
    <row r="2848" spans="26:26">
      <c r="Z2848" s="44"/>
    </row>
    <row r="2849" spans="26:26">
      <c r="Z2849" s="44"/>
    </row>
    <row r="2850" spans="26:26">
      <c r="Z2850" s="44"/>
    </row>
    <row r="2851" spans="26:26">
      <c r="Z2851" s="44"/>
    </row>
    <row r="2852" spans="26:26">
      <c r="Z2852" s="44"/>
    </row>
    <row r="2853" spans="26:26">
      <c r="Z2853" s="44"/>
    </row>
    <row r="2854" spans="26:26">
      <c r="Z2854" s="44"/>
    </row>
    <row r="2855" spans="26:26">
      <c r="Z2855" s="44"/>
    </row>
    <row r="2856" spans="26:26">
      <c r="Z2856" s="44"/>
    </row>
    <row r="2857" spans="26:26">
      <c r="Z2857" s="44"/>
    </row>
    <row r="2858" spans="26:26">
      <c r="Z2858" s="44"/>
    </row>
    <row r="2859" spans="26:26">
      <c r="Z2859" s="44"/>
    </row>
    <row r="2860" spans="26:26">
      <c r="Z2860" s="44"/>
    </row>
    <row r="2861" spans="26:26">
      <c r="Z2861" s="44"/>
    </row>
    <row r="2862" spans="26:26">
      <c r="Z2862" s="44"/>
    </row>
    <row r="2863" spans="26:26">
      <c r="Z2863" s="44"/>
    </row>
    <row r="2864" spans="26:26">
      <c r="Z2864" s="44"/>
    </row>
    <row r="2865" spans="26:26">
      <c r="Z2865" s="44"/>
    </row>
    <row r="2866" spans="26:26">
      <c r="Z2866" s="44"/>
    </row>
    <row r="2867" spans="26:26">
      <c r="Z2867" s="44"/>
    </row>
    <row r="2868" spans="26:26">
      <c r="Z2868" s="44"/>
    </row>
    <row r="2869" spans="26:26">
      <c r="Z2869" s="44"/>
    </row>
    <row r="2870" spans="26:26">
      <c r="Z2870" s="44"/>
    </row>
    <row r="2871" spans="26:26">
      <c r="Z2871" s="44"/>
    </row>
    <row r="2872" spans="26:26">
      <c r="Z2872" s="44"/>
    </row>
    <row r="2873" spans="26:26">
      <c r="Z2873" s="44"/>
    </row>
    <row r="2874" spans="26:26">
      <c r="Z2874" s="44"/>
    </row>
    <row r="2875" spans="26:26">
      <c r="Z2875" s="44"/>
    </row>
    <row r="2876" spans="26:26">
      <c r="Z2876" s="44"/>
    </row>
    <row r="2877" spans="26:26">
      <c r="Z2877" s="44"/>
    </row>
    <row r="2878" spans="26:26">
      <c r="Z2878" s="44"/>
    </row>
    <row r="2879" spans="26:26">
      <c r="Z2879" s="44"/>
    </row>
    <row r="2880" spans="26:26">
      <c r="Z2880" s="44"/>
    </row>
    <row r="2881" spans="26:26">
      <c r="Z2881" s="44"/>
    </row>
    <row r="2882" spans="26:26">
      <c r="Z2882" s="44"/>
    </row>
    <row r="2883" spans="26:26">
      <c r="Z2883" s="44"/>
    </row>
    <row r="2884" spans="26:26">
      <c r="Z2884" s="44"/>
    </row>
    <row r="2885" spans="26:26">
      <c r="Z2885" s="44"/>
    </row>
    <row r="2886" spans="26:26">
      <c r="Z2886" s="44"/>
    </row>
    <row r="2887" spans="26:26">
      <c r="Z2887" s="44"/>
    </row>
    <row r="2888" spans="26:26">
      <c r="Z2888" s="44"/>
    </row>
    <row r="2889" spans="26:26">
      <c r="Z2889" s="44"/>
    </row>
    <row r="2890" spans="26:26">
      <c r="Z2890" s="44"/>
    </row>
    <row r="2891" spans="26:26">
      <c r="Z2891" s="44"/>
    </row>
    <row r="2892" spans="26:26">
      <c r="Z2892" s="44"/>
    </row>
    <row r="2893" spans="26:26">
      <c r="Z2893" s="44"/>
    </row>
    <row r="2894" spans="26:26">
      <c r="Z2894" s="44"/>
    </row>
    <row r="2895" spans="26:26">
      <c r="Z2895" s="44"/>
    </row>
    <row r="2896" spans="26:26">
      <c r="Z2896" s="44"/>
    </row>
    <row r="2897" spans="26:26">
      <c r="Z2897" s="44"/>
    </row>
    <row r="2898" spans="26:26">
      <c r="Z2898" s="44"/>
    </row>
    <row r="2899" spans="26:26">
      <c r="Z2899" s="44"/>
    </row>
    <row r="2900" spans="26:26">
      <c r="Z2900" s="44"/>
    </row>
    <row r="2901" spans="26:26">
      <c r="Z2901" s="44"/>
    </row>
    <row r="2902" spans="26:26">
      <c r="Z2902" s="44"/>
    </row>
    <row r="2903" spans="26:26">
      <c r="Z2903" s="44"/>
    </row>
    <row r="2904" spans="26:26">
      <c r="Z2904" s="44"/>
    </row>
    <row r="2905" spans="26:26">
      <c r="Z2905" s="44"/>
    </row>
    <row r="2906" spans="26:26">
      <c r="Z2906" s="44"/>
    </row>
    <row r="2907" spans="26:26">
      <c r="Z2907" s="44"/>
    </row>
    <row r="2908" spans="26:26">
      <c r="Z2908" s="44"/>
    </row>
    <row r="2909" spans="26:26">
      <c r="Z2909" s="44"/>
    </row>
    <row r="2910" spans="26:26">
      <c r="Z2910" s="44"/>
    </row>
    <row r="2911" spans="26:26">
      <c r="Z2911" s="44"/>
    </row>
    <row r="2912" spans="26:26">
      <c r="Z2912" s="44"/>
    </row>
    <row r="2913" spans="26:26">
      <c r="Z2913" s="44"/>
    </row>
    <row r="2914" spans="26:26">
      <c r="Z2914" s="44"/>
    </row>
    <row r="2915" spans="26:26">
      <c r="Z2915" s="44"/>
    </row>
    <row r="2916" spans="26:26">
      <c r="Z2916" s="44"/>
    </row>
    <row r="2917" spans="26:26">
      <c r="Z2917" s="44"/>
    </row>
    <row r="2918" spans="26:26">
      <c r="Z2918" s="44"/>
    </row>
    <row r="2919" spans="26:26">
      <c r="Z2919" s="44"/>
    </row>
    <row r="2920" spans="26:26">
      <c r="Z2920" s="44"/>
    </row>
    <row r="2921" spans="26:26">
      <c r="Z2921" s="44"/>
    </row>
    <row r="2922" spans="26:26">
      <c r="Z2922" s="44"/>
    </row>
    <row r="2923" spans="26:26">
      <c r="Z2923" s="44"/>
    </row>
    <row r="2924" spans="26:26">
      <c r="Z2924" s="44"/>
    </row>
    <row r="2925" spans="26:26">
      <c r="Z2925" s="44"/>
    </row>
    <row r="2926" spans="26:26">
      <c r="Z2926" s="44"/>
    </row>
    <row r="2927" spans="26:26">
      <c r="Z2927" s="44"/>
    </row>
    <row r="2928" spans="26:26">
      <c r="Z2928" s="44"/>
    </row>
    <row r="2929" spans="26:26">
      <c r="Z2929" s="44"/>
    </row>
    <row r="2930" spans="26:26">
      <c r="Z2930" s="44"/>
    </row>
    <row r="2931" spans="26:26">
      <c r="Z2931" s="44"/>
    </row>
    <row r="2932" spans="26:26">
      <c r="Z2932" s="44"/>
    </row>
    <row r="2933" spans="26:26">
      <c r="Z2933" s="44"/>
    </row>
    <row r="2934" spans="26:26">
      <c r="Z2934" s="44"/>
    </row>
    <row r="2935" spans="26:26">
      <c r="Z2935" s="44"/>
    </row>
    <row r="2936" spans="26:26">
      <c r="Z2936" s="44"/>
    </row>
    <row r="2937" spans="26:26">
      <c r="Z2937" s="44"/>
    </row>
    <row r="2938" spans="26:26">
      <c r="Z2938" s="44"/>
    </row>
    <row r="2939" spans="26:26">
      <c r="Z2939" s="44"/>
    </row>
    <row r="2940" spans="26:26">
      <c r="Z2940" s="44"/>
    </row>
    <row r="2941" spans="26:26">
      <c r="Z2941" s="44"/>
    </row>
    <row r="2942" spans="26:26">
      <c r="Z2942" s="44"/>
    </row>
    <row r="2943" spans="26:26">
      <c r="Z2943" s="44"/>
    </row>
    <row r="2944" spans="26:26">
      <c r="Z2944" s="44"/>
    </row>
    <row r="2945" spans="26:26">
      <c r="Z2945" s="44"/>
    </row>
    <row r="2946" spans="26:26">
      <c r="Z2946" s="44"/>
    </row>
    <row r="2947" spans="26:26">
      <c r="Z2947" s="44"/>
    </row>
    <row r="2948" spans="26:26">
      <c r="Z2948" s="44"/>
    </row>
    <row r="2949" spans="26:26">
      <c r="Z2949" s="44"/>
    </row>
    <row r="2950" spans="26:26">
      <c r="Z2950" s="44"/>
    </row>
    <row r="2951" spans="26:26">
      <c r="Z2951" s="44"/>
    </row>
    <row r="2952" spans="26:26">
      <c r="Z2952" s="44"/>
    </row>
    <row r="2953" spans="26:26">
      <c r="Z2953" s="44"/>
    </row>
    <row r="2954" spans="26:26">
      <c r="Z2954" s="44"/>
    </row>
    <row r="2955" spans="26:26">
      <c r="Z2955" s="44"/>
    </row>
    <row r="2956" spans="26:26">
      <c r="Z2956" s="44"/>
    </row>
    <row r="2957" spans="26:26">
      <c r="Z2957" s="44"/>
    </row>
    <row r="2958" spans="26:26">
      <c r="Z2958" s="44"/>
    </row>
    <row r="2959" spans="26:26">
      <c r="Z2959" s="44"/>
    </row>
    <row r="2960" spans="26:26">
      <c r="Z2960" s="44"/>
    </row>
    <row r="2961" spans="26:26">
      <c r="Z2961" s="44"/>
    </row>
    <row r="2962" spans="26:26">
      <c r="Z2962" s="44"/>
    </row>
    <row r="2963" spans="26:26">
      <c r="Z2963" s="44"/>
    </row>
    <row r="2964" spans="26:26">
      <c r="Z2964" s="44"/>
    </row>
    <row r="2965" spans="26:26">
      <c r="Z2965" s="44"/>
    </row>
    <row r="2966" spans="26:26">
      <c r="Z2966" s="44"/>
    </row>
    <row r="2967" spans="26:26">
      <c r="Z2967" s="44"/>
    </row>
    <row r="2968" spans="26:26">
      <c r="Z2968" s="44"/>
    </row>
    <row r="2969" spans="26:26">
      <c r="Z2969" s="44"/>
    </row>
    <row r="2970" spans="26:26">
      <c r="Z2970" s="44"/>
    </row>
    <row r="2971" spans="26:26">
      <c r="Z2971" s="44"/>
    </row>
    <row r="2972" spans="26:26">
      <c r="Z2972" s="44"/>
    </row>
    <row r="2973" spans="26:26">
      <c r="Z2973" s="44"/>
    </row>
    <row r="2974" spans="26:26">
      <c r="Z2974" s="44"/>
    </row>
    <row r="2975" spans="26:26">
      <c r="Z2975" s="44"/>
    </row>
    <row r="2976" spans="26:26">
      <c r="Z2976" s="44"/>
    </row>
    <row r="2977" spans="26:26">
      <c r="Z2977" s="44"/>
    </row>
    <row r="2978" spans="26:26">
      <c r="Z2978" s="44"/>
    </row>
    <row r="2979" spans="26:26">
      <c r="Z2979" s="44"/>
    </row>
    <row r="2980" spans="26:26">
      <c r="Z2980" s="44"/>
    </row>
    <row r="2981" spans="26:26">
      <c r="Z2981" s="44"/>
    </row>
    <row r="2982" spans="26:26">
      <c r="Z2982" s="44"/>
    </row>
    <row r="2983" spans="26:26">
      <c r="Z2983" s="44"/>
    </row>
    <row r="2984" spans="26:26">
      <c r="Z2984" s="44"/>
    </row>
    <row r="2985" spans="26:26">
      <c r="Z2985" s="44"/>
    </row>
    <row r="2986" spans="26:26">
      <c r="Z2986" s="44"/>
    </row>
    <row r="2987" spans="26:26">
      <c r="Z2987" s="44"/>
    </row>
    <row r="2988" spans="26:26">
      <c r="Z2988" s="44"/>
    </row>
    <row r="2989" spans="26:26">
      <c r="Z2989" s="44"/>
    </row>
    <row r="2990" spans="26:26">
      <c r="Z2990" s="44"/>
    </row>
    <row r="2991" spans="26:26">
      <c r="Z2991" s="44"/>
    </row>
    <row r="2992" spans="26:26">
      <c r="Z2992" s="44"/>
    </row>
    <row r="2993" spans="26:26">
      <c r="Z2993" s="44"/>
    </row>
    <row r="2994" spans="26:26">
      <c r="Z2994" s="44"/>
    </row>
    <row r="2995" spans="26:26">
      <c r="Z2995" s="44"/>
    </row>
    <row r="2996" spans="26:26">
      <c r="Z2996" s="44"/>
    </row>
    <row r="2997" spans="26:26">
      <c r="Z2997" s="44"/>
    </row>
    <row r="2998" spans="26:26">
      <c r="Z2998" s="44"/>
    </row>
    <row r="2999" spans="26:26">
      <c r="Z2999" s="44"/>
    </row>
    <row r="3000" spans="26:26">
      <c r="Z3000" s="44"/>
    </row>
    <row r="3001" spans="26:26">
      <c r="Z3001" s="44"/>
    </row>
    <row r="3002" spans="26:26">
      <c r="Z3002" s="44"/>
    </row>
    <row r="3003" spans="26:26">
      <c r="Z3003" s="44"/>
    </row>
    <row r="3004" spans="26:26">
      <c r="Z3004" s="44"/>
    </row>
    <row r="3005" spans="26:26">
      <c r="Z3005" s="44"/>
    </row>
    <row r="3006" spans="26:26">
      <c r="Z3006" s="44"/>
    </row>
    <row r="3007" spans="26:26">
      <c r="Z3007" s="44"/>
    </row>
    <row r="3008" spans="26:26">
      <c r="Z3008" s="44"/>
    </row>
    <row r="3009" spans="26:26">
      <c r="Z3009" s="44"/>
    </row>
    <row r="3010" spans="26:26">
      <c r="Z3010" s="44"/>
    </row>
    <row r="3011" spans="26:26">
      <c r="Z3011" s="44"/>
    </row>
    <row r="3012" spans="26:26">
      <c r="Z3012" s="44"/>
    </row>
    <row r="3013" spans="26:26">
      <c r="Z3013" s="44"/>
    </row>
    <row r="3014" spans="26:26">
      <c r="Z3014" s="44"/>
    </row>
    <row r="3015" spans="26:26">
      <c r="Z3015" s="44"/>
    </row>
    <row r="3016" spans="26:26">
      <c r="Z3016" s="44"/>
    </row>
    <row r="3017" spans="26:26">
      <c r="Z3017" s="44"/>
    </row>
    <row r="3018" spans="26:26">
      <c r="Z3018" s="44"/>
    </row>
    <row r="3019" spans="26:26">
      <c r="Z3019" s="44"/>
    </row>
    <row r="3020" spans="26:26">
      <c r="Z3020" s="44"/>
    </row>
    <row r="3021" spans="26:26">
      <c r="Z3021" s="44"/>
    </row>
    <row r="3022" spans="26:26">
      <c r="Z3022" s="44"/>
    </row>
    <row r="3023" spans="26:26">
      <c r="Z3023" s="44"/>
    </row>
    <row r="3024" spans="26:26">
      <c r="Z3024" s="44"/>
    </row>
    <row r="3025" spans="26:26">
      <c r="Z3025" s="44"/>
    </row>
    <row r="3026" spans="26:26">
      <c r="Z3026" s="44"/>
    </row>
    <row r="3027" spans="26:26">
      <c r="Z3027" s="44"/>
    </row>
    <row r="3028" spans="26:26">
      <c r="Z3028" s="44"/>
    </row>
    <row r="3029" spans="26:26">
      <c r="Z3029" s="44"/>
    </row>
    <row r="3030" spans="26:26">
      <c r="Z3030" s="44"/>
    </row>
    <row r="3031" spans="26:26">
      <c r="Z3031" s="44"/>
    </row>
    <row r="3032" spans="26:26">
      <c r="Z3032" s="44"/>
    </row>
    <row r="3033" spans="26:26">
      <c r="Z3033" s="44"/>
    </row>
    <row r="3034" spans="26:26">
      <c r="Z3034" s="44"/>
    </row>
    <row r="3035" spans="26:26">
      <c r="Z3035" s="44"/>
    </row>
    <row r="3036" spans="26:26">
      <c r="Z3036" s="44"/>
    </row>
    <row r="3037" spans="26:26">
      <c r="Z3037" s="44"/>
    </row>
    <row r="3038" spans="26:26">
      <c r="Z3038" s="44"/>
    </row>
    <row r="3039" spans="26:26">
      <c r="Z3039" s="44"/>
    </row>
    <row r="3040" spans="26:26">
      <c r="Z3040" s="44"/>
    </row>
    <row r="3041" spans="26:26">
      <c r="Z3041" s="44"/>
    </row>
    <row r="3042" spans="26:26">
      <c r="Z3042" s="44"/>
    </row>
    <row r="3043" spans="26:26">
      <c r="Z3043" s="44"/>
    </row>
    <row r="3044" spans="26:26">
      <c r="Z3044" s="44"/>
    </row>
    <row r="3045" spans="26:26">
      <c r="Z3045" s="44"/>
    </row>
    <row r="3046" spans="26:26">
      <c r="Z3046" s="44"/>
    </row>
    <row r="3047" spans="26:26">
      <c r="Z3047" s="44"/>
    </row>
    <row r="3048" spans="26:26">
      <c r="Z3048" s="44"/>
    </row>
    <row r="3049" spans="26:26">
      <c r="Z3049" s="44"/>
    </row>
    <row r="3050" spans="26:26">
      <c r="Z3050" s="44"/>
    </row>
    <row r="3051" spans="26:26">
      <c r="Z3051" s="44"/>
    </row>
    <row r="3052" spans="26:26">
      <c r="Z3052" s="44"/>
    </row>
    <row r="3053" spans="26:26">
      <c r="Z3053" s="44"/>
    </row>
    <row r="3054" spans="26:26">
      <c r="Z3054" s="44"/>
    </row>
    <row r="3055" spans="26:26">
      <c r="Z3055" s="44"/>
    </row>
    <row r="3056" spans="26:26">
      <c r="Z3056" s="44"/>
    </row>
    <row r="3057" spans="26:26">
      <c r="Z3057" s="44"/>
    </row>
    <row r="3058" spans="26:26">
      <c r="Z3058" s="44"/>
    </row>
    <row r="3059" spans="26:26">
      <c r="Z3059" s="44"/>
    </row>
    <row r="3060" spans="26:26">
      <c r="Z3060" s="44"/>
    </row>
    <row r="3061" spans="26:26">
      <c r="Z3061" s="44"/>
    </row>
    <row r="3062" spans="26:26">
      <c r="Z3062" s="44"/>
    </row>
    <row r="3063" spans="26:26">
      <c r="Z3063" s="44"/>
    </row>
    <row r="3064" spans="26:26">
      <c r="Z3064" s="44"/>
    </row>
    <row r="3065" spans="26:26">
      <c r="Z3065" s="44"/>
    </row>
    <row r="3066" spans="26:26">
      <c r="Z3066" s="44"/>
    </row>
    <row r="3067" spans="26:26">
      <c r="Z3067" s="44"/>
    </row>
    <row r="3068" spans="26:26">
      <c r="Z3068" s="44"/>
    </row>
    <row r="3069" spans="26:26">
      <c r="Z3069" s="44"/>
    </row>
    <row r="3070" spans="26:26">
      <c r="Z3070" s="44"/>
    </row>
    <row r="3071" spans="26:26">
      <c r="Z3071" s="44"/>
    </row>
    <row r="3072" spans="26:26">
      <c r="Z3072" s="44"/>
    </row>
    <row r="3073" spans="26:26">
      <c r="Z3073" s="44"/>
    </row>
    <row r="3074" spans="26:26">
      <c r="Z3074" s="44"/>
    </row>
    <row r="3075" spans="26:26">
      <c r="Z3075" s="44"/>
    </row>
    <row r="3076" spans="26:26">
      <c r="Z3076" s="44"/>
    </row>
    <row r="3077" spans="26:26">
      <c r="Z3077" s="44"/>
    </row>
    <row r="3078" spans="26:26">
      <c r="Z3078" s="44"/>
    </row>
    <row r="3079" spans="26:26">
      <c r="Z3079" s="44"/>
    </row>
    <row r="3080" spans="26:26">
      <c r="Z3080" s="44"/>
    </row>
    <row r="3081" spans="26:26">
      <c r="Z3081" s="44"/>
    </row>
    <row r="3082" spans="26:26">
      <c r="Z3082" s="44"/>
    </row>
    <row r="3083" spans="26:26">
      <c r="Z3083" s="44"/>
    </row>
    <row r="3084" spans="26:26">
      <c r="Z3084" s="44"/>
    </row>
    <row r="3085" spans="26:26">
      <c r="Z3085" s="44"/>
    </row>
    <row r="3086" spans="26:26">
      <c r="Z3086" s="44"/>
    </row>
    <row r="3087" spans="26:26">
      <c r="Z3087" s="44"/>
    </row>
    <row r="3088" spans="26:26">
      <c r="Z3088" s="44"/>
    </row>
    <row r="3089" spans="26:26">
      <c r="Z3089" s="44"/>
    </row>
    <row r="3090" spans="26:26">
      <c r="Z3090" s="44"/>
    </row>
    <row r="3091" spans="26:26">
      <c r="Z3091" s="44"/>
    </row>
    <row r="3092" spans="26:26">
      <c r="Z3092" s="44"/>
    </row>
    <row r="3093" spans="26:26">
      <c r="Z3093" s="44"/>
    </row>
    <row r="3094" spans="26:26">
      <c r="Z3094" s="44"/>
    </row>
    <row r="3095" spans="26:26">
      <c r="Z3095" s="44"/>
    </row>
    <row r="3096" spans="26:26">
      <c r="Z3096" s="44"/>
    </row>
    <row r="3097" spans="26:26">
      <c r="Z3097" s="44"/>
    </row>
    <row r="3098" spans="26:26">
      <c r="Z3098" s="44"/>
    </row>
    <row r="3099" spans="26:26">
      <c r="Z3099" s="44"/>
    </row>
    <row r="3100" spans="26:26">
      <c r="Z3100" s="44"/>
    </row>
    <row r="3101" spans="26:26">
      <c r="Z3101" s="44"/>
    </row>
    <row r="3102" spans="26:26">
      <c r="Z3102" s="44"/>
    </row>
    <row r="3103" spans="26:26">
      <c r="Z3103" s="44"/>
    </row>
    <row r="3104" spans="26:26">
      <c r="Z3104" s="44"/>
    </row>
    <row r="3105" spans="26:26">
      <c r="Z3105" s="44"/>
    </row>
    <row r="3106" spans="26:26">
      <c r="Z3106" s="44"/>
    </row>
    <row r="3107" spans="26:26">
      <c r="Z3107" s="44"/>
    </row>
    <row r="3108" spans="26:26">
      <c r="Z3108" s="44"/>
    </row>
    <row r="3109" spans="26:26">
      <c r="Z3109" s="44"/>
    </row>
    <row r="3110" spans="26:26">
      <c r="Z3110" s="44"/>
    </row>
    <row r="3111" spans="26:26">
      <c r="Z3111" s="44"/>
    </row>
    <row r="3112" spans="26:26">
      <c r="Z3112" s="44"/>
    </row>
    <row r="3113" spans="26:26">
      <c r="Z3113" s="44"/>
    </row>
    <row r="3114" spans="26:26">
      <c r="Z3114" s="44"/>
    </row>
    <row r="3115" spans="26:26">
      <c r="Z3115" s="44"/>
    </row>
    <row r="3116" spans="26:26">
      <c r="Z3116" s="44"/>
    </row>
    <row r="3117" spans="26:26">
      <c r="Z3117" s="44"/>
    </row>
    <row r="3118" spans="26:26">
      <c r="Z3118" s="44"/>
    </row>
    <row r="3119" spans="26:26">
      <c r="Z3119" s="44"/>
    </row>
    <row r="3120" spans="26:26">
      <c r="Z3120" s="44"/>
    </row>
    <row r="3121" spans="26:26">
      <c r="Z3121" s="44"/>
    </row>
    <row r="3122" spans="26:26">
      <c r="Z3122" s="44"/>
    </row>
    <row r="3123" spans="26:26">
      <c r="Z3123" s="44"/>
    </row>
    <row r="3124" spans="26:26">
      <c r="Z3124" s="44"/>
    </row>
    <row r="3125" spans="26:26">
      <c r="Z3125" s="44"/>
    </row>
    <row r="3126" spans="26:26">
      <c r="Z3126" s="44"/>
    </row>
    <row r="3127" spans="26:26">
      <c r="Z3127" s="44"/>
    </row>
    <row r="3128" spans="26:26">
      <c r="Z3128" s="44"/>
    </row>
    <row r="3129" spans="26:26">
      <c r="Z3129" s="44"/>
    </row>
    <row r="3130" spans="26:26">
      <c r="Z3130" s="44"/>
    </row>
    <row r="3131" spans="26:26">
      <c r="Z3131" s="44"/>
    </row>
    <row r="3132" spans="26:26">
      <c r="Z3132" s="44"/>
    </row>
    <row r="3133" spans="26:26">
      <c r="Z3133" s="44"/>
    </row>
    <row r="3134" spans="26:26">
      <c r="Z3134" s="44"/>
    </row>
    <row r="3135" spans="26:26">
      <c r="Z3135" s="44"/>
    </row>
    <row r="3136" spans="26:26">
      <c r="Z3136" s="44"/>
    </row>
    <row r="3137" spans="26:26">
      <c r="Z3137" s="44"/>
    </row>
    <row r="3138" spans="26:26">
      <c r="Z3138" s="44"/>
    </row>
    <row r="3139" spans="26:26">
      <c r="Z3139" s="44"/>
    </row>
    <row r="3140" spans="26:26">
      <c r="Z3140" s="44"/>
    </row>
    <row r="3141" spans="26:26">
      <c r="Z3141" s="44"/>
    </row>
    <row r="3142" spans="26:26">
      <c r="Z3142" s="44"/>
    </row>
    <row r="3143" spans="26:26">
      <c r="Z3143" s="44"/>
    </row>
    <row r="3144" spans="26:26">
      <c r="Z3144" s="44"/>
    </row>
    <row r="3145" spans="26:26">
      <c r="Z3145" s="44"/>
    </row>
    <row r="3146" spans="26:26">
      <c r="Z3146" s="44"/>
    </row>
    <row r="3147" spans="26:26">
      <c r="Z3147" s="44"/>
    </row>
    <row r="3148" spans="26:26">
      <c r="Z3148" s="44"/>
    </row>
    <row r="3149" spans="26:26">
      <c r="Z3149" s="44"/>
    </row>
    <row r="3150" spans="26:26">
      <c r="Z3150" s="44"/>
    </row>
    <row r="3151" spans="26:26">
      <c r="Z3151" s="44"/>
    </row>
    <row r="3152" spans="26:26">
      <c r="Z3152" s="44"/>
    </row>
    <row r="3153" spans="26:26">
      <c r="Z3153" s="44"/>
    </row>
    <row r="3154" spans="26:26">
      <c r="Z3154" s="44"/>
    </row>
    <row r="3155" spans="26:26">
      <c r="Z3155" s="44"/>
    </row>
    <row r="3156" spans="26:26">
      <c r="Z3156" s="44"/>
    </row>
    <row r="3157" spans="26:26">
      <c r="Z3157" s="44"/>
    </row>
    <row r="3158" spans="26:26">
      <c r="Z3158" s="44"/>
    </row>
    <row r="3159" spans="26:26">
      <c r="Z3159" s="44"/>
    </row>
    <row r="3160" spans="26:26">
      <c r="Z3160" s="44"/>
    </row>
    <row r="3161" spans="26:26">
      <c r="Z3161" s="44"/>
    </row>
    <row r="3162" spans="26:26">
      <c r="Z3162" s="44"/>
    </row>
    <row r="3163" spans="26:26">
      <c r="Z3163" s="44"/>
    </row>
    <row r="3164" spans="26:26">
      <c r="Z3164" s="44"/>
    </row>
    <row r="3165" spans="26:26">
      <c r="Z3165" s="44"/>
    </row>
    <row r="3166" spans="26:26">
      <c r="Z3166" s="44"/>
    </row>
    <row r="3167" spans="26:26">
      <c r="Z3167" s="44"/>
    </row>
    <row r="3168" spans="26:26">
      <c r="Z3168" s="44"/>
    </row>
    <row r="3169" spans="26:26">
      <c r="Z3169" s="44"/>
    </row>
    <row r="3170" spans="26:26">
      <c r="Z3170" s="44"/>
    </row>
    <row r="3171" spans="26:26">
      <c r="Z3171" s="44"/>
    </row>
    <row r="3172" spans="26:26">
      <c r="Z3172" s="44"/>
    </row>
    <row r="3173" spans="26:26">
      <c r="Z3173" s="44"/>
    </row>
    <row r="3174" spans="26:26">
      <c r="Z3174" s="44"/>
    </row>
    <row r="3175" spans="26:26">
      <c r="Z3175" s="44"/>
    </row>
    <row r="3176" spans="26:26">
      <c r="Z3176" s="44"/>
    </row>
    <row r="3177" spans="26:26">
      <c r="Z3177" s="44"/>
    </row>
    <row r="3178" spans="26:26">
      <c r="Z3178" s="44"/>
    </row>
    <row r="3179" spans="26:26">
      <c r="Z3179" s="44"/>
    </row>
    <row r="3180" spans="26:26">
      <c r="Z3180" s="44"/>
    </row>
    <row r="3181" spans="26:26">
      <c r="Z3181" s="44"/>
    </row>
    <row r="3182" spans="26:26">
      <c r="Z3182" s="44"/>
    </row>
    <row r="3183" spans="26:26">
      <c r="Z3183" s="44"/>
    </row>
    <row r="3184" spans="26:26">
      <c r="Z3184" s="44"/>
    </row>
    <row r="3185" spans="26:26">
      <c r="Z3185" s="44"/>
    </row>
    <row r="3186" spans="26:26">
      <c r="Z3186" s="44"/>
    </row>
    <row r="3187" spans="26:26">
      <c r="Z3187" s="44"/>
    </row>
    <row r="3188" spans="26:26">
      <c r="Z3188" s="44"/>
    </row>
    <row r="3189" spans="26:26">
      <c r="Z3189" s="44"/>
    </row>
    <row r="3190" spans="26:26">
      <c r="Z3190" s="44"/>
    </row>
    <row r="3191" spans="26:26">
      <c r="Z3191" s="44"/>
    </row>
    <row r="3192" spans="26:26">
      <c r="Z3192" s="44"/>
    </row>
    <row r="3193" spans="26:26">
      <c r="Z3193" s="44"/>
    </row>
    <row r="3194" spans="26:26">
      <c r="Z3194" s="44"/>
    </row>
    <row r="3195" spans="26:26">
      <c r="Z3195" s="44"/>
    </row>
    <row r="3196" spans="26:26">
      <c r="Z3196" s="44"/>
    </row>
    <row r="3197" spans="26:26">
      <c r="Z3197" s="44"/>
    </row>
    <row r="3198" spans="26:26">
      <c r="Z3198" s="44"/>
    </row>
    <row r="3199" spans="26:26">
      <c r="Z3199" s="44"/>
    </row>
    <row r="3200" spans="26:26">
      <c r="Z3200" s="44"/>
    </row>
    <row r="3201" spans="26:26">
      <c r="Z3201" s="44"/>
    </row>
    <row r="3202" spans="26:26">
      <c r="Z3202" s="44"/>
    </row>
    <row r="3203" spans="26:26">
      <c r="Z3203" s="44"/>
    </row>
    <row r="3204" spans="26:26">
      <c r="Z3204" s="44"/>
    </row>
    <row r="3205" spans="26:26">
      <c r="Z3205" s="44"/>
    </row>
    <row r="3206" spans="26:26">
      <c r="Z3206" s="44"/>
    </row>
    <row r="3207" spans="26:26">
      <c r="Z3207" s="44"/>
    </row>
    <row r="3208" spans="26:26">
      <c r="Z3208" s="44"/>
    </row>
    <row r="3209" spans="26:26">
      <c r="Z3209" s="44"/>
    </row>
    <row r="3210" spans="26:26">
      <c r="Z3210" s="44"/>
    </row>
    <row r="3211" spans="26:26">
      <c r="Z3211" s="44"/>
    </row>
    <row r="3212" spans="26:26">
      <c r="Z3212" s="44"/>
    </row>
    <row r="3213" spans="26:26">
      <c r="Z3213" s="44"/>
    </row>
    <row r="3214" spans="26:26">
      <c r="Z3214" s="44"/>
    </row>
    <row r="3215" spans="26:26">
      <c r="Z3215" s="44"/>
    </row>
    <row r="3216" spans="26:26">
      <c r="Z3216" s="44"/>
    </row>
    <row r="3217" spans="26:26">
      <c r="Z3217" s="44"/>
    </row>
    <row r="3218" spans="26:26">
      <c r="Z3218" s="44"/>
    </row>
    <row r="3219" spans="26:26">
      <c r="Z3219" s="44"/>
    </row>
    <row r="3220" spans="26:26">
      <c r="Z3220" s="44"/>
    </row>
    <row r="3221" spans="26:26">
      <c r="Z3221" s="44"/>
    </row>
    <row r="3222" spans="26:26">
      <c r="Z3222" s="44"/>
    </row>
    <row r="3223" spans="26:26">
      <c r="Z3223" s="44"/>
    </row>
    <row r="3224" spans="26:26">
      <c r="Z3224" s="44"/>
    </row>
    <row r="3225" spans="26:26">
      <c r="Z3225" s="44"/>
    </row>
    <row r="3226" spans="26:26">
      <c r="Z3226" s="44"/>
    </row>
    <row r="3227" spans="26:26">
      <c r="Z3227" s="44"/>
    </row>
    <row r="3228" spans="26:26">
      <c r="Z3228" s="44"/>
    </row>
    <row r="3229" spans="26:26">
      <c r="Z3229" s="44"/>
    </row>
    <row r="3230" spans="26:26">
      <c r="Z3230" s="44"/>
    </row>
    <row r="3231" spans="26:26">
      <c r="Z3231" s="44"/>
    </row>
    <row r="3232" spans="26:26">
      <c r="Z3232" s="44"/>
    </row>
    <row r="3233" spans="26:26">
      <c r="Z3233" s="44"/>
    </row>
    <row r="3234" spans="26:26">
      <c r="Z3234" s="44"/>
    </row>
    <row r="3235" spans="26:26">
      <c r="Z3235" s="44"/>
    </row>
    <row r="3236" spans="26:26">
      <c r="Z3236" s="44"/>
    </row>
    <row r="3237" spans="26:26">
      <c r="Z3237" s="44"/>
    </row>
    <row r="3238" spans="26:26">
      <c r="Z3238" s="44"/>
    </row>
    <row r="3239" spans="26:26">
      <c r="Z3239" s="44"/>
    </row>
    <row r="3240" spans="26:26">
      <c r="Z3240" s="44"/>
    </row>
    <row r="3241" spans="26:26">
      <c r="Z3241" s="44"/>
    </row>
    <row r="3242" spans="26:26">
      <c r="Z3242" s="44"/>
    </row>
    <row r="3243" spans="26:26">
      <c r="Z3243" s="44"/>
    </row>
    <row r="3244" spans="26:26">
      <c r="Z3244" s="44"/>
    </row>
    <row r="3245" spans="26:26">
      <c r="Z3245" s="44"/>
    </row>
    <row r="3246" spans="26:26">
      <c r="Z3246" s="44"/>
    </row>
    <row r="3247" spans="26:26">
      <c r="Z3247" s="44"/>
    </row>
    <row r="3248" spans="26:26">
      <c r="Z3248" s="44"/>
    </row>
    <row r="3249" spans="26:26">
      <c r="Z3249" s="44"/>
    </row>
    <row r="3250" spans="26:26">
      <c r="Z3250" s="44"/>
    </row>
    <row r="3251" spans="26:26">
      <c r="Z3251" s="44"/>
    </row>
    <row r="3252" spans="26:26">
      <c r="Z3252" s="44"/>
    </row>
    <row r="3253" spans="26:26">
      <c r="Z3253" s="44"/>
    </row>
    <row r="3254" spans="26:26">
      <c r="Z3254" s="44"/>
    </row>
    <row r="3255" spans="26:26">
      <c r="Z3255" s="44"/>
    </row>
    <row r="3256" spans="26:26">
      <c r="Z3256" s="44"/>
    </row>
    <row r="3257" spans="26:26">
      <c r="Z3257" s="44"/>
    </row>
    <row r="3258" spans="26:26">
      <c r="Z3258" s="44"/>
    </row>
    <row r="3259" spans="26:26">
      <c r="Z3259" s="44"/>
    </row>
    <row r="3260" spans="26:26">
      <c r="Z3260" s="44"/>
    </row>
    <row r="3261" spans="26:26">
      <c r="Z3261" s="44"/>
    </row>
    <row r="3262" spans="26:26">
      <c r="Z3262" s="44"/>
    </row>
    <row r="3263" spans="26:26">
      <c r="Z3263" s="44"/>
    </row>
    <row r="3264" spans="26:26">
      <c r="Z3264" s="44"/>
    </row>
    <row r="3265" spans="26:26">
      <c r="Z3265" s="44"/>
    </row>
    <row r="3266" spans="26:26">
      <c r="Z3266" s="44"/>
    </row>
    <row r="3267" spans="26:26">
      <c r="Z3267" s="44"/>
    </row>
    <row r="3268" spans="26:26">
      <c r="Z3268" s="44"/>
    </row>
    <row r="3269" spans="26:26">
      <c r="Z3269" s="44"/>
    </row>
    <row r="3270" spans="26:26">
      <c r="Z3270" s="44"/>
    </row>
    <row r="3271" spans="26:26">
      <c r="Z3271" s="44"/>
    </row>
    <row r="3272" spans="26:26">
      <c r="Z3272" s="44"/>
    </row>
    <row r="3273" spans="26:26">
      <c r="Z3273" s="44"/>
    </row>
    <row r="3274" spans="26:26">
      <c r="Z3274" s="44"/>
    </row>
    <row r="3275" spans="26:26">
      <c r="Z3275" s="44"/>
    </row>
    <row r="3276" spans="26:26">
      <c r="Z3276" s="44"/>
    </row>
    <row r="3277" spans="26:26">
      <c r="Z3277" s="44"/>
    </row>
    <row r="3278" spans="26:26">
      <c r="Z3278" s="44"/>
    </row>
    <row r="3279" spans="26:26">
      <c r="Z3279" s="44"/>
    </row>
    <row r="3280" spans="26:26">
      <c r="Z3280" s="44"/>
    </row>
    <row r="3281" spans="26:26">
      <c r="Z3281" s="44"/>
    </row>
    <row r="3282" spans="26:26">
      <c r="Z3282" s="44"/>
    </row>
    <row r="3283" spans="26:26">
      <c r="Z3283" s="44"/>
    </row>
    <row r="3284" spans="26:26">
      <c r="Z3284" s="44"/>
    </row>
    <row r="3285" spans="26:26">
      <c r="Z3285" s="44"/>
    </row>
    <row r="3286" spans="26:26">
      <c r="Z3286" s="44"/>
    </row>
    <row r="3287" spans="26:26">
      <c r="Z3287" s="44"/>
    </row>
    <row r="3288" spans="26:26">
      <c r="Z3288" s="44"/>
    </row>
    <row r="3289" spans="26:26">
      <c r="Z3289" s="44"/>
    </row>
    <row r="3290" spans="26:26">
      <c r="Z3290" s="44"/>
    </row>
    <row r="3291" spans="26:26">
      <c r="Z3291" s="44"/>
    </row>
    <row r="3292" spans="26:26">
      <c r="Z3292" s="44"/>
    </row>
    <row r="3293" spans="26:26">
      <c r="Z3293" s="44"/>
    </row>
    <row r="3294" spans="26:26">
      <c r="Z3294" s="44"/>
    </row>
    <row r="3295" spans="26:26">
      <c r="Z3295" s="44"/>
    </row>
    <row r="3296" spans="26:26">
      <c r="Z3296" s="44"/>
    </row>
    <row r="3297" spans="26:26">
      <c r="Z3297" s="44"/>
    </row>
    <row r="3298" spans="26:26">
      <c r="Z3298" s="44"/>
    </row>
    <row r="3299" spans="26:26">
      <c r="Z3299" s="44"/>
    </row>
    <row r="3300" spans="26:26">
      <c r="Z3300" s="44"/>
    </row>
    <row r="3301" spans="26:26">
      <c r="Z3301" s="44"/>
    </row>
    <row r="3302" spans="26:26">
      <c r="Z3302" s="44"/>
    </row>
    <row r="3303" spans="26:26">
      <c r="Z3303" s="44"/>
    </row>
    <row r="3304" spans="26:26">
      <c r="Z3304" s="44"/>
    </row>
    <row r="3305" spans="26:26">
      <c r="Z3305" s="44"/>
    </row>
    <row r="3306" spans="26:26">
      <c r="Z3306" s="44"/>
    </row>
    <row r="3307" spans="26:26">
      <c r="Z3307" s="44"/>
    </row>
    <row r="3308" spans="26:26">
      <c r="Z3308" s="44"/>
    </row>
    <row r="3309" spans="26:26">
      <c r="Z3309" s="44"/>
    </row>
    <row r="3310" spans="26:26">
      <c r="Z3310" s="44"/>
    </row>
    <row r="3311" spans="26:26">
      <c r="Z3311" s="44"/>
    </row>
    <row r="3312" spans="26:26">
      <c r="Z3312" s="44"/>
    </row>
    <row r="3313" spans="26:26">
      <c r="Z3313" s="44"/>
    </row>
    <row r="3314" spans="26:26">
      <c r="Z3314" s="44"/>
    </row>
    <row r="3315" spans="26:26">
      <c r="Z3315" s="44"/>
    </row>
    <row r="3316" spans="26:26">
      <c r="Z3316" s="44"/>
    </row>
    <row r="3317" spans="26:26">
      <c r="Z3317" s="44"/>
    </row>
    <row r="3318" spans="26:26">
      <c r="Z3318" s="44"/>
    </row>
    <row r="3319" spans="26:26">
      <c r="Z3319" s="44"/>
    </row>
    <row r="3320" spans="26:26">
      <c r="Z3320" s="44"/>
    </row>
    <row r="3321" spans="26:26">
      <c r="Z3321" s="44"/>
    </row>
    <row r="3322" spans="26:26">
      <c r="Z3322" s="44"/>
    </row>
    <row r="3323" spans="26:26">
      <c r="Z3323" s="44"/>
    </row>
    <row r="3324" spans="26:26">
      <c r="Z3324" s="44"/>
    </row>
    <row r="3325" spans="26:26">
      <c r="Z3325" s="44"/>
    </row>
    <row r="3326" spans="26:26">
      <c r="Z3326" s="44"/>
    </row>
    <row r="3327" spans="26:26">
      <c r="Z3327" s="44"/>
    </row>
    <row r="3328" spans="26:26">
      <c r="Z3328" s="44"/>
    </row>
    <row r="3329" spans="26:26">
      <c r="Z3329" s="44"/>
    </row>
    <row r="3330" spans="26:26">
      <c r="Z3330" s="44"/>
    </row>
    <row r="3331" spans="26:26">
      <c r="Z3331" s="44"/>
    </row>
    <row r="3332" spans="26:26">
      <c r="Z3332" s="44"/>
    </row>
    <row r="3333" spans="26:26">
      <c r="Z3333" s="44"/>
    </row>
    <row r="3334" spans="26:26">
      <c r="Z3334" s="44"/>
    </row>
    <row r="3335" spans="26:26">
      <c r="Z3335" s="44"/>
    </row>
    <row r="3336" spans="26:26">
      <c r="Z3336" s="44"/>
    </row>
    <row r="3337" spans="26:26">
      <c r="Z3337" s="44"/>
    </row>
    <row r="3338" spans="26:26">
      <c r="Z3338" s="44"/>
    </row>
    <row r="3339" spans="26:26">
      <c r="Z3339" s="44"/>
    </row>
    <row r="3340" spans="26:26">
      <c r="Z3340" s="44"/>
    </row>
    <row r="3341" spans="26:26">
      <c r="Z3341" s="44"/>
    </row>
    <row r="3342" spans="26:26">
      <c r="Z3342" s="44"/>
    </row>
    <row r="3343" spans="26:26">
      <c r="Z3343" s="44"/>
    </row>
    <row r="3344" spans="26:26">
      <c r="Z3344" s="44"/>
    </row>
    <row r="3345" spans="26:26">
      <c r="Z3345" s="44"/>
    </row>
    <row r="3346" spans="26:26">
      <c r="Z3346" s="44"/>
    </row>
    <row r="3347" spans="26:26">
      <c r="Z3347" s="44"/>
    </row>
    <row r="3348" spans="26:26">
      <c r="Z3348" s="44"/>
    </row>
    <row r="3349" spans="26:26">
      <c r="Z3349" s="44"/>
    </row>
    <row r="3350" spans="26:26">
      <c r="Z3350" s="44"/>
    </row>
    <row r="3351" spans="26:26">
      <c r="Z3351" s="44"/>
    </row>
    <row r="3352" spans="26:26">
      <c r="Z3352" s="44"/>
    </row>
    <row r="3353" spans="26:26">
      <c r="Z3353" s="44"/>
    </row>
    <row r="3354" spans="26:26">
      <c r="Z3354" s="44"/>
    </row>
    <row r="3355" spans="26:26">
      <c r="Z3355" s="44"/>
    </row>
    <row r="3356" spans="26:26">
      <c r="Z3356" s="44"/>
    </row>
    <row r="3357" spans="26:26">
      <c r="Z3357" s="44"/>
    </row>
    <row r="3358" spans="26:26">
      <c r="Z3358" s="44"/>
    </row>
    <row r="3359" spans="26:26">
      <c r="Z3359" s="44"/>
    </row>
    <row r="3360" spans="26:26">
      <c r="Z3360" s="44"/>
    </row>
    <row r="3361" spans="26:26">
      <c r="Z3361" s="44"/>
    </row>
    <row r="3362" spans="26:26">
      <c r="Z3362" s="44"/>
    </row>
    <row r="3363" spans="26:26">
      <c r="Z3363" s="44"/>
    </row>
    <row r="3364" spans="26:26">
      <c r="Z3364" s="44"/>
    </row>
    <row r="3365" spans="26:26">
      <c r="Z3365" s="44"/>
    </row>
    <row r="3366" spans="26:26">
      <c r="Z3366" s="44"/>
    </row>
    <row r="3367" spans="26:26">
      <c r="Z3367" s="44"/>
    </row>
    <row r="3368" spans="26:26">
      <c r="Z3368" s="44"/>
    </row>
    <row r="3369" spans="26:26">
      <c r="Z3369" s="44"/>
    </row>
    <row r="3370" spans="26:26">
      <c r="Z3370" s="44"/>
    </row>
    <row r="3371" spans="26:26">
      <c r="Z3371" s="44"/>
    </row>
    <row r="3372" spans="26:26">
      <c r="Z3372" s="44"/>
    </row>
    <row r="3373" spans="26:26">
      <c r="Z3373" s="44"/>
    </row>
    <row r="3374" spans="26:26">
      <c r="Z3374" s="44"/>
    </row>
    <row r="3375" spans="26:26">
      <c r="Z3375" s="44"/>
    </row>
    <row r="3376" spans="26:26">
      <c r="Z3376" s="44"/>
    </row>
    <row r="3377" spans="26:26">
      <c r="Z3377" s="44"/>
    </row>
    <row r="3378" spans="26:26">
      <c r="Z3378" s="44"/>
    </row>
    <row r="3379" spans="26:26">
      <c r="Z3379" s="44"/>
    </row>
    <row r="3380" spans="26:26">
      <c r="Z3380" s="44"/>
    </row>
    <row r="3381" spans="26:26">
      <c r="Z3381" s="44"/>
    </row>
    <row r="3382" spans="26:26">
      <c r="Z3382" s="44"/>
    </row>
    <row r="3383" spans="26:26">
      <c r="Z3383" s="44"/>
    </row>
    <row r="3384" spans="26:26">
      <c r="Z3384" s="44"/>
    </row>
    <row r="3385" spans="26:26">
      <c r="Z3385" s="44"/>
    </row>
    <row r="3386" spans="26:26">
      <c r="Z3386" s="44"/>
    </row>
    <row r="3387" spans="26:26">
      <c r="Z3387" s="44"/>
    </row>
    <row r="3388" spans="26:26">
      <c r="Z3388" s="44"/>
    </row>
    <row r="3389" spans="26:26">
      <c r="Z3389" s="44"/>
    </row>
    <row r="3390" spans="26:26">
      <c r="Z3390" s="44"/>
    </row>
    <row r="3391" spans="26:26">
      <c r="Z3391" s="44"/>
    </row>
    <row r="3392" spans="26:26">
      <c r="Z3392" s="44"/>
    </row>
    <row r="3393" spans="26:26">
      <c r="Z3393" s="44"/>
    </row>
    <row r="3394" spans="26:26">
      <c r="Z3394" s="44"/>
    </row>
    <row r="3395" spans="26:26">
      <c r="Z3395" s="44"/>
    </row>
    <row r="3396" spans="26:26">
      <c r="Z3396" s="44"/>
    </row>
    <row r="3397" spans="26:26">
      <c r="Z3397" s="44"/>
    </row>
    <row r="3398" spans="26:26">
      <c r="Z3398" s="44"/>
    </row>
    <row r="3399" spans="26:26">
      <c r="Z3399" s="44"/>
    </row>
    <row r="3400" spans="26:26">
      <c r="Z3400" s="44"/>
    </row>
    <row r="3401" spans="26:26">
      <c r="Z3401" s="44"/>
    </row>
    <row r="3402" spans="26:26">
      <c r="Z3402" s="44"/>
    </row>
    <row r="3403" spans="26:26">
      <c r="Z3403" s="44"/>
    </row>
    <row r="3404" spans="26:26">
      <c r="Z3404" s="44"/>
    </row>
    <row r="3405" spans="26:26">
      <c r="Z3405" s="44"/>
    </row>
    <row r="3406" spans="26:26">
      <c r="Z3406" s="44"/>
    </row>
    <row r="3407" spans="26:26">
      <c r="Z3407" s="44"/>
    </row>
    <row r="3408" spans="26:26">
      <c r="Z3408" s="44"/>
    </row>
    <row r="3409" spans="26:26">
      <c r="Z3409" s="44"/>
    </row>
    <row r="3410" spans="26:26">
      <c r="Z3410" s="44"/>
    </row>
    <row r="3411" spans="26:26">
      <c r="Z3411" s="44"/>
    </row>
    <row r="3412" spans="26:26">
      <c r="Z3412" s="44"/>
    </row>
    <row r="3413" spans="26:26">
      <c r="Z3413" s="44"/>
    </row>
    <row r="3414" spans="26:26">
      <c r="Z3414" s="44"/>
    </row>
    <row r="3415" spans="26:26">
      <c r="Z3415" s="44"/>
    </row>
    <row r="3416" spans="26:26">
      <c r="Z3416" s="44"/>
    </row>
    <row r="3417" spans="26:26">
      <c r="Z3417" s="44"/>
    </row>
    <row r="3418" spans="26:26">
      <c r="Z3418" s="44"/>
    </row>
    <row r="3419" spans="26:26">
      <c r="Z3419" s="44"/>
    </row>
    <row r="3420" spans="26:26">
      <c r="Z3420" s="44"/>
    </row>
    <row r="3421" spans="26:26">
      <c r="Z3421" s="44"/>
    </row>
    <row r="3422" spans="26:26">
      <c r="Z3422" s="44"/>
    </row>
    <row r="3423" spans="26:26">
      <c r="Z3423" s="44"/>
    </row>
    <row r="3424" spans="26:26">
      <c r="Z3424" s="44"/>
    </row>
    <row r="3425" spans="26:26">
      <c r="Z3425" s="44"/>
    </row>
    <row r="3426" spans="26:26">
      <c r="Z3426" s="44"/>
    </row>
    <row r="3427" spans="26:26">
      <c r="Z3427" s="44"/>
    </row>
    <row r="3428" spans="26:26">
      <c r="Z3428" s="44"/>
    </row>
    <row r="3429" spans="26:26">
      <c r="Z3429" s="44"/>
    </row>
    <row r="3430" spans="26:26">
      <c r="Z3430" s="44"/>
    </row>
    <row r="3431" spans="26:26">
      <c r="Z3431" s="44"/>
    </row>
    <row r="3432" spans="26:26">
      <c r="Z3432" s="44"/>
    </row>
    <row r="3433" spans="26:26">
      <c r="Z3433" s="44"/>
    </row>
    <row r="3434" spans="26:26">
      <c r="Z3434" s="44"/>
    </row>
    <row r="3435" spans="26:26">
      <c r="Z3435" s="44"/>
    </row>
    <row r="3436" spans="26:26">
      <c r="Z3436" s="44"/>
    </row>
    <row r="3437" spans="26:26">
      <c r="Z3437" s="44"/>
    </row>
    <row r="3438" spans="26:26">
      <c r="Z3438" s="44"/>
    </row>
    <row r="3439" spans="26:26">
      <c r="Z3439" s="44"/>
    </row>
    <row r="3440" spans="26:26">
      <c r="Z3440" s="44"/>
    </row>
    <row r="3441" spans="26:26">
      <c r="Z3441" s="44"/>
    </row>
    <row r="3442" spans="26:26">
      <c r="Z3442" s="44"/>
    </row>
    <row r="3443" spans="26:26">
      <c r="Z3443" s="44"/>
    </row>
    <row r="3444" spans="26:26">
      <c r="Z3444" s="44"/>
    </row>
    <row r="3445" spans="26:26">
      <c r="Z3445" s="44"/>
    </row>
    <row r="3446" spans="26:26">
      <c r="Z3446" s="44"/>
    </row>
    <row r="3447" spans="26:26">
      <c r="Z3447" s="44"/>
    </row>
    <row r="3448" spans="26:26">
      <c r="Z3448" s="44"/>
    </row>
    <row r="3449" spans="26:26">
      <c r="Z3449" s="44"/>
    </row>
    <row r="3450" spans="26:26">
      <c r="Z3450" s="44"/>
    </row>
    <row r="3451" spans="26:26">
      <c r="Z3451" s="44"/>
    </row>
    <row r="3452" spans="26:26">
      <c r="Z3452" s="44"/>
    </row>
    <row r="3453" spans="26:26">
      <c r="Z3453" s="44"/>
    </row>
    <row r="3454" spans="26:26">
      <c r="Z3454" s="44"/>
    </row>
    <row r="3455" spans="26:26">
      <c r="Z3455" s="44"/>
    </row>
    <row r="3456" spans="26:26">
      <c r="Z3456" s="44"/>
    </row>
    <row r="3457" spans="26:26">
      <c r="Z3457" s="44"/>
    </row>
    <row r="3458" spans="26:26">
      <c r="Z3458" s="44"/>
    </row>
    <row r="3459" spans="26:26">
      <c r="Z3459" s="44"/>
    </row>
    <row r="3460" spans="26:26">
      <c r="Z3460" s="44"/>
    </row>
    <row r="3461" spans="26:26">
      <c r="Z3461" s="44"/>
    </row>
    <row r="3462" spans="26:26">
      <c r="Z3462" s="44"/>
    </row>
    <row r="3463" spans="26:26">
      <c r="Z3463" s="44"/>
    </row>
    <row r="3464" spans="26:26">
      <c r="Z3464" s="44"/>
    </row>
    <row r="3465" spans="26:26">
      <c r="Z3465" s="44"/>
    </row>
    <row r="3466" spans="26:26">
      <c r="Z3466" s="44"/>
    </row>
    <row r="3467" spans="26:26">
      <c r="Z3467" s="44"/>
    </row>
    <row r="3468" spans="26:26">
      <c r="Z3468" s="44"/>
    </row>
    <row r="3469" spans="26:26">
      <c r="Z3469" s="44"/>
    </row>
    <row r="3470" spans="26:26">
      <c r="Z3470" s="44"/>
    </row>
    <row r="3471" spans="26:26">
      <c r="Z3471" s="44"/>
    </row>
    <row r="3472" spans="26:26">
      <c r="Z3472" s="44"/>
    </row>
    <row r="3473" spans="26:26">
      <c r="Z3473" s="44"/>
    </row>
    <row r="3474" spans="26:26">
      <c r="Z3474" s="44"/>
    </row>
    <row r="3475" spans="26:26">
      <c r="Z3475" s="44"/>
    </row>
    <row r="3476" spans="26:26">
      <c r="Z3476" s="44"/>
    </row>
    <row r="3477" spans="26:26">
      <c r="Z3477" s="44"/>
    </row>
    <row r="3478" spans="26:26">
      <c r="Z3478" s="44"/>
    </row>
    <row r="3479" spans="26:26">
      <c r="Z3479" s="44"/>
    </row>
    <row r="3480" spans="26:26">
      <c r="Z3480" s="44"/>
    </row>
    <row r="3481" spans="26:26">
      <c r="Z3481" s="44"/>
    </row>
    <row r="3482" spans="26:26">
      <c r="Z3482" s="44"/>
    </row>
    <row r="3483" spans="26:26">
      <c r="Z3483" s="44"/>
    </row>
    <row r="3484" spans="26:26">
      <c r="Z3484" s="44"/>
    </row>
    <row r="3485" spans="26:26">
      <c r="Z3485" s="44"/>
    </row>
    <row r="3486" spans="26:26">
      <c r="Z3486" s="44"/>
    </row>
    <row r="3487" spans="26:26">
      <c r="Z3487" s="44"/>
    </row>
    <row r="3488" spans="26:26">
      <c r="Z3488" s="44"/>
    </row>
    <row r="3489" spans="26:26">
      <c r="Z3489" s="44"/>
    </row>
    <row r="3490" spans="26:26">
      <c r="Z3490" s="44"/>
    </row>
    <row r="3491" spans="26:26">
      <c r="Z3491" s="44"/>
    </row>
    <row r="3492" spans="26:26">
      <c r="Z3492" s="44"/>
    </row>
    <row r="3493" spans="26:26">
      <c r="Z3493" s="44"/>
    </row>
    <row r="3494" spans="26:26">
      <c r="Z3494" s="44"/>
    </row>
    <row r="3495" spans="26:26">
      <c r="Z3495" s="44"/>
    </row>
    <row r="3496" spans="26:26">
      <c r="Z3496" s="44"/>
    </row>
    <row r="3497" spans="26:26">
      <c r="Z3497" s="44"/>
    </row>
    <row r="3498" spans="26:26">
      <c r="Z3498" s="44"/>
    </row>
    <row r="3499" spans="26:26">
      <c r="Z3499" s="44"/>
    </row>
    <row r="3500" spans="26:26">
      <c r="Z3500" s="44"/>
    </row>
    <row r="3501" spans="26:26">
      <c r="Z3501" s="44"/>
    </row>
    <row r="3502" spans="26:26">
      <c r="Z3502" s="44"/>
    </row>
    <row r="3503" spans="26:26">
      <c r="Z3503" s="44"/>
    </row>
    <row r="3504" spans="26:26">
      <c r="Z3504" s="44"/>
    </row>
    <row r="3505" spans="26:26">
      <c r="Z3505" s="44"/>
    </row>
    <row r="3506" spans="26:26">
      <c r="Z3506" s="44"/>
    </row>
    <row r="3507" spans="26:26">
      <c r="Z3507" s="44"/>
    </row>
    <row r="3508" spans="26:26">
      <c r="Z3508" s="44"/>
    </row>
    <row r="3509" spans="26:26">
      <c r="Z3509" s="44"/>
    </row>
    <row r="3510" spans="26:26">
      <c r="Z3510" s="44"/>
    </row>
    <row r="3511" spans="26:26">
      <c r="Z3511" s="44"/>
    </row>
    <row r="3512" spans="26:26">
      <c r="Z3512" s="44"/>
    </row>
    <row r="3513" spans="26:26">
      <c r="Z3513" s="44"/>
    </row>
    <row r="3514" spans="26:26">
      <c r="Z3514" s="44"/>
    </row>
    <row r="3515" spans="26:26">
      <c r="Z3515" s="44"/>
    </row>
    <row r="3516" spans="26:26">
      <c r="Z3516" s="44"/>
    </row>
    <row r="3517" spans="26:26">
      <c r="Z3517" s="44"/>
    </row>
    <row r="3518" spans="26:26">
      <c r="Z3518" s="44"/>
    </row>
    <row r="3519" spans="26:26">
      <c r="Z3519" s="44"/>
    </row>
    <row r="3520" spans="26:26">
      <c r="Z3520" s="44"/>
    </row>
    <row r="3521" spans="26:26">
      <c r="Z3521" s="44"/>
    </row>
    <row r="3522" spans="26:26">
      <c r="Z3522" s="44"/>
    </row>
    <row r="3523" spans="26:26">
      <c r="Z3523" s="44"/>
    </row>
    <row r="3524" spans="26:26">
      <c r="Z3524" s="44"/>
    </row>
    <row r="3525" spans="26:26">
      <c r="Z3525" s="44"/>
    </row>
    <row r="3526" spans="26:26">
      <c r="Z3526" s="44"/>
    </row>
    <row r="3527" spans="26:26">
      <c r="Z3527" s="44"/>
    </row>
    <row r="3528" spans="26:26">
      <c r="Z3528" s="44"/>
    </row>
    <row r="3529" spans="26:26">
      <c r="Z3529" s="44"/>
    </row>
    <row r="3530" spans="26:26">
      <c r="Z3530" s="44"/>
    </row>
    <row r="3531" spans="26:26">
      <c r="Z3531" s="44"/>
    </row>
    <row r="3532" spans="26:26">
      <c r="Z3532" s="44"/>
    </row>
    <row r="3533" spans="26:26">
      <c r="Z3533" s="44"/>
    </row>
    <row r="3534" spans="26:26">
      <c r="Z3534" s="44"/>
    </row>
    <row r="3535" spans="26:26">
      <c r="Z3535" s="44"/>
    </row>
    <row r="3536" spans="26:26">
      <c r="Z3536" s="44"/>
    </row>
    <row r="3537" spans="26:26">
      <c r="Z3537" s="44"/>
    </row>
    <row r="3538" spans="26:26">
      <c r="Z3538" s="44"/>
    </row>
    <row r="3539" spans="26:26">
      <c r="Z3539" s="44"/>
    </row>
    <row r="3540" spans="26:26">
      <c r="Z3540" s="44"/>
    </row>
    <row r="3541" spans="26:26">
      <c r="Z3541" s="44"/>
    </row>
    <row r="3542" spans="26:26">
      <c r="Z3542" s="44"/>
    </row>
    <row r="3543" spans="26:26">
      <c r="Z3543" s="44"/>
    </row>
    <row r="3544" spans="26:26">
      <c r="Z3544" s="44"/>
    </row>
    <row r="3545" spans="26:26">
      <c r="Z3545" s="44"/>
    </row>
    <row r="3546" spans="26:26">
      <c r="Z3546" s="44"/>
    </row>
    <row r="3547" spans="26:26">
      <c r="Z3547" s="44"/>
    </row>
    <row r="3548" spans="26:26">
      <c r="Z3548" s="44"/>
    </row>
    <row r="3549" spans="26:26">
      <c r="Z3549" s="44"/>
    </row>
    <row r="3550" spans="26:26">
      <c r="Z3550" s="44"/>
    </row>
    <row r="3551" spans="26:26">
      <c r="Z3551" s="44"/>
    </row>
    <row r="3552" spans="26:26">
      <c r="Z3552" s="44"/>
    </row>
    <row r="3553" spans="26:26">
      <c r="Z3553" s="44"/>
    </row>
    <row r="3554" spans="26:26">
      <c r="Z3554" s="44"/>
    </row>
    <row r="3555" spans="26:26">
      <c r="Z3555" s="44"/>
    </row>
    <row r="3556" spans="26:26">
      <c r="Z3556" s="44"/>
    </row>
    <row r="3557" spans="26:26">
      <c r="Z3557" s="44"/>
    </row>
    <row r="3558" spans="26:26">
      <c r="Z3558" s="44"/>
    </row>
    <row r="3559" spans="26:26">
      <c r="Z3559" s="44"/>
    </row>
    <row r="3560" spans="26:26">
      <c r="Z3560" s="44"/>
    </row>
    <row r="3561" spans="26:26">
      <c r="Z3561" s="44"/>
    </row>
    <row r="3562" spans="26:26">
      <c r="Z3562" s="44"/>
    </row>
    <row r="3563" spans="26:26">
      <c r="Z3563" s="44"/>
    </row>
    <row r="3564" spans="26:26">
      <c r="Z3564" s="44"/>
    </row>
    <row r="3565" spans="26:26">
      <c r="Z3565" s="44"/>
    </row>
    <row r="3566" spans="26:26">
      <c r="Z3566" s="44"/>
    </row>
    <row r="3567" spans="26:26">
      <c r="Z3567" s="44"/>
    </row>
    <row r="3568" spans="26:26">
      <c r="Z3568" s="44"/>
    </row>
    <row r="3569" spans="26:26">
      <c r="Z3569" s="44"/>
    </row>
    <row r="3570" spans="26:26">
      <c r="Z3570" s="44"/>
    </row>
    <row r="3571" spans="26:26">
      <c r="Z3571" s="44"/>
    </row>
    <row r="3572" spans="26:26">
      <c r="Z3572" s="44"/>
    </row>
    <row r="3573" spans="26:26">
      <c r="Z3573" s="44"/>
    </row>
    <row r="3574" spans="26:26">
      <c r="Z3574" s="44"/>
    </row>
    <row r="3575" spans="26:26">
      <c r="Z3575" s="44"/>
    </row>
    <row r="3576" spans="26:26">
      <c r="Z3576" s="44"/>
    </row>
    <row r="3577" spans="26:26">
      <c r="Z3577" s="44"/>
    </row>
    <row r="3578" spans="26:26">
      <c r="Z3578" s="44"/>
    </row>
    <row r="3579" spans="26:26">
      <c r="Z3579" s="44"/>
    </row>
    <row r="3580" spans="26:26">
      <c r="Z3580" s="44"/>
    </row>
    <row r="3581" spans="26:26">
      <c r="Z3581" s="44"/>
    </row>
    <row r="3582" spans="26:26">
      <c r="Z3582" s="44"/>
    </row>
    <row r="3583" spans="26:26">
      <c r="Z3583" s="44"/>
    </row>
    <row r="3584" spans="26:26">
      <c r="Z3584" s="44"/>
    </row>
    <row r="3585" spans="26:26">
      <c r="Z3585" s="44"/>
    </row>
    <row r="3586" spans="26:26">
      <c r="Z3586" s="44"/>
    </row>
    <row r="3587" spans="26:26">
      <c r="Z3587" s="44"/>
    </row>
    <row r="3588" spans="26:26">
      <c r="Z3588" s="44"/>
    </row>
    <row r="3589" spans="26:26">
      <c r="Z3589" s="44"/>
    </row>
    <row r="3590" spans="26:26">
      <c r="Z3590" s="44"/>
    </row>
    <row r="3591" spans="26:26">
      <c r="Z3591" s="44"/>
    </row>
    <row r="3592" spans="26:26">
      <c r="Z3592" s="44"/>
    </row>
    <row r="3593" spans="26:26">
      <c r="Z3593" s="44"/>
    </row>
    <row r="3594" spans="26:26">
      <c r="Z3594" s="44"/>
    </row>
    <row r="3595" spans="26:26">
      <c r="Z3595" s="44"/>
    </row>
    <row r="3596" spans="26:26">
      <c r="Z3596" s="44"/>
    </row>
    <row r="3597" spans="26:26">
      <c r="Z3597" s="44"/>
    </row>
    <row r="3598" spans="26:26">
      <c r="Z3598" s="44"/>
    </row>
    <row r="3599" spans="26:26">
      <c r="Z3599" s="44"/>
    </row>
    <row r="3600" spans="26:26">
      <c r="Z3600" s="44"/>
    </row>
    <row r="3601" spans="26:26">
      <c r="Z3601" s="44"/>
    </row>
    <row r="3602" spans="26:26">
      <c r="Z3602" s="44"/>
    </row>
    <row r="3603" spans="26:26">
      <c r="Z3603" s="44"/>
    </row>
    <row r="3604" spans="26:26">
      <c r="Z3604" s="44"/>
    </row>
    <row r="3605" spans="26:26">
      <c r="Z3605" s="44"/>
    </row>
    <row r="3606" spans="26:26">
      <c r="Z3606" s="44"/>
    </row>
    <row r="3607" spans="26:26">
      <c r="Z3607" s="44"/>
    </row>
    <row r="3608" spans="26:26">
      <c r="Z3608" s="44"/>
    </row>
    <row r="3609" spans="26:26">
      <c r="Z3609" s="44"/>
    </row>
    <row r="3610" spans="26:26">
      <c r="Z3610" s="44"/>
    </row>
    <row r="3611" spans="26:26">
      <c r="Z3611" s="44"/>
    </row>
    <row r="3612" spans="26:26">
      <c r="Z3612" s="44"/>
    </row>
    <row r="3613" spans="26:26">
      <c r="Z3613" s="44"/>
    </row>
    <row r="3614" spans="26:26">
      <c r="Z3614" s="44"/>
    </row>
    <row r="3615" spans="26:26">
      <c r="Z3615" s="44"/>
    </row>
    <row r="3616" spans="26:26">
      <c r="Z3616" s="44"/>
    </row>
    <row r="3617" spans="26:26">
      <c r="Z3617" s="44"/>
    </row>
    <row r="3618" spans="26:26">
      <c r="Z3618" s="44"/>
    </row>
    <row r="3619" spans="26:26">
      <c r="Z3619" s="44"/>
    </row>
    <row r="3620" spans="26:26">
      <c r="Z3620" s="44"/>
    </row>
    <row r="3621" spans="26:26">
      <c r="Z3621" s="44"/>
    </row>
    <row r="3622" spans="26:26">
      <c r="Z3622" s="44"/>
    </row>
    <row r="3623" spans="26:26">
      <c r="Z3623" s="44"/>
    </row>
    <row r="3624" spans="26:26">
      <c r="Z3624" s="44"/>
    </row>
    <row r="3625" spans="26:26">
      <c r="Z3625" s="44"/>
    </row>
    <row r="3626" spans="26:26">
      <c r="Z3626" s="44"/>
    </row>
    <row r="3627" spans="26:26">
      <c r="Z3627" s="44"/>
    </row>
    <row r="3628" spans="26:26">
      <c r="Z3628" s="44"/>
    </row>
    <row r="3629" spans="26:26">
      <c r="Z3629" s="44"/>
    </row>
    <row r="3630" spans="26:26">
      <c r="Z3630" s="44"/>
    </row>
    <row r="3631" spans="26:26">
      <c r="Z3631" s="44"/>
    </row>
    <row r="3632" spans="26:26">
      <c r="Z3632" s="44"/>
    </row>
    <row r="3633" spans="26:26">
      <c r="Z3633" s="44"/>
    </row>
    <row r="3634" spans="26:26">
      <c r="Z3634" s="44"/>
    </row>
    <row r="3635" spans="26:26">
      <c r="Z3635" s="44"/>
    </row>
    <row r="3636" spans="26:26">
      <c r="Z3636" s="44"/>
    </row>
    <row r="3637" spans="26:26">
      <c r="Z3637" s="44"/>
    </row>
    <row r="3638" spans="26:26">
      <c r="Z3638" s="44"/>
    </row>
    <row r="3639" spans="26:26">
      <c r="Z3639" s="44"/>
    </row>
    <row r="3640" spans="26:26">
      <c r="Z3640" s="44"/>
    </row>
    <row r="3641" spans="26:26">
      <c r="Z3641" s="44"/>
    </row>
    <row r="3642" spans="26:26">
      <c r="Z3642" s="44"/>
    </row>
    <row r="3643" spans="26:26">
      <c r="Z3643" s="44"/>
    </row>
    <row r="3644" spans="26:26">
      <c r="Z3644" s="44"/>
    </row>
    <row r="3645" spans="26:26">
      <c r="Z3645" s="44"/>
    </row>
    <row r="3646" spans="26:26">
      <c r="Z3646" s="44"/>
    </row>
    <row r="3647" spans="26:26">
      <c r="Z3647" s="44"/>
    </row>
    <row r="3648" spans="26:26">
      <c r="Z3648" s="44"/>
    </row>
    <row r="3649" spans="26:26">
      <c r="Z3649" s="44"/>
    </row>
    <row r="3650" spans="26:26">
      <c r="Z3650" s="44"/>
    </row>
    <row r="3651" spans="26:26">
      <c r="Z3651" s="44"/>
    </row>
    <row r="3652" spans="26:26">
      <c r="Z3652" s="44"/>
    </row>
    <row r="3653" spans="26:26">
      <c r="Z3653" s="44"/>
    </row>
    <row r="3654" spans="26:26">
      <c r="Z3654" s="44"/>
    </row>
    <row r="3655" spans="26:26">
      <c r="Z3655" s="44"/>
    </row>
    <row r="3656" spans="26:26">
      <c r="Z3656" s="44"/>
    </row>
    <row r="3657" spans="26:26">
      <c r="Z3657" s="44"/>
    </row>
    <row r="3658" spans="26:26">
      <c r="Z3658" s="44"/>
    </row>
    <row r="3659" spans="26:26">
      <c r="Z3659" s="44"/>
    </row>
    <row r="3660" spans="26:26">
      <c r="Z3660" s="44"/>
    </row>
    <row r="3661" spans="26:26">
      <c r="Z3661" s="44"/>
    </row>
    <row r="3662" spans="26:26">
      <c r="Z3662" s="44"/>
    </row>
    <row r="3663" spans="26:26">
      <c r="Z3663" s="44"/>
    </row>
    <row r="3664" spans="26:26">
      <c r="Z3664" s="44"/>
    </row>
    <row r="3665" spans="26:26">
      <c r="Z3665" s="44"/>
    </row>
    <row r="3666" spans="26:26">
      <c r="Z3666" s="44"/>
    </row>
    <row r="3667" spans="26:26">
      <c r="Z3667" s="44"/>
    </row>
    <row r="3668" spans="26:26">
      <c r="Z3668" s="44"/>
    </row>
    <row r="3669" spans="26:26">
      <c r="Z3669" s="44"/>
    </row>
    <row r="3670" spans="26:26">
      <c r="Z3670" s="44"/>
    </row>
    <row r="3671" spans="26:26">
      <c r="Z3671" s="44"/>
    </row>
    <row r="3672" spans="26:26">
      <c r="Z3672" s="44"/>
    </row>
    <row r="3673" spans="26:26">
      <c r="Z3673" s="44"/>
    </row>
    <row r="3674" spans="26:26">
      <c r="Z3674" s="44"/>
    </row>
    <row r="3675" spans="26:26">
      <c r="Z3675" s="44"/>
    </row>
    <row r="3676" spans="26:26">
      <c r="Z3676" s="44"/>
    </row>
    <row r="3677" spans="26:26">
      <c r="Z3677" s="44"/>
    </row>
    <row r="3678" spans="26:26">
      <c r="Z3678" s="44"/>
    </row>
    <row r="3679" spans="26:26">
      <c r="Z3679" s="44"/>
    </row>
    <row r="3680" spans="26:26">
      <c r="Z3680" s="44"/>
    </row>
    <row r="3681" spans="26:26">
      <c r="Z3681" s="44"/>
    </row>
    <row r="3682" spans="26:26">
      <c r="Z3682" s="44"/>
    </row>
    <row r="3683" spans="26:26">
      <c r="Z3683" s="44"/>
    </row>
    <row r="3684" spans="26:26">
      <c r="Z3684" s="44"/>
    </row>
    <row r="3685" spans="26:26">
      <c r="Z3685" s="44"/>
    </row>
    <row r="3686" spans="26:26">
      <c r="Z3686" s="44"/>
    </row>
    <row r="3687" spans="26:26">
      <c r="Z3687" s="44"/>
    </row>
    <row r="3688" spans="26:26">
      <c r="Z3688" s="44"/>
    </row>
    <row r="3689" spans="26:26">
      <c r="Z3689" s="44"/>
    </row>
    <row r="3690" spans="26:26">
      <c r="Z3690" s="44"/>
    </row>
    <row r="3691" spans="26:26">
      <c r="Z3691" s="44"/>
    </row>
    <row r="3692" spans="26:26">
      <c r="Z3692" s="44"/>
    </row>
    <row r="3693" spans="26:26">
      <c r="Z3693" s="44"/>
    </row>
    <row r="3694" spans="26:26">
      <c r="Z3694" s="44"/>
    </row>
    <row r="3695" spans="26:26">
      <c r="Z3695" s="44"/>
    </row>
    <row r="3696" spans="26:26">
      <c r="Z3696" s="44"/>
    </row>
    <row r="3697" spans="26:26">
      <c r="Z3697" s="44"/>
    </row>
    <row r="3698" spans="26:26">
      <c r="Z3698" s="44"/>
    </row>
    <row r="3699" spans="26:26">
      <c r="Z3699" s="44"/>
    </row>
    <row r="3700" spans="26:26">
      <c r="Z3700" s="44"/>
    </row>
    <row r="3701" spans="26:26">
      <c r="Z3701" s="44"/>
    </row>
    <row r="3702" spans="26:26">
      <c r="Z3702" s="44"/>
    </row>
    <row r="3703" spans="26:26">
      <c r="Z3703" s="44"/>
    </row>
    <row r="3704" spans="26:26">
      <c r="Z3704" s="44"/>
    </row>
    <row r="3705" spans="26:26">
      <c r="Z3705" s="44"/>
    </row>
    <row r="3706" spans="26:26">
      <c r="Z3706" s="44"/>
    </row>
    <row r="3707" spans="26:26">
      <c r="Z3707" s="44"/>
    </row>
    <row r="3708" spans="26:26">
      <c r="Z3708" s="44"/>
    </row>
    <row r="3709" spans="26:26">
      <c r="Z3709" s="44"/>
    </row>
    <row r="3710" spans="26:26">
      <c r="Z3710" s="44"/>
    </row>
    <row r="3711" spans="26:26">
      <c r="Z3711" s="44"/>
    </row>
    <row r="3712" spans="26:26">
      <c r="Z3712" s="44"/>
    </row>
    <row r="3713" spans="26:26">
      <c r="Z3713" s="44"/>
    </row>
    <row r="3714" spans="26:26">
      <c r="Z3714" s="44"/>
    </row>
    <row r="3715" spans="26:26">
      <c r="Z3715" s="44"/>
    </row>
    <row r="3716" spans="26:26">
      <c r="Z3716" s="44"/>
    </row>
    <row r="3717" spans="26:26">
      <c r="Z3717" s="44"/>
    </row>
    <row r="3718" spans="26:26">
      <c r="Z3718" s="44"/>
    </row>
    <row r="3719" spans="26:26">
      <c r="Z3719" s="44"/>
    </row>
    <row r="3720" spans="26:26">
      <c r="Z3720" s="44"/>
    </row>
    <row r="3721" spans="26:26">
      <c r="Z3721" s="44"/>
    </row>
    <row r="3722" spans="26:26">
      <c r="Z3722" s="44"/>
    </row>
    <row r="3723" spans="26:26">
      <c r="Z3723" s="44"/>
    </row>
    <row r="3724" spans="26:26">
      <c r="Z3724" s="44"/>
    </row>
    <row r="3725" spans="26:26">
      <c r="Z3725" s="44"/>
    </row>
    <row r="3726" spans="26:26">
      <c r="Z3726" s="44"/>
    </row>
    <row r="3727" spans="26:26">
      <c r="Z3727" s="44"/>
    </row>
    <row r="3728" spans="26:26">
      <c r="Z3728" s="44"/>
    </row>
    <row r="3729" spans="26:26">
      <c r="Z3729" s="44"/>
    </row>
    <row r="3730" spans="26:26">
      <c r="Z3730" s="44"/>
    </row>
    <row r="3731" spans="26:26">
      <c r="Z3731" s="44"/>
    </row>
    <row r="3732" spans="26:26">
      <c r="Z3732" s="44"/>
    </row>
    <row r="3733" spans="26:26">
      <c r="Z3733" s="44"/>
    </row>
    <row r="3734" spans="26:26">
      <c r="Z3734" s="44"/>
    </row>
    <row r="3735" spans="26:26">
      <c r="Z3735" s="44"/>
    </row>
    <row r="3736" spans="26:26">
      <c r="Z3736" s="44"/>
    </row>
    <row r="3737" spans="26:26">
      <c r="Z3737" s="44"/>
    </row>
    <row r="3738" spans="26:26">
      <c r="Z3738" s="44"/>
    </row>
    <row r="3739" spans="26:26">
      <c r="Z3739" s="44"/>
    </row>
    <row r="3740" spans="26:26">
      <c r="Z3740" s="44"/>
    </row>
    <row r="3741" spans="26:26">
      <c r="Z3741" s="44"/>
    </row>
    <row r="3742" spans="26:26">
      <c r="Z3742" s="44"/>
    </row>
    <row r="3743" spans="26:26">
      <c r="Z3743" s="44"/>
    </row>
    <row r="3744" spans="26:26">
      <c r="Z3744" s="44"/>
    </row>
    <row r="3745" spans="26:26">
      <c r="Z3745" s="44"/>
    </row>
    <row r="3746" spans="26:26">
      <c r="Z3746" s="44"/>
    </row>
    <row r="3747" spans="26:26">
      <c r="Z3747" s="44"/>
    </row>
    <row r="3748" spans="26:26">
      <c r="Z3748" s="44"/>
    </row>
    <row r="3749" spans="26:26">
      <c r="Z3749" s="44"/>
    </row>
    <row r="3750" spans="26:26">
      <c r="Z3750" s="44"/>
    </row>
    <row r="3751" spans="26:26">
      <c r="Z3751" s="44"/>
    </row>
    <row r="3752" spans="26:26">
      <c r="Z3752" s="44"/>
    </row>
    <row r="3753" spans="26:26">
      <c r="Z3753" s="44"/>
    </row>
    <row r="3754" spans="26:26">
      <c r="Z3754" s="44"/>
    </row>
    <row r="3755" spans="26:26">
      <c r="Z3755" s="44"/>
    </row>
    <row r="3756" spans="26:26">
      <c r="Z3756" s="44"/>
    </row>
    <row r="3757" spans="26:26">
      <c r="Z3757" s="44"/>
    </row>
    <row r="3758" spans="26:26">
      <c r="Z3758" s="44"/>
    </row>
    <row r="3759" spans="26:26">
      <c r="Z3759" s="44"/>
    </row>
    <row r="3760" spans="26:26">
      <c r="Z3760" s="44"/>
    </row>
    <row r="3761" spans="26:26">
      <c r="Z3761" s="44"/>
    </row>
    <row r="3762" spans="26:26">
      <c r="Z3762" s="44"/>
    </row>
    <row r="3763" spans="26:26">
      <c r="Z3763" s="44"/>
    </row>
    <row r="3764" spans="26:26">
      <c r="Z3764" s="44"/>
    </row>
    <row r="3765" spans="26:26">
      <c r="Z3765" s="44"/>
    </row>
    <row r="3766" spans="26:26">
      <c r="Z3766" s="44"/>
    </row>
    <row r="3767" spans="26:26">
      <c r="Z3767" s="44"/>
    </row>
    <row r="3768" spans="26:26">
      <c r="Z3768" s="44"/>
    </row>
    <row r="3769" spans="26:26">
      <c r="Z3769" s="44"/>
    </row>
    <row r="3770" spans="26:26">
      <c r="Z3770" s="44"/>
    </row>
    <row r="3771" spans="26:26">
      <c r="Z3771" s="44"/>
    </row>
    <row r="3772" spans="26:26">
      <c r="Z3772" s="44"/>
    </row>
    <row r="3773" spans="26:26">
      <c r="Z3773" s="44"/>
    </row>
    <row r="3774" spans="26:26">
      <c r="Z3774" s="44"/>
    </row>
    <row r="3775" spans="26:26">
      <c r="Z3775" s="44"/>
    </row>
    <row r="3776" spans="26:26">
      <c r="Z3776" s="44"/>
    </row>
    <row r="3777" spans="26:26">
      <c r="Z3777" s="44"/>
    </row>
    <row r="3778" spans="26:26">
      <c r="Z3778" s="44"/>
    </row>
    <row r="3779" spans="26:26">
      <c r="Z3779" s="44"/>
    </row>
    <row r="3780" spans="26:26">
      <c r="Z3780" s="44"/>
    </row>
    <row r="3781" spans="26:26">
      <c r="Z3781" s="44"/>
    </row>
    <row r="3782" spans="26:26">
      <c r="Z3782" s="44"/>
    </row>
    <row r="3783" spans="26:26">
      <c r="Z3783" s="44"/>
    </row>
    <row r="3784" spans="26:26">
      <c r="Z3784" s="44"/>
    </row>
    <row r="3785" spans="26:26">
      <c r="Z3785" s="44"/>
    </row>
    <row r="3786" spans="26:26">
      <c r="Z3786" s="44"/>
    </row>
    <row r="3787" spans="26:26">
      <c r="Z3787" s="44"/>
    </row>
    <row r="3788" spans="26:26">
      <c r="Z3788" s="44"/>
    </row>
    <row r="3789" spans="26:26">
      <c r="Z3789" s="44"/>
    </row>
    <row r="3790" spans="26:26">
      <c r="Z3790" s="44"/>
    </row>
    <row r="3791" spans="26:26">
      <c r="Z3791" s="44"/>
    </row>
    <row r="3792" spans="26:26">
      <c r="Z3792" s="44"/>
    </row>
    <row r="3793" spans="26:26">
      <c r="Z3793" s="44"/>
    </row>
    <row r="3794" spans="26:26">
      <c r="Z3794" s="44"/>
    </row>
    <row r="3795" spans="26:26">
      <c r="Z3795" s="44"/>
    </row>
    <row r="3796" spans="26:26">
      <c r="Z3796" s="44"/>
    </row>
    <row r="3797" spans="26:26">
      <c r="Z3797" s="44"/>
    </row>
    <row r="3798" spans="26:26">
      <c r="Z3798" s="44"/>
    </row>
    <row r="3799" spans="26:26">
      <c r="Z3799" s="44"/>
    </row>
    <row r="3800" spans="26:26">
      <c r="Z3800" s="44"/>
    </row>
    <row r="3801" spans="26:26">
      <c r="Z3801" s="44"/>
    </row>
    <row r="3802" spans="26:26">
      <c r="Z3802" s="44"/>
    </row>
    <row r="3803" spans="26:26">
      <c r="Z3803" s="44"/>
    </row>
    <row r="3804" spans="26:26">
      <c r="Z3804" s="44"/>
    </row>
    <row r="3805" spans="26:26">
      <c r="Z3805" s="44"/>
    </row>
    <row r="3806" spans="26:26">
      <c r="Z3806" s="44"/>
    </row>
    <row r="3807" spans="26:26">
      <c r="Z3807" s="44"/>
    </row>
    <row r="3808" spans="26:26">
      <c r="Z3808" s="44"/>
    </row>
    <row r="3809" spans="26:26">
      <c r="Z3809" s="44"/>
    </row>
    <row r="3810" spans="26:26">
      <c r="Z3810" s="44"/>
    </row>
    <row r="3811" spans="26:26">
      <c r="Z3811" s="44"/>
    </row>
    <row r="3812" spans="26:26">
      <c r="Z3812" s="44"/>
    </row>
    <row r="3813" spans="26:26">
      <c r="Z3813" s="44"/>
    </row>
    <row r="3814" spans="26:26">
      <c r="Z3814" s="44"/>
    </row>
    <row r="3815" spans="26:26">
      <c r="Z3815" s="44"/>
    </row>
    <row r="3816" spans="26:26">
      <c r="Z3816" s="44"/>
    </row>
    <row r="3817" spans="26:26">
      <c r="Z3817" s="44"/>
    </row>
    <row r="3818" spans="26:26">
      <c r="Z3818" s="44"/>
    </row>
    <row r="3819" spans="26:26">
      <c r="Z3819" s="44"/>
    </row>
    <row r="3820" spans="26:26">
      <c r="Z3820" s="44"/>
    </row>
    <row r="3821" spans="26:26">
      <c r="Z3821" s="44"/>
    </row>
    <row r="3822" spans="26:26">
      <c r="Z3822" s="44"/>
    </row>
    <row r="3823" spans="26:26">
      <c r="Z3823" s="44"/>
    </row>
    <row r="3824" spans="26:26">
      <c r="Z3824" s="44"/>
    </row>
    <row r="3825" spans="26:26">
      <c r="Z3825" s="44"/>
    </row>
    <row r="3826" spans="26:26">
      <c r="Z3826" s="44"/>
    </row>
    <row r="3827" spans="26:26">
      <c r="Z3827" s="44"/>
    </row>
    <row r="3828" spans="26:26">
      <c r="Z3828" s="44"/>
    </row>
    <row r="3829" spans="26:26">
      <c r="Z3829" s="44"/>
    </row>
    <row r="3830" spans="26:26">
      <c r="Z3830" s="44"/>
    </row>
    <row r="3831" spans="26:26">
      <c r="Z3831" s="44"/>
    </row>
    <row r="3832" spans="26:26">
      <c r="Z3832" s="44"/>
    </row>
    <row r="3833" spans="26:26">
      <c r="Z3833" s="44"/>
    </row>
    <row r="3834" spans="26:26">
      <c r="Z3834" s="44"/>
    </row>
    <row r="3835" spans="26:26">
      <c r="Z3835" s="44"/>
    </row>
    <row r="3836" spans="26:26">
      <c r="Z3836" s="44"/>
    </row>
    <row r="3837" spans="26:26">
      <c r="Z3837" s="44"/>
    </row>
    <row r="3838" spans="26:26">
      <c r="Z3838" s="44"/>
    </row>
    <row r="3839" spans="26:26">
      <c r="Z3839" s="44"/>
    </row>
    <row r="3840" spans="26:26">
      <c r="Z3840" s="44"/>
    </row>
    <row r="3841" spans="26:26">
      <c r="Z3841" s="44"/>
    </row>
    <row r="3842" spans="26:26">
      <c r="Z3842" s="44"/>
    </row>
    <row r="3843" spans="26:26">
      <c r="Z3843" s="44"/>
    </row>
    <row r="3844" spans="26:26">
      <c r="Z3844" s="44"/>
    </row>
    <row r="3845" spans="26:26">
      <c r="Z3845" s="44"/>
    </row>
    <row r="3846" spans="26:26">
      <c r="Z3846" s="44"/>
    </row>
    <row r="3847" spans="26:26">
      <c r="Z3847" s="44"/>
    </row>
    <row r="3848" spans="26:26">
      <c r="Z3848" s="44"/>
    </row>
    <row r="3849" spans="26:26">
      <c r="Z3849" s="44"/>
    </row>
    <row r="3850" spans="26:26">
      <c r="Z3850" s="44"/>
    </row>
    <row r="3851" spans="26:26">
      <c r="Z3851" s="44"/>
    </row>
    <row r="3852" spans="26:26">
      <c r="Z3852" s="44"/>
    </row>
    <row r="3853" spans="26:26">
      <c r="Z3853" s="44"/>
    </row>
    <row r="3854" spans="26:26">
      <c r="Z3854" s="44"/>
    </row>
    <row r="3855" spans="26:26">
      <c r="Z3855" s="44"/>
    </row>
    <row r="3856" spans="26:26">
      <c r="Z3856" s="44"/>
    </row>
    <row r="3857" spans="26:26">
      <c r="Z3857" s="44"/>
    </row>
    <row r="3858" spans="26:26">
      <c r="Z3858" s="44"/>
    </row>
    <row r="3859" spans="26:26">
      <c r="Z3859" s="44"/>
    </row>
    <row r="3860" spans="26:26">
      <c r="Z3860" s="44"/>
    </row>
    <row r="3861" spans="26:26">
      <c r="Z3861" s="44"/>
    </row>
    <row r="3862" spans="26:26">
      <c r="Z3862" s="44"/>
    </row>
    <row r="3863" spans="26:26">
      <c r="Z3863" s="44"/>
    </row>
    <row r="3864" spans="26:26">
      <c r="Z3864" s="44"/>
    </row>
    <row r="3865" spans="26:26">
      <c r="Z3865" s="44"/>
    </row>
    <row r="3866" spans="26:26">
      <c r="Z3866" s="44"/>
    </row>
    <row r="3867" spans="26:26">
      <c r="Z3867" s="44"/>
    </row>
    <row r="3868" spans="26:26">
      <c r="Z3868" s="44"/>
    </row>
    <row r="3869" spans="26:26">
      <c r="Z3869" s="44"/>
    </row>
    <row r="3870" spans="26:26">
      <c r="Z3870" s="44"/>
    </row>
    <row r="3871" spans="26:26">
      <c r="Z3871" s="44"/>
    </row>
    <row r="3872" spans="26:26">
      <c r="Z3872" s="44"/>
    </row>
    <row r="3873" spans="26:26">
      <c r="Z3873" s="44"/>
    </row>
    <row r="3874" spans="26:26">
      <c r="Z3874" s="44"/>
    </row>
    <row r="3875" spans="26:26">
      <c r="Z3875" s="44"/>
    </row>
    <row r="3876" spans="26:26">
      <c r="Z3876" s="44"/>
    </row>
    <row r="3877" spans="26:26">
      <c r="Z3877" s="44"/>
    </row>
    <row r="3878" spans="26:26">
      <c r="Z3878" s="44"/>
    </row>
    <row r="3879" spans="26:26">
      <c r="Z3879" s="44"/>
    </row>
    <row r="3880" spans="26:26">
      <c r="Z3880" s="44"/>
    </row>
    <row r="3881" spans="26:26">
      <c r="Z3881" s="44"/>
    </row>
    <row r="3882" spans="26:26">
      <c r="Z3882" s="44"/>
    </row>
    <row r="3883" spans="26:26">
      <c r="Z3883" s="44"/>
    </row>
    <row r="3884" spans="26:26">
      <c r="Z3884" s="44"/>
    </row>
    <row r="3885" spans="26:26">
      <c r="Z3885" s="44"/>
    </row>
    <row r="3886" spans="26:26">
      <c r="Z3886" s="44"/>
    </row>
    <row r="3887" spans="26:26">
      <c r="Z3887" s="44"/>
    </row>
    <row r="3888" spans="26:26">
      <c r="Z3888" s="44"/>
    </row>
    <row r="3889" spans="26:26">
      <c r="Z3889" s="44"/>
    </row>
    <row r="3890" spans="26:26">
      <c r="Z3890" s="44"/>
    </row>
    <row r="3891" spans="26:26">
      <c r="Z3891" s="44"/>
    </row>
    <row r="3892" spans="26:26">
      <c r="Z3892" s="44"/>
    </row>
    <row r="3893" spans="26:26">
      <c r="Z3893" s="44"/>
    </row>
    <row r="3894" spans="26:26">
      <c r="Z3894" s="44"/>
    </row>
    <row r="3895" spans="26:26">
      <c r="Z3895" s="44"/>
    </row>
    <row r="3896" spans="26:26">
      <c r="Z3896" s="44"/>
    </row>
    <row r="3897" spans="26:26">
      <c r="Z3897" s="44"/>
    </row>
    <row r="3898" spans="26:26">
      <c r="Z3898" s="44"/>
    </row>
    <row r="3899" spans="26:26">
      <c r="Z3899" s="44"/>
    </row>
    <row r="3900" spans="26:26">
      <c r="Z3900" s="44"/>
    </row>
    <row r="3901" spans="26:26">
      <c r="Z3901" s="44"/>
    </row>
    <row r="3902" spans="26:26">
      <c r="Z3902" s="44"/>
    </row>
    <row r="3903" spans="26:26">
      <c r="Z3903" s="44"/>
    </row>
    <row r="3904" spans="26:26">
      <c r="Z3904" s="44"/>
    </row>
    <row r="3905" spans="26:26">
      <c r="Z3905" s="44"/>
    </row>
    <row r="3906" spans="26:26">
      <c r="Z3906" s="44"/>
    </row>
    <row r="3907" spans="26:26">
      <c r="Z3907" s="44"/>
    </row>
    <row r="3908" spans="26:26">
      <c r="Z3908" s="44"/>
    </row>
    <row r="3909" spans="26:26">
      <c r="Z3909" s="44"/>
    </row>
    <row r="3910" spans="26:26">
      <c r="Z3910" s="44"/>
    </row>
    <row r="3911" spans="26:26">
      <c r="Z3911" s="44"/>
    </row>
    <row r="3912" spans="26:26">
      <c r="Z3912" s="44"/>
    </row>
    <row r="3913" spans="26:26">
      <c r="Z3913" s="44"/>
    </row>
    <row r="3914" spans="26:26">
      <c r="Z3914" s="44"/>
    </row>
    <row r="3915" spans="26:26">
      <c r="Z3915" s="44"/>
    </row>
    <row r="3916" spans="26:26">
      <c r="Z3916" s="44"/>
    </row>
    <row r="3917" spans="26:26">
      <c r="Z3917" s="44"/>
    </row>
    <row r="3918" spans="26:26">
      <c r="Z3918" s="44"/>
    </row>
    <row r="3919" spans="26:26">
      <c r="Z3919" s="44"/>
    </row>
    <row r="3920" spans="26:26">
      <c r="Z3920" s="44"/>
    </row>
    <row r="3921" spans="26:26">
      <c r="Z3921" s="44"/>
    </row>
    <row r="3922" spans="26:26">
      <c r="Z3922" s="44"/>
    </row>
    <row r="3923" spans="26:26">
      <c r="Z3923" s="44"/>
    </row>
    <row r="3924" spans="26:26">
      <c r="Z3924" s="44"/>
    </row>
    <row r="3925" spans="26:26">
      <c r="Z3925" s="44"/>
    </row>
    <row r="3926" spans="26:26">
      <c r="Z3926" s="44"/>
    </row>
    <row r="3927" spans="26:26">
      <c r="Z3927" s="44"/>
    </row>
    <row r="3928" spans="26:26">
      <c r="Z3928" s="44"/>
    </row>
    <row r="3929" spans="26:26">
      <c r="Z3929" s="44"/>
    </row>
    <row r="3930" spans="26:26">
      <c r="Z3930" s="44"/>
    </row>
    <row r="3931" spans="26:26">
      <c r="Z3931" s="44"/>
    </row>
    <row r="3932" spans="26:26">
      <c r="Z3932" s="44"/>
    </row>
    <row r="3933" spans="26:26">
      <c r="Z3933" s="44"/>
    </row>
    <row r="3934" spans="26:26">
      <c r="Z3934" s="44"/>
    </row>
    <row r="3935" spans="26:26">
      <c r="Z3935" s="44"/>
    </row>
    <row r="3936" spans="26:26">
      <c r="Z3936" s="44"/>
    </row>
    <row r="3937" spans="26:26">
      <c r="Z3937" s="44"/>
    </row>
    <row r="3938" spans="26:26">
      <c r="Z3938" s="44"/>
    </row>
    <row r="3939" spans="26:26">
      <c r="Z3939" s="44"/>
    </row>
    <row r="3940" spans="26:26">
      <c r="Z3940" s="44"/>
    </row>
    <row r="3941" spans="26:26">
      <c r="Z3941" s="44"/>
    </row>
    <row r="3942" spans="26:26">
      <c r="Z3942" s="44"/>
    </row>
    <row r="3943" spans="26:26">
      <c r="Z3943" s="44"/>
    </row>
    <row r="3944" spans="26:26">
      <c r="Z3944" s="44"/>
    </row>
    <row r="3945" spans="26:26">
      <c r="Z3945" s="44"/>
    </row>
    <row r="3946" spans="26:26">
      <c r="Z3946" s="44"/>
    </row>
    <row r="3947" spans="26:26">
      <c r="Z3947" s="44"/>
    </row>
    <row r="3948" spans="26:26">
      <c r="Z3948" s="44"/>
    </row>
    <row r="3949" spans="26:26">
      <c r="Z3949" s="44"/>
    </row>
    <row r="3950" spans="26:26">
      <c r="Z3950" s="44"/>
    </row>
    <row r="3951" spans="26:26">
      <c r="Z3951" s="44"/>
    </row>
    <row r="3952" spans="26:26">
      <c r="Z3952" s="44"/>
    </row>
    <row r="3953" spans="26:26">
      <c r="Z3953" s="44"/>
    </row>
    <row r="3954" spans="26:26">
      <c r="Z3954" s="44"/>
    </row>
    <row r="3955" spans="26:26">
      <c r="Z3955" s="44"/>
    </row>
    <row r="3956" spans="26:26">
      <c r="Z3956" s="44"/>
    </row>
    <row r="3957" spans="26:26">
      <c r="Z3957" s="44"/>
    </row>
    <row r="3958" spans="26:26">
      <c r="Z3958" s="44"/>
    </row>
    <row r="3959" spans="26:26">
      <c r="Z3959" s="44"/>
    </row>
    <row r="3960" spans="26:26">
      <c r="Z3960" s="44"/>
    </row>
    <row r="3961" spans="26:26">
      <c r="Z3961" s="44"/>
    </row>
    <row r="3962" spans="26:26">
      <c r="Z3962" s="44"/>
    </row>
    <row r="3963" spans="26:26">
      <c r="Z3963" s="44"/>
    </row>
    <row r="3964" spans="26:26">
      <c r="Z3964" s="44"/>
    </row>
    <row r="3965" spans="26:26">
      <c r="Z3965" s="44"/>
    </row>
    <row r="3966" spans="26:26">
      <c r="Z3966" s="44"/>
    </row>
    <row r="3967" spans="26:26">
      <c r="Z3967" s="44"/>
    </row>
    <row r="3968" spans="26:26">
      <c r="Z3968" s="44"/>
    </row>
    <row r="3969" spans="26:26">
      <c r="Z3969" s="44"/>
    </row>
    <row r="3970" spans="26:26">
      <c r="Z3970" s="44"/>
    </row>
    <row r="3971" spans="26:26">
      <c r="Z3971" s="44"/>
    </row>
    <row r="3972" spans="26:26">
      <c r="Z3972" s="44"/>
    </row>
    <row r="3973" spans="26:26">
      <c r="Z3973" s="44"/>
    </row>
    <row r="3974" spans="26:26">
      <c r="Z3974" s="44"/>
    </row>
    <row r="3975" spans="26:26">
      <c r="Z3975" s="44"/>
    </row>
    <row r="3976" spans="26:26">
      <c r="Z3976" s="44"/>
    </row>
    <row r="3977" spans="26:26">
      <c r="Z3977" s="44"/>
    </row>
    <row r="3978" spans="26:26">
      <c r="Z3978" s="44"/>
    </row>
    <row r="3979" spans="26:26">
      <c r="Z3979" s="44"/>
    </row>
    <row r="3980" spans="26:26">
      <c r="Z3980" s="44"/>
    </row>
    <row r="3981" spans="26:26">
      <c r="Z3981" s="44"/>
    </row>
    <row r="3982" spans="26:26">
      <c r="Z3982" s="44"/>
    </row>
    <row r="3983" spans="26:26">
      <c r="Z3983" s="44"/>
    </row>
    <row r="3984" spans="26:26">
      <c r="Z3984" s="44"/>
    </row>
    <row r="3985" spans="26:26">
      <c r="Z3985" s="44"/>
    </row>
    <row r="3986" spans="26:26">
      <c r="Z3986" s="44"/>
    </row>
    <row r="3987" spans="26:26">
      <c r="Z3987" s="44"/>
    </row>
    <row r="3988" spans="26:26">
      <c r="Z3988" s="44"/>
    </row>
    <row r="3989" spans="26:26">
      <c r="Z3989" s="44"/>
    </row>
    <row r="3990" spans="26:26">
      <c r="Z3990" s="44"/>
    </row>
    <row r="3991" spans="26:26">
      <c r="Z3991" s="44"/>
    </row>
    <row r="3992" spans="26:26">
      <c r="Z3992" s="44"/>
    </row>
    <row r="3993" spans="26:26">
      <c r="Z3993" s="44"/>
    </row>
    <row r="3994" spans="26:26">
      <c r="Z3994" s="44"/>
    </row>
    <row r="3995" spans="26:26">
      <c r="Z3995" s="44"/>
    </row>
    <row r="3996" spans="26:26">
      <c r="Z3996" s="44"/>
    </row>
    <row r="3997" spans="26:26">
      <c r="Z3997" s="44"/>
    </row>
    <row r="3998" spans="26:26">
      <c r="Z3998" s="44"/>
    </row>
    <row r="3999" spans="26:26">
      <c r="Z3999" s="44"/>
    </row>
    <row r="4000" spans="26:26">
      <c r="Z4000" s="44"/>
    </row>
    <row r="4001" spans="26:26">
      <c r="Z4001" s="44"/>
    </row>
    <row r="4002" spans="26:26">
      <c r="Z4002" s="44"/>
    </row>
    <row r="4003" spans="26:26">
      <c r="Z4003" s="44"/>
    </row>
    <row r="4004" spans="26:26">
      <c r="Z4004" s="44"/>
    </row>
    <row r="4005" spans="26:26">
      <c r="Z4005" s="44"/>
    </row>
    <row r="4006" spans="26:26">
      <c r="Z4006" s="44"/>
    </row>
    <row r="4007" spans="26:26">
      <c r="Z4007" s="44"/>
    </row>
    <row r="4008" spans="26:26">
      <c r="Z4008" s="44"/>
    </row>
    <row r="4009" spans="26:26">
      <c r="Z4009" s="44"/>
    </row>
    <row r="4010" spans="26:26">
      <c r="Z4010" s="44"/>
    </row>
    <row r="4011" spans="26:26">
      <c r="Z4011" s="44"/>
    </row>
    <row r="4012" spans="26:26">
      <c r="Z4012" s="44"/>
    </row>
    <row r="4013" spans="26:26">
      <c r="Z4013" s="44"/>
    </row>
    <row r="4014" spans="26:26">
      <c r="Z4014" s="44"/>
    </row>
    <row r="4015" spans="26:26">
      <c r="Z4015" s="44"/>
    </row>
    <row r="4016" spans="26:26">
      <c r="Z4016" s="44"/>
    </row>
    <row r="4017" spans="26:26">
      <c r="Z4017" s="44"/>
    </row>
    <row r="4018" spans="26:26">
      <c r="Z4018" s="44"/>
    </row>
    <row r="4019" spans="26:26">
      <c r="Z4019" s="44"/>
    </row>
    <row r="4020" spans="26:26">
      <c r="Z4020" s="44"/>
    </row>
    <row r="4021" spans="26:26">
      <c r="Z4021" s="44"/>
    </row>
    <row r="4022" spans="26:26">
      <c r="Z4022" s="44"/>
    </row>
    <row r="4023" spans="26:26">
      <c r="Z4023" s="44"/>
    </row>
    <row r="4024" spans="26:26">
      <c r="Z4024" s="44"/>
    </row>
    <row r="4025" spans="26:26">
      <c r="Z4025" s="44"/>
    </row>
    <row r="4026" spans="26:26">
      <c r="Z4026" s="44"/>
    </row>
    <row r="4027" spans="26:26">
      <c r="Z4027" s="44"/>
    </row>
    <row r="4028" spans="26:26">
      <c r="Z4028" s="44"/>
    </row>
    <row r="4029" spans="26:26">
      <c r="Z4029" s="44"/>
    </row>
    <row r="4030" spans="26:26">
      <c r="Z4030" s="44"/>
    </row>
    <row r="4031" spans="26:26">
      <c r="Z4031" s="44"/>
    </row>
    <row r="4032" spans="26:26">
      <c r="Z4032" s="44"/>
    </row>
    <row r="4033" spans="26:26">
      <c r="Z4033" s="44"/>
    </row>
    <row r="4034" spans="26:26">
      <c r="Z4034" s="44"/>
    </row>
    <row r="4035" spans="26:26">
      <c r="Z4035" s="44"/>
    </row>
    <row r="4036" spans="26:26">
      <c r="Z4036" s="44"/>
    </row>
    <row r="4037" spans="26:26">
      <c r="Z4037" s="44"/>
    </row>
    <row r="4038" spans="26:26">
      <c r="Z4038" s="44"/>
    </row>
    <row r="4039" spans="26:26">
      <c r="Z4039" s="44"/>
    </row>
    <row r="4040" spans="26:26">
      <c r="Z4040" s="44"/>
    </row>
    <row r="4041" spans="26:26">
      <c r="Z4041" s="44"/>
    </row>
    <row r="4042" spans="26:26">
      <c r="Z4042" s="44"/>
    </row>
    <row r="4043" spans="26:26">
      <c r="Z4043" s="44"/>
    </row>
    <row r="4044" spans="26:26">
      <c r="Z4044" s="44"/>
    </row>
    <row r="4045" spans="26:26">
      <c r="Z4045" s="44"/>
    </row>
    <row r="4046" spans="26:26">
      <c r="Z4046" s="44"/>
    </row>
    <row r="4047" spans="26:26">
      <c r="Z4047" s="44"/>
    </row>
    <row r="4048" spans="26:26">
      <c r="Z4048" s="44"/>
    </row>
    <row r="4049" spans="26:26">
      <c r="Z4049" s="44"/>
    </row>
    <row r="4050" spans="26:26">
      <c r="Z4050" s="44"/>
    </row>
    <row r="4051" spans="26:26">
      <c r="Z4051" s="44"/>
    </row>
    <row r="4052" spans="26:26">
      <c r="Z4052" s="44"/>
    </row>
    <row r="4053" spans="26:26">
      <c r="Z4053" s="44"/>
    </row>
    <row r="4054" spans="26:26">
      <c r="Z4054" s="44"/>
    </row>
    <row r="4055" spans="26:26">
      <c r="Z4055" s="44"/>
    </row>
    <row r="4056" spans="26:26">
      <c r="Z4056" s="44"/>
    </row>
    <row r="4057" spans="26:26">
      <c r="Z4057" s="44"/>
    </row>
    <row r="4058" spans="26:26">
      <c r="Z4058" s="44"/>
    </row>
    <row r="4059" spans="26:26">
      <c r="Z4059" s="44"/>
    </row>
    <row r="4060" spans="26:26">
      <c r="Z4060" s="44"/>
    </row>
    <row r="4061" spans="26:26">
      <c r="Z4061" s="44"/>
    </row>
    <row r="4062" spans="26:26">
      <c r="Z4062" s="44"/>
    </row>
    <row r="4063" spans="26:26">
      <c r="Z4063" s="44"/>
    </row>
    <row r="4064" spans="26:26">
      <c r="Z4064" s="44"/>
    </row>
    <row r="4065" spans="26:26">
      <c r="Z4065" s="44"/>
    </row>
    <row r="4066" spans="26:26">
      <c r="Z4066" s="44"/>
    </row>
    <row r="4067" spans="26:26">
      <c r="Z4067" s="44"/>
    </row>
    <row r="4068" spans="26:26">
      <c r="Z4068" s="44"/>
    </row>
    <row r="4069" spans="26:26">
      <c r="Z4069" s="44"/>
    </row>
    <row r="4070" spans="26:26">
      <c r="Z4070" s="44"/>
    </row>
    <row r="4071" spans="26:26">
      <c r="Z4071" s="44"/>
    </row>
    <row r="4072" spans="26:26">
      <c r="Z4072" s="44"/>
    </row>
    <row r="4073" spans="26:26">
      <c r="Z4073" s="44"/>
    </row>
    <row r="4074" spans="26:26">
      <c r="Z4074" s="44"/>
    </row>
    <row r="4075" spans="26:26">
      <c r="Z4075" s="44"/>
    </row>
    <row r="4076" spans="26:26">
      <c r="Z4076" s="44"/>
    </row>
    <row r="4077" spans="26:26">
      <c r="Z4077" s="44"/>
    </row>
    <row r="4078" spans="26:26">
      <c r="Z4078" s="44"/>
    </row>
    <row r="4079" spans="26:26">
      <c r="Z4079" s="44"/>
    </row>
    <row r="4080" spans="26:26">
      <c r="Z4080" s="44"/>
    </row>
    <row r="4081" spans="26:26">
      <c r="Z4081" s="44"/>
    </row>
    <row r="4082" spans="26:26">
      <c r="Z4082" s="44"/>
    </row>
    <row r="4083" spans="26:26">
      <c r="Z4083" s="44"/>
    </row>
    <row r="4084" spans="26:26">
      <c r="Z4084" s="44"/>
    </row>
    <row r="4085" spans="26:26">
      <c r="Z4085" s="44"/>
    </row>
    <row r="4086" spans="26:26">
      <c r="Z4086" s="44"/>
    </row>
    <row r="4087" spans="26:26">
      <c r="Z4087" s="44"/>
    </row>
    <row r="4088" spans="26:26">
      <c r="Z4088" s="44"/>
    </row>
    <row r="4089" spans="26:26">
      <c r="Z4089" s="44"/>
    </row>
    <row r="4090" spans="26:26">
      <c r="Z4090" s="44"/>
    </row>
    <row r="4091" spans="26:26">
      <c r="Z4091" s="44"/>
    </row>
    <row r="4092" spans="26:26">
      <c r="Z4092" s="44"/>
    </row>
    <row r="4093" spans="26:26">
      <c r="Z4093" s="44"/>
    </row>
    <row r="4094" spans="26:26">
      <c r="Z4094" s="44"/>
    </row>
    <row r="4095" spans="26:26">
      <c r="Z4095" s="44"/>
    </row>
    <row r="4096" spans="26:26">
      <c r="Z4096" s="44"/>
    </row>
    <row r="4097" spans="26:26">
      <c r="Z4097" s="44"/>
    </row>
    <row r="4098" spans="26:26">
      <c r="Z4098" s="44"/>
    </row>
    <row r="4099" spans="26:26">
      <c r="Z4099" s="44"/>
    </row>
    <row r="4100" spans="26:26">
      <c r="Z4100" s="44"/>
    </row>
    <row r="4101" spans="26:26">
      <c r="Z4101" s="44"/>
    </row>
    <row r="4102" spans="26:26">
      <c r="Z4102" s="44"/>
    </row>
    <row r="4103" spans="26:26">
      <c r="Z4103" s="44"/>
    </row>
    <row r="4104" spans="26:26">
      <c r="Z4104" s="44"/>
    </row>
    <row r="4105" spans="26:26">
      <c r="Z4105" s="44"/>
    </row>
    <row r="4106" spans="26:26">
      <c r="Z4106" s="44"/>
    </row>
    <row r="4107" spans="26:26">
      <c r="Z4107" s="44"/>
    </row>
    <row r="4108" spans="26:26">
      <c r="Z4108" s="44"/>
    </row>
    <row r="4109" spans="26:26">
      <c r="Z4109" s="44"/>
    </row>
    <row r="4110" spans="26:26">
      <c r="Z4110" s="44"/>
    </row>
    <row r="4111" spans="26:26">
      <c r="Z4111" s="44"/>
    </row>
    <row r="4112" spans="26:26">
      <c r="Z4112" s="44"/>
    </row>
    <row r="4113" spans="26:26">
      <c r="Z4113" s="44"/>
    </row>
    <row r="4114" spans="26:26">
      <c r="Z4114" s="44"/>
    </row>
    <row r="4115" spans="26:26">
      <c r="Z4115" s="44"/>
    </row>
    <row r="4116" spans="26:26">
      <c r="Z4116" s="44"/>
    </row>
    <row r="4117" spans="26:26">
      <c r="Z4117" s="44"/>
    </row>
    <row r="4118" spans="26:26">
      <c r="Z4118" s="44"/>
    </row>
    <row r="4119" spans="26:26">
      <c r="Z4119" s="44"/>
    </row>
    <row r="4120" spans="26:26">
      <c r="Z4120" s="44"/>
    </row>
    <row r="4121" spans="26:26">
      <c r="Z4121" s="44"/>
    </row>
    <row r="4122" spans="26:26">
      <c r="Z4122" s="44"/>
    </row>
    <row r="4123" spans="26:26">
      <c r="Z4123" s="44"/>
    </row>
    <row r="4124" spans="26:26">
      <c r="Z4124" s="44"/>
    </row>
    <row r="4125" spans="26:26">
      <c r="Z4125" s="44"/>
    </row>
    <row r="4126" spans="26:26">
      <c r="Z4126" s="44"/>
    </row>
    <row r="4127" spans="26:26">
      <c r="Z4127" s="44"/>
    </row>
    <row r="4128" spans="26:26">
      <c r="Z4128" s="44"/>
    </row>
    <row r="4129" spans="26:26">
      <c r="Z4129" s="44"/>
    </row>
    <row r="4130" spans="26:26">
      <c r="Z4130" s="44"/>
    </row>
    <row r="4131" spans="26:26">
      <c r="Z4131" s="44"/>
    </row>
    <row r="4132" spans="26:26">
      <c r="Z4132" s="44"/>
    </row>
    <row r="4133" spans="26:26">
      <c r="Z4133" s="44"/>
    </row>
    <row r="4134" spans="26:26">
      <c r="Z4134" s="44"/>
    </row>
    <row r="4135" spans="26:26">
      <c r="Z4135" s="44"/>
    </row>
    <row r="4136" spans="26:26">
      <c r="Z4136" s="44"/>
    </row>
    <row r="4137" spans="26:26">
      <c r="Z4137" s="44"/>
    </row>
    <row r="4138" spans="26:26">
      <c r="Z4138" s="44"/>
    </row>
    <row r="4139" spans="26:26">
      <c r="Z4139" s="44"/>
    </row>
    <row r="4140" spans="26:26">
      <c r="Z4140" s="44"/>
    </row>
    <row r="4141" spans="26:26">
      <c r="Z4141" s="44"/>
    </row>
    <row r="4142" spans="26:26">
      <c r="Z4142" s="44"/>
    </row>
    <row r="4143" spans="26:26">
      <c r="Z4143" s="44"/>
    </row>
    <row r="4144" spans="26:26">
      <c r="Z4144" s="44"/>
    </row>
    <row r="4145" spans="26:26">
      <c r="Z4145" s="44"/>
    </row>
    <row r="4146" spans="26:26">
      <c r="Z4146" s="44"/>
    </row>
    <row r="4147" spans="26:26">
      <c r="Z4147" s="44"/>
    </row>
    <row r="4148" spans="26:26">
      <c r="Z4148" s="44"/>
    </row>
    <row r="4149" spans="26:26">
      <c r="Z4149" s="44"/>
    </row>
    <row r="4150" spans="26:26">
      <c r="Z4150" s="44"/>
    </row>
    <row r="4151" spans="26:26">
      <c r="Z4151" s="44"/>
    </row>
    <row r="4152" spans="26:26">
      <c r="Z4152" s="44"/>
    </row>
    <row r="4153" spans="26:26">
      <c r="Z4153" s="44"/>
    </row>
    <row r="4154" spans="26:26">
      <c r="Z4154" s="44"/>
    </row>
    <row r="4155" spans="26:26">
      <c r="Z4155" s="44"/>
    </row>
    <row r="4156" spans="26:26">
      <c r="Z4156" s="44"/>
    </row>
    <row r="4157" spans="26:26">
      <c r="Z4157" s="44"/>
    </row>
    <row r="4158" spans="26:26">
      <c r="Z4158" s="44"/>
    </row>
    <row r="4159" spans="26:26">
      <c r="Z4159" s="44"/>
    </row>
    <row r="4160" spans="26:26">
      <c r="Z4160" s="44"/>
    </row>
    <row r="4161" spans="26:26">
      <c r="Z4161" s="44"/>
    </row>
    <row r="4162" spans="26:26">
      <c r="Z4162" s="44"/>
    </row>
    <row r="4163" spans="26:26">
      <c r="Z4163" s="44"/>
    </row>
    <row r="4164" spans="26:26">
      <c r="Z4164" s="44"/>
    </row>
    <row r="4165" spans="26:26">
      <c r="Z4165" s="44"/>
    </row>
    <row r="4166" spans="26:26">
      <c r="Z4166" s="44"/>
    </row>
    <row r="4167" spans="26:26">
      <c r="Z4167" s="44"/>
    </row>
    <row r="4168" spans="26:26">
      <c r="Z4168" s="44"/>
    </row>
    <row r="4169" spans="26:26">
      <c r="Z4169" s="44"/>
    </row>
    <row r="4170" spans="26:26">
      <c r="Z4170" s="44"/>
    </row>
    <row r="4171" spans="26:26">
      <c r="Z4171" s="44"/>
    </row>
    <row r="4172" spans="26:26">
      <c r="Z4172" s="44"/>
    </row>
    <row r="4173" spans="26:26">
      <c r="Z4173" s="44"/>
    </row>
    <row r="4174" spans="26:26">
      <c r="Z4174" s="44"/>
    </row>
    <row r="4175" spans="26:26">
      <c r="Z4175" s="44"/>
    </row>
    <row r="4176" spans="26:26">
      <c r="Z4176" s="44"/>
    </row>
    <row r="4177" spans="26:26">
      <c r="Z4177" s="44"/>
    </row>
    <row r="4178" spans="26:26">
      <c r="Z4178" s="44"/>
    </row>
    <row r="4179" spans="26:26">
      <c r="Z4179" s="44"/>
    </row>
    <row r="4180" spans="26:26">
      <c r="Z4180" s="44"/>
    </row>
    <row r="4181" spans="26:26">
      <c r="Z4181" s="44"/>
    </row>
    <row r="4182" spans="26:26">
      <c r="Z4182" s="44"/>
    </row>
    <row r="4183" spans="26:26">
      <c r="Z4183" s="44"/>
    </row>
    <row r="4184" spans="26:26">
      <c r="Z4184" s="44"/>
    </row>
    <row r="4185" spans="26:26">
      <c r="Z4185" s="44"/>
    </row>
    <row r="4186" spans="26:26">
      <c r="Z4186" s="44"/>
    </row>
    <row r="4187" spans="26:26">
      <c r="Z4187" s="44"/>
    </row>
    <row r="4188" spans="26:26">
      <c r="Z4188" s="44"/>
    </row>
    <row r="4189" spans="26:26">
      <c r="Z4189" s="44"/>
    </row>
    <row r="4190" spans="26:26">
      <c r="Z4190" s="44"/>
    </row>
    <row r="4191" spans="26:26">
      <c r="Z4191" s="44"/>
    </row>
    <row r="4192" spans="26:26">
      <c r="Z4192" s="44"/>
    </row>
    <row r="4193" spans="26:26">
      <c r="Z4193" s="44"/>
    </row>
    <row r="4194" spans="26:26">
      <c r="Z4194" s="44"/>
    </row>
    <row r="4195" spans="26:26">
      <c r="Z4195" s="44"/>
    </row>
    <row r="4196" spans="26:26">
      <c r="Z4196" s="44"/>
    </row>
    <row r="4197" spans="26:26">
      <c r="Z4197" s="44"/>
    </row>
    <row r="4198" spans="26:26">
      <c r="Z4198" s="44"/>
    </row>
    <row r="4199" spans="26:26">
      <c r="Z4199" s="44"/>
    </row>
    <row r="4200" spans="26:26">
      <c r="Z4200" s="44"/>
    </row>
    <row r="4201" spans="26:26">
      <c r="Z4201" s="44"/>
    </row>
    <row r="4202" spans="26:26">
      <c r="Z4202" s="44"/>
    </row>
    <row r="4203" spans="26:26">
      <c r="Z4203" s="44"/>
    </row>
    <row r="4204" spans="26:26">
      <c r="Z4204" s="44"/>
    </row>
    <row r="4205" spans="26:26">
      <c r="Z4205" s="44"/>
    </row>
    <row r="4206" spans="26:26">
      <c r="Z4206" s="44"/>
    </row>
    <row r="4207" spans="26:26">
      <c r="Z4207" s="44"/>
    </row>
    <row r="4208" spans="26:26">
      <c r="Z4208" s="44"/>
    </row>
    <row r="4209" spans="26:26">
      <c r="Z4209" s="44"/>
    </row>
    <row r="4210" spans="26:26">
      <c r="Z4210" s="44"/>
    </row>
    <row r="4211" spans="26:26">
      <c r="Z4211" s="44"/>
    </row>
    <row r="4212" spans="26:26">
      <c r="Z4212" s="44"/>
    </row>
    <row r="4213" spans="26:26">
      <c r="Z4213" s="44"/>
    </row>
    <row r="4214" spans="26:26">
      <c r="Z4214" s="44"/>
    </row>
    <row r="4215" spans="26:26">
      <c r="Z4215" s="44"/>
    </row>
    <row r="4216" spans="26:26">
      <c r="Z4216" s="44"/>
    </row>
    <row r="4217" spans="26:26">
      <c r="Z4217" s="44"/>
    </row>
    <row r="4218" spans="26:26">
      <c r="Z4218" s="44"/>
    </row>
    <row r="4219" spans="26:26">
      <c r="Z4219" s="44"/>
    </row>
    <row r="4220" spans="26:26">
      <c r="Z4220" s="44"/>
    </row>
    <row r="4221" spans="26:26">
      <c r="Z4221" s="44"/>
    </row>
    <row r="4222" spans="26:26">
      <c r="Z4222" s="44"/>
    </row>
    <row r="4223" spans="26:26">
      <c r="Z4223" s="44"/>
    </row>
    <row r="4224" spans="26:26">
      <c r="Z4224" s="44"/>
    </row>
    <row r="4225" spans="26:26">
      <c r="Z4225" s="44"/>
    </row>
    <row r="4226" spans="26:26">
      <c r="Z4226" s="44"/>
    </row>
    <row r="4227" spans="26:26">
      <c r="Z4227" s="44"/>
    </row>
    <row r="4228" spans="26:26">
      <c r="Z4228" s="44"/>
    </row>
    <row r="4229" spans="26:26">
      <c r="Z4229" s="44"/>
    </row>
    <row r="4230" spans="26:26">
      <c r="Z4230" s="44"/>
    </row>
    <row r="4231" spans="26:26">
      <c r="Z4231" s="44"/>
    </row>
    <row r="4232" spans="26:26">
      <c r="Z4232" s="44"/>
    </row>
    <row r="4233" spans="26:26">
      <c r="Z4233" s="44"/>
    </row>
    <row r="4234" spans="26:26">
      <c r="Z4234" s="44"/>
    </row>
    <row r="4235" spans="26:26">
      <c r="Z4235" s="44"/>
    </row>
    <row r="4236" spans="26:26">
      <c r="Z4236" s="44"/>
    </row>
    <row r="4237" spans="26:26">
      <c r="Z4237" s="44"/>
    </row>
    <row r="4238" spans="26:26">
      <c r="Z4238" s="44"/>
    </row>
    <row r="4239" spans="26:26">
      <c r="Z4239" s="44"/>
    </row>
    <row r="4240" spans="26:26">
      <c r="Z4240" s="44"/>
    </row>
    <row r="4241" spans="26:26">
      <c r="Z4241" s="44"/>
    </row>
    <row r="4242" spans="26:26">
      <c r="Z4242" s="44"/>
    </row>
    <row r="4243" spans="26:26">
      <c r="Z4243" s="44"/>
    </row>
    <row r="4244" spans="26:26">
      <c r="Z4244" s="44"/>
    </row>
    <row r="4245" spans="26:26">
      <c r="Z4245" s="44"/>
    </row>
    <row r="4246" spans="26:26">
      <c r="Z4246" s="44"/>
    </row>
    <row r="4247" spans="26:26">
      <c r="Z4247" s="44"/>
    </row>
    <row r="4248" spans="26:26">
      <c r="Z4248" s="44"/>
    </row>
    <row r="4249" spans="26:26">
      <c r="Z4249" s="44"/>
    </row>
    <row r="4250" spans="26:26">
      <c r="Z4250" s="44"/>
    </row>
    <row r="4251" spans="26:26">
      <c r="Z4251" s="44"/>
    </row>
    <row r="4252" spans="26:26">
      <c r="Z4252" s="44"/>
    </row>
    <row r="4253" spans="26:26">
      <c r="Z4253" s="44"/>
    </row>
    <row r="4254" spans="26:26">
      <c r="Z4254" s="44"/>
    </row>
    <row r="4255" spans="26:26">
      <c r="Z4255" s="44"/>
    </row>
    <row r="4256" spans="26:26">
      <c r="Z4256" s="44"/>
    </row>
    <row r="4257" spans="26:26">
      <c r="Z4257" s="44"/>
    </row>
    <row r="4258" spans="26:26">
      <c r="Z4258" s="44"/>
    </row>
    <row r="4259" spans="26:26">
      <c r="Z4259" s="44"/>
    </row>
    <row r="4260" spans="26:26">
      <c r="Z4260" s="44"/>
    </row>
    <row r="4261" spans="26:26">
      <c r="Z4261" s="44"/>
    </row>
    <row r="4262" spans="26:26">
      <c r="Z4262" s="44"/>
    </row>
    <row r="4263" spans="26:26">
      <c r="Z4263" s="44"/>
    </row>
    <row r="4264" spans="26:26">
      <c r="Z4264" s="44"/>
    </row>
    <row r="4265" spans="26:26">
      <c r="Z4265" s="44"/>
    </row>
    <row r="4266" spans="26:26">
      <c r="Z4266" s="44"/>
    </row>
    <row r="4267" spans="26:26">
      <c r="Z4267" s="44"/>
    </row>
    <row r="4268" spans="26:26">
      <c r="Z4268" s="44"/>
    </row>
    <row r="4269" spans="26:26">
      <c r="Z4269" s="44"/>
    </row>
    <row r="4270" spans="26:26">
      <c r="Z4270" s="44"/>
    </row>
    <row r="4271" spans="26:26">
      <c r="Z4271" s="44"/>
    </row>
    <row r="4272" spans="26:26">
      <c r="Z4272" s="44"/>
    </row>
    <row r="4273" spans="26:26">
      <c r="Z4273" s="44"/>
    </row>
    <row r="4274" spans="26:26">
      <c r="Z4274" s="44"/>
    </row>
    <row r="4275" spans="26:26">
      <c r="Z4275" s="44"/>
    </row>
    <row r="4276" spans="26:26">
      <c r="Z4276" s="44"/>
    </row>
    <row r="4277" spans="26:26">
      <c r="Z4277" s="44"/>
    </row>
    <row r="4278" spans="26:26">
      <c r="Z4278" s="44"/>
    </row>
    <row r="4279" spans="26:26">
      <c r="Z4279" s="44"/>
    </row>
    <row r="4280" spans="26:26">
      <c r="Z4280" s="44"/>
    </row>
    <row r="4281" spans="26:26">
      <c r="Z4281" s="44"/>
    </row>
    <row r="4282" spans="26:26">
      <c r="Z4282" s="44"/>
    </row>
    <row r="4283" spans="26:26">
      <c r="Z4283" s="44"/>
    </row>
    <row r="4284" spans="26:26">
      <c r="Z4284" s="44"/>
    </row>
    <row r="4285" spans="26:26">
      <c r="Z4285" s="44"/>
    </row>
    <row r="4286" spans="26:26">
      <c r="Z4286" s="44"/>
    </row>
    <row r="4287" spans="26:26">
      <c r="Z4287" s="44"/>
    </row>
    <row r="4288" spans="26:26">
      <c r="Z4288" s="44"/>
    </row>
    <row r="4289" spans="26:26">
      <c r="Z4289" s="44"/>
    </row>
    <row r="4290" spans="26:26">
      <c r="Z4290" s="44"/>
    </row>
    <row r="4291" spans="26:26">
      <c r="Z4291" s="44"/>
    </row>
    <row r="4292" spans="26:26">
      <c r="Z4292" s="44"/>
    </row>
    <row r="4293" spans="26:26">
      <c r="Z4293" s="44"/>
    </row>
    <row r="4294" spans="26:26">
      <c r="Z4294" s="44"/>
    </row>
    <row r="4295" spans="26:26">
      <c r="Z4295" s="44"/>
    </row>
    <row r="4296" spans="26:26">
      <c r="Z4296" s="44"/>
    </row>
    <row r="4297" spans="26:26">
      <c r="Z4297" s="44"/>
    </row>
    <row r="4298" spans="26:26">
      <c r="Z4298" s="44"/>
    </row>
    <row r="4299" spans="26:26">
      <c r="Z4299" s="44"/>
    </row>
    <row r="4300" spans="26:26">
      <c r="Z4300" s="44"/>
    </row>
    <row r="4301" spans="26:26">
      <c r="Z4301" s="44"/>
    </row>
    <row r="4302" spans="26:26">
      <c r="Z4302" s="44"/>
    </row>
    <row r="4303" spans="26:26">
      <c r="Z4303" s="44"/>
    </row>
    <row r="4304" spans="26:26">
      <c r="Z4304" s="44"/>
    </row>
    <row r="4305" spans="26:26">
      <c r="Z4305" s="44"/>
    </row>
    <row r="4306" spans="26:26">
      <c r="Z4306" s="44"/>
    </row>
    <row r="4307" spans="26:26">
      <c r="Z4307" s="44"/>
    </row>
    <row r="4308" spans="26:26">
      <c r="Z4308" s="44"/>
    </row>
    <row r="4309" spans="26:26">
      <c r="Z4309" s="44"/>
    </row>
    <row r="4310" spans="26:26">
      <c r="Z4310" s="44"/>
    </row>
    <row r="4311" spans="26:26">
      <c r="Z4311" s="44"/>
    </row>
    <row r="4312" spans="26:26">
      <c r="Z4312" s="44"/>
    </row>
    <row r="4313" spans="26:26">
      <c r="Z4313" s="44"/>
    </row>
    <row r="4314" spans="26:26">
      <c r="Z4314" s="44"/>
    </row>
    <row r="4315" spans="26:26">
      <c r="Z4315" s="44"/>
    </row>
    <row r="4316" spans="26:26">
      <c r="Z4316" s="44"/>
    </row>
    <row r="4317" spans="26:26">
      <c r="Z4317" s="44"/>
    </row>
    <row r="4318" spans="26:26">
      <c r="Z4318" s="44"/>
    </row>
    <row r="4319" spans="26:26">
      <c r="Z4319" s="44"/>
    </row>
    <row r="4320" spans="26:26">
      <c r="Z4320" s="44"/>
    </row>
    <row r="4321" spans="26:26">
      <c r="Z4321" s="44"/>
    </row>
    <row r="4322" spans="26:26">
      <c r="Z4322" s="44"/>
    </row>
    <row r="4323" spans="26:26">
      <c r="Z4323" s="44"/>
    </row>
    <row r="4324" spans="26:26">
      <c r="Z4324" s="44"/>
    </row>
    <row r="4325" spans="26:26">
      <c r="Z4325" s="44"/>
    </row>
    <row r="4326" spans="26:26">
      <c r="Z4326" s="44"/>
    </row>
    <row r="4327" spans="26:26">
      <c r="Z4327" s="44"/>
    </row>
    <row r="4328" spans="26:26">
      <c r="Z4328" s="44"/>
    </row>
    <row r="4329" spans="26:26">
      <c r="Z4329" s="44"/>
    </row>
    <row r="4330" spans="26:26">
      <c r="Z4330" s="44"/>
    </row>
    <row r="4331" spans="26:26">
      <c r="Z4331" s="44"/>
    </row>
    <row r="4332" spans="26:26">
      <c r="Z4332" s="44"/>
    </row>
    <row r="4333" spans="26:26">
      <c r="Z4333" s="44"/>
    </row>
    <row r="4334" spans="26:26">
      <c r="Z4334" s="44"/>
    </row>
    <row r="4335" spans="26:26">
      <c r="Z4335" s="44"/>
    </row>
    <row r="4336" spans="26:26">
      <c r="Z4336" s="44"/>
    </row>
    <row r="4337" spans="26:26">
      <c r="Z4337" s="44"/>
    </row>
    <row r="4338" spans="26:26">
      <c r="Z4338" s="44"/>
    </row>
    <row r="4339" spans="26:26">
      <c r="Z4339" s="44"/>
    </row>
    <row r="4340" spans="26:26">
      <c r="Z4340" s="44"/>
    </row>
    <row r="4341" spans="26:26">
      <c r="Z4341" s="44"/>
    </row>
    <row r="4342" spans="26:26">
      <c r="Z4342" s="44"/>
    </row>
    <row r="4343" spans="26:26">
      <c r="Z4343" s="44"/>
    </row>
    <row r="4344" spans="26:26">
      <c r="Z4344" s="44"/>
    </row>
    <row r="4345" spans="26:26">
      <c r="Z4345" s="44"/>
    </row>
    <row r="4346" spans="26:26">
      <c r="Z4346" s="44"/>
    </row>
    <row r="4347" spans="26:26">
      <c r="Z4347" s="44"/>
    </row>
    <row r="4348" spans="26:26">
      <c r="Z4348" s="44"/>
    </row>
    <row r="4349" spans="26:26">
      <c r="Z4349" s="44"/>
    </row>
    <row r="4350" spans="26:26">
      <c r="Z4350" s="44"/>
    </row>
    <row r="4351" spans="26:26">
      <c r="Z4351" s="44"/>
    </row>
    <row r="4352" spans="26:26">
      <c r="Z4352" s="44"/>
    </row>
    <row r="4353" spans="26:26">
      <c r="Z4353" s="44"/>
    </row>
    <row r="4354" spans="26:26">
      <c r="Z4354" s="44"/>
    </row>
    <row r="4355" spans="26:26">
      <c r="Z4355" s="44"/>
    </row>
    <row r="4356" spans="26:26">
      <c r="Z4356" s="44"/>
    </row>
    <row r="4357" spans="26:26">
      <c r="Z4357" s="44"/>
    </row>
    <row r="4358" spans="26:26">
      <c r="Z4358" s="44"/>
    </row>
    <row r="4359" spans="26:26">
      <c r="Z4359" s="44"/>
    </row>
    <row r="4360" spans="26:26">
      <c r="Z4360" s="44"/>
    </row>
    <row r="4361" spans="26:26">
      <c r="Z4361" s="44"/>
    </row>
    <row r="4362" spans="26:26">
      <c r="Z4362" s="44"/>
    </row>
    <row r="4363" spans="26:26">
      <c r="Z4363" s="44"/>
    </row>
    <row r="4364" spans="26:26">
      <c r="Z4364" s="44"/>
    </row>
    <row r="4365" spans="26:26">
      <c r="Z4365" s="44"/>
    </row>
    <row r="4366" spans="26:26">
      <c r="Z4366" s="44"/>
    </row>
    <row r="4367" spans="26:26">
      <c r="Z4367" s="44"/>
    </row>
    <row r="4368" spans="26:26">
      <c r="Z4368" s="44"/>
    </row>
    <row r="4369" spans="26:26">
      <c r="Z4369" s="44"/>
    </row>
    <row r="4370" spans="26:26">
      <c r="Z4370" s="44"/>
    </row>
    <row r="4371" spans="26:26">
      <c r="Z4371" s="44"/>
    </row>
    <row r="4372" spans="26:26">
      <c r="Z4372" s="44"/>
    </row>
    <row r="4373" spans="26:26">
      <c r="Z4373" s="44"/>
    </row>
    <row r="4374" spans="26:26">
      <c r="Z4374" s="44"/>
    </row>
    <row r="4375" spans="26:26">
      <c r="Z4375" s="44"/>
    </row>
    <row r="4376" spans="26:26">
      <c r="Z4376" s="44"/>
    </row>
    <row r="4377" spans="26:26">
      <c r="Z4377" s="44"/>
    </row>
    <row r="4378" spans="26:26">
      <c r="Z4378" s="44"/>
    </row>
    <row r="4379" spans="26:26">
      <c r="Z4379" s="44"/>
    </row>
    <row r="4380" spans="26:26">
      <c r="Z4380" s="44"/>
    </row>
    <row r="4381" spans="26:26">
      <c r="Z4381" s="44"/>
    </row>
    <row r="4382" spans="26:26">
      <c r="Z4382" s="44"/>
    </row>
    <row r="4383" spans="26:26">
      <c r="Z4383" s="44"/>
    </row>
    <row r="4384" spans="26:26">
      <c r="Z4384" s="44"/>
    </row>
    <row r="4385" spans="26:26">
      <c r="Z4385" s="44"/>
    </row>
    <row r="4386" spans="26:26">
      <c r="Z4386" s="44"/>
    </row>
    <row r="4387" spans="26:26">
      <c r="Z4387" s="44"/>
    </row>
    <row r="4388" spans="26:26">
      <c r="Z4388" s="44"/>
    </row>
    <row r="4389" spans="26:26">
      <c r="Z4389" s="44"/>
    </row>
    <row r="4390" spans="26:26">
      <c r="Z4390" s="44"/>
    </row>
    <row r="4391" spans="26:26">
      <c r="Z4391" s="44"/>
    </row>
    <row r="4392" spans="26:26">
      <c r="Z4392" s="44"/>
    </row>
    <row r="4393" spans="26:26">
      <c r="Z4393" s="44"/>
    </row>
    <row r="4394" spans="26:26">
      <c r="Z4394" s="44"/>
    </row>
    <row r="4395" spans="26:26">
      <c r="Z4395" s="44"/>
    </row>
    <row r="4396" spans="26:26">
      <c r="Z4396" s="44"/>
    </row>
    <row r="4397" spans="26:26">
      <c r="Z4397" s="44"/>
    </row>
    <row r="4398" spans="26:26">
      <c r="Z4398" s="44"/>
    </row>
    <row r="4399" spans="26:26">
      <c r="Z4399" s="44"/>
    </row>
    <row r="4400" spans="26:26">
      <c r="Z4400" s="44"/>
    </row>
    <row r="4401" spans="26:26">
      <c r="Z4401" s="44"/>
    </row>
    <row r="4402" spans="26:26">
      <c r="Z4402" s="44"/>
    </row>
    <row r="4403" spans="26:26">
      <c r="Z4403" s="44"/>
    </row>
    <row r="4404" spans="26:26">
      <c r="Z4404" s="44"/>
    </row>
    <row r="4405" spans="26:26">
      <c r="Z4405" s="44"/>
    </row>
    <row r="4406" spans="26:26">
      <c r="Z4406" s="44"/>
    </row>
    <row r="4407" spans="26:26">
      <c r="Z4407" s="44"/>
    </row>
    <row r="4408" spans="26:26">
      <c r="Z4408" s="44"/>
    </row>
    <row r="4409" spans="26:26">
      <c r="Z4409" s="44"/>
    </row>
    <row r="4410" spans="26:26">
      <c r="Z4410" s="44"/>
    </row>
    <row r="4411" spans="26:26">
      <c r="Z4411" s="44"/>
    </row>
    <row r="4412" spans="26:26">
      <c r="Z4412" s="44"/>
    </row>
    <row r="4413" spans="26:26">
      <c r="Z4413" s="44"/>
    </row>
    <row r="4414" spans="26:26">
      <c r="Z4414" s="44"/>
    </row>
    <row r="4415" spans="26:26">
      <c r="Z4415" s="44"/>
    </row>
    <row r="4416" spans="26:26">
      <c r="Z4416" s="44"/>
    </row>
    <row r="4417" spans="26:26">
      <c r="Z4417" s="44"/>
    </row>
    <row r="4418" spans="26:26">
      <c r="Z4418" s="44"/>
    </row>
    <row r="4419" spans="26:26">
      <c r="Z4419" s="44"/>
    </row>
    <row r="4420" spans="26:26">
      <c r="Z4420" s="44"/>
    </row>
    <row r="4421" spans="26:26">
      <c r="Z4421" s="44"/>
    </row>
    <row r="4422" spans="26:26">
      <c r="Z4422" s="44"/>
    </row>
    <row r="4423" spans="26:26">
      <c r="Z4423" s="44"/>
    </row>
    <row r="4424" spans="26:26">
      <c r="Z4424" s="44"/>
    </row>
    <row r="4425" spans="26:26">
      <c r="Z4425" s="44"/>
    </row>
    <row r="4426" spans="26:26">
      <c r="Z4426" s="44"/>
    </row>
    <row r="4427" spans="26:26">
      <c r="Z4427" s="44"/>
    </row>
    <row r="4428" spans="26:26">
      <c r="Z4428" s="44"/>
    </row>
    <row r="4429" spans="26:26">
      <c r="Z4429" s="44"/>
    </row>
    <row r="4430" spans="26:26">
      <c r="Z4430" s="44"/>
    </row>
    <row r="4431" spans="26:26">
      <c r="Z4431" s="44"/>
    </row>
    <row r="4432" spans="26:26">
      <c r="Z4432" s="44"/>
    </row>
    <row r="4433" spans="26:26">
      <c r="Z4433" s="44"/>
    </row>
    <row r="4434" spans="26:26">
      <c r="Z4434" s="44"/>
    </row>
    <row r="4435" spans="26:26">
      <c r="Z4435" s="44"/>
    </row>
    <row r="4436" spans="26:26">
      <c r="Z4436" s="44"/>
    </row>
    <row r="4437" spans="26:26">
      <c r="Z4437" s="44"/>
    </row>
    <row r="4438" spans="26:26">
      <c r="Z4438" s="44"/>
    </row>
    <row r="4439" spans="26:26">
      <c r="Z4439" s="44"/>
    </row>
    <row r="4440" spans="26:26">
      <c r="Z4440" s="44"/>
    </row>
    <row r="4441" spans="26:26">
      <c r="Z4441" s="44"/>
    </row>
    <row r="4442" spans="26:26">
      <c r="Z4442" s="44"/>
    </row>
    <row r="4443" spans="26:26">
      <c r="Z4443" s="44"/>
    </row>
    <row r="4444" spans="26:26">
      <c r="Z4444" s="44"/>
    </row>
    <row r="4445" spans="26:26">
      <c r="Z4445" s="44"/>
    </row>
    <row r="4446" spans="26:26">
      <c r="Z4446" s="44"/>
    </row>
    <row r="4447" spans="26:26">
      <c r="Z4447" s="44"/>
    </row>
    <row r="4448" spans="26:26">
      <c r="Z4448" s="44"/>
    </row>
    <row r="4449" spans="26:26">
      <c r="Z4449" s="44"/>
    </row>
    <row r="4450" spans="26:26">
      <c r="Z4450" s="44"/>
    </row>
    <row r="4451" spans="26:26">
      <c r="Z4451" s="44"/>
    </row>
    <row r="4452" spans="26:26">
      <c r="Z4452" s="44"/>
    </row>
    <row r="4453" spans="26:26">
      <c r="Z4453" s="44"/>
    </row>
    <row r="4454" spans="26:26">
      <c r="Z4454" s="44"/>
    </row>
    <row r="4455" spans="26:26">
      <c r="Z4455" s="44"/>
    </row>
    <row r="4456" spans="26:26">
      <c r="Z4456" s="44"/>
    </row>
    <row r="4457" spans="26:26">
      <c r="Z4457" s="44"/>
    </row>
    <row r="4458" spans="26:26">
      <c r="Z4458" s="44"/>
    </row>
    <row r="4459" spans="26:26">
      <c r="Z4459" s="44"/>
    </row>
    <row r="4460" spans="26:26">
      <c r="Z4460" s="44"/>
    </row>
    <row r="4461" spans="26:26">
      <c r="Z4461" s="44"/>
    </row>
    <row r="4462" spans="26:26">
      <c r="Z4462" s="44"/>
    </row>
    <row r="4463" spans="26:26">
      <c r="Z4463" s="44"/>
    </row>
    <row r="4464" spans="26:26">
      <c r="Z4464" s="44"/>
    </row>
    <row r="4465" spans="26:26">
      <c r="Z4465" s="44"/>
    </row>
    <row r="4466" spans="26:26">
      <c r="Z4466" s="44"/>
    </row>
    <row r="4467" spans="26:26">
      <c r="Z4467" s="44"/>
    </row>
    <row r="4468" spans="26:26">
      <c r="Z4468" s="44"/>
    </row>
    <row r="4469" spans="26:26">
      <c r="Z4469" s="44"/>
    </row>
    <row r="4470" spans="26:26">
      <c r="Z4470" s="44"/>
    </row>
    <row r="4471" spans="26:26">
      <c r="Z4471" s="44"/>
    </row>
    <row r="4472" spans="26:26">
      <c r="Z4472" s="44"/>
    </row>
    <row r="4473" spans="26:26">
      <c r="Z4473" s="44"/>
    </row>
    <row r="4474" spans="26:26">
      <c r="Z4474" s="44"/>
    </row>
    <row r="4475" spans="26:26">
      <c r="Z4475" s="44"/>
    </row>
    <row r="4476" spans="26:26">
      <c r="Z4476" s="44"/>
    </row>
    <row r="4477" spans="26:26">
      <c r="Z4477" s="44"/>
    </row>
    <row r="4478" spans="26:26">
      <c r="Z4478" s="44"/>
    </row>
    <row r="4479" spans="26:26">
      <c r="Z4479" s="44"/>
    </row>
    <row r="4480" spans="26:26">
      <c r="Z4480" s="44"/>
    </row>
    <row r="4481" spans="26:26">
      <c r="Z4481" s="44"/>
    </row>
    <row r="4482" spans="26:26">
      <c r="Z4482" s="44"/>
    </row>
    <row r="4483" spans="26:26">
      <c r="Z4483" s="44"/>
    </row>
    <row r="4484" spans="26:26">
      <c r="Z4484" s="44"/>
    </row>
    <row r="4485" spans="26:26">
      <c r="Z4485" s="44"/>
    </row>
    <row r="4486" spans="26:26">
      <c r="Z4486" s="44"/>
    </row>
    <row r="4487" spans="26:26">
      <c r="Z4487" s="44"/>
    </row>
    <row r="4488" spans="26:26">
      <c r="Z4488" s="44"/>
    </row>
    <row r="4489" spans="26:26">
      <c r="Z4489" s="44"/>
    </row>
    <row r="4490" spans="26:26">
      <c r="Z4490" s="44"/>
    </row>
    <row r="4491" spans="26:26">
      <c r="Z4491" s="44"/>
    </row>
    <row r="4492" spans="26:26">
      <c r="Z4492" s="44"/>
    </row>
    <row r="4493" spans="26:26">
      <c r="Z4493" s="44"/>
    </row>
    <row r="4494" spans="26:26">
      <c r="Z4494" s="44"/>
    </row>
    <row r="4495" spans="26:26">
      <c r="Z4495" s="44"/>
    </row>
    <row r="4496" spans="26:26">
      <c r="Z4496" s="44"/>
    </row>
    <row r="4497" spans="26:26">
      <c r="Z4497" s="44"/>
    </row>
    <row r="4498" spans="26:26">
      <c r="Z4498" s="44"/>
    </row>
    <row r="4499" spans="26:26">
      <c r="Z4499" s="44"/>
    </row>
    <row r="4500" spans="26:26">
      <c r="Z4500" s="44"/>
    </row>
    <row r="4501" spans="26:26">
      <c r="Z4501" s="44"/>
    </row>
    <row r="4502" spans="26:26">
      <c r="Z4502" s="44"/>
    </row>
    <row r="4503" spans="26:26">
      <c r="Z4503" s="44"/>
    </row>
    <row r="4504" spans="26:26">
      <c r="Z4504" s="44"/>
    </row>
    <row r="4505" spans="26:26">
      <c r="Z4505" s="44"/>
    </row>
    <row r="4506" spans="26:26">
      <c r="Z4506" s="44"/>
    </row>
    <row r="4507" spans="26:26">
      <c r="Z4507" s="44"/>
    </row>
    <row r="4508" spans="26:26">
      <c r="Z4508" s="44"/>
    </row>
    <row r="4509" spans="26:26">
      <c r="Z4509" s="44"/>
    </row>
    <row r="4510" spans="26:26">
      <c r="Z4510" s="44"/>
    </row>
    <row r="4511" spans="26:26">
      <c r="Z4511" s="44"/>
    </row>
    <row r="4512" spans="26:26">
      <c r="Z4512" s="44"/>
    </row>
    <row r="4513" spans="26:26">
      <c r="Z4513" s="44"/>
    </row>
    <row r="4514" spans="26:26">
      <c r="Z4514" s="44"/>
    </row>
    <row r="4515" spans="26:26">
      <c r="Z4515" s="44"/>
    </row>
    <row r="4516" spans="26:26">
      <c r="Z4516" s="44"/>
    </row>
    <row r="4517" spans="26:26">
      <c r="Z4517" s="44"/>
    </row>
    <row r="4518" spans="26:26">
      <c r="Z4518" s="44"/>
    </row>
    <row r="4519" spans="26:26">
      <c r="Z4519" s="44"/>
    </row>
    <row r="4520" spans="26:26">
      <c r="Z4520" s="44"/>
    </row>
    <row r="4521" spans="26:26">
      <c r="Z4521" s="44"/>
    </row>
    <row r="4522" spans="26:26">
      <c r="Z4522" s="44"/>
    </row>
    <row r="4523" spans="26:26">
      <c r="Z4523" s="44"/>
    </row>
    <row r="4524" spans="26:26">
      <c r="Z4524" s="44"/>
    </row>
    <row r="4525" spans="26:26">
      <c r="Z4525" s="44"/>
    </row>
    <row r="4526" spans="26:26">
      <c r="Z4526" s="44"/>
    </row>
    <row r="4527" spans="26:26">
      <c r="Z4527" s="44"/>
    </row>
    <row r="4528" spans="26:26">
      <c r="Z4528" s="44"/>
    </row>
    <row r="4529" spans="26:26">
      <c r="Z4529" s="44"/>
    </row>
    <row r="4530" spans="26:26">
      <c r="Z4530" s="44"/>
    </row>
    <row r="4531" spans="26:26">
      <c r="Z4531" s="44"/>
    </row>
    <row r="4532" spans="26:26">
      <c r="Z4532" s="44"/>
    </row>
    <row r="4533" spans="26:26">
      <c r="Z4533" s="44"/>
    </row>
    <row r="4534" spans="26:26">
      <c r="Z4534" s="44"/>
    </row>
    <row r="4535" spans="26:26">
      <c r="Z4535" s="44"/>
    </row>
    <row r="4536" spans="26:26">
      <c r="Z4536" s="44"/>
    </row>
    <row r="4537" spans="26:26">
      <c r="Z4537" s="44"/>
    </row>
    <row r="4538" spans="26:26">
      <c r="Z4538" s="44"/>
    </row>
    <row r="4539" spans="26:26">
      <c r="Z4539" s="44"/>
    </row>
    <row r="4540" spans="26:26">
      <c r="Z4540" s="44"/>
    </row>
    <row r="4541" spans="26:26">
      <c r="Z4541" s="44"/>
    </row>
    <row r="4542" spans="26:26">
      <c r="Z4542" s="44"/>
    </row>
    <row r="4543" spans="26:26">
      <c r="Z4543" s="44"/>
    </row>
    <row r="4544" spans="26:26">
      <c r="Z4544" s="44"/>
    </row>
    <row r="4545" spans="26:26">
      <c r="Z4545" s="44"/>
    </row>
    <row r="4546" spans="26:26">
      <c r="Z4546" s="44"/>
    </row>
    <row r="4547" spans="26:26">
      <c r="Z4547" s="44"/>
    </row>
    <row r="4548" spans="26:26">
      <c r="Z4548" s="44"/>
    </row>
    <row r="4549" spans="26:26">
      <c r="Z4549" s="44"/>
    </row>
    <row r="4550" spans="26:26">
      <c r="Z4550" s="44"/>
    </row>
    <row r="4551" spans="26:26">
      <c r="Z4551" s="44"/>
    </row>
    <row r="4552" spans="26:26">
      <c r="Z4552" s="44"/>
    </row>
    <row r="4553" spans="26:26">
      <c r="Z4553" s="44"/>
    </row>
    <row r="4554" spans="26:26">
      <c r="Z4554" s="44"/>
    </row>
    <row r="4555" spans="26:26">
      <c r="Z4555" s="44"/>
    </row>
    <row r="4556" spans="26:26">
      <c r="Z4556" s="44"/>
    </row>
    <row r="4557" spans="26:26">
      <c r="Z4557" s="44"/>
    </row>
    <row r="4558" spans="26:26">
      <c r="Z4558" s="44"/>
    </row>
    <row r="4559" spans="26:26">
      <c r="Z4559" s="44"/>
    </row>
    <row r="4560" spans="26:26">
      <c r="Z4560" s="44"/>
    </row>
    <row r="4561" spans="26:26">
      <c r="Z4561" s="44"/>
    </row>
    <row r="4562" spans="26:26">
      <c r="Z4562" s="44"/>
    </row>
    <row r="4563" spans="26:26">
      <c r="Z4563" s="44"/>
    </row>
    <row r="4564" spans="26:26">
      <c r="Z4564" s="44"/>
    </row>
    <row r="4565" spans="26:26">
      <c r="Z4565" s="44"/>
    </row>
    <row r="4566" spans="26:26">
      <c r="Z4566" s="44"/>
    </row>
    <row r="4567" spans="26:26">
      <c r="Z4567" s="44"/>
    </row>
    <row r="4568" spans="26:26">
      <c r="Z4568" s="44"/>
    </row>
    <row r="4569" spans="26:26">
      <c r="Z4569" s="44"/>
    </row>
    <row r="4570" spans="26:26">
      <c r="Z4570" s="44"/>
    </row>
    <row r="4571" spans="26:26">
      <c r="Z4571" s="44"/>
    </row>
    <row r="4572" spans="26:26">
      <c r="Z4572" s="44"/>
    </row>
    <row r="4573" spans="26:26">
      <c r="Z4573" s="44"/>
    </row>
    <row r="4574" spans="26:26">
      <c r="Z4574" s="44"/>
    </row>
    <row r="4575" spans="26:26">
      <c r="Z4575" s="44"/>
    </row>
    <row r="4576" spans="26:26">
      <c r="Z4576" s="44"/>
    </row>
    <row r="4577" spans="26:26">
      <c r="Z4577" s="44"/>
    </row>
    <row r="4578" spans="26:26">
      <c r="Z4578" s="44"/>
    </row>
    <row r="4579" spans="26:26">
      <c r="Z4579" s="44"/>
    </row>
    <row r="4580" spans="26:26">
      <c r="Z4580" s="44"/>
    </row>
    <row r="4581" spans="26:26">
      <c r="Z4581" s="44"/>
    </row>
    <row r="4582" spans="26:26">
      <c r="Z4582" s="44"/>
    </row>
    <row r="4583" spans="26:26">
      <c r="Z4583" s="44"/>
    </row>
    <row r="4584" spans="26:26">
      <c r="Z4584" s="44"/>
    </row>
    <row r="4585" spans="26:26">
      <c r="Z4585" s="44"/>
    </row>
    <row r="4586" spans="26:26">
      <c r="Z4586" s="44"/>
    </row>
    <row r="4587" spans="26:26">
      <c r="Z4587" s="44"/>
    </row>
    <row r="4588" spans="26:26">
      <c r="Z4588" s="44"/>
    </row>
    <row r="4589" spans="26:26">
      <c r="Z4589" s="44"/>
    </row>
    <row r="4590" spans="26:26">
      <c r="Z4590" s="44"/>
    </row>
    <row r="4591" spans="26:26">
      <c r="Z4591" s="44"/>
    </row>
    <row r="4592" spans="26:26">
      <c r="Z4592" s="44"/>
    </row>
    <row r="4593" spans="26:26">
      <c r="Z4593" s="44"/>
    </row>
    <row r="4594" spans="26:26">
      <c r="Z4594" s="44"/>
    </row>
    <row r="4595" spans="26:26">
      <c r="Z4595" s="44"/>
    </row>
    <row r="4596" spans="26:26">
      <c r="Z4596" s="44"/>
    </row>
    <row r="4597" spans="26:26">
      <c r="Z4597" s="44"/>
    </row>
    <row r="4598" spans="26:26">
      <c r="Z4598" s="44"/>
    </row>
    <row r="4599" spans="26:26">
      <c r="Z4599" s="44"/>
    </row>
    <row r="4600" spans="26:26">
      <c r="Z4600" s="44"/>
    </row>
    <row r="4601" spans="26:26">
      <c r="Z4601" s="44"/>
    </row>
    <row r="4602" spans="26:26">
      <c r="Z4602" s="44"/>
    </row>
    <row r="4603" spans="26:26">
      <c r="Z4603" s="44"/>
    </row>
    <row r="4604" spans="26:26">
      <c r="Z4604" s="44"/>
    </row>
    <row r="4605" spans="26:26">
      <c r="Z4605" s="44"/>
    </row>
    <row r="4606" spans="26:26">
      <c r="Z4606" s="44"/>
    </row>
    <row r="4607" spans="26:26">
      <c r="Z4607" s="44"/>
    </row>
    <row r="4608" spans="26:26">
      <c r="Z4608" s="44"/>
    </row>
    <row r="4609" spans="26:26">
      <c r="Z4609" s="44"/>
    </row>
    <row r="4610" spans="26:26">
      <c r="Z4610" s="44"/>
    </row>
    <row r="4611" spans="26:26">
      <c r="Z4611" s="44"/>
    </row>
    <row r="4612" spans="26:26">
      <c r="Z4612" s="44"/>
    </row>
    <row r="4613" spans="26:26">
      <c r="Z4613" s="44"/>
    </row>
    <row r="4614" spans="26:26">
      <c r="Z4614" s="44"/>
    </row>
    <row r="4615" spans="26:26">
      <c r="Z4615" s="44"/>
    </row>
    <row r="4616" spans="26:26">
      <c r="Z4616" s="44"/>
    </row>
    <row r="4617" spans="26:26">
      <c r="Z4617" s="44"/>
    </row>
    <row r="4618" spans="26:26">
      <c r="Z4618" s="44"/>
    </row>
    <row r="4619" spans="26:26">
      <c r="Z4619" s="44"/>
    </row>
    <row r="4620" spans="26:26">
      <c r="Z4620" s="44"/>
    </row>
    <row r="4621" spans="26:26">
      <c r="Z4621" s="44"/>
    </row>
    <row r="4622" spans="26:26">
      <c r="Z4622" s="44"/>
    </row>
    <row r="4623" spans="26:26">
      <c r="Z4623" s="44"/>
    </row>
    <row r="4624" spans="26:26">
      <c r="Z4624" s="44"/>
    </row>
    <row r="4625" spans="26:26">
      <c r="Z4625" s="44"/>
    </row>
    <row r="4626" spans="26:26">
      <c r="Z4626" s="44"/>
    </row>
    <row r="4627" spans="26:26">
      <c r="Z4627" s="44"/>
    </row>
    <row r="4628" spans="26:26">
      <c r="Z4628" s="44"/>
    </row>
    <row r="4629" spans="26:26">
      <c r="Z4629" s="44"/>
    </row>
    <row r="4630" spans="26:26">
      <c r="Z4630" s="44"/>
    </row>
    <row r="4631" spans="26:26">
      <c r="Z4631" s="44"/>
    </row>
    <row r="4632" spans="26:26">
      <c r="Z4632" s="44"/>
    </row>
    <row r="4633" spans="26:26">
      <c r="Z4633" s="44"/>
    </row>
    <row r="4634" spans="26:26">
      <c r="Z4634" s="44"/>
    </row>
    <row r="4635" spans="26:26">
      <c r="Z4635" s="44"/>
    </row>
    <row r="4636" spans="26:26">
      <c r="Z4636" s="44"/>
    </row>
    <row r="4637" spans="26:26">
      <c r="Z4637" s="44"/>
    </row>
    <row r="4638" spans="26:26">
      <c r="Z4638" s="44"/>
    </row>
    <row r="4639" spans="26:26">
      <c r="Z4639" s="44"/>
    </row>
    <row r="4640" spans="26:26">
      <c r="Z4640" s="44"/>
    </row>
    <row r="4641" spans="26:26">
      <c r="Z4641" s="44"/>
    </row>
    <row r="4642" spans="26:26">
      <c r="Z4642" s="44"/>
    </row>
    <row r="4643" spans="26:26">
      <c r="Z4643" s="44"/>
    </row>
    <row r="4644" spans="26:26">
      <c r="Z4644" s="44"/>
    </row>
    <row r="4645" spans="26:26">
      <c r="Z4645" s="44"/>
    </row>
    <row r="4646" spans="26:26">
      <c r="Z4646" s="44"/>
    </row>
    <row r="4647" spans="26:26">
      <c r="Z4647" s="44"/>
    </row>
    <row r="4648" spans="26:26">
      <c r="Z4648" s="44"/>
    </row>
    <row r="4649" spans="26:26">
      <c r="Z4649" s="44"/>
    </row>
    <row r="4650" spans="26:26">
      <c r="Z4650" s="44"/>
    </row>
    <row r="4651" spans="26:26">
      <c r="Z4651" s="44"/>
    </row>
    <row r="4652" spans="26:26">
      <c r="Z4652" s="44"/>
    </row>
    <row r="4653" spans="26:26">
      <c r="Z4653" s="44"/>
    </row>
    <row r="4654" spans="26:26">
      <c r="Z4654" s="44"/>
    </row>
    <row r="4655" spans="26:26">
      <c r="Z4655" s="44"/>
    </row>
    <row r="4656" spans="26:26">
      <c r="Z4656" s="44"/>
    </row>
    <row r="4657" spans="26:26">
      <c r="Z4657" s="44"/>
    </row>
    <row r="4658" spans="26:26">
      <c r="Z4658" s="44"/>
    </row>
    <row r="4659" spans="26:26">
      <c r="Z4659" s="44"/>
    </row>
    <row r="4660" spans="26:26">
      <c r="Z4660" s="44"/>
    </row>
    <row r="4661" spans="26:26">
      <c r="Z4661" s="44"/>
    </row>
    <row r="4662" spans="26:26">
      <c r="Z4662" s="44"/>
    </row>
    <row r="4663" spans="26:26">
      <c r="Z4663" s="44"/>
    </row>
    <row r="4664" spans="26:26">
      <c r="Z4664" s="44"/>
    </row>
    <row r="4665" spans="26:26">
      <c r="Z4665" s="44"/>
    </row>
    <row r="4666" spans="26:26">
      <c r="Z4666" s="44"/>
    </row>
    <row r="4667" spans="26:26">
      <c r="Z4667" s="44"/>
    </row>
    <row r="4668" spans="26:26">
      <c r="Z4668" s="44"/>
    </row>
    <row r="4669" spans="26:26">
      <c r="Z4669" s="44"/>
    </row>
    <row r="4670" spans="26:26">
      <c r="Z4670" s="44"/>
    </row>
    <row r="4671" spans="26:26">
      <c r="Z4671" s="44"/>
    </row>
    <row r="4672" spans="26:26">
      <c r="Z4672" s="44"/>
    </row>
    <row r="4673" spans="26:26">
      <c r="Z4673" s="44"/>
    </row>
    <row r="4674" spans="26:26">
      <c r="Z4674" s="44"/>
    </row>
    <row r="4675" spans="26:26">
      <c r="Z4675" s="44"/>
    </row>
    <row r="4676" spans="26:26">
      <c r="Z4676" s="44"/>
    </row>
    <row r="4677" spans="26:26">
      <c r="Z4677" s="44"/>
    </row>
    <row r="4678" spans="26:26">
      <c r="Z4678" s="44"/>
    </row>
    <row r="4679" spans="26:26">
      <c r="Z4679" s="44"/>
    </row>
    <row r="4680" spans="26:26">
      <c r="Z4680" s="44"/>
    </row>
    <row r="4681" spans="26:26">
      <c r="Z4681" s="44"/>
    </row>
    <row r="4682" spans="26:26">
      <c r="Z4682" s="44"/>
    </row>
    <row r="4683" spans="26:26">
      <c r="Z4683" s="44"/>
    </row>
    <row r="4684" spans="26:26">
      <c r="Z4684" s="44"/>
    </row>
    <row r="4685" spans="26:26">
      <c r="Z4685" s="44"/>
    </row>
    <row r="4686" spans="26:26">
      <c r="Z4686" s="44"/>
    </row>
    <row r="4687" spans="26:26">
      <c r="Z4687" s="44"/>
    </row>
    <row r="4688" spans="26:26">
      <c r="Z4688" s="44"/>
    </row>
    <row r="4689" spans="26:26">
      <c r="Z4689" s="44"/>
    </row>
    <row r="4690" spans="26:26">
      <c r="Z4690" s="44"/>
    </row>
    <row r="4691" spans="26:26">
      <c r="Z4691" s="44"/>
    </row>
    <row r="4692" spans="26:26">
      <c r="Z4692" s="44"/>
    </row>
    <row r="4693" spans="26:26">
      <c r="Z4693" s="44"/>
    </row>
    <row r="4694" spans="26:26">
      <c r="Z4694" s="44"/>
    </row>
    <row r="4695" spans="26:26">
      <c r="Z4695" s="44"/>
    </row>
    <row r="4696" spans="26:26">
      <c r="Z4696" s="44"/>
    </row>
    <row r="4697" spans="26:26">
      <c r="Z4697" s="44"/>
    </row>
    <row r="4698" spans="26:26">
      <c r="Z4698" s="44"/>
    </row>
    <row r="4699" spans="26:26">
      <c r="Z4699" s="44"/>
    </row>
    <row r="4700" spans="26:26">
      <c r="Z4700" s="44"/>
    </row>
    <row r="4701" spans="26:26">
      <c r="Z4701" s="44"/>
    </row>
    <row r="4702" spans="26:26">
      <c r="Z4702" s="44"/>
    </row>
    <row r="4703" spans="26:26">
      <c r="Z4703" s="44"/>
    </row>
    <row r="4704" spans="26:26">
      <c r="Z4704" s="44"/>
    </row>
    <row r="4705" spans="26:26">
      <c r="Z4705" s="44"/>
    </row>
    <row r="4706" spans="26:26">
      <c r="Z4706" s="44"/>
    </row>
    <row r="4707" spans="26:26">
      <c r="Z4707" s="44"/>
    </row>
    <row r="4708" spans="26:26">
      <c r="Z4708" s="44"/>
    </row>
    <row r="4709" spans="26:26">
      <c r="Z4709" s="44"/>
    </row>
    <row r="4710" spans="26:26">
      <c r="Z4710" s="44"/>
    </row>
    <row r="4711" spans="26:26">
      <c r="Z4711" s="44"/>
    </row>
    <row r="4712" spans="26:26">
      <c r="Z4712" s="44"/>
    </row>
    <row r="4713" spans="26:26">
      <c r="Z4713" s="44"/>
    </row>
    <row r="4714" spans="26:26">
      <c r="Z4714" s="44"/>
    </row>
    <row r="4715" spans="26:26">
      <c r="Z4715" s="44"/>
    </row>
    <row r="4716" spans="26:26">
      <c r="Z4716" s="44"/>
    </row>
    <row r="4717" spans="26:26">
      <c r="Z4717" s="44"/>
    </row>
    <row r="4718" spans="26:26">
      <c r="Z4718" s="44"/>
    </row>
    <row r="4719" spans="26:26">
      <c r="Z4719" s="44"/>
    </row>
    <row r="4720" spans="26:26">
      <c r="Z4720" s="44"/>
    </row>
    <row r="4721" spans="26:26">
      <c r="Z4721" s="44"/>
    </row>
    <row r="4722" spans="26:26">
      <c r="Z4722" s="44"/>
    </row>
    <row r="4723" spans="26:26">
      <c r="Z4723" s="44"/>
    </row>
    <row r="4724" spans="26:26">
      <c r="Z4724" s="44"/>
    </row>
    <row r="4725" spans="26:26">
      <c r="Z4725" s="44"/>
    </row>
    <row r="4726" spans="26:26">
      <c r="Z4726" s="44"/>
    </row>
    <row r="4727" spans="26:26">
      <c r="Z4727" s="44"/>
    </row>
    <row r="4728" spans="26:26">
      <c r="Z4728" s="44"/>
    </row>
    <row r="4729" spans="26:26">
      <c r="Z4729" s="44"/>
    </row>
    <row r="4730" spans="26:26">
      <c r="Z4730" s="44"/>
    </row>
    <row r="4731" spans="26:26">
      <c r="Z4731" s="44"/>
    </row>
    <row r="4732" spans="26:26">
      <c r="Z4732" s="44"/>
    </row>
    <row r="4733" spans="26:26">
      <c r="Z4733" s="44"/>
    </row>
    <row r="4734" spans="26:26">
      <c r="Z4734" s="44"/>
    </row>
    <row r="4735" spans="26:26">
      <c r="Z4735" s="44"/>
    </row>
    <row r="4736" spans="26:26">
      <c r="Z4736" s="44"/>
    </row>
    <row r="4737" spans="26:26">
      <c r="Z4737" s="44"/>
    </row>
    <row r="4738" spans="26:26">
      <c r="Z4738" s="44"/>
    </row>
    <row r="4739" spans="26:26">
      <c r="Z4739" s="44"/>
    </row>
    <row r="4740" spans="26:26">
      <c r="Z4740" s="44"/>
    </row>
    <row r="4741" spans="26:26">
      <c r="Z4741" s="44"/>
    </row>
    <row r="4742" spans="26:26">
      <c r="Z4742" s="44"/>
    </row>
    <row r="4743" spans="26:26">
      <c r="Z4743" s="44"/>
    </row>
    <row r="4744" spans="26:26">
      <c r="Z4744" s="44"/>
    </row>
    <row r="4745" spans="26:26">
      <c r="Z4745" s="44"/>
    </row>
    <row r="4746" spans="26:26">
      <c r="Z4746" s="44"/>
    </row>
    <row r="4747" spans="26:26">
      <c r="Z4747" s="44"/>
    </row>
    <row r="4748" spans="26:26">
      <c r="Z4748" s="44"/>
    </row>
    <row r="4749" spans="26:26">
      <c r="Z4749" s="44"/>
    </row>
    <row r="4750" spans="26:26">
      <c r="Z4750" s="44"/>
    </row>
    <row r="4751" spans="26:26">
      <c r="Z4751" s="44"/>
    </row>
    <row r="4752" spans="26:26">
      <c r="Z4752" s="44"/>
    </row>
    <row r="4753" spans="26:26">
      <c r="Z4753" s="44"/>
    </row>
    <row r="4754" spans="26:26">
      <c r="Z4754" s="44"/>
    </row>
    <row r="4755" spans="26:26">
      <c r="Z4755" s="44"/>
    </row>
    <row r="4756" spans="26:26">
      <c r="Z4756" s="44"/>
    </row>
    <row r="4757" spans="26:26">
      <c r="Z4757" s="44"/>
    </row>
    <row r="4758" spans="26:26">
      <c r="Z4758" s="44"/>
    </row>
    <row r="4759" spans="26:26">
      <c r="Z4759" s="44"/>
    </row>
    <row r="4760" spans="26:26">
      <c r="Z4760" s="44"/>
    </row>
    <row r="4761" spans="26:26">
      <c r="Z4761" s="44"/>
    </row>
    <row r="4762" spans="26:26">
      <c r="Z4762" s="44"/>
    </row>
    <row r="4763" spans="26:26">
      <c r="Z4763" s="44"/>
    </row>
    <row r="4764" spans="26:26">
      <c r="Z4764" s="44"/>
    </row>
    <row r="4765" spans="26:26">
      <c r="Z4765" s="44"/>
    </row>
    <row r="4766" spans="26:26">
      <c r="Z4766" s="44"/>
    </row>
    <row r="4767" spans="26:26">
      <c r="Z4767" s="44"/>
    </row>
    <row r="4768" spans="26:26">
      <c r="Z4768" s="44"/>
    </row>
    <row r="4769" spans="26:26">
      <c r="Z4769" s="44"/>
    </row>
    <row r="4770" spans="26:26">
      <c r="Z4770" s="44"/>
    </row>
    <row r="4771" spans="26:26">
      <c r="Z4771" s="44"/>
    </row>
    <row r="4772" spans="26:26">
      <c r="Z4772" s="44"/>
    </row>
    <row r="4773" spans="26:26">
      <c r="Z4773" s="44"/>
    </row>
    <row r="4774" spans="26:26">
      <c r="Z4774" s="44"/>
    </row>
    <row r="4775" spans="26:26">
      <c r="Z4775" s="44"/>
    </row>
    <row r="4776" spans="26:26">
      <c r="Z4776" s="44"/>
    </row>
    <row r="4777" spans="26:26">
      <c r="Z4777" s="44"/>
    </row>
    <row r="4778" spans="26:26">
      <c r="Z4778" s="44"/>
    </row>
    <row r="4779" spans="26:26">
      <c r="Z4779" s="44"/>
    </row>
    <row r="4780" spans="26:26">
      <c r="Z4780" s="44"/>
    </row>
    <row r="4781" spans="26:26">
      <c r="Z4781" s="44"/>
    </row>
    <row r="4782" spans="26:26">
      <c r="Z4782" s="44"/>
    </row>
    <row r="4783" spans="26:26">
      <c r="Z4783" s="44"/>
    </row>
    <row r="4784" spans="26:26">
      <c r="Z4784" s="44"/>
    </row>
    <row r="4785" spans="26:26">
      <c r="Z4785" s="44"/>
    </row>
    <row r="4786" spans="26:26">
      <c r="Z4786" s="44"/>
    </row>
    <row r="4787" spans="26:26">
      <c r="Z4787" s="44"/>
    </row>
    <row r="4788" spans="26:26">
      <c r="Z4788" s="44"/>
    </row>
    <row r="4789" spans="26:26">
      <c r="Z4789" s="44"/>
    </row>
    <row r="4790" spans="26:26">
      <c r="Z4790" s="44"/>
    </row>
    <row r="4791" spans="26:26">
      <c r="Z4791" s="44"/>
    </row>
    <row r="4792" spans="26:26">
      <c r="Z4792" s="44"/>
    </row>
    <row r="4793" spans="26:26">
      <c r="Z4793" s="44"/>
    </row>
    <row r="4794" spans="26:26">
      <c r="Z4794" s="44"/>
    </row>
    <row r="4795" spans="26:26">
      <c r="Z4795" s="44"/>
    </row>
    <row r="4796" spans="26:26">
      <c r="Z4796" s="44"/>
    </row>
    <row r="4797" spans="26:26">
      <c r="Z4797" s="44"/>
    </row>
    <row r="4798" spans="26:26">
      <c r="Z4798" s="44"/>
    </row>
    <row r="4799" spans="26:26">
      <c r="Z4799" s="44"/>
    </row>
    <row r="4800" spans="26:26">
      <c r="Z4800" s="44"/>
    </row>
    <row r="4801" spans="26:26">
      <c r="Z4801" s="44"/>
    </row>
    <row r="4802" spans="26:26">
      <c r="Z4802" s="44"/>
    </row>
    <row r="4803" spans="26:26">
      <c r="Z4803" s="44"/>
    </row>
    <row r="4804" spans="26:26">
      <c r="Z4804" s="44"/>
    </row>
    <row r="4805" spans="26:26">
      <c r="Z4805" s="44"/>
    </row>
    <row r="4806" spans="26:26">
      <c r="Z4806" s="44"/>
    </row>
    <row r="4807" spans="26:26">
      <c r="Z4807" s="44"/>
    </row>
    <row r="4808" spans="26:26">
      <c r="Z4808" s="44"/>
    </row>
    <row r="4809" spans="26:26">
      <c r="Z4809" s="44"/>
    </row>
    <row r="4810" spans="26:26">
      <c r="Z4810" s="44"/>
    </row>
    <row r="4811" spans="26:26">
      <c r="Z4811" s="44"/>
    </row>
    <row r="4812" spans="26:26">
      <c r="Z4812" s="44"/>
    </row>
    <row r="4813" spans="26:26">
      <c r="Z4813" s="44"/>
    </row>
    <row r="4814" spans="26:26">
      <c r="Z4814" s="44"/>
    </row>
    <row r="4815" spans="26:26">
      <c r="Z4815" s="44"/>
    </row>
    <row r="4816" spans="26:26">
      <c r="Z4816" s="44"/>
    </row>
    <row r="4817" spans="26:26">
      <c r="Z4817" s="44"/>
    </row>
    <row r="4818" spans="26:26">
      <c r="Z4818" s="44"/>
    </row>
    <row r="4819" spans="26:26">
      <c r="Z4819" s="44"/>
    </row>
    <row r="4820" spans="26:26">
      <c r="Z4820" s="44"/>
    </row>
    <row r="4821" spans="26:26">
      <c r="Z4821" s="44"/>
    </row>
    <row r="4822" spans="26:26">
      <c r="Z4822" s="44"/>
    </row>
    <row r="4823" spans="26:26">
      <c r="Z4823" s="44"/>
    </row>
    <row r="4824" spans="26:26">
      <c r="Z4824" s="44"/>
    </row>
    <row r="4825" spans="26:26">
      <c r="Z4825" s="44"/>
    </row>
    <row r="4826" spans="26:26">
      <c r="Z4826" s="44"/>
    </row>
    <row r="4827" spans="26:26">
      <c r="Z4827" s="44"/>
    </row>
    <row r="4828" spans="26:26">
      <c r="Z4828" s="44"/>
    </row>
    <row r="4829" spans="26:26">
      <c r="Z4829" s="44"/>
    </row>
    <row r="4830" spans="26:26">
      <c r="Z4830" s="44"/>
    </row>
    <row r="4831" spans="26:26">
      <c r="Z4831" s="44"/>
    </row>
    <row r="4832" spans="26:26">
      <c r="Z4832" s="44"/>
    </row>
    <row r="4833" spans="26:26">
      <c r="Z4833" s="44"/>
    </row>
    <row r="4834" spans="26:26">
      <c r="Z4834" s="44"/>
    </row>
    <row r="4835" spans="26:26">
      <c r="Z4835" s="44"/>
    </row>
    <row r="4836" spans="26:26">
      <c r="Z4836" s="44"/>
    </row>
    <row r="4837" spans="26:26">
      <c r="Z4837" s="44"/>
    </row>
    <row r="4838" spans="26:26">
      <c r="Z4838" s="44"/>
    </row>
    <row r="4839" spans="26:26">
      <c r="Z4839" s="44"/>
    </row>
    <row r="4840" spans="26:26">
      <c r="Z4840" s="44"/>
    </row>
    <row r="4841" spans="26:26">
      <c r="Z4841" s="44"/>
    </row>
    <row r="4842" spans="26:26">
      <c r="Z4842" s="44"/>
    </row>
    <row r="4843" spans="26:26">
      <c r="Z4843" s="44"/>
    </row>
    <row r="4844" spans="26:26">
      <c r="Z4844" s="44"/>
    </row>
    <row r="4845" spans="26:26">
      <c r="Z4845" s="44"/>
    </row>
    <row r="4846" spans="26:26">
      <c r="Z4846" s="44"/>
    </row>
    <row r="4847" spans="26:26">
      <c r="Z4847" s="44"/>
    </row>
    <row r="4848" spans="26:26">
      <c r="Z4848" s="44"/>
    </row>
    <row r="4849" spans="26:26">
      <c r="Z4849" s="44"/>
    </row>
    <row r="4850" spans="26:26">
      <c r="Z4850" s="44"/>
    </row>
    <row r="4851" spans="26:26">
      <c r="Z4851" s="44"/>
    </row>
    <row r="4852" spans="26:26">
      <c r="Z4852" s="44"/>
    </row>
    <row r="4853" spans="26:26">
      <c r="Z4853" s="44"/>
    </row>
    <row r="4854" spans="26:26">
      <c r="Z4854" s="44"/>
    </row>
    <row r="4855" spans="26:26">
      <c r="Z4855" s="44"/>
    </row>
    <row r="4856" spans="26:26">
      <c r="Z4856" s="44"/>
    </row>
    <row r="4857" spans="26:26">
      <c r="Z4857" s="44"/>
    </row>
    <row r="4858" spans="26:26">
      <c r="Z4858" s="44"/>
    </row>
    <row r="4859" spans="26:26">
      <c r="Z4859" s="44"/>
    </row>
    <row r="4860" spans="26:26">
      <c r="Z4860" s="44"/>
    </row>
    <row r="4861" spans="26:26">
      <c r="Z4861" s="44"/>
    </row>
    <row r="4862" spans="26:26">
      <c r="Z4862" s="44"/>
    </row>
    <row r="4863" spans="26:26">
      <c r="Z4863" s="44"/>
    </row>
    <row r="4864" spans="26:26">
      <c r="Z4864" s="44"/>
    </row>
    <row r="4865" spans="26:26">
      <c r="Z4865" s="44"/>
    </row>
    <row r="4866" spans="26:26">
      <c r="Z4866" s="44"/>
    </row>
    <row r="4867" spans="26:26">
      <c r="Z4867" s="44"/>
    </row>
    <row r="4868" spans="26:26">
      <c r="Z4868" s="44"/>
    </row>
    <row r="4869" spans="26:26">
      <c r="Z4869" s="44"/>
    </row>
    <row r="4870" spans="26:26">
      <c r="Z4870" s="44"/>
    </row>
    <row r="4871" spans="26:26">
      <c r="Z4871" s="44"/>
    </row>
    <row r="4872" spans="26:26">
      <c r="Z4872" s="44"/>
    </row>
    <row r="4873" spans="26:26">
      <c r="Z4873" s="44"/>
    </row>
    <row r="4874" spans="26:26">
      <c r="Z4874" s="44"/>
    </row>
    <row r="4875" spans="26:26">
      <c r="Z4875" s="44"/>
    </row>
    <row r="4876" spans="26:26">
      <c r="Z4876" s="44"/>
    </row>
    <row r="4877" spans="26:26">
      <c r="Z4877" s="44"/>
    </row>
    <row r="4878" spans="26:26">
      <c r="Z4878" s="44"/>
    </row>
    <row r="4879" spans="26:26">
      <c r="Z4879" s="44"/>
    </row>
    <row r="4880" spans="26:26">
      <c r="Z4880" s="44"/>
    </row>
    <row r="4881" spans="26:26">
      <c r="Z4881" s="44"/>
    </row>
    <row r="4882" spans="26:26">
      <c r="Z4882" s="44"/>
    </row>
    <row r="4883" spans="26:26">
      <c r="Z4883" s="44"/>
    </row>
    <row r="4884" spans="26:26">
      <c r="Z4884" s="44"/>
    </row>
    <row r="4885" spans="26:26">
      <c r="Z4885" s="44"/>
    </row>
    <row r="4886" spans="26:26">
      <c r="Z4886" s="44"/>
    </row>
    <row r="4887" spans="26:26">
      <c r="Z4887" s="44"/>
    </row>
    <row r="4888" spans="26:26">
      <c r="Z4888" s="44"/>
    </row>
    <row r="4889" spans="26:26">
      <c r="Z4889" s="44"/>
    </row>
    <row r="4890" spans="26:26">
      <c r="Z4890" s="44"/>
    </row>
    <row r="4891" spans="26:26">
      <c r="Z4891" s="44"/>
    </row>
    <row r="4892" spans="26:26">
      <c r="Z4892" s="44"/>
    </row>
    <row r="4893" spans="26:26">
      <c r="Z4893" s="44"/>
    </row>
    <row r="4894" spans="26:26">
      <c r="Z4894" s="44"/>
    </row>
    <row r="4895" spans="26:26">
      <c r="Z4895" s="44"/>
    </row>
    <row r="4896" spans="26:26">
      <c r="Z4896" s="44"/>
    </row>
    <row r="4897" spans="26:26">
      <c r="Z4897" s="44"/>
    </row>
    <row r="4898" spans="26:26">
      <c r="Z4898" s="44"/>
    </row>
    <row r="4899" spans="26:26">
      <c r="Z4899" s="44"/>
    </row>
    <row r="4900" spans="26:26">
      <c r="Z4900" s="44"/>
    </row>
    <row r="4901" spans="26:26">
      <c r="Z4901" s="44"/>
    </row>
    <row r="4902" spans="26:26">
      <c r="Z4902" s="44"/>
    </row>
    <row r="4903" spans="26:26">
      <c r="Z4903" s="44"/>
    </row>
    <row r="4904" spans="26:26">
      <c r="Z4904" s="44"/>
    </row>
    <row r="4905" spans="26:26">
      <c r="Z4905" s="44"/>
    </row>
    <row r="4906" spans="26:26">
      <c r="Z4906" s="44"/>
    </row>
    <row r="4907" spans="26:26">
      <c r="Z4907" s="44"/>
    </row>
    <row r="4908" spans="26:26">
      <c r="Z4908" s="44"/>
    </row>
    <row r="4909" spans="26:26">
      <c r="Z4909" s="44"/>
    </row>
    <row r="4910" spans="26:26">
      <c r="Z4910" s="44"/>
    </row>
    <row r="4911" spans="26:26">
      <c r="Z4911" s="44"/>
    </row>
    <row r="4912" spans="26:26">
      <c r="Z4912" s="44"/>
    </row>
    <row r="4913" spans="26:26">
      <c r="Z4913" s="44"/>
    </row>
    <row r="4914" spans="26:26">
      <c r="Z4914" s="44"/>
    </row>
    <row r="4915" spans="26:26">
      <c r="Z4915" s="44"/>
    </row>
    <row r="4916" spans="26:26">
      <c r="Z4916" s="44"/>
    </row>
    <row r="4917" spans="26:26">
      <c r="Z4917" s="44"/>
    </row>
    <row r="4918" spans="26:26">
      <c r="Z4918" s="44"/>
    </row>
    <row r="4919" spans="26:26">
      <c r="Z4919" s="44"/>
    </row>
    <row r="4920" spans="26:26">
      <c r="Z4920" s="44"/>
    </row>
    <row r="4921" spans="26:26">
      <c r="Z4921" s="44"/>
    </row>
    <row r="4922" spans="26:26">
      <c r="Z4922" s="44"/>
    </row>
    <row r="4923" spans="26:26">
      <c r="Z4923" s="44"/>
    </row>
    <row r="4924" spans="26:26">
      <c r="Z4924" s="44"/>
    </row>
    <row r="4925" spans="26:26">
      <c r="Z4925" s="44"/>
    </row>
    <row r="4926" spans="26:26">
      <c r="Z4926" s="44"/>
    </row>
    <row r="4927" spans="26:26">
      <c r="Z4927" s="44"/>
    </row>
    <row r="4928" spans="26:26">
      <c r="Z4928" s="44"/>
    </row>
    <row r="4929" spans="26:26">
      <c r="Z4929" s="44"/>
    </row>
    <row r="4930" spans="26:26">
      <c r="Z4930" s="44"/>
    </row>
    <row r="4931" spans="26:26">
      <c r="Z4931" s="44"/>
    </row>
    <row r="4932" spans="26:26">
      <c r="Z4932" s="44"/>
    </row>
    <row r="4933" spans="26:26">
      <c r="Z4933" s="44"/>
    </row>
    <row r="4934" spans="26:26">
      <c r="Z4934" s="44"/>
    </row>
    <row r="4935" spans="26:26">
      <c r="Z4935" s="44"/>
    </row>
    <row r="4936" spans="26:26">
      <c r="Z4936" s="44"/>
    </row>
    <row r="4937" spans="26:26">
      <c r="Z4937" s="44"/>
    </row>
    <row r="4938" spans="26:26">
      <c r="Z4938" s="44"/>
    </row>
    <row r="4939" spans="26:26">
      <c r="Z4939" s="44"/>
    </row>
    <row r="4940" spans="26:26">
      <c r="Z4940" s="44"/>
    </row>
    <row r="4941" spans="26:26">
      <c r="Z4941" s="44"/>
    </row>
    <row r="4942" spans="26:26">
      <c r="Z4942" s="44"/>
    </row>
    <row r="4943" spans="26:26">
      <c r="Z4943" s="44"/>
    </row>
    <row r="4944" spans="26:26">
      <c r="Z4944" s="44"/>
    </row>
    <row r="4945" spans="26:26">
      <c r="Z4945" s="44"/>
    </row>
    <row r="4946" spans="26:26">
      <c r="Z4946" s="44"/>
    </row>
    <row r="4947" spans="26:26">
      <c r="Z4947" s="44"/>
    </row>
    <row r="4948" spans="26:26">
      <c r="Z4948" s="44"/>
    </row>
    <row r="4949" spans="26:26">
      <c r="Z4949" s="44"/>
    </row>
    <row r="4950" spans="26:26">
      <c r="Z4950" s="44"/>
    </row>
    <row r="4951" spans="26:26">
      <c r="Z4951" s="44"/>
    </row>
    <row r="4952" spans="26:26">
      <c r="Z4952" s="44"/>
    </row>
    <row r="4953" spans="26:26">
      <c r="Z4953" s="44"/>
    </row>
    <row r="4954" spans="26:26">
      <c r="Z4954" s="44"/>
    </row>
    <row r="4955" spans="26:26">
      <c r="Z4955" s="44"/>
    </row>
    <row r="4956" spans="26:26">
      <c r="Z4956" s="44"/>
    </row>
    <row r="4957" spans="26:26">
      <c r="Z4957" s="44"/>
    </row>
    <row r="4958" spans="26:26">
      <c r="Z4958" s="44"/>
    </row>
    <row r="4959" spans="26:26">
      <c r="Z4959" s="44"/>
    </row>
    <row r="4960" spans="26:26">
      <c r="Z4960" s="44"/>
    </row>
    <row r="4961" spans="26:26">
      <c r="Z4961" s="44"/>
    </row>
    <row r="4962" spans="26:26">
      <c r="Z4962" s="44"/>
    </row>
    <row r="4963" spans="26:26">
      <c r="Z4963" s="44"/>
    </row>
    <row r="4964" spans="26:26">
      <c r="Z4964" s="44"/>
    </row>
    <row r="4965" spans="26:26">
      <c r="Z4965" s="44"/>
    </row>
    <row r="4966" spans="26:26">
      <c r="Z4966" s="44"/>
    </row>
    <row r="4967" spans="26:26">
      <c r="Z4967" s="44"/>
    </row>
    <row r="4968" spans="26:26">
      <c r="Z4968" s="44"/>
    </row>
    <row r="4969" spans="26:26">
      <c r="Z4969" s="44"/>
    </row>
    <row r="4970" spans="26:26">
      <c r="Z4970" s="44"/>
    </row>
    <row r="4971" spans="26:26">
      <c r="Z4971" s="44"/>
    </row>
    <row r="4972" spans="26:26">
      <c r="Z4972" s="44"/>
    </row>
    <row r="4973" spans="26:26">
      <c r="Z4973" s="44"/>
    </row>
    <row r="4974" spans="26:26">
      <c r="Z4974" s="44"/>
    </row>
    <row r="4975" spans="26:26">
      <c r="Z4975" s="44"/>
    </row>
    <row r="4976" spans="26:26">
      <c r="Z4976" s="44"/>
    </row>
    <row r="4977" spans="26:26">
      <c r="Z4977" s="44"/>
    </row>
    <row r="4978" spans="26:26">
      <c r="Z4978" s="44"/>
    </row>
    <row r="4979" spans="26:26">
      <c r="Z4979" s="44"/>
    </row>
    <row r="4980" spans="26:26">
      <c r="Z4980" s="44"/>
    </row>
    <row r="4981" spans="26:26">
      <c r="Z4981" s="44"/>
    </row>
    <row r="4982" spans="26:26">
      <c r="Z4982" s="44"/>
    </row>
    <row r="4983" spans="26:26">
      <c r="Z4983" s="44"/>
    </row>
    <row r="4984" spans="26:26">
      <c r="Z4984" s="44"/>
    </row>
    <row r="4985" spans="26:26">
      <c r="Z4985" s="44"/>
    </row>
    <row r="4986" spans="26:26">
      <c r="Z4986" s="44"/>
    </row>
    <row r="4987" spans="26:26">
      <c r="Z4987" s="44"/>
    </row>
    <row r="4988" spans="26:26">
      <c r="Z4988" s="44"/>
    </row>
    <row r="4989" spans="26:26">
      <c r="Z4989" s="44"/>
    </row>
    <row r="4990" spans="26:26">
      <c r="Z4990" s="44"/>
    </row>
    <row r="4991" spans="26:26">
      <c r="Z4991" s="44"/>
    </row>
    <row r="4992" spans="26:26">
      <c r="Z4992" s="44"/>
    </row>
    <row r="4993" spans="26:26">
      <c r="Z4993" s="44"/>
    </row>
    <row r="4994" spans="26:26">
      <c r="Z4994" s="44"/>
    </row>
    <row r="4995" spans="26:26">
      <c r="Z4995" s="44"/>
    </row>
    <row r="4996" spans="26:26">
      <c r="Z4996" s="44"/>
    </row>
    <row r="4997" spans="26:26">
      <c r="Z4997" s="44"/>
    </row>
    <row r="4998" spans="26:26">
      <c r="Z4998" s="44"/>
    </row>
    <row r="4999" spans="26:26">
      <c r="Z4999" s="44"/>
    </row>
    <row r="5000" spans="26:26">
      <c r="Z5000" s="44"/>
    </row>
    <row r="5001" spans="26:26">
      <c r="Z5001" s="44"/>
    </row>
    <row r="5002" spans="26:26">
      <c r="Z5002" s="44"/>
    </row>
    <row r="5003" spans="26:26">
      <c r="Z5003" s="44"/>
    </row>
    <row r="5004" spans="26:26">
      <c r="Z5004" s="44"/>
    </row>
    <row r="5005" spans="26:26">
      <c r="Z5005" s="44"/>
    </row>
    <row r="5006" spans="26:26">
      <c r="Z5006" s="44"/>
    </row>
    <row r="5007" spans="26:26">
      <c r="Z5007" s="44"/>
    </row>
    <row r="5008" spans="26:26">
      <c r="Z5008" s="44"/>
    </row>
    <row r="5009" spans="26:26">
      <c r="Z5009" s="44"/>
    </row>
    <row r="5010" spans="26:26">
      <c r="Z5010" s="44"/>
    </row>
    <row r="5011" spans="26:26">
      <c r="Z5011" s="44"/>
    </row>
    <row r="5012" spans="26:26">
      <c r="Z5012" s="44"/>
    </row>
    <row r="5013" spans="26:26">
      <c r="Z5013" s="44"/>
    </row>
    <row r="5014" spans="26:26">
      <c r="Z5014" s="44"/>
    </row>
    <row r="5015" spans="26:26">
      <c r="Z5015" s="44"/>
    </row>
    <row r="5016" spans="26:26">
      <c r="Z5016" s="44"/>
    </row>
    <row r="5017" spans="26:26">
      <c r="Z5017" s="44"/>
    </row>
    <row r="5018" spans="26:26">
      <c r="Z5018" s="44"/>
    </row>
    <row r="5019" spans="26:26">
      <c r="Z5019" s="44"/>
    </row>
    <row r="5020" spans="26:26">
      <c r="Z5020" s="44"/>
    </row>
    <row r="5021" spans="26:26">
      <c r="Z5021" s="44"/>
    </row>
    <row r="5022" spans="26:26">
      <c r="Z5022" s="44"/>
    </row>
    <row r="5023" spans="26:26">
      <c r="Z5023" s="44"/>
    </row>
    <row r="5024" spans="26:26">
      <c r="Z5024" s="44"/>
    </row>
    <row r="5025" spans="26:26">
      <c r="Z5025" s="44"/>
    </row>
    <row r="5026" spans="26:26">
      <c r="Z5026" s="44"/>
    </row>
    <row r="5027" spans="26:26">
      <c r="Z5027" s="44"/>
    </row>
    <row r="5028" spans="26:26">
      <c r="Z5028" s="44"/>
    </row>
    <row r="5029" spans="26:26">
      <c r="Z5029" s="44"/>
    </row>
    <row r="5030" spans="26:26">
      <c r="Z5030" s="44"/>
    </row>
    <row r="5031" spans="26:26">
      <c r="Z5031" s="44"/>
    </row>
    <row r="5032" spans="26:26">
      <c r="Z5032" s="44"/>
    </row>
    <row r="5033" spans="26:26">
      <c r="Z5033" s="44"/>
    </row>
    <row r="5034" spans="26:26">
      <c r="Z5034" s="44"/>
    </row>
    <row r="5035" spans="26:26">
      <c r="Z5035" s="44"/>
    </row>
    <row r="5036" spans="26:26">
      <c r="Z5036" s="44"/>
    </row>
    <row r="5037" spans="26:26">
      <c r="Z5037" s="44"/>
    </row>
    <row r="5038" spans="26:26">
      <c r="Z5038" s="44"/>
    </row>
    <row r="5039" spans="26:26">
      <c r="Z5039" s="44"/>
    </row>
    <row r="5040" spans="26:26">
      <c r="Z5040" s="44"/>
    </row>
    <row r="5041" spans="26:26">
      <c r="Z5041" s="44"/>
    </row>
    <row r="5042" spans="26:26">
      <c r="Z5042" s="44"/>
    </row>
    <row r="5043" spans="26:26">
      <c r="Z5043" s="44"/>
    </row>
    <row r="5044" spans="26:26">
      <c r="Z5044" s="44"/>
    </row>
    <row r="5045" spans="26:26">
      <c r="Z5045" s="44"/>
    </row>
    <row r="5046" spans="26:26">
      <c r="Z5046" s="44"/>
    </row>
    <row r="5047" spans="26:26">
      <c r="Z5047" s="44"/>
    </row>
    <row r="5048" spans="26:26">
      <c r="Z5048" s="44"/>
    </row>
    <row r="5049" spans="26:26">
      <c r="Z5049" s="44"/>
    </row>
    <row r="5050" spans="26:26">
      <c r="Z5050" s="44"/>
    </row>
    <row r="5051" spans="26:26">
      <c r="Z5051" s="44"/>
    </row>
    <row r="5052" spans="26:26">
      <c r="Z5052" s="44"/>
    </row>
    <row r="5053" spans="26:26">
      <c r="Z5053" s="44"/>
    </row>
    <row r="5054" spans="26:26">
      <c r="Z5054" s="44"/>
    </row>
    <row r="5055" spans="26:26">
      <c r="Z5055" s="44"/>
    </row>
    <row r="5056" spans="26:26">
      <c r="Z5056" s="44"/>
    </row>
    <row r="5057" spans="26:26">
      <c r="Z5057" s="44"/>
    </row>
    <row r="5058" spans="26:26">
      <c r="Z5058" s="44"/>
    </row>
    <row r="5059" spans="26:26">
      <c r="Z5059" s="44"/>
    </row>
    <row r="5060" spans="26:26">
      <c r="Z5060" s="44"/>
    </row>
    <row r="5061" spans="26:26">
      <c r="Z5061" s="44"/>
    </row>
    <row r="5062" spans="26:26">
      <c r="Z5062" s="44"/>
    </row>
    <row r="5063" spans="26:26">
      <c r="Z5063" s="44"/>
    </row>
    <row r="5064" spans="26:26">
      <c r="Z5064" s="44"/>
    </row>
    <row r="5065" spans="26:26">
      <c r="Z5065" s="44"/>
    </row>
    <row r="5066" spans="26:26">
      <c r="Z5066" s="44"/>
    </row>
    <row r="5067" spans="26:26">
      <c r="Z5067" s="44"/>
    </row>
    <row r="5068" spans="26:26">
      <c r="Z5068" s="44"/>
    </row>
    <row r="5069" spans="26:26">
      <c r="Z5069" s="44"/>
    </row>
    <row r="5070" spans="26:26">
      <c r="Z5070" s="44"/>
    </row>
    <row r="5071" spans="26:26">
      <c r="Z5071" s="44"/>
    </row>
    <row r="5072" spans="26:26">
      <c r="Z5072" s="44"/>
    </row>
    <row r="5073" spans="26:26">
      <c r="Z5073" s="44"/>
    </row>
    <row r="5074" spans="26:26">
      <c r="Z5074" s="44"/>
    </row>
    <row r="5075" spans="26:26">
      <c r="Z5075" s="44"/>
    </row>
    <row r="5076" spans="26:26">
      <c r="Z5076" s="44"/>
    </row>
    <row r="5077" spans="26:26">
      <c r="Z5077" s="44"/>
    </row>
    <row r="5078" spans="26:26">
      <c r="Z5078" s="44"/>
    </row>
    <row r="5079" spans="26:26">
      <c r="Z5079" s="44"/>
    </row>
    <row r="5080" spans="26:26">
      <c r="Z5080" s="44"/>
    </row>
    <row r="5081" spans="26:26">
      <c r="Z5081" s="44"/>
    </row>
    <row r="5082" spans="26:26">
      <c r="Z5082" s="44"/>
    </row>
    <row r="5083" spans="26:26">
      <c r="Z5083" s="44"/>
    </row>
    <row r="5084" spans="26:26">
      <c r="Z5084" s="44"/>
    </row>
    <row r="5085" spans="26:26">
      <c r="Z5085" s="44"/>
    </row>
    <row r="5086" spans="26:26">
      <c r="Z5086" s="44"/>
    </row>
    <row r="5087" spans="26:26">
      <c r="Z5087" s="44"/>
    </row>
    <row r="5088" spans="26:26">
      <c r="Z5088" s="44"/>
    </row>
    <row r="5089" spans="26:26">
      <c r="Z5089" s="44"/>
    </row>
    <row r="5090" spans="26:26">
      <c r="Z5090" s="44"/>
    </row>
    <row r="5091" spans="26:26">
      <c r="Z5091" s="44"/>
    </row>
    <row r="5092" spans="26:26">
      <c r="Z5092" s="44"/>
    </row>
    <row r="5093" spans="26:26">
      <c r="Z5093" s="44"/>
    </row>
    <row r="5094" spans="26:26">
      <c r="Z5094" s="44"/>
    </row>
    <row r="5095" spans="26:26">
      <c r="Z5095" s="44"/>
    </row>
    <row r="5096" spans="26:26">
      <c r="Z5096" s="44"/>
    </row>
    <row r="5097" spans="26:26">
      <c r="Z5097" s="44"/>
    </row>
    <row r="5098" spans="26:26">
      <c r="Z5098" s="44"/>
    </row>
    <row r="5099" spans="26:26">
      <c r="Z5099" s="44"/>
    </row>
    <row r="5100" spans="26:26">
      <c r="Z5100" s="44"/>
    </row>
    <row r="5101" spans="26:26">
      <c r="Z5101" s="44"/>
    </row>
    <row r="5102" spans="26:26">
      <c r="Z5102" s="44"/>
    </row>
    <row r="5103" spans="26:26">
      <c r="Z5103" s="44"/>
    </row>
    <row r="5104" spans="26:26">
      <c r="Z5104" s="44"/>
    </row>
    <row r="5105" spans="26:26">
      <c r="Z5105" s="44"/>
    </row>
    <row r="5106" spans="26:26">
      <c r="Z5106" s="44"/>
    </row>
    <row r="5107" spans="26:26">
      <c r="Z5107" s="44"/>
    </row>
    <row r="5108" spans="26:26">
      <c r="Z5108" s="44"/>
    </row>
    <row r="5109" spans="26:26">
      <c r="Z5109" s="44"/>
    </row>
    <row r="5110" spans="26:26">
      <c r="Z5110" s="44"/>
    </row>
    <row r="5111" spans="26:26">
      <c r="Z5111" s="44"/>
    </row>
    <row r="5112" spans="26:26">
      <c r="Z5112" s="44"/>
    </row>
    <row r="5113" spans="26:26">
      <c r="Z5113" s="44"/>
    </row>
    <row r="5114" spans="26:26">
      <c r="Z5114" s="44"/>
    </row>
    <row r="5115" spans="26:26">
      <c r="Z5115" s="44"/>
    </row>
    <row r="5116" spans="26:26">
      <c r="Z5116" s="44"/>
    </row>
    <row r="5117" spans="26:26">
      <c r="Z5117" s="44"/>
    </row>
    <row r="5118" spans="26:26">
      <c r="Z5118" s="44"/>
    </row>
    <row r="5119" spans="26:26">
      <c r="Z5119" s="44"/>
    </row>
    <row r="5120" spans="26:26">
      <c r="Z5120" s="44"/>
    </row>
    <row r="5121" spans="26:26">
      <c r="Z5121" s="44"/>
    </row>
    <row r="5122" spans="26:26">
      <c r="Z5122" s="44"/>
    </row>
    <row r="5123" spans="26:26">
      <c r="Z5123" s="44"/>
    </row>
    <row r="5124" spans="26:26">
      <c r="Z5124" s="44"/>
    </row>
    <row r="5125" spans="26:26">
      <c r="Z5125" s="44"/>
    </row>
    <row r="5126" spans="26:26">
      <c r="Z5126" s="44"/>
    </row>
    <row r="5127" spans="26:26">
      <c r="Z5127" s="44"/>
    </row>
    <row r="5128" spans="26:26">
      <c r="Z5128" s="44"/>
    </row>
    <row r="5129" spans="26:26">
      <c r="Z5129" s="44"/>
    </row>
    <row r="5130" spans="26:26">
      <c r="Z5130" s="44"/>
    </row>
    <row r="5131" spans="26:26">
      <c r="Z5131" s="44"/>
    </row>
    <row r="5132" spans="26:26">
      <c r="Z5132" s="44"/>
    </row>
    <row r="5133" spans="26:26">
      <c r="Z5133" s="44"/>
    </row>
    <row r="5134" spans="26:26">
      <c r="Z5134" s="44"/>
    </row>
    <row r="5135" spans="26:26">
      <c r="Z5135" s="44"/>
    </row>
    <row r="5136" spans="26:26">
      <c r="Z5136" s="44"/>
    </row>
    <row r="5137" spans="26:26">
      <c r="Z5137" s="44"/>
    </row>
    <row r="5138" spans="26:26">
      <c r="Z5138" s="44"/>
    </row>
    <row r="5139" spans="26:26">
      <c r="Z5139" s="44"/>
    </row>
    <row r="5140" spans="26:26">
      <c r="Z5140" s="44"/>
    </row>
    <row r="5141" spans="26:26">
      <c r="Z5141" s="44"/>
    </row>
    <row r="5142" spans="26:26">
      <c r="Z5142" s="44"/>
    </row>
    <row r="5143" spans="26:26">
      <c r="Z5143" s="44"/>
    </row>
    <row r="5144" spans="26:26">
      <c r="Z5144" s="44"/>
    </row>
    <row r="5145" spans="26:26">
      <c r="Z5145" s="44"/>
    </row>
    <row r="5146" spans="26:26">
      <c r="Z5146" s="44"/>
    </row>
    <row r="5147" spans="26:26">
      <c r="Z5147" s="44"/>
    </row>
    <row r="5148" spans="26:26">
      <c r="Z5148" s="44"/>
    </row>
    <row r="5149" spans="26:26">
      <c r="Z5149" s="44"/>
    </row>
    <row r="5150" spans="26:26">
      <c r="Z5150" s="44"/>
    </row>
    <row r="5151" spans="26:26">
      <c r="Z5151" s="44"/>
    </row>
    <row r="5152" spans="26:26">
      <c r="Z5152" s="44"/>
    </row>
    <row r="5153" spans="26:26">
      <c r="Z5153" s="44"/>
    </row>
    <row r="5154" spans="26:26">
      <c r="Z5154" s="44"/>
    </row>
    <row r="5155" spans="26:26">
      <c r="Z5155" s="44"/>
    </row>
    <row r="5156" spans="26:26">
      <c r="Z5156" s="44"/>
    </row>
    <row r="5157" spans="26:26">
      <c r="Z5157" s="44"/>
    </row>
    <row r="5158" spans="26:26">
      <c r="Z5158" s="44"/>
    </row>
    <row r="5159" spans="26:26">
      <c r="Z5159" s="44"/>
    </row>
    <row r="5160" spans="26:26">
      <c r="Z5160" s="44"/>
    </row>
    <row r="5161" spans="26:26">
      <c r="Z5161" s="44"/>
    </row>
    <row r="5162" spans="26:26">
      <c r="Z5162" s="44"/>
    </row>
    <row r="5163" spans="26:26">
      <c r="Z5163" s="44"/>
    </row>
    <row r="5164" spans="26:26">
      <c r="Z5164" s="44"/>
    </row>
    <row r="5165" spans="26:26">
      <c r="Z5165" s="44"/>
    </row>
    <row r="5166" spans="26:26">
      <c r="Z5166" s="44"/>
    </row>
    <row r="5167" spans="26:26">
      <c r="Z5167" s="44"/>
    </row>
    <row r="5168" spans="26:26">
      <c r="Z5168" s="44"/>
    </row>
    <row r="5169" spans="26:26">
      <c r="Z5169" s="44"/>
    </row>
    <row r="5170" spans="26:26">
      <c r="Z5170" s="44"/>
    </row>
    <row r="5171" spans="26:26">
      <c r="Z5171" s="44"/>
    </row>
    <row r="5172" spans="26:26">
      <c r="Z5172" s="44"/>
    </row>
    <row r="5173" spans="26:26">
      <c r="Z5173" s="44"/>
    </row>
    <row r="5174" spans="26:26">
      <c r="Z5174" s="44"/>
    </row>
    <row r="5175" spans="26:26">
      <c r="Z5175" s="44"/>
    </row>
    <row r="5176" spans="26:26">
      <c r="Z5176" s="44"/>
    </row>
    <row r="5177" spans="26:26">
      <c r="Z5177" s="44"/>
    </row>
    <row r="5178" spans="26:26">
      <c r="Z5178" s="44"/>
    </row>
    <row r="5179" spans="26:26">
      <c r="Z5179" s="44"/>
    </row>
    <row r="5180" spans="26:26">
      <c r="Z5180" s="44"/>
    </row>
    <row r="5181" spans="26:26">
      <c r="Z5181" s="44"/>
    </row>
    <row r="5182" spans="26:26">
      <c r="Z5182" s="44"/>
    </row>
    <row r="5183" spans="26:26">
      <c r="Z5183" s="44"/>
    </row>
    <row r="5184" spans="26:26">
      <c r="Z5184" s="44"/>
    </row>
    <row r="5185" spans="26:26">
      <c r="Z5185" s="44"/>
    </row>
    <row r="5186" spans="26:26">
      <c r="Z5186" s="44"/>
    </row>
    <row r="5187" spans="26:26">
      <c r="Z5187" s="44"/>
    </row>
    <row r="5188" spans="26:26">
      <c r="Z5188" s="44"/>
    </row>
    <row r="5189" spans="26:26">
      <c r="Z5189" s="44"/>
    </row>
    <row r="5190" spans="26:26">
      <c r="Z5190" s="44"/>
    </row>
    <row r="5191" spans="26:26">
      <c r="Z5191" s="44"/>
    </row>
    <row r="5192" spans="26:26">
      <c r="Z5192" s="44"/>
    </row>
    <row r="5193" spans="26:26">
      <c r="Z5193" s="44"/>
    </row>
    <row r="5194" spans="26:26">
      <c r="Z5194" s="44"/>
    </row>
    <row r="5195" spans="26:26">
      <c r="Z5195" s="44"/>
    </row>
    <row r="5196" spans="26:26">
      <c r="Z5196" s="44"/>
    </row>
    <row r="5197" spans="26:26">
      <c r="Z5197" s="44"/>
    </row>
    <row r="5198" spans="26:26">
      <c r="Z5198" s="44"/>
    </row>
    <row r="5199" spans="26:26">
      <c r="Z5199" s="44"/>
    </row>
    <row r="5200" spans="26:26">
      <c r="Z5200" s="44"/>
    </row>
    <row r="5201" spans="26:26">
      <c r="Z5201" s="44"/>
    </row>
    <row r="5202" spans="26:26">
      <c r="Z5202" s="44"/>
    </row>
    <row r="5203" spans="26:26">
      <c r="Z5203" s="44"/>
    </row>
    <row r="5204" spans="26:26">
      <c r="Z5204" s="44"/>
    </row>
    <row r="5205" spans="26:26">
      <c r="Z5205" s="44"/>
    </row>
    <row r="5206" spans="26:26">
      <c r="Z5206" s="44"/>
    </row>
    <row r="5207" spans="26:26">
      <c r="Z5207" s="44"/>
    </row>
    <row r="5208" spans="26:26">
      <c r="Z5208" s="44"/>
    </row>
    <row r="5209" spans="26:26">
      <c r="Z5209" s="44"/>
    </row>
    <row r="5210" spans="26:26">
      <c r="Z5210" s="44"/>
    </row>
    <row r="5211" spans="26:26">
      <c r="Z5211" s="44"/>
    </row>
    <row r="5212" spans="26:26">
      <c r="Z5212" s="44"/>
    </row>
    <row r="5213" spans="26:26">
      <c r="Z5213" s="44"/>
    </row>
    <row r="5214" spans="26:26">
      <c r="Z5214" s="44"/>
    </row>
    <row r="5215" spans="26:26">
      <c r="Z5215" s="44"/>
    </row>
    <row r="5216" spans="26:26">
      <c r="Z5216" s="44"/>
    </row>
    <row r="5217" spans="26:26">
      <c r="Z5217" s="44"/>
    </row>
    <row r="5218" spans="26:26">
      <c r="Z5218" s="44"/>
    </row>
    <row r="5219" spans="26:26">
      <c r="Z5219" s="44"/>
    </row>
    <row r="5220" spans="26:26">
      <c r="Z5220" s="44"/>
    </row>
    <row r="5221" spans="26:26">
      <c r="Z5221" s="44"/>
    </row>
    <row r="5222" spans="26:26">
      <c r="Z5222" s="44"/>
    </row>
    <row r="5223" spans="26:26">
      <c r="Z5223" s="44"/>
    </row>
    <row r="5224" spans="26:26">
      <c r="Z5224" s="44"/>
    </row>
    <row r="5225" spans="26:26">
      <c r="Z5225" s="44"/>
    </row>
    <row r="5226" spans="26:26">
      <c r="Z5226" s="44"/>
    </row>
    <row r="5227" spans="26:26">
      <c r="Z5227" s="44"/>
    </row>
    <row r="5228" spans="26:26">
      <c r="Z5228" s="44"/>
    </row>
    <row r="5229" spans="26:26">
      <c r="Z5229" s="44"/>
    </row>
    <row r="5230" spans="26:26">
      <c r="Z5230" s="44"/>
    </row>
    <row r="5231" spans="26:26">
      <c r="Z5231" s="44"/>
    </row>
    <row r="5232" spans="26:26">
      <c r="Z5232" s="44"/>
    </row>
    <row r="5233" spans="26:26">
      <c r="Z5233" s="44"/>
    </row>
    <row r="5234" spans="26:26">
      <c r="Z5234" s="44"/>
    </row>
    <row r="5235" spans="26:26">
      <c r="Z5235" s="44"/>
    </row>
    <row r="5236" spans="26:26">
      <c r="Z5236" s="44"/>
    </row>
    <row r="5237" spans="26:26">
      <c r="Z5237" s="44"/>
    </row>
    <row r="5238" spans="26:26">
      <c r="Z5238" s="44"/>
    </row>
    <row r="5239" spans="26:26">
      <c r="Z5239" s="44"/>
    </row>
    <row r="5240" spans="26:26">
      <c r="Z5240" s="44"/>
    </row>
    <row r="5241" spans="26:26">
      <c r="Z5241" s="44"/>
    </row>
    <row r="5242" spans="26:26">
      <c r="Z5242" s="44"/>
    </row>
    <row r="5243" spans="26:26">
      <c r="Z5243" s="44"/>
    </row>
    <row r="5244" spans="26:26">
      <c r="Z5244" s="44"/>
    </row>
    <row r="5245" spans="26:26">
      <c r="Z5245" s="44"/>
    </row>
    <row r="5246" spans="26:26">
      <c r="Z5246" s="44"/>
    </row>
    <row r="5247" spans="26:26">
      <c r="Z5247" s="44"/>
    </row>
    <row r="5248" spans="26:26">
      <c r="Z5248" s="44"/>
    </row>
    <row r="5249" spans="26:26">
      <c r="Z5249" s="44"/>
    </row>
    <row r="5250" spans="26:26">
      <c r="Z5250" s="44"/>
    </row>
    <row r="5251" spans="26:26">
      <c r="Z5251" s="44"/>
    </row>
    <row r="5252" spans="26:26">
      <c r="Z5252" s="44"/>
    </row>
    <row r="5253" spans="26:26">
      <c r="Z5253" s="44"/>
    </row>
    <row r="5254" spans="26:26">
      <c r="Z5254" s="44"/>
    </row>
    <row r="5255" spans="26:26">
      <c r="Z5255" s="44"/>
    </row>
    <row r="5256" spans="26:26">
      <c r="Z5256" s="44"/>
    </row>
    <row r="5257" spans="26:26">
      <c r="Z5257" s="44"/>
    </row>
    <row r="5258" spans="26:26">
      <c r="Z5258" s="44"/>
    </row>
    <row r="5259" spans="26:26">
      <c r="Z5259" s="44"/>
    </row>
    <row r="5260" spans="26:26">
      <c r="Z5260" s="44"/>
    </row>
    <row r="5261" spans="26:26">
      <c r="Z5261" s="44"/>
    </row>
    <row r="5262" spans="26:26">
      <c r="Z5262" s="44"/>
    </row>
    <row r="5263" spans="26:26">
      <c r="Z5263" s="44"/>
    </row>
    <row r="5264" spans="26:26">
      <c r="Z5264" s="44"/>
    </row>
    <row r="5265" spans="26:26">
      <c r="Z5265" s="44"/>
    </row>
    <row r="5266" spans="26:26">
      <c r="Z5266" s="44"/>
    </row>
    <row r="5267" spans="26:26">
      <c r="Z5267" s="44"/>
    </row>
    <row r="5268" spans="26:26">
      <c r="Z5268" s="44"/>
    </row>
    <row r="5269" spans="26:26">
      <c r="Z5269" s="44"/>
    </row>
    <row r="5270" spans="26:26">
      <c r="Z5270" s="44"/>
    </row>
    <row r="5271" spans="26:26">
      <c r="Z5271" s="44"/>
    </row>
    <row r="5272" spans="26:26">
      <c r="Z5272" s="44"/>
    </row>
    <row r="5273" spans="26:26">
      <c r="Z5273" s="44"/>
    </row>
    <row r="5274" spans="26:26">
      <c r="Z5274" s="44"/>
    </row>
    <row r="5275" spans="26:26">
      <c r="Z5275" s="44"/>
    </row>
    <row r="5276" spans="26:26">
      <c r="Z5276" s="44"/>
    </row>
    <row r="5277" spans="26:26">
      <c r="Z5277" s="44"/>
    </row>
    <row r="5278" spans="26:26">
      <c r="Z5278" s="44"/>
    </row>
    <row r="5279" spans="26:26">
      <c r="Z5279" s="44"/>
    </row>
    <row r="5280" spans="26:26">
      <c r="Z5280" s="44"/>
    </row>
    <row r="5281" spans="26:26">
      <c r="Z5281" s="44"/>
    </row>
    <row r="5282" spans="26:26">
      <c r="Z5282" s="44"/>
    </row>
    <row r="5283" spans="26:26">
      <c r="Z5283" s="44"/>
    </row>
    <row r="5284" spans="26:26">
      <c r="Z5284" s="44"/>
    </row>
    <row r="5285" spans="26:26">
      <c r="Z5285" s="44"/>
    </row>
    <row r="5286" spans="26:26">
      <c r="Z5286" s="44"/>
    </row>
    <row r="5287" spans="26:26">
      <c r="Z5287" s="44"/>
    </row>
    <row r="5288" spans="26:26">
      <c r="Z5288" s="44"/>
    </row>
    <row r="5289" spans="26:26">
      <c r="Z5289" s="44"/>
    </row>
    <row r="5290" spans="26:26">
      <c r="Z5290" s="44"/>
    </row>
    <row r="5291" spans="26:26">
      <c r="Z5291" s="44"/>
    </row>
    <row r="5292" spans="26:26">
      <c r="Z5292" s="44"/>
    </row>
    <row r="5293" spans="26:26">
      <c r="Z5293" s="44"/>
    </row>
    <row r="5294" spans="26:26">
      <c r="Z5294" s="44"/>
    </row>
    <row r="5295" spans="26:26">
      <c r="Z5295" s="44"/>
    </row>
    <row r="5296" spans="26:26">
      <c r="Z5296" s="44"/>
    </row>
    <row r="5297" spans="26:26">
      <c r="Z5297" s="44"/>
    </row>
    <row r="5298" spans="26:26">
      <c r="Z5298" s="44"/>
    </row>
    <row r="5299" spans="26:26">
      <c r="Z5299" s="44"/>
    </row>
    <row r="5300" spans="26:26">
      <c r="Z5300" s="44"/>
    </row>
    <row r="5301" spans="26:26">
      <c r="Z5301" s="44"/>
    </row>
    <row r="5302" spans="26:26">
      <c r="Z5302" s="44"/>
    </row>
    <row r="5303" spans="26:26">
      <c r="Z5303" s="44"/>
    </row>
    <row r="5304" spans="26:26">
      <c r="Z5304" s="44"/>
    </row>
    <row r="5305" spans="26:26">
      <c r="Z5305" s="44"/>
    </row>
    <row r="5306" spans="26:26">
      <c r="Z5306" s="44"/>
    </row>
    <row r="5307" spans="26:26">
      <c r="Z5307" s="44"/>
    </row>
    <row r="5308" spans="26:26">
      <c r="Z5308" s="44"/>
    </row>
    <row r="5309" spans="26:26">
      <c r="Z5309" s="44"/>
    </row>
    <row r="5310" spans="26:26">
      <c r="Z5310" s="44"/>
    </row>
    <row r="5311" spans="26:26">
      <c r="Z5311" s="44"/>
    </row>
    <row r="5312" spans="26:26">
      <c r="Z5312" s="44"/>
    </row>
    <row r="5313" spans="26:26">
      <c r="Z5313" s="44"/>
    </row>
    <row r="5314" spans="26:26">
      <c r="Z5314" s="44"/>
    </row>
    <row r="5315" spans="26:26">
      <c r="Z5315" s="44"/>
    </row>
    <row r="5316" spans="26:26">
      <c r="Z5316" s="44"/>
    </row>
    <row r="5317" spans="26:26">
      <c r="Z5317" s="44"/>
    </row>
    <row r="5318" spans="26:26">
      <c r="Z5318" s="44"/>
    </row>
    <row r="5319" spans="26:26">
      <c r="Z5319" s="44"/>
    </row>
    <row r="5320" spans="26:26">
      <c r="Z5320" s="44"/>
    </row>
    <row r="5321" spans="26:26">
      <c r="Z5321" s="44"/>
    </row>
    <row r="5322" spans="26:26">
      <c r="Z5322" s="44"/>
    </row>
    <row r="5323" spans="26:26">
      <c r="Z5323" s="44"/>
    </row>
    <row r="5324" spans="26:26">
      <c r="Z5324" s="44"/>
    </row>
    <row r="5325" spans="26:26">
      <c r="Z5325" s="44"/>
    </row>
    <row r="5326" spans="26:26">
      <c r="Z5326" s="44"/>
    </row>
    <row r="5327" spans="26:26">
      <c r="Z5327" s="44"/>
    </row>
    <row r="5328" spans="26:26">
      <c r="Z5328" s="44"/>
    </row>
    <row r="5329" spans="26:26">
      <c r="Z5329" s="44"/>
    </row>
    <row r="5330" spans="26:26">
      <c r="Z5330" s="44"/>
    </row>
    <row r="5331" spans="26:26">
      <c r="Z5331" s="44"/>
    </row>
    <row r="5332" spans="26:26">
      <c r="Z5332" s="44"/>
    </row>
    <row r="5333" spans="26:26">
      <c r="Z5333" s="44"/>
    </row>
    <row r="5334" spans="26:26">
      <c r="Z5334" s="44"/>
    </row>
    <row r="5335" spans="26:26">
      <c r="Z5335" s="44"/>
    </row>
    <row r="5336" spans="26:26">
      <c r="Z5336" s="44"/>
    </row>
    <row r="5337" spans="26:26">
      <c r="Z5337" s="44"/>
    </row>
    <row r="5338" spans="26:26">
      <c r="Z5338" s="44"/>
    </row>
    <row r="5339" spans="26:26">
      <c r="Z5339" s="44"/>
    </row>
    <row r="5340" spans="26:26">
      <c r="Z5340" s="44"/>
    </row>
    <row r="5341" spans="26:26">
      <c r="Z5341" s="44"/>
    </row>
    <row r="5342" spans="26:26">
      <c r="Z5342" s="44"/>
    </row>
    <row r="5343" spans="26:26">
      <c r="Z5343" s="44"/>
    </row>
    <row r="5344" spans="26:26">
      <c r="Z5344" s="44"/>
    </row>
    <row r="5345" spans="26:26">
      <c r="Z5345" s="44"/>
    </row>
    <row r="5346" spans="26:26">
      <c r="Z5346" s="44"/>
    </row>
    <row r="5347" spans="26:26">
      <c r="Z5347" s="44"/>
    </row>
    <row r="5348" spans="26:26">
      <c r="Z5348" s="44"/>
    </row>
    <row r="5349" spans="26:26">
      <c r="Z5349" s="44"/>
    </row>
    <row r="5350" spans="26:26">
      <c r="Z5350" s="44"/>
    </row>
    <row r="5351" spans="26:26">
      <c r="Z5351" s="44"/>
    </row>
    <row r="5352" spans="26:26">
      <c r="Z5352" s="44"/>
    </row>
    <row r="5353" spans="26:26">
      <c r="Z5353" s="44"/>
    </row>
    <row r="5354" spans="26:26">
      <c r="Z5354" s="44"/>
    </row>
    <row r="5355" spans="26:26">
      <c r="Z5355" s="44"/>
    </row>
    <row r="5356" spans="26:26">
      <c r="Z5356" s="44"/>
    </row>
    <row r="5357" spans="26:26">
      <c r="Z5357" s="44"/>
    </row>
    <row r="5358" spans="26:26">
      <c r="Z5358" s="44"/>
    </row>
    <row r="5359" spans="26:26">
      <c r="Z5359" s="44"/>
    </row>
    <row r="5360" spans="26:26">
      <c r="Z5360" s="44"/>
    </row>
    <row r="5361" spans="26:26">
      <c r="Z5361" s="44"/>
    </row>
    <row r="5362" spans="26:26">
      <c r="Z5362" s="44"/>
    </row>
    <row r="5363" spans="26:26">
      <c r="Z5363" s="44"/>
    </row>
    <row r="5364" spans="26:26">
      <c r="Z5364" s="44"/>
    </row>
    <row r="5365" spans="26:26">
      <c r="Z5365" s="44"/>
    </row>
    <row r="5366" spans="26:26">
      <c r="Z5366" s="44"/>
    </row>
    <row r="5367" spans="26:26">
      <c r="Z5367" s="44"/>
    </row>
    <row r="5368" spans="26:26">
      <c r="Z5368" s="44"/>
    </row>
    <row r="5369" spans="26:26">
      <c r="Z5369" s="44"/>
    </row>
    <row r="5370" spans="26:26">
      <c r="Z5370" s="44"/>
    </row>
    <row r="5371" spans="26:26">
      <c r="Z5371" s="44"/>
    </row>
    <row r="5372" spans="26:26">
      <c r="Z5372" s="44"/>
    </row>
    <row r="5373" spans="26:26">
      <c r="Z5373" s="44"/>
    </row>
    <row r="5374" spans="26:26">
      <c r="Z5374" s="44"/>
    </row>
    <row r="5375" spans="26:26">
      <c r="Z5375" s="44"/>
    </row>
    <row r="5376" spans="26:26">
      <c r="Z5376" s="44"/>
    </row>
    <row r="5377" spans="26:26">
      <c r="Z5377" s="44"/>
    </row>
    <row r="5378" spans="26:26">
      <c r="Z5378" s="44"/>
    </row>
    <row r="5379" spans="26:26">
      <c r="Z5379" s="44"/>
    </row>
    <row r="5380" spans="26:26">
      <c r="Z5380" s="44"/>
    </row>
    <row r="5381" spans="26:26">
      <c r="Z5381" s="44"/>
    </row>
    <row r="5382" spans="26:26">
      <c r="Z5382" s="44"/>
    </row>
    <row r="5383" spans="26:26">
      <c r="Z5383" s="44"/>
    </row>
    <row r="5384" spans="26:26">
      <c r="Z5384" s="44"/>
    </row>
    <row r="5385" spans="26:26">
      <c r="Z5385" s="44"/>
    </row>
    <row r="5386" spans="26:26">
      <c r="Z5386" s="44"/>
    </row>
    <row r="5387" spans="26:26">
      <c r="Z5387" s="44"/>
    </row>
    <row r="5388" spans="26:26">
      <c r="Z5388" s="44"/>
    </row>
    <row r="5389" spans="26:26">
      <c r="Z5389" s="44"/>
    </row>
    <row r="5390" spans="26:26">
      <c r="Z5390" s="44"/>
    </row>
    <row r="5391" spans="26:26">
      <c r="Z5391" s="44"/>
    </row>
    <row r="5392" spans="26:26">
      <c r="Z5392" s="44"/>
    </row>
    <row r="5393" spans="26:26">
      <c r="Z5393" s="44"/>
    </row>
    <row r="5394" spans="26:26">
      <c r="Z5394" s="44"/>
    </row>
    <row r="5395" spans="26:26">
      <c r="Z5395" s="44"/>
    </row>
    <row r="5396" spans="26:26">
      <c r="Z5396" s="44"/>
    </row>
    <row r="5397" spans="26:26">
      <c r="Z5397" s="44"/>
    </row>
    <row r="5398" spans="26:26">
      <c r="Z5398" s="44"/>
    </row>
    <row r="5399" spans="26:26">
      <c r="Z5399" s="44"/>
    </row>
    <row r="5400" spans="26:26">
      <c r="Z5400" s="44"/>
    </row>
    <row r="5401" spans="26:26">
      <c r="Z5401" s="44"/>
    </row>
    <row r="5402" spans="26:26">
      <c r="Z5402" s="44"/>
    </row>
    <row r="5403" spans="26:26">
      <c r="Z5403" s="44"/>
    </row>
    <row r="5404" spans="26:26">
      <c r="Z5404" s="44"/>
    </row>
    <row r="5405" spans="26:26">
      <c r="Z5405" s="44"/>
    </row>
    <row r="5406" spans="26:26">
      <c r="Z5406" s="44"/>
    </row>
    <row r="5407" spans="26:26">
      <c r="Z5407" s="44"/>
    </row>
    <row r="5408" spans="26:26">
      <c r="Z5408" s="44"/>
    </row>
    <row r="5409" spans="26:26">
      <c r="Z5409" s="44"/>
    </row>
    <row r="5410" spans="26:26">
      <c r="Z5410" s="44"/>
    </row>
    <row r="5411" spans="26:26">
      <c r="Z5411" s="44"/>
    </row>
    <row r="5412" spans="26:26">
      <c r="Z5412" s="44"/>
    </row>
    <row r="5413" spans="26:26">
      <c r="Z5413" s="44"/>
    </row>
    <row r="5414" spans="26:26">
      <c r="Z5414" s="44"/>
    </row>
    <row r="5415" spans="26:26">
      <c r="Z5415" s="44"/>
    </row>
    <row r="5416" spans="26:26">
      <c r="Z5416" s="44"/>
    </row>
    <row r="5417" spans="26:26">
      <c r="Z5417" s="44"/>
    </row>
    <row r="5418" spans="26:26">
      <c r="Z5418" s="44"/>
    </row>
    <row r="5419" spans="26:26">
      <c r="Z5419" s="44"/>
    </row>
    <row r="5420" spans="26:26">
      <c r="Z5420" s="44"/>
    </row>
    <row r="5421" spans="26:26">
      <c r="Z5421" s="44"/>
    </row>
    <row r="5422" spans="26:26">
      <c r="Z5422" s="44"/>
    </row>
    <row r="5423" spans="26:26">
      <c r="Z5423" s="44"/>
    </row>
    <row r="5424" spans="26:26">
      <c r="Z5424" s="44"/>
    </row>
    <row r="5425" spans="26:26">
      <c r="Z5425" s="44"/>
    </row>
    <row r="5426" spans="26:26">
      <c r="Z5426" s="44"/>
    </row>
    <row r="5427" spans="26:26">
      <c r="Z5427" s="44"/>
    </row>
    <row r="5428" spans="26:26">
      <c r="Z5428" s="44"/>
    </row>
    <row r="5429" spans="26:26">
      <c r="Z5429" s="44"/>
    </row>
    <row r="5430" spans="26:26">
      <c r="Z5430" s="44"/>
    </row>
    <row r="5431" spans="26:26">
      <c r="Z5431" s="44"/>
    </row>
    <row r="5432" spans="26:26">
      <c r="Z5432" s="44"/>
    </row>
    <row r="5433" spans="26:26">
      <c r="Z5433" s="44"/>
    </row>
    <row r="5434" spans="26:26">
      <c r="Z5434" s="44"/>
    </row>
    <row r="5435" spans="26:26">
      <c r="Z5435" s="44"/>
    </row>
    <row r="5436" spans="26:26">
      <c r="Z5436" s="44"/>
    </row>
    <row r="5437" spans="26:26">
      <c r="Z5437" s="44"/>
    </row>
    <row r="5438" spans="26:26">
      <c r="Z5438" s="44"/>
    </row>
    <row r="5439" spans="26:26">
      <c r="Z5439" s="44"/>
    </row>
    <row r="5440" spans="26:26">
      <c r="Z5440" s="44"/>
    </row>
    <row r="5441" spans="26:26">
      <c r="Z5441" s="44"/>
    </row>
    <row r="5442" spans="26:26">
      <c r="Z5442" s="44"/>
    </row>
    <row r="5443" spans="26:26">
      <c r="Z5443" s="44"/>
    </row>
    <row r="5444" spans="26:26">
      <c r="Z5444" s="44"/>
    </row>
    <row r="5445" spans="26:26">
      <c r="Z5445" s="44"/>
    </row>
    <row r="5446" spans="26:26">
      <c r="Z5446" s="44"/>
    </row>
    <row r="5447" spans="26:26">
      <c r="Z5447" s="44"/>
    </row>
    <row r="5448" spans="26:26">
      <c r="Z5448" s="44"/>
    </row>
    <row r="5449" spans="26:26">
      <c r="Z5449" s="44"/>
    </row>
    <row r="5450" spans="26:26">
      <c r="Z5450" s="44"/>
    </row>
    <row r="5451" spans="26:26">
      <c r="Z5451" s="44"/>
    </row>
    <row r="5452" spans="26:26">
      <c r="Z5452" s="44"/>
    </row>
    <row r="5453" spans="26:26">
      <c r="Z5453" s="44"/>
    </row>
    <row r="5454" spans="26:26">
      <c r="Z5454" s="44"/>
    </row>
    <row r="5455" spans="26:26">
      <c r="Z5455" s="44"/>
    </row>
    <row r="5456" spans="26:26">
      <c r="Z5456" s="44"/>
    </row>
    <row r="5457" spans="26:26">
      <c r="Z5457" s="44"/>
    </row>
    <row r="5458" spans="26:26">
      <c r="Z5458" s="44"/>
    </row>
    <row r="5459" spans="26:26">
      <c r="Z5459" s="44"/>
    </row>
    <row r="5460" spans="26:26">
      <c r="Z5460" s="44"/>
    </row>
    <row r="5461" spans="26:26">
      <c r="Z5461" s="44"/>
    </row>
    <row r="5462" spans="26:26">
      <c r="Z5462" s="44"/>
    </row>
    <row r="5463" spans="26:26">
      <c r="Z5463" s="44"/>
    </row>
    <row r="5464" spans="26:26">
      <c r="Z5464" s="44"/>
    </row>
    <row r="5465" spans="26:26">
      <c r="Z5465" s="44"/>
    </row>
    <row r="5466" spans="26:26">
      <c r="Z5466" s="44"/>
    </row>
    <row r="5467" spans="26:26">
      <c r="Z5467" s="44"/>
    </row>
    <row r="5468" spans="26:26">
      <c r="Z5468" s="44"/>
    </row>
    <row r="5469" spans="26:26">
      <c r="Z5469" s="44"/>
    </row>
    <row r="5470" spans="26:26">
      <c r="Z5470" s="44"/>
    </row>
    <row r="5471" spans="26:26">
      <c r="Z5471" s="44"/>
    </row>
    <row r="5472" spans="26:26">
      <c r="Z5472" s="44"/>
    </row>
    <row r="5473" spans="26:26">
      <c r="Z5473" s="44"/>
    </row>
    <row r="5474" spans="26:26">
      <c r="Z5474" s="44"/>
    </row>
    <row r="5475" spans="26:26">
      <c r="Z5475" s="44"/>
    </row>
    <row r="5476" spans="26:26">
      <c r="Z5476" s="44"/>
    </row>
    <row r="5477" spans="26:26">
      <c r="Z5477" s="44"/>
    </row>
    <row r="5478" spans="26:26">
      <c r="Z5478" s="44"/>
    </row>
    <row r="5479" spans="26:26">
      <c r="Z5479" s="44"/>
    </row>
    <row r="5480" spans="26:26">
      <c r="Z5480" s="44"/>
    </row>
    <row r="5481" spans="26:26">
      <c r="Z5481" s="44"/>
    </row>
    <row r="5482" spans="26:26">
      <c r="Z5482" s="44"/>
    </row>
    <row r="5483" spans="26:26">
      <c r="Z5483" s="44"/>
    </row>
    <row r="5484" spans="26:26">
      <c r="Z5484" s="44"/>
    </row>
    <row r="5485" spans="26:26">
      <c r="Z5485" s="44"/>
    </row>
    <row r="5486" spans="26:26">
      <c r="Z5486" s="44"/>
    </row>
    <row r="5487" spans="26:26">
      <c r="Z5487" s="44"/>
    </row>
    <row r="5488" spans="26:26">
      <c r="Z5488" s="44"/>
    </row>
    <row r="5489" spans="26:26">
      <c r="Z5489" s="44"/>
    </row>
    <row r="5490" spans="26:26">
      <c r="Z5490" s="44"/>
    </row>
    <row r="5491" spans="26:26">
      <c r="Z5491" s="44"/>
    </row>
    <row r="5492" spans="26:26">
      <c r="Z5492" s="44"/>
    </row>
    <row r="5493" spans="26:26">
      <c r="Z5493" s="44"/>
    </row>
    <row r="5494" spans="26:26">
      <c r="Z5494" s="44"/>
    </row>
    <row r="5495" spans="26:26">
      <c r="Z5495" s="44"/>
    </row>
    <row r="5496" spans="26:26">
      <c r="Z5496" s="44"/>
    </row>
    <row r="5497" spans="26:26">
      <c r="Z5497" s="44"/>
    </row>
    <row r="5498" spans="26:26">
      <c r="Z5498" s="44"/>
    </row>
    <row r="5499" spans="26:26">
      <c r="Z5499" s="44"/>
    </row>
    <row r="5500" spans="26:26">
      <c r="Z5500" s="44"/>
    </row>
    <row r="5501" spans="26:26">
      <c r="Z5501" s="44"/>
    </row>
    <row r="5502" spans="26:26">
      <c r="Z5502" s="44"/>
    </row>
    <row r="5503" spans="26:26">
      <c r="Z5503" s="44"/>
    </row>
    <row r="5504" spans="26:26">
      <c r="Z5504" s="44"/>
    </row>
    <row r="5505" spans="26:26">
      <c r="Z5505" s="44"/>
    </row>
    <row r="5506" spans="26:26">
      <c r="Z5506" s="44"/>
    </row>
    <row r="5507" spans="26:26">
      <c r="Z5507" s="44"/>
    </row>
    <row r="5508" spans="26:26">
      <c r="Z5508" s="44"/>
    </row>
    <row r="5509" spans="26:26">
      <c r="Z5509" s="44"/>
    </row>
    <row r="5510" spans="26:26">
      <c r="Z5510" s="44"/>
    </row>
    <row r="5511" spans="26:26">
      <c r="Z5511" s="44"/>
    </row>
    <row r="5512" spans="26:26">
      <c r="Z5512" s="44"/>
    </row>
    <row r="5513" spans="26:26">
      <c r="Z5513" s="44"/>
    </row>
    <row r="5514" spans="26:26">
      <c r="Z5514" s="44"/>
    </row>
    <row r="5515" spans="26:26">
      <c r="Z5515" s="44"/>
    </row>
    <row r="5516" spans="26:26">
      <c r="Z5516" s="44"/>
    </row>
    <row r="5517" spans="26:26">
      <c r="Z5517" s="44"/>
    </row>
    <row r="5518" spans="26:26">
      <c r="Z5518" s="44"/>
    </row>
    <row r="5519" spans="26:26">
      <c r="Z5519" s="44"/>
    </row>
    <row r="5520" spans="26:26">
      <c r="Z5520" s="44"/>
    </row>
    <row r="5521" spans="26:26">
      <c r="Z5521" s="44"/>
    </row>
    <row r="5522" spans="26:26">
      <c r="Z5522" s="44"/>
    </row>
    <row r="5523" spans="26:26">
      <c r="Z5523" s="44"/>
    </row>
    <row r="5524" spans="26:26">
      <c r="Z5524" s="44"/>
    </row>
    <row r="5525" spans="26:26">
      <c r="Z5525" s="44"/>
    </row>
    <row r="5526" spans="26:26">
      <c r="Z5526" s="44"/>
    </row>
    <row r="5527" spans="26:26">
      <c r="Z5527" s="44"/>
    </row>
    <row r="5528" spans="26:26">
      <c r="Z5528" s="44"/>
    </row>
    <row r="5529" spans="26:26">
      <c r="Z5529" s="44"/>
    </row>
    <row r="5530" spans="26:26">
      <c r="Z5530" s="44"/>
    </row>
    <row r="5531" spans="26:26">
      <c r="Z5531" s="44"/>
    </row>
    <row r="5532" spans="26:26">
      <c r="Z5532" s="44"/>
    </row>
    <row r="5533" spans="26:26">
      <c r="Z5533" s="44"/>
    </row>
    <row r="5534" spans="26:26">
      <c r="Z5534" s="44"/>
    </row>
    <row r="5535" spans="26:26">
      <c r="Z5535" s="44"/>
    </row>
    <row r="5536" spans="26:26">
      <c r="Z5536" s="44"/>
    </row>
    <row r="5537" spans="26:26">
      <c r="Z5537" s="44"/>
    </row>
    <row r="5538" spans="26:26">
      <c r="Z5538" s="44"/>
    </row>
    <row r="5539" spans="26:26">
      <c r="Z5539" s="44"/>
    </row>
    <row r="5540" spans="26:26">
      <c r="Z5540" s="44"/>
    </row>
    <row r="5541" spans="26:26">
      <c r="Z5541" s="44"/>
    </row>
    <row r="5542" spans="26:26">
      <c r="Z5542" s="44"/>
    </row>
    <row r="5543" spans="26:26">
      <c r="Z5543" s="44"/>
    </row>
    <row r="5544" spans="26:26">
      <c r="Z5544" s="44"/>
    </row>
    <row r="5545" spans="26:26">
      <c r="Z5545" s="44"/>
    </row>
    <row r="5546" spans="26:26">
      <c r="Z5546" s="44"/>
    </row>
    <row r="5547" spans="26:26">
      <c r="Z5547" s="44"/>
    </row>
    <row r="5548" spans="26:26">
      <c r="Z5548" s="44"/>
    </row>
    <row r="5549" spans="26:26">
      <c r="Z5549" s="44"/>
    </row>
    <row r="5550" spans="26:26">
      <c r="Z5550" s="44"/>
    </row>
    <row r="5551" spans="26:26">
      <c r="Z5551" s="44"/>
    </row>
    <row r="5552" spans="26:26">
      <c r="Z5552" s="44"/>
    </row>
    <row r="5553" spans="26:26">
      <c r="Z5553" s="44"/>
    </row>
    <row r="5554" spans="26:26">
      <c r="Z5554" s="44"/>
    </row>
    <row r="5555" spans="26:26">
      <c r="Z5555" s="44"/>
    </row>
    <row r="5556" spans="26:26">
      <c r="Z5556" s="44"/>
    </row>
    <row r="5557" spans="26:26">
      <c r="Z5557" s="44"/>
    </row>
    <row r="5558" spans="26:26">
      <c r="Z5558" s="44"/>
    </row>
    <row r="5559" spans="26:26">
      <c r="Z5559" s="44"/>
    </row>
    <row r="5560" spans="26:26">
      <c r="Z5560" s="44"/>
    </row>
    <row r="5561" spans="26:26">
      <c r="Z5561" s="44"/>
    </row>
    <row r="5562" spans="26:26">
      <c r="Z5562" s="44"/>
    </row>
    <row r="5563" spans="26:26">
      <c r="Z5563" s="44"/>
    </row>
    <row r="5564" spans="26:26">
      <c r="Z5564" s="44"/>
    </row>
    <row r="5565" spans="26:26">
      <c r="Z5565" s="44"/>
    </row>
    <row r="5566" spans="26:26">
      <c r="Z5566" s="44"/>
    </row>
    <row r="5567" spans="26:26">
      <c r="Z5567" s="44"/>
    </row>
    <row r="5568" spans="26:26">
      <c r="Z5568" s="44"/>
    </row>
    <row r="5569" spans="26:26">
      <c r="Z5569" s="44"/>
    </row>
    <row r="5570" spans="26:26">
      <c r="Z5570" s="44"/>
    </row>
    <row r="5571" spans="26:26">
      <c r="Z5571" s="44"/>
    </row>
    <row r="5572" spans="26:26">
      <c r="Z5572" s="44"/>
    </row>
    <row r="5573" spans="26:26">
      <c r="Z5573" s="44"/>
    </row>
    <row r="5574" spans="26:26">
      <c r="Z5574" s="44"/>
    </row>
    <row r="5575" spans="26:26">
      <c r="Z5575" s="44"/>
    </row>
    <row r="5576" spans="26:26">
      <c r="Z5576" s="44"/>
    </row>
    <row r="5577" spans="26:26">
      <c r="Z5577" s="44"/>
    </row>
    <row r="5578" spans="26:26">
      <c r="Z5578" s="44"/>
    </row>
    <row r="5579" spans="26:26">
      <c r="Z5579" s="44"/>
    </row>
    <row r="5580" spans="26:26">
      <c r="Z5580" s="44"/>
    </row>
    <row r="5581" spans="26:26">
      <c r="Z5581" s="44"/>
    </row>
    <row r="5582" spans="26:26">
      <c r="Z5582" s="44"/>
    </row>
    <row r="5583" spans="26:26">
      <c r="Z5583" s="44"/>
    </row>
    <row r="5584" spans="26:26">
      <c r="Z5584" s="44"/>
    </row>
    <row r="5585" spans="26:26">
      <c r="Z5585" s="44"/>
    </row>
    <row r="5586" spans="26:26">
      <c r="Z5586" s="44"/>
    </row>
    <row r="5587" spans="26:26">
      <c r="Z5587" s="44"/>
    </row>
    <row r="5588" spans="26:26">
      <c r="Z5588" s="44"/>
    </row>
    <row r="5589" spans="26:26">
      <c r="Z5589" s="44"/>
    </row>
    <row r="5590" spans="26:26">
      <c r="Z5590" s="44"/>
    </row>
    <row r="5591" spans="26:26">
      <c r="Z5591" s="44"/>
    </row>
    <row r="5592" spans="26:26">
      <c r="Z5592" s="44"/>
    </row>
    <row r="5593" spans="26:26">
      <c r="Z5593" s="44"/>
    </row>
    <row r="5594" spans="26:26">
      <c r="Z5594" s="44"/>
    </row>
    <row r="5595" spans="26:26">
      <c r="Z5595" s="44"/>
    </row>
    <row r="5596" spans="26:26">
      <c r="Z5596" s="44"/>
    </row>
    <row r="5597" spans="26:26">
      <c r="Z5597" s="44"/>
    </row>
    <row r="5598" spans="26:26">
      <c r="Z5598" s="44"/>
    </row>
    <row r="5599" spans="26:26">
      <c r="Z5599" s="44"/>
    </row>
    <row r="5600" spans="26:26">
      <c r="Z5600" s="44"/>
    </row>
    <row r="5601" spans="26:26">
      <c r="Z5601" s="44"/>
    </row>
    <row r="5602" spans="26:26">
      <c r="Z5602" s="44"/>
    </row>
    <row r="5603" spans="26:26">
      <c r="Z5603" s="44"/>
    </row>
    <row r="5604" spans="26:26">
      <c r="Z5604" s="44"/>
    </row>
    <row r="5605" spans="26:26">
      <c r="Z5605" s="44"/>
    </row>
    <row r="5606" spans="26:26">
      <c r="Z5606" s="44"/>
    </row>
    <row r="5607" spans="26:26">
      <c r="Z5607" s="44"/>
    </row>
    <row r="5608" spans="26:26">
      <c r="Z5608" s="44"/>
    </row>
    <row r="5609" spans="26:26">
      <c r="Z5609" s="44"/>
    </row>
    <row r="5610" spans="26:26">
      <c r="Z5610" s="44"/>
    </row>
    <row r="5611" spans="26:26">
      <c r="Z5611" s="44"/>
    </row>
    <row r="5612" spans="26:26">
      <c r="Z5612" s="44"/>
    </row>
    <row r="5613" spans="26:26">
      <c r="Z5613" s="44"/>
    </row>
    <row r="5614" spans="26:26">
      <c r="Z5614" s="44"/>
    </row>
    <row r="5615" spans="26:26">
      <c r="Z5615" s="44"/>
    </row>
    <row r="5616" spans="26:26">
      <c r="Z5616" s="44"/>
    </row>
    <row r="5617" spans="26:26">
      <c r="Z5617" s="44"/>
    </row>
    <row r="5618" spans="26:26">
      <c r="Z5618" s="44"/>
    </row>
    <row r="5619" spans="26:26">
      <c r="Z5619" s="44"/>
    </row>
    <row r="5620" spans="26:26">
      <c r="Z5620" s="44"/>
    </row>
    <row r="5621" spans="26:26">
      <c r="Z5621" s="44"/>
    </row>
    <row r="5622" spans="26:26">
      <c r="Z5622" s="44"/>
    </row>
    <row r="5623" spans="26:26">
      <c r="Z5623" s="44"/>
    </row>
    <row r="5624" spans="26:26">
      <c r="Z5624" s="44"/>
    </row>
    <row r="5625" spans="26:26">
      <c r="Z5625" s="44"/>
    </row>
    <row r="5626" spans="26:26">
      <c r="Z5626" s="44"/>
    </row>
    <row r="5627" spans="26:26">
      <c r="Z5627" s="44"/>
    </row>
    <row r="5628" spans="26:26">
      <c r="Z5628" s="44"/>
    </row>
    <row r="5629" spans="26:26">
      <c r="Z5629" s="44"/>
    </row>
    <row r="5630" spans="26:26">
      <c r="Z5630" s="44"/>
    </row>
    <row r="5631" spans="26:26">
      <c r="Z5631" s="44"/>
    </row>
    <row r="5632" spans="26:26">
      <c r="Z5632" s="44"/>
    </row>
    <row r="5633" spans="26:26">
      <c r="Z5633" s="44"/>
    </row>
    <row r="5634" spans="26:26">
      <c r="Z5634" s="44"/>
    </row>
    <row r="5635" spans="26:26">
      <c r="Z5635" s="44"/>
    </row>
    <row r="5636" spans="26:26">
      <c r="Z5636" s="44"/>
    </row>
    <row r="5637" spans="26:26">
      <c r="Z5637" s="44"/>
    </row>
    <row r="5638" spans="26:26">
      <c r="Z5638" s="44"/>
    </row>
    <row r="5639" spans="26:26">
      <c r="Z5639" s="44"/>
    </row>
    <row r="5640" spans="26:26">
      <c r="Z5640" s="44"/>
    </row>
    <row r="5641" spans="26:26">
      <c r="Z5641" s="44"/>
    </row>
    <row r="5642" spans="26:26">
      <c r="Z5642" s="44"/>
    </row>
    <row r="5643" spans="26:26">
      <c r="Z5643" s="44"/>
    </row>
    <row r="5644" spans="26:26">
      <c r="Z5644" s="44"/>
    </row>
    <row r="5645" spans="26:26">
      <c r="Z5645" s="44"/>
    </row>
    <row r="5646" spans="26:26">
      <c r="Z5646" s="44"/>
    </row>
    <row r="5647" spans="26:26">
      <c r="Z5647" s="44"/>
    </row>
    <row r="5648" spans="26:26">
      <c r="Z5648" s="44"/>
    </row>
    <row r="5649" spans="26:26">
      <c r="Z5649" s="44"/>
    </row>
    <row r="5650" spans="26:26">
      <c r="Z5650" s="44"/>
    </row>
    <row r="5651" spans="26:26">
      <c r="Z5651" s="44"/>
    </row>
    <row r="5652" spans="26:26">
      <c r="Z5652" s="44"/>
    </row>
    <row r="5653" spans="26:26">
      <c r="Z5653" s="44"/>
    </row>
    <row r="5654" spans="26:26">
      <c r="Z5654" s="44"/>
    </row>
    <row r="5655" spans="26:26">
      <c r="Z5655" s="44"/>
    </row>
    <row r="5656" spans="26:26">
      <c r="Z5656" s="44"/>
    </row>
    <row r="5657" spans="26:26">
      <c r="Z5657" s="44"/>
    </row>
    <row r="5658" spans="26:26">
      <c r="Z5658" s="44"/>
    </row>
    <row r="5659" spans="26:26">
      <c r="Z5659" s="44"/>
    </row>
    <row r="5660" spans="26:26">
      <c r="Z5660" s="44"/>
    </row>
    <row r="5661" spans="26:26">
      <c r="Z5661" s="44"/>
    </row>
    <row r="5662" spans="26:26">
      <c r="Z5662" s="44"/>
    </row>
    <row r="5663" spans="26:26">
      <c r="Z5663" s="44"/>
    </row>
    <row r="5664" spans="26:26">
      <c r="Z5664" s="44"/>
    </row>
    <row r="5665" spans="26:26">
      <c r="Z5665" s="44"/>
    </row>
    <row r="5666" spans="26:26">
      <c r="Z5666" s="44"/>
    </row>
    <row r="5667" spans="26:26">
      <c r="Z5667" s="44"/>
    </row>
    <row r="5668" spans="26:26">
      <c r="Z5668" s="44"/>
    </row>
    <row r="5669" spans="26:26">
      <c r="Z5669" s="44"/>
    </row>
    <row r="5670" spans="26:26">
      <c r="Z5670" s="44"/>
    </row>
    <row r="5671" spans="26:26">
      <c r="Z5671" s="44"/>
    </row>
    <row r="5672" spans="26:26">
      <c r="Z5672" s="44"/>
    </row>
    <row r="5673" spans="26:26">
      <c r="Z5673" s="44"/>
    </row>
    <row r="5674" spans="26:26">
      <c r="Z5674" s="44"/>
    </row>
    <row r="5675" spans="26:26">
      <c r="Z5675" s="44"/>
    </row>
    <row r="5676" spans="26:26">
      <c r="Z5676" s="44"/>
    </row>
    <row r="5677" spans="26:26">
      <c r="Z5677" s="44"/>
    </row>
    <row r="5678" spans="26:26">
      <c r="Z5678" s="44"/>
    </row>
    <row r="5679" spans="26:26">
      <c r="Z5679" s="44"/>
    </row>
    <row r="5680" spans="26:26">
      <c r="Z5680" s="44"/>
    </row>
    <row r="5681" spans="26:26">
      <c r="Z5681" s="44"/>
    </row>
    <row r="5682" spans="26:26">
      <c r="Z5682" s="44"/>
    </row>
    <row r="5683" spans="26:26">
      <c r="Z5683" s="44"/>
    </row>
    <row r="5684" spans="26:26">
      <c r="Z5684" s="44"/>
    </row>
    <row r="5685" spans="26:26">
      <c r="Z5685" s="44"/>
    </row>
    <row r="5686" spans="26:26">
      <c r="Z5686" s="44"/>
    </row>
    <row r="5687" spans="26:26">
      <c r="Z5687" s="44"/>
    </row>
    <row r="5688" spans="26:26">
      <c r="Z5688" s="44"/>
    </row>
    <row r="5689" spans="26:26">
      <c r="Z5689" s="44"/>
    </row>
    <row r="5690" spans="26:26">
      <c r="Z5690" s="44"/>
    </row>
    <row r="5691" spans="26:26">
      <c r="Z5691" s="44"/>
    </row>
    <row r="5692" spans="26:26">
      <c r="Z5692" s="44"/>
    </row>
    <row r="5693" spans="26:26">
      <c r="Z5693" s="44"/>
    </row>
    <row r="5694" spans="26:26">
      <c r="Z5694" s="44"/>
    </row>
    <row r="5695" spans="26:26">
      <c r="Z5695" s="44"/>
    </row>
    <row r="5696" spans="26:26">
      <c r="Z5696" s="44"/>
    </row>
    <row r="5697" spans="26:26">
      <c r="Z5697" s="44"/>
    </row>
    <row r="5698" spans="26:26">
      <c r="Z5698" s="44"/>
    </row>
    <row r="5699" spans="26:26">
      <c r="Z5699" s="44"/>
    </row>
    <row r="5700" spans="26:26">
      <c r="Z5700" s="44"/>
    </row>
    <row r="5701" spans="26:26">
      <c r="Z5701" s="44"/>
    </row>
    <row r="5702" spans="26:26">
      <c r="Z5702" s="44"/>
    </row>
    <row r="5703" spans="26:26">
      <c r="Z5703" s="44"/>
    </row>
    <row r="5704" spans="26:26">
      <c r="Z5704" s="44"/>
    </row>
    <row r="5705" spans="26:26">
      <c r="Z5705" s="44"/>
    </row>
    <row r="5706" spans="26:26">
      <c r="Z5706" s="44"/>
    </row>
    <row r="5707" spans="26:26">
      <c r="Z5707" s="44"/>
    </row>
    <row r="5708" spans="26:26">
      <c r="Z5708" s="44"/>
    </row>
    <row r="5709" spans="26:26">
      <c r="Z5709" s="44"/>
    </row>
    <row r="5710" spans="26:26">
      <c r="Z5710" s="44"/>
    </row>
    <row r="5711" spans="26:26">
      <c r="Z5711" s="44"/>
    </row>
    <row r="5712" spans="26:26">
      <c r="Z5712" s="44"/>
    </row>
    <row r="5713" spans="26:26">
      <c r="Z5713" s="44"/>
    </row>
    <row r="5714" spans="26:26">
      <c r="Z5714" s="44"/>
    </row>
    <row r="5715" spans="26:26">
      <c r="Z5715" s="44"/>
    </row>
    <row r="5716" spans="26:26">
      <c r="Z5716" s="44"/>
    </row>
    <row r="5717" spans="26:26">
      <c r="Z5717" s="44"/>
    </row>
    <row r="5718" spans="26:26">
      <c r="Z5718" s="44"/>
    </row>
    <row r="5719" spans="26:26">
      <c r="Z5719" s="44"/>
    </row>
    <row r="5720" spans="26:26">
      <c r="Z5720" s="44"/>
    </row>
    <row r="5721" spans="26:26">
      <c r="Z5721" s="44"/>
    </row>
    <row r="5722" spans="26:26">
      <c r="Z5722" s="44"/>
    </row>
    <row r="5723" spans="26:26">
      <c r="Z5723" s="44"/>
    </row>
    <row r="5724" spans="26:26">
      <c r="Z5724" s="44"/>
    </row>
    <row r="5725" spans="26:26">
      <c r="Z5725" s="44"/>
    </row>
    <row r="5726" spans="26:26">
      <c r="Z5726" s="44"/>
    </row>
    <row r="5727" spans="26:26">
      <c r="Z5727" s="44"/>
    </row>
    <row r="5728" spans="26:26">
      <c r="Z5728" s="44"/>
    </row>
    <row r="5729" spans="26:26">
      <c r="Z5729" s="44"/>
    </row>
    <row r="5730" spans="26:26">
      <c r="Z5730" s="44"/>
    </row>
    <row r="5731" spans="26:26">
      <c r="Z5731" s="44"/>
    </row>
    <row r="5732" spans="26:26">
      <c r="Z5732" s="44"/>
    </row>
    <row r="5733" spans="26:26">
      <c r="Z5733" s="44"/>
    </row>
    <row r="5734" spans="26:26">
      <c r="Z5734" s="44"/>
    </row>
    <row r="5735" spans="26:26">
      <c r="Z5735" s="44"/>
    </row>
    <row r="5736" spans="26:26">
      <c r="Z5736" s="44"/>
    </row>
    <row r="5737" spans="26:26">
      <c r="Z5737" s="44"/>
    </row>
    <row r="5738" spans="26:26">
      <c r="Z5738" s="44"/>
    </row>
    <row r="5739" spans="26:26">
      <c r="Z5739" s="44"/>
    </row>
    <row r="5740" spans="26:26">
      <c r="Z5740" s="44"/>
    </row>
    <row r="5741" spans="26:26">
      <c r="Z5741" s="44"/>
    </row>
    <row r="5742" spans="26:26">
      <c r="Z5742" s="44"/>
    </row>
    <row r="5743" spans="26:26">
      <c r="Z5743" s="44"/>
    </row>
    <row r="5744" spans="26:26">
      <c r="Z5744" s="44"/>
    </row>
    <row r="5745" spans="26:26">
      <c r="Z5745" s="44"/>
    </row>
    <row r="5746" spans="26:26">
      <c r="Z5746" s="44"/>
    </row>
    <row r="5747" spans="26:26">
      <c r="Z5747" s="44"/>
    </row>
    <row r="5748" spans="26:26">
      <c r="Z5748" s="44"/>
    </row>
    <row r="5749" spans="26:26">
      <c r="Z5749" s="44"/>
    </row>
    <row r="5750" spans="26:26">
      <c r="Z5750" s="44"/>
    </row>
    <row r="5751" spans="26:26">
      <c r="Z5751" s="44"/>
    </row>
    <row r="5752" spans="26:26">
      <c r="Z5752" s="44"/>
    </row>
    <row r="5753" spans="26:26">
      <c r="Z5753" s="44"/>
    </row>
    <row r="5754" spans="26:26">
      <c r="Z5754" s="44"/>
    </row>
    <row r="5755" spans="26:26">
      <c r="Z5755" s="44"/>
    </row>
    <row r="5756" spans="26:26">
      <c r="Z5756" s="44"/>
    </row>
    <row r="5757" spans="26:26">
      <c r="Z5757" s="44"/>
    </row>
    <row r="5758" spans="26:26">
      <c r="Z5758" s="44"/>
    </row>
    <row r="5759" spans="26:26">
      <c r="Z5759" s="44"/>
    </row>
    <row r="5760" spans="26:26">
      <c r="Z5760" s="44"/>
    </row>
    <row r="5761" spans="26:26">
      <c r="Z5761" s="44"/>
    </row>
    <row r="5762" spans="26:26">
      <c r="Z5762" s="44"/>
    </row>
    <row r="5763" spans="26:26">
      <c r="Z5763" s="44"/>
    </row>
    <row r="5764" spans="26:26">
      <c r="Z5764" s="44"/>
    </row>
    <row r="5765" spans="26:26">
      <c r="Z5765" s="44"/>
    </row>
    <row r="5766" spans="26:26">
      <c r="Z5766" s="44"/>
    </row>
    <row r="5767" spans="26:26">
      <c r="Z5767" s="44"/>
    </row>
    <row r="5768" spans="26:26">
      <c r="Z5768" s="44"/>
    </row>
    <row r="5769" spans="26:26">
      <c r="Z5769" s="44"/>
    </row>
    <row r="5770" spans="26:26">
      <c r="Z5770" s="44"/>
    </row>
    <row r="5771" spans="26:26">
      <c r="Z5771" s="44"/>
    </row>
    <row r="5772" spans="26:26">
      <c r="Z5772" s="44"/>
    </row>
    <row r="5773" spans="26:26">
      <c r="Z5773" s="44"/>
    </row>
    <row r="5774" spans="26:26">
      <c r="Z5774" s="44"/>
    </row>
    <row r="5775" spans="26:26">
      <c r="Z5775" s="44"/>
    </row>
    <row r="5776" spans="26:26">
      <c r="Z5776" s="44"/>
    </row>
    <row r="5777" spans="26:26">
      <c r="Z5777" s="44"/>
    </row>
    <row r="5778" spans="26:26">
      <c r="Z5778" s="44"/>
    </row>
    <row r="5779" spans="26:26">
      <c r="Z5779" s="44"/>
    </row>
    <row r="5780" spans="26:26">
      <c r="Z5780" s="44"/>
    </row>
    <row r="5781" spans="26:26">
      <c r="Z5781" s="44"/>
    </row>
    <row r="5782" spans="26:26">
      <c r="Z5782" s="44"/>
    </row>
    <row r="5783" spans="26:26">
      <c r="Z5783" s="44"/>
    </row>
    <row r="5784" spans="26:26">
      <c r="Z5784" s="44"/>
    </row>
    <row r="5785" spans="26:26">
      <c r="Z5785" s="44"/>
    </row>
    <row r="5786" spans="26:26">
      <c r="Z5786" s="44"/>
    </row>
    <row r="5787" spans="26:26">
      <c r="Z5787" s="44"/>
    </row>
    <row r="5788" spans="26:26">
      <c r="Z5788" s="44"/>
    </row>
    <row r="5789" spans="26:26">
      <c r="Z5789" s="44"/>
    </row>
    <row r="5790" spans="26:26">
      <c r="Z5790" s="44"/>
    </row>
    <row r="5791" spans="26:26">
      <c r="Z5791" s="44"/>
    </row>
    <row r="5792" spans="26:26">
      <c r="Z5792" s="44"/>
    </row>
    <row r="5793" spans="26:26">
      <c r="Z5793" s="44"/>
    </row>
    <row r="5794" spans="26:26">
      <c r="Z5794" s="44"/>
    </row>
    <row r="5795" spans="26:26">
      <c r="Z5795" s="44"/>
    </row>
    <row r="5796" spans="26:26">
      <c r="Z5796" s="44"/>
    </row>
    <row r="5797" spans="26:26">
      <c r="Z5797" s="44"/>
    </row>
    <row r="5798" spans="26:26">
      <c r="Z5798" s="44"/>
    </row>
    <row r="5799" spans="26:26">
      <c r="Z5799" s="44"/>
    </row>
    <row r="5800" spans="26:26">
      <c r="Z5800" s="44"/>
    </row>
    <row r="5801" spans="26:26">
      <c r="Z5801" s="44"/>
    </row>
    <row r="5802" spans="26:26">
      <c r="Z5802" s="44"/>
    </row>
    <row r="5803" spans="26:26">
      <c r="Z5803" s="44"/>
    </row>
    <row r="5804" spans="26:26">
      <c r="Z5804" s="44"/>
    </row>
    <row r="5805" spans="26:26">
      <c r="Z5805" s="44"/>
    </row>
    <row r="5806" spans="26:26">
      <c r="Z5806" s="44"/>
    </row>
    <row r="5807" spans="26:26">
      <c r="Z5807" s="44"/>
    </row>
    <row r="5808" spans="26:26">
      <c r="Z5808" s="44"/>
    </row>
    <row r="5809" spans="26:26">
      <c r="Z5809" s="44"/>
    </row>
    <row r="5810" spans="26:26">
      <c r="Z5810" s="44"/>
    </row>
    <row r="5811" spans="26:26">
      <c r="Z5811" s="44"/>
    </row>
    <row r="5812" spans="26:26">
      <c r="Z5812" s="44"/>
    </row>
    <row r="5813" spans="26:26">
      <c r="Z5813" s="44"/>
    </row>
    <row r="5814" spans="26:26">
      <c r="Z5814" s="44"/>
    </row>
    <row r="5815" spans="26:26">
      <c r="Z5815" s="44"/>
    </row>
    <row r="5816" spans="26:26">
      <c r="Z5816" s="44"/>
    </row>
    <row r="5817" spans="26:26">
      <c r="Z5817" s="44"/>
    </row>
    <row r="5818" spans="26:26">
      <c r="Z5818" s="44"/>
    </row>
    <row r="5819" spans="26:26">
      <c r="Z5819" s="44"/>
    </row>
    <row r="5820" spans="26:26">
      <c r="Z5820" s="44"/>
    </row>
    <row r="5821" spans="26:26">
      <c r="Z5821" s="44"/>
    </row>
    <row r="5822" spans="26:26">
      <c r="Z5822" s="44"/>
    </row>
    <row r="5823" spans="26:26">
      <c r="Z5823" s="44"/>
    </row>
    <row r="5824" spans="26:26">
      <c r="Z5824" s="44"/>
    </row>
    <row r="5825" spans="26:26">
      <c r="Z5825" s="44"/>
    </row>
    <row r="5826" spans="26:26">
      <c r="Z5826" s="44"/>
    </row>
    <row r="5827" spans="26:26">
      <c r="Z5827" s="44"/>
    </row>
    <row r="5828" spans="26:26">
      <c r="Z5828" s="44"/>
    </row>
    <row r="5829" spans="26:26">
      <c r="Z5829" s="44"/>
    </row>
    <row r="5830" spans="26:26">
      <c r="Z5830" s="44"/>
    </row>
    <row r="5831" spans="26:26">
      <c r="Z5831" s="44"/>
    </row>
    <row r="5832" spans="26:26">
      <c r="Z5832" s="44"/>
    </row>
    <row r="5833" spans="26:26">
      <c r="Z5833" s="44"/>
    </row>
    <row r="5834" spans="26:26">
      <c r="Z5834" s="44"/>
    </row>
    <row r="5835" spans="26:26">
      <c r="Z5835" s="44"/>
    </row>
    <row r="5836" spans="26:26">
      <c r="Z5836" s="44"/>
    </row>
    <row r="5837" spans="26:26">
      <c r="Z5837" s="44"/>
    </row>
    <row r="5838" spans="26:26">
      <c r="Z5838" s="44"/>
    </row>
    <row r="5839" spans="26:26">
      <c r="Z5839" s="44"/>
    </row>
    <row r="5840" spans="26:26">
      <c r="Z5840" s="44"/>
    </row>
    <row r="5841" spans="26:26">
      <c r="Z5841" s="44"/>
    </row>
    <row r="5842" spans="26:26">
      <c r="Z5842" s="44"/>
    </row>
    <row r="5843" spans="26:26">
      <c r="Z5843" s="44"/>
    </row>
    <row r="5844" spans="26:26">
      <c r="Z5844" s="44"/>
    </row>
    <row r="5845" spans="26:26">
      <c r="Z5845" s="44"/>
    </row>
    <row r="5846" spans="26:26">
      <c r="Z5846" s="44"/>
    </row>
    <row r="5847" spans="26:26">
      <c r="Z5847" s="44"/>
    </row>
    <row r="5848" spans="26:26">
      <c r="Z5848" s="44"/>
    </row>
    <row r="5849" spans="26:26">
      <c r="Z5849" s="44"/>
    </row>
    <row r="5850" spans="26:26">
      <c r="Z5850" s="44"/>
    </row>
    <row r="5851" spans="26:26">
      <c r="Z5851" s="44"/>
    </row>
    <row r="5852" spans="26:26">
      <c r="Z5852" s="44"/>
    </row>
    <row r="5853" spans="26:26">
      <c r="Z5853" s="44"/>
    </row>
    <row r="5854" spans="26:26">
      <c r="Z5854" s="44"/>
    </row>
    <row r="5855" spans="26:26">
      <c r="Z5855" s="44"/>
    </row>
    <row r="5856" spans="26:26">
      <c r="Z5856" s="44"/>
    </row>
    <row r="5857" spans="26:26">
      <c r="Z5857" s="44"/>
    </row>
    <row r="5858" spans="26:26">
      <c r="Z5858" s="44"/>
    </row>
    <row r="5859" spans="26:26">
      <c r="Z5859" s="44"/>
    </row>
    <row r="5860" spans="26:26">
      <c r="Z5860" s="44"/>
    </row>
    <row r="5861" spans="26:26">
      <c r="Z5861" s="44"/>
    </row>
    <row r="5862" spans="26:26">
      <c r="Z5862" s="44"/>
    </row>
    <row r="5863" spans="26:26">
      <c r="Z5863" s="44"/>
    </row>
    <row r="5864" spans="26:26">
      <c r="Z5864" s="44"/>
    </row>
    <row r="5865" spans="26:26">
      <c r="Z5865" s="44"/>
    </row>
    <row r="5866" spans="26:26">
      <c r="Z5866" s="44"/>
    </row>
    <row r="5867" spans="26:26">
      <c r="Z5867" s="44"/>
    </row>
    <row r="5868" spans="26:26">
      <c r="Z5868" s="44"/>
    </row>
    <row r="5869" spans="26:26">
      <c r="Z5869" s="44"/>
    </row>
    <row r="5870" spans="26:26">
      <c r="Z5870" s="44"/>
    </row>
    <row r="5871" spans="26:26">
      <c r="Z5871" s="44"/>
    </row>
    <row r="5872" spans="26:26">
      <c r="Z5872" s="44"/>
    </row>
    <row r="5873" spans="26:26">
      <c r="Z5873" s="44"/>
    </row>
    <row r="5874" spans="26:26">
      <c r="Z5874" s="44"/>
    </row>
    <row r="5875" spans="26:26">
      <c r="Z5875" s="44"/>
    </row>
    <row r="5876" spans="26:26">
      <c r="Z5876" s="44"/>
    </row>
    <row r="5877" spans="26:26">
      <c r="Z5877" s="44"/>
    </row>
    <row r="5878" spans="26:26">
      <c r="Z5878" s="44"/>
    </row>
    <row r="5879" spans="26:26">
      <c r="Z5879" s="44"/>
    </row>
    <row r="5880" spans="26:26">
      <c r="Z5880" s="44"/>
    </row>
    <row r="5881" spans="26:26">
      <c r="Z5881" s="44"/>
    </row>
    <row r="5882" spans="26:26">
      <c r="Z5882" s="44"/>
    </row>
    <row r="5883" spans="26:26">
      <c r="Z5883" s="44"/>
    </row>
    <row r="5884" spans="26:26">
      <c r="Z5884" s="44"/>
    </row>
    <row r="5885" spans="26:26">
      <c r="Z5885" s="44"/>
    </row>
    <row r="5886" spans="26:26">
      <c r="Z5886" s="44"/>
    </row>
    <row r="5887" spans="26:26">
      <c r="Z5887" s="44"/>
    </row>
    <row r="5888" spans="26:26">
      <c r="Z5888" s="44"/>
    </row>
    <row r="5889" spans="26:26">
      <c r="Z5889" s="44"/>
    </row>
    <row r="5890" spans="26:26">
      <c r="Z5890" s="44"/>
    </row>
    <row r="5891" spans="26:26">
      <c r="Z5891" s="44"/>
    </row>
    <row r="5892" spans="26:26">
      <c r="Z5892" s="44"/>
    </row>
    <row r="5893" spans="26:26">
      <c r="Z5893" s="44"/>
    </row>
    <row r="5894" spans="26:26">
      <c r="Z5894" s="44"/>
    </row>
    <row r="5895" spans="26:26">
      <c r="Z5895" s="44"/>
    </row>
    <row r="5896" spans="26:26">
      <c r="Z5896" s="44"/>
    </row>
    <row r="5897" spans="26:26">
      <c r="Z5897" s="44"/>
    </row>
    <row r="5898" spans="26:26">
      <c r="Z5898" s="44"/>
    </row>
    <row r="5899" spans="26:26">
      <c r="Z5899" s="44"/>
    </row>
    <row r="5900" spans="26:26">
      <c r="Z5900" s="44"/>
    </row>
    <row r="5901" spans="26:26">
      <c r="Z5901" s="44"/>
    </row>
    <row r="5902" spans="26:26">
      <c r="Z5902" s="44"/>
    </row>
    <row r="5903" spans="26:26">
      <c r="Z5903" s="44"/>
    </row>
    <row r="5904" spans="26:26">
      <c r="Z5904" s="44"/>
    </row>
    <row r="5905" spans="26:26">
      <c r="Z5905" s="44"/>
    </row>
    <row r="5906" spans="26:26">
      <c r="Z5906" s="44"/>
    </row>
    <row r="5907" spans="26:26">
      <c r="Z5907" s="44"/>
    </row>
    <row r="5908" spans="26:26">
      <c r="Z5908" s="44"/>
    </row>
    <row r="5909" spans="26:26">
      <c r="Z5909" s="44"/>
    </row>
    <row r="5910" spans="26:26">
      <c r="Z5910" s="44"/>
    </row>
    <row r="5911" spans="26:26">
      <c r="Z5911" s="44"/>
    </row>
    <row r="5912" spans="26:26">
      <c r="Z5912" s="44"/>
    </row>
    <row r="5913" spans="26:26">
      <c r="Z5913" s="44"/>
    </row>
    <row r="5914" spans="26:26">
      <c r="Z5914" s="44"/>
    </row>
    <row r="5915" spans="26:26">
      <c r="Z5915" s="44"/>
    </row>
    <row r="5916" spans="26:26">
      <c r="Z5916" s="44"/>
    </row>
    <row r="5917" spans="26:26">
      <c r="Z5917" s="44"/>
    </row>
    <row r="5918" spans="26:26">
      <c r="Z5918" s="44"/>
    </row>
    <row r="5919" spans="26:26">
      <c r="Z5919" s="44"/>
    </row>
    <row r="5920" spans="26:26">
      <c r="Z5920" s="44"/>
    </row>
    <row r="5921" spans="26:26">
      <c r="Z5921" s="44"/>
    </row>
    <row r="5922" spans="26:26">
      <c r="Z5922" s="44"/>
    </row>
    <row r="5923" spans="26:26">
      <c r="Z5923" s="44"/>
    </row>
    <row r="5924" spans="26:26">
      <c r="Z5924" s="44"/>
    </row>
    <row r="5925" spans="26:26">
      <c r="Z5925" s="44"/>
    </row>
    <row r="5926" spans="26:26">
      <c r="Z5926" s="44"/>
    </row>
    <row r="5927" spans="26:26">
      <c r="Z5927" s="44"/>
    </row>
    <row r="5928" spans="26:26">
      <c r="Z5928" s="44"/>
    </row>
    <row r="5929" spans="26:26">
      <c r="Z5929" s="44"/>
    </row>
    <row r="5930" spans="26:26">
      <c r="Z5930" s="44"/>
    </row>
    <row r="5931" spans="26:26">
      <c r="Z5931" s="44"/>
    </row>
    <row r="5932" spans="26:26">
      <c r="Z5932" s="44"/>
    </row>
    <row r="5933" spans="26:26">
      <c r="Z5933" s="44"/>
    </row>
    <row r="5934" spans="26:26">
      <c r="Z5934" s="44"/>
    </row>
    <row r="5935" spans="26:26">
      <c r="Z5935" s="44"/>
    </row>
    <row r="5936" spans="26:26">
      <c r="Z5936" s="44"/>
    </row>
    <row r="5937" spans="26:26">
      <c r="Z5937" s="44"/>
    </row>
    <row r="5938" spans="26:26">
      <c r="Z5938" s="44"/>
    </row>
    <row r="5939" spans="26:26">
      <c r="Z5939" s="44"/>
    </row>
    <row r="5940" spans="26:26">
      <c r="Z5940" s="44"/>
    </row>
    <row r="5941" spans="26:26">
      <c r="Z5941" s="44"/>
    </row>
    <row r="5942" spans="26:26">
      <c r="Z5942" s="44"/>
    </row>
    <row r="5943" spans="26:26">
      <c r="Z5943" s="44"/>
    </row>
    <row r="5944" spans="26:26">
      <c r="Z5944" s="44"/>
    </row>
    <row r="5945" spans="26:26">
      <c r="Z5945" s="44"/>
    </row>
    <row r="5946" spans="26:26">
      <c r="Z5946" s="44"/>
    </row>
    <row r="5947" spans="26:26">
      <c r="Z5947" s="44"/>
    </row>
    <row r="5948" spans="26:26">
      <c r="Z5948" s="44"/>
    </row>
    <row r="5949" spans="26:26">
      <c r="Z5949" s="44"/>
    </row>
    <row r="5950" spans="26:26">
      <c r="Z5950" s="44"/>
    </row>
    <row r="5951" spans="26:26">
      <c r="Z5951" s="44"/>
    </row>
    <row r="5952" spans="26:26">
      <c r="Z5952" s="44"/>
    </row>
    <row r="5953" spans="26:26">
      <c r="Z5953" s="44"/>
    </row>
    <row r="5954" spans="26:26">
      <c r="Z5954" s="44"/>
    </row>
    <row r="5955" spans="26:26">
      <c r="Z5955" s="44"/>
    </row>
    <row r="5956" spans="26:26">
      <c r="Z5956" s="44"/>
    </row>
    <row r="5957" spans="26:26">
      <c r="Z5957" s="44"/>
    </row>
    <row r="5958" spans="26:26">
      <c r="Z5958" s="44"/>
    </row>
    <row r="5959" spans="26:26">
      <c r="Z5959" s="44"/>
    </row>
    <row r="5960" spans="26:26">
      <c r="Z5960" s="44"/>
    </row>
    <row r="5961" spans="26:26">
      <c r="Z5961" s="44"/>
    </row>
    <row r="5962" spans="26:26">
      <c r="Z5962" s="44"/>
    </row>
    <row r="5963" spans="26:26">
      <c r="Z5963" s="44"/>
    </row>
    <row r="5964" spans="26:26">
      <c r="Z5964" s="44"/>
    </row>
    <row r="5965" spans="26:26">
      <c r="Z5965" s="44"/>
    </row>
    <row r="5966" spans="26:26">
      <c r="Z5966" s="44"/>
    </row>
    <row r="5967" spans="26:26">
      <c r="Z5967" s="44"/>
    </row>
    <row r="5968" spans="26:26">
      <c r="Z5968" s="44"/>
    </row>
    <row r="5969" spans="26:26">
      <c r="Z5969" s="44"/>
    </row>
    <row r="5970" spans="26:26">
      <c r="Z5970" s="44"/>
    </row>
    <row r="5971" spans="26:26">
      <c r="Z5971" s="44"/>
    </row>
    <row r="5972" spans="26:26">
      <c r="Z5972" s="44"/>
    </row>
    <row r="5973" spans="26:26">
      <c r="Z5973" s="44"/>
    </row>
    <row r="5974" spans="26:26">
      <c r="Z5974" s="44"/>
    </row>
    <row r="5975" spans="26:26">
      <c r="Z5975" s="44"/>
    </row>
    <row r="5976" spans="26:26">
      <c r="Z5976" s="44"/>
    </row>
    <row r="5977" spans="26:26">
      <c r="Z5977" s="44"/>
    </row>
    <row r="5978" spans="26:26">
      <c r="Z5978" s="44"/>
    </row>
    <row r="5979" spans="26:26">
      <c r="Z5979" s="44"/>
    </row>
    <row r="5980" spans="26:26">
      <c r="Z5980" s="44"/>
    </row>
    <row r="5981" spans="26:26">
      <c r="Z5981" s="44"/>
    </row>
    <row r="5982" spans="26:26">
      <c r="Z5982" s="44"/>
    </row>
    <row r="5983" spans="26:26">
      <c r="Z5983" s="44"/>
    </row>
    <row r="5984" spans="26:26">
      <c r="Z5984" s="44"/>
    </row>
    <row r="5985" spans="26:26">
      <c r="Z5985" s="44"/>
    </row>
    <row r="5986" spans="26:26">
      <c r="Z5986" s="44"/>
    </row>
    <row r="5987" spans="26:26">
      <c r="Z5987" s="44"/>
    </row>
    <row r="5988" spans="26:26">
      <c r="Z5988" s="44"/>
    </row>
    <row r="5989" spans="26:26">
      <c r="Z5989" s="44"/>
    </row>
    <row r="5990" spans="26:26">
      <c r="Z5990" s="44"/>
    </row>
    <row r="5991" spans="26:26">
      <c r="Z5991" s="44"/>
    </row>
    <row r="5992" spans="26:26">
      <c r="Z5992" s="44"/>
    </row>
    <row r="5993" spans="26:26">
      <c r="Z5993" s="44"/>
    </row>
    <row r="5994" spans="26:26">
      <c r="Z5994" s="44"/>
    </row>
    <row r="5995" spans="26:26">
      <c r="Z5995" s="44"/>
    </row>
    <row r="5996" spans="26:26">
      <c r="Z5996" s="44"/>
    </row>
    <row r="5997" spans="26:26">
      <c r="Z5997" s="44"/>
    </row>
    <row r="5998" spans="26:26">
      <c r="Z5998" s="44"/>
    </row>
    <row r="5999" spans="26:26">
      <c r="Z5999" s="44"/>
    </row>
    <row r="6000" spans="26:26">
      <c r="Z6000" s="44"/>
    </row>
    <row r="6001" spans="26:26">
      <c r="Z6001" s="44"/>
    </row>
    <row r="6002" spans="26:26">
      <c r="Z6002" s="44"/>
    </row>
    <row r="6003" spans="26:26">
      <c r="Z6003" s="44"/>
    </row>
    <row r="6004" spans="26:26">
      <c r="Z6004" s="44"/>
    </row>
    <row r="6005" spans="26:26">
      <c r="Z6005" s="44"/>
    </row>
    <row r="6006" spans="26:26">
      <c r="Z6006" s="44"/>
    </row>
    <row r="6007" spans="26:26">
      <c r="Z6007" s="44"/>
    </row>
    <row r="6008" spans="26:26">
      <c r="Z6008" s="44"/>
    </row>
    <row r="6009" spans="26:26">
      <c r="Z6009" s="44"/>
    </row>
    <row r="6010" spans="26:26">
      <c r="Z6010" s="44"/>
    </row>
    <row r="6011" spans="26:26">
      <c r="Z6011" s="44"/>
    </row>
    <row r="6012" spans="26:26">
      <c r="Z6012" s="44"/>
    </row>
    <row r="6013" spans="26:26">
      <c r="Z6013" s="44"/>
    </row>
    <row r="6014" spans="26:26">
      <c r="Z6014" s="44"/>
    </row>
    <row r="6015" spans="26:26">
      <c r="Z6015" s="44"/>
    </row>
    <row r="6016" spans="26:26">
      <c r="Z6016" s="44"/>
    </row>
    <row r="6017" spans="26:26">
      <c r="Z6017" s="44"/>
    </row>
    <row r="6018" spans="26:26">
      <c r="Z6018" s="44"/>
    </row>
    <row r="6019" spans="26:26">
      <c r="Z6019" s="44"/>
    </row>
    <row r="6020" spans="26:26">
      <c r="Z6020" s="44"/>
    </row>
    <row r="6021" spans="26:26">
      <c r="Z6021" s="44"/>
    </row>
    <row r="6022" spans="26:26">
      <c r="Z6022" s="44"/>
    </row>
    <row r="6023" spans="26:26">
      <c r="Z6023" s="44"/>
    </row>
    <row r="6024" spans="26:26">
      <c r="Z6024" s="44"/>
    </row>
    <row r="6025" spans="26:26">
      <c r="Z6025" s="44"/>
    </row>
    <row r="6026" spans="26:26">
      <c r="Z6026" s="44"/>
    </row>
    <row r="6027" spans="26:26">
      <c r="Z6027" s="44"/>
    </row>
    <row r="6028" spans="26:26">
      <c r="Z6028" s="44"/>
    </row>
    <row r="6029" spans="26:26">
      <c r="Z6029" s="44"/>
    </row>
    <row r="6030" spans="26:26">
      <c r="Z6030" s="44"/>
    </row>
    <row r="6031" spans="26:26">
      <c r="Z6031" s="44"/>
    </row>
    <row r="6032" spans="26:26">
      <c r="Z6032" s="44"/>
    </row>
    <row r="6033" spans="26:26">
      <c r="Z6033" s="44"/>
    </row>
    <row r="6034" spans="26:26">
      <c r="Z6034" s="44"/>
    </row>
    <row r="6035" spans="26:26">
      <c r="Z6035" s="44"/>
    </row>
    <row r="6036" spans="26:26">
      <c r="Z6036" s="44"/>
    </row>
    <row r="6037" spans="26:26">
      <c r="Z6037" s="44"/>
    </row>
    <row r="6038" spans="26:26">
      <c r="Z6038" s="44"/>
    </row>
    <row r="6039" spans="26:26">
      <c r="Z6039" s="44"/>
    </row>
    <row r="6040" spans="26:26">
      <c r="Z6040" s="44"/>
    </row>
    <row r="6041" spans="26:26">
      <c r="Z6041" s="44"/>
    </row>
    <row r="6042" spans="26:26">
      <c r="Z6042" s="44"/>
    </row>
    <row r="6043" spans="26:26">
      <c r="Z6043" s="44"/>
    </row>
    <row r="6044" spans="26:26">
      <c r="Z6044" s="44"/>
    </row>
    <row r="6045" spans="26:26">
      <c r="Z6045" s="44"/>
    </row>
    <row r="6046" spans="26:26">
      <c r="Z6046" s="44"/>
    </row>
    <row r="6047" spans="26:26">
      <c r="Z6047" s="44"/>
    </row>
    <row r="6048" spans="26:26">
      <c r="Z6048" s="44"/>
    </row>
    <row r="6049" spans="26:26">
      <c r="Z6049" s="44"/>
    </row>
    <row r="6050" spans="26:26">
      <c r="Z6050" s="44"/>
    </row>
    <row r="6051" spans="26:26">
      <c r="Z6051" s="44"/>
    </row>
    <row r="6052" spans="26:26">
      <c r="Z6052" s="44"/>
    </row>
    <row r="6053" spans="26:26">
      <c r="Z6053" s="44"/>
    </row>
    <row r="6054" spans="26:26">
      <c r="Z6054" s="44"/>
    </row>
    <row r="6055" spans="26:26">
      <c r="Z6055" s="44"/>
    </row>
    <row r="6056" spans="26:26">
      <c r="Z6056" s="44"/>
    </row>
    <row r="6057" spans="26:26">
      <c r="Z6057" s="44"/>
    </row>
    <row r="6058" spans="26:26">
      <c r="Z6058" s="44"/>
    </row>
    <row r="6059" spans="26:26">
      <c r="Z6059" s="44"/>
    </row>
    <row r="6060" spans="26:26">
      <c r="Z6060" s="44"/>
    </row>
    <row r="6061" spans="26:26">
      <c r="Z6061" s="44"/>
    </row>
    <row r="6062" spans="26:26">
      <c r="Z6062" s="44"/>
    </row>
    <row r="6063" spans="26:26">
      <c r="Z6063" s="44"/>
    </row>
    <row r="6064" spans="26:26">
      <c r="Z6064" s="44"/>
    </row>
    <row r="6065" spans="26:26">
      <c r="Z6065" s="44"/>
    </row>
    <row r="6066" spans="26:26">
      <c r="Z6066" s="44"/>
    </row>
    <row r="6067" spans="26:26">
      <c r="Z6067" s="44"/>
    </row>
    <row r="6068" spans="26:26">
      <c r="Z6068" s="44"/>
    </row>
    <row r="6069" spans="26:26">
      <c r="Z6069" s="44"/>
    </row>
    <row r="6070" spans="26:26">
      <c r="Z6070" s="44"/>
    </row>
    <row r="6071" spans="26:26">
      <c r="Z6071" s="44"/>
    </row>
    <row r="6072" spans="26:26">
      <c r="Z6072" s="44"/>
    </row>
    <row r="6073" spans="26:26">
      <c r="Z6073" s="44"/>
    </row>
    <row r="6074" spans="26:26">
      <c r="Z6074" s="44"/>
    </row>
    <row r="6075" spans="26:26">
      <c r="Z6075" s="44"/>
    </row>
    <row r="6076" spans="26:26">
      <c r="Z6076" s="44"/>
    </row>
    <row r="6077" spans="26:26">
      <c r="Z6077" s="44"/>
    </row>
    <row r="6078" spans="26:26">
      <c r="Z6078" s="44"/>
    </row>
    <row r="6079" spans="26:26">
      <c r="Z6079" s="44"/>
    </row>
    <row r="6080" spans="26:26">
      <c r="Z6080" s="44"/>
    </row>
    <row r="6081" spans="26:26">
      <c r="Z6081" s="44"/>
    </row>
    <row r="6082" spans="26:26">
      <c r="Z6082" s="44"/>
    </row>
    <row r="6083" spans="26:26">
      <c r="Z6083" s="44"/>
    </row>
    <row r="6084" spans="26:26">
      <c r="Z6084" s="44"/>
    </row>
    <row r="6085" spans="26:26">
      <c r="Z6085" s="44"/>
    </row>
    <row r="6086" spans="26:26">
      <c r="Z6086" s="44"/>
    </row>
    <row r="6087" spans="26:26">
      <c r="Z6087" s="44"/>
    </row>
    <row r="6088" spans="26:26">
      <c r="Z6088" s="44"/>
    </row>
    <row r="6089" spans="26:26">
      <c r="Z6089" s="44"/>
    </row>
    <row r="6090" spans="26:26">
      <c r="Z6090" s="44"/>
    </row>
    <row r="6091" spans="26:26">
      <c r="Z6091" s="44"/>
    </row>
    <row r="6092" spans="26:26">
      <c r="Z6092" s="44"/>
    </row>
    <row r="6093" spans="26:26">
      <c r="Z6093" s="44"/>
    </row>
    <row r="6094" spans="26:26">
      <c r="Z6094" s="44"/>
    </row>
    <row r="6095" spans="26:26">
      <c r="Z6095" s="44"/>
    </row>
    <row r="6096" spans="26:26">
      <c r="Z6096" s="44"/>
    </row>
    <row r="6097" spans="26:26">
      <c r="Z6097" s="44"/>
    </row>
    <row r="6098" spans="26:26">
      <c r="Z6098" s="44"/>
    </row>
    <row r="6099" spans="26:26">
      <c r="Z6099" s="44"/>
    </row>
    <row r="6100" spans="26:26">
      <c r="Z6100" s="44"/>
    </row>
    <row r="6101" spans="26:26">
      <c r="Z6101" s="44"/>
    </row>
    <row r="6102" spans="26:26">
      <c r="Z6102" s="44"/>
    </row>
    <row r="6103" spans="26:26">
      <c r="Z6103" s="44"/>
    </row>
    <row r="6104" spans="26:26">
      <c r="Z6104" s="44"/>
    </row>
    <row r="6105" spans="26:26">
      <c r="Z6105" s="44"/>
    </row>
    <row r="6106" spans="26:26">
      <c r="Z6106" s="44"/>
    </row>
    <row r="6107" spans="26:26">
      <c r="Z6107" s="44"/>
    </row>
    <row r="6108" spans="26:26">
      <c r="Z6108" s="44"/>
    </row>
    <row r="6109" spans="26:26">
      <c r="Z6109" s="44"/>
    </row>
    <row r="6110" spans="26:26">
      <c r="Z6110" s="44"/>
    </row>
    <row r="6111" spans="26:26">
      <c r="Z6111" s="44"/>
    </row>
    <row r="6112" spans="26:26">
      <c r="Z6112" s="44"/>
    </row>
    <row r="6113" spans="26:26">
      <c r="Z6113" s="44"/>
    </row>
    <row r="6114" spans="26:26">
      <c r="Z6114" s="44"/>
    </row>
    <row r="6115" spans="26:26">
      <c r="Z6115" s="44"/>
    </row>
    <row r="6116" spans="26:26">
      <c r="Z6116" s="44"/>
    </row>
    <row r="6117" spans="26:26">
      <c r="Z6117" s="44"/>
    </row>
    <row r="6118" spans="26:26">
      <c r="Z6118" s="44"/>
    </row>
    <row r="6119" spans="26:26">
      <c r="Z6119" s="44"/>
    </row>
    <row r="6120" spans="26:26">
      <c r="Z6120" s="44"/>
    </row>
    <row r="6121" spans="26:26">
      <c r="Z6121" s="44"/>
    </row>
    <row r="6122" spans="26:26">
      <c r="Z6122" s="44"/>
    </row>
    <row r="6123" spans="26:26">
      <c r="Z6123" s="44"/>
    </row>
    <row r="6124" spans="26:26">
      <c r="Z6124" s="44"/>
    </row>
    <row r="6125" spans="26:26">
      <c r="Z6125" s="44"/>
    </row>
    <row r="6126" spans="26:26">
      <c r="Z6126" s="44"/>
    </row>
    <row r="6127" spans="26:26">
      <c r="Z6127" s="44"/>
    </row>
    <row r="6128" spans="26:26">
      <c r="Z6128" s="44"/>
    </row>
    <row r="6129" spans="26:26">
      <c r="Z6129" s="44"/>
    </row>
    <row r="6130" spans="26:26">
      <c r="Z6130" s="44"/>
    </row>
    <row r="6131" spans="26:26">
      <c r="Z6131" s="44"/>
    </row>
    <row r="6132" spans="26:26">
      <c r="Z6132" s="44"/>
    </row>
    <row r="6133" spans="26:26">
      <c r="Z6133" s="44"/>
    </row>
    <row r="6134" spans="26:26">
      <c r="Z6134" s="44"/>
    </row>
    <row r="6135" spans="26:26">
      <c r="Z6135" s="44"/>
    </row>
    <row r="6136" spans="26:26">
      <c r="Z6136" s="44"/>
    </row>
    <row r="6137" spans="26:26">
      <c r="Z6137" s="44"/>
    </row>
    <row r="6138" spans="26:26">
      <c r="Z6138" s="44"/>
    </row>
    <row r="6139" spans="26:26">
      <c r="Z6139" s="44"/>
    </row>
    <row r="6140" spans="26:26">
      <c r="Z6140" s="44"/>
    </row>
    <row r="6141" spans="26:26">
      <c r="Z6141" s="44"/>
    </row>
    <row r="6142" spans="26:26">
      <c r="Z6142" s="44"/>
    </row>
    <row r="6143" spans="26:26">
      <c r="Z6143" s="44"/>
    </row>
    <row r="6144" spans="26:26">
      <c r="Z6144" s="44"/>
    </row>
    <row r="6145" spans="26:26">
      <c r="Z6145" s="44"/>
    </row>
    <row r="6146" spans="26:26">
      <c r="Z6146" s="44"/>
    </row>
    <row r="6147" spans="26:26">
      <c r="Z6147" s="44"/>
    </row>
    <row r="6148" spans="26:26">
      <c r="Z6148" s="44"/>
    </row>
    <row r="6149" spans="26:26">
      <c r="Z6149" s="44"/>
    </row>
    <row r="6150" spans="26:26">
      <c r="Z6150" s="44"/>
    </row>
    <row r="6151" spans="26:26">
      <c r="Z6151" s="44"/>
    </row>
    <row r="6152" spans="26:26">
      <c r="Z6152" s="44"/>
    </row>
    <row r="6153" spans="26:26">
      <c r="Z6153" s="44"/>
    </row>
    <row r="6154" spans="26:26">
      <c r="Z6154" s="44"/>
    </row>
    <row r="6155" spans="26:26">
      <c r="Z6155" s="44"/>
    </row>
    <row r="6156" spans="26:26">
      <c r="Z6156" s="44"/>
    </row>
    <row r="6157" spans="26:26">
      <c r="Z6157" s="44"/>
    </row>
    <row r="6158" spans="26:26">
      <c r="Z6158" s="44"/>
    </row>
    <row r="6159" spans="26:26">
      <c r="Z6159" s="44"/>
    </row>
    <row r="6160" spans="26:26">
      <c r="Z6160" s="44"/>
    </row>
    <row r="6161" spans="26:26">
      <c r="Z6161" s="44"/>
    </row>
    <row r="6162" spans="26:26">
      <c r="Z6162" s="44"/>
    </row>
    <row r="6163" spans="26:26">
      <c r="Z6163" s="44"/>
    </row>
    <row r="6164" spans="26:26">
      <c r="Z6164" s="44"/>
    </row>
    <row r="6165" spans="26:26">
      <c r="Z6165" s="44"/>
    </row>
    <row r="6166" spans="26:26">
      <c r="Z6166" s="44"/>
    </row>
    <row r="6167" spans="26:26">
      <c r="Z6167" s="44"/>
    </row>
    <row r="6168" spans="26:26">
      <c r="Z6168" s="44"/>
    </row>
    <row r="6169" spans="26:26">
      <c r="Z6169" s="44"/>
    </row>
    <row r="6170" spans="26:26">
      <c r="Z6170" s="44"/>
    </row>
    <row r="6171" spans="26:26">
      <c r="Z6171" s="44"/>
    </row>
    <row r="6172" spans="26:26">
      <c r="Z6172" s="44"/>
    </row>
    <row r="6173" spans="26:26">
      <c r="Z6173" s="44"/>
    </row>
    <row r="6174" spans="26:26">
      <c r="Z6174" s="44"/>
    </row>
    <row r="6175" spans="26:26">
      <c r="Z6175" s="44"/>
    </row>
    <row r="6176" spans="26:26">
      <c r="Z6176" s="44"/>
    </row>
    <row r="6177" spans="26:26">
      <c r="Z6177" s="44"/>
    </row>
    <row r="6178" spans="26:26">
      <c r="Z6178" s="44"/>
    </row>
    <row r="6179" spans="26:26">
      <c r="Z6179" s="44"/>
    </row>
    <row r="6180" spans="26:26">
      <c r="Z6180" s="44"/>
    </row>
    <row r="6181" spans="26:26">
      <c r="Z6181" s="44"/>
    </row>
    <row r="6182" spans="26:26">
      <c r="Z6182" s="44"/>
    </row>
    <row r="6183" spans="26:26">
      <c r="Z6183" s="44"/>
    </row>
    <row r="6184" spans="26:26">
      <c r="Z6184" s="44"/>
    </row>
    <row r="6185" spans="26:26">
      <c r="Z6185" s="44"/>
    </row>
    <row r="6186" spans="26:26">
      <c r="Z6186" s="44"/>
    </row>
    <row r="6187" spans="26:26">
      <c r="Z6187" s="44"/>
    </row>
    <row r="6188" spans="26:26">
      <c r="Z6188" s="44"/>
    </row>
    <row r="6189" spans="26:26">
      <c r="Z6189" s="44"/>
    </row>
    <row r="6190" spans="26:26">
      <c r="Z6190" s="44"/>
    </row>
    <row r="6191" spans="26:26">
      <c r="Z6191" s="44"/>
    </row>
    <row r="6192" spans="26:26">
      <c r="Z6192" s="44"/>
    </row>
    <row r="6193" spans="26:26">
      <c r="Z6193" s="44"/>
    </row>
    <row r="6194" spans="26:26">
      <c r="Z6194" s="44"/>
    </row>
    <row r="6195" spans="26:26">
      <c r="Z6195" s="44"/>
    </row>
    <row r="6196" spans="26:26">
      <c r="Z6196" s="44"/>
    </row>
    <row r="6197" spans="26:26">
      <c r="Z6197" s="44"/>
    </row>
    <row r="6198" spans="26:26">
      <c r="Z6198" s="44"/>
    </row>
    <row r="6199" spans="26:26">
      <c r="Z6199" s="44"/>
    </row>
    <row r="6200" spans="26:26">
      <c r="Z6200" s="44"/>
    </row>
    <row r="6201" spans="26:26">
      <c r="Z6201" s="44"/>
    </row>
    <row r="6202" spans="26:26">
      <c r="Z6202" s="44"/>
    </row>
    <row r="6203" spans="26:26">
      <c r="Z6203" s="44"/>
    </row>
    <row r="6204" spans="26:26">
      <c r="Z6204" s="44"/>
    </row>
    <row r="6205" spans="26:26">
      <c r="Z6205" s="44"/>
    </row>
    <row r="6206" spans="26:26">
      <c r="Z6206" s="44"/>
    </row>
    <row r="6207" spans="26:26">
      <c r="Z6207" s="44"/>
    </row>
    <row r="6208" spans="26:26">
      <c r="Z6208" s="44"/>
    </row>
    <row r="6209" spans="26:26">
      <c r="Z6209" s="44"/>
    </row>
    <row r="6210" spans="26:26">
      <c r="Z6210" s="44"/>
    </row>
    <row r="6211" spans="26:26">
      <c r="Z6211" s="44"/>
    </row>
    <row r="6212" spans="26:26">
      <c r="Z6212" s="44"/>
    </row>
    <row r="6213" spans="26:26">
      <c r="Z6213" s="44"/>
    </row>
    <row r="6214" spans="26:26">
      <c r="Z6214" s="44"/>
    </row>
    <row r="6215" spans="26:26">
      <c r="Z6215" s="44"/>
    </row>
    <row r="6216" spans="26:26">
      <c r="Z6216" s="44"/>
    </row>
    <row r="6217" spans="26:26">
      <c r="Z6217" s="44"/>
    </row>
    <row r="6218" spans="26:26">
      <c r="Z6218" s="44"/>
    </row>
    <row r="6219" spans="26:26">
      <c r="Z6219" s="44"/>
    </row>
    <row r="6220" spans="26:26">
      <c r="Z6220" s="44"/>
    </row>
    <row r="6221" spans="26:26">
      <c r="Z6221" s="44"/>
    </row>
    <row r="6222" spans="26:26">
      <c r="Z6222" s="44"/>
    </row>
    <row r="6223" spans="26:26">
      <c r="Z6223" s="44"/>
    </row>
    <row r="6224" spans="26:26">
      <c r="Z6224" s="44"/>
    </row>
    <row r="6225" spans="26:26">
      <c r="Z6225" s="44"/>
    </row>
    <row r="6226" spans="26:26">
      <c r="Z6226" s="44"/>
    </row>
    <row r="6227" spans="26:26">
      <c r="Z6227" s="44"/>
    </row>
    <row r="6228" spans="26:26">
      <c r="Z6228" s="44"/>
    </row>
    <row r="6229" spans="26:26">
      <c r="Z6229" s="44"/>
    </row>
    <row r="6230" spans="26:26">
      <c r="Z6230" s="44"/>
    </row>
    <row r="6231" spans="26:26">
      <c r="Z6231" s="44"/>
    </row>
    <row r="6232" spans="26:26">
      <c r="Z6232" s="44"/>
    </row>
    <row r="6233" spans="26:26">
      <c r="Z6233" s="44"/>
    </row>
    <row r="6234" spans="26:26">
      <c r="Z6234" s="44"/>
    </row>
    <row r="6235" spans="26:26">
      <c r="Z6235" s="44"/>
    </row>
    <row r="6236" spans="26:26">
      <c r="Z6236" s="44"/>
    </row>
    <row r="6237" spans="26:26">
      <c r="Z6237" s="44"/>
    </row>
    <row r="6238" spans="26:26">
      <c r="Z6238" s="44"/>
    </row>
    <row r="6239" spans="26:26">
      <c r="Z6239" s="44"/>
    </row>
    <row r="6240" spans="26:26">
      <c r="Z6240" s="44"/>
    </row>
    <row r="6241" spans="26:26">
      <c r="Z6241" s="44"/>
    </row>
    <row r="6242" spans="26:26">
      <c r="Z6242" s="44"/>
    </row>
    <row r="6243" spans="26:26">
      <c r="Z6243" s="44"/>
    </row>
    <row r="6244" spans="26:26">
      <c r="Z6244" s="44"/>
    </row>
    <row r="6245" spans="26:26">
      <c r="Z6245" s="44"/>
    </row>
    <row r="6246" spans="26:26">
      <c r="Z6246" s="44"/>
    </row>
    <row r="6247" spans="26:26">
      <c r="Z6247" s="44"/>
    </row>
    <row r="6248" spans="26:26">
      <c r="Z6248" s="44"/>
    </row>
    <row r="6249" spans="26:26">
      <c r="Z6249" s="44"/>
    </row>
    <row r="6250" spans="26:26">
      <c r="Z6250" s="44"/>
    </row>
    <row r="6251" spans="26:26">
      <c r="Z6251" s="44"/>
    </row>
    <row r="6252" spans="26:26">
      <c r="Z6252" s="44"/>
    </row>
    <row r="6253" spans="26:26">
      <c r="Z6253" s="44"/>
    </row>
    <row r="6254" spans="26:26">
      <c r="Z6254" s="44"/>
    </row>
    <row r="6255" spans="26:26">
      <c r="Z6255" s="44"/>
    </row>
    <row r="6256" spans="26:26">
      <c r="Z6256" s="44"/>
    </row>
    <row r="6257" spans="26:26">
      <c r="Z6257" s="44"/>
    </row>
    <row r="6258" spans="26:26">
      <c r="Z6258" s="44"/>
    </row>
    <row r="6259" spans="26:26">
      <c r="Z6259" s="44"/>
    </row>
    <row r="6260" spans="26:26">
      <c r="Z6260" s="44"/>
    </row>
    <row r="6261" spans="26:26">
      <c r="Z6261" s="44"/>
    </row>
    <row r="6262" spans="26:26">
      <c r="Z6262" s="44"/>
    </row>
    <row r="6263" spans="26:26">
      <c r="Z6263" s="44"/>
    </row>
    <row r="6264" spans="26:26">
      <c r="Z6264" s="44"/>
    </row>
    <row r="6265" spans="26:26">
      <c r="Z6265" s="44"/>
    </row>
    <row r="6266" spans="26:26">
      <c r="Z6266" s="44"/>
    </row>
    <row r="6267" spans="26:26">
      <c r="Z6267" s="44"/>
    </row>
    <row r="6268" spans="26:26">
      <c r="Z6268" s="44"/>
    </row>
    <row r="6269" spans="26:26">
      <c r="Z6269" s="44"/>
    </row>
    <row r="6270" spans="26:26">
      <c r="Z6270" s="44"/>
    </row>
    <row r="6271" spans="26:26">
      <c r="Z6271" s="44"/>
    </row>
    <row r="6272" spans="26:26">
      <c r="Z6272" s="44"/>
    </row>
    <row r="6273" spans="26:26">
      <c r="Z6273" s="44"/>
    </row>
    <row r="6274" spans="26:26">
      <c r="Z6274" s="44"/>
    </row>
    <row r="6275" spans="26:26">
      <c r="Z6275" s="44"/>
    </row>
    <row r="6276" spans="26:26">
      <c r="Z6276" s="44"/>
    </row>
    <row r="6277" spans="26:26">
      <c r="Z6277" s="44"/>
    </row>
    <row r="6278" spans="26:26">
      <c r="Z6278" s="44"/>
    </row>
    <row r="6279" spans="26:26">
      <c r="Z6279" s="44"/>
    </row>
    <row r="6280" spans="26:26">
      <c r="Z6280" s="44"/>
    </row>
    <row r="6281" spans="26:26">
      <c r="Z6281" s="44"/>
    </row>
    <row r="6282" spans="26:26">
      <c r="Z6282" s="44"/>
    </row>
    <row r="6283" spans="26:26">
      <c r="Z6283" s="44"/>
    </row>
    <row r="6284" spans="26:26">
      <c r="Z6284" s="44"/>
    </row>
    <row r="6285" spans="26:26">
      <c r="Z6285" s="44"/>
    </row>
    <row r="6286" spans="26:26">
      <c r="Z6286" s="44"/>
    </row>
    <row r="6287" spans="26:26">
      <c r="Z6287" s="44"/>
    </row>
    <row r="6288" spans="26:26">
      <c r="Z6288" s="44"/>
    </row>
    <row r="6289" spans="26:26">
      <c r="Z6289" s="44"/>
    </row>
    <row r="6290" spans="26:26">
      <c r="Z6290" s="44"/>
    </row>
    <row r="6291" spans="26:26">
      <c r="Z6291" s="44"/>
    </row>
    <row r="6292" spans="26:26">
      <c r="Z6292" s="44"/>
    </row>
    <row r="6293" spans="26:26">
      <c r="Z6293" s="44"/>
    </row>
    <row r="6294" spans="26:26">
      <c r="Z6294" s="44"/>
    </row>
    <row r="6295" spans="26:26">
      <c r="Z6295" s="44"/>
    </row>
    <row r="6296" spans="26:26">
      <c r="Z6296" s="44"/>
    </row>
    <row r="6297" spans="26:26">
      <c r="Z6297" s="44"/>
    </row>
    <row r="6298" spans="26:26">
      <c r="Z6298" s="44"/>
    </row>
    <row r="6299" spans="26:26">
      <c r="Z6299" s="44"/>
    </row>
    <row r="6300" spans="26:26">
      <c r="Z6300" s="44"/>
    </row>
    <row r="6301" spans="26:26">
      <c r="Z6301" s="44"/>
    </row>
    <row r="6302" spans="26:26">
      <c r="Z6302" s="44"/>
    </row>
    <row r="6303" spans="26:26">
      <c r="Z6303" s="44"/>
    </row>
    <row r="6304" spans="26:26">
      <c r="Z6304" s="44"/>
    </row>
    <row r="6305" spans="26:26">
      <c r="Z6305" s="44"/>
    </row>
    <row r="6306" spans="26:26">
      <c r="Z6306" s="44"/>
    </row>
    <row r="6307" spans="26:26">
      <c r="Z6307" s="44"/>
    </row>
    <row r="6308" spans="26:26">
      <c r="Z6308" s="44"/>
    </row>
    <row r="6309" spans="26:26">
      <c r="Z6309" s="44"/>
    </row>
    <row r="6310" spans="26:26">
      <c r="Z6310" s="44"/>
    </row>
    <row r="6311" spans="26:26">
      <c r="Z6311" s="44"/>
    </row>
    <row r="6312" spans="26:26">
      <c r="Z6312" s="44"/>
    </row>
    <row r="6313" spans="26:26">
      <c r="Z6313" s="44"/>
    </row>
    <row r="6314" spans="26:26">
      <c r="Z6314" s="44"/>
    </row>
    <row r="6315" spans="26:26">
      <c r="Z6315" s="44"/>
    </row>
    <row r="6316" spans="26:26">
      <c r="Z6316" s="44"/>
    </row>
    <row r="6317" spans="26:26">
      <c r="Z6317" s="44"/>
    </row>
    <row r="6318" spans="26:26">
      <c r="Z6318" s="44"/>
    </row>
    <row r="6319" spans="26:26">
      <c r="Z6319" s="44"/>
    </row>
    <row r="6320" spans="26:26">
      <c r="Z6320" s="44"/>
    </row>
    <row r="6321" spans="26:26">
      <c r="Z6321" s="44"/>
    </row>
    <row r="6322" spans="26:26">
      <c r="Z6322" s="44"/>
    </row>
    <row r="6323" spans="26:26">
      <c r="Z6323" s="44"/>
    </row>
    <row r="6324" spans="26:26">
      <c r="Z6324" s="44"/>
    </row>
    <row r="6325" spans="26:26">
      <c r="Z6325" s="44"/>
    </row>
    <row r="6326" spans="26:26">
      <c r="Z6326" s="44"/>
    </row>
    <row r="6327" spans="26:26">
      <c r="Z6327" s="44"/>
    </row>
    <row r="6328" spans="26:26">
      <c r="Z6328" s="44"/>
    </row>
    <row r="6329" spans="26:26">
      <c r="Z6329" s="44"/>
    </row>
    <row r="6330" spans="26:26">
      <c r="Z6330" s="44"/>
    </row>
    <row r="6331" spans="26:26">
      <c r="Z6331" s="44"/>
    </row>
    <row r="6332" spans="26:26">
      <c r="Z6332" s="44"/>
    </row>
    <row r="6333" spans="26:26">
      <c r="Z6333" s="44"/>
    </row>
    <row r="6334" spans="26:26">
      <c r="Z6334" s="44"/>
    </row>
    <row r="6335" spans="26:26">
      <c r="Z6335" s="44"/>
    </row>
    <row r="6336" spans="26:26">
      <c r="Z6336" s="44"/>
    </row>
    <row r="6337" spans="26:26">
      <c r="Z6337" s="44"/>
    </row>
    <row r="6338" spans="26:26">
      <c r="Z6338" s="44"/>
    </row>
    <row r="6339" spans="26:26">
      <c r="Z6339" s="44"/>
    </row>
    <row r="6340" spans="26:26">
      <c r="Z6340" s="44"/>
    </row>
    <row r="6341" spans="26:26">
      <c r="Z6341" s="44"/>
    </row>
    <row r="6342" spans="26:26">
      <c r="Z6342" s="44"/>
    </row>
    <row r="6343" spans="26:26">
      <c r="Z6343" s="44"/>
    </row>
    <row r="6344" spans="26:26">
      <c r="Z6344" s="44"/>
    </row>
    <row r="6345" spans="26:26">
      <c r="Z6345" s="44"/>
    </row>
    <row r="6346" spans="26:26">
      <c r="Z6346" s="44"/>
    </row>
    <row r="6347" spans="26:26">
      <c r="Z6347" s="44"/>
    </row>
    <row r="6348" spans="26:26">
      <c r="Z6348" s="44"/>
    </row>
    <row r="6349" spans="26:26">
      <c r="Z6349" s="44"/>
    </row>
    <row r="6350" spans="26:26">
      <c r="Z6350" s="44"/>
    </row>
    <row r="6351" spans="26:26">
      <c r="Z6351" s="44"/>
    </row>
    <row r="6352" spans="26:26">
      <c r="Z6352" s="44"/>
    </row>
    <row r="6353" spans="26:26">
      <c r="Z6353" s="44"/>
    </row>
    <row r="6354" spans="26:26">
      <c r="Z6354" s="44"/>
    </row>
    <row r="6355" spans="26:26">
      <c r="Z6355" s="44"/>
    </row>
    <row r="6356" spans="26:26">
      <c r="Z6356" s="44"/>
    </row>
    <row r="6357" spans="26:26">
      <c r="Z6357" s="44"/>
    </row>
    <row r="6358" spans="26:26">
      <c r="Z6358" s="44"/>
    </row>
    <row r="6359" spans="26:26">
      <c r="Z6359" s="44"/>
    </row>
    <row r="6360" spans="26:26">
      <c r="Z6360" s="44"/>
    </row>
    <row r="6361" spans="26:26">
      <c r="Z6361" s="44"/>
    </row>
    <row r="6362" spans="26:26">
      <c r="Z6362" s="44"/>
    </row>
    <row r="6363" spans="26:26">
      <c r="Z6363" s="44"/>
    </row>
    <row r="6364" spans="26:26">
      <c r="Z6364" s="44"/>
    </row>
    <row r="6365" spans="26:26">
      <c r="Z6365" s="44"/>
    </row>
    <row r="6366" spans="26:26">
      <c r="Z6366" s="44"/>
    </row>
    <row r="6367" spans="26:26">
      <c r="Z6367" s="44"/>
    </row>
    <row r="6368" spans="26:26">
      <c r="Z6368" s="44"/>
    </row>
    <row r="6369" spans="26:26">
      <c r="Z6369" s="44"/>
    </row>
    <row r="6370" spans="26:26">
      <c r="Z6370" s="44"/>
    </row>
    <row r="6371" spans="26:26">
      <c r="Z6371" s="44"/>
    </row>
    <row r="6372" spans="26:26">
      <c r="Z6372" s="44"/>
    </row>
    <row r="6373" spans="26:26">
      <c r="Z6373" s="44"/>
    </row>
    <row r="6374" spans="26:26">
      <c r="Z6374" s="44"/>
    </row>
    <row r="6375" spans="26:26">
      <c r="Z6375" s="44"/>
    </row>
    <row r="6376" spans="26:26">
      <c r="Z6376" s="44"/>
    </row>
    <row r="6377" spans="26:26">
      <c r="Z6377" s="44"/>
    </row>
    <row r="6378" spans="26:26">
      <c r="Z6378" s="44"/>
    </row>
    <row r="6379" spans="26:26">
      <c r="Z6379" s="44"/>
    </row>
    <row r="6380" spans="26:26">
      <c r="Z6380" s="44"/>
    </row>
    <row r="6381" spans="26:26">
      <c r="Z6381" s="44"/>
    </row>
    <row r="6382" spans="26:26">
      <c r="Z6382" s="44"/>
    </row>
    <row r="6383" spans="26:26">
      <c r="Z6383" s="44"/>
    </row>
    <row r="6384" spans="26:26">
      <c r="Z6384" s="44"/>
    </row>
    <row r="6385" spans="26:26">
      <c r="Z6385" s="44"/>
    </row>
    <row r="6386" spans="26:26">
      <c r="Z6386" s="44"/>
    </row>
    <row r="6387" spans="26:26">
      <c r="Z6387" s="44"/>
    </row>
    <row r="6388" spans="26:26">
      <c r="Z6388" s="44"/>
    </row>
    <row r="6389" spans="26:26">
      <c r="Z6389" s="44"/>
    </row>
    <row r="6390" spans="26:26">
      <c r="Z6390" s="44"/>
    </row>
    <row r="6391" spans="26:26">
      <c r="Z6391" s="44"/>
    </row>
    <row r="6392" spans="26:26">
      <c r="Z6392" s="44"/>
    </row>
    <row r="6393" spans="26:26">
      <c r="Z6393" s="44"/>
    </row>
    <row r="6394" spans="26:26">
      <c r="Z6394" s="44"/>
    </row>
    <row r="6395" spans="26:26">
      <c r="Z6395" s="44"/>
    </row>
    <row r="6396" spans="26:26">
      <c r="Z6396" s="44"/>
    </row>
    <row r="6397" spans="26:26">
      <c r="Z6397" s="44"/>
    </row>
    <row r="6398" spans="26:26">
      <c r="Z6398" s="44"/>
    </row>
    <row r="6399" spans="26:26">
      <c r="Z6399" s="44"/>
    </row>
    <row r="6400" spans="26:26">
      <c r="Z6400" s="44"/>
    </row>
    <row r="6401" spans="26:26">
      <c r="Z6401" s="44"/>
    </row>
    <row r="6402" spans="26:26">
      <c r="Z6402" s="44"/>
    </row>
    <row r="6403" spans="26:26">
      <c r="Z6403" s="44"/>
    </row>
    <row r="6404" spans="26:26">
      <c r="Z6404" s="44"/>
    </row>
    <row r="6405" spans="26:26">
      <c r="Z6405" s="44"/>
    </row>
    <row r="6406" spans="26:26">
      <c r="Z6406" s="44"/>
    </row>
    <row r="6407" spans="26:26">
      <c r="Z6407" s="44"/>
    </row>
    <row r="6408" spans="26:26">
      <c r="Z6408" s="44"/>
    </row>
    <row r="6409" spans="26:26">
      <c r="Z6409" s="44"/>
    </row>
    <row r="6410" spans="26:26">
      <c r="Z6410" s="44"/>
    </row>
    <row r="6411" spans="26:26">
      <c r="Z6411" s="44"/>
    </row>
    <row r="6412" spans="26:26">
      <c r="Z6412" s="44"/>
    </row>
    <row r="6413" spans="26:26">
      <c r="Z6413" s="44"/>
    </row>
    <row r="6414" spans="26:26">
      <c r="Z6414" s="44"/>
    </row>
    <row r="6415" spans="26:26">
      <c r="Z6415" s="44"/>
    </row>
    <row r="6416" spans="26:26">
      <c r="Z6416" s="44"/>
    </row>
    <row r="6417" spans="26:26">
      <c r="Z6417" s="44"/>
    </row>
    <row r="6418" spans="26:26">
      <c r="Z6418" s="44"/>
    </row>
    <row r="6419" spans="26:26">
      <c r="Z6419" s="44"/>
    </row>
    <row r="6420" spans="26:26">
      <c r="Z6420" s="44"/>
    </row>
    <row r="6421" spans="26:26">
      <c r="Z6421" s="44"/>
    </row>
    <row r="6422" spans="26:26">
      <c r="Z6422" s="44"/>
    </row>
    <row r="6423" spans="26:26">
      <c r="Z6423" s="44"/>
    </row>
    <row r="6424" spans="26:26">
      <c r="Z6424" s="44"/>
    </row>
    <row r="6425" spans="26:26">
      <c r="Z6425" s="44"/>
    </row>
    <row r="6426" spans="26:26">
      <c r="Z6426" s="44"/>
    </row>
    <row r="6427" spans="26:26">
      <c r="Z6427" s="44"/>
    </row>
    <row r="6428" spans="26:26">
      <c r="Z6428" s="44"/>
    </row>
    <row r="6429" spans="26:26">
      <c r="Z6429" s="44"/>
    </row>
    <row r="6430" spans="26:26">
      <c r="Z6430" s="44"/>
    </row>
    <row r="6431" spans="26:26">
      <c r="Z6431" s="44"/>
    </row>
    <row r="6432" spans="26:26">
      <c r="Z6432" s="44"/>
    </row>
    <row r="6433" spans="26:26">
      <c r="Z6433" s="44"/>
    </row>
    <row r="6434" spans="26:26">
      <c r="Z6434" s="44"/>
    </row>
    <row r="6435" spans="26:26">
      <c r="Z6435" s="44"/>
    </row>
    <row r="6436" spans="26:26">
      <c r="Z6436" s="44"/>
    </row>
    <row r="6437" spans="26:26">
      <c r="Z6437" s="44"/>
    </row>
    <row r="6438" spans="26:26">
      <c r="Z6438" s="44"/>
    </row>
    <row r="6439" spans="26:26">
      <c r="Z6439" s="44"/>
    </row>
    <row r="6440" spans="26:26">
      <c r="Z6440" s="44"/>
    </row>
    <row r="6441" spans="26:26">
      <c r="Z6441" s="44"/>
    </row>
    <row r="6442" spans="26:26">
      <c r="Z6442" s="44"/>
    </row>
    <row r="6443" spans="26:26">
      <c r="Z6443" s="44"/>
    </row>
    <row r="6444" spans="26:26">
      <c r="Z6444" s="44"/>
    </row>
    <row r="6445" spans="26:26">
      <c r="Z6445" s="44"/>
    </row>
    <row r="6446" spans="26:26">
      <c r="Z6446" s="44"/>
    </row>
    <row r="6447" spans="26:26">
      <c r="Z6447" s="44"/>
    </row>
    <row r="6448" spans="26:26">
      <c r="Z6448" s="44"/>
    </row>
    <row r="6449" spans="26:26">
      <c r="Z6449" s="44"/>
    </row>
    <row r="6450" spans="26:26">
      <c r="Z6450" s="44"/>
    </row>
    <row r="6451" spans="26:26">
      <c r="Z6451" s="44"/>
    </row>
    <row r="6452" spans="26:26">
      <c r="Z6452" s="44"/>
    </row>
    <row r="6453" spans="26:26">
      <c r="Z6453" s="44"/>
    </row>
    <row r="6454" spans="26:26">
      <c r="Z6454" s="44"/>
    </row>
    <row r="6455" spans="26:26">
      <c r="Z6455" s="44"/>
    </row>
    <row r="6456" spans="26:26">
      <c r="Z6456" s="44"/>
    </row>
    <row r="6457" spans="26:26">
      <c r="Z6457" s="44"/>
    </row>
    <row r="6458" spans="26:26">
      <c r="Z6458" s="44"/>
    </row>
    <row r="6459" spans="26:26">
      <c r="Z6459" s="44"/>
    </row>
    <row r="6460" spans="26:26">
      <c r="Z6460" s="44"/>
    </row>
    <row r="6461" spans="26:26">
      <c r="Z6461" s="44"/>
    </row>
    <row r="6462" spans="26:26">
      <c r="Z6462" s="44"/>
    </row>
    <row r="6463" spans="26:26">
      <c r="Z6463" s="44"/>
    </row>
    <row r="6464" spans="26:26">
      <c r="Z6464" s="44"/>
    </row>
    <row r="6465" spans="26:26">
      <c r="Z6465" s="44"/>
    </row>
    <row r="6466" spans="26:26">
      <c r="Z6466" s="44"/>
    </row>
    <row r="6467" spans="26:26">
      <c r="Z6467" s="44"/>
    </row>
    <row r="6468" spans="26:26">
      <c r="Z6468" s="44"/>
    </row>
    <row r="6469" spans="26:26">
      <c r="Z6469" s="44"/>
    </row>
    <row r="6470" spans="26:26">
      <c r="Z6470" s="44"/>
    </row>
    <row r="6471" spans="26:26">
      <c r="Z6471" s="44"/>
    </row>
    <row r="6472" spans="26:26">
      <c r="Z6472" s="44"/>
    </row>
    <row r="6473" spans="26:26">
      <c r="Z6473" s="44"/>
    </row>
    <row r="6474" spans="26:26">
      <c r="Z6474" s="44"/>
    </row>
    <row r="6475" spans="26:26">
      <c r="Z6475" s="44"/>
    </row>
    <row r="6476" spans="26:26">
      <c r="Z6476" s="44"/>
    </row>
    <row r="6477" spans="26:26">
      <c r="Z6477" s="44"/>
    </row>
    <row r="6478" spans="26:26">
      <c r="Z6478" s="44"/>
    </row>
    <row r="6479" spans="26:26">
      <c r="Z6479" s="44"/>
    </row>
    <row r="6480" spans="26:26">
      <c r="Z6480" s="44"/>
    </row>
    <row r="6481" spans="26:26">
      <c r="Z6481" s="44"/>
    </row>
    <row r="6482" spans="26:26">
      <c r="Z6482" s="44"/>
    </row>
    <row r="6483" spans="26:26">
      <c r="Z6483" s="44"/>
    </row>
    <row r="6484" spans="26:26">
      <c r="Z6484" s="44"/>
    </row>
    <row r="6485" spans="26:26">
      <c r="Z6485" s="44"/>
    </row>
    <row r="6486" spans="26:26">
      <c r="Z6486" s="44"/>
    </row>
    <row r="6487" spans="26:26">
      <c r="Z6487" s="44"/>
    </row>
    <row r="6488" spans="26:26">
      <c r="Z6488" s="44"/>
    </row>
    <row r="6489" spans="26:26">
      <c r="Z6489" s="44"/>
    </row>
    <row r="6490" spans="26:26">
      <c r="Z6490" s="44"/>
    </row>
    <row r="6491" spans="26:26">
      <c r="Z6491" s="44"/>
    </row>
    <row r="6492" spans="26:26">
      <c r="Z6492" s="44"/>
    </row>
    <row r="6493" spans="26:26">
      <c r="Z6493" s="44"/>
    </row>
    <row r="6494" spans="26:26">
      <c r="Z6494" s="44"/>
    </row>
    <row r="6495" spans="26:26">
      <c r="Z6495" s="44"/>
    </row>
    <row r="6496" spans="26:26">
      <c r="Z6496" s="44"/>
    </row>
    <row r="6497" spans="26:26">
      <c r="Z6497" s="44"/>
    </row>
    <row r="6498" spans="26:26">
      <c r="Z6498" s="44"/>
    </row>
    <row r="6499" spans="26:26">
      <c r="Z6499" s="44"/>
    </row>
    <row r="6500" spans="26:26">
      <c r="Z6500" s="44"/>
    </row>
    <row r="6501" spans="26:26">
      <c r="Z6501" s="44"/>
    </row>
    <row r="6502" spans="26:26">
      <c r="Z6502" s="44"/>
    </row>
    <row r="6503" spans="26:26">
      <c r="Z6503" s="44"/>
    </row>
    <row r="6504" spans="26:26">
      <c r="Z6504" s="44"/>
    </row>
    <row r="6505" spans="26:26">
      <c r="Z6505" s="44"/>
    </row>
    <row r="6506" spans="26:26">
      <c r="Z6506" s="44"/>
    </row>
    <row r="6507" spans="26:26">
      <c r="Z6507" s="44"/>
    </row>
    <row r="6508" spans="26:26">
      <c r="Z6508" s="44"/>
    </row>
    <row r="6509" spans="26:26">
      <c r="Z6509" s="44"/>
    </row>
    <row r="6510" spans="26:26">
      <c r="Z6510" s="44"/>
    </row>
    <row r="6511" spans="26:26">
      <c r="Z6511" s="44"/>
    </row>
    <row r="6512" spans="26:26">
      <c r="Z6512" s="44"/>
    </row>
    <row r="6513" spans="26:26">
      <c r="Z6513" s="44"/>
    </row>
    <row r="6514" spans="26:26">
      <c r="Z6514" s="44"/>
    </row>
    <row r="6515" spans="26:26">
      <c r="Z6515" s="44"/>
    </row>
    <row r="6516" spans="26:26">
      <c r="Z6516" s="44"/>
    </row>
    <row r="6517" spans="26:26">
      <c r="Z6517" s="44"/>
    </row>
    <row r="6518" spans="26:26">
      <c r="Z6518" s="44"/>
    </row>
    <row r="6519" spans="26:26">
      <c r="Z6519" s="44"/>
    </row>
    <row r="6520" spans="26:26">
      <c r="Z6520" s="44"/>
    </row>
    <row r="6521" spans="26:26">
      <c r="Z6521" s="44"/>
    </row>
    <row r="6522" spans="26:26">
      <c r="Z6522" s="44"/>
    </row>
    <row r="6523" spans="26:26">
      <c r="Z6523" s="44"/>
    </row>
    <row r="6524" spans="26:26">
      <c r="Z6524" s="44"/>
    </row>
    <row r="6525" spans="26:26">
      <c r="Z6525" s="44"/>
    </row>
    <row r="6526" spans="26:26">
      <c r="Z6526" s="44"/>
    </row>
    <row r="6527" spans="26:26">
      <c r="Z6527" s="44"/>
    </row>
    <row r="6528" spans="26:26">
      <c r="Z6528" s="44"/>
    </row>
    <row r="6529" spans="26:26">
      <c r="Z6529" s="44"/>
    </row>
    <row r="6530" spans="26:26">
      <c r="Z6530" s="44"/>
    </row>
    <row r="6531" spans="26:26">
      <c r="Z6531" s="44"/>
    </row>
    <row r="6532" spans="26:26">
      <c r="Z6532" s="44"/>
    </row>
    <row r="6533" spans="26:26">
      <c r="Z6533" s="44"/>
    </row>
    <row r="6534" spans="26:26">
      <c r="Z6534" s="44"/>
    </row>
    <row r="6535" spans="26:26">
      <c r="Z6535" s="44"/>
    </row>
    <row r="6536" spans="26:26">
      <c r="Z6536" s="44"/>
    </row>
    <row r="6537" spans="26:26">
      <c r="Z6537" s="44"/>
    </row>
    <row r="6538" spans="26:26">
      <c r="Z6538" s="44"/>
    </row>
    <row r="6539" spans="26:26">
      <c r="Z6539" s="44"/>
    </row>
    <row r="6540" spans="26:26">
      <c r="Z6540" s="44"/>
    </row>
    <row r="6541" spans="26:26">
      <c r="Z6541" s="44"/>
    </row>
    <row r="6542" spans="26:26">
      <c r="Z6542" s="44"/>
    </row>
    <row r="6543" spans="26:26">
      <c r="Z6543" s="44"/>
    </row>
    <row r="6544" spans="26:26">
      <c r="Z6544" s="44"/>
    </row>
    <row r="6545" spans="26:26">
      <c r="Z6545" s="44"/>
    </row>
    <row r="6546" spans="26:26">
      <c r="Z6546" s="44"/>
    </row>
    <row r="6547" spans="26:26">
      <c r="Z6547" s="44"/>
    </row>
    <row r="6548" spans="26:26">
      <c r="Z6548" s="44"/>
    </row>
    <row r="6549" spans="26:26">
      <c r="Z6549" s="44"/>
    </row>
    <row r="6550" spans="26:26">
      <c r="Z6550" s="44"/>
    </row>
    <row r="6551" spans="26:26">
      <c r="Z6551" s="44"/>
    </row>
    <row r="6552" spans="26:26">
      <c r="Z6552" s="44"/>
    </row>
    <row r="6553" spans="26:26">
      <c r="Z6553" s="44"/>
    </row>
    <row r="6554" spans="26:26">
      <c r="Z6554" s="44"/>
    </row>
    <row r="6555" spans="26:26">
      <c r="Z6555" s="44"/>
    </row>
    <row r="6556" spans="26:26">
      <c r="Z6556" s="44"/>
    </row>
    <row r="6557" spans="26:26">
      <c r="Z6557" s="44"/>
    </row>
    <row r="6558" spans="26:26">
      <c r="Z6558" s="44"/>
    </row>
    <row r="6559" spans="26:26">
      <c r="Z6559" s="44"/>
    </row>
    <row r="6560" spans="26:26">
      <c r="Z6560" s="44"/>
    </row>
    <row r="6561" spans="26:26">
      <c r="Z6561" s="44"/>
    </row>
    <row r="6562" spans="26:26">
      <c r="Z6562" s="44"/>
    </row>
    <row r="6563" spans="26:26">
      <c r="Z6563" s="44"/>
    </row>
    <row r="6564" spans="26:26">
      <c r="Z6564" s="44"/>
    </row>
    <row r="6565" spans="26:26">
      <c r="Z6565" s="44"/>
    </row>
    <row r="6566" spans="26:26">
      <c r="Z6566" s="44"/>
    </row>
    <row r="6567" spans="26:26">
      <c r="Z6567" s="44"/>
    </row>
    <row r="6568" spans="26:26">
      <c r="Z6568" s="44"/>
    </row>
    <row r="6569" spans="26:26">
      <c r="Z6569" s="44"/>
    </row>
    <row r="6570" spans="26:26">
      <c r="Z6570" s="44"/>
    </row>
    <row r="6571" spans="26:26">
      <c r="Z6571" s="44"/>
    </row>
    <row r="6572" spans="26:26">
      <c r="Z6572" s="44"/>
    </row>
    <row r="6573" spans="26:26">
      <c r="Z6573" s="44"/>
    </row>
    <row r="6574" spans="26:26">
      <c r="Z6574" s="44"/>
    </row>
    <row r="6575" spans="26:26">
      <c r="Z6575" s="44"/>
    </row>
    <row r="6576" spans="26:26">
      <c r="Z6576" s="44"/>
    </row>
    <row r="6577" spans="26:26">
      <c r="Z6577" s="44"/>
    </row>
    <row r="6578" spans="26:26">
      <c r="Z6578" s="44"/>
    </row>
    <row r="6579" spans="26:26">
      <c r="Z6579" s="44"/>
    </row>
    <row r="6580" spans="26:26">
      <c r="Z6580" s="44"/>
    </row>
    <row r="6581" spans="26:26">
      <c r="Z6581" s="44"/>
    </row>
    <row r="6582" spans="26:26">
      <c r="Z6582" s="44"/>
    </row>
    <row r="6583" spans="26:26">
      <c r="Z6583" s="44"/>
    </row>
    <row r="6584" spans="26:26">
      <c r="Z6584" s="44"/>
    </row>
    <row r="6585" spans="26:26">
      <c r="Z6585" s="44"/>
    </row>
    <row r="6586" spans="26:26">
      <c r="Z6586" s="44"/>
    </row>
    <row r="6587" spans="26:26">
      <c r="Z6587" s="44"/>
    </row>
    <row r="6588" spans="26:26">
      <c r="Z6588" s="44"/>
    </row>
    <row r="6589" spans="26:26">
      <c r="Z6589" s="44"/>
    </row>
    <row r="6590" spans="26:26">
      <c r="Z6590" s="44"/>
    </row>
    <row r="6591" spans="26:26">
      <c r="Z6591" s="44"/>
    </row>
    <row r="6592" spans="26:26">
      <c r="Z6592" s="44"/>
    </row>
    <row r="6593" spans="26:26">
      <c r="Z6593" s="44"/>
    </row>
    <row r="6594" spans="26:26">
      <c r="Z6594" s="44"/>
    </row>
    <row r="6595" spans="26:26">
      <c r="Z6595" s="44"/>
    </row>
    <row r="6596" spans="26:26">
      <c r="Z6596" s="44"/>
    </row>
    <row r="6597" spans="26:26">
      <c r="Z6597" s="44"/>
    </row>
    <row r="6598" spans="26:26">
      <c r="Z6598" s="44"/>
    </row>
    <row r="6599" spans="26:26">
      <c r="Z6599" s="44"/>
    </row>
    <row r="6600" spans="26:26">
      <c r="Z6600" s="44"/>
    </row>
    <row r="6601" spans="26:26">
      <c r="Z6601" s="44"/>
    </row>
    <row r="6602" spans="26:26">
      <c r="Z6602" s="44"/>
    </row>
    <row r="6603" spans="26:26">
      <c r="Z6603" s="44"/>
    </row>
    <row r="6604" spans="26:26">
      <c r="Z6604" s="44"/>
    </row>
    <row r="6605" spans="26:26">
      <c r="Z6605" s="44"/>
    </row>
    <row r="6606" spans="26:26">
      <c r="Z6606" s="44"/>
    </row>
    <row r="6607" spans="26:26">
      <c r="Z6607" s="44"/>
    </row>
    <row r="6608" spans="26:26">
      <c r="Z6608" s="44"/>
    </row>
    <row r="6609" spans="26:26">
      <c r="Z6609" s="44"/>
    </row>
    <row r="6610" spans="26:26">
      <c r="Z6610" s="44"/>
    </row>
    <row r="6611" spans="26:26">
      <c r="Z6611" s="44"/>
    </row>
    <row r="6612" spans="26:26">
      <c r="Z6612" s="44"/>
    </row>
    <row r="6613" spans="26:26">
      <c r="Z6613" s="44"/>
    </row>
    <row r="6614" spans="26:26">
      <c r="Z6614" s="44"/>
    </row>
    <row r="6615" spans="26:26">
      <c r="Z6615" s="44"/>
    </row>
    <row r="6616" spans="26:26">
      <c r="Z6616" s="44"/>
    </row>
    <row r="6617" spans="26:26">
      <c r="Z6617" s="44"/>
    </row>
    <row r="6618" spans="26:26">
      <c r="Z6618" s="44"/>
    </row>
    <row r="6619" spans="26:26">
      <c r="Z6619" s="44"/>
    </row>
    <row r="6620" spans="26:26">
      <c r="Z6620" s="44"/>
    </row>
    <row r="6621" spans="26:26">
      <c r="Z6621" s="44"/>
    </row>
    <row r="6622" spans="26:26">
      <c r="Z6622" s="44"/>
    </row>
    <row r="6623" spans="26:26">
      <c r="Z6623" s="44"/>
    </row>
    <row r="6624" spans="26:26">
      <c r="Z6624" s="44"/>
    </row>
    <row r="6625" spans="26:26">
      <c r="Z6625" s="44"/>
    </row>
    <row r="6626" spans="26:26">
      <c r="Z6626" s="44"/>
    </row>
    <row r="6627" spans="26:26">
      <c r="Z6627" s="44"/>
    </row>
    <row r="6628" spans="26:26">
      <c r="Z6628" s="44"/>
    </row>
    <row r="6629" spans="26:26">
      <c r="Z6629" s="44"/>
    </row>
    <row r="6630" spans="26:26">
      <c r="Z6630" s="44"/>
    </row>
    <row r="6631" spans="26:26">
      <c r="Z6631" s="44"/>
    </row>
    <row r="6632" spans="26:26">
      <c r="Z6632" s="44"/>
    </row>
    <row r="6633" spans="26:26">
      <c r="Z6633" s="44"/>
    </row>
    <row r="6634" spans="26:26">
      <c r="Z6634" s="44"/>
    </row>
    <row r="6635" spans="26:26">
      <c r="Z6635" s="44"/>
    </row>
    <row r="6636" spans="26:26">
      <c r="Z6636" s="44"/>
    </row>
    <row r="6637" spans="26:26">
      <c r="Z6637" s="44"/>
    </row>
    <row r="6638" spans="26:26">
      <c r="Z6638" s="44"/>
    </row>
    <row r="6639" spans="26:26">
      <c r="Z6639" s="44"/>
    </row>
    <row r="6640" spans="26:26">
      <c r="Z6640" s="44"/>
    </row>
    <row r="6641" spans="26:26">
      <c r="Z6641" s="44"/>
    </row>
    <row r="6642" spans="26:26">
      <c r="Z6642" s="44"/>
    </row>
    <row r="6643" spans="26:26">
      <c r="Z6643" s="44"/>
    </row>
    <row r="6644" spans="26:26">
      <c r="Z6644" s="44"/>
    </row>
    <row r="6645" spans="26:26">
      <c r="Z6645" s="44"/>
    </row>
    <row r="6646" spans="26:26">
      <c r="Z6646" s="44"/>
    </row>
    <row r="6647" spans="26:26">
      <c r="Z6647" s="44"/>
    </row>
    <row r="6648" spans="26:26">
      <c r="Z6648" s="44"/>
    </row>
    <row r="6649" spans="26:26">
      <c r="Z6649" s="44"/>
    </row>
    <row r="6650" spans="26:26">
      <c r="Z6650" s="44"/>
    </row>
    <row r="6651" spans="26:26">
      <c r="Z6651" s="44"/>
    </row>
    <row r="6652" spans="26:26">
      <c r="Z6652" s="44"/>
    </row>
    <row r="6653" spans="26:26">
      <c r="Z6653" s="44"/>
    </row>
    <row r="6654" spans="26:26">
      <c r="Z6654" s="44"/>
    </row>
    <row r="6655" spans="26:26">
      <c r="Z6655" s="44"/>
    </row>
    <row r="6656" spans="26:26">
      <c r="Z6656" s="44"/>
    </row>
    <row r="6657" spans="26:26">
      <c r="Z6657" s="44"/>
    </row>
    <row r="6658" spans="26:26">
      <c r="Z6658" s="44"/>
    </row>
    <row r="6659" spans="26:26">
      <c r="Z6659" s="44"/>
    </row>
    <row r="6660" spans="26:26">
      <c r="Z6660" s="44"/>
    </row>
    <row r="6661" spans="26:26">
      <c r="Z6661" s="44"/>
    </row>
    <row r="6662" spans="26:26">
      <c r="Z6662" s="44"/>
    </row>
    <row r="6663" spans="26:26">
      <c r="Z6663" s="44"/>
    </row>
    <row r="6664" spans="26:26">
      <c r="Z6664" s="44"/>
    </row>
    <row r="6665" spans="26:26">
      <c r="Z6665" s="44"/>
    </row>
    <row r="6666" spans="26:26">
      <c r="Z6666" s="44"/>
    </row>
    <row r="6667" spans="26:26">
      <c r="Z6667" s="44"/>
    </row>
    <row r="6668" spans="26:26">
      <c r="Z6668" s="44"/>
    </row>
    <row r="6669" spans="26:26">
      <c r="Z6669" s="44"/>
    </row>
    <row r="6670" spans="26:26">
      <c r="Z6670" s="44"/>
    </row>
    <row r="6671" spans="26:26">
      <c r="Z6671" s="44"/>
    </row>
    <row r="6672" spans="26:26">
      <c r="Z6672" s="44"/>
    </row>
    <row r="6673" spans="26:26">
      <c r="Z6673" s="44"/>
    </row>
    <row r="6674" spans="26:26">
      <c r="Z6674" s="44"/>
    </row>
    <row r="6675" spans="26:26">
      <c r="Z6675" s="44"/>
    </row>
    <row r="6676" spans="26:26">
      <c r="Z6676" s="44"/>
    </row>
    <row r="6677" spans="26:26">
      <c r="Z6677" s="44"/>
    </row>
    <row r="6678" spans="26:26">
      <c r="Z6678" s="44"/>
    </row>
    <row r="6679" spans="26:26">
      <c r="Z6679" s="44"/>
    </row>
    <row r="6680" spans="26:26">
      <c r="Z6680" s="44"/>
    </row>
    <row r="6681" spans="26:26">
      <c r="Z6681" s="44"/>
    </row>
    <row r="6682" spans="26:26">
      <c r="Z6682" s="44"/>
    </row>
    <row r="6683" spans="26:26">
      <c r="Z6683" s="44"/>
    </row>
    <row r="6684" spans="26:26">
      <c r="Z6684" s="44"/>
    </row>
    <row r="6685" spans="26:26">
      <c r="Z6685" s="44"/>
    </row>
    <row r="6686" spans="26:26">
      <c r="Z6686" s="44"/>
    </row>
    <row r="6687" spans="26:26">
      <c r="Z6687" s="44"/>
    </row>
    <row r="6688" spans="26:26">
      <c r="Z6688" s="44"/>
    </row>
    <row r="6689" spans="26:26">
      <c r="Z6689" s="44"/>
    </row>
    <row r="6690" spans="26:26">
      <c r="Z6690" s="44"/>
    </row>
    <row r="6691" spans="26:26">
      <c r="Z6691" s="44"/>
    </row>
    <row r="6692" spans="26:26">
      <c r="Z6692" s="44"/>
    </row>
    <row r="6693" spans="26:26">
      <c r="Z6693" s="44"/>
    </row>
    <row r="6694" spans="26:26">
      <c r="Z6694" s="44"/>
    </row>
    <row r="6695" spans="26:26">
      <c r="Z6695" s="44"/>
    </row>
    <row r="6696" spans="26:26">
      <c r="Z6696" s="44"/>
    </row>
    <row r="6697" spans="26:26">
      <c r="Z6697" s="44"/>
    </row>
    <row r="6698" spans="26:26">
      <c r="Z6698" s="44"/>
    </row>
    <row r="6699" spans="26:26">
      <c r="Z6699" s="44"/>
    </row>
    <row r="6700" spans="26:26">
      <c r="Z6700" s="44"/>
    </row>
    <row r="6701" spans="26:26">
      <c r="Z6701" s="44"/>
    </row>
    <row r="6702" spans="26:26">
      <c r="Z6702" s="44"/>
    </row>
    <row r="6703" spans="26:26">
      <c r="Z6703" s="44"/>
    </row>
    <row r="6704" spans="26:26">
      <c r="Z6704" s="44"/>
    </row>
    <row r="6705" spans="26:26">
      <c r="Z6705" s="44"/>
    </row>
    <row r="6706" spans="26:26">
      <c r="Z6706" s="44"/>
    </row>
    <row r="6707" spans="26:26">
      <c r="Z6707" s="44"/>
    </row>
    <row r="6708" spans="26:26">
      <c r="Z6708" s="44"/>
    </row>
    <row r="6709" spans="26:26">
      <c r="Z6709" s="44"/>
    </row>
    <row r="6710" spans="26:26">
      <c r="Z6710" s="44"/>
    </row>
    <row r="6711" spans="26:26">
      <c r="Z6711" s="44"/>
    </row>
    <row r="6712" spans="26:26">
      <c r="Z6712" s="44"/>
    </row>
    <row r="6713" spans="26:26">
      <c r="Z6713" s="44"/>
    </row>
    <row r="6714" spans="26:26">
      <c r="Z6714" s="44"/>
    </row>
    <row r="6715" spans="26:26">
      <c r="Z6715" s="44"/>
    </row>
    <row r="6716" spans="26:26">
      <c r="Z6716" s="44"/>
    </row>
    <row r="6717" spans="26:26">
      <c r="Z6717" s="44"/>
    </row>
    <row r="6718" spans="26:26">
      <c r="Z6718" s="44"/>
    </row>
    <row r="6719" spans="26:26">
      <c r="Z6719" s="44"/>
    </row>
    <row r="6720" spans="26:26">
      <c r="Z6720" s="44"/>
    </row>
    <row r="6721" spans="26:26">
      <c r="Z6721" s="44"/>
    </row>
    <row r="6722" spans="26:26">
      <c r="Z6722" s="44"/>
    </row>
    <row r="6723" spans="26:26">
      <c r="Z6723" s="44"/>
    </row>
    <row r="6724" spans="26:26">
      <c r="Z6724" s="44"/>
    </row>
    <row r="6725" spans="26:26">
      <c r="Z6725" s="44"/>
    </row>
    <row r="6726" spans="26:26">
      <c r="Z6726" s="44"/>
    </row>
    <row r="6727" spans="26:26">
      <c r="Z6727" s="44"/>
    </row>
    <row r="6728" spans="26:26">
      <c r="Z6728" s="44"/>
    </row>
    <row r="6729" spans="26:26">
      <c r="Z6729" s="44"/>
    </row>
    <row r="6730" spans="26:26">
      <c r="Z6730" s="44"/>
    </row>
    <row r="6731" spans="26:26">
      <c r="Z6731" s="44"/>
    </row>
    <row r="6732" spans="26:26">
      <c r="Z6732" s="44"/>
    </row>
    <row r="6733" spans="26:26">
      <c r="Z6733" s="44"/>
    </row>
    <row r="6734" spans="26:26">
      <c r="Z6734" s="44"/>
    </row>
    <row r="6735" spans="26:26">
      <c r="Z6735" s="44"/>
    </row>
    <row r="6736" spans="26:26">
      <c r="Z6736" s="44"/>
    </row>
    <row r="6737" spans="26:26">
      <c r="Z6737" s="44"/>
    </row>
    <row r="6738" spans="26:26">
      <c r="Z6738" s="44"/>
    </row>
    <row r="6739" spans="26:26">
      <c r="Z6739" s="44"/>
    </row>
    <row r="6740" spans="26:26">
      <c r="Z6740" s="44"/>
    </row>
    <row r="6741" spans="26:26">
      <c r="Z6741" s="44"/>
    </row>
    <row r="6742" spans="26:26">
      <c r="Z6742" s="44"/>
    </row>
    <row r="6743" spans="26:26">
      <c r="Z6743" s="44"/>
    </row>
    <row r="6744" spans="26:26">
      <c r="Z6744" s="44"/>
    </row>
    <row r="6745" spans="26:26">
      <c r="Z6745" s="44"/>
    </row>
    <row r="6746" spans="26:26">
      <c r="Z6746" s="44"/>
    </row>
    <row r="6747" spans="26:26">
      <c r="Z6747" s="44"/>
    </row>
    <row r="6748" spans="26:26">
      <c r="Z6748" s="44"/>
    </row>
    <row r="6749" spans="26:26">
      <c r="Z6749" s="44"/>
    </row>
    <row r="6750" spans="26:26">
      <c r="Z6750" s="44"/>
    </row>
    <row r="6751" spans="26:26">
      <c r="Z6751" s="44"/>
    </row>
    <row r="6752" spans="26:26">
      <c r="Z6752" s="44"/>
    </row>
    <row r="6753" spans="26:26">
      <c r="Z6753" s="44"/>
    </row>
    <row r="6754" spans="26:26">
      <c r="Z6754" s="44"/>
    </row>
    <row r="6755" spans="26:26">
      <c r="Z6755" s="44"/>
    </row>
    <row r="6756" spans="26:26">
      <c r="Z6756" s="44"/>
    </row>
    <row r="6757" spans="26:26">
      <c r="Z6757" s="44"/>
    </row>
    <row r="6758" spans="26:26">
      <c r="Z6758" s="44"/>
    </row>
    <row r="6759" spans="26:26">
      <c r="Z6759" s="44"/>
    </row>
    <row r="6760" spans="26:26">
      <c r="Z6760" s="44"/>
    </row>
    <row r="6761" spans="26:26">
      <c r="Z6761" s="44"/>
    </row>
    <row r="6762" spans="26:26">
      <c r="Z6762" s="44"/>
    </row>
    <row r="6763" spans="26:26">
      <c r="Z6763" s="44"/>
    </row>
    <row r="6764" spans="26:26">
      <c r="Z6764" s="44"/>
    </row>
    <row r="6765" spans="26:26">
      <c r="Z6765" s="44"/>
    </row>
    <row r="6766" spans="26:26">
      <c r="Z6766" s="44"/>
    </row>
    <row r="6767" spans="26:26">
      <c r="Z6767" s="44"/>
    </row>
    <row r="6768" spans="26:26">
      <c r="Z6768" s="44"/>
    </row>
    <row r="6769" spans="26:26">
      <c r="Z6769" s="44"/>
    </row>
    <row r="6770" spans="26:26">
      <c r="Z6770" s="44"/>
    </row>
    <row r="6771" spans="26:26">
      <c r="Z6771" s="44"/>
    </row>
    <row r="6772" spans="26:26">
      <c r="Z6772" s="44"/>
    </row>
    <row r="6773" spans="26:26">
      <c r="Z6773" s="44"/>
    </row>
    <row r="6774" spans="26:26">
      <c r="Z6774" s="44"/>
    </row>
    <row r="6775" spans="26:26">
      <c r="Z6775" s="44"/>
    </row>
    <row r="6776" spans="26:26">
      <c r="Z6776" s="44"/>
    </row>
    <row r="6777" spans="26:26">
      <c r="Z6777" s="44"/>
    </row>
    <row r="6778" spans="26:26">
      <c r="Z6778" s="44"/>
    </row>
    <row r="6779" spans="26:26">
      <c r="Z6779" s="44"/>
    </row>
    <row r="6780" spans="26:26">
      <c r="Z6780" s="44"/>
    </row>
    <row r="6781" spans="26:26">
      <c r="Z6781" s="44"/>
    </row>
    <row r="6782" spans="26:26">
      <c r="Z6782" s="44"/>
    </row>
    <row r="6783" spans="26:26">
      <c r="Z6783" s="44"/>
    </row>
    <row r="6784" spans="26:26">
      <c r="Z6784" s="44"/>
    </row>
    <row r="6785" spans="26:26">
      <c r="Z6785" s="44"/>
    </row>
    <row r="6786" spans="26:26">
      <c r="Z6786" s="44"/>
    </row>
    <row r="6787" spans="26:26">
      <c r="Z6787" s="44"/>
    </row>
    <row r="6788" spans="26:26">
      <c r="Z6788" s="44"/>
    </row>
    <row r="6789" spans="26:26">
      <c r="Z6789" s="44"/>
    </row>
    <row r="6790" spans="26:26">
      <c r="Z6790" s="44"/>
    </row>
    <row r="6791" spans="26:26">
      <c r="Z6791" s="44"/>
    </row>
    <row r="6792" spans="26:26">
      <c r="Z6792" s="44"/>
    </row>
    <row r="6793" spans="26:26">
      <c r="Z6793" s="44"/>
    </row>
    <row r="6794" spans="26:26">
      <c r="Z6794" s="44"/>
    </row>
    <row r="6795" spans="26:26">
      <c r="Z6795" s="44"/>
    </row>
    <row r="6796" spans="26:26">
      <c r="Z6796" s="44"/>
    </row>
    <row r="6797" spans="26:26">
      <c r="Z6797" s="44"/>
    </row>
    <row r="6798" spans="26:26">
      <c r="Z6798" s="44"/>
    </row>
    <row r="6799" spans="26:26">
      <c r="Z6799" s="44"/>
    </row>
    <row r="6800" spans="26:26">
      <c r="Z6800" s="44"/>
    </row>
    <row r="6801" spans="26:26">
      <c r="Z6801" s="44"/>
    </row>
    <row r="6802" spans="26:26">
      <c r="Z6802" s="44"/>
    </row>
    <row r="6803" spans="26:26">
      <c r="Z6803" s="44"/>
    </row>
    <row r="6804" spans="26:26">
      <c r="Z6804" s="44"/>
    </row>
    <row r="6805" spans="26:26">
      <c r="Z6805" s="44"/>
    </row>
    <row r="6806" spans="26:26">
      <c r="Z6806" s="44"/>
    </row>
    <row r="6807" spans="26:26">
      <c r="Z6807" s="44"/>
    </row>
    <row r="6808" spans="26:26">
      <c r="Z6808" s="44"/>
    </row>
    <row r="6809" spans="26:26">
      <c r="Z6809" s="44"/>
    </row>
    <row r="6810" spans="26:26">
      <c r="Z6810" s="44"/>
    </row>
    <row r="6811" spans="26:26">
      <c r="Z6811" s="44"/>
    </row>
    <row r="6812" spans="26:26">
      <c r="Z6812" s="44"/>
    </row>
    <row r="6813" spans="26:26">
      <c r="Z6813" s="44"/>
    </row>
    <row r="6814" spans="26:26">
      <c r="Z6814" s="44"/>
    </row>
    <row r="6815" spans="26:26">
      <c r="Z6815" s="44"/>
    </row>
    <row r="6816" spans="26:26">
      <c r="Z6816" s="44"/>
    </row>
    <row r="6817" spans="26:26">
      <c r="Z6817" s="44"/>
    </row>
    <row r="6818" spans="26:26">
      <c r="Z6818" s="44"/>
    </row>
    <row r="6819" spans="26:26">
      <c r="Z6819" s="44"/>
    </row>
    <row r="6820" spans="26:26">
      <c r="Z6820" s="44"/>
    </row>
    <row r="6821" spans="26:26">
      <c r="Z6821" s="44"/>
    </row>
    <row r="6822" spans="26:26">
      <c r="Z6822" s="44"/>
    </row>
    <row r="6823" spans="26:26">
      <c r="Z6823" s="44"/>
    </row>
    <row r="6824" spans="26:26">
      <c r="Z6824" s="44"/>
    </row>
    <row r="6825" spans="26:26">
      <c r="Z6825" s="44"/>
    </row>
    <row r="6826" spans="26:26">
      <c r="Z6826" s="44"/>
    </row>
    <row r="6827" spans="26:26">
      <c r="Z6827" s="44"/>
    </row>
    <row r="6828" spans="26:26">
      <c r="Z6828" s="44"/>
    </row>
    <row r="6829" spans="26:26">
      <c r="Z6829" s="44"/>
    </row>
    <row r="6830" spans="26:26">
      <c r="Z6830" s="44"/>
    </row>
    <row r="6831" spans="26:26">
      <c r="Z6831" s="44"/>
    </row>
    <row r="6832" spans="26:26">
      <c r="Z6832" s="44"/>
    </row>
    <row r="6833" spans="26:26">
      <c r="Z6833" s="44"/>
    </row>
    <row r="6834" spans="26:26">
      <c r="Z6834" s="44"/>
    </row>
    <row r="6835" spans="26:26">
      <c r="Z6835" s="44"/>
    </row>
    <row r="6836" spans="26:26">
      <c r="Z6836" s="44"/>
    </row>
    <row r="6837" spans="26:26">
      <c r="Z6837" s="44"/>
    </row>
    <row r="6838" spans="26:26">
      <c r="Z6838" s="44"/>
    </row>
    <row r="6839" spans="26:26">
      <c r="Z6839" s="44"/>
    </row>
    <row r="6840" spans="26:26">
      <c r="Z6840" s="44"/>
    </row>
    <row r="6841" spans="26:26">
      <c r="Z6841" s="44"/>
    </row>
    <row r="6842" spans="26:26">
      <c r="Z6842" s="44"/>
    </row>
    <row r="6843" spans="26:26">
      <c r="Z6843" s="44"/>
    </row>
    <row r="6844" spans="26:26">
      <c r="Z6844" s="44"/>
    </row>
    <row r="6845" spans="26:26">
      <c r="Z6845" s="44"/>
    </row>
    <row r="6846" spans="26:26">
      <c r="Z6846" s="44"/>
    </row>
    <row r="6847" spans="26:26">
      <c r="Z6847" s="44"/>
    </row>
    <row r="6848" spans="26:26">
      <c r="Z6848" s="44"/>
    </row>
    <row r="6849" spans="26:26">
      <c r="Z6849" s="44"/>
    </row>
    <row r="6850" spans="26:26">
      <c r="Z6850" s="44"/>
    </row>
    <row r="6851" spans="26:26">
      <c r="Z6851" s="44"/>
    </row>
    <row r="6852" spans="26:26">
      <c r="Z6852" s="44"/>
    </row>
    <row r="6853" spans="26:26">
      <c r="Z6853" s="44"/>
    </row>
    <row r="6854" spans="26:26">
      <c r="Z6854" s="44"/>
    </row>
    <row r="6855" spans="26:26">
      <c r="Z6855" s="44"/>
    </row>
    <row r="6856" spans="26:26">
      <c r="Z6856" s="44"/>
    </row>
    <row r="6857" spans="26:26">
      <c r="Z6857" s="44"/>
    </row>
    <row r="6858" spans="26:26">
      <c r="Z6858" s="44"/>
    </row>
    <row r="6859" spans="26:26">
      <c r="Z6859" s="44"/>
    </row>
    <row r="6860" spans="26:26">
      <c r="Z6860" s="44"/>
    </row>
    <row r="6861" spans="26:26">
      <c r="Z6861" s="44"/>
    </row>
    <row r="6862" spans="26:26">
      <c r="Z6862" s="44"/>
    </row>
    <row r="6863" spans="26:26">
      <c r="Z6863" s="44"/>
    </row>
    <row r="6864" spans="26:26">
      <c r="Z6864" s="44"/>
    </row>
    <row r="6865" spans="26:26">
      <c r="Z6865" s="44"/>
    </row>
    <row r="6866" spans="26:26">
      <c r="Z6866" s="44"/>
    </row>
    <row r="6867" spans="26:26">
      <c r="Z6867" s="44"/>
    </row>
    <row r="6868" spans="26:26">
      <c r="Z6868" s="44"/>
    </row>
    <row r="6869" spans="26:26">
      <c r="Z6869" s="44"/>
    </row>
    <row r="6870" spans="26:26">
      <c r="Z6870" s="44"/>
    </row>
    <row r="6871" spans="26:26">
      <c r="Z6871" s="44"/>
    </row>
    <row r="6872" spans="26:26">
      <c r="Z6872" s="44"/>
    </row>
    <row r="6873" spans="26:26">
      <c r="Z6873" s="44"/>
    </row>
    <row r="6874" spans="26:26">
      <c r="Z6874" s="44"/>
    </row>
    <row r="6875" spans="26:26">
      <c r="Z6875" s="44"/>
    </row>
    <row r="6876" spans="26:26">
      <c r="Z6876" s="44"/>
    </row>
    <row r="6877" spans="26:26">
      <c r="Z6877" s="44"/>
    </row>
    <row r="6878" spans="26:26">
      <c r="Z6878" s="44"/>
    </row>
    <row r="6879" spans="26:26">
      <c r="Z6879" s="44"/>
    </row>
    <row r="6880" spans="26:26">
      <c r="Z6880" s="44"/>
    </row>
    <row r="6881" spans="26:26">
      <c r="Z6881" s="44"/>
    </row>
    <row r="6882" spans="26:26">
      <c r="Z6882" s="44"/>
    </row>
    <row r="6883" spans="26:26">
      <c r="Z6883" s="44"/>
    </row>
    <row r="6884" spans="26:26">
      <c r="Z6884" s="44"/>
    </row>
    <row r="6885" spans="26:26">
      <c r="Z6885" s="44"/>
    </row>
    <row r="6886" spans="26:26">
      <c r="Z6886" s="44"/>
    </row>
    <row r="6887" spans="26:26">
      <c r="Z6887" s="44"/>
    </row>
    <row r="6888" spans="26:26">
      <c r="Z6888" s="44"/>
    </row>
    <row r="6889" spans="26:26">
      <c r="Z6889" s="44"/>
    </row>
    <row r="6890" spans="26:26">
      <c r="Z6890" s="44"/>
    </row>
    <row r="6891" spans="26:26">
      <c r="Z6891" s="44"/>
    </row>
    <row r="6892" spans="26:26">
      <c r="Z6892" s="44"/>
    </row>
    <row r="6893" spans="26:26">
      <c r="Z6893" s="44"/>
    </row>
    <row r="6894" spans="26:26">
      <c r="Z6894" s="44"/>
    </row>
    <row r="6895" spans="26:26">
      <c r="Z6895" s="44"/>
    </row>
    <row r="6896" spans="26:26">
      <c r="Z6896" s="44"/>
    </row>
    <row r="6897" spans="26:26">
      <c r="Z6897" s="44"/>
    </row>
    <row r="6898" spans="26:26">
      <c r="Z6898" s="44"/>
    </row>
    <row r="6899" spans="26:26">
      <c r="Z6899" s="44"/>
    </row>
    <row r="6900" spans="26:26">
      <c r="Z6900" s="44"/>
    </row>
    <row r="6901" spans="26:26">
      <c r="Z6901" s="44"/>
    </row>
    <row r="6902" spans="26:26">
      <c r="Z6902" s="44"/>
    </row>
    <row r="6903" spans="26:26">
      <c r="Z6903" s="44"/>
    </row>
    <row r="6904" spans="26:26">
      <c r="Z6904" s="44"/>
    </row>
    <row r="6905" spans="26:26">
      <c r="Z6905" s="44"/>
    </row>
    <row r="6906" spans="26:26">
      <c r="Z6906" s="44"/>
    </row>
    <row r="6907" spans="26:26">
      <c r="Z6907" s="44"/>
    </row>
    <row r="6908" spans="26:26">
      <c r="Z6908" s="44"/>
    </row>
    <row r="6909" spans="26:26">
      <c r="Z6909" s="44"/>
    </row>
    <row r="6910" spans="26:26">
      <c r="Z6910" s="44"/>
    </row>
    <row r="6911" spans="26:26">
      <c r="Z6911" s="44"/>
    </row>
    <row r="6912" spans="26:26">
      <c r="Z6912" s="44"/>
    </row>
    <row r="6913" spans="26:26">
      <c r="Z6913" s="44"/>
    </row>
    <row r="6914" spans="26:26">
      <c r="Z6914" s="44"/>
    </row>
    <row r="6915" spans="26:26">
      <c r="Z6915" s="44"/>
    </row>
    <row r="6916" spans="26:26">
      <c r="Z6916" s="44"/>
    </row>
    <row r="6917" spans="26:26">
      <c r="Z6917" s="44"/>
    </row>
    <row r="6918" spans="26:26">
      <c r="Z6918" s="44"/>
    </row>
    <row r="6919" spans="26:26">
      <c r="Z6919" s="44"/>
    </row>
    <row r="6920" spans="26:26">
      <c r="Z6920" s="44"/>
    </row>
    <row r="6921" spans="26:26">
      <c r="Z6921" s="44"/>
    </row>
    <row r="6922" spans="26:26">
      <c r="Z6922" s="44"/>
    </row>
    <row r="6923" spans="26:26">
      <c r="Z6923" s="44"/>
    </row>
    <row r="6924" spans="26:26">
      <c r="Z6924" s="44"/>
    </row>
    <row r="6925" spans="26:26">
      <c r="Z6925" s="44"/>
    </row>
    <row r="6926" spans="26:26">
      <c r="Z6926" s="44"/>
    </row>
    <row r="6927" spans="26:26">
      <c r="Z6927" s="44"/>
    </row>
    <row r="6928" spans="26:26">
      <c r="Z6928" s="44"/>
    </row>
    <row r="6929" spans="26:26">
      <c r="Z6929" s="44"/>
    </row>
    <row r="6930" spans="26:26">
      <c r="Z6930" s="44"/>
    </row>
    <row r="6931" spans="26:26">
      <c r="Z6931" s="44"/>
    </row>
    <row r="6932" spans="26:26">
      <c r="Z6932" s="44"/>
    </row>
    <row r="6933" spans="26:26">
      <c r="Z6933" s="44"/>
    </row>
    <row r="6934" spans="26:26">
      <c r="Z6934" s="44"/>
    </row>
    <row r="6935" spans="26:26">
      <c r="Z6935" s="44"/>
    </row>
    <row r="6936" spans="26:26">
      <c r="Z6936" s="44"/>
    </row>
    <row r="6937" spans="26:26">
      <c r="Z6937" s="44"/>
    </row>
    <row r="6938" spans="26:26">
      <c r="Z6938" s="44"/>
    </row>
    <row r="6939" spans="26:26">
      <c r="Z6939" s="44"/>
    </row>
    <row r="6940" spans="26:26">
      <c r="Z6940" s="44"/>
    </row>
    <row r="6941" spans="26:26">
      <c r="Z6941" s="44"/>
    </row>
    <row r="6942" spans="26:26">
      <c r="Z6942" s="44"/>
    </row>
    <row r="6943" spans="26:26">
      <c r="Z6943" s="44"/>
    </row>
    <row r="6944" spans="26:26">
      <c r="Z6944" s="44"/>
    </row>
    <row r="6945" spans="26:26">
      <c r="Z6945" s="44"/>
    </row>
    <row r="6946" spans="26:26">
      <c r="Z6946" s="44"/>
    </row>
    <row r="6947" spans="26:26">
      <c r="Z6947" s="44"/>
    </row>
    <row r="6948" spans="26:26">
      <c r="Z6948" s="44"/>
    </row>
    <row r="6949" spans="26:26">
      <c r="Z6949" s="44"/>
    </row>
    <row r="6950" spans="26:26">
      <c r="Z6950" s="44"/>
    </row>
    <row r="6951" spans="26:26">
      <c r="Z6951" s="44"/>
    </row>
    <row r="6952" spans="26:26">
      <c r="Z6952" s="44"/>
    </row>
    <row r="6953" spans="26:26">
      <c r="Z6953" s="44"/>
    </row>
    <row r="6954" spans="26:26">
      <c r="Z6954" s="44"/>
    </row>
    <row r="6955" spans="26:26">
      <c r="Z6955" s="44"/>
    </row>
    <row r="6956" spans="26:26">
      <c r="Z6956" s="44"/>
    </row>
    <row r="6957" spans="26:26">
      <c r="Z6957" s="44"/>
    </row>
    <row r="6958" spans="26:26">
      <c r="Z6958" s="44"/>
    </row>
    <row r="6959" spans="26:26">
      <c r="Z6959" s="44"/>
    </row>
    <row r="6960" spans="26:26">
      <c r="Z6960" s="44"/>
    </row>
    <row r="6961" spans="26:26">
      <c r="Z6961" s="44"/>
    </row>
    <row r="6962" spans="26:26">
      <c r="Z6962" s="44"/>
    </row>
    <row r="6963" spans="26:26">
      <c r="Z6963" s="44"/>
    </row>
    <row r="6964" spans="26:26">
      <c r="Z6964" s="44"/>
    </row>
    <row r="6965" spans="26:26">
      <c r="Z6965" s="44"/>
    </row>
    <row r="6966" spans="26:26">
      <c r="Z6966" s="44"/>
    </row>
    <row r="6967" spans="26:26">
      <c r="Z6967" s="44"/>
    </row>
    <row r="6968" spans="26:26">
      <c r="Z6968" s="44"/>
    </row>
    <row r="6969" spans="26:26">
      <c r="Z6969" s="44"/>
    </row>
    <row r="6970" spans="26:26">
      <c r="Z6970" s="44"/>
    </row>
    <row r="6971" spans="26:26">
      <c r="Z6971" s="44"/>
    </row>
    <row r="6972" spans="26:26">
      <c r="Z6972" s="44"/>
    </row>
    <row r="6973" spans="26:26">
      <c r="Z6973" s="44"/>
    </row>
    <row r="6974" spans="26:26">
      <c r="Z6974" s="44"/>
    </row>
    <row r="6975" spans="26:26">
      <c r="Z6975" s="44"/>
    </row>
    <row r="6976" spans="26:26">
      <c r="Z6976" s="44"/>
    </row>
    <row r="6977" spans="26:26">
      <c r="Z6977" s="44"/>
    </row>
    <row r="6978" spans="26:26">
      <c r="Z6978" s="44"/>
    </row>
    <row r="6979" spans="26:26">
      <c r="Z6979" s="44"/>
    </row>
    <row r="6980" spans="26:26">
      <c r="Z6980" s="44"/>
    </row>
    <row r="6981" spans="26:26">
      <c r="Z6981" s="44"/>
    </row>
    <row r="6982" spans="26:26">
      <c r="Z6982" s="44"/>
    </row>
    <row r="6983" spans="26:26">
      <c r="Z6983" s="44"/>
    </row>
    <row r="6984" spans="26:26">
      <c r="Z6984" s="44"/>
    </row>
    <row r="6985" spans="26:26">
      <c r="Z6985" s="44"/>
    </row>
    <row r="6986" spans="26:26">
      <c r="Z6986" s="44"/>
    </row>
    <row r="6987" spans="26:26">
      <c r="Z6987" s="44"/>
    </row>
    <row r="6988" spans="26:26">
      <c r="Z6988" s="44"/>
    </row>
    <row r="6989" spans="26:26">
      <c r="Z6989" s="44"/>
    </row>
    <row r="6990" spans="26:26">
      <c r="Z6990" s="44"/>
    </row>
    <row r="6991" spans="26:26">
      <c r="Z6991" s="44"/>
    </row>
    <row r="6992" spans="26:26">
      <c r="Z6992" s="44"/>
    </row>
    <row r="6993" spans="26:26">
      <c r="Z6993" s="44"/>
    </row>
    <row r="6994" spans="26:26">
      <c r="Z6994" s="44"/>
    </row>
    <row r="6995" spans="26:26">
      <c r="Z6995" s="44"/>
    </row>
    <row r="6996" spans="26:26">
      <c r="Z6996" s="44"/>
    </row>
    <row r="6997" spans="26:26">
      <c r="Z6997" s="44"/>
    </row>
    <row r="6998" spans="26:26">
      <c r="Z6998" s="44"/>
    </row>
    <row r="6999" spans="26:26">
      <c r="Z6999" s="44"/>
    </row>
    <row r="7000" spans="26:26">
      <c r="Z7000" s="44"/>
    </row>
    <row r="7001" spans="26:26">
      <c r="Z7001" s="44"/>
    </row>
    <row r="7002" spans="26:26">
      <c r="Z7002" s="44"/>
    </row>
    <row r="7003" spans="26:26">
      <c r="Z7003" s="44"/>
    </row>
    <row r="7004" spans="26:26">
      <c r="Z7004" s="44"/>
    </row>
    <row r="7005" spans="26:26">
      <c r="Z7005" s="44"/>
    </row>
    <row r="7006" spans="26:26">
      <c r="Z7006" s="44"/>
    </row>
    <row r="7007" spans="26:26">
      <c r="Z7007" s="44"/>
    </row>
    <row r="7008" spans="26:26">
      <c r="Z7008" s="44"/>
    </row>
    <row r="7009" spans="26:26">
      <c r="Z7009" s="44"/>
    </row>
    <row r="7010" spans="26:26">
      <c r="Z7010" s="44"/>
    </row>
    <row r="7011" spans="26:26">
      <c r="Z7011" s="44"/>
    </row>
    <row r="7012" spans="26:26">
      <c r="Z7012" s="44"/>
    </row>
    <row r="7013" spans="26:26">
      <c r="Z7013" s="44"/>
    </row>
    <row r="7014" spans="26:26">
      <c r="Z7014" s="44"/>
    </row>
    <row r="7015" spans="26:26">
      <c r="Z7015" s="44"/>
    </row>
    <row r="7016" spans="26:26">
      <c r="Z7016" s="44"/>
    </row>
    <row r="7017" spans="26:26">
      <c r="Z7017" s="44"/>
    </row>
    <row r="7018" spans="26:26">
      <c r="Z7018" s="44"/>
    </row>
    <row r="7019" spans="26:26">
      <c r="Z7019" s="44"/>
    </row>
    <row r="7020" spans="26:26">
      <c r="Z7020" s="44"/>
    </row>
    <row r="7021" spans="26:26">
      <c r="Z7021" s="44"/>
    </row>
    <row r="7022" spans="26:26">
      <c r="Z7022" s="44"/>
    </row>
    <row r="7023" spans="26:26">
      <c r="Z7023" s="44"/>
    </row>
    <row r="7024" spans="26:26">
      <c r="Z7024" s="44"/>
    </row>
    <row r="7025" spans="26:26">
      <c r="Z7025" s="44"/>
    </row>
    <row r="7026" spans="26:26">
      <c r="Z7026" s="44"/>
    </row>
    <row r="7027" spans="26:26">
      <c r="Z7027" s="44"/>
    </row>
    <row r="7028" spans="26:26">
      <c r="Z7028" s="44"/>
    </row>
    <row r="7029" spans="26:26">
      <c r="Z7029" s="44"/>
    </row>
    <row r="7030" spans="26:26">
      <c r="Z7030" s="44"/>
    </row>
    <row r="7031" spans="26:26">
      <c r="Z7031" s="44"/>
    </row>
    <row r="7032" spans="26:26">
      <c r="Z7032" s="44"/>
    </row>
    <row r="7033" spans="26:26">
      <c r="Z7033" s="44"/>
    </row>
    <row r="7034" spans="26:26">
      <c r="Z7034" s="44"/>
    </row>
    <row r="7035" spans="26:26">
      <c r="Z7035" s="44"/>
    </row>
    <row r="7036" spans="26:26">
      <c r="Z7036" s="44"/>
    </row>
    <row r="7037" spans="26:26">
      <c r="Z7037" s="44"/>
    </row>
    <row r="7038" spans="26:26">
      <c r="Z7038" s="44"/>
    </row>
    <row r="7039" spans="26:26">
      <c r="Z7039" s="44"/>
    </row>
    <row r="7040" spans="26:26">
      <c r="Z7040" s="44"/>
    </row>
    <row r="7041" spans="26:26">
      <c r="Z7041" s="44"/>
    </row>
    <row r="7042" spans="26:26">
      <c r="Z7042" s="44"/>
    </row>
    <row r="7043" spans="26:26">
      <c r="Z7043" s="44"/>
    </row>
    <row r="7044" spans="26:26">
      <c r="Z7044" s="44"/>
    </row>
    <row r="7045" spans="26:26">
      <c r="Z7045" s="44"/>
    </row>
    <row r="7046" spans="26:26">
      <c r="Z7046" s="44"/>
    </row>
    <row r="7047" spans="26:26">
      <c r="Z7047" s="44"/>
    </row>
    <row r="7048" spans="26:26">
      <c r="Z7048" s="44"/>
    </row>
    <row r="7049" spans="26:26">
      <c r="Z7049" s="44"/>
    </row>
    <row r="7050" spans="26:26">
      <c r="Z7050" s="44"/>
    </row>
    <row r="7051" spans="26:26">
      <c r="Z7051" s="44"/>
    </row>
    <row r="7052" spans="26:26">
      <c r="Z7052" s="44"/>
    </row>
    <row r="7053" spans="26:26">
      <c r="Z7053" s="44"/>
    </row>
    <row r="7054" spans="26:26">
      <c r="Z7054" s="44"/>
    </row>
    <row r="7055" spans="26:26">
      <c r="Z7055" s="44"/>
    </row>
    <row r="7056" spans="26:26">
      <c r="Z7056" s="44"/>
    </row>
    <row r="7057" spans="26:26">
      <c r="Z7057" s="44"/>
    </row>
    <row r="7058" spans="26:26">
      <c r="Z7058" s="44"/>
    </row>
    <row r="7059" spans="26:26">
      <c r="Z7059" s="44"/>
    </row>
    <row r="7060" spans="26:26">
      <c r="Z7060" s="44"/>
    </row>
    <row r="7061" spans="26:26">
      <c r="Z7061" s="44"/>
    </row>
    <row r="7062" spans="26:26">
      <c r="Z7062" s="44"/>
    </row>
    <row r="7063" spans="26:26">
      <c r="Z7063" s="44"/>
    </row>
    <row r="7064" spans="26:26">
      <c r="Z7064" s="44"/>
    </row>
    <row r="7065" spans="26:26">
      <c r="Z7065" s="44"/>
    </row>
    <row r="7066" spans="26:26">
      <c r="Z7066" s="44"/>
    </row>
    <row r="7067" spans="26:26">
      <c r="Z7067" s="44"/>
    </row>
    <row r="7068" spans="26:26">
      <c r="Z7068" s="44"/>
    </row>
    <row r="7069" spans="26:26">
      <c r="Z7069" s="44"/>
    </row>
    <row r="7070" spans="26:26">
      <c r="Z7070" s="44"/>
    </row>
    <row r="7071" spans="26:26">
      <c r="Z7071" s="44"/>
    </row>
    <row r="7072" spans="26:26">
      <c r="Z7072" s="44"/>
    </row>
    <row r="7073" spans="26:26">
      <c r="Z7073" s="44"/>
    </row>
    <row r="7074" spans="26:26">
      <c r="Z7074" s="44"/>
    </row>
    <row r="7075" spans="26:26">
      <c r="Z7075" s="44"/>
    </row>
    <row r="7076" spans="26:26">
      <c r="Z7076" s="44"/>
    </row>
    <row r="7077" spans="26:26">
      <c r="Z7077" s="44"/>
    </row>
    <row r="7078" spans="26:26">
      <c r="Z7078" s="44"/>
    </row>
    <row r="7079" spans="26:26">
      <c r="Z7079" s="44"/>
    </row>
    <row r="7080" spans="26:26">
      <c r="Z7080" s="44"/>
    </row>
    <row r="7081" spans="26:26">
      <c r="Z7081" s="44"/>
    </row>
    <row r="7082" spans="26:26">
      <c r="Z7082" s="44"/>
    </row>
    <row r="7083" spans="26:26">
      <c r="Z7083" s="44"/>
    </row>
    <row r="7084" spans="26:26">
      <c r="Z7084" s="44"/>
    </row>
    <row r="7085" spans="26:26">
      <c r="Z7085" s="44"/>
    </row>
    <row r="7086" spans="26:26">
      <c r="Z7086" s="44"/>
    </row>
    <row r="7087" spans="26:26">
      <c r="Z7087" s="44"/>
    </row>
    <row r="7088" spans="26:26">
      <c r="Z7088" s="44"/>
    </row>
    <row r="7089" spans="26:26">
      <c r="Z7089" s="44"/>
    </row>
    <row r="7090" spans="26:26">
      <c r="Z7090" s="44"/>
    </row>
    <row r="7091" spans="26:26">
      <c r="Z7091" s="44"/>
    </row>
    <row r="7092" spans="26:26">
      <c r="Z7092" s="44"/>
    </row>
    <row r="7093" spans="26:26">
      <c r="Z7093" s="44"/>
    </row>
    <row r="7094" spans="26:26">
      <c r="Z7094" s="44"/>
    </row>
    <row r="7095" spans="26:26">
      <c r="Z7095" s="44"/>
    </row>
    <row r="7096" spans="26:26">
      <c r="Z7096" s="44"/>
    </row>
    <row r="7097" spans="26:26">
      <c r="Z7097" s="44"/>
    </row>
    <row r="7098" spans="26:26">
      <c r="Z7098" s="44"/>
    </row>
    <row r="7099" spans="26:26">
      <c r="Z7099" s="44"/>
    </row>
    <row r="7100" spans="26:26">
      <c r="Z7100" s="44"/>
    </row>
    <row r="7101" spans="26:26">
      <c r="Z7101" s="44"/>
    </row>
    <row r="7102" spans="26:26">
      <c r="Z7102" s="44"/>
    </row>
    <row r="7103" spans="26:26">
      <c r="Z7103" s="44"/>
    </row>
    <row r="7104" spans="26:26">
      <c r="Z7104" s="44"/>
    </row>
    <row r="7105" spans="26:26">
      <c r="Z7105" s="44"/>
    </row>
    <row r="7106" spans="26:26">
      <c r="Z7106" s="44"/>
    </row>
    <row r="7107" spans="26:26">
      <c r="Z7107" s="44"/>
    </row>
    <row r="7108" spans="26:26">
      <c r="Z7108" s="44"/>
    </row>
    <row r="7109" spans="26:26">
      <c r="Z7109" s="44"/>
    </row>
    <row r="7110" spans="26:26">
      <c r="Z7110" s="44"/>
    </row>
    <row r="7111" spans="26:26">
      <c r="Z7111" s="44"/>
    </row>
    <row r="7112" spans="26:26">
      <c r="Z7112" s="44"/>
    </row>
    <row r="7113" spans="26:26">
      <c r="Z7113" s="44"/>
    </row>
    <row r="7114" spans="26:26">
      <c r="Z7114" s="44"/>
    </row>
    <row r="7115" spans="26:26">
      <c r="Z7115" s="44"/>
    </row>
    <row r="7116" spans="26:26">
      <c r="Z7116" s="44"/>
    </row>
    <row r="7117" spans="26:26">
      <c r="Z7117" s="44"/>
    </row>
    <row r="7118" spans="26:26">
      <c r="Z7118" s="44"/>
    </row>
    <row r="7119" spans="26:26">
      <c r="Z7119" s="44"/>
    </row>
    <row r="7120" spans="26:26">
      <c r="Z7120" s="44"/>
    </row>
    <row r="7121" spans="26:26">
      <c r="Z7121" s="44"/>
    </row>
    <row r="7122" spans="26:26">
      <c r="Z7122" s="44"/>
    </row>
    <row r="7123" spans="26:26">
      <c r="Z7123" s="44"/>
    </row>
    <row r="7124" spans="26:26">
      <c r="Z7124" s="44"/>
    </row>
    <row r="7125" spans="26:26">
      <c r="Z7125" s="44"/>
    </row>
    <row r="7126" spans="26:26">
      <c r="Z7126" s="44"/>
    </row>
    <row r="7127" spans="26:26">
      <c r="Z7127" s="44"/>
    </row>
    <row r="7128" spans="26:26">
      <c r="Z7128" s="44"/>
    </row>
    <row r="7129" spans="26:26">
      <c r="Z7129" s="44"/>
    </row>
    <row r="7130" spans="26:26">
      <c r="Z7130" s="44"/>
    </row>
    <row r="7131" spans="26:26">
      <c r="Z7131" s="44"/>
    </row>
    <row r="7132" spans="26:26">
      <c r="Z7132" s="44"/>
    </row>
    <row r="7133" spans="26:26">
      <c r="Z7133" s="44"/>
    </row>
    <row r="7134" spans="26:26">
      <c r="Z7134" s="44"/>
    </row>
    <row r="7135" spans="26:26">
      <c r="Z7135" s="44"/>
    </row>
    <row r="7136" spans="26:26">
      <c r="Z7136" s="44"/>
    </row>
    <row r="7137" spans="26:26">
      <c r="Z7137" s="44"/>
    </row>
    <row r="7138" spans="26:26">
      <c r="Z7138" s="44"/>
    </row>
    <row r="7139" spans="26:26">
      <c r="Z7139" s="44"/>
    </row>
    <row r="7140" spans="26:26">
      <c r="Z7140" s="44"/>
    </row>
    <row r="7141" spans="26:26">
      <c r="Z7141" s="44"/>
    </row>
    <row r="7142" spans="26:26">
      <c r="Z7142" s="44"/>
    </row>
    <row r="7143" spans="26:26">
      <c r="Z7143" s="44"/>
    </row>
    <row r="7144" spans="26:26">
      <c r="Z7144" s="44"/>
    </row>
    <row r="7145" spans="26:26">
      <c r="Z7145" s="44"/>
    </row>
    <row r="7146" spans="26:26">
      <c r="Z7146" s="44"/>
    </row>
    <row r="7147" spans="26:26">
      <c r="Z7147" s="44"/>
    </row>
    <row r="7148" spans="26:26">
      <c r="Z7148" s="44"/>
    </row>
    <row r="7149" spans="26:26">
      <c r="Z7149" s="44"/>
    </row>
    <row r="7150" spans="26:26">
      <c r="Z7150" s="44"/>
    </row>
    <row r="7151" spans="26:26">
      <c r="Z7151" s="44"/>
    </row>
    <row r="7152" spans="26:26">
      <c r="Z7152" s="44"/>
    </row>
    <row r="7153" spans="26:26">
      <c r="Z7153" s="44"/>
    </row>
    <row r="7154" spans="26:26">
      <c r="Z7154" s="44"/>
    </row>
    <row r="7155" spans="26:26">
      <c r="Z7155" s="44"/>
    </row>
    <row r="7156" spans="26:26">
      <c r="Z7156" s="44"/>
    </row>
    <row r="7157" spans="26:26">
      <c r="Z7157" s="44"/>
    </row>
    <row r="7158" spans="26:26">
      <c r="Z7158" s="44"/>
    </row>
    <row r="7159" spans="26:26">
      <c r="Z7159" s="44"/>
    </row>
    <row r="7160" spans="26:26">
      <c r="Z7160" s="44"/>
    </row>
    <row r="7161" spans="26:26">
      <c r="Z7161" s="44"/>
    </row>
    <row r="7162" spans="26:26">
      <c r="Z7162" s="44"/>
    </row>
    <row r="7163" spans="26:26">
      <c r="Z7163" s="44"/>
    </row>
    <row r="7164" spans="26:26">
      <c r="Z7164" s="44"/>
    </row>
    <row r="7165" spans="26:26">
      <c r="Z7165" s="44"/>
    </row>
    <row r="7166" spans="26:26">
      <c r="Z7166" s="44"/>
    </row>
    <row r="7167" spans="26:26">
      <c r="Z7167" s="44"/>
    </row>
    <row r="7168" spans="26:26">
      <c r="Z7168" s="44"/>
    </row>
    <row r="7169" spans="26:26">
      <c r="Z7169" s="44"/>
    </row>
    <row r="7170" spans="26:26">
      <c r="Z7170" s="44"/>
    </row>
    <row r="7171" spans="26:26">
      <c r="Z7171" s="44"/>
    </row>
    <row r="7172" spans="26:26">
      <c r="Z7172" s="44"/>
    </row>
    <row r="7173" spans="26:26">
      <c r="Z7173" s="44"/>
    </row>
    <row r="7174" spans="26:26">
      <c r="Z7174" s="44"/>
    </row>
    <row r="7175" spans="26:26">
      <c r="Z7175" s="44"/>
    </row>
    <row r="7176" spans="26:26">
      <c r="Z7176" s="44"/>
    </row>
    <row r="7177" spans="26:26">
      <c r="Z7177" s="44"/>
    </row>
    <row r="7178" spans="26:26">
      <c r="Z7178" s="44"/>
    </row>
    <row r="7179" spans="26:26">
      <c r="Z7179" s="44"/>
    </row>
    <row r="7180" spans="26:26">
      <c r="Z7180" s="44"/>
    </row>
    <row r="7181" spans="26:26">
      <c r="Z7181" s="44"/>
    </row>
    <row r="7182" spans="26:26">
      <c r="Z7182" s="44"/>
    </row>
    <row r="7183" spans="26:26">
      <c r="Z7183" s="44"/>
    </row>
    <row r="7184" spans="26:26">
      <c r="Z7184" s="44"/>
    </row>
    <row r="7185" spans="26:26">
      <c r="Z7185" s="44"/>
    </row>
    <row r="7186" spans="26:26">
      <c r="Z7186" s="44"/>
    </row>
    <row r="7187" spans="26:26">
      <c r="Z7187" s="44"/>
    </row>
    <row r="7188" spans="26:26">
      <c r="Z7188" s="44"/>
    </row>
    <row r="7189" spans="26:26">
      <c r="Z7189" s="44"/>
    </row>
    <row r="7190" spans="26:26">
      <c r="Z7190" s="44"/>
    </row>
    <row r="7191" spans="26:26">
      <c r="Z7191" s="44"/>
    </row>
    <row r="7192" spans="26:26">
      <c r="Z7192" s="44"/>
    </row>
    <row r="7193" spans="26:26">
      <c r="Z7193" s="44"/>
    </row>
    <row r="7194" spans="26:26">
      <c r="Z7194" s="44"/>
    </row>
    <row r="7195" spans="26:26">
      <c r="Z7195" s="44"/>
    </row>
    <row r="7196" spans="26:26">
      <c r="Z7196" s="44"/>
    </row>
    <row r="7197" spans="26:26">
      <c r="Z7197" s="44"/>
    </row>
    <row r="7198" spans="26:26">
      <c r="Z7198" s="44"/>
    </row>
    <row r="7199" spans="26:26">
      <c r="Z7199" s="44"/>
    </row>
    <row r="7200" spans="26:26">
      <c r="Z7200" s="44"/>
    </row>
    <row r="7201" spans="26:26">
      <c r="Z7201" s="44"/>
    </row>
    <row r="7202" spans="26:26">
      <c r="Z7202" s="44"/>
    </row>
    <row r="7203" spans="26:26">
      <c r="Z7203" s="44"/>
    </row>
    <row r="7204" spans="26:26">
      <c r="Z7204" s="44"/>
    </row>
    <row r="7205" spans="26:26">
      <c r="Z7205" s="44"/>
    </row>
    <row r="7206" spans="26:26">
      <c r="Z7206" s="44"/>
    </row>
    <row r="7207" spans="26:26">
      <c r="Z7207" s="44"/>
    </row>
    <row r="7208" spans="26:26">
      <c r="Z7208" s="44"/>
    </row>
    <row r="7209" spans="26:26">
      <c r="Z7209" s="44"/>
    </row>
    <row r="7210" spans="26:26">
      <c r="Z7210" s="44"/>
    </row>
    <row r="7211" spans="26:26">
      <c r="Z7211" s="44"/>
    </row>
    <row r="7212" spans="26:26">
      <c r="Z7212" s="44"/>
    </row>
    <row r="7213" spans="26:26">
      <c r="Z7213" s="44"/>
    </row>
    <row r="7214" spans="26:26">
      <c r="Z7214" s="44"/>
    </row>
    <row r="7215" spans="26:26">
      <c r="Z7215" s="44"/>
    </row>
    <row r="7216" spans="26:26">
      <c r="Z7216" s="44"/>
    </row>
    <row r="7217" spans="26:26">
      <c r="Z7217" s="44"/>
    </row>
    <row r="7218" spans="26:26">
      <c r="Z7218" s="44"/>
    </row>
    <row r="7219" spans="26:26">
      <c r="Z7219" s="44"/>
    </row>
    <row r="7220" spans="26:26">
      <c r="Z7220" s="44"/>
    </row>
    <row r="7221" spans="26:26">
      <c r="Z7221" s="44"/>
    </row>
    <row r="7222" spans="26:26">
      <c r="Z7222" s="44"/>
    </row>
    <row r="7223" spans="26:26">
      <c r="Z7223" s="44"/>
    </row>
    <row r="7224" spans="26:26">
      <c r="Z7224" s="44"/>
    </row>
    <row r="7225" spans="26:26">
      <c r="Z7225" s="44"/>
    </row>
    <row r="7226" spans="26:26">
      <c r="Z7226" s="44"/>
    </row>
    <row r="7227" spans="26:26">
      <c r="Z7227" s="44"/>
    </row>
    <row r="7228" spans="26:26">
      <c r="Z7228" s="44"/>
    </row>
    <row r="7229" spans="26:26">
      <c r="Z7229" s="44"/>
    </row>
    <row r="7230" spans="26:26">
      <c r="Z7230" s="44"/>
    </row>
    <row r="7231" spans="26:26">
      <c r="Z7231" s="44"/>
    </row>
    <row r="7232" spans="26:26">
      <c r="Z7232" s="44"/>
    </row>
    <row r="7233" spans="26:26">
      <c r="Z7233" s="44"/>
    </row>
    <row r="7234" spans="26:26">
      <c r="Z7234" s="44"/>
    </row>
    <row r="7235" spans="26:26">
      <c r="Z7235" s="44"/>
    </row>
    <row r="7236" spans="26:26">
      <c r="Z7236" s="44"/>
    </row>
    <row r="7237" spans="26:26">
      <c r="Z7237" s="44"/>
    </row>
    <row r="7238" spans="26:26">
      <c r="Z7238" s="44"/>
    </row>
    <row r="7239" spans="26:26">
      <c r="Z7239" s="44"/>
    </row>
    <row r="7240" spans="26:26">
      <c r="Z7240" s="44"/>
    </row>
    <row r="7241" spans="26:26">
      <c r="Z7241" s="44"/>
    </row>
    <row r="7242" spans="26:26">
      <c r="Z7242" s="44"/>
    </row>
    <row r="7243" spans="26:26">
      <c r="Z7243" s="44"/>
    </row>
    <row r="7244" spans="26:26">
      <c r="Z7244" s="44"/>
    </row>
    <row r="7245" spans="26:26">
      <c r="Z7245" s="44"/>
    </row>
    <row r="7246" spans="26:26">
      <c r="Z7246" s="44"/>
    </row>
    <row r="7247" spans="26:26">
      <c r="Z7247" s="44"/>
    </row>
    <row r="7248" spans="26:26">
      <c r="Z7248" s="44"/>
    </row>
    <row r="7249" spans="26:26">
      <c r="Z7249" s="44"/>
    </row>
    <row r="7250" spans="26:26">
      <c r="Z7250" s="44"/>
    </row>
    <row r="7251" spans="26:26">
      <c r="Z7251" s="44"/>
    </row>
    <row r="7252" spans="26:26">
      <c r="Z7252" s="44"/>
    </row>
    <row r="7253" spans="26:26">
      <c r="Z7253" s="44"/>
    </row>
    <row r="7254" spans="26:26">
      <c r="Z7254" s="44"/>
    </row>
    <row r="7255" spans="26:26">
      <c r="Z7255" s="44"/>
    </row>
    <row r="7256" spans="26:26">
      <c r="Z7256" s="44"/>
    </row>
    <row r="7257" spans="26:26">
      <c r="Z7257" s="44"/>
    </row>
    <row r="7258" spans="26:26">
      <c r="Z7258" s="44"/>
    </row>
    <row r="7259" spans="26:26">
      <c r="Z7259" s="44"/>
    </row>
    <row r="7260" spans="26:26">
      <c r="Z7260" s="44"/>
    </row>
    <row r="7261" spans="26:26">
      <c r="Z7261" s="44"/>
    </row>
    <row r="7262" spans="26:26">
      <c r="Z7262" s="44"/>
    </row>
    <row r="7263" spans="26:26">
      <c r="Z7263" s="44"/>
    </row>
    <row r="7264" spans="26:26">
      <c r="Z7264" s="44"/>
    </row>
    <row r="7265" spans="26:26">
      <c r="Z7265" s="44"/>
    </row>
    <row r="7266" spans="26:26">
      <c r="Z7266" s="44"/>
    </row>
    <row r="7267" spans="26:26">
      <c r="Z7267" s="44"/>
    </row>
    <row r="7268" spans="26:26">
      <c r="Z7268" s="44"/>
    </row>
    <row r="7269" spans="26:26">
      <c r="Z7269" s="44"/>
    </row>
    <row r="7270" spans="26:26">
      <c r="Z7270" s="44"/>
    </row>
    <row r="7271" spans="26:26">
      <c r="Z7271" s="44"/>
    </row>
    <row r="7272" spans="26:26">
      <c r="Z7272" s="44"/>
    </row>
    <row r="7273" spans="26:26">
      <c r="Z7273" s="44"/>
    </row>
    <row r="7274" spans="26:26">
      <c r="Z7274" s="44"/>
    </row>
    <row r="7275" spans="26:26">
      <c r="Z7275" s="44"/>
    </row>
    <row r="7276" spans="26:26">
      <c r="Z7276" s="44"/>
    </row>
    <row r="7277" spans="26:26">
      <c r="Z7277" s="44"/>
    </row>
    <row r="7278" spans="26:26">
      <c r="Z7278" s="44"/>
    </row>
    <row r="7279" spans="26:26">
      <c r="Z7279" s="44"/>
    </row>
    <row r="7280" spans="26:26">
      <c r="Z7280" s="44"/>
    </row>
    <row r="7281" spans="26:26">
      <c r="Z7281" s="44"/>
    </row>
    <row r="7282" spans="26:26">
      <c r="Z7282" s="44"/>
    </row>
    <row r="7283" spans="26:26">
      <c r="Z7283" s="44"/>
    </row>
    <row r="7284" spans="26:26">
      <c r="Z7284" s="44"/>
    </row>
    <row r="7285" spans="26:26">
      <c r="Z7285" s="44"/>
    </row>
    <row r="7286" spans="26:26">
      <c r="Z7286" s="44"/>
    </row>
    <row r="7287" spans="26:26">
      <c r="Z7287" s="44"/>
    </row>
    <row r="7288" spans="26:26">
      <c r="Z7288" s="44"/>
    </row>
    <row r="7289" spans="26:26">
      <c r="Z7289" s="44"/>
    </row>
    <row r="7290" spans="26:26">
      <c r="Z7290" s="44"/>
    </row>
    <row r="7291" spans="26:26">
      <c r="Z7291" s="44"/>
    </row>
    <row r="7292" spans="26:26">
      <c r="Z7292" s="44"/>
    </row>
    <row r="7293" spans="26:26">
      <c r="Z7293" s="44"/>
    </row>
    <row r="7294" spans="26:26">
      <c r="Z7294" s="44"/>
    </row>
    <row r="7295" spans="26:26">
      <c r="Z7295" s="44"/>
    </row>
    <row r="7296" spans="26:26">
      <c r="Z7296" s="44"/>
    </row>
    <row r="7297" spans="26:26">
      <c r="Z7297" s="44"/>
    </row>
    <row r="7298" spans="26:26">
      <c r="Z7298" s="44"/>
    </row>
    <row r="7299" spans="26:26">
      <c r="Z7299" s="44"/>
    </row>
    <row r="7300" spans="26:26">
      <c r="Z7300" s="44"/>
    </row>
    <row r="7301" spans="26:26">
      <c r="Z7301" s="44"/>
    </row>
    <row r="7302" spans="26:26">
      <c r="Z7302" s="44"/>
    </row>
    <row r="7303" spans="26:26">
      <c r="Z7303" s="44"/>
    </row>
    <row r="7304" spans="26:26">
      <c r="Z7304" s="44"/>
    </row>
    <row r="7305" spans="26:26">
      <c r="Z7305" s="44"/>
    </row>
    <row r="7306" spans="26:26">
      <c r="Z7306" s="44"/>
    </row>
    <row r="7307" spans="26:26">
      <c r="Z7307" s="44"/>
    </row>
    <row r="7308" spans="26:26">
      <c r="Z7308" s="44"/>
    </row>
    <row r="7309" spans="26:26">
      <c r="Z7309" s="44"/>
    </row>
    <row r="7310" spans="26:26">
      <c r="Z7310" s="44"/>
    </row>
    <row r="7311" spans="26:26">
      <c r="Z7311" s="44"/>
    </row>
    <row r="7312" spans="26:26">
      <c r="Z7312" s="44"/>
    </row>
    <row r="7313" spans="26:26">
      <c r="Z7313" s="44"/>
    </row>
    <row r="7314" spans="26:26">
      <c r="Z7314" s="44"/>
    </row>
    <row r="7315" spans="26:26">
      <c r="Z7315" s="44"/>
    </row>
    <row r="7316" spans="26:26">
      <c r="Z7316" s="44"/>
    </row>
    <row r="7317" spans="26:26">
      <c r="Z7317" s="44"/>
    </row>
    <row r="7318" spans="26:26">
      <c r="Z7318" s="44"/>
    </row>
    <row r="7319" spans="26:26">
      <c r="Z7319" s="44"/>
    </row>
    <row r="7320" spans="26:26">
      <c r="Z7320" s="44"/>
    </row>
    <row r="7321" spans="26:26">
      <c r="Z7321" s="44"/>
    </row>
    <row r="7322" spans="26:26">
      <c r="Z7322" s="44"/>
    </row>
    <row r="7323" spans="26:26">
      <c r="Z7323" s="44"/>
    </row>
    <row r="7324" spans="26:26">
      <c r="Z7324" s="44"/>
    </row>
    <row r="7325" spans="26:26">
      <c r="Z7325" s="44"/>
    </row>
    <row r="7326" spans="26:26">
      <c r="Z7326" s="44"/>
    </row>
    <row r="7327" spans="26:26">
      <c r="Z7327" s="44"/>
    </row>
    <row r="7328" spans="26:26">
      <c r="Z7328" s="44"/>
    </row>
    <row r="7329" spans="26:26">
      <c r="Z7329" s="44"/>
    </row>
    <row r="7330" spans="26:26">
      <c r="Z7330" s="44"/>
    </row>
    <row r="7331" spans="26:26">
      <c r="Z7331" s="44"/>
    </row>
    <row r="7332" spans="26:26">
      <c r="Z7332" s="44"/>
    </row>
    <row r="7333" spans="26:26">
      <c r="Z7333" s="44"/>
    </row>
    <row r="7334" spans="26:26">
      <c r="Z7334" s="44"/>
    </row>
    <row r="7335" spans="26:26">
      <c r="Z7335" s="44"/>
    </row>
    <row r="7336" spans="26:26">
      <c r="Z7336" s="44"/>
    </row>
    <row r="7337" spans="26:26">
      <c r="Z7337" s="44"/>
    </row>
    <row r="7338" spans="26:26">
      <c r="Z7338" s="44"/>
    </row>
    <row r="7339" spans="26:26">
      <c r="Z7339" s="44"/>
    </row>
    <row r="7340" spans="26:26">
      <c r="Z7340" s="44"/>
    </row>
    <row r="7341" spans="26:26">
      <c r="Z7341" s="44"/>
    </row>
    <row r="7342" spans="26:26">
      <c r="Z7342" s="44"/>
    </row>
    <row r="7343" spans="26:26">
      <c r="Z7343" s="44"/>
    </row>
    <row r="7344" spans="26:26">
      <c r="Z7344" s="44"/>
    </row>
    <row r="7345" spans="26:26">
      <c r="Z7345" s="44"/>
    </row>
    <row r="7346" spans="26:26">
      <c r="Z7346" s="44"/>
    </row>
    <row r="7347" spans="26:26">
      <c r="Z7347" s="44"/>
    </row>
    <row r="7348" spans="26:26">
      <c r="Z7348" s="44"/>
    </row>
    <row r="7349" spans="26:26">
      <c r="Z7349" s="44"/>
    </row>
    <row r="7350" spans="26:26">
      <c r="Z7350" s="44"/>
    </row>
    <row r="7351" spans="26:26">
      <c r="Z7351" s="44"/>
    </row>
    <row r="7352" spans="26:26">
      <c r="Z7352" s="44"/>
    </row>
    <row r="7353" spans="26:26">
      <c r="Z7353" s="44"/>
    </row>
    <row r="7354" spans="26:26">
      <c r="Z7354" s="44"/>
    </row>
    <row r="7355" spans="26:26">
      <c r="Z7355" s="44"/>
    </row>
    <row r="7356" spans="26:26">
      <c r="Z7356" s="44"/>
    </row>
    <row r="7357" spans="26:26">
      <c r="Z7357" s="44"/>
    </row>
    <row r="7358" spans="26:26">
      <c r="Z7358" s="44"/>
    </row>
    <row r="7359" spans="26:26">
      <c r="Z7359" s="44"/>
    </row>
    <row r="7360" spans="26:26">
      <c r="Z7360" s="44"/>
    </row>
    <row r="7361" spans="26:26">
      <c r="Z7361" s="44"/>
    </row>
    <row r="7362" spans="26:26">
      <c r="Z7362" s="44"/>
    </row>
    <row r="7363" spans="26:26">
      <c r="Z7363" s="44"/>
    </row>
    <row r="7364" spans="26:26">
      <c r="Z7364" s="44"/>
    </row>
    <row r="7365" spans="26:26">
      <c r="Z7365" s="44"/>
    </row>
    <row r="7366" spans="26:26">
      <c r="Z7366" s="44"/>
    </row>
    <row r="7367" spans="26:26">
      <c r="Z7367" s="44"/>
    </row>
    <row r="7368" spans="26:26">
      <c r="Z7368" s="44"/>
    </row>
    <row r="7369" spans="26:26">
      <c r="Z7369" s="44"/>
    </row>
    <row r="7370" spans="26:26">
      <c r="Z7370" s="44"/>
    </row>
    <row r="7371" spans="26:26">
      <c r="Z7371" s="44"/>
    </row>
    <row r="7372" spans="26:26">
      <c r="Z7372" s="44"/>
    </row>
    <row r="7373" spans="26:26">
      <c r="Z7373" s="44"/>
    </row>
    <row r="7374" spans="26:26">
      <c r="Z7374" s="44"/>
    </row>
    <row r="7375" spans="26:26">
      <c r="Z7375" s="44"/>
    </row>
    <row r="7376" spans="26:26">
      <c r="Z7376" s="44"/>
    </row>
    <row r="7377" spans="26:26">
      <c r="Z7377" s="44"/>
    </row>
    <row r="7378" spans="26:26">
      <c r="Z7378" s="44"/>
    </row>
    <row r="7379" spans="26:26">
      <c r="Z7379" s="44"/>
    </row>
    <row r="7380" spans="26:26">
      <c r="Z7380" s="44"/>
    </row>
    <row r="7381" spans="26:26">
      <c r="Z7381" s="44"/>
    </row>
    <row r="7382" spans="26:26">
      <c r="Z7382" s="44"/>
    </row>
    <row r="7383" spans="26:26">
      <c r="Z7383" s="44"/>
    </row>
    <row r="7384" spans="26:26">
      <c r="Z7384" s="44"/>
    </row>
    <row r="7385" spans="26:26">
      <c r="Z7385" s="44"/>
    </row>
    <row r="7386" spans="26:26">
      <c r="Z7386" s="44"/>
    </row>
    <row r="7387" spans="26:26">
      <c r="Z7387" s="44"/>
    </row>
    <row r="7388" spans="26:26">
      <c r="Z7388" s="44"/>
    </row>
    <row r="7389" spans="26:26">
      <c r="Z7389" s="44"/>
    </row>
    <row r="7390" spans="26:26">
      <c r="Z7390" s="44"/>
    </row>
    <row r="7391" spans="26:26">
      <c r="Z7391" s="44"/>
    </row>
    <row r="7392" spans="26:26">
      <c r="Z7392" s="44"/>
    </row>
    <row r="7393" spans="26:26">
      <c r="Z7393" s="44"/>
    </row>
    <row r="7394" spans="26:26">
      <c r="Z7394" s="44"/>
    </row>
    <row r="7395" spans="26:26">
      <c r="Z7395" s="44"/>
    </row>
    <row r="7396" spans="26:26">
      <c r="Z7396" s="44"/>
    </row>
    <row r="7397" spans="26:26">
      <c r="Z7397" s="44"/>
    </row>
    <row r="7398" spans="26:26">
      <c r="Z7398" s="44"/>
    </row>
    <row r="7399" spans="26:26">
      <c r="Z7399" s="44"/>
    </row>
    <row r="7400" spans="26:26">
      <c r="Z7400" s="44"/>
    </row>
    <row r="7401" spans="26:26">
      <c r="Z7401" s="44"/>
    </row>
    <row r="7402" spans="26:26">
      <c r="Z7402" s="44"/>
    </row>
    <row r="7403" spans="26:26">
      <c r="Z7403" s="44"/>
    </row>
    <row r="7404" spans="26:26">
      <c r="Z7404" s="44"/>
    </row>
    <row r="7405" spans="26:26">
      <c r="Z7405" s="44"/>
    </row>
    <row r="7406" spans="26:26">
      <c r="Z7406" s="44"/>
    </row>
    <row r="7407" spans="26:26">
      <c r="Z7407" s="44"/>
    </row>
    <row r="7408" spans="26:26">
      <c r="Z7408" s="44"/>
    </row>
    <row r="7409" spans="26:26">
      <c r="Z7409" s="44"/>
    </row>
    <row r="7410" spans="26:26">
      <c r="Z7410" s="44"/>
    </row>
    <row r="7411" spans="26:26">
      <c r="Z7411" s="44"/>
    </row>
    <row r="7412" spans="26:26">
      <c r="Z7412" s="44"/>
    </row>
    <row r="7413" spans="26:26">
      <c r="Z7413" s="44"/>
    </row>
    <row r="7414" spans="26:26">
      <c r="Z7414" s="44"/>
    </row>
    <row r="7415" spans="26:26">
      <c r="Z7415" s="44"/>
    </row>
    <row r="7416" spans="26:26">
      <c r="Z7416" s="44"/>
    </row>
    <row r="7417" spans="26:26">
      <c r="Z7417" s="44"/>
    </row>
    <row r="7418" spans="26:26">
      <c r="Z7418" s="44"/>
    </row>
    <row r="7419" spans="26:26">
      <c r="Z7419" s="44"/>
    </row>
    <row r="7420" spans="26:26">
      <c r="Z7420" s="44"/>
    </row>
    <row r="7421" spans="26:26">
      <c r="Z7421" s="44"/>
    </row>
    <row r="7422" spans="26:26">
      <c r="Z7422" s="44"/>
    </row>
    <row r="7423" spans="26:26">
      <c r="Z7423" s="44"/>
    </row>
    <row r="7424" spans="26:26">
      <c r="Z7424" s="44"/>
    </row>
    <row r="7425" spans="26:26">
      <c r="Z7425" s="44"/>
    </row>
    <row r="7426" spans="26:26">
      <c r="Z7426" s="44"/>
    </row>
    <row r="7427" spans="26:26">
      <c r="Z7427" s="44"/>
    </row>
    <row r="7428" spans="26:26">
      <c r="Z7428" s="44"/>
    </row>
    <row r="7429" spans="26:26">
      <c r="Z7429" s="44"/>
    </row>
    <row r="7430" spans="26:26">
      <c r="Z7430" s="44"/>
    </row>
    <row r="7431" spans="26:26">
      <c r="Z7431" s="44"/>
    </row>
    <row r="7432" spans="26:26">
      <c r="Z7432" s="44"/>
    </row>
    <row r="7433" spans="26:26">
      <c r="Z7433" s="44"/>
    </row>
    <row r="7434" spans="26:26">
      <c r="Z7434" s="44"/>
    </row>
    <row r="7435" spans="26:26">
      <c r="Z7435" s="44"/>
    </row>
    <row r="7436" spans="26:26">
      <c r="Z7436" s="44"/>
    </row>
    <row r="7437" spans="26:26">
      <c r="Z7437" s="44"/>
    </row>
    <row r="7438" spans="26:26">
      <c r="Z7438" s="44"/>
    </row>
    <row r="7439" spans="26:26">
      <c r="Z7439" s="44"/>
    </row>
    <row r="7440" spans="26:26">
      <c r="Z7440" s="44"/>
    </row>
    <row r="7441" spans="26:26">
      <c r="Z7441" s="44"/>
    </row>
    <row r="7442" spans="26:26">
      <c r="Z7442" s="44"/>
    </row>
    <row r="7443" spans="26:26">
      <c r="Z7443" s="44"/>
    </row>
    <row r="7444" spans="26:26">
      <c r="Z7444" s="44"/>
    </row>
    <row r="7445" spans="26:26">
      <c r="Z7445" s="44"/>
    </row>
    <row r="7446" spans="26:26">
      <c r="Z7446" s="44"/>
    </row>
    <row r="7447" spans="26:26">
      <c r="Z7447" s="44"/>
    </row>
    <row r="7448" spans="26:26">
      <c r="Z7448" s="44"/>
    </row>
    <row r="7449" spans="26:26">
      <c r="Z7449" s="44"/>
    </row>
    <row r="7450" spans="26:26">
      <c r="Z7450" s="44"/>
    </row>
    <row r="7451" spans="26:26">
      <c r="Z7451" s="44"/>
    </row>
    <row r="7452" spans="26:26">
      <c r="Z7452" s="44"/>
    </row>
    <row r="7453" spans="26:26">
      <c r="Z7453" s="44"/>
    </row>
    <row r="7454" spans="26:26">
      <c r="Z7454" s="44"/>
    </row>
    <row r="7455" spans="26:26">
      <c r="Z7455" s="44"/>
    </row>
    <row r="7456" spans="26:26">
      <c r="Z7456" s="44"/>
    </row>
    <row r="7457" spans="26:26">
      <c r="Z7457" s="44"/>
    </row>
    <row r="7458" spans="26:26">
      <c r="Z7458" s="44"/>
    </row>
    <row r="7459" spans="26:26">
      <c r="Z7459" s="44"/>
    </row>
    <row r="7460" spans="26:26">
      <c r="Z7460" s="44"/>
    </row>
    <row r="7461" spans="26:26">
      <c r="Z7461" s="44"/>
    </row>
    <row r="7462" spans="26:26">
      <c r="Z7462" s="44"/>
    </row>
    <row r="7463" spans="26:26">
      <c r="Z7463" s="44"/>
    </row>
    <row r="7464" spans="26:26">
      <c r="Z7464" s="44"/>
    </row>
    <row r="7465" spans="26:26">
      <c r="Z7465" s="44"/>
    </row>
    <row r="7466" spans="26:26">
      <c r="Z7466" s="44"/>
    </row>
    <row r="7467" spans="26:26">
      <c r="Z7467" s="44"/>
    </row>
    <row r="7468" spans="26:26">
      <c r="Z7468" s="44"/>
    </row>
    <row r="7469" spans="26:26">
      <c r="Z7469" s="44"/>
    </row>
    <row r="7470" spans="26:26">
      <c r="Z7470" s="44"/>
    </row>
    <row r="7471" spans="26:26">
      <c r="Z7471" s="44"/>
    </row>
    <row r="7472" spans="26:26">
      <c r="Z7472" s="44"/>
    </row>
    <row r="7473" spans="26:26">
      <c r="Z7473" s="44"/>
    </row>
    <row r="7474" spans="26:26">
      <c r="Z7474" s="44"/>
    </row>
    <row r="7475" spans="26:26">
      <c r="Z7475" s="44"/>
    </row>
    <row r="7476" spans="26:26">
      <c r="Z7476" s="44"/>
    </row>
    <row r="7477" spans="26:26">
      <c r="Z7477" s="44"/>
    </row>
    <row r="7478" spans="26:26">
      <c r="Z7478" s="44"/>
    </row>
    <row r="7479" spans="26:26">
      <c r="Z7479" s="44"/>
    </row>
    <row r="7480" spans="26:26">
      <c r="Z7480" s="44"/>
    </row>
    <row r="7481" spans="26:26">
      <c r="Z7481" s="44"/>
    </row>
    <row r="7482" spans="26:26">
      <c r="Z7482" s="44"/>
    </row>
    <row r="7483" spans="26:26">
      <c r="Z7483" s="44"/>
    </row>
    <row r="7484" spans="26:26">
      <c r="Z7484" s="44"/>
    </row>
    <row r="7485" spans="26:26">
      <c r="Z7485" s="44"/>
    </row>
    <row r="7486" spans="26:26">
      <c r="Z7486" s="44"/>
    </row>
    <row r="7487" spans="26:26">
      <c r="Z7487" s="44"/>
    </row>
    <row r="7488" spans="26:26">
      <c r="Z7488" s="44"/>
    </row>
    <row r="7489" spans="26:26">
      <c r="Z7489" s="44"/>
    </row>
    <row r="7490" spans="26:26">
      <c r="Z7490" s="44"/>
    </row>
    <row r="7491" spans="26:26">
      <c r="Z7491" s="44"/>
    </row>
    <row r="7492" spans="26:26">
      <c r="Z7492" s="44"/>
    </row>
    <row r="7493" spans="26:26">
      <c r="Z7493" s="44"/>
    </row>
    <row r="7494" spans="26:26">
      <c r="Z7494" s="44"/>
    </row>
    <row r="7495" spans="26:26">
      <c r="Z7495" s="44"/>
    </row>
    <row r="7496" spans="26:26">
      <c r="Z7496" s="44"/>
    </row>
    <row r="7497" spans="26:26">
      <c r="Z7497" s="44"/>
    </row>
    <row r="7498" spans="26:26">
      <c r="Z7498" s="44"/>
    </row>
    <row r="7499" spans="26:26">
      <c r="Z7499" s="44"/>
    </row>
    <row r="7500" spans="26:26">
      <c r="Z7500" s="44"/>
    </row>
    <row r="7501" spans="26:26">
      <c r="Z7501" s="44"/>
    </row>
    <row r="7502" spans="26:26">
      <c r="Z7502" s="44"/>
    </row>
    <row r="7503" spans="26:26">
      <c r="Z7503" s="44"/>
    </row>
    <row r="7504" spans="26:26">
      <c r="Z7504" s="44"/>
    </row>
    <row r="7505" spans="26:26">
      <c r="Z7505" s="44"/>
    </row>
    <row r="7506" spans="26:26">
      <c r="Z7506" s="44"/>
    </row>
    <row r="7507" spans="26:26">
      <c r="Z7507" s="44"/>
    </row>
    <row r="7508" spans="26:26">
      <c r="Z7508" s="44"/>
    </row>
    <row r="7509" spans="26:26">
      <c r="Z7509" s="44"/>
    </row>
    <row r="7510" spans="26:26">
      <c r="Z7510" s="44"/>
    </row>
    <row r="7511" spans="26:26">
      <c r="Z7511" s="44"/>
    </row>
    <row r="7512" spans="26:26">
      <c r="Z7512" s="44"/>
    </row>
    <row r="7513" spans="26:26">
      <c r="Z7513" s="44"/>
    </row>
    <row r="7514" spans="26:26">
      <c r="Z7514" s="44"/>
    </row>
    <row r="7515" spans="26:26">
      <c r="Z7515" s="44"/>
    </row>
    <row r="7516" spans="26:26">
      <c r="Z7516" s="44"/>
    </row>
    <row r="7517" spans="26:26">
      <c r="Z7517" s="44"/>
    </row>
    <row r="7518" spans="26:26">
      <c r="Z7518" s="44"/>
    </row>
    <row r="7519" spans="26:26">
      <c r="Z7519" s="44"/>
    </row>
    <row r="7520" spans="26:26">
      <c r="Z7520" s="44"/>
    </row>
    <row r="7521" spans="26:26">
      <c r="Z7521" s="44"/>
    </row>
    <row r="7522" spans="26:26">
      <c r="Z7522" s="44"/>
    </row>
    <row r="7523" spans="26:26">
      <c r="Z7523" s="44"/>
    </row>
    <row r="7524" spans="26:26">
      <c r="Z7524" s="44"/>
    </row>
    <row r="7525" spans="26:26">
      <c r="Z7525" s="44"/>
    </row>
    <row r="7526" spans="26:26">
      <c r="Z7526" s="44"/>
    </row>
    <row r="7527" spans="26:26">
      <c r="Z7527" s="44"/>
    </row>
    <row r="7528" spans="26:26">
      <c r="Z7528" s="44"/>
    </row>
    <row r="7529" spans="26:26">
      <c r="Z7529" s="44"/>
    </row>
    <row r="7530" spans="26:26">
      <c r="Z7530" s="44"/>
    </row>
    <row r="7531" spans="26:26">
      <c r="Z7531" s="44"/>
    </row>
    <row r="7532" spans="26:26">
      <c r="Z7532" s="44"/>
    </row>
    <row r="7533" spans="26:26">
      <c r="Z7533" s="44"/>
    </row>
    <row r="7534" spans="26:26">
      <c r="Z7534" s="44"/>
    </row>
    <row r="7535" spans="26:26">
      <c r="Z7535" s="44"/>
    </row>
    <row r="7536" spans="26:26">
      <c r="Z7536" s="44"/>
    </row>
    <row r="7537" spans="26:26">
      <c r="Z7537" s="44"/>
    </row>
    <row r="7538" spans="26:26">
      <c r="Z7538" s="44"/>
    </row>
    <row r="7539" spans="26:26">
      <c r="Z7539" s="44"/>
    </row>
    <row r="7540" spans="26:26">
      <c r="Z7540" s="44"/>
    </row>
    <row r="7541" spans="26:26">
      <c r="Z7541" s="44"/>
    </row>
    <row r="7542" spans="26:26">
      <c r="Z7542" s="44"/>
    </row>
    <row r="7543" spans="26:26">
      <c r="Z7543" s="44"/>
    </row>
    <row r="7544" spans="26:26">
      <c r="Z7544" s="44"/>
    </row>
    <row r="7545" spans="26:26">
      <c r="Z7545" s="44"/>
    </row>
    <row r="7546" spans="26:26">
      <c r="Z7546" s="44"/>
    </row>
    <row r="7547" spans="26:26">
      <c r="Z7547" s="44"/>
    </row>
    <row r="7548" spans="26:26">
      <c r="Z7548" s="44"/>
    </row>
    <row r="7549" spans="26:26">
      <c r="Z7549" s="44"/>
    </row>
    <row r="7550" spans="26:26">
      <c r="Z7550" s="44"/>
    </row>
    <row r="7551" spans="26:26">
      <c r="Z7551" s="44"/>
    </row>
    <row r="7552" spans="26:26">
      <c r="Z7552" s="44"/>
    </row>
    <row r="7553" spans="26:26">
      <c r="Z7553" s="44"/>
    </row>
    <row r="7554" spans="26:26">
      <c r="Z7554" s="44"/>
    </row>
    <row r="7555" spans="26:26">
      <c r="Z7555" s="44"/>
    </row>
    <row r="7556" spans="26:26">
      <c r="Z7556" s="44"/>
    </row>
    <row r="7557" spans="26:26">
      <c r="Z7557" s="44"/>
    </row>
    <row r="7558" spans="26:26">
      <c r="Z7558" s="44"/>
    </row>
    <row r="7559" spans="26:26">
      <c r="Z7559" s="44"/>
    </row>
    <row r="7560" spans="26:26">
      <c r="Z7560" s="44"/>
    </row>
    <row r="7561" spans="26:26">
      <c r="Z7561" s="44"/>
    </row>
    <row r="7562" spans="26:26">
      <c r="Z7562" s="44"/>
    </row>
    <row r="7563" spans="26:26">
      <c r="Z7563" s="44"/>
    </row>
    <row r="7564" spans="26:26">
      <c r="Z7564" s="44"/>
    </row>
    <row r="7565" spans="26:26">
      <c r="Z7565" s="44"/>
    </row>
    <row r="7566" spans="26:26">
      <c r="Z7566" s="44"/>
    </row>
    <row r="7567" spans="26:26">
      <c r="Z7567" s="44"/>
    </row>
    <row r="7568" spans="26:26">
      <c r="Z7568" s="44"/>
    </row>
    <row r="7569" spans="26:26">
      <c r="Z7569" s="44"/>
    </row>
    <row r="7570" spans="26:26">
      <c r="Z7570" s="44"/>
    </row>
    <row r="7571" spans="26:26">
      <c r="Z7571" s="44"/>
    </row>
    <row r="7572" spans="26:26">
      <c r="Z7572" s="44"/>
    </row>
    <row r="7573" spans="26:26">
      <c r="Z7573" s="44"/>
    </row>
    <row r="7574" spans="26:26">
      <c r="Z7574" s="44"/>
    </row>
    <row r="7575" spans="26:26">
      <c r="Z7575" s="44"/>
    </row>
    <row r="7576" spans="26:26">
      <c r="Z7576" s="44"/>
    </row>
    <row r="7577" spans="26:26">
      <c r="Z7577" s="44"/>
    </row>
    <row r="7578" spans="26:26">
      <c r="Z7578" s="44"/>
    </row>
    <row r="7579" spans="26:26">
      <c r="Z7579" s="44"/>
    </row>
    <row r="7580" spans="26:26">
      <c r="Z7580" s="44"/>
    </row>
    <row r="7581" spans="26:26">
      <c r="Z7581" s="44"/>
    </row>
    <row r="7582" spans="26:26">
      <c r="Z7582" s="44"/>
    </row>
    <row r="7583" spans="26:26">
      <c r="Z7583" s="44"/>
    </row>
    <row r="7584" spans="26:26">
      <c r="Z7584" s="44"/>
    </row>
    <row r="7585" spans="26:26">
      <c r="Z7585" s="44"/>
    </row>
    <row r="7586" spans="26:26">
      <c r="Z7586" s="44"/>
    </row>
    <row r="7587" spans="26:26">
      <c r="Z7587" s="44"/>
    </row>
    <row r="7588" spans="26:26">
      <c r="Z7588" s="44"/>
    </row>
    <row r="7589" spans="26:26">
      <c r="Z7589" s="44"/>
    </row>
    <row r="7590" spans="26:26">
      <c r="Z7590" s="44"/>
    </row>
    <row r="7591" spans="26:26">
      <c r="Z7591" s="44"/>
    </row>
    <row r="7592" spans="26:26">
      <c r="Z7592" s="44"/>
    </row>
    <row r="7593" spans="26:26">
      <c r="Z7593" s="44"/>
    </row>
    <row r="7594" spans="26:26">
      <c r="Z7594" s="44"/>
    </row>
    <row r="7595" spans="26:26">
      <c r="Z7595" s="44"/>
    </row>
    <row r="7596" spans="26:26">
      <c r="Z7596" s="44"/>
    </row>
    <row r="7597" spans="26:26">
      <c r="Z7597" s="44"/>
    </row>
    <row r="7598" spans="26:26">
      <c r="Z7598" s="44"/>
    </row>
    <row r="7599" spans="26:26">
      <c r="Z7599" s="44"/>
    </row>
    <row r="7600" spans="26:26">
      <c r="Z7600" s="44"/>
    </row>
    <row r="7601" spans="26:26">
      <c r="Z7601" s="44"/>
    </row>
    <row r="7602" spans="26:26">
      <c r="Z7602" s="44"/>
    </row>
    <row r="7603" spans="26:26">
      <c r="Z7603" s="44"/>
    </row>
    <row r="7604" spans="26:26">
      <c r="Z7604" s="44"/>
    </row>
    <row r="7605" spans="26:26">
      <c r="Z7605" s="44"/>
    </row>
    <row r="7606" spans="26:26">
      <c r="Z7606" s="44"/>
    </row>
    <row r="7607" spans="26:26">
      <c r="Z7607" s="44"/>
    </row>
    <row r="7608" spans="26:26">
      <c r="Z7608" s="44"/>
    </row>
    <row r="7609" spans="26:26">
      <c r="Z7609" s="44"/>
    </row>
    <row r="7610" spans="26:26">
      <c r="Z7610" s="44"/>
    </row>
    <row r="7611" spans="26:26">
      <c r="Z7611" s="44"/>
    </row>
    <row r="7612" spans="26:26">
      <c r="Z7612" s="44"/>
    </row>
    <row r="7613" spans="26:26">
      <c r="Z7613" s="44"/>
    </row>
    <row r="7614" spans="26:26">
      <c r="Z7614" s="44"/>
    </row>
    <row r="7615" spans="26:26">
      <c r="Z7615" s="44"/>
    </row>
    <row r="7616" spans="26:26">
      <c r="Z7616" s="44"/>
    </row>
    <row r="7617" spans="26:26">
      <c r="Z7617" s="44"/>
    </row>
    <row r="7618" spans="26:26">
      <c r="Z7618" s="44"/>
    </row>
    <row r="7619" spans="26:26">
      <c r="Z7619" s="44"/>
    </row>
    <row r="7620" spans="26:26">
      <c r="Z7620" s="44"/>
    </row>
    <row r="7621" spans="26:26">
      <c r="Z7621" s="44"/>
    </row>
    <row r="7622" spans="26:26">
      <c r="Z7622" s="44"/>
    </row>
    <row r="7623" spans="26:26">
      <c r="Z7623" s="44"/>
    </row>
    <row r="7624" spans="26:26">
      <c r="Z7624" s="44"/>
    </row>
    <row r="7625" spans="26:26">
      <c r="Z7625" s="44"/>
    </row>
    <row r="7626" spans="26:26">
      <c r="Z7626" s="44"/>
    </row>
    <row r="7627" spans="26:26">
      <c r="Z7627" s="44"/>
    </row>
    <row r="7628" spans="26:26">
      <c r="Z7628" s="44"/>
    </row>
    <row r="7629" spans="26:26">
      <c r="Z7629" s="44"/>
    </row>
    <row r="7630" spans="26:26">
      <c r="Z7630" s="44"/>
    </row>
    <row r="7631" spans="26:26">
      <c r="Z7631" s="44"/>
    </row>
    <row r="7632" spans="26:26">
      <c r="Z7632" s="44"/>
    </row>
    <row r="7633" spans="26:26">
      <c r="Z7633" s="44"/>
    </row>
    <row r="7634" spans="26:26">
      <c r="Z7634" s="44"/>
    </row>
    <row r="7635" spans="26:26">
      <c r="Z7635" s="44"/>
    </row>
    <row r="7636" spans="26:26">
      <c r="Z7636" s="44"/>
    </row>
    <row r="7637" spans="26:26">
      <c r="Z7637" s="44"/>
    </row>
    <row r="7638" spans="26:26">
      <c r="Z7638" s="44"/>
    </row>
    <row r="7639" spans="26:26">
      <c r="Z7639" s="44"/>
    </row>
    <row r="7640" spans="26:26">
      <c r="Z7640" s="44"/>
    </row>
    <row r="7641" spans="26:26">
      <c r="Z7641" s="44"/>
    </row>
    <row r="7642" spans="26:26">
      <c r="Z7642" s="44"/>
    </row>
    <row r="7643" spans="26:26">
      <c r="Z7643" s="44"/>
    </row>
    <row r="7644" spans="26:26">
      <c r="Z7644" s="44"/>
    </row>
    <row r="7645" spans="26:26">
      <c r="Z7645" s="44"/>
    </row>
    <row r="7646" spans="26:26">
      <c r="Z7646" s="44"/>
    </row>
    <row r="7647" spans="26:26">
      <c r="Z7647" s="44"/>
    </row>
    <row r="7648" spans="26:26">
      <c r="Z7648" s="44"/>
    </row>
    <row r="7649" spans="26:26">
      <c r="Z7649" s="44"/>
    </row>
    <row r="7650" spans="26:26">
      <c r="Z7650" s="44"/>
    </row>
    <row r="7651" spans="26:26">
      <c r="Z7651" s="44"/>
    </row>
    <row r="7652" spans="26:26">
      <c r="Z7652" s="44"/>
    </row>
    <row r="7653" spans="26:26">
      <c r="Z7653" s="44"/>
    </row>
    <row r="7654" spans="26:26">
      <c r="Z7654" s="44"/>
    </row>
    <row r="7655" spans="26:26">
      <c r="Z7655" s="44"/>
    </row>
    <row r="7656" spans="26:26">
      <c r="Z7656" s="44"/>
    </row>
    <row r="7657" spans="26:26">
      <c r="Z7657" s="44"/>
    </row>
    <row r="7658" spans="26:26">
      <c r="Z7658" s="44"/>
    </row>
    <row r="7659" spans="26:26">
      <c r="Z7659" s="44"/>
    </row>
    <row r="7660" spans="26:26">
      <c r="Z7660" s="44"/>
    </row>
    <row r="7661" spans="26:26">
      <c r="Z7661" s="44"/>
    </row>
    <row r="7662" spans="26:26">
      <c r="Z7662" s="44"/>
    </row>
    <row r="7663" spans="26:26">
      <c r="Z7663" s="44"/>
    </row>
    <row r="7664" spans="26:26">
      <c r="Z7664" s="44"/>
    </row>
    <row r="7665" spans="26:26">
      <c r="Z7665" s="44"/>
    </row>
    <row r="7666" spans="26:26">
      <c r="Z7666" s="44"/>
    </row>
    <row r="7667" spans="26:26">
      <c r="Z7667" s="44"/>
    </row>
    <row r="7668" spans="26:26">
      <c r="Z7668" s="44"/>
    </row>
    <row r="7669" spans="26:26">
      <c r="Z7669" s="44"/>
    </row>
    <row r="7670" spans="26:26">
      <c r="Z7670" s="44"/>
    </row>
    <row r="7671" spans="26:26">
      <c r="Z7671" s="44"/>
    </row>
    <row r="7672" spans="26:26">
      <c r="Z7672" s="44"/>
    </row>
    <row r="7673" spans="26:26">
      <c r="Z7673" s="44"/>
    </row>
    <row r="7674" spans="26:26">
      <c r="Z7674" s="44"/>
    </row>
    <row r="7675" spans="26:26">
      <c r="Z7675" s="44"/>
    </row>
    <row r="7676" spans="26:26">
      <c r="Z7676" s="44"/>
    </row>
    <row r="7677" spans="26:26">
      <c r="Z7677" s="44"/>
    </row>
    <row r="7678" spans="26:26">
      <c r="Z7678" s="44"/>
    </row>
    <row r="7679" spans="26:26">
      <c r="Z7679" s="44"/>
    </row>
    <row r="7680" spans="26:26">
      <c r="Z7680" s="44"/>
    </row>
    <row r="7681" spans="26:26">
      <c r="Z7681" s="44"/>
    </row>
    <row r="7682" spans="26:26">
      <c r="Z7682" s="44"/>
    </row>
    <row r="7683" spans="26:26">
      <c r="Z7683" s="44"/>
    </row>
    <row r="7684" spans="26:26">
      <c r="Z7684" s="44"/>
    </row>
    <row r="7685" spans="26:26">
      <c r="Z7685" s="44"/>
    </row>
    <row r="7686" spans="26:26">
      <c r="Z7686" s="44"/>
    </row>
    <row r="7687" spans="26:26">
      <c r="Z7687" s="44"/>
    </row>
    <row r="7688" spans="26:26">
      <c r="Z7688" s="44"/>
    </row>
    <row r="7689" spans="26:26">
      <c r="Z7689" s="44"/>
    </row>
    <row r="7690" spans="26:26">
      <c r="Z7690" s="44"/>
    </row>
    <row r="7691" spans="26:26">
      <c r="Z7691" s="44"/>
    </row>
    <row r="7692" spans="26:26">
      <c r="Z7692" s="44"/>
    </row>
    <row r="7693" spans="26:26">
      <c r="Z7693" s="44"/>
    </row>
    <row r="7694" spans="26:26">
      <c r="Z7694" s="44"/>
    </row>
    <row r="7695" spans="26:26">
      <c r="Z7695" s="44"/>
    </row>
    <row r="7696" spans="26:26">
      <c r="Z7696" s="44"/>
    </row>
    <row r="7697" spans="26:26">
      <c r="Z7697" s="44"/>
    </row>
    <row r="7698" spans="26:26">
      <c r="Z7698" s="44"/>
    </row>
    <row r="7699" spans="26:26">
      <c r="Z7699" s="44"/>
    </row>
    <row r="7700" spans="26:26">
      <c r="Z7700" s="44"/>
    </row>
    <row r="7701" spans="26:26">
      <c r="Z7701" s="44"/>
    </row>
    <row r="7702" spans="26:26">
      <c r="Z7702" s="44"/>
    </row>
    <row r="7703" spans="26:26">
      <c r="Z7703" s="44"/>
    </row>
    <row r="7704" spans="26:26">
      <c r="Z7704" s="44"/>
    </row>
    <row r="7705" spans="26:26">
      <c r="Z7705" s="44"/>
    </row>
    <row r="7706" spans="26:26">
      <c r="Z7706" s="44"/>
    </row>
    <row r="7707" spans="26:26">
      <c r="Z7707" s="44"/>
    </row>
    <row r="7708" spans="26:26">
      <c r="Z7708" s="44"/>
    </row>
    <row r="7709" spans="26:26">
      <c r="Z7709" s="44"/>
    </row>
    <row r="7710" spans="26:26">
      <c r="Z7710" s="44"/>
    </row>
    <row r="7711" spans="26:26">
      <c r="Z7711" s="44"/>
    </row>
    <row r="7712" spans="26:26">
      <c r="Z7712" s="44"/>
    </row>
    <row r="7713" spans="26:26">
      <c r="Z7713" s="44"/>
    </row>
    <row r="7714" spans="26:26">
      <c r="Z7714" s="44"/>
    </row>
    <row r="7715" spans="26:26">
      <c r="Z7715" s="44"/>
    </row>
    <row r="7716" spans="26:26">
      <c r="Z7716" s="44"/>
    </row>
    <row r="7717" spans="26:26">
      <c r="Z7717" s="44"/>
    </row>
    <row r="7718" spans="26:26">
      <c r="Z7718" s="44"/>
    </row>
    <row r="7719" spans="26:26">
      <c r="Z7719" s="44"/>
    </row>
    <row r="7720" spans="26:26">
      <c r="Z7720" s="44"/>
    </row>
    <row r="7721" spans="26:26">
      <c r="Z7721" s="44"/>
    </row>
    <row r="7722" spans="26:26">
      <c r="Z7722" s="44"/>
    </row>
    <row r="7723" spans="26:26">
      <c r="Z7723" s="44"/>
    </row>
    <row r="7724" spans="26:26">
      <c r="Z7724" s="44"/>
    </row>
    <row r="7725" spans="26:26">
      <c r="Z7725" s="44"/>
    </row>
    <row r="7726" spans="26:26">
      <c r="Z7726" s="44"/>
    </row>
    <row r="7727" spans="26:26">
      <c r="Z7727" s="44"/>
    </row>
    <row r="7728" spans="26:26">
      <c r="Z7728" s="44"/>
    </row>
    <row r="7729" spans="26:26">
      <c r="Z7729" s="44"/>
    </row>
    <row r="7730" spans="26:26">
      <c r="Z7730" s="44"/>
    </row>
    <row r="7731" spans="26:26">
      <c r="Z7731" s="44"/>
    </row>
    <row r="7732" spans="26:26">
      <c r="Z7732" s="44"/>
    </row>
    <row r="7733" spans="26:26">
      <c r="Z7733" s="44"/>
    </row>
    <row r="7734" spans="26:26">
      <c r="Z7734" s="44"/>
    </row>
    <row r="7735" spans="26:26">
      <c r="Z7735" s="44"/>
    </row>
    <row r="7736" spans="26:26">
      <c r="Z7736" s="44"/>
    </row>
    <row r="7737" spans="26:26">
      <c r="Z7737" s="44"/>
    </row>
    <row r="7738" spans="26:26">
      <c r="Z7738" s="44"/>
    </row>
    <row r="7739" spans="26:26">
      <c r="Z7739" s="44"/>
    </row>
    <row r="7740" spans="26:26">
      <c r="Z7740" s="44"/>
    </row>
    <row r="7741" spans="26:26">
      <c r="Z7741" s="44"/>
    </row>
    <row r="7742" spans="26:26">
      <c r="Z7742" s="44"/>
    </row>
    <row r="7743" spans="26:26">
      <c r="Z7743" s="44"/>
    </row>
    <row r="7744" spans="26:26">
      <c r="Z7744" s="44"/>
    </row>
    <row r="7745" spans="26:26">
      <c r="Z7745" s="44"/>
    </row>
    <row r="7746" spans="26:26">
      <c r="Z7746" s="44"/>
    </row>
    <row r="7747" spans="26:26">
      <c r="Z7747" s="44"/>
    </row>
    <row r="7748" spans="26:26">
      <c r="Z7748" s="44"/>
    </row>
    <row r="7749" spans="26:26">
      <c r="Z7749" s="44"/>
    </row>
    <row r="7750" spans="26:26">
      <c r="Z7750" s="44"/>
    </row>
    <row r="7751" spans="26:26">
      <c r="Z7751" s="44"/>
    </row>
    <row r="7752" spans="26:26">
      <c r="Z7752" s="44"/>
    </row>
    <row r="7753" spans="26:26">
      <c r="Z7753" s="44"/>
    </row>
    <row r="7754" spans="26:26">
      <c r="Z7754" s="44"/>
    </row>
    <row r="7755" spans="26:26">
      <c r="Z7755" s="44"/>
    </row>
    <row r="7756" spans="26:26">
      <c r="Z7756" s="44"/>
    </row>
    <row r="7757" spans="26:26">
      <c r="Z7757" s="44"/>
    </row>
    <row r="7758" spans="26:26">
      <c r="Z7758" s="44"/>
    </row>
    <row r="7759" spans="26:26">
      <c r="Z7759" s="44"/>
    </row>
    <row r="7760" spans="26:26">
      <c r="Z7760" s="44"/>
    </row>
    <row r="7761" spans="26:26">
      <c r="Z7761" s="44"/>
    </row>
    <row r="7762" spans="26:26">
      <c r="Z7762" s="44"/>
    </row>
    <row r="7763" spans="26:26">
      <c r="Z7763" s="44"/>
    </row>
    <row r="7764" spans="26:26">
      <c r="Z7764" s="44"/>
    </row>
    <row r="7765" spans="26:26">
      <c r="Z7765" s="44"/>
    </row>
    <row r="7766" spans="26:26">
      <c r="Z7766" s="44"/>
    </row>
    <row r="7767" spans="26:26">
      <c r="Z7767" s="44"/>
    </row>
    <row r="7768" spans="26:26">
      <c r="Z7768" s="44"/>
    </row>
    <row r="7769" spans="26:26">
      <c r="Z7769" s="44"/>
    </row>
    <row r="7770" spans="26:26">
      <c r="Z7770" s="44"/>
    </row>
    <row r="7771" spans="26:26">
      <c r="Z7771" s="44"/>
    </row>
    <row r="7772" spans="26:26">
      <c r="Z7772" s="44"/>
    </row>
    <row r="7773" spans="26:26">
      <c r="Z7773" s="44"/>
    </row>
    <row r="7774" spans="26:26">
      <c r="Z7774" s="44"/>
    </row>
    <row r="7775" spans="26:26">
      <c r="Z7775" s="44"/>
    </row>
    <row r="7776" spans="26:26">
      <c r="Z7776" s="44"/>
    </row>
    <row r="7777" spans="26:26">
      <c r="Z7777" s="44"/>
    </row>
    <row r="7778" spans="26:26">
      <c r="Z7778" s="44"/>
    </row>
    <row r="7779" spans="26:26">
      <c r="Z7779" s="44"/>
    </row>
    <row r="7780" spans="26:26">
      <c r="Z7780" s="44"/>
    </row>
    <row r="7781" spans="26:26">
      <c r="Z7781" s="44"/>
    </row>
    <row r="7782" spans="26:26">
      <c r="Z7782" s="44"/>
    </row>
    <row r="7783" spans="26:26">
      <c r="Z7783" s="44"/>
    </row>
    <row r="7784" spans="26:26">
      <c r="Z7784" s="44"/>
    </row>
    <row r="7785" spans="26:26">
      <c r="Z7785" s="44"/>
    </row>
    <row r="7786" spans="26:26">
      <c r="Z7786" s="44"/>
    </row>
    <row r="7787" spans="26:26">
      <c r="Z7787" s="44"/>
    </row>
    <row r="7788" spans="26:26">
      <c r="Z7788" s="44"/>
    </row>
    <row r="7789" spans="26:26">
      <c r="Z7789" s="44"/>
    </row>
    <row r="7790" spans="26:26">
      <c r="Z7790" s="44"/>
    </row>
    <row r="7791" spans="26:26">
      <c r="Z7791" s="44"/>
    </row>
    <row r="7792" spans="26:26">
      <c r="Z7792" s="44"/>
    </row>
    <row r="7793" spans="26:26">
      <c r="Z7793" s="44"/>
    </row>
    <row r="7794" spans="26:26">
      <c r="Z7794" s="44"/>
    </row>
    <row r="7795" spans="26:26">
      <c r="Z7795" s="44"/>
    </row>
    <row r="7796" spans="26:26">
      <c r="Z7796" s="44"/>
    </row>
    <row r="7797" spans="26:26">
      <c r="Z7797" s="44"/>
    </row>
    <row r="7798" spans="26:26">
      <c r="Z7798" s="44"/>
    </row>
    <row r="7799" spans="26:26">
      <c r="Z7799" s="44"/>
    </row>
    <row r="7800" spans="26:26">
      <c r="Z7800" s="44"/>
    </row>
    <row r="7801" spans="26:26">
      <c r="Z7801" s="44"/>
    </row>
    <row r="7802" spans="26:26">
      <c r="Z7802" s="44"/>
    </row>
    <row r="7803" spans="26:26">
      <c r="Z7803" s="44"/>
    </row>
    <row r="7804" spans="26:26">
      <c r="Z7804" s="44"/>
    </row>
    <row r="7805" spans="26:26">
      <c r="Z7805" s="44"/>
    </row>
    <row r="7806" spans="26:26">
      <c r="Z7806" s="44"/>
    </row>
    <row r="7807" spans="26:26">
      <c r="Z7807" s="44"/>
    </row>
    <row r="7808" spans="26:26">
      <c r="Z7808" s="44"/>
    </row>
    <row r="7809" spans="26:26">
      <c r="Z7809" s="44"/>
    </row>
    <row r="7810" spans="26:26">
      <c r="Z7810" s="44"/>
    </row>
    <row r="7811" spans="26:26">
      <c r="Z7811" s="44"/>
    </row>
    <row r="7812" spans="26:26">
      <c r="Z7812" s="44"/>
    </row>
    <row r="7813" spans="26:26">
      <c r="Z7813" s="44"/>
    </row>
    <row r="7814" spans="26:26">
      <c r="Z7814" s="44"/>
    </row>
    <row r="7815" spans="26:26">
      <c r="Z7815" s="44"/>
    </row>
    <row r="7816" spans="26:26">
      <c r="Z7816" s="44"/>
    </row>
    <row r="7817" spans="26:26">
      <c r="Z7817" s="44"/>
    </row>
    <row r="7818" spans="26:26">
      <c r="Z7818" s="44"/>
    </row>
    <row r="7819" spans="26:26">
      <c r="Z7819" s="44"/>
    </row>
    <row r="7820" spans="26:26">
      <c r="Z7820" s="44"/>
    </row>
    <row r="7821" spans="26:26">
      <c r="Z7821" s="44"/>
    </row>
    <row r="7822" spans="26:26">
      <c r="Z7822" s="44"/>
    </row>
    <row r="7823" spans="26:26">
      <c r="Z7823" s="44"/>
    </row>
    <row r="7824" spans="26:26">
      <c r="Z7824" s="44"/>
    </row>
    <row r="7825" spans="26:26">
      <c r="Z7825" s="44"/>
    </row>
    <row r="7826" spans="26:26">
      <c r="Z7826" s="44"/>
    </row>
    <row r="7827" spans="26:26">
      <c r="Z7827" s="44"/>
    </row>
    <row r="7828" spans="26:26">
      <c r="Z7828" s="44"/>
    </row>
    <row r="7829" spans="26:26">
      <c r="Z7829" s="44"/>
    </row>
    <row r="7830" spans="26:26">
      <c r="Z7830" s="44"/>
    </row>
    <row r="7831" spans="26:26">
      <c r="Z7831" s="44"/>
    </row>
    <row r="7832" spans="26:26">
      <c r="Z7832" s="44"/>
    </row>
    <row r="7833" spans="26:26">
      <c r="Z7833" s="44"/>
    </row>
    <row r="7834" spans="26:26">
      <c r="Z7834" s="44"/>
    </row>
    <row r="7835" spans="26:26">
      <c r="Z7835" s="44"/>
    </row>
    <row r="7836" spans="26:26">
      <c r="Z7836" s="44"/>
    </row>
    <row r="7837" spans="26:26">
      <c r="Z7837" s="44"/>
    </row>
    <row r="7838" spans="26:26">
      <c r="Z7838" s="44"/>
    </row>
    <row r="7839" spans="26:26">
      <c r="Z7839" s="44"/>
    </row>
    <row r="7840" spans="26:26">
      <c r="Z7840" s="44"/>
    </row>
    <row r="7841" spans="26:26">
      <c r="Z7841" s="44"/>
    </row>
    <row r="7842" spans="26:26">
      <c r="Z7842" s="44"/>
    </row>
    <row r="7843" spans="26:26">
      <c r="Z7843" s="44"/>
    </row>
    <row r="7844" spans="26:26">
      <c r="Z7844" s="44"/>
    </row>
    <row r="7845" spans="26:26">
      <c r="Z7845" s="44"/>
    </row>
    <row r="7846" spans="26:26">
      <c r="Z7846" s="44"/>
    </row>
    <row r="7847" spans="26:26">
      <c r="Z7847" s="44"/>
    </row>
    <row r="7848" spans="26:26">
      <c r="Z7848" s="44"/>
    </row>
    <row r="7849" spans="26:26">
      <c r="Z7849" s="44"/>
    </row>
    <row r="7850" spans="26:26">
      <c r="Z7850" s="44"/>
    </row>
    <row r="7851" spans="26:26">
      <c r="Z7851" s="44"/>
    </row>
    <row r="7852" spans="26:26">
      <c r="Z7852" s="44"/>
    </row>
    <row r="7853" spans="26:26">
      <c r="Z7853" s="44"/>
    </row>
    <row r="7854" spans="26:26">
      <c r="Z7854" s="44"/>
    </row>
    <row r="7855" spans="26:26">
      <c r="Z7855" s="44"/>
    </row>
    <row r="7856" spans="26:26">
      <c r="Z7856" s="44"/>
    </row>
    <row r="7857" spans="26:26">
      <c r="Z7857" s="44"/>
    </row>
    <row r="7858" spans="26:26">
      <c r="Z7858" s="44"/>
    </row>
    <row r="7859" spans="26:26">
      <c r="Z7859" s="44"/>
    </row>
    <row r="7860" spans="26:26">
      <c r="Z7860" s="44"/>
    </row>
    <row r="7861" spans="26:26">
      <c r="Z7861" s="44"/>
    </row>
    <row r="7862" spans="26:26">
      <c r="Z7862" s="44"/>
    </row>
    <row r="7863" spans="26:26">
      <c r="Z7863" s="44"/>
    </row>
    <row r="7864" spans="26:26">
      <c r="Z7864" s="44"/>
    </row>
    <row r="7865" spans="26:26">
      <c r="Z7865" s="44"/>
    </row>
    <row r="7866" spans="26:26">
      <c r="Z7866" s="44"/>
    </row>
    <row r="7867" spans="26:26">
      <c r="Z7867" s="44"/>
    </row>
    <row r="7868" spans="26:26">
      <c r="Z7868" s="44"/>
    </row>
    <row r="7869" spans="26:26">
      <c r="Z7869" s="44"/>
    </row>
    <row r="7870" spans="26:26">
      <c r="Z7870" s="44"/>
    </row>
    <row r="7871" spans="26:26">
      <c r="Z7871" s="44"/>
    </row>
    <row r="7872" spans="26:26">
      <c r="Z7872" s="44"/>
    </row>
    <row r="7873" spans="26:26">
      <c r="Z7873" s="44"/>
    </row>
    <row r="7874" spans="26:26">
      <c r="Z7874" s="44"/>
    </row>
    <row r="7875" spans="26:26">
      <c r="Z7875" s="44"/>
    </row>
    <row r="7876" spans="26:26">
      <c r="Z7876" s="44"/>
    </row>
    <row r="7877" spans="26:26">
      <c r="Z7877" s="44"/>
    </row>
    <row r="7878" spans="26:26">
      <c r="Z7878" s="44"/>
    </row>
    <row r="7879" spans="26:26">
      <c r="Z7879" s="44"/>
    </row>
    <row r="7880" spans="26:26">
      <c r="Z7880" s="44"/>
    </row>
    <row r="7881" spans="26:26">
      <c r="Z7881" s="44"/>
    </row>
    <row r="7882" spans="26:26">
      <c r="Z7882" s="44"/>
    </row>
    <row r="7883" spans="26:26">
      <c r="Z7883" s="44"/>
    </row>
    <row r="7884" spans="26:26">
      <c r="Z7884" s="44"/>
    </row>
    <row r="7885" spans="26:26">
      <c r="Z7885" s="44"/>
    </row>
    <row r="7886" spans="26:26">
      <c r="Z7886" s="44"/>
    </row>
    <row r="7887" spans="26:26">
      <c r="Z7887" s="44"/>
    </row>
    <row r="7888" spans="26:26">
      <c r="Z7888" s="44"/>
    </row>
    <row r="7889" spans="26:26">
      <c r="Z7889" s="44"/>
    </row>
    <row r="7890" spans="26:26">
      <c r="Z7890" s="44"/>
    </row>
    <row r="7891" spans="26:26">
      <c r="Z7891" s="44"/>
    </row>
    <row r="7892" spans="26:26">
      <c r="Z7892" s="44"/>
    </row>
    <row r="7893" spans="26:26">
      <c r="Z7893" s="44"/>
    </row>
    <row r="7894" spans="26:26">
      <c r="Z7894" s="44"/>
    </row>
    <row r="7895" spans="26:26">
      <c r="Z7895" s="44"/>
    </row>
    <row r="7896" spans="26:26">
      <c r="Z7896" s="44"/>
    </row>
    <row r="7897" spans="26:26">
      <c r="Z7897" s="44"/>
    </row>
    <row r="7898" spans="26:26">
      <c r="Z7898" s="44"/>
    </row>
    <row r="7899" spans="26:26">
      <c r="Z7899" s="44"/>
    </row>
    <row r="7900" spans="26:26">
      <c r="Z7900" s="44"/>
    </row>
    <row r="7901" spans="26:26">
      <c r="Z7901" s="44"/>
    </row>
    <row r="7902" spans="26:26">
      <c r="Z7902" s="44"/>
    </row>
    <row r="7903" spans="26:26">
      <c r="Z7903" s="44"/>
    </row>
    <row r="7904" spans="26:26">
      <c r="Z7904" s="44"/>
    </row>
    <row r="7905" spans="26:26">
      <c r="Z7905" s="44"/>
    </row>
    <row r="7906" spans="26:26">
      <c r="Z7906" s="44"/>
    </row>
    <row r="7907" spans="26:26">
      <c r="Z7907" s="44"/>
    </row>
    <row r="7908" spans="26:26">
      <c r="Z7908" s="44"/>
    </row>
    <row r="7909" spans="26:26">
      <c r="Z7909" s="44"/>
    </row>
    <row r="7910" spans="26:26">
      <c r="Z7910" s="44"/>
    </row>
    <row r="7911" spans="26:26">
      <c r="Z7911" s="44"/>
    </row>
    <row r="7912" spans="26:26">
      <c r="Z7912" s="44"/>
    </row>
    <row r="7913" spans="26:26">
      <c r="Z7913" s="44"/>
    </row>
    <row r="7914" spans="26:26">
      <c r="Z7914" s="44"/>
    </row>
    <row r="7915" spans="26:26">
      <c r="Z7915" s="44"/>
    </row>
    <row r="7916" spans="26:26">
      <c r="Z7916" s="44"/>
    </row>
    <row r="7917" spans="26:26">
      <c r="Z7917" s="44"/>
    </row>
    <row r="7918" spans="26:26">
      <c r="Z7918" s="44"/>
    </row>
    <row r="7919" spans="26:26">
      <c r="Z7919" s="44"/>
    </row>
    <row r="7920" spans="26:26">
      <c r="Z7920" s="44"/>
    </row>
    <row r="7921" spans="26:26">
      <c r="Z7921" s="44"/>
    </row>
    <row r="7922" spans="26:26">
      <c r="Z7922" s="44"/>
    </row>
    <row r="7923" spans="26:26">
      <c r="Z7923" s="44"/>
    </row>
    <row r="7924" spans="26:26">
      <c r="Z7924" s="44"/>
    </row>
    <row r="7925" spans="26:26">
      <c r="Z7925" s="44"/>
    </row>
    <row r="7926" spans="26:26">
      <c r="Z7926" s="44"/>
    </row>
    <row r="7927" spans="26:26">
      <c r="Z7927" s="44"/>
    </row>
    <row r="7928" spans="26:26">
      <c r="Z7928" s="44"/>
    </row>
    <row r="7929" spans="26:26">
      <c r="Z7929" s="44"/>
    </row>
    <row r="7930" spans="26:26">
      <c r="Z7930" s="44"/>
    </row>
    <row r="7931" spans="26:26">
      <c r="Z7931" s="44"/>
    </row>
    <row r="7932" spans="26:26">
      <c r="Z7932" s="44"/>
    </row>
    <row r="7933" spans="26:26">
      <c r="Z7933" s="44"/>
    </row>
    <row r="7934" spans="26:26">
      <c r="Z7934" s="44"/>
    </row>
    <row r="7935" spans="26:26">
      <c r="Z7935" s="44"/>
    </row>
    <row r="7936" spans="26:26">
      <c r="Z7936" s="44"/>
    </row>
    <row r="7937" spans="26:26">
      <c r="Z7937" s="44"/>
    </row>
    <row r="7938" spans="26:26">
      <c r="Z7938" s="44"/>
    </row>
    <row r="7939" spans="26:26">
      <c r="Z7939" s="44"/>
    </row>
    <row r="7940" spans="26:26">
      <c r="Z7940" s="44"/>
    </row>
    <row r="7941" spans="26:26">
      <c r="Z7941" s="44"/>
    </row>
    <row r="7942" spans="26:26">
      <c r="Z7942" s="44"/>
    </row>
    <row r="7943" spans="26:26">
      <c r="Z7943" s="44"/>
    </row>
    <row r="7944" spans="26:26">
      <c r="Z7944" s="44"/>
    </row>
    <row r="7945" spans="26:26">
      <c r="Z7945" s="44"/>
    </row>
    <row r="7946" spans="26:26">
      <c r="Z7946" s="44"/>
    </row>
    <row r="7947" spans="26:26">
      <c r="Z7947" s="44"/>
    </row>
    <row r="7948" spans="26:26">
      <c r="Z7948" s="44"/>
    </row>
    <row r="7949" spans="26:26">
      <c r="Z7949" s="44"/>
    </row>
    <row r="7950" spans="26:26">
      <c r="Z7950" s="44"/>
    </row>
    <row r="7951" spans="26:26">
      <c r="Z7951" s="44"/>
    </row>
    <row r="7952" spans="26:26">
      <c r="Z7952" s="44"/>
    </row>
    <row r="7953" spans="26:26">
      <c r="Z7953" s="44"/>
    </row>
    <row r="7954" spans="26:26">
      <c r="Z7954" s="44"/>
    </row>
    <row r="7955" spans="26:26">
      <c r="Z7955" s="44"/>
    </row>
    <row r="7956" spans="26:26">
      <c r="Z7956" s="44"/>
    </row>
    <row r="7957" spans="26:26">
      <c r="Z7957" s="44"/>
    </row>
    <row r="7958" spans="26:26">
      <c r="Z7958" s="44"/>
    </row>
    <row r="7959" spans="26:26">
      <c r="Z7959" s="44"/>
    </row>
    <row r="7960" spans="26:26">
      <c r="Z7960" s="44"/>
    </row>
    <row r="7961" spans="26:26">
      <c r="Z7961" s="44"/>
    </row>
    <row r="7962" spans="26:26">
      <c r="Z7962" s="44"/>
    </row>
    <row r="7963" spans="26:26">
      <c r="Z7963" s="44"/>
    </row>
    <row r="7964" spans="26:26">
      <c r="Z7964" s="44"/>
    </row>
    <row r="7965" spans="26:26">
      <c r="Z7965" s="44"/>
    </row>
    <row r="7966" spans="26:26">
      <c r="Z7966" s="44"/>
    </row>
    <row r="7967" spans="26:26">
      <c r="Z7967" s="44"/>
    </row>
    <row r="7968" spans="26:26">
      <c r="Z7968" s="44"/>
    </row>
    <row r="7969" spans="26:26">
      <c r="Z7969" s="44"/>
    </row>
    <row r="7970" spans="26:26">
      <c r="Z7970" s="44"/>
    </row>
    <row r="7971" spans="26:26">
      <c r="Z7971" s="44"/>
    </row>
    <row r="7972" spans="26:26">
      <c r="Z7972" s="44"/>
    </row>
    <row r="7973" spans="26:26">
      <c r="Z7973" s="44"/>
    </row>
    <row r="7974" spans="26:26">
      <c r="Z7974" s="44"/>
    </row>
    <row r="7975" spans="26:26">
      <c r="Z7975" s="44"/>
    </row>
    <row r="7976" spans="26:26">
      <c r="Z7976" s="44"/>
    </row>
    <row r="7977" spans="26:26">
      <c r="Z7977" s="44"/>
    </row>
    <row r="7978" spans="26:26">
      <c r="Z7978" s="44"/>
    </row>
    <row r="7979" spans="26:26">
      <c r="Z7979" s="44"/>
    </row>
    <row r="7980" spans="26:26">
      <c r="Z7980" s="44"/>
    </row>
    <row r="7981" spans="26:26">
      <c r="Z7981" s="44"/>
    </row>
    <row r="7982" spans="26:26">
      <c r="Z7982" s="44"/>
    </row>
    <row r="7983" spans="26:26">
      <c r="Z7983" s="44"/>
    </row>
    <row r="7984" spans="26:26">
      <c r="Z7984" s="44"/>
    </row>
    <row r="7985" spans="26:26">
      <c r="Z7985" s="44"/>
    </row>
    <row r="7986" spans="26:26">
      <c r="Z7986" s="44"/>
    </row>
    <row r="7987" spans="26:26">
      <c r="Z7987" s="44"/>
    </row>
    <row r="7988" spans="26:26">
      <c r="Z7988" s="44"/>
    </row>
    <row r="7989" spans="26:26">
      <c r="Z7989" s="44"/>
    </row>
    <row r="7990" spans="26:26">
      <c r="Z7990" s="44"/>
    </row>
    <row r="7991" spans="26:26">
      <c r="Z7991" s="44"/>
    </row>
    <row r="7992" spans="26:26">
      <c r="Z7992" s="44"/>
    </row>
    <row r="7993" spans="26:26">
      <c r="Z7993" s="44"/>
    </row>
    <row r="7994" spans="26:26">
      <c r="Z7994" s="44"/>
    </row>
    <row r="7995" spans="26:26">
      <c r="Z7995" s="44"/>
    </row>
    <row r="7996" spans="26:26">
      <c r="Z7996" s="44"/>
    </row>
    <row r="7997" spans="26:26">
      <c r="Z7997" s="44"/>
    </row>
    <row r="7998" spans="26:26">
      <c r="Z7998" s="44"/>
    </row>
    <row r="7999" spans="26:26">
      <c r="Z7999" s="44"/>
    </row>
    <row r="8000" spans="26:26">
      <c r="Z8000" s="44"/>
    </row>
    <row r="8001" spans="26:26">
      <c r="Z8001" s="44"/>
    </row>
    <row r="8002" spans="26:26">
      <c r="Z8002" s="44"/>
    </row>
    <row r="8003" spans="26:26">
      <c r="Z8003" s="44"/>
    </row>
    <row r="8004" spans="26:26">
      <c r="Z8004" s="44"/>
    </row>
    <row r="8005" spans="26:26">
      <c r="Z8005" s="44"/>
    </row>
    <row r="8006" spans="26:26">
      <c r="Z8006" s="44"/>
    </row>
    <row r="8007" spans="26:26">
      <c r="Z8007" s="44"/>
    </row>
    <row r="8008" spans="26:26">
      <c r="Z8008" s="44"/>
    </row>
    <row r="8009" spans="26:26">
      <c r="Z8009" s="44"/>
    </row>
    <row r="8010" spans="26:26">
      <c r="Z8010" s="44"/>
    </row>
    <row r="8011" spans="26:26">
      <c r="Z8011" s="44"/>
    </row>
    <row r="8012" spans="26:26">
      <c r="Z8012" s="44"/>
    </row>
    <row r="8013" spans="26:26">
      <c r="Z8013" s="44"/>
    </row>
    <row r="8014" spans="26:26">
      <c r="Z8014" s="44"/>
    </row>
    <row r="8015" spans="26:26">
      <c r="Z8015" s="44"/>
    </row>
    <row r="8016" spans="26:26">
      <c r="Z8016" s="44"/>
    </row>
    <row r="8017" spans="26:26">
      <c r="Z8017" s="44"/>
    </row>
    <row r="8018" spans="26:26">
      <c r="Z8018" s="44"/>
    </row>
    <row r="8019" spans="26:26">
      <c r="Z8019" s="44"/>
    </row>
    <row r="8020" spans="26:26">
      <c r="Z8020" s="44"/>
    </row>
    <row r="8021" spans="26:26">
      <c r="Z8021" s="44"/>
    </row>
    <row r="8022" spans="26:26">
      <c r="Z8022" s="44"/>
    </row>
    <row r="8023" spans="26:26">
      <c r="Z8023" s="44"/>
    </row>
    <row r="8024" spans="26:26">
      <c r="Z8024" s="44"/>
    </row>
    <row r="8025" spans="26:26">
      <c r="Z8025" s="44"/>
    </row>
    <row r="8026" spans="26:26">
      <c r="Z8026" s="44"/>
    </row>
    <row r="8027" spans="26:26">
      <c r="Z8027" s="44"/>
    </row>
    <row r="8028" spans="26:26">
      <c r="Z8028" s="44"/>
    </row>
    <row r="8029" spans="26:26">
      <c r="Z8029" s="44"/>
    </row>
    <row r="8030" spans="26:26">
      <c r="Z8030" s="44"/>
    </row>
    <row r="8031" spans="26:26">
      <c r="Z8031" s="44"/>
    </row>
    <row r="8032" spans="26:26">
      <c r="Z8032" s="44"/>
    </row>
    <row r="8033" spans="26:26">
      <c r="Z8033" s="44"/>
    </row>
    <row r="8034" spans="26:26">
      <c r="Z8034" s="44"/>
    </row>
    <row r="8035" spans="26:26">
      <c r="Z8035" s="44"/>
    </row>
    <row r="8036" spans="26:26">
      <c r="Z8036" s="44"/>
    </row>
    <row r="8037" spans="26:26">
      <c r="Z8037" s="44"/>
    </row>
    <row r="8038" spans="26:26">
      <c r="Z8038" s="44"/>
    </row>
    <row r="8039" spans="26:26">
      <c r="Z8039" s="44"/>
    </row>
    <row r="8040" spans="26:26">
      <c r="Z8040" s="44"/>
    </row>
    <row r="8041" spans="26:26">
      <c r="Z8041" s="44"/>
    </row>
    <row r="8042" spans="26:26">
      <c r="Z8042" s="44"/>
    </row>
    <row r="8043" spans="26:26">
      <c r="Z8043" s="44"/>
    </row>
    <row r="8044" spans="26:26">
      <c r="Z8044" s="44"/>
    </row>
    <row r="8045" spans="26:26">
      <c r="Z8045" s="44"/>
    </row>
    <row r="8046" spans="26:26">
      <c r="Z8046" s="44"/>
    </row>
    <row r="8047" spans="26:26">
      <c r="Z8047" s="44"/>
    </row>
    <row r="8048" spans="26:26">
      <c r="Z8048" s="44"/>
    </row>
    <row r="8049" spans="26:26">
      <c r="Z8049" s="44"/>
    </row>
    <row r="8050" spans="26:26">
      <c r="Z8050" s="44"/>
    </row>
    <row r="8051" spans="26:26">
      <c r="Z8051" s="44"/>
    </row>
    <row r="8052" spans="26:26">
      <c r="Z8052" s="44"/>
    </row>
    <row r="8053" spans="26:26">
      <c r="Z8053" s="44"/>
    </row>
    <row r="8054" spans="26:26">
      <c r="Z8054" s="44"/>
    </row>
    <row r="8055" spans="26:26">
      <c r="Z8055" s="44"/>
    </row>
    <row r="8056" spans="26:26">
      <c r="Z8056" s="44"/>
    </row>
    <row r="8057" spans="26:26">
      <c r="Z8057" s="44"/>
    </row>
    <row r="8058" spans="26:26">
      <c r="Z8058" s="44"/>
    </row>
    <row r="8059" spans="26:26">
      <c r="Z8059" s="44"/>
    </row>
    <row r="8060" spans="26:26">
      <c r="Z8060" s="44"/>
    </row>
    <row r="8061" spans="26:26">
      <c r="Z8061" s="44"/>
    </row>
    <row r="8062" spans="26:26">
      <c r="Z8062" s="44"/>
    </row>
    <row r="8063" spans="26:26">
      <c r="Z8063" s="44"/>
    </row>
    <row r="8064" spans="26:26">
      <c r="Z8064" s="44"/>
    </row>
    <row r="8065" spans="26:26">
      <c r="Z8065" s="44"/>
    </row>
    <row r="8066" spans="26:26">
      <c r="Z8066" s="44"/>
    </row>
    <row r="8067" spans="26:26">
      <c r="Z8067" s="44"/>
    </row>
    <row r="8068" spans="26:26">
      <c r="Z8068" s="44"/>
    </row>
    <row r="8069" spans="26:26">
      <c r="Z8069" s="44"/>
    </row>
    <row r="8070" spans="26:26">
      <c r="Z8070" s="44"/>
    </row>
    <row r="8071" spans="26:26">
      <c r="Z8071" s="44"/>
    </row>
    <row r="8072" spans="26:26">
      <c r="Z8072" s="44"/>
    </row>
    <row r="8073" spans="26:26">
      <c r="Z8073" s="44"/>
    </row>
    <row r="8074" spans="26:26">
      <c r="Z8074" s="44"/>
    </row>
    <row r="8075" spans="26:26">
      <c r="Z8075" s="44"/>
    </row>
    <row r="8076" spans="26:26">
      <c r="Z8076" s="44"/>
    </row>
    <row r="8077" spans="26:26">
      <c r="Z8077" s="44"/>
    </row>
    <row r="8078" spans="26:26">
      <c r="Z8078" s="44"/>
    </row>
    <row r="8079" spans="26:26">
      <c r="Z8079" s="44"/>
    </row>
    <row r="8080" spans="26:26">
      <c r="Z8080" s="44"/>
    </row>
    <row r="8081" spans="26:26">
      <c r="Z8081" s="44"/>
    </row>
    <row r="8082" spans="26:26">
      <c r="Z8082" s="44"/>
    </row>
    <row r="8083" spans="26:26">
      <c r="Z8083" s="44"/>
    </row>
    <row r="8084" spans="26:26">
      <c r="Z8084" s="44"/>
    </row>
    <row r="8085" spans="26:26">
      <c r="Z8085" s="44"/>
    </row>
    <row r="8086" spans="26:26">
      <c r="Z8086" s="44"/>
    </row>
    <row r="8087" spans="26:26">
      <c r="Z8087" s="44"/>
    </row>
    <row r="8088" spans="26:26">
      <c r="Z8088" s="44"/>
    </row>
    <row r="8089" spans="26:26">
      <c r="Z8089" s="44"/>
    </row>
    <row r="8090" spans="26:26">
      <c r="Z8090" s="44"/>
    </row>
    <row r="8091" spans="26:26">
      <c r="Z8091" s="44"/>
    </row>
    <row r="8092" spans="26:26">
      <c r="Z8092" s="44"/>
    </row>
    <row r="8093" spans="26:26">
      <c r="Z8093" s="44"/>
    </row>
    <row r="8094" spans="26:26">
      <c r="Z8094" s="44"/>
    </row>
    <row r="8095" spans="26:26">
      <c r="Z8095" s="44"/>
    </row>
    <row r="8096" spans="26:26">
      <c r="Z8096" s="44"/>
    </row>
    <row r="8097" spans="26:26">
      <c r="Z8097" s="44"/>
    </row>
    <row r="8098" spans="26:26">
      <c r="Z8098" s="44"/>
    </row>
    <row r="8099" spans="26:26">
      <c r="Z8099" s="44"/>
    </row>
    <row r="8100" spans="26:26">
      <c r="Z8100" s="44"/>
    </row>
    <row r="8101" spans="26:26">
      <c r="Z8101" s="44"/>
    </row>
    <row r="8102" spans="26:26">
      <c r="Z8102" s="44"/>
    </row>
    <row r="8103" spans="26:26">
      <c r="Z8103" s="44"/>
    </row>
    <row r="8104" spans="26:26">
      <c r="Z8104" s="44"/>
    </row>
    <row r="8105" spans="26:26">
      <c r="Z8105" s="44"/>
    </row>
    <row r="8106" spans="26:26">
      <c r="Z8106" s="44"/>
    </row>
    <row r="8107" spans="26:26">
      <c r="Z8107" s="44"/>
    </row>
    <row r="8108" spans="26:26">
      <c r="Z8108" s="44"/>
    </row>
    <row r="8109" spans="26:26">
      <c r="Z8109" s="44"/>
    </row>
    <row r="8110" spans="26:26">
      <c r="Z8110" s="44"/>
    </row>
    <row r="8111" spans="26:26">
      <c r="Z8111" s="44"/>
    </row>
    <row r="8112" spans="26:26">
      <c r="Z8112" s="44"/>
    </row>
    <row r="8113" spans="26:26">
      <c r="Z8113" s="44"/>
    </row>
    <row r="8114" spans="26:26">
      <c r="Z8114" s="44"/>
    </row>
    <row r="8115" spans="26:26">
      <c r="Z8115" s="44"/>
    </row>
    <row r="8116" spans="26:26">
      <c r="Z8116" s="44"/>
    </row>
    <row r="8117" spans="26:26">
      <c r="Z8117" s="44"/>
    </row>
    <row r="8118" spans="26:26">
      <c r="Z8118" s="44"/>
    </row>
    <row r="8119" spans="26:26">
      <c r="Z8119" s="44"/>
    </row>
    <row r="8120" spans="26:26">
      <c r="Z8120" s="44"/>
    </row>
    <row r="8121" spans="26:26">
      <c r="Z8121" s="44"/>
    </row>
    <row r="8122" spans="26:26">
      <c r="Z8122" s="44"/>
    </row>
    <row r="8123" spans="26:26">
      <c r="Z8123" s="44"/>
    </row>
    <row r="8124" spans="26:26">
      <c r="Z8124" s="44"/>
    </row>
    <row r="8125" spans="26:26">
      <c r="Z8125" s="44"/>
    </row>
    <row r="8126" spans="26:26">
      <c r="Z8126" s="44"/>
    </row>
    <row r="8127" spans="26:26">
      <c r="Z8127" s="44"/>
    </row>
    <row r="8128" spans="26:26">
      <c r="Z8128" s="44"/>
    </row>
    <row r="8129" spans="26:26">
      <c r="Z8129" s="44"/>
    </row>
    <row r="8130" spans="26:26">
      <c r="Z8130" s="44"/>
    </row>
    <row r="8131" spans="26:26">
      <c r="Z8131" s="44"/>
    </row>
    <row r="8132" spans="26:26">
      <c r="Z8132" s="44"/>
    </row>
    <row r="8133" spans="26:26">
      <c r="Z8133" s="44"/>
    </row>
    <row r="8134" spans="26:26">
      <c r="Z8134" s="44"/>
    </row>
    <row r="8135" spans="26:26">
      <c r="Z8135" s="44"/>
    </row>
    <row r="8136" spans="26:26">
      <c r="Z8136" s="44"/>
    </row>
    <row r="8137" spans="26:26">
      <c r="Z8137" s="44"/>
    </row>
    <row r="8138" spans="26:26">
      <c r="Z8138" s="44"/>
    </row>
    <row r="8139" spans="26:26">
      <c r="Z8139" s="44"/>
    </row>
    <row r="8140" spans="26:26">
      <c r="Z8140" s="44"/>
    </row>
    <row r="8141" spans="26:26">
      <c r="Z8141" s="44"/>
    </row>
    <row r="8142" spans="26:26">
      <c r="Z8142" s="44"/>
    </row>
    <row r="8143" spans="26:26">
      <c r="Z8143" s="44"/>
    </row>
    <row r="8144" spans="26:26">
      <c r="Z8144" s="44"/>
    </row>
    <row r="8145" spans="26:26">
      <c r="Z8145" s="44"/>
    </row>
    <row r="8146" spans="26:26">
      <c r="Z8146" s="44"/>
    </row>
    <row r="8147" spans="26:26">
      <c r="Z8147" s="44"/>
    </row>
    <row r="8148" spans="26:26">
      <c r="Z8148" s="44"/>
    </row>
    <row r="8149" spans="26:26">
      <c r="Z8149" s="44"/>
    </row>
    <row r="8150" spans="26:26">
      <c r="Z8150" s="44"/>
    </row>
    <row r="8151" spans="26:26">
      <c r="Z8151" s="44"/>
    </row>
    <row r="8152" spans="26:26">
      <c r="Z8152" s="44"/>
    </row>
    <row r="8153" spans="26:26">
      <c r="Z8153" s="44"/>
    </row>
    <row r="8154" spans="26:26">
      <c r="Z8154" s="44"/>
    </row>
    <row r="8155" spans="26:26">
      <c r="Z8155" s="44"/>
    </row>
    <row r="8156" spans="26:26">
      <c r="Z8156" s="44"/>
    </row>
    <row r="8157" spans="26:26">
      <c r="Z8157" s="44"/>
    </row>
    <row r="8158" spans="26:26">
      <c r="Z8158" s="44"/>
    </row>
    <row r="8159" spans="26:26">
      <c r="Z8159" s="44"/>
    </row>
    <row r="8160" spans="26:26">
      <c r="Z8160" s="44"/>
    </row>
    <row r="8161" spans="26:26">
      <c r="Z8161" s="44"/>
    </row>
    <row r="8162" spans="26:26">
      <c r="Z8162" s="44"/>
    </row>
    <row r="8163" spans="26:26">
      <c r="Z8163" s="44"/>
    </row>
    <row r="8164" spans="26:26">
      <c r="Z8164" s="44"/>
    </row>
    <row r="8165" spans="26:26">
      <c r="Z8165" s="44"/>
    </row>
    <row r="8166" spans="26:26">
      <c r="Z8166" s="44"/>
    </row>
    <row r="8167" spans="26:26">
      <c r="Z8167" s="44"/>
    </row>
    <row r="8168" spans="26:26">
      <c r="Z8168" s="44"/>
    </row>
    <row r="8169" spans="26:26">
      <c r="Z8169" s="44"/>
    </row>
    <row r="8170" spans="26:26">
      <c r="Z8170" s="44"/>
    </row>
    <row r="8171" spans="26:26">
      <c r="Z8171" s="44"/>
    </row>
    <row r="8172" spans="26:26">
      <c r="Z8172" s="44"/>
    </row>
    <row r="8173" spans="26:26">
      <c r="Z8173" s="44"/>
    </row>
    <row r="8174" spans="26:26">
      <c r="Z8174" s="44"/>
    </row>
    <row r="8175" spans="26:26">
      <c r="Z8175" s="44"/>
    </row>
    <row r="8176" spans="26:26">
      <c r="Z8176" s="44"/>
    </row>
    <row r="8177" spans="26:26">
      <c r="Z8177" s="44"/>
    </row>
    <row r="8178" spans="26:26">
      <c r="Z8178" s="44"/>
    </row>
    <row r="8179" spans="26:26">
      <c r="Z8179" s="44"/>
    </row>
    <row r="8180" spans="26:26">
      <c r="Z8180" s="44"/>
    </row>
    <row r="8181" spans="26:26">
      <c r="Z8181" s="44"/>
    </row>
    <row r="8182" spans="26:26">
      <c r="Z8182" s="44"/>
    </row>
    <row r="8183" spans="26:26">
      <c r="Z8183" s="44"/>
    </row>
    <row r="8184" spans="26:26">
      <c r="Z8184" s="44"/>
    </row>
    <row r="8185" spans="26:26">
      <c r="Z8185" s="44"/>
    </row>
    <row r="8186" spans="26:26">
      <c r="Z8186" s="44"/>
    </row>
    <row r="8187" spans="26:26">
      <c r="Z8187" s="44"/>
    </row>
    <row r="8188" spans="26:26">
      <c r="Z8188" s="44"/>
    </row>
    <row r="8189" spans="26:26">
      <c r="Z8189" s="44"/>
    </row>
    <row r="8190" spans="26:26">
      <c r="Z8190" s="44"/>
    </row>
    <row r="8191" spans="26:26">
      <c r="Z8191" s="44"/>
    </row>
    <row r="8192" spans="26:26">
      <c r="Z8192" s="44"/>
    </row>
    <row r="8193" spans="26:26">
      <c r="Z8193" s="44"/>
    </row>
    <row r="8194" spans="26:26">
      <c r="Z8194" s="44"/>
    </row>
    <row r="8195" spans="26:26">
      <c r="Z8195" s="44"/>
    </row>
    <row r="8196" spans="26:26">
      <c r="Z8196" s="44"/>
    </row>
    <row r="8197" spans="26:26">
      <c r="Z8197" s="44"/>
    </row>
    <row r="8198" spans="26:26">
      <c r="Z8198" s="44"/>
    </row>
    <row r="8199" spans="26:26">
      <c r="Z8199" s="44"/>
    </row>
    <row r="8200" spans="26:26">
      <c r="Z8200" s="44"/>
    </row>
    <row r="8201" spans="26:26">
      <c r="Z8201" s="44"/>
    </row>
    <row r="8202" spans="26:26">
      <c r="Z8202" s="44"/>
    </row>
    <row r="8203" spans="26:26">
      <c r="Z8203" s="44"/>
    </row>
    <row r="8204" spans="26:26">
      <c r="Z8204" s="44"/>
    </row>
    <row r="8205" spans="26:26">
      <c r="Z8205" s="44"/>
    </row>
    <row r="8206" spans="26:26">
      <c r="Z8206" s="44"/>
    </row>
    <row r="8207" spans="26:26">
      <c r="Z8207" s="44"/>
    </row>
    <row r="8208" spans="26:26">
      <c r="Z8208" s="44"/>
    </row>
    <row r="8209" spans="26:26">
      <c r="Z8209" s="44"/>
    </row>
    <row r="8210" spans="26:26">
      <c r="Z8210" s="44"/>
    </row>
    <row r="8211" spans="26:26">
      <c r="Z8211" s="44"/>
    </row>
    <row r="8212" spans="26:26">
      <c r="Z8212" s="44"/>
    </row>
    <row r="8213" spans="26:26">
      <c r="Z8213" s="44"/>
    </row>
    <row r="8214" spans="26:26">
      <c r="Z8214" s="44"/>
    </row>
    <row r="8215" spans="26:26">
      <c r="Z8215" s="44"/>
    </row>
    <row r="8216" spans="26:26">
      <c r="Z8216" s="44"/>
    </row>
    <row r="8217" spans="26:26">
      <c r="Z8217" s="44"/>
    </row>
    <row r="8218" spans="26:26">
      <c r="Z8218" s="44"/>
    </row>
    <row r="8219" spans="26:26">
      <c r="Z8219" s="44"/>
    </row>
    <row r="8220" spans="26:26">
      <c r="Z8220" s="44"/>
    </row>
    <row r="8221" spans="26:26">
      <c r="Z8221" s="44"/>
    </row>
    <row r="8222" spans="26:26">
      <c r="Z8222" s="44"/>
    </row>
    <row r="8223" spans="26:26">
      <c r="Z8223" s="44"/>
    </row>
    <row r="8224" spans="26:26">
      <c r="Z8224" s="44"/>
    </row>
    <row r="8225" spans="26:26">
      <c r="Z8225" s="44"/>
    </row>
    <row r="8226" spans="26:26">
      <c r="Z8226" s="44"/>
    </row>
    <row r="8227" spans="26:26">
      <c r="Z8227" s="44"/>
    </row>
    <row r="8228" spans="26:26">
      <c r="Z8228" s="44"/>
    </row>
    <row r="8229" spans="26:26">
      <c r="Z8229" s="44"/>
    </row>
    <row r="8230" spans="26:26">
      <c r="Z8230" s="44"/>
    </row>
    <row r="8231" spans="26:26">
      <c r="Z8231" s="44"/>
    </row>
    <row r="8232" spans="26:26">
      <c r="Z8232" s="44"/>
    </row>
    <row r="8233" spans="26:26">
      <c r="Z8233" s="44"/>
    </row>
    <row r="8234" spans="26:26">
      <c r="Z8234" s="44"/>
    </row>
    <row r="8235" spans="26:26">
      <c r="Z8235" s="44"/>
    </row>
    <row r="8236" spans="26:26">
      <c r="Z8236" s="44"/>
    </row>
    <row r="8237" spans="26:26">
      <c r="Z8237" s="44"/>
    </row>
    <row r="8238" spans="26:26">
      <c r="Z8238" s="44"/>
    </row>
    <row r="8239" spans="26:26">
      <c r="Z8239" s="44"/>
    </row>
    <row r="8240" spans="26:26">
      <c r="Z8240" s="44"/>
    </row>
    <row r="8241" spans="26:26">
      <c r="Z8241" s="44"/>
    </row>
    <row r="8242" spans="26:26">
      <c r="Z8242" s="44"/>
    </row>
    <row r="8243" spans="26:26">
      <c r="Z8243" s="44"/>
    </row>
    <row r="8244" spans="26:26">
      <c r="Z8244" s="44"/>
    </row>
    <row r="8245" spans="26:26">
      <c r="Z8245" s="44"/>
    </row>
    <row r="8246" spans="26:26">
      <c r="Z8246" s="44"/>
    </row>
    <row r="8247" spans="26:26">
      <c r="Z8247" s="44"/>
    </row>
    <row r="8248" spans="26:26">
      <c r="Z8248" s="44"/>
    </row>
    <row r="8249" spans="26:26">
      <c r="Z8249" s="44"/>
    </row>
    <row r="8250" spans="26:26">
      <c r="Z8250" s="44"/>
    </row>
    <row r="8251" spans="26:26">
      <c r="Z8251" s="44"/>
    </row>
    <row r="8252" spans="26:26">
      <c r="Z8252" s="44"/>
    </row>
    <row r="8253" spans="26:26">
      <c r="Z8253" s="44"/>
    </row>
    <row r="8254" spans="26:26">
      <c r="Z8254" s="44"/>
    </row>
    <row r="8255" spans="26:26">
      <c r="Z8255" s="44"/>
    </row>
    <row r="8256" spans="26:26">
      <c r="Z8256" s="44"/>
    </row>
    <row r="8257" spans="26:26">
      <c r="Z8257" s="44"/>
    </row>
    <row r="8258" spans="26:26">
      <c r="Z8258" s="44"/>
    </row>
    <row r="8259" spans="26:26">
      <c r="Z8259" s="44"/>
    </row>
    <row r="8260" spans="26:26">
      <c r="Z8260" s="44"/>
    </row>
    <row r="8261" spans="26:26">
      <c r="Z8261" s="44"/>
    </row>
    <row r="8262" spans="26:26">
      <c r="Z8262" s="44"/>
    </row>
    <row r="8263" spans="26:26">
      <c r="Z8263" s="44"/>
    </row>
    <row r="8264" spans="26:26">
      <c r="Z8264" s="44"/>
    </row>
    <row r="8265" spans="26:26">
      <c r="Z8265" s="44"/>
    </row>
    <row r="8266" spans="26:26">
      <c r="Z8266" s="44"/>
    </row>
    <row r="8267" spans="26:26">
      <c r="Z8267" s="44"/>
    </row>
    <row r="8268" spans="26:26">
      <c r="Z8268" s="44"/>
    </row>
    <row r="8269" spans="26:26">
      <c r="Z8269" s="44"/>
    </row>
    <row r="8270" spans="26:26">
      <c r="Z8270" s="44"/>
    </row>
    <row r="8271" spans="26:26">
      <c r="Z8271" s="44"/>
    </row>
    <row r="8272" spans="26:26">
      <c r="Z8272" s="44"/>
    </row>
    <row r="8273" spans="26:26">
      <c r="Z8273" s="44"/>
    </row>
    <row r="8274" spans="26:26">
      <c r="Z8274" s="44"/>
    </row>
    <row r="8275" spans="26:26">
      <c r="Z8275" s="44"/>
    </row>
    <row r="8276" spans="26:26">
      <c r="Z8276" s="44"/>
    </row>
    <row r="8277" spans="26:26">
      <c r="Z8277" s="44"/>
    </row>
    <row r="8278" spans="26:26">
      <c r="Z8278" s="44"/>
    </row>
    <row r="8279" spans="26:26">
      <c r="Z8279" s="44"/>
    </row>
    <row r="8280" spans="26:26">
      <c r="Z8280" s="44"/>
    </row>
    <row r="8281" spans="26:26">
      <c r="Z8281" s="44"/>
    </row>
    <row r="8282" spans="26:26">
      <c r="Z8282" s="44"/>
    </row>
    <row r="8283" spans="26:26">
      <c r="Z8283" s="44"/>
    </row>
    <row r="8284" spans="26:26">
      <c r="Z8284" s="44"/>
    </row>
    <row r="8285" spans="26:26">
      <c r="Z8285" s="44"/>
    </row>
    <row r="8286" spans="26:26">
      <c r="Z8286" s="44"/>
    </row>
    <row r="8287" spans="26:26">
      <c r="Z8287" s="44"/>
    </row>
    <row r="8288" spans="26:26">
      <c r="Z8288" s="44"/>
    </row>
    <row r="8289" spans="26:26">
      <c r="Z8289" s="44"/>
    </row>
    <row r="8290" spans="26:26">
      <c r="Z8290" s="44"/>
    </row>
    <row r="8291" spans="26:26">
      <c r="Z8291" s="44"/>
    </row>
    <row r="8292" spans="26:26">
      <c r="Z8292" s="44"/>
    </row>
    <row r="8293" spans="26:26">
      <c r="Z8293" s="44"/>
    </row>
    <row r="8294" spans="26:26">
      <c r="Z8294" s="44"/>
    </row>
    <row r="8295" spans="26:26">
      <c r="Z8295" s="44"/>
    </row>
    <row r="8296" spans="26:26">
      <c r="Z8296" s="44"/>
    </row>
    <row r="8297" spans="26:26">
      <c r="Z8297" s="44"/>
    </row>
    <row r="8298" spans="26:26">
      <c r="Z8298" s="44"/>
    </row>
    <row r="8299" spans="26:26">
      <c r="Z8299" s="44"/>
    </row>
    <row r="8300" spans="26:26">
      <c r="Z8300" s="44"/>
    </row>
    <row r="8301" spans="26:26">
      <c r="Z8301" s="44"/>
    </row>
    <row r="8302" spans="26:26">
      <c r="Z8302" s="44"/>
    </row>
    <row r="8303" spans="26:26">
      <c r="Z8303" s="44"/>
    </row>
    <row r="8304" spans="26:26">
      <c r="Z8304" s="44"/>
    </row>
    <row r="8305" spans="26:26">
      <c r="Z8305" s="44"/>
    </row>
    <row r="8306" spans="26:26">
      <c r="Z8306" s="44"/>
    </row>
    <row r="8307" spans="26:26">
      <c r="Z8307" s="44"/>
    </row>
    <row r="8308" spans="26:26">
      <c r="Z8308" s="44"/>
    </row>
    <row r="8309" spans="26:26">
      <c r="Z8309" s="44"/>
    </row>
    <row r="8310" spans="26:26">
      <c r="Z8310" s="44"/>
    </row>
    <row r="8311" spans="26:26">
      <c r="Z8311" s="44"/>
    </row>
    <row r="8312" spans="26:26">
      <c r="Z8312" s="44"/>
    </row>
    <row r="8313" spans="26:26">
      <c r="Z8313" s="44"/>
    </row>
    <row r="8314" spans="26:26">
      <c r="Z8314" s="44"/>
    </row>
    <row r="8315" spans="26:26">
      <c r="Z8315" s="44"/>
    </row>
    <row r="8316" spans="26:26">
      <c r="Z8316" s="44"/>
    </row>
    <row r="8317" spans="26:26">
      <c r="Z8317" s="44"/>
    </row>
    <row r="8318" spans="26:26">
      <c r="Z8318" s="44"/>
    </row>
    <row r="8319" spans="26:26">
      <c r="Z8319" s="44"/>
    </row>
    <row r="8320" spans="26:26">
      <c r="Z8320" s="44"/>
    </row>
    <row r="8321" spans="26:26">
      <c r="Z8321" s="44"/>
    </row>
    <row r="8322" spans="26:26">
      <c r="Z8322" s="44"/>
    </row>
    <row r="8323" spans="26:26">
      <c r="Z8323" s="44"/>
    </row>
    <row r="8324" spans="26:26">
      <c r="Z8324" s="44"/>
    </row>
    <row r="8325" spans="26:26">
      <c r="Z8325" s="44"/>
    </row>
    <row r="8326" spans="26:26">
      <c r="Z8326" s="44"/>
    </row>
    <row r="8327" spans="26:26">
      <c r="Z8327" s="44"/>
    </row>
    <row r="8328" spans="26:26">
      <c r="Z8328" s="44"/>
    </row>
    <row r="8329" spans="26:26">
      <c r="Z8329" s="44"/>
    </row>
    <row r="8330" spans="26:26">
      <c r="Z8330" s="44"/>
    </row>
    <row r="8331" spans="26:26">
      <c r="Z8331" s="44"/>
    </row>
    <row r="8332" spans="26:26">
      <c r="Z8332" s="44"/>
    </row>
    <row r="8333" spans="26:26">
      <c r="Z8333" s="44"/>
    </row>
    <row r="8334" spans="26:26">
      <c r="Z8334" s="44"/>
    </row>
    <row r="8335" spans="26:26">
      <c r="Z8335" s="44"/>
    </row>
    <row r="8336" spans="26:26">
      <c r="Z8336" s="44"/>
    </row>
    <row r="8337" spans="26:26">
      <c r="Z8337" s="44"/>
    </row>
    <row r="8338" spans="26:26">
      <c r="Z8338" s="44"/>
    </row>
    <row r="8339" spans="26:26">
      <c r="Z8339" s="44"/>
    </row>
    <row r="8340" spans="26:26">
      <c r="Z8340" s="44"/>
    </row>
    <row r="8341" spans="26:26">
      <c r="Z8341" s="44"/>
    </row>
    <row r="8342" spans="26:26">
      <c r="Z8342" s="44"/>
    </row>
    <row r="8343" spans="26:26">
      <c r="Z8343" s="44"/>
    </row>
    <row r="8344" spans="26:26">
      <c r="Z8344" s="44"/>
    </row>
    <row r="8345" spans="26:26">
      <c r="Z8345" s="44"/>
    </row>
    <row r="8346" spans="26:26">
      <c r="Z8346" s="44"/>
    </row>
    <row r="8347" spans="26:26">
      <c r="Z8347" s="44"/>
    </row>
    <row r="8348" spans="26:26">
      <c r="Z8348" s="44"/>
    </row>
    <row r="8349" spans="26:26">
      <c r="Z8349" s="44"/>
    </row>
    <row r="8350" spans="26:26">
      <c r="Z8350" s="44"/>
    </row>
    <row r="8351" spans="26:26">
      <c r="Z8351" s="44"/>
    </row>
    <row r="8352" spans="26:26">
      <c r="Z8352" s="44"/>
    </row>
    <row r="8353" spans="26:26">
      <c r="Z8353" s="44"/>
    </row>
    <row r="8354" spans="26:26">
      <c r="Z8354" s="44"/>
    </row>
    <row r="8355" spans="26:26">
      <c r="Z8355" s="44"/>
    </row>
    <row r="8356" spans="26:26">
      <c r="Z8356" s="44"/>
    </row>
    <row r="8357" spans="26:26">
      <c r="Z8357" s="44"/>
    </row>
    <row r="8358" spans="26:26">
      <c r="Z8358" s="44"/>
    </row>
    <row r="8359" spans="26:26">
      <c r="Z8359" s="44"/>
    </row>
    <row r="8360" spans="26:26">
      <c r="Z8360" s="44"/>
    </row>
    <row r="8361" spans="26:26">
      <c r="Z8361" s="44"/>
    </row>
    <row r="8362" spans="26:26">
      <c r="Z8362" s="44"/>
    </row>
    <row r="8363" spans="26:26">
      <c r="Z8363" s="44"/>
    </row>
    <row r="8364" spans="26:26">
      <c r="Z8364" s="44"/>
    </row>
    <row r="8365" spans="26:26">
      <c r="Z8365" s="44"/>
    </row>
    <row r="8366" spans="26:26">
      <c r="Z8366" s="44"/>
    </row>
    <row r="8367" spans="26:26">
      <c r="Z8367" s="44"/>
    </row>
    <row r="8368" spans="26:26">
      <c r="Z8368" s="44"/>
    </row>
    <row r="8369" spans="26:26">
      <c r="Z8369" s="44"/>
    </row>
    <row r="8370" spans="26:26">
      <c r="Z8370" s="44"/>
    </row>
    <row r="8371" spans="26:26">
      <c r="Z8371" s="44"/>
    </row>
    <row r="8372" spans="26:26">
      <c r="Z8372" s="44"/>
    </row>
    <row r="8373" spans="26:26">
      <c r="Z8373" s="44"/>
    </row>
    <row r="8374" spans="26:26">
      <c r="Z8374" s="44"/>
    </row>
    <row r="8375" spans="26:26">
      <c r="Z8375" s="44"/>
    </row>
    <row r="8376" spans="26:26">
      <c r="Z8376" s="44"/>
    </row>
    <row r="8377" spans="26:26">
      <c r="Z8377" s="44"/>
    </row>
    <row r="8378" spans="26:26">
      <c r="Z8378" s="44"/>
    </row>
    <row r="8379" spans="26:26">
      <c r="Z8379" s="44"/>
    </row>
    <row r="8380" spans="26:26">
      <c r="Z8380" s="44"/>
    </row>
    <row r="8381" spans="26:26">
      <c r="Z8381" s="44"/>
    </row>
    <row r="8382" spans="26:26">
      <c r="Z8382" s="44"/>
    </row>
    <row r="8383" spans="26:26">
      <c r="Z8383" s="44"/>
    </row>
    <row r="8384" spans="26:26">
      <c r="Z8384" s="44"/>
    </row>
    <row r="8385" spans="26:26">
      <c r="Z8385" s="44"/>
    </row>
    <row r="8386" spans="26:26">
      <c r="Z8386" s="44"/>
    </row>
    <row r="8387" spans="26:26">
      <c r="Z8387" s="44"/>
    </row>
    <row r="8388" spans="26:26">
      <c r="Z8388" s="44"/>
    </row>
    <row r="8389" spans="26:26">
      <c r="Z8389" s="44"/>
    </row>
    <row r="8390" spans="26:26">
      <c r="Z8390" s="44"/>
    </row>
    <row r="8391" spans="26:26">
      <c r="Z8391" s="44"/>
    </row>
    <row r="8392" spans="26:26">
      <c r="Z8392" s="44"/>
    </row>
    <row r="8393" spans="26:26">
      <c r="Z8393" s="44"/>
    </row>
    <row r="8394" spans="26:26">
      <c r="Z8394" s="44"/>
    </row>
    <row r="8395" spans="26:26">
      <c r="Z8395" s="44"/>
    </row>
    <row r="8396" spans="26:26">
      <c r="Z8396" s="44"/>
    </row>
    <row r="8397" spans="26:26">
      <c r="Z8397" s="44"/>
    </row>
    <row r="8398" spans="26:26">
      <c r="Z8398" s="44"/>
    </row>
    <row r="8399" spans="26:26">
      <c r="Z8399" s="44"/>
    </row>
    <row r="8400" spans="26:26">
      <c r="Z8400" s="44"/>
    </row>
    <row r="8401" spans="26:26">
      <c r="Z8401" s="44"/>
    </row>
    <row r="8402" spans="26:26">
      <c r="Z8402" s="44"/>
    </row>
    <row r="8403" spans="26:26">
      <c r="Z8403" s="44"/>
    </row>
    <row r="8404" spans="26:26">
      <c r="Z8404" s="44"/>
    </row>
    <row r="8405" spans="26:26">
      <c r="Z8405" s="44"/>
    </row>
    <row r="8406" spans="26:26">
      <c r="Z8406" s="44"/>
    </row>
    <row r="8407" spans="26:26">
      <c r="Z8407" s="44"/>
    </row>
    <row r="8408" spans="26:26">
      <c r="Z8408" s="44"/>
    </row>
    <row r="8409" spans="26:26">
      <c r="Z8409" s="44"/>
    </row>
    <row r="8410" spans="26:26">
      <c r="Z8410" s="44"/>
    </row>
    <row r="8411" spans="26:26">
      <c r="Z8411" s="44"/>
    </row>
    <row r="8412" spans="26:26">
      <c r="Z8412" s="44"/>
    </row>
    <row r="8413" spans="26:26">
      <c r="Z8413" s="44"/>
    </row>
    <row r="8414" spans="26:26">
      <c r="Z8414" s="44"/>
    </row>
    <row r="8415" spans="26:26">
      <c r="Z8415" s="44"/>
    </row>
    <row r="8416" spans="26:26">
      <c r="Z8416" s="44"/>
    </row>
    <row r="8417" spans="26:26">
      <c r="Z8417" s="44"/>
    </row>
    <row r="8418" spans="26:26">
      <c r="Z8418" s="44"/>
    </row>
    <row r="8419" spans="26:26">
      <c r="Z8419" s="44"/>
    </row>
    <row r="8420" spans="26:26">
      <c r="Z8420" s="44"/>
    </row>
    <row r="8421" spans="26:26">
      <c r="Z8421" s="44"/>
    </row>
    <row r="8422" spans="26:26">
      <c r="Z8422" s="44"/>
    </row>
    <row r="8423" spans="26:26">
      <c r="Z8423" s="44"/>
    </row>
    <row r="8424" spans="26:26">
      <c r="Z8424" s="44"/>
    </row>
    <row r="8425" spans="26:26">
      <c r="Z8425" s="44"/>
    </row>
    <row r="8426" spans="26:26">
      <c r="Z8426" s="44"/>
    </row>
    <row r="8427" spans="26:26">
      <c r="Z8427" s="44"/>
    </row>
    <row r="8428" spans="26:26">
      <c r="Z8428" s="44"/>
    </row>
    <row r="8429" spans="26:26">
      <c r="Z8429" s="44"/>
    </row>
    <row r="8430" spans="26:26">
      <c r="Z8430" s="44"/>
    </row>
    <row r="8431" spans="26:26">
      <c r="Z8431" s="44"/>
    </row>
    <row r="8432" spans="26:26">
      <c r="Z8432" s="44"/>
    </row>
    <row r="8433" spans="26:26">
      <c r="Z8433" s="44"/>
    </row>
    <row r="8434" spans="26:26">
      <c r="Z8434" s="44"/>
    </row>
    <row r="8435" spans="26:26">
      <c r="Z8435" s="44"/>
    </row>
    <row r="8436" spans="26:26">
      <c r="Z8436" s="44"/>
    </row>
    <row r="8437" spans="26:26">
      <c r="Z8437" s="44"/>
    </row>
    <row r="8438" spans="26:26">
      <c r="Z8438" s="44"/>
    </row>
    <row r="8439" spans="26:26">
      <c r="Z8439" s="44"/>
    </row>
    <row r="8440" spans="26:26">
      <c r="Z8440" s="44"/>
    </row>
    <row r="8441" spans="26:26">
      <c r="Z8441" s="44"/>
    </row>
    <row r="8442" spans="26:26">
      <c r="Z8442" s="44"/>
    </row>
    <row r="8443" spans="26:26">
      <c r="Z8443" s="44"/>
    </row>
    <row r="8444" spans="26:26">
      <c r="Z8444" s="44"/>
    </row>
    <row r="8445" spans="26:26">
      <c r="Z8445" s="44"/>
    </row>
    <row r="8446" spans="26:26">
      <c r="Z8446" s="44"/>
    </row>
    <row r="8447" spans="26:26">
      <c r="Z8447" s="44"/>
    </row>
    <row r="8448" spans="26:26">
      <c r="Z8448" s="44"/>
    </row>
    <row r="8449" spans="26:26">
      <c r="Z8449" s="44"/>
    </row>
    <row r="8450" spans="26:26">
      <c r="Z8450" s="44"/>
    </row>
    <row r="8451" spans="26:26">
      <c r="Z8451" s="44"/>
    </row>
    <row r="8452" spans="26:26">
      <c r="Z8452" s="44"/>
    </row>
    <row r="8453" spans="26:26">
      <c r="Z8453" s="44"/>
    </row>
    <row r="8454" spans="26:26">
      <c r="Z8454" s="44"/>
    </row>
    <row r="8455" spans="26:26">
      <c r="Z8455" s="44"/>
    </row>
    <row r="8456" spans="26:26">
      <c r="Z8456" s="44"/>
    </row>
    <row r="8457" spans="26:26">
      <c r="Z8457" s="44"/>
    </row>
    <row r="8458" spans="26:26">
      <c r="Z8458" s="44"/>
    </row>
    <row r="8459" spans="26:26">
      <c r="Z8459" s="44"/>
    </row>
    <row r="8460" spans="26:26">
      <c r="Z8460" s="44"/>
    </row>
    <row r="8461" spans="26:26">
      <c r="Z8461" s="44"/>
    </row>
    <row r="8462" spans="26:26">
      <c r="Z8462" s="44"/>
    </row>
    <row r="8463" spans="26:26">
      <c r="Z8463" s="44"/>
    </row>
    <row r="8464" spans="26:26">
      <c r="Z8464" s="44"/>
    </row>
    <row r="8465" spans="26:26">
      <c r="Z8465" s="44"/>
    </row>
    <row r="8466" spans="26:26">
      <c r="Z8466" s="44"/>
    </row>
    <row r="8467" spans="26:26">
      <c r="Z8467" s="44"/>
    </row>
    <row r="8468" spans="26:26">
      <c r="Z8468" s="44"/>
    </row>
    <row r="8469" spans="26:26">
      <c r="Z8469" s="44"/>
    </row>
    <row r="8470" spans="26:26">
      <c r="Z8470" s="44"/>
    </row>
    <row r="8471" spans="26:26">
      <c r="Z8471" s="44"/>
    </row>
    <row r="8472" spans="26:26">
      <c r="Z8472" s="44"/>
    </row>
    <row r="8473" spans="26:26">
      <c r="Z8473" s="44"/>
    </row>
    <row r="8474" spans="26:26">
      <c r="Z8474" s="44"/>
    </row>
    <row r="8475" spans="26:26">
      <c r="Z8475" s="44"/>
    </row>
    <row r="8476" spans="26:26">
      <c r="Z8476" s="44"/>
    </row>
    <row r="8477" spans="26:26">
      <c r="Z8477" s="44"/>
    </row>
    <row r="8478" spans="26:26">
      <c r="Z8478" s="44"/>
    </row>
    <row r="8479" spans="26:26">
      <c r="Z8479" s="44"/>
    </row>
    <row r="8480" spans="26:26">
      <c r="Z8480" s="44"/>
    </row>
    <row r="8481" spans="26:26">
      <c r="Z8481" s="44"/>
    </row>
    <row r="8482" spans="26:26">
      <c r="Z8482" s="44"/>
    </row>
    <row r="8483" spans="26:26">
      <c r="Z8483" s="44"/>
    </row>
    <row r="8484" spans="26:26">
      <c r="Z8484" s="44"/>
    </row>
    <row r="8485" spans="26:26">
      <c r="Z8485" s="44"/>
    </row>
    <row r="8486" spans="26:26">
      <c r="Z8486" s="44"/>
    </row>
    <row r="8487" spans="26:26">
      <c r="Z8487" s="44"/>
    </row>
    <row r="8488" spans="26:26">
      <c r="Z8488" s="44"/>
    </row>
    <row r="8489" spans="26:26">
      <c r="Z8489" s="44"/>
    </row>
    <row r="8490" spans="26:26">
      <c r="Z8490" s="44"/>
    </row>
    <row r="8491" spans="26:26">
      <c r="Z8491" s="44"/>
    </row>
    <row r="8492" spans="26:26">
      <c r="Z8492" s="44"/>
    </row>
    <row r="8493" spans="26:26">
      <c r="Z8493" s="44"/>
    </row>
    <row r="8494" spans="26:26">
      <c r="Z8494" s="44"/>
    </row>
    <row r="8495" spans="26:26">
      <c r="Z8495" s="44"/>
    </row>
    <row r="8496" spans="26:26">
      <c r="Z8496" s="44"/>
    </row>
    <row r="8497" spans="26:26">
      <c r="Z8497" s="44"/>
    </row>
    <row r="8498" spans="26:26">
      <c r="Z8498" s="44"/>
    </row>
    <row r="8499" spans="26:26">
      <c r="Z8499" s="44"/>
    </row>
    <row r="8500" spans="26:26">
      <c r="Z8500" s="44"/>
    </row>
    <row r="8501" spans="26:26">
      <c r="Z8501" s="44"/>
    </row>
    <row r="8502" spans="26:26">
      <c r="Z8502" s="44"/>
    </row>
    <row r="8503" spans="26:26">
      <c r="Z8503" s="44"/>
    </row>
    <row r="8504" spans="26:26">
      <c r="Z8504" s="44"/>
    </row>
    <row r="8505" spans="26:26">
      <c r="Z8505" s="44"/>
    </row>
    <row r="8506" spans="26:26">
      <c r="Z8506" s="44"/>
    </row>
    <row r="8507" spans="26:26">
      <c r="Z8507" s="44"/>
    </row>
    <row r="8508" spans="26:26">
      <c r="Z8508" s="44"/>
    </row>
    <row r="8509" spans="26:26">
      <c r="Z8509" s="44"/>
    </row>
    <row r="8510" spans="26:26">
      <c r="Z8510" s="44"/>
    </row>
    <row r="8511" spans="26:26">
      <c r="Z8511" s="44"/>
    </row>
    <row r="8512" spans="26:26">
      <c r="Z8512" s="44"/>
    </row>
    <row r="8513" spans="26:26">
      <c r="Z8513" s="44"/>
    </row>
    <row r="8514" spans="26:26">
      <c r="Z8514" s="44"/>
    </row>
    <row r="8515" spans="26:26">
      <c r="Z8515" s="44"/>
    </row>
    <row r="8516" spans="26:26">
      <c r="Z8516" s="44"/>
    </row>
    <row r="8517" spans="26:26">
      <c r="Z8517" s="44"/>
    </row>
    <row r="8518" spans="26:26">
      <c r="Z8518" s="44"/>
    </row>
    <row r="8519" spans="26:26">
      <c r="Z8519" s="44"/>
    </row>
    <row r="8520" spans="26:26">
      <c r="Z8520" s="44"/>
    </row>
    <row r="8521" spans="26:26">
      <c r="Z8521" s="44"/>
    </row>
    <row r="8522" spans="26:26">
      <c r="Z8522" s="44"/>
    </row>
    <row r="8523" spans="26:26">
      <c r="Z8523" s="44"/>
    </row>
    <row r="8524" spans="26:26">
      <c r="Z8524" s="44"/>
    </row>
    <row r="8525" spans="26:26">
      <c r="Z8525" s="44"/>
    </row>
    <row r="8526" spans="26:26">
      <c r="Z8526" s="44"/>
    </row>
    <row r="8527" spans="26:26">
      <c r="Z8527" s="44"/>
    </row>
    <row r="8528" spans="26:26">
      <c r="Z8528" s="44"/>
    </row>
    <row r="8529" spans="26:26">
      <c r="Z8529" s="44"/>
    </row>
    <row r="8530" spans="26:26">
      <c r="Z8530" s="44"/>
    </row>
    <row r="8531" spans="26:26">
      <c r="Z8531" s="44"/>
    </row>
    <row r="8532" spans="26:26">
      <c r="Z8532" s="44"/>
    </row>
    <row r="8533" spans="26:26">
      <c r="Z8533" s="44"/>
    </row>
    <row r="8534" spans="26:26">
      <c r="Z8534" s="44"/>
    </row>
    <row r="8535" spans="26:26">
      <c r="Z8535" s="44"/>
    </row>
    <row r="8536" spans="26:26">
      <c r="Z8536" s="44"/>
    </row>
    <row r="8537" spans="26:26">
      <c r="Z8537" s="44"/>
    </row>
    <row r="8538" spans="26:26">
      <c r="Z8538" s="44"/>
    </row>
    <row r="8539" spans="26:26">
      <c r="Z8539" s="44"/>
    </row>
    <row r="8540" spans="26:26">
      <c r="Z8540" s="44"/>
    </row>
    <row r="8541" spans="26:26">
      <c r="Z8541" s="44"/>
    </row>
    <row r="8542" spans="26:26">
      <c r="Z8542" s="44"/>
    </row>
    <row r="8543" spans="26:26">
      <c r="Z8543" s="44"/>
    </row>
    <row r="8544" spans="26:26">
      <c r="Z8544" s="44"/>
    </row>
    <row r="8545" spans="26:26">
      <c r="Z8545" s="44"/>
    </row>
    <row r="8546" spans="26:26">
      <c r="Z8546" s="44"/>
    </row>
    <row r="8547" spans="26:26">
      <c r="Z8547" s="44"/>
    </row>
    <row r="8548" spans="26:26">
      <c r="Z8548" s="44"/>
    </row>
    <row r="8549" spans="26:26">
      <c r="Z8549" s="44"/>
    </row>
    <row r="8550" spans="26:26">
      <c r="Z8550" s="44"/>
    </row>
    <row r="8551" spans="26:26">
      <c r="Z8551" s="44"/>
    </row>
    <row r="8552" spans="26:26">
      <c r="Z8552" s="44"/>
    </row>
    <row r="8553" spans="26:26">
      <c r="Z8553" s="44"/>
    </row>
    <row r="8554" spans="26:26">
      <c r="Z8554" s="44"/>
    </row>
    <row r="8555" spans="26:26">
      <c r="Z8555" s="44"/>
    </row>
    <row r="8556" spans="26:26">
      <c r="Z8556" s="44"/>
    </row>
    <row r="8557" spans="26:26">
      <c r="Z8557" s="44"/>
    </row>
    <row r="8558" spans="26:26">
      <c r="Z8558" s="44"/>
    </row>
    <row r="8559" spans="26:26">
      <c r="Z8559" s="44"/>
    </row>
    <row r="8560" spans="26:26">
      <c r="Z8560" s="44"/>
    </row>
    <row r="8561" spans="26:26">
      <c r="Z8561" s="44"/>
    </row>
    <row r="8562" spans="26:26">
      <c r="Z8562" s="44"/>
    </row>
    <row r="8563" spans="26:26">
      <c r="Z8563" s="44"/>
    </row>
    <row r="8564" spans="26:26">
      <c r="Z8564" s="44"/>
    </row>
    <row r="8565" spans="26:26">
      <c r="Z8565" s="44"/>
    </row>
    <row r="8566" spans="26:26">
      <c r="Z8566" s="44"/>
    </row>
    <row r="8567" spans="26:26">
      <c r="Z8567" s="44"/>
    </row>
    <row r="8568" spans="26:26">
      <c r="Z8568" s="44"/>
    </row>
    <row r="8569" spans="26:26">
      <c r="Z8569" s="44"/>
    </row>
    <row r="8570" spans="26:26">
      <c r="Z8570" s="44"/>
    </row>
    <row r="8571" spans="26:26">
      <c r="Z8571" s="44"/>
    </row>
    <row r="8572" spans="26:26">
      <c r="Z8572" s="44"/>
    </row>
    <row r="8573" spans="26:26">
      <c r="Z8573" s="44"/>
    </row>
    <row r="8574" spans="26:26">
      <c r="Z8574" s="44"/>
    </row>
    <row r="8575" spans="26:26">
      <c r="Z8575" s="44"/>
    </row>
    <row r="8576" spans="26:26">
      <c r="Z8576" s="44"/>
    </row>
    <row r="8577" spans="26:26">
      <c r="Z8577" s="44"/>
    </row>
    <row r="8578" spans="26:26">
      <c r="Z8578" s="44"/>
    </row>
    <row r="8579" spans="26:26">
      <c r="Z8579" s="44"/>
    </row>
    <row r="8580" spans="26:26">
      <c r="Z8580" s="44"/>
    </row>
    <row r="8581" spans="26:26">
      <c r="Z8581" s="44"/>
    </row>
    <row r="8582" spans="26:26">
      <c r="Z8582" s="44"/>
    </row>
    <row r="8583" spans="26:26">
      <c r="Z8583" s="44"/>
    </row>
    <row r="8584" spans="26:26">
      <c r="Z8584" s="44"/>
    </row>
    <row r="8585" spans="26:26">
      <c r="Z8585" s="44"/>
    </row>
    <row r="8586" spans="26:26">
      <c r="Z8586" s="44"/>
    </row>
    <row r="8587" spans="26:26">
      <c r="Z8587" s="44"/>
    </row>
    <row r="8588" spans="26:26">
      <c r="Z8588" s="44"/>
    </row>
    <row r="8589" spans="26:26">
      <c r="Z8589" s="44"/>
    </row>
    <row r="8590" spans="26:26">
      <c r="Z8590" s="44"/>
    </row>
    <row r="8591" spans="26:26">
      <c r="Z8591" s="44"/>
    </row>
    <row r="8592" spans="26:26">
      <c r="Z8592" s="44"/>
    </row>
    <row r="8593" spans="26:26">
      <c r="Z8593" s="44"/>
    </row>
    <row r="8594" spans="26:26">
      <c r="Z8594" s="44"/>
    </row>
    <row r="8595" spans="26:26">
      <c r="Z8595" s="44"/>
    </row>
    <row r="8596" spans="26:26">
      <c r="Z8596" s="44"/>
    </row>
    <row r="8597" spans="26:26">
      <c r="Z8597" s="44"/>
    </row>
    <row r="8598" spans="26:26">
      <c r="Z8598" s="44"/>
    </row>
    <row r="8599" spans="26:26">
      <c r="Z8599" s="44"/>
    </row>
    <row r="8600" spans="26:26">
      <c r="Z8600" s="44"/>
    </row>
    <row r="8601" spans="26:26">
      <c r="Z8601" s="44"/>
    </row>
    <row r="8602" spans="26:26">
      <c r="Z8602" s="44"/>
    </row>
    <row r="8603" spans="26:26">
      <c r="Z8603" s="44"/>
    </row>
    <row r="8604" spans="26:26">
      <c r="Z8604" s="44"/>
    </row>
    <row r="8605" spans="26:26">
      <c r="Z8605" s="44"/>
    </row>
    <row r="8606" spans="26:26">
      <c r="Z8606" s="44"/>
    </row>
    <row r="8607" spans="26:26">
      <c r="Z8607" s="44"/>
    </row>
    <row r="8608" spans="26:26">
      <c r="Z8608" s="44"/>
    </row>
    <row r="8609" spans="26:26">
      <c r="Z8609" s="44"/>
    </row>
    <row r="8610" spans="26:26">
      <c r="Z8610" s="44"/>
    </row>
    <row r="8611" spans="26:26">
      <c r="Z8611" s="44"/>
    </row>
    <row r="8612" spans="26:26">
      <c r="Z8612" s="44"/>
    </row>
    <row r="8613" spans="26:26">
      <c r="Z8613" s="44"/>
    </row>
    <row r="8614" spans="26:26">
      <c r="Z8614" s="44"/>
    </row>
    <row r="8615" spans="26:26">
      <c r="Z8615" s="44"/>
    </row>
    <row r="8616" spans="26:26">
      <c r="Z8616" s="44"/>
    </row>
    <row r="8617" spans="26:26">
      <c r="Z8617" s="44"/>
    </row>
    <row r="8618" spans="26:26">
      <c r="Z8618" s="44"/>
    </row>
    <row r="8619" spans="26:26">
      <c r="Z8619" s="44"/>
    </row>
    <row r="8620" spans="26:26">
      <c r="Z8620" s="44"/>
    </row>
    <row r="8621" spans="26:26">
      <c r="Z8621" s="44"/>
    </row>
    <row r="8622" spans="26:26">
      <c r="Z8622" s="44"/>
    </row>
    <row r="8623" spans="26:26">
      <c r="Z8623" s="44"/>
    </row>
    <row r="8624" spans="26:26">
      <c r="Z8624" s="44"/>
    </row>
    <row r="8625" spans="26:26">
      <c r="Z8625" s="44"/>
    </row>
    <row r="8626" spans="26:26">
      <c r="Z8626" s="44"/>
    </row>
    <row r="8627" spans="26:26">
      <c r="Z8627" s="44"/>
    </row>
    <row r="8628" spans="26:26">
      <c r="Z8628" s="44"/>
    </row>
    <row r="8629" spans="26:26">
      <c r="Z8629" s="44"/>
    </row>
    <row r="8630" spans="26:26">
      <c r="Z8630" s="44"/>
    </row>
    <row r="8631" spans="26:26">
      <c r="Z8631" s="44"/>
    </row>
    <row r="8632" spans="26:26">
      <c r="Z8632" s="44"/>
    </row>
    <row r="8633" spans="26:26">
      <c r="Z8633" s="44"/>
    </row>
    <row r="8634" spans="26:26">
      <c r="Z8634" s="44"/>
    </row>
    <row r="8635" spans="26:26">
      <c r="Z8635" s="44"/>
    </row>
    <row r="8636" spans="26:26">
      <c r="Z8636" s="44"/>
    </row>
    <row r="8637" spans="26:26">
      <c r="Z8637" s="44"/>
    </row>
    <row r="8638" spans="26:26">
      <c r="Z8638" s="44"/>
    </row>
    <row r="8639" spans="26:26">
      <c r="Z8639" s="44"/>
    </row>
    <row r="8640" spans="26:26">
      <c r="Z8640" s="44"/>
    </row>
    <row r="8641" spans="26:26">
      <c r="Z8641" s="44"/>
    </row>
    <row r="8642" spans="26:26">
      <c r="Z8642" s="44"/>
    </row>
    <row r="8643" spans="26:26">
      <c r="Z8643" s="44"/>
    </row>
    <row r="8644" spans="26:26">
      <c r="Z8644" s="44"/>
    </row>
    <row r="8645" spans="26:26">
      <c r="Z8645" s="44"/>
    </row>
    <row r="8646" spans="26:26">
      <c r="Z8646" s="44"/>
    </row>
    <row r="8647" spans="26:26">
      <c r="Z8647" s="44"/>
    </row>
    <row r="8648" spans="26:26">
      <c r="Z8648" s="44"/>
    </row>
    <row r="8649" spans="26:26">
      <c r="Z8649" s="44"/>
    </row>
    <row r="8650" spans="26:26">
      <c r="Z8650" s="44"/>
    </row>
    <row r="8651" spans="26:26">
      <c r="Z8651" s="44"/>
    </row>
    <row r="8652" spans="26:26">
      <c r="Z8652" s="44"/>
    </row>
    <row r="8653" spans="26:26">
      <c r="Z8653" s="44"/>
    </row>
    <row r="8654" spans="26:26">
      <c r="Z8654" s="44"/>
    </row>
    <row r="8655" spans="26:26">
      <c r="Z8655" s="44"/>
    </row>
    <row r="8656" spans="26:26">
      <c r="Z8656" s="44"/>
    </row>
    <row r="8657" spans="26:26">
      <c r="Z8657" s="44"/>
    </row>
    <row r="8658" spans="26:26">
      <c r="Z8658" s="44"/>
    </row>
    <row r="8659" spans="26:26">
      <c r="Z8659" s="44"/>
    </row>
    <row r="8660" spans="26:26">
      <c r="Z8660" s="44"/>
    </row>
    <row r="8661" spans="26:26">
      <c r="Z8661" s="44"/>
    </row>
    <row r="8662" spans="26:26">
      <c r="Z8662" s="44"/>
    </row>
    <row r="8663" spans="26:26">
      <c r="Z8663" s="44"/>
    </row>
    <row r="8664" spans="26:26">
      <c r="Z8664" s="44"/>
    </row>
    <row r="8665" spans="26:26">
      <c r="Z8665" s="44"/>
    </row>
    <row r="8666" spans="26:26">
      <c r="Z8666" s="44"/>
    </row>
    <row r="8667" spans="26:26">
      <c r="Z8667" s="44"/>
    </row>
    <row r="8668" spans="26:26">
      <c r="Z8668" s="44"/>
    </row>
    <row r="8669" spans="26:26">
      <c r="Z8669" s="44"/>
    </row>
    <row r="8670" spans="26:26">
      <c r="Z8670" s="44"/>
    </row>
    <row r="8671" spans="26:26">
      <c r="Z8671" s="44"/>
    </row>
    <row r="8672" spans="26:26">
      <c r="Z8672" s="44"/>
    </row>
    <row r="8673" spans="26:26">
      <c r="Z8673" s="44"/>
    </row>
    <row r="8674" spans="26:26">
      <c r="Z8674" s="44"/>
    </row>
    <row r="8675" spans="26:26">
      <c r="Z8675" s="44"/>
    </row>
    <row r="8676" spans="26:26">
      <c r="Z8676" s="44"/>
    </row>
    <row r="8677" spans="26:26">
      <c r="Z8677" s="44"/>
    </row>
    <row r="8678" spans="26:26">
      <c r="Z8678" s="44"/>
    </row>
    <row r="8679" spans="26:26">
      <c r="Z8679" s="44"/>
    </row>
    <row r="8680" spans="26:26">
      <c r="Z8680" s="44"/>
    </row>
    <row r="8681" spans="26:26">
      <c r="Z8681" s="44"/>
    </row>
    <row r="8682" spans="26:26">
      <c r="Z8682" s="44"/>
    </row>
    <row r="8683" spans="26:26">
      <c r="Z8683" s="44"/>
    </row>
    <row r="8684" spans="26:26">
      <c r="Z8684" s="44"/>
    </row>
    <row r="8685" spans="26:26">
      <c r="Z8685" s="44"/>
    </row>
    <row r="8686" spans="26:26">
      <c r="Z8686" s="44"/>
    </row>
    <row r="8687" spans="26:26">
      <c r="Z8687" s="44"/>
    </row>
    <row r="8688" spans="26:26">
      <c r="Z8688" s="44"/>
    </row>
    <row r="8689" spans="26:26">
      <c r="Z8689" s="44"/>
    </row>
    <row r="8690" spans="26:26">
      <c r="Z8690" s="44"/>
    </row>
    <row r="8691" spans="26:26">
      <c r="Z8691" s="44"/>
    </row>
    <row r="8692" spans="26:26">
      <c r="Z8692" s="44"/>
    </row>
    <row r="8693" spans="26:26">
      <c r="Z8693" s="44"/>
    </row>
    <row r="8694" spans="26:26">
      <c r="Z8694" s="44"/>
    </row>
    <row r="8695" spans="26:26">
      <c r="Z8695" s="44"/>
    </row>
    <row r="8696" spans="26:26">
      <c r="Z8696" s="44"/>
    </row>
    <row r="8697" spans="26:26">
      <c r="Z8697" s="44"/>
    </row>
    <row r="8698" spans="26:26">
      <c r="Z8698" s="44"/>
    </row>
    <row r="8699" spans="26:26">
      <c r="Z8699" s="44"/>
    </row>
    <row r="8700" spans="26:26">
      <c r="Z8700" s="44"/>
    </row>
    <row r="8701" spans="26:26">
      <c r="Z8701" s="44"/>
    </row>
    <row r="8702" spans="26:26">
      <c r="Z8702" s="44"/>
    </row>
    <row r="8703" spans="26:26">
      <c r="Z8703" s="44"/>
    </row>
    <row r="8704" spans="26:26">
      <c r="Z8704" s="44"/>
    </row>
    <row r="8705" spans="26:26">
      <c r="Z8705" s="44"/>
    </row>
    <row r="8706" spans="26:26">
      <c r="Z8706" s="44"/>
    </row>
    <row r="8707" spans="26:26">
      <c r="Z8707" s="44"/>
    </row>
    <row r="8708" spans="26:26">
      <c r="Z8708" s="44"/>
    </row>
    <row r="8709" spans="26:26">
      <c r="Z8709" s="44"/>
    </row>
    <row r="8710" spans="26:26">
      <c r="Z8710" s="44"/>
    </row>
    <row r="8711" spans="26:26">
      <c r="Z8711" s="44"/>
    </row>
    <row r="8712" spans="26:26">
      <c r="Z8712" s="44"/>
    </row>
    <row r="8713" spans="26:26">
      <c r="Z8713" s="44"/>
    </row>
    <row r="8714" spans="26:26">
      <c r="Z8714" s="44"/>
    </row>
    <row r="8715" spans="26:26">
      <c r="Z8715" s="44"/>
    </row>
    <row r="8716" spans="26:26">
      <c r="Z8716" s="44"/>
    </row>
    <row r="8717" spans="26:26">
      <c r="Z8717" s="44"/>
    </row>
    <row r="8718" spans="26:26">
      <c r="Z8718" s="44"/>
    </row>
    <row r="8719" spans="26:26">
      <c r="Z8719" s="44"/>
    </row>
    <row r="8720" spans="26:26">
      <c r="Z8720" s="44"/>
    </row>
    <row r="8721" spans="26:26">
      <c r="Z8721" s="44"/>
    </row>
    <row r="8722" spans="26:26">
      <c r="Z8722" s="44"/>
    </row>
    <row r="8723" spans="26:26">
      <c r="Z8723" s="44"/>
    </row>
    <row r="8724" spans="26:26">
      <c r="Z8724" s="44"/>
    </row>
    <row r="8725" spans="26:26">
      <c r="Z8725" s="44"/>
    </row>
    <row r="8726" spans="26:26">
      <c r="Z8726" s="44"/>
    </row>
    <row r="8727" spans="26:26">
      <c r="Z8727" s="44"/>
    </row>
    <row r="8728" spans="26:26">
      <c r="Z8728" s="44"/>
    </row>
    <row r="8729" spans="26:26">
      <c r="Z8729" s="44"/>
    </row>
    <row r="8730" spans="26:26">
      <c r="Z8730" s="44"/>
    </row>
    <row r="8731" spans="26:26">
      <c r="Z8731" s="44"/>
    </row>
    <row r="8732" spans="26:26">
      <c r="Z8732" s="44"/>
    </row>
    <row r="8733" spans="26:26">
      <c r="Z8733" s="44"/>
    </row>
    <row r="8734" spans="26:26">
      <c r="Z8734" s="44"/>
    </row>
    <row r="8735" spans="26:26">
      <c r="Z8735" s="44"/>
    </row>
    <row r="8736" spans="26:26">
      <c r="Z8736" s="44"/>
    </row>
    <row r="8737" spans="26:26">
      <c r="Z8737" s="44"/>
    </row>
    <row r="8738" spans="26:26">
      <c r="Z8738" s="44"/>
    </row>
    <row r="8739" spans="26:26">
      <c r="Z8739" s="44"/>
    </row>
    <row r="8740" spans="26:26">
      <c r="Z8740" s="44"/>
    </row>
    <row r="8741" spans="26:26">
      <c r="Z8741" s="44"/>
    </row>
    <row r="8742" spans="26:26">
      <c r="Z8742" s="44"/>
    </row>
    <row r="8743" spans="26:26">
      <c r="Z8743" s="44"/>
    </row>
    <row r="8744" spans="26:26">
      <c r="Z8744" s="44"/>
    </row>
    <row r="8745" spans="26:26">
      <c r="Z8745" s="44"/>
    </row>
    <row r="8746" spans="26:26">
      <c r="Z8746" s="44"/>
    </row>
    <row r="8747" spans="26:26">
      <c r="Z8747" s="44"/>
    </row>
    <row r="8748" spans="26:26">
      <c r="Z8748" s="44"/>
    </row>
    <row r="8749" spans="26:26">
      <c r="Z8749" s="44"/>
    </row>
    <row r="8750" spans="26:26">
      <c r="Z8750" s="44"/>
    </row>
    <row r="8751" spans="26:26">
      <c r="Z8751" s="44"/>
    </row>
    <row r="8752" spans="26:26">
      <c r="Z8752" s="44"/>
    </row>
    <row r="8753" spans="26:26">
      <c r="Z8753" s="44"/>
    </row>
    <row r="8754" spans="26:26">
      <c r="Z8754" s="44"/>
    </row>
    <row r="8755" spans="26:26">
      <c r="Z8755" s="44"/>
    </row>
    <row r="8756" spans="26:26">
      <c r="Z8756" s="44"/>
    </row>
    <row r="8757" spans="26:26">
      <c r="Z8757" s="44"/>
    </row>
    <row r="8758" spans="26:26">
      <c r="Z8758" s="44"/>
    </row>
    <row r="8759" spans="26:26">
      <c r="Z8759" s="44"/>
    </row>
    <row r="8760" spans="26:26">
      <c r="Z8760" s="44"/>
    </row>
    <row r="8761" spans="26:26">
      <c r="Z8761" s="44"/>
    </row>
    <row r="8762" spans="26:26">
      <c r="Z8762" s="44"/>
    </row>
    <row r="8763" spans="26:26">
      <c r="Z8763" s="44"/>
    </row>
    <row r="8764" spans="26:26">
      <c r="Z8764" s="44"/>
    </row>
    <row r="8765" spans="26:26">
      <c r="Z8765" s="44"/>
    </row>
    <row r="8766" spans="26:26">
      <c r="Z8766" s="44"/>
    </row>
    <row r="8767" spans="26:26">
      <c r="Z8767" s="44"/>
    </row>
    <row r="8768" spans="26:26">
      <c r="Z8768" s="44"/>
    </row>
    <row r="8769" spans="26:26">
      <c r="Z8769" s="44"/>
    </row>
    <row r="8770" spans="26:26">
      <c r="Z8770" s="44"/>
    </row>
    <row r="8771" spans="26:26">
      <c r="Z8771" s="44"/>
    </row>
    <row r="8772" spans="26:26">
      <c r="Z8772" s="44"/>
    </row>
    <row r="8773" spans="26:26">
      <c r="Z8773" s="44"/>
    </row>
    <row r="8774" spans="26:26">
      <c r="Z8774" s="44"/>
    </row>
    <row r="8775" spans="26:26">
      <c r="Z8775" s="44"/>
    </row>
    <row r="8776" spans="26:26">
      <c r="Z8776" s="44"/>
    </row>
    <row r="8777" spans="26:26">
      <c r="Z8777" s="44"/>
    </row>
    <row r="8778" spans="26:26">
      <c r="Z8778" s="44"/>
    </row>
    <row r="8779" spans="26:26">
      <c r="Z8779" s="44"/>
    </row>
    <row r="8780" spans="26:26">
      <c r="Z8780" s="44"/>
    </row>
    <row r="8781" spans="26:26">
      <c r="Z8781" s="44"/>
    </row>
    <row r="8782" spans="26:26">
      <c r="Z8782" s="44"/>
    </row>
    <row r="8783" spans="26:26">
      <c r="Z8783" s="44"/>
    </row>
    <row r="8784" spans="26:26">
      <c r="Z8784" s="44"/>
    </row>
    <row r="8785" spans="26:26">
      <c r="Z8785" s="44"/>
    </row>
    <row r="8786" spans="26:26">
      <c r="Z8786" s="44"/>
    </row>
    <row r="8787" spans="26:26">
      <c r="Z8787" s="44"/>
    </row>
    <row r="8788" spans="26:26">
      <c r="Z8788" s="44"/>
    </row>
    <row r="8789" spans="26:26">
      <c r="Z8789" s="44"/>
    </row>
    <row r="8790" spans="26:26">
      <c r="Z8790" s="44"/>
    </row>
    <row r="8791" spans="26:26">
      <c r="Z8791" s="44"/>
    </row>
    <row r="8792" spans="26:26">
      <c r="Z8792" s="44"/>
    </row>
    <row r="8793" spans="26:26">
      <c r="Z8793" s="44"/>
    </row>
    <row r="8794" spans="26:26">
      <c r="Z8794" s="44"/>
    </row>
    <row r="8795" spans="26:26">
      <c r="Z8795" s="44"/>
    </row>
    <row r="8796" spans="26:26">
      <c r="Z8796" s="44"/>
    </row>
    <row r="8797" spans="26:26">
      <c r="Z8797" s="44"/>
    </row>
    <row r="8798" spans="26:26">
      <c r="Z8798" s="44"/>
    </row>
    <row r="8799" spans="26:26">
      <c r="Z8799" s="44"/>
    </row>
    <row r="8800" spans="26:26">
      <c r="Z8800" s="44"/>
    </row>
    <row r="8801" spans="26:26">
      <c r="Z8801" s="44"/>
    </row>
    <row r="8802" spans="26:26">
      <c r="Z8802" s="44"/>
    </row>
    <row r="8803" spans="26:26">
      <c r="Z8803" s="44"/>
    </row>
    <row r="8804" spans="26:26">
      <c r="Z8804" s="44"/>
    </row>
    <row r="8805" spans="26:26">
      <c r="Z8805" s="44"/>
    </row>
    <row r="8806" spans="26:26">
      <c r="Z8806" s="44"/>
    </row>
    <row r="8807" spans="26:26">
      <c r="Z8807" s="44"/>
    </row>
    <row r="8808" spans="26:26">
      <c r="Z8808" s="44"/>
    </row>
    <row r="8809" spans="26:26">
      <c r="Z8809" s="44"/>
    </row>
    <row r="8810" spans="26:26">
      <c r="Z8810" s="44"/>
    </row>
    <row r="8811" spans="26:26">
      <c r="Z8811" s="44"/>
    </row>
    <row r="8812" spans="26:26">
      <c r="Z8812" s="44"/>
    </row>
    <row r="8813" spans="26:26">
      <c r="Z8813" s="44"/>
    </row>
    <row r="8814" spans="26:26">
      <c r="Z8814" s="44"/>
    </row>
    <row r="8815" spans="26:26">
      <c r="Z8815" s="44"/>
    </row>
    <row r="8816" spans="26:26">
      <c r="Z8816" s="44"/>
    </row>
    <row r="8817" spans="26:26">
      <c r="Z8817" s="44"/>
    </row>
    <row r="8818" spans="26:26">
      <c r="Z8818" s="44"/>
    </row>
    <row r="8819" spans="26:26">
      <c r="Z8819" s="44"/>
    </row>
    <row r="8820" spans="26:26">
      <c r="Z8820" s="44"/>
    </row>
    <row r="8821" spans="26:26">
      <c r="Z8821" s="44"/>
    </row>
    <row r="8822" spans="26:26">
      <c r="Z8822" s="44"/>
    </row>
    <row r="8823" spans="26:26">
      <c r="Z8823" s="44"/>
    </row>
    <row r="8824" spans="26:26">
      <c r="Z8824" s="44"/>
    </row>
    <row r="8825" spans="26:26">
      <c r="Z8825" s="44"/>
    </row>
    <row r="8826" spans="26:26">
      <c r="Z8826" s="44"/>
    </row>
    <row r="8827" spans="26:26">
      <c r="Z8827" s="44"/>
    </row>
    <row r="8828" spans="26:26">
      <c r="Z8828" s="44"/>
    </row>
    <row r="8829" spans="26:26">
      <c r="Z8829" s="44"/>
    </row>
    <row r="8830" spans="26:26">
      <c r="Z8830" s="44"/>
    </row>
    <row r="8831" spans="26:26">
      <c r="Z8831" s="44"/>
    </row>
    <row r="8832" spans="26:26">
      <c r="Z8832" s="44"/>
    </row>
    <row r="8833" spans="26:26">
      <c r="Z8833" s="44"/>
    </row>
    <row r="8834" spans="26:26">
      <c r="Z8834" s="44"/>
    </row>
    <row r="8835" spans="26:26">
      <c r="Z8835" s="44"/>
    </row>
    <row r="8836" spans="26:26">
      <c r="Z8836" s="44"/>
    </row>
    <row r="8837" spans="26:26">
      <c r="Z8837" s="44"/>
    </row>
    <row r="8838" spans="26:26">
      <c r="Z8838" s="44"/>
    </row>
    <row r="8839" spans="26:26">
      <c r="Z8839" s="44"/>
    </row>
    <row r="8840" spans="26:26">
      <c r="Z8840" s="44"/>
    </row>
    <row r="8841" spans="26:26">
      <c r="Z8841" s="44"/>
    </row>
    <row r="8842" spans="26:26">
      <c r="Z8842" s="44"/>
    </row>
    <row r="8843" spans="26:26">
      <c r="Z8843" s="44"/>
    </row>
    <row r="8844" spans="26:26">
      <c r="Z8844" s="44"/>
    </row>
    <row r="8845" spans="26:26">
      <c r="Z8845" s="44"/>
    </row>
    <row r="8846" spans="26:26">
      <c r="Z8846" s="44"/>
    </row>
    <row r="8847" spans="26:26">
      <c r="Z8847" s="44"/>
    </row>
    <row r="8848" spans="26:26">
      <c r="Z8848" s="44"/>
    </row>
    <row r="8849" spans="26:26">
      <c r="Z8849" s="44"/>
    </row>
    <row r="8850" spans="26:26">
      <c r="Z8850" s="44"/>
    </row>
    <row r="8851" spans="26:26">
      <c r="Z8851" s="44"/>
    </row>
    <row r="8852" spans="26:26">
      <c r="Z8852" s="44"/>
    </row>
    <row r="8853" spans="26:26">
      <c r="Z8853" s="44"/>
    </row>
    <row r="8854" spans="26:26">
      <c r="Z8854" s="44"/>
    </row>
    <row r="8855" spans="26:26">
      <c r="Z8855" s="44"/>
    </row>
    <row r="8856" spans="26:26">
      <c r="Z8856" s="44"/>
    </row>
    <row r="8857" spans="26:26">
      <c r="Z8857" s="44"/>
    </row>
    <row r="8858" spans="26:26">
      <c r="Z8858" s="44"/>
    </row>
    <row r="8859" spans="26:26">
      <c r="Z8859" s="44"/>
    </row>
    <row r="8860" spans="26:26">
      <c r="Z8860" s="44"/>
    </row>
    <row r="8861" spans="26:26">
      <c r="Z8861" s="44"/>
    </row>
    <row r="8862" spans="26:26">
      <c r="Z8862" s="44"/>
    </row>
    <row r="8863" spans="26:26">
      <c r="Z8863" s="44"/>
    </row>
    <row r="8864" spans="26:26">
      <c r="Z8864" s="44"/>
    </row>
    <row r="8865" spans="26:26">
      <c r="Z8865" s="44"/>
    </row>
    <row r="8866" spans="26:26">
      <c r="Z8866" s="44"/>
    </row>
    <row r="8867" spans="26:26">
      <c r="Z8867" s="44"/>
    </row>
    <row r="8868" spans="26:26">
      <c r="Z8868" s="44"/>
    </row>
    <row r="8869" spans="26:26">
      <c r="Z8869" s="44"/>
    </row>
    <row r="8870" spans="26:26">
      <c r="Z8870" s="44"/>
    </row>
    <row r="8871" spans="26:26">
      <c r="Z8871" s="44"/>
    </row>
    <row r="8872" spans="26:26">
      <c r="Z8872" s="44"/>
    </row>
    <row r="8873" spans="26:26">
      <c r="Z8873" s="44"/>
    </row>
    <row r="8874" spans="26:26">
      <c r="Z8874" s="44"/>
    </row>
    <row r="8875" spans="26:26">
      <c r="Z8875" s="44"/>
    </row>
    <row r="8876" spans="26:26">
      <c r="Z8876" s="44"/>
    </row>
    <row r="8877" spans="26:26">
      <c r="Z8877" s="44"/>
    </row>
    <row r="8878" spans="26:26">
      <c r="Z8878" s="44"/>
    </row>
    <row r="8879" spans="26:26">
      <c r="Z8879" s="44"/>
    </row>
    <row r="8880" spans="26:26">
      <c r="Z8880" s="44"/>
    </row>
    <row r="8881" spans="26:26">
      <c r="Z8881" s="44"/>
    </row>
    <row r="8882" spans="26:26">
      <c r="Z8882" s="44"/>
    </row>
    <row r="8883" spans="26:26">
      <c r="Z8883" s="44"/>
    </row>
    <row r="8884" spans="26:26">
      <c r="Z8884" s="44"/>
    </row>
    <row r="8885" spans="26:26">
      <c r="Z8885" s="44"/>
    </row>
    <row r="8886" spans="26:26">
      <c r="Z8886" s="44"/>
    </row>
    <row r="8887" spans="26:26">
      <c r="Z8887" s="44"/>
    </row>
    <row r="8888" spans="26:26">
      <c r="Z8888" s="44"/>
    </row>
    <row r="8889" spans="26:26">
      <c r="Z8889" s="44"/>
    </row>
    <row r="8890" spans="26:26">
      <c r="Z8890" s="44"/>
    </row>
    <row r="8891" spans="26:26">
      <c r="Z8891" s="44"/>
    </row>
    <row r="8892" spans="26:26">
      <c r="Z8892" s="44"/>
    </row>
    <row r="8893" spans="26:26">
      <c r="Z8893" s="44"/>
    </row>
    <row r="8894" spans="26:26">
      <c r="Z8894" s="44"/>
    </row>
    <row r="8895" spans="26:26">
      <c r="Z8895" s="44"/>
    </row>
    <row r="8896" spans="26:26">
      <c r="Z8896" s="44"/>
    </row>
    <row r="8897" spans="26:26">
      <c r="Z8897" s="44"/>
    </row>
    <row r="8898" spans="26:26">
      <c r="Z8898" s="44"/>
    </row>
    <row r="8899" spans="26:26">
      <c r="Z8899" s="44"/>
    </row>
    <row r="8900" spans="26:26">
      <c r="Z8900" s="44"/>
    </row>
    <row r="8901" spans="26:26">
      <c r="Z8901" s="44"/>
    </row>
    <row r="8902" spans="26:26">
      <c r="Z8902" s="44"/>
    </row>
    <row r="8903" spans="26:26">
      <c r="Z8903" s="44"/>
    </row>
    <row r="8904" spans="26:26">
      <c r="Z8904" s="44"/>
    </row>
    <row r="8905" spans="26:26">
      <c r="Z8905" s="44"/>
    </row>
    <row r="8906" spans="26:26">
      <c r="Z8906" s="44"/>
    </row>
    <row r="8907" spans="26:26">
      <c r="Z8907" s="44"/>
    </row>
    <row r="8908" spans="26:26">
      <c r="Z8908" s="44"/>
    </row>
    <row r="8909" spans="26:26">
      <c r="Z8909" s="44"/>
    </row>
    <row r="8910" spans="26:26">
      <c r="Z8910" s="44"/>
    </row>
    <row r="8911" spans="26:26">
      <c r="Z8911" s="44"/>
    </row>
    <row r="8912" spans="26:26">
      <c r="Z8912" s="44"/>
    </row>
    <row r="8913" spans="26:26">
      <c r="Z8913" s="44"/>
    </row>
    <row r="8914" spans="26:26">
      <c r="Z8914" s="44"/>
    </row>
    <row r="8915" spans="26:26">
      <c r="Z8915" s="44"/>
    </row>
    <row r="8916" spans="26:26">
      <c r="Z8916" s="44"/>
    </row>
    <row r="8917" spans="26:26">
      <c r="Z8917" s="44"/>
    </row>
    <row r="8918" spans="26:26">
      <c r="Z8918" s="44"/>
    </row>
    <row r="8919" spans="26:26">
      <c r="Z8919" s="44"/>
    </row>
    <row r="8920" spans="26:26">
      <c r="Z8920" s="44"/>
    </row>
    <row r="8921" spans="26:26">
      <c r="Z8921" s="44"/>
    </row>
    <row r="8922" spans="26:26">
      <c r="Z8922" s="44"/>
    </row>
    <row r="8923" spans="26:26">
      <c r="Z8923" s="44"/>
    </row>
    <row r="8924" spans="26:26">
      <c r="Z8924" s="44"/>
    </row>
    <row r="8925" spans="26:26">
      <c r="Z8925" s="44"/>
    </row>
    <row r="8926" spans="26:26">
      <c r="Z8926" s="44"/>
    </row>
    <row r="8927" spans="26:26">
      <c r="Z8927" s="44"/>
    </row>
    <row r="8928" spans="26:26">
      <c r="Z8928" s="44"/>
    </row>
    <row r="8929" spans="26:26">
      <c r="Z8929" s="44"/>
    </row>
    <row r="8930" spans="26:26">
      <c r="Z8930" s="44"/>
    </row>
    <row r="8931" spans="26:26">
      <c r="Z8931" s="44"/>
    </row>
    <row r="8932" spans="26:26">
      <c r="Z8932" s="44"/>
    </row>
    <row r="8933" spans="26:26">
      <c r="Z8933" s="44"/>
    </row>
    <row r="8934" spans="26:26">
      <c r="Z8934" s="44"/>
    </row>
    <row r="8935" spans="26:26">
      <c r="Z8935" s="44"/>
    </row>
    <row r="8936" spans="26:26">
      <c r="Z8936" s="44"/>
    </row>
    <row r="8937" spans="26:26">
      <c r="Z8937" s="44"/>
    </row>
    <row r="8938" spans="26:26">
      <c r="Z8938" s="44"/>
    </row>
    <row r="8939" spans="26:26">
      <c r="Z8939" s="44"/>
    </row>
    <row r="8940" spans="26:26">
      <c r="Z8940" s="44"/>
    </row>
    <row r="8941" spans="26:26">
      <c r="Z8941" s="44"/>
    </row>
    <row r="8942" spans="26:26">
      <c r="Z8942" s="44"/>
    </row>
    <row r="8943" spans="26:26">
      <c r="Z8943" s="44"/>
    </row>
    <row r="8944" spans="26:26">
      <c r="Z8944" s="44"/>
    </row>
    <row r="8945" spans="26:26">
      <c r="Z8945" s="44"/>
    </row>
    <row r="8946" spans="26:26">
      <c r="Z8946" s="44"/>
    </row>
    <row r="8947" spans="26:26">
      <c r="Z8947" s="44"/>
    </row>
    <row r="8948" spans="26:26">
      <c r="Z8948" s="44"/>
    </row>
    <row r="8949" spans="26:26">
      <c r="Z8949" s="44"/>
    </row>
    <row r="8950" spans="26:26">
      <c r="Z8950" s="44"/>
    </row>
    <row r="8951" spans="26:26">
      <c r="Z8951" s="44"/>
    </row>
    <row r="8952" spans="26:26">
      <c r="Z8952" s="44"/>
    </row>
    <row r="8953" spans="26:26">
      <c r="Z8953" s="44"/>
    </row>
    <row r="8954" spans="26:26">
      <c r="Z8954" s="44"/>
    </row>
    <row r="8955" spans="26:26">
      <c r="Z8955" s="44"/>
    </row>
    <row r="8956" spans="26:26">
      <c r="Z8956" s="44"/>
    </row>
    <row r="8957" spans="26:26">
      <c r="Z8957" s="44"/>
    </row>
    <row r="8958" spans="26:26">
      <c r="Z8958" s="44"/>
    </row>
    <row r="8959" spans="26:26">
      <c r="Z8959" s="44"/>
    </row>
    <row r="8960" spans="26:26">
      <c r="Z8960" s="44"/>
    </row>
    <row r="8961" spans="26:26">
      <c r="Z8961" s="44"/>
    </row>
    <row r="8962" spans="26:26">
      <c r="Z8962" s="44"/>
    </row>
    <row r="8963" spans="26:26">
      <c r="Z8963" s="44"/>
    </row>
    <row r="8964" spans="26:26">
      <c r="Z8964" s="44"/>
    </row>
    <row r="8965" spans="26:26">
      <c r="Z8965" s="44"/>
    </row>
    <row r="8966" spans="26:26">
      <c r="Z8966" s="44"/>
    </row>
    <row r="8967" spans="26:26">
      <c r="Z8967" s="44"/>
    </row>
    <row r="8968" spans="26:26">
      <c r="Z8968" s="44"/>
    </row>
    <row r="8969" spans="26:26">
      <c r="Z8969" s="44"/>
    </row>
    <row r="8970" spans="26:26">
      <c r="Z8970" s="44"/>
    </row>
    <row r="8971" spans="26:26">
      <c r="Z8971" s="44"/>
    </row>
    <row r="8972" spans="26:26">
      <c r="Z8972" s="44"/>
    </row>
    <row r="8973" spans="26:26">
      <c r="Z8973" s="44"/>
    </row>
    <row r="8974" spans="26:26">
      <c r="Z8974" s="44"/>
    </row>
    <row r="8975" spans="26:26">
      <c r="Z8975" s="44"/>
    </row>
    <row r="8976" spans="26:26">
      <c r="Z8976" s="44"/>
    </row>
    <row r="8977" spans="26:26">
      <c r="Z8977" s="44"/>
    </row>
    <row r="8978" spans="26:26">
      <c r="Z8978" s="44"/>
    </row>
    <row r="8979" spans="26:26">
      <c r="Z8979" s="44"/>
    </row>
    <row r="8980" spans="26:26">
      <c r="Z8980" s="44"/>
    </row>
    <row r="8981" spans="26:26">
      <c r="Z8981" s="44"/>
    </row>
    <row r="8982" spans="26:26">
      <c r="Z8982" s="44"/>
    </row>
    <row r="8983" spans="26:26">
      <c r="Z8983" s="44"/>
    </row>
    <row r="8984" spans="26:26">
      <c r="Z8984" s="44"/>
    </row>
    <row r="8985" spans="26:26">
      <c r="Z8985" s="44"/>
    </row>
    <row r="8986" spans="26:26">
      <c r="Z8986" s="44"/>
    </row>
    <row r="8987" spans="26:26">
      <c r="Z8987" s="44"/>
    </row>
    <row r="8988" spans="26:26">
      <c r="Z8988" s="44"/>
    </row>
    <row r="8989" spans="26:26">
      <c r="Z8989" s="44"/>
    </row>
    <row r="8990" spans="26:26">
      <c r="Z8990" s="44"/>
    </row>
    <row r="8991" spans="26:26">
      <c r="Z8991" s="44"/>
    </row>
    <row r="8992" spans="26:26">
      <c r="Z8992" s="44"/>
    </row>
    <row r="8993" spans="26:26">
      <c r="Z8993" s="44"/>
    </row>
    <row r="8994" spans="26:26">
      <c r="Z8994" s="44"/>
    </row>
    <row r="8995" spans="26:26">
      <c r="Z8995" s="44"/>
    </row>
    <row r="8996" spans="26:26">
      <c r="Z8996" s="44"/>
    </row>
    <row r="8997" spans="26:26">
      <c r="Z8997" s="44"/>
    </row>
    <row r="8998" spans="26:26">
      <c r="Z8998" s="44"/>
    </row>
    <row r="8999" spans="26:26">
      <c r="Z8999" s="44"/>
    </row>
    <row r="9000" spans="26:26">
      <c r="Z9000" s="44"/>
    </row>
    <row r="9001" spans="26:26">
      <c r="Z9001" s="44"/>
    </row>
    <row r="9002" spans="26:26">
      <c r="Z9002" s="44"/>
    </row>
    <row r="9003" spans="26:26">
      <c r="Z9003" s="44"/>
    </row>
    <row r="9004" spans="26:26">
      <c r="Z9004" s="44"/>
    </row>
    <row r="9005" spans="26:26">
      <c r="Z9005" s="44"/>
    </row>
    <row r="9006" spans="26:26">
      <c r="Z9006" s="44"/>
    </row>
    <row r="9007" spans="26:26">
      <c r="Z9007" s="44"/>
    </row>
    <row r="9008" spans="26:26">
      <c r="Z9008" s="44"/>
    </row>
    <row r="9009" spans="26:26">
      <c r="Z9009" s="44"/>
    </row>
    <row r="9010" spans="26:26">
      <c r="Z9010" s="44"/>
    </row>
    <row r="9011" spans="26:26">
      <c r="Z9011" s="44"/>
    </row>
    <row r="9012" spans="26:26">
      <c r="Z9012" s="44"/>
    </row>
    <row r="9013" spans="26:26">
      <c r="Z9013" s="44"/>
    </row>
    <row r="9014" spans="26:26">
      <c r="Z9014" s="44"/>
    </row>
    <row r="9015" spans="26:26">
      <c r="Z9015" s="44"/>
    </row>
    <row r="9016" spans="26:26">
      <c r="Z9016" s="44"/>
    </row>
    <row r="9017" spans="26:26">
      <c r="Z9017" s="44"/>
    </row>
    <row r="9018" spans="26:26">
      <c r="Z9018" s="44"/>
    </row>
    <row r="9019" spans="26:26">
      <c r="Z9019" s="44"/>
    </row>
    <row r="9020" spans="26:26">
      <c r="Z9020" s="44"/>
    </row>
    <row r="9021" spans="26:26">
      <c r="Z9021" s="44"/>
    </row>
    <row r="9022" spans="26:26">
      <c r="Z9022" s="44"/>
    </row>
    <row r="9023" spans="26:26">
      <c r="Z9023" s="44"/>
    </row>
    <row r="9024" spans="26:26">
      <c r="Z9024" s="44"/>
    </row>
    <row r="9025" spans="26:26">
      <c r="Z9025" s="44"/>
    </row>
    <row r="9026" spans="26:26">
      <c r="Z9026" s="44"/>
    </row>
    <row r="9027" spans="26:26">
      <c r="Z9027" s="44"/>
    </row>
    <row r="9028" spans="26:26">
      <c r="Z9028" s="44"/>
    </row>
    <row r="9029" spans="26:26">
      <c r="Z9029" s="44"/>
    </row>
    <row r="9030" spans="26:26">
      <c r="Z9030" s="44"/>
    </row>
    <row r="9031" spans="26:26">
      <c r="Z9031" s="44"/>
    </row>
    <row r="9032" spans="26:26">
      <c r="Z9032" s="44"/>
    </row>
    <row r="9033" spans="26:26">
      <c r="Z9033" s="44"/>
    </row>
    <row r="9034" spans="26:26">
      <c r="Z9034" s="44"/>
    </row>
    <row r="9035" spans="26:26">
      <c r="Z9035" s="44"/>
    </row>
    <row r="9036" spans="26:26">
      <c r="Z9036" s="44"/>
    </row>
    <row r="9037" spans="26:26">
      <c r="Z9037" s="44"/>
    </row>
    <row r="9038" spans="26:26">
      <c r="Z9038" s="44"/>
    </row>
    <row r="9039" spans="26:26">
      <c r="Z9039" s="44"/>
    </row>
    <row r="9040" spans="26:26">
      <c r="Z9040" s="44"/>
    </row>
    <row r="9041" spans="26:26">
      <c r="Z9041" s="44"/>
    </row>
    <row r="9042" spans="26:26">
      <c r="Z9042" s="44"/>
    </row>
    <row r="9043" spans="26:26">
      <c r="Z9043" s="44"/>
    </row>
    <row r="9044" spans="26:26">
      <c r="Z9044" s="44"/>
    </row>
    <row r="9045" spans="26:26">
      <c r="Z9045" s="44"/>
    </row>
    <row r="9046" spans="26:26">
      <c r="Z9046" s="44"/>
    </row>
    <row r="9047" spans="26:26">
      <c r="Z9047" s="44"/>
    </row>
    <row r="9048" spans="26:26">
      <c r="Z9048" s="44"/>
    </row>
    <row r="9049" spans="26:26">
      <c r="Z9049" s="44"/>
    </row>
    <row r="9050" spans="26:26">
      <c r="Z9050" s="44"/>
    </row>
    <row r="9051" spans="26:26">
      <c r="Z9051" s="44"/>
    </row>
    <row r="9052" spans="26:26">
      <c r="Z9052" s="44"/>
    </row>
    <row r="9053" spans="26:26">
      <c r="Z9053" s="44"/>
    </row>
    <row r="9054" spans="26:26">
      <c r="Z9054" s="44"/>
    </row>
    <row r="9055" spans="26:26">
      <c r="Z9055" s="44"/>
    </row>
    <row r="9056" spans="26:26">
      <c r="Z9056" s="44"/>
    </row>
    <row r="9057" spans="26:26">
      <c r="Z9057" s="44"/>
    </row>
    <row r="9058" spans="26:26">
      <c r="Z9058" s="44"/>
    </row>
    <row r="9059" spans="26:26">
      <c r="Z9059" s="44"/>
    </row>
    <row r="9060" spans="26:26">
      <c r="Z9060" s="44"/>
    </row>
    <row r="9061" spans="26:26">
      <c r="Z9061" s="44"/>
    </row>
    <row r="9062" spans="26:26">
      <c r="Z9062" s="44"/>
    </row>
    <row r="9063" spans="26:26">
      <c r="Z9063" s="44"/>
    </row>
    <row r="9064" spans="26:26">
      <c r="Z9064" s="44"/>
    </row>
    <row r="9065" spans="26:26">
      <c r="Z9065" s="44"/>
    </row>
    <row r="9066" spans="26:26">
      <c r="Z9066" s="44"/>
    </row>
    <row r="9067" spans="26:26">
      <c r="Z9067" s="44"/>
    </row>
    <row r="9068" spans="26:26">
      <c r="Z9068" s="44"/>
    </row>
    <row r="9069" spans="26:26">
      <c r="Z9069" s="44"/>
    </row>
    <row r="9070" spans="26:26">
      <c r="Z9070" s="44"/>
    </row>
    <row r="9071" spans="26:26">
      <c r="Z9071" s="44"/>
    </row>
    <row r="9072" spans="26:26">
      <c r="Z9072" s="44"/>
    </row>
    <row r="9073" spans="26:26">
      <c r="Z9073" s="44"/>
    </row>
    <row r="9074" spans="26:26">
      <c r="Z9074" s="44"/>
    </row>
    <row r="9075" spans="26:26">
      <c r="Z9075" s="44"/>
    </row>
    <row r="9076" spans="26:26">
      <c r="Z9076" s="44"/>
    </row>
    <row r="9077" spans="26:26">
      <c r="Z9077" s="44"/>
    </row>
    <row r="9078" spans="26:26">
      <c r="Z9078" s="44"/>
    </row>
    <row r="9079" spans="26:26">
      <c r="Z9079" s="44"/>
    </row>
    <row r="9080" spans="26:26">
      <c r="Z9080" s="44"/>
    </row>
    <row r="9081" spans="26:26">
      <c r="Z9081" s="44"/>
    </row>
    <row r="9082" spans="26:26">
      <c r="Z9082" s="44"/>
    </row>
    <row r="9083" spans="26:26">
      <c r="Z9083" s="44"/>
    </row>
    <row r="9084" spans="26:26">
      <c r="Z9084" s="44"/>
    </row>
    <row r="9085" spans="26:26">
      <c r="Z9085" s="44"/>
    </row>
    <row r="9086" spans="26:26">
      <c r="Z9086" s="44"/>
    </row>
    <row r="9087" spans="26:26">
      <c r="Z9087" s="44"/>
    </row>
    <row r="9088" spans="26:26">
      <c r="Z9088" s="44"/>
    </row>
    <row r="9089" spans="26:26">
      <c r="Z9089" s="44"/>
    </row>
    <row r="9090" spans="26:26">
      <c r="Z9090" s="44"/>
    </row>
    <row r="9091" spans="26:26">
      <c r="Z9091" s="44"/>
    </row>
    <row r="9092" spans="26:26">
      <c r="Z9092" s="44"/>
    </row>
    <row r="9093" spans="26:26">
      <c r="Z9093" s="44"/>
    </row>
    <row r="9094" spans="26:26">
      <c r="Z9094" s="44"/>
    </row>
    <row r="9095" spans="26:26">
      <c r="Z9095" s="44"/>
    </row>
    <row r="9096" spans="26:26">
      <c r="Z9096" s="44"/>
    </row>
    <row r="9097" spans="26:26">
      <c r="Z9097" s="44"/>
    </row>
    <row r="9098" spans="26:26">
      <c r="Z9098" s="44"/>
    </row>
    <row r="9099" spans="26:26">
      <c r="Z9099" s="44"/>
    </row>
    <row r="9100" spans="26:26">
      <c r="Z9100" s="44"/>
    </row>
    <row r="9101" spans="26:26">
      <c r="Z9101" s="44"/>
    </row>
    <row r="9102" spans="26:26">
      <c r="Z9102" s="44"/>
    </row>
    <row r="9103" spans="26:26">
      <c r="Z9103" s="44"/>
    </row>
    <row r="9104" spans="26:26">
      <c r="Z9104" s="44"/>
    </row>
    <row r="9105" spans="26:26">
      <c r="Z9105" s="44"/>
    </row>
    <row r="9106" spans="26:26">
      <c r="Z9106" s="44"/>
    </row>
    <row r="9107" spans="26:26">
      <c r="Z9107" s="44"/>
    </row>
    <row r="9108" spans="26:26">
      <c r="Z9108" s="44"/>
    </row>
    <row r="9109" spans="26:26">
      <c r="Z9109" s="44"/>
    </row>
    <row r="9110" spans="26:26">
      <c r="Z9110" s="44"/>
    </row>
    <row r="9111" spans="26:26">
      <c r="Z9111" s="44"/>
    </row>
    <row r="9112" spans="26:26">
      <c r="Z9112" s="44"/>
    </row>
    <row r="9113" spans="26:26">
      <c r="Z9113" s="44"/>
    </row>
    <row r="9114" spans="26:26">
      <c r="Z9114" s="44"/>
    </row>
    <row r="9115" spans="26:26">
      <c r="Z9115" s="44"/>
    </row>
    <row r="9116" spans="26:26">
      <c r="Z9116" s="44"/>
    </row>
    <row r="9117" spans="26:26">
      <c r="Z9117" s="44"/>
    </row>
    <row r="9118" spans="26:26">
      <c r="Z9118" s="44"/>
    </row>
    <row r="9119" spans="26:26">
      <c r="Z9119" s="44"/>
    </row>
    <row r="9120" spans="26:26">
      <c r="Z9120" s="44"/>
    </row>
    <row r="9121" spans="26:26">
      <c r="Z9121" s="44"/>
    </row>
    <row r="9122" spans="26:26">
      <c r="Z9122" s="44"/>
    </row>
    <row r="9123" spans="26:26">
      <c r="Z9123" s="44"/>
    </row>
    <row r="9124" spans="26:26">
      <c r="Z9124" s="44"/>
    </row>
    <row r="9125" spans="26:26">
      <c r="Z9125" s="44"/>
    </row>
    <row r="9126" spans="26:26">
      <c r="Z9126" s="44"/>
    </row>
    <row r="9127" spans="26:26">
      <c r="Z9127" s="44"/>
    </row>
    <row r="9128" spans="26:26">
      <c r="Z9128" s="44"/>
    </row>
    <row r="9129" spans="26:26">
      <c r="Z9129" s="44"/>
    </row>
    <row r="9130" spans="26:26">
      <c r="Z9130" s="44"/>
    </row>
    <row r="9131" spans="26:26">
      <c r="Z9131" s="44"/>
    </row>
    <row r="9132" spans="26:26">
      <c r="Z9132" s="44"/>
    </row>
    <row r="9133" spans="26:26">
      <c r="Z9133" s="44"/>
    </row>
    <row r="9134" spans="26:26">
      <c r="Z9134" s="44"/>
    </row>
    <row r="9135" spans="26:26">
      <c r="Z9135" s="44"/>
    </row>
    <row r="9136" spans="26:26">
      <c r="Z9136" s="44"/>
    </row>
    <row r="9137" spans="26:26">
      <c r="Z9137" s="44"/>
    </row>
    <row r="9138" spans="26:26">
      <c r="Z9138" s="44"/>
    </row>
    <row r="9139" spans="26:26">
      <c r="Z9139" s="44"/>
    </row>
    <row r="9140" spans="26:26">
      <c r="Z9140" s="44"/>
    </row>
    <row r="9141" spans="26:26">
      <c r="Z9141" s="44"/>
    </row>
    <row r="9142" spans="26:26">
      <c r="Z9142" s="44"/>
    </row>
    <row r="9143" spans="26:26">
      <c r="Z9143" s="44"/>
    </row>
    <row r="9144" spans="26:26">
      <c r="Z9144" s="44"/>
    </row>
    <row r="9145" spans="26:26">
      <c r="Z9145" s="44"/>
    </row>
    <row r="9146" spans="26:26">
      <c r="Z9146" s="44"/>
    </row>
    <row r="9147" spans="26:26">
      <c r="Z9147" s="44"/>
    </row>
    <row r="9148" spans="26:26">
      <c r="Z9148" s="44"/>
    </row>
    <row r="9149" spans="26:26">
      <c r="Z9149" s="44"/>
    </row>
    <row r="9150" spans="26:26">
      <c r="Z9150" s="44"/>
    </row>
    <row r="9151" spans="26:26">
      <c r="Z9151" s="44"/>
    </row>
    <row r="9152" spans="26:26">
      <c r="Z9152" s="44"/>
    </row>
    <row r="9153" spans="26:26">
      <c r="Z9153" s="44"/>
    </row>
    <row r="9154" spans="26:26">
      <c r="Z9154" s="44"/>
    </row>
    <row r="9155" spans="26:26">
      <c r="Z9155" s="44"/>
    </row>
    <row r="9156" spans="26:26">
      <c r="Z9156" s="44"/>
    </row>
    <row r="9157" spans="26:26">
      <c r="Z9157" s="44"/>
    </row>
    <row r="9158" spans="26:26">
      <c r="Z9158" s="44"/>
    </row>
    <row r="9159" spans="26:26">
      <c r="Z9159" s="44"/>
    </row>
    <row r="9160" spans="26:26">
      <c r="Z9160" s="44"/>
    </row>
    <row r="9161" spans="26:26">
      <c r="Z9161" s="44"/>
    </row>
    <row r="9162" spans="26:26">
      <c r="Z9162" s="44"/>
    </row>
    <row r="9163" spans="26:26">
      <c r="Z9163" s="44"/>
    </row>
    <row r="9164" spans="26:26">
      <c r="Z9164" s="44"/>
    </row>
    <row r="9165" spans="26:26">
      <c r="Z9165" s="44"/>
    </row>
    <row r="9166" spans="26:26">
      <c r="Z9166" s="44"/>
    </row>
    <row r="9167" spans="26:26">
      <c r="Z9167" s="44"/>
    </row>
    <row r="9168" spans="26:26">
      <c r="Z9168" s="44"/>
    </row>
    <row r="9169" spans="26:26">
      <c r="Z9169" s="44"/>
    </row>
    <row r="9170" spans="26:26">
      <c r="Z9170" s="44"/>
    </row>
    <row r="9171" spans="26:26">
      <c r="Z9171" s="44"/>
    </row>
    <row r="9172" spans="26:26">
      <c r="Z9172" s="44"/>
    </row>
    <row r="9173" spans="26:26">
      <c r="Z9173" s="44"/>
    </row>
    <row r="9174" spans="26:26">
      <c r="Z9174" s="44"/>
    </row>
    <row r="9175" spans="26:26">
      <c r="Z9175" s="44"/>
    </row>
    <row r="9176" spans="26:26">
      <c r="Z9176" s="44"/>
    </row>
    <row r="9177" spans="26:26">
      <c r="Z9177" s="44"/>
    </row>
    <row r="9178" spans="26:26">
      <c r="Z9178" s="44"/>
    </row>
    <row r="9179" spans="26:26">
      <c r="Z9179" s="44"/>
    </row>
    <row r="9180" spans="26:26">
      <c r="Z9180" s="44"/>
    </row>
    <row r="9181" spans="26:26">
      <c r="Z9181" s="44"/>
    </row>
    <row r="9182" spans="26:26">
      <c r="Z9182" s="44"/>
    </row>
    <row r="9183" spans="26:26">
      <c r="Z9183" s="44"/>
    </row>
    <row r="9184" spans="26:26">
      <c r="Z9184" s="44"/>
    </row>
    <row r="9185" spans="26:26">
      <c r="Z9185" s="44"/>
    </row>
    <row r="9186" spans="26:26">
      <c r="Z9186" s="44"/>
    </row>
    <row r="9187" spans="26:26">
      <c r="Z9187" s="44"/>
    </row>
    <row r="9188" spans="26:26">
      <c r="Z9188" s="44"/>
    </row>
    <row r="9189" spans="26:26">
      <c r="Z9189" s="44"/>
    </row>
    <row r="9190" spans="26:26">
      <c r="Z9190" s="44"/>
    </row>
    <row r="9191" spans="26:26">
      <c r="Z9191" s="44"/>
    </row>
    <row r="9192" spans="26:26">
      <c r="Z9192" s="44"/>
    </row>
    <row r="9193" spans="26:26">
      <c r="Z9193" s="44"/>
    </row>
    <row r="9194" spans="26:26">
      <c r="Z9194" s="44"/>
    </row>
    <row r="9195" spans="26:26">
      <c r="Z9195" s="44"/>
    </row>
    <row r="9196" spans="26:26">
      <c r="Z9196" s="44"/>
    </row>
    <row r="9197" spans="26:26">
      <c r="Z9197" s="44"/>
    </row>
    <row r="9198" spans="26:26">
      <c r="Z9198" s="44"/>
    </row>
    <row r="9199" spans="26:26">
      <c r="Z9199" s="44"/>
    </row>
    <row r="9200" spans="26:26">
      <c r="Z9200" s="44"/>
    </row>
    <row r="9201" spans="26:26">
      <c r="Z9201" s="44"/>
    </row>
    <row r="9202" spans="26:26">
      <c r="Z9202" s="44"/>
    </row>
    <row r="9203" spans="26:26">
      <c r="Z9203" s="44"/>
    </row>
    <row r="9204" spans="26:26">
      <c r="Z9204" s="44"/>
    </row>
    <row r="9205" spans="26:26">
      <c r="Z9205" s="44"/>
    </row>
    <row r="9206" spans="26:26">
      <c r="Z9206" s="44"/>
    </row>
    <row r="9207" spans="26:26">
      <c r="Z9207" s="44"/>
    </row>
    <row r="9208" spans="26:26">
      <c r="Z9208" s="44"/>
    </row>
    <row r="9209" spans="26:26">
      <c r="Z9209" s="44"/>
    </row>
    <row r="9210" spans="26:26">
      <c r="Z9210" s="44"/>
    </row>
    <row r="9211" spans="26:26">
      <c r="Z9211" s="44"/>
    </row>
    <row r="9212" spans="26:26">
      <c r="Z9212" s="44"/>
    </row>
    <row r="9213" spans="26:26">
      <c r="Z9213" s="44"/>
    </row>
    <row r="9214" spans="26:26">
      <c r="Z9214" s="44"/>
    </row>
    <row r="9215" spans="26:26">
      <c r="Z9215" s="44"/>
    </row>
    <row r="9216" spans="26:26">
      <c r="Z9216" s="44"/>
    </row>
    <row r="9217" spans="26:26">
      <c r="Z9217" s="44"/>
    </row>
    <row r="9218" spans="26:26">
      <c r="Z9218" s="44"/>
    </row>
    <row r="9219" spans="26:26">
      <c r="Z9219" s="44"/>
    </row>
    <row r="9220" spans="26:26">
      <c r="Z9220" s="44"/>
    </row>
    <row r="9221" spans="26:26">
      <c r="Z9221" s="44"/>
    </row>
    <row r="9222" spans="26:26">
      <c r="Z9222" s="44"/>
    </row>
    <row r="9223" spans="26:26">
      <c r="Z9223" s="44"/>
    </row>
    <row r="9224" spans="26:26">
      <c r="Z9224" s="44"/>
    </row>
    <row r="9225" spans="26:26">
      <c r="Z9225" s="44"/>
    </row>
    <row r="9226" spans="26:26">
      <c r="Z9226" s="44"/>
    </row>
    <row r="9227" spans="26:26">
      <c r="Z9227" s="44"/>
    </row>
    <row r="9228" spans="26:26">
      <c r="Z9228" s="44"/>
    </row>
    <row r="9229" spans="26:26">
      <c r="Z9229" s="44"/>
    </row>
    <row r="9230" spans="26:26">
      <c r="Z9230" s="44"/>
    </row>
    <row r="9231" spans="26:26">
      <c r="Z9231" s="44"/>
    </row>
    <row r="9232" spans="26:26">
      <c r="Z9232" s="44"/>
    </row>
    <row r="9233" spans="26:26">
      <c r="Z9233" s="44"/>
    </row>
    <row r="9234" spans="26:26">
      <c r="Z9234" s="44"/>
    </row>
    <row r="9235" spans="26:26">
      <c r="Z9235" s="44"/>
    </row>
    <row r="9236" spans="26:26">
      <c r="Z9236" s="44"/>
    </row>
    <row r="9237" spans="26:26">
      <c r="Z9237" s="44"/>
    </row>
    <row r="9238" spans="26:26">
      <c r="Z9238" s="44"/>
    </row>
    <row r="9239" spans="26:26">
      <c r="Z9239" s="44"/>
    </row>
    <row r="9240" spans="26:26">
      <c r="Z9240" s="44"/>
    </row>
    <row r="9241" spans="26:26">
      <c r="Z9241" s="44"/>
    </row>
    <row r="9242" spans="26:26">
      <c r="Z9242" s="44"/>
    </row>
    <row r="9243" spans="26:26">
      <c r="Z9243" s="44"/>
    </row>
    <row r="9244" spans="26:26">
      <c r="Z9244" s="44"/>
    </row>
    <row r="9245" spans="26:26">
      <c r="Z9245" s="44"/>
    </row>
    <row r="9246" spans="26:26">
      <c r="Z9246" s="44"/>
    </row>
    <row r="9247" spans="26:26">
      <c r="Z9247" s="44"/>
    </row>
    <row r="9248" spans="26:26">
      <c r="Z9248" s="44"/>
    </row>
    <row r="9249" spans="26:26">
      <c r="Z9249" s="44"/>
    </row>
    <row r="9250" spans="26:26">
      <c r="Z9250" s="44"/>
    </row>
    <row r="9251" spans="26:26">
      <c r="Z9251" s="44"/>
    </row>
    <row r="9252" spans="26:26">
      <c r="Z9252" s="44"/>
    </row>
    <row r="9253" spans="26:26">
      <c r="Z9253" s="44"/>
    </row>
    <row r="9254" spans="26:26">
      <c r="Z9254" s="44"/>
    </row>
    <row r="9255" spans="26:26">
      <c r="Z9255" s="44"/>
    </row>
    <row r="9256" spans="26:26">
      <c r="Z9256" s="44"/>
    </row>
    <row r="9257" spans="26:26">
      <c r="Z9257" s="44"/>
    </row>
    <row r="9258" spans="26:26">
      <c r="Z9258" s="44"/>
    </row>
    <row r="9259" spans="26:26">
      <c r="Z9259" s="44"/>
    </row>
    <row r="9260" spans="26:26">
      <c r="Z9260" s="44"/>
    </row>
    <row r="9261" spans="26:26">
      <c r="Z9261" s="44"/>
    </row>
    <row r="9262" spans="26:26">
      <c r="Z9262" s="44"/>
    </row>
    <row r="9263" spans="26:26">
      <c r="Z9263" s="44"/>
    </row>
    <row r="9264" spans="26:26">
      <c r="Z9264" s="44"/>
    </row>
    <row r="9265" spans="26:26">
      <c r="Z9265" s="44"/>
    </row>
    <row r="9266" spans="26:26">
      <c r="Z9266" s="44"/>
    </row>
    <row r="9267" spans="26:26">
      <c r="Z9267" s="44"/>
    </row>
    <row r="9268" spans="26:26">
      <c r="Z9268" s="44"/>
    </row>
    <row r="9269" spans="26:26">
      <c r="Z9269" s="44"/>
    </row>
    <row r="9270" spans="26:26">
      <c r="Z9270" s="44"/>
    </row>
    <row r="9271" spans="26:26">
      <c r="Z9271" s="44"/>
    </row>
    <row r="9272" spans="26:26">
      <c r="Z9272" s="44"/>
    </row>
    <row r="9273" spans="26:26">
      <c r="Z9273" s="44"/>
    </row>
    <row r="9274" spans="26:26">
      <c r="Z9274" s="44"/>
    </row>
    <row r="9275" spans="26:26">
      <c r="Z9275" s="44"/>
    </row>
    <row r="9276" spans="26:26">
      <c r="Z9276" s="44"/>
    </row>
    <row r="9277" spans="26:26">
      <c r="Z9277" s="44"/>
    </row>
    <row r="9278" spans="26:26">
      <c r="Z9278" s="44"/>
    </row>
    <row r="9279" spans="26:26">
      <c r="Z9279" s="44"/>
    </row>
    <row r="9280" spans="26:26">
      <c r="Z9280" s="44"/>
    </row>
    <row r="9281" spans="26:26">
      <c r="Z9281" s="44"/>
    </row>
    <row r="9282" spans="26:26">
      <c r="Z9282" s="44"/>
    </row>
    <row r="9283" spans="26:26">
      <c r="Z9283" s="44"/>
    </row>
    <row r="9284" spans="26:26">
      <c r="Z9284" s="44"/>
    </row>
    <row r="9285" spans="26:26">
      <c r="Z9285" s="44"/>
    </row>
    <row r="9286" spans="26:26">
      <c r="Z9286" s="44"/>
    </row>
    <row r="9287" spans="26:26">
      <c r="Z9287" s="44"/>
    </row>
    <row r="9288" spans="26:26">
      <c r="Z9288" s="44"/>
    </row>
    <row r="9289" spans="26:26">
      <c r="Z9289" s="44"/>
    </row>
    <row r="9290" spans="26:26">
      <c r="Z9290" s="44"/>
    </row>
    <row r="9291" spans="26:26">
      <c r="Z9291" s="44"/>
    </row>
    <row r="9292" spans="26:26">
      <c r="Z9292" s="44"/>
    </row>
    <row r="9293" spans="26:26">
      <c r="Z9293" s="44"/>
    </row>
    <row r="9294" spans="26:26">
      <c r="Z9294" s="44"/>
    </row>
    <row r="9295" spans="26:26">
      <c r="Z9295" s="44"/>
    </row>
    <row r="9296" spans="26:26">
      <c r="Z9296" s="44"/>
    </row>
    <row r="9297" spans="26:26">
      <c r="Z9297" s="44"/>
    </row>
    <row r="9298" spans="26:26">
      <c r="Z9298" s="44"/>
    </row>
    <row r="9299" spans="26:26">
      <c r="Z9299" s="44"/>
    </row>
    <row r="9300" spans="26:26">
      <c r="Z9300" s="44"/>
    </row>
    <row r="9301" spans="26:26">
      <c r="Z9301" s="44"/>
    </row>
    <row r="9302" spans="26:26">
      <c r="Z9302" s="44"/>
    </row>
    <row r="9303" spans="26:26">
      <c r="Z9303" s="44"/>
    </row>
    <row r="9304" spans="26:26">
      <c r="Z9304" s="44"/>
    </row>
    <row r="9305" spans="26:26">
      <c r="Z9305" s="44"/>
    </row>
    <row r="9306" spans="26:26">
      <c r="Z9306" s="44"/>
    </row>
    <row r="9307" spans="26:26">
      <c r="Z9307" s="44"/>
    </row>
    <row r="9308" spans="26:26">
      <c r="Z9308" s="44"/>
    </row>
    <row r="9309" spans="26:26">
      <c r="Z9309" s="44"/>
    </row>
    <row r="9310" spans="26:26">
      <c r="Z9310" s="44"/>
    </row>
    <row r="9311" spans="26:26">
      <c r="Z9311" s="44"/>
    </row>
    <row r="9312" spans="26:26">
      <c r="Z9312" s="44"/>
    </row>
    <row r="9313" spans="26:26">
      <c r="Z9313" s="44"/>
    </row>
    <row r="9314" spans="26:26">
      <c r="Z9314" s="44"/>
    </row>
    <row r="9315" spans="26:26">
      <c r="Z9315" s="44"/>
    </row>
    <row r="9316" spans="26:26">
      <c r="Z9316" s="44"/>
    </row>
    <row r="9317" spans="26:26">
      <c r="Z9317" s="44"/>
    </row>
    <row r="9318" spans="26:26">
      <c r="Z9318" s="44"/>
    </row>
    <row r="9319" spans="26:26">
      <c r="Z9319" s="44"/>
    </row>
    <row r="9320" spans="26:26">
      <c r="Z9320" s="44"/>
    </row>
    <row r="9321" spans="26:26">
      <c r="Z9321" s="44"/>
    </row>
    <row r="9322" spans="26:26">
      <c r="Z9322" s="44"/>
    </row>
    <row r="9323" spans="26:26">
      <c r="Z9323" s="44"/>
    </row>
    <row r="9324" spans="26:26">
      <c r="Z9324" s="44"/>
    </row>
    <row r="9325" spans="26:26">
      <c r="Z9325" s="44"/>
    </row>
    <row r="9326" spans="26:26">
      <c r="Z9326" s="44"/>
    </row>
    <row r="9327" spans="26:26">
      <c r="Z9327" s="44"/>
    </row>
    <row r="9328" spans="26:26">
      <c r="Z9328" s="44"/>
    </row>
    <row r="9329" spans="26:26">
      <c r="Z9329" s="44"/>
    </row>
    <row r="9330" spans="26:26">
      <c r="Z9330" s="44"/>
    </row>
    <row r="9331" spans="26:26">
      <c r="Z9331" s="44"/>
    </row>
    <row r="9332" spans="26:26">
      <c r="Z9332" s="44"/>
    </row>
    <row r="9333" spans="26:26">
      <c r="Z9333" s="44"/>
    </row>
    <row r="9334" spans="26:26">
      <c r="Z9334" s="44"/>
    </row>
    <row r="9335" spans="26:26">
      <c r="Z9335" s="44"/>
    </row>
    <row r="9336" spans="26:26">
      <c r="Z9336" s="44"/>
    </row>
    <row r="9337" spans="26:26">
      <c r="Z9337" s="44"/>
    </row>
    <row r="9338" spans="26:26">
      <c r="Z9338" s="44"/>
    </row>
    <row r="9339" spans="26:26">
      <c r="Z9339" s="44"/>
    </row>
    <row r="9340" spans="26:26">
      <c r="Z9340" s="44"/>
    </row>
    <row r="9341" spans="26:26">
      <c r="Z9341" s="44"/>
    </row>
    <row r="9342" spans="26:26">
      <c r="Z9342" s="44"/>
    </row>
    <row r="9343" spans="26:26">
      <c r="Z9343" s="44"/>
    </row>
    <row r="9344" spans="26:26">
      <c r="Z9344" s="44"/>
    </row>
    <row r="9345" spans="26:26">
      <c r="Z9345" s="44"/>
    </row>
    <row r="9346" spans="26:26">
      <c r="Z9346" s="44"/>
    </row>
    <row r="9347" spans="26:26">
      <c r="Z9347" s="44"/>
    </row>
    <row r="9348" spans="26:26">
      <c r="Z9348" s="44"/>
    </row>
    <row r="9349" spans="26:26">
      <c r="Z9349" s="44"/>
    </row>
    <row r="9350" spans="26:26">
      <c r="Z9350" s="44"/>
    </row>
    <row r="9351" spans="26:26">
      <c r="Z9351" s="44"/>
    </row>
    <row r="9352" spans="26:26">
      <c r="Z9352" s="44"/>
    </row>
    <row r="9353" spans="26:26">
      <c r="Z9353" s="44"/>
    </row>
    <row r="9354" spans="26:26">
      <c r="Z9354" s="44"/>
    </row>
    <row r="9355" spans="26:26">
      <c r="Z9355" s="44"/>
    </row>
    <row r="9356" spans="26:26">
      <c r="Z9356" s="44"/>
    </row>
    <row r="9357" spans="26:26">
      <c r="Z9357" s="44"/>
    </row>
    <row r="9358" spans="26:26">
      <c r="Z9358" s="44"/>
    </row>
    <row r="9359" spans="26:26">
      <c r="Z9359" s="44"/>
    </row>
    <row r="9360" spans="26:26">
      <c r="Z9360" s="44"/>
    </row>
    <row r="9361" spans="26:26">
      <c r="Z9361" s="44"/>
    </row>
    <row r="9362" spans="26:26">
      <c r="Z9362" s="44"/>
    </row>
    <row r="9363" spans="26:26">
      <c r="Z9363" s="44"/>
    </row>
    <row r="9364" spans="26:26">
      <c r="Z9364" s="44"/>
    </row>
    <row r="9365" spans="26:26">
      <c r="Z9365" s="44"/>
    </row>
    <row r="9366" spans="26:26">
      <c r="Z9366" s="44"/>
    </row>
    <row r="9367" spans="26:26">
      <c r="Z9367" s="44"/>
    </row>
    <row r="9368" spans="26:26">
      <c r="Z9368" s="44"/>
    </row>
    <row r="9369" spans="26:26">
      <c r="Z9369" s="44"/>
    </row>
    <row r="9370" spans="26:26">
      <c r="Z9370" s="44"/>
    </row>
    <row r="9371" spans="26:26">
      <c r="Z9371" s="44"/>
    </row>
    <row r="9372" spans="26:26">
      <c r="Z9372" s="44"/>
    </row>
    <row r="9373" spans="26:26">
      <c r="Z9373" s="44"/>
    </row>
    <row r="9374" spans="26:26">
      <c r="Z9374" s="44"/>
    </row>
    <row r="9375" spans="26:26">
      <c r="Z9375" s="44"/>
    </row>
    <row r="9376" spans="26:26">
      <c r="Z9376" s="44"/>
    </row>
    <row r="9377" spans="26:26">
      <c r="Z9377" s="44"/>
    </row>
    <row r="9378" spans="26:26">
      <c r="Z9378" s="44"/>
    </row>
    <row r="9379" spans="26:26">
      <c r="Z9379" s="44"/>
    </row>
    <row r="9380" spans="26:26">
      <c r="Z9380" s="44"/>
    </row>
    <row r="9381" spans="26:26">
      <c r="Z9381" s="44"/>
    </row>
    <row r="9382" spans="26:26">
      <c r="Z9382" s="44"/>
    </row>
    <row r="9383" spans="26:26">
      <c r="Z9383" s="44"/>
    </row>
    <row r="9384" spans="26:26">
      <c r="Z9384" s="44"/>
    </row>
    <row r="9385" spans="26:26">
      <c r="Z9385" s="44"/>
    </row>
    <row r="9386" spans="26:26">
      <c r="Z9386" s="44"/>
    </row>
    <row r="9387" spans="26:26">
      <c r="Z9387" s="44"/>
    </row>
    <row r="9388" spans="26:26">
      <c r="Z9388" s="44"/>
    </row>
    <row r="9389" spans="26:26">
      <c r="Z9389" s="44"/>
    </row>
    <row r="9390" spans="26:26">
      <c r="Z9390" s="44"/>
    </row>
    <row r="9391" spans="26:26">
      <c r="Z9391" s="44"/>
    </row>
    <row r="9392" spans="26:26">
      <c r="Z9392" s="44"/>
    </row>
    <row r="9393" spans="26:26">
      <c r="Z9393" s="44"/>
    </row>
    <row r="9394" spans="26:26">
      <c r="Z9394" s="44"/>
    </row>
    <row r="9395" spans="26:26">
      <c r="Z9395" s="44"/>
    </row>
    <row r="9396" spans="26:26">
      <c r="Z9396" s="44"/>
    </row>
    <row r="9397" spans="26:26">
      <c r="Z9397" s="44"/>
    </row>
    <row r="9398" spans="26:26">
      <c r="Z9398" s="44"/>
    </row>
    <row r="9399" spans="26:26">
      <c r="Z9399" s="44"/>
    </row>
    <row r="9400" spans="26:26">
      <c r="Z9400" s="44"/>
    </row>
    <row r="9401" spans="26:26">
      <c r="Z9401" s="44"/>
    </row>
    <row r="9402" spans="26:26">
      <c r="Z9402" s="44"/>
    </row>
    <row r="9403" spans="26:26">
      <c r="Z9403" s="44"/>
    </row>
    <row r="9404" spans="26:26">
      <c r="Z9404" s="44"/>
    </row>
    <row r="9405" spans="26:26">
      <c r="Z9405" s="44"/>
    </row>
    <row r="9406" spans="26:26">
      <c r="Z9406" s="44"/>
    </row>
    <row r="9407" spans="26:26">
      <c r="Z9407" s="44"/>
    </row>
    <row r="9408" spans="26:26">
      <c r="Z9408" s="44"/>
    </row>
    <row r="9409" spans="26:26">
      <c r="Z9409" s="44"/>
    </row>
    <row r="9410" spans="26:26">
      <c r="Z9410" s="44"/>
    </row>
    <row r="9411" spans="26:26">
      <c r="Z9411" s="44"/>
    </row>
    <row r="9412" spans="26:26">
      <c r="Z9412" s="44"/>
    </row>
    <row r="9413" spans="26:26">
      <c r="Z9413" s="44"/>
    </row>
    <row r="9414" spans="26:26">
      <c r="Z9414" s="44"/>
    </row>
    <row r="9415" spans="26:26">
      <c r="Z9415" s="44"/>
    </row>
    <row r="9416" spans="26:26">
      <c r="Z9416" s="44"/>
    </row>
    <row r="9417" spans="26:26">
      <c r="Z9417" s="44"/>
    </row>
    <row r="9418" spans="26:26">
      <c r="Z9418" s="44"/>
    </row>
    <row r="9419" spans="26:26">
      <c r="Z9419" s="44"/>
    </row>
    <row r="9420" spans="26:26">
      <c r="Z9420" s="44"/>
    </row>
    <row r="9421" spans="26:26">
      <c r="Z9421" s="44"/>
    </row>
    <row r="9422" spans="26:26">
      <c r="Z9422" s="44"/>
    </row>
    <row r="9423" spans="26:26">
      <c r="Z9423" s="44"/>
    </row>
    <row r="9424" spans="26:26">
      <c r="Z9424" s="44"/>
    </row>
    <row r="9425" spans="26:26">
      <c r="Z9425" s="44"/>
    </row>
    <row r="9426" spans="26:26">
      <c r="Z9426" s="44"/>
    </row>
    <row r="9427" spans="26:26">
      <c r="Z9427" s="44"/>
    </row>
    <row r="9428" spans="26:26">
      <c r="Z9428" s="44"/>
    </row>
    <row r="9429" spans="26:26">
      <c r="Z9429" s="44"/>
    </row>
    <row r="9430" spans="26:26">
      <c r="Z9430" s="44"/>
    </row>
    <row r="9431" spans="26:26">
      <c r="Z9431" s="44"/>
    </row>
    <row r="9432" spans="26:26">
      <c r="Z9432" s="44"/>
    </row>
    <row r="9433" spans="26:26">
      <c r="Z9433" s="44"/>
    </row>
    <row r="9434" spans="26:26">
      <c r="Z9434" s="44"/>
    </row>
    <row r="9435" spans="26:26">
      <c r="Z9435" s="44"/>
    </row>
    <row r="9436" spans="26:26">
      <c r="Z9436" s="44"/>
    </row>
    <row r="9437" spans="26:26">
      <c r="Z9437" s="44"/>
    </row>
    <row r="9438" spans="26:26">
      <c r="Z9438" s="44"/>
    </row>
    <row r="9439" spans="26:26">
      <c r="Z9439" s="44"/>
    </row>
    <row r="9440" spans="26:26">
      <c r="Z9440" s="44"/>
    </row>
    <row r="9441" spans="26:26">
      <c r="Z9441" s="44"/>
    </row>
    <row r="9442" spans="26:26">
      <c r="Z9442" s="44"/>
    </row>
    <row r="9443" spans="26:26">
      <c r="Z9443" s="44"/>
    </row>
    <row r="9444" spans="26:26">
      <c r="Z9444" s="44"/>
    </row>
    <row r="9445" spans="26:26">
      <c r="Z9445" s="44"/>
    </row>
    <row r="9446" spans="26:26">
      <c r="Z9446" s="44"/>
    </row>
    <row r="9447" spans="26:26">
      <c r="Z9447" s="44"/>
    </row>
    <row r="9448" spans="26:26">
      <c r="Z9448" s="44"/>
    </row>
    <row r="9449" spans="26:26">
      <c r="Z9449" s="44"/>
    </row>
    <row r="9450" spans="26:26">
      <c r="Z9450" s="44"/>
    </row>
    <row r="9451" spans="26:26">
      <c r="Z9451" s="44"/>
    </row>
    <row r="9452" spans="26:26">
      <c r="Z9452" s="44"/>
    </row>
    <row r="9453" spans="26:26">
      <c r="Z9453" s="44"/>
    </row>
    <row r="9454" spans="26:26">
      <c r="Z9454" s="44"/>
    </row>
    <row r="9455" spans="26:26">
      <c r="Z9455" s="44"/>
    </row>
    <row r="9456" spans="26:26">
      <c r="Z9456" s="44"/>
    </row>
    <row r="9457" spans="26:26">
      <c r="Z9457" s="44"/>
    </row>
    <row r="9458" spans="26:26">
      <c r="Z9458" s="44"/>
    </row>
    <row r="9459" spans="26:26">
      <c r="Z9459" s="44"/>
    </row>
    <row r="9460" spans="26:26">
      <c r="Z9460" s="44"/>
    </row>
    <row r="9461" spans="26:26">
      <c r="Z9461" s="44"/>
    </row>
    <row r="9462" spans="26:26">
      <c r="Z9462" s="44"/>
    </row>
    <row r="9463" spans="26:26">
      <c r="Z9463" s="44"/>
    </row>
    <row r="9464" spans="26:26">
      <c r="Z9464" s="44"/>
    </row>
    <row r="9465" spans="26:26">
      <c r="Z9465" s="44"/>
    </row>
    <row r="9466" spans="26:26">
      <c r="Z9466" s="44"/>
    </row>
    <row r="9467" spans="26:26">
      <c r="Z9467" s="44"/>
    </row>
    <row r="9468" spans="26:26">
      <c r="Z9468" s="44"/>
    </row>
    <row r="9469" spans="26:26">
      <c r="Z9469" s="44"/>
    </row>
    <row r="9470" spans="26:26">
      <c r="Z9470" s="44"/>
    </row>
    <row r="9471" spans="26:26">
      <c r="Z9471" s="44"/>
    </row>
    <row r="9472" spans="26:26">
      <c r="Z9472" s="44"/>
    </row>
    <row r="9473" spans="26:26">
      <c r="Z9473" s="44"/>
    </row>
    <row r="9474" spans="26:26">
      <c r="Z9474" s="44"/>
    </row>
    <row r="9475" spans="26:26">
      <c r="Z9475" s="44"/>
    </row>
    <row r="9476" spans="26:26">
      <c r="Z9476" s="44"/>
    </row>
    <row r="9477" spans="26:26">
      <c r="Z9477" s="44"/>
    </row>
    <row r="9478" spans="26:26">
      <c r="Z9478" s="44"/>
    </row>
    <row r="9479" spans="26:26">
      <c r="Z9479" s="44"/>
    </row>
    <row r="9480" spans="26:26">
      <c r="Z9480" s="44"/>
    </row>
    <row r="9481" spans="26:26">
      <c r="Z9481" s="44"/>
    </row>
    <row r="9482" spans="26:26">
      <c r="Z9482" s="44"/>
    </row>
    <row r="9483" spans="26:26">
      <c r="Z9483" s="44"/>
    </row>
    <row r="9484" spans="26:26">
      <c r="Z9484" s="44"/>
    </row>
    <row r="9485" spans="26:26">
      <c r="Z9485" s="44"/>
    </row>
    <row r="9486" spans="26:26">
      <c r="Z9486" s="44"/>
    </row>
    <row r="9487" spans="26:26">
      <c r="Z9487" s="44"/>
    </row>
    <row r="9488" spans="26:26">
      <c r="Z9488" s="44"/>
    </row>
    <row r="9489" spans="26:26">
      <c r="Z9489" s="44"/>
    </row>
    <row r="9490" spans="26:26">
      <c r="Z9490" s="44"/>
    </row>
    <row r="9491" spans="26:26">
      <c r="Z9491" s="44"/>
    </row>
    <row r="9492" spans="26:26">
      <c r="Z9492" s="44"/>
    </row>
    <row r="9493" spans="26:26">
      <c r="Z9493" s="44"/>
    </row>
    <row r="9494" spans="26:26">
      <c r="Z9494" s="44"/>
    </row>
    <row r="9495" spans="26:26">
      <c r="Z9495" s="44"/>
    </row>
    <row r="9496" spans="26:26">
      <c r="Z9496" s="44"/>
    </row>
    <row r="9497" spans="26:26">
      <c r="Z9497" s="44"/>
    </row>
    <row r="9498" spans="26:26">
      <c r="Z9498" s="44"/>
    </row>
    <row r="9499" spans="26:26">
      <c r="Z9499" s="44"/>
    </row>
    <row r="9500" spans="26:26">
      <c r="Z9500" s="44"/>
    </row>
    <row r="9501" spans="26:26">
      <c r="Z9501" s="44"/>
    </row>
    <row r="9502" spans="26:26">
      <c r="Z9502" s="44"/>
    </row>
    <row r="9503" spans="26:26">
      <c r="Z9503" s="44"/>
    </row>
    <row r="9504" spans="26:26">
      <c r="Z9504" s="44"/>
    </row>
    <row r="9505" spans="26:26">
      <c r="Z9505" s="44"/>
    </row>
    <row r="9506" spans="26:26">
      <c r="Z9506" s="44"/>
    </row>
    <row r="9507" spans="26:26">
      <c r="Z9507" s="44"/>
    </row>
    <row r="9508" spans="26:26">
      <c r="Z9508" s="44"/>
    </row>
    <row r="9509" spans="26:26">
      <c r="Z9509" s="44"/>
    </row>
    <row r="9510" spans="26:26">
      <c r="Z9510" s="44"/>
    </row>
    <row r="9511" spans="26:26">
      <c r="Z9511" s="44"/>
    </row>
    <row r="9512" spans="26:26">
      <c r="Z9512" s="44"/>
    </row>
    <row r="9513" spans="26:26">
      <c r="Z9513" s="44"/>
    </row>
    <row r="9514" spans="26:26">
      <c r="Z9514" s="44"/>
    </row>
    <row r="9515" spans="26:26">
      <c r="Z9515" s="44"/>
    </row>
    <row r="9516" spans="26:26">
      <c r="Z9516" s="44"/>
    </row>
    <row r="9517" spans="26:26">
      <c r="Z9517" s="44"/>
    </row>
    <row r="9518" spans="26:26">
      <c r="Z9518" s="44"/>
    </row>
    <row r="9519" spans="26:26">
      <c r="Z9519" s="44"/>
    </row>
    <row r="9520" spans="26:26">
      <c r="Z9520" s="44"/>
    </row>
    <row r="9521" spans="26:26">
      <c r="Z9521" s="44"/>
    </row>
    <row r="9522" spans="26:26">
      <c r="Z9522" s="44"/>
    </row>
    <row r="9523" spans="26:26">
      <c r="Z9523" s="44"/>
    </row>
    <row r="9524" spans="26:26">
      <c r="Z9524" s="44"/>
    </row>
    <row r="9525" spans="26:26">
      <c r="Z9525" s="44"/>
    </row>
    <row r="9526" spans="26:26">
      <c r="Z9526" s="44"/>
    </row>
    <row r="9527" spans="26:26">
      <c r="Z9527" s="44"/>
    </row>
    <row r="9528" spans="26:26">
      <c r="Z9528" s="44"/>
    </row>
    <row r="9529" spans="26:26">
      <c r="Z9529" s="44"/>
    </row>
    <row r="9530" spans="26:26">
      <c r="Z9530" s="44"/>
    </row>
    <row r="9531" spans="26:26">
      <c r="Z9531" s="44"/>
    </row>
    <row r="9532" spans="26:26">
      <c r="Z9532" s="44"/>
    </row>
    <row r="9533" spans="26:26">
      <c r="Z9533" s="44"/>
    </row>
    <row r="9534" spans="26:26">
      <c r="Z9534" s="44"/>
    </row>
    <row r="9535" spans="26:26">
      <c r="Z9535" s="44"/>
    </row>
    <row r="9536" spans="26:26">
      <c r="Z9536" s="44"/>
    </row>
    <row r="9537" spans="26:26">
      <c r="Z9537" s="44"/>
    </row>
    <row r="9538" spans="26:26">
      <c r="Z9538" s="44"/>
    </row>
    <row r="9539" spans="26:26">
      <c r="Z9539" s="44"/>
    </row>
    <row r="9540" spans="26:26">
      <c r="Z9540" s="44"/>
    </row>
    <row r="9541" spans="26:26">
      <c r="Z9541" s="44"/>
    </row>
    <row r="9542" spans="26:26">
      <c r="Z9542" s="44"/>
    </row>
    <row r="9543" spans="26:26">
      <c r="Z9543" s="44"/>
    </row>
    <row r="9544" spans="26:26">
      <c r="Z9544" s="44"/>
    </row>
    <row r="9545" spans="26:26">
      <c r="Z9545" s="44"/>
    </row>
    <row r="9546" spans="26:26">
      <c r="Z9546" s="44"/>
    </row>
    <row r="9547" spans="26:26">
      <c r="Z9547" s="44"/>
    </row>
    <row r="9548" spans="26:26">
      <c r="Z9548" s="44"/>
    </row>
    <row r="9549" spans="26:26">
      <c r="Z9549" s="44"/>
    </row>
    <row r="9550" spans="26:26">
      <c r="Z9550" s="44"/>
    </row>
    <row r="9551" spans="26:26">
      <c r="Z9551" s="44"/>
    </row>
    <row r="9552" spans="26:26">
      <c r="Z9552" s="44"/>
    </row>
    <row r="9553" spans="26:26">
      <c r="Z9553" s="44"/>
    </row>
    <row r="9554" spans="26:26">
      <c r="Z9554" s="44"/>
    </row>
    <row r="9555" spans="26:26">
      <c r="Z9555" s="44"/>
    </row>
    <row r="9556" spans="26:26">
      <c r="Z9556" s="44"/>
    </row>
    <row r="9557" spans="26:26">
      <c r="Z9557" s="44"/>
    </row>
    <row r="9558" spans="26:26">
      <c r="Z9558" s="44"/>
    </row>
    <row r="9559" spans="26:26">
      <c r="Z9559" s="44"/>
    </row>
    <row r="9560" spans="26:26">
      <c r="Z9560" s="44"/>
    </row>
    <row r="9561" spans="26:26">
      <c r="Z9561" s="44"/>
    </row>
    <row r="9562" spans="26:26">
      <c r="Z9562" s="44"/>
    </row>
    <row r="9563" spans="26:26">
      <c r="Z9563" s="44"/>
    </row>
    <row r="9564" spans="26:26">
      <c r="Z9564" s="44"/>
    </row>
    <row r="9565" spans="26:26">
      <c r="Z9565" s="44"/>
    </row>
    <row r="9566" spans="26:26">
      <c r="Z9566" s="44"/>
    </row>
    <row r="9567" spans="26:26">
      <c r="Z9567" s="44"/>
    </row>
    <row r="9568" spans="26:26">
      <c r="Z9568" s="44"/>
    </row>
    <row r="9569" spans="26:26">
      <c r="Z9569" s="44"/>
    </row>
    <row r="9570" spans="26:26">
      <c r="Z9570" s="44"/>
    </row>
    <row r="9571" spans="26:26">
      <c r="Z9571" s="44"/>
    </row>
    <row r="9572" spans="26:26">
      <c r="Z9572" s="44"/>
    </row>
    <row r="9573" spans="26:26">
      <c r="Z9573" s="44"/>
    </row>
    <row r="9574" spans="26:26">
      <c r="Z9574" s="44"/>
    </row>
    <row r="9575" spans="26:26">
      <c r="Z9575" s="44"/>
    </row>
    <row r="9576" spans="26:26">
      <c r="Z9576" s="44"/>
    </row>
    <row r="9577" spans="26:26">
      <c r="Z9577" s="44"/>
    </row>
    <row r="9578" spans="26:26">
      <c r="Z9578" s="44"/>
    </row>
    <row r="9579" spans="26:26">
      <c r="Z9579" s="44"/>
    </row>
    <row r="9580" spans="26:26">
      <c r="Z9580" s="44"/>
    </row>
    <row r="9581" spans="26:26">
      <c r="Z9581" s="44"/>
    </row>
    <row r="9582" spans="26:26">
      <c r="Z9582" s="44"/>
    </row>
    <row r="9583" spans="26:26">
      <c r="Z9583" s="44"/>
    </row>
    <row r="9584" spans="26:26">
      <c r="Z9584" s="44"/>
    </row>
    <row r="9585" spans="26:26">
      <c r="Z9585" s="44"/>
    </row>
    <row r="9586" spans="26:26">
      <c r="Z9586" s="44"/>
    </row>
    <row r="9587" spans="26:26">
      <c r="Z9587" s="44"/>
    </row>
    <row r="9588" spans="26:26">
      <c r="Z9588" s="44"/>
    </row>
    <row r="9589" spans="26:26">
      <c r="Z9589" s="44"/>
    </row>
    <row r="9590" spans="26:26">
      <c r="Z9590" s="44"/>
    </row>
    <row r="9591" spans="26:26">
      <c r="Z9591" s="44"/>
    </row>
    <row r="9592" spans="26:26">
      <c r="Z9592" s="44"/>
    </row>
    <row r="9593" spans="26:26">
      <c r="Z9593" s="44"/>
    </row>
    <row r="9594" spans="26:26">
      <c r="Z9594" s="44"/>
    </row>
    <row r="9595" spans="26:26">
      <c r="Z9595" s="44"/>
    </row>
    <row r="9596" spans="26:26">
      <c r="Z9596" s="44"/>
    </row>
    <row r="9597" spans="26:26">
      <c r="Z9597" s="44"/>
    </row>
    <row r="9598" spans="26:26">
      <c r="Z9598" s="44"/>
    </row>
    <row r="9599" spans="26:26">
      <c r="Z9599" s="44"/>
    </row>
    <row r="9600" spans="26:26">
      <c r="Z9600" s="44"/>
    </row>
    <row r="9601" spans="26:26">
      <c r="Z9601" s="44"/>
    </row>
    <row r="9602" spans="26:26">
      <c r="Z9602" s="44"/>
    </row>
    <row r="9603" spans="26:26">
      <c r="Z9603" s="44"/>
    </row>
    <row r="9604" spans="26:26">
      <c r="Z9604" s="44"/>
    </row>
    <row r="9605" spans="26:26">
      <c r="Z9605" s="44"/>
    </row>
    <row r="9606" spans="26:26">
      <c r="Z9606" s="44"/>
    </row>
    <row r="9607" spans="26:26">
      <c r="Z9607" s="44"/>
    </row>
    <row r="9608" spans="26:26">
      <c r="Z9608" s="44"/>
    </row>
    <row r="9609" spans="26:26">
      <c r="Z9609" s="44"/>
    </row>
    <row r="9610" spans="26:26">
      <c r="Z9610" s="44"/>
    </row>
    <row r="9611" spans="26:26">
      <c r="Z9611" s="44"/>
    </row>
    <row r="9612" spans="26:26">
      <c r="Z9612" s="44"/>
    </row>
    <row r="9613" spans="26:26">
      <c r="Z9613" s="44"/>
    </row>
    <row r="9614" spans="26:26">
      <c r="Z9614" s="44"/>
    </row>
    <row r="9615" spans="26:26">
      <c r="Z9615" s="44"/>
    </row>
    <row r="9616" spans="26:26">
      <c r="Z9616" s="44"/>
    </row>
    <row r="9617" spans="26:26">
      <c r="Z9617" s="44"/>
    </row>
    <row r="9618" spans="26:26">
      <c r="Z9618" s="44"/>
    </row>
    <row r="9619" spans="26:26">
      <c r="Z9619" s="44"/>
    </row>
    <row r="9620" spans="26:26">
      <c r="Z9620" s="44"/>
    </row>
    <row r="9621" spans="26:26">
      <c r="Z9621" s="44"/>
    </row>
    <row r="9622" spans="26:26">
      <c r="Z9622" s="44"/>
    </row>
    <row r="9623" spans="26:26">
      <c r="Z9623" s="44"/>
    </row>
    <row r="9624" spans="26:26">
      <c r="Z9624" s="44"/>
    </row>
    <row r="9625" spans="26:26">
      <c r="Z9625" s="44"/>
    </row>
    <row r="9626" spans="26:26">
      <c r="Z9626" s="44"/>
    </row>
    <row r="9627" spans="26:26">
      <c r="Z9627" s="44"/>
    </row>
    <row r="9628" spans="26:26">
      <c r="Z9628" s="44"/>
    </row>
    <row r="9629" spans="26:26">
      <c r="Z9629" s="44"/>
    </row>
    <row r="9630" spans="26:26">
      <c r="Z9630" s="44"/>
    </row>
    <row r="9631" spans="26:26">
      <c r="Z9631" s="44"/>
    </row>
    <row r="9632" spans="26:26">
      <c r="Z9632" s="44"/>
    </row>
    <row r="9633" spans="26:26">
      <c r="Z9633" s="44"/>
    </row>
    <row r="9634" spans="26:26">
      <c r="Z9634" s="44"/>
    </row>
    <row r="9635" spans="26:26">
      <c r="Z9635" s="44"/>
    </row>
    <row r="9636" spans="26:26">
      <c r="Z9636" s="44"/>
    </row>
    <row r="9637" spans="26:26">
      <c r="Z9637" s="44"/>
    </row>
    <row r="9638" spans="26:26">
      <c r="Z9638" s="44"/>
    </row>
    <row r="9639" spans="26:26">
      <c r="Z9639" s="44"/>
    </row>
    <row r="9640" spans="26:26">
      <c r="Z9640" s="44"/>
    </row>
    <row r="9641" spans="26:26">
      <c r="Z9641" s="44"/>
    </row>
    <row r="9642" spans="26:26">
      <c r="Z9642" s="44"/>
    </row>
    <row r="9643" spans="26:26">
      <c r="Z9643" s="44"/>
    </row>
    <row r="9644" spans="26:26">
      <c r="Z9644" s="44"/>
    </row>
    <row r="9645" spans="26:26">
      <c r="Z9645" s="44"/>
    </row>
    <row r="9646" spans="26:26">
      <c r="Z9646" s="44"/>
    </row>
    <row r="9647" spans="26:26">
      <c r="Z9647" s="44"/>
    </row>
    <row r="9648" spans="26:26">
      <c r="Z9648" s="44"/>
    </row>
    <row r="9649" spans="26:26">
      <c r="Z9649" s="44"/>
    </row>
    <row r="9650" spans="26:26">
      <c r="Z9650" s="44"/>
    </row>
    <row r="9651" spans="26:26">
      <c r="Z9651" s="44"/>
    </row>
    <row r="9652" spans="26:26">
      <c r="Z9652" s="44"/>
    </row>
    <row r="9653" spans="26:26">
      <c r="Z9653" s="44"/>
    </row>
    <row r="9654" spans="26:26">
      <c r="Z9654" s="44"/>
    </row>
    <row r="9655" spans="26:26">
      <c r="Z9655" s="44"/>
    </row>
    <row r="9656" spans="26:26">
      <c r="Z9656" s="44"/>
    </row>
    <row r="9657" spans="26:26">
      <c r="Z9657" s="44"/>
    </row>
    <row r="9658" spans="26:26">
      <c r="Z9658" s="44"/>
    </row>
    <row r="9659" spans="26:26">
      <c r="Z9659" s="44"/>
    </row>
    <row r="9660" spans="26:26">
      <c r="Z9660" s="44"/>
    </row>
    <row r="9661" spans="26:26">
      <c r="Z9661" s="44"/>
    </row>
    <row r="9662" spans="26:26">
      <c r="Z9662" s="44"/>
    </row>
    <row r="9663" spans="26:26">
      <c r="Z9663" s="44"/>
    </row>
    <row r="9664" spans="26:26">
      <c r="Z9664" s="44"/>
    </row>
    <row r="9665" spans="26:26">
      <c r="Z9665" s="44"/>
    </row>
    <row r="9666" spans="26:26">
      <c r="Z9666" s="44"/>
    </row>
    <row r="9667" spans="26:26">
      <c r="Z9667" s="44"/>
    </row>
    <row r="9668" spans="26:26">
      <c r="Z9668" s="44"/>
    </row>
    <row r="9669" spans="26:26">
      <c r="Z9669" s="44"/>
    </row>
    <row r="9670" spans="26:26">
      <c r="Z9670" s="44"/>
    </row>
    <row r="9671" spans="26:26">
      <c r="Z9671" s="44"/>
    </row>
    <row r="9672" spans="26:26">
      <c r="Z9672" s="44"/>
    </row>
    <row r="9673" spans="26:26">
      <c r="Z9673" s="44"/>
    </row>
    <row r="9674" spans="26:26">
      <c r="Z9674" s="44"/>
    </row>
    <row r="9675" spans="26:26">
      <c r="Z9675" s="44"/>
    </row>
    <row r="9676" spans="26:26">
      <c r="Z9676" s="44"/>
    </row>
    <row r="9677" spans="26:26">
      <c r="Z9677" s="44"/>
    </row>
    <row r="9678" spans="26:26">
      <c r="Z9678" s="44"/>
    </row>
    <row r="9679" spans="26:26">
      <c r="Z9679" s="44"/>
    </row>
    <row r="9680" spans="26:26">
      <c r="Z9680" s="44"/>
    </row>
    <row r="9681" spans="26:26">
      <c r="Z9681" s="44"/>
    </row>
    <row r="9682" spans="26:26">
      <c r="Z9682" s="44"/>
    </row>
    <row r="9683" spans="26:26">
      <c r="Z9683" s="44"/>
    </row>
    <row r="9684" spans="26:26">
      <c r="Z9684" s="44"/>
    </row>
    <row r="9685" spans="26:26">
      <c r="Z9685" s="44"/>
    </row>
    <row r="9686" spans="26:26">
      <c r="Z9686" s="44"/>
    </row>
    <row r="9687" spans="26:26">
      <c r="Z9687" s="44"/>
    </row>
    <row r="9688" spans="26:26">
      <c r="Z9688" s="44"/>
    </row>
    <row r="9689" spans="26:26">
      <c r="Z9689" s="44"/>
    </row>
    <row r="9690" spans="26:26">
      <c r="Z9690" s="44"/>
    </row>
    <row r="9691" spans="26:26">
      <c r="Z9691" s="44"/>
    </row>
    <row r="9692" spans="26:26">
      <c r="Z9692" s="44"/>
    </row>
    <row r="9693" spans="26:26">
      <c r="Z9693" s="44"/>
    </row>
    <row r="9694" spans="26:26">
      <c r="Z9694" s="44"/>
    </row>
    <row r="9695" spans="26:26">
      <c r="Z9695" s="44"/>
    </row>
    <row r="9696" spans="26:26">
      <c r="Z9696" s="44"/>
    </row>
    <row r="9697" spans="26:26">
      <c r="Z9697" s="44"/>
    </row>
    <row r="9698" spans="26:26">
      <c r="Z9698" s="44"/>
    </row>
    <row r="9699" spans="26:26">
      <c r="Z9699" s="44"/>
    </row>
    <row r="9700" spans="26:26">
      <c r="Z9700" s="44"/>
    </row>
    <row r="9701" spans="26:26">
      <c r="Z9701" s="44"/>
    </row>
    <row r="9702" spans="26:26">
      <c r="Z9702" s="44"/>
    </row>
    <row r="9703" spans="26:26">
      <c r="Z9703" s="44"/>
    </row>
    <row r="9704" spans="26:26">
      <c r="Z9704" s="44"/>
    </row>
    <row r="9705" spans="26:26">
      <c r="Z9705" s="44"/>
    </row>
    <row r="9706" spans="26:26">
      <c r="Z9706" s="44"/>
    </row>
    <row r="9707" spans="26:26">
      <c r="Z9707" s="44"/>
    </row>
    <row r="9708" spans="26:26">
      <c r="Z9708" s="44"/>
    </row>
    <row r="9709" spans="26:26">
      <c r="Z9709" s="44"/>
    </row>
    <row r="9710" spans="26:26">
      <c r="Z9710" s="44"/>
    </row>
    <row r="9711" spans="26:26">
      <c r="Z9711" s="44"/>
    </row>
    <row r="9712" spans="26:26">
      <c r="Z9712" s="44"/>
    </row>
    <row r="9713" spans="26:26">
      <c r="Z9713" s="44"/>
    </row>
    <row r="9714" spans="26:26">
      <c r="Z9714" s="44"/>
    </row>
    <row r="9715" spans="26:26">
      <c r="Z9715" s="44"/>
    </row>
    <row r="9716" spans="26:26">
      <c r="Z9716" s="44"/>
    </row>
    <row r="9717" spans="26:26">
      <c r="Z9717" s="44"/>
    </row>
    <row r="9718" spans="26:26">
      <c r="Z9718" s="44"/>
    </row>
    <row r="9719" spans="26:26">
      <c r="Z9719" s="44"/>
    </row>
    <row r="9720" spans="26:26">
      <c r="Z9720" s="44"/>
    </row>
    <row r="9721" spans="26:26">
      <c r="Z9721" s="44"/>
    </row>
    <row r="9722" spans="26:26">
      <c r="Z9722" s="44"/>
    </row>
    <row r="9723" spans="26:26">
      <c r="Z9723" s="44"/>
    </row>
    <row r="9724" spans="26:26">
      <c r="Z9724" s="44"/>
    </row>
    <row r="9725" spans="26:26">
      <c r="Z9725" s="44"/>
    </row>
    <row r="9726" spans="26:26">
      <c r="Z9726" s="44"/>
    </row>
    <row r="9727" spans="26:26">
      <c r="Z9727" s="44"/>
    </row>
    <row r="9728" spans="26:26">
      <c r="Z9728" s="44"/>
    </row>
    <row r="9729" spans="26:26">
      <c r="Z9729" s="44"/>
    </row>
    <row r="9730" spans="26:26">
      <c r="Z9730" s="44"/>
    </row>
    <row r="9731" spans="26:26">
      <c r="Z9731" s="44"/>
    </row>
    <row r="9732" spans="26:26">
      <c r="Z9732" s="44"/>
    </row>
    <row r="9733" spans="26:26">
      <c r="Z9733" s="44"/>
    </row>
    <row r="9734" spans="26:26">
      <c r="Z9734" s="44"/>
    </row>
    <row r="9735" spans="26:26">
      <c r="Z9735" s="44"/>
    </row>
    <row r="9736" spans="26:26">
      <c r="Z9736" s="44"/>
    </row>
    <row r="9737" spans="26:26">
      <c r="Z9737" s="44"/>
    </row>
    <row r="9738" spans="26:26">
      <c r="Z9738" s="44"/>
    </row>
    <row r="9739" spans="26:26">
      <c r="Z9739" s="44"/>
    </row>
    <row r="9740" spans="26:26">
      <c r="Z9740" s="44"/>
    </row>
    <row r="9741" spans="26:26">
      <c r="Z9741" s="44"/>
    </row>
    <row r="9742" spans="26:26">
      <c r="Z9742" s="44"/>
    </row>
    <row r="9743" spans="26:26">
      <c r="Z9743" s="44"/>
    </row>
    <row r="9744" spans="26:26">
      <c r="Z9744" s="44"/>
    </row>
    <row r="9745" spans="26:26">
      <c r="Z9745" s="44"/>
    </row>
    <row r="9746" spans="26:26">
      <c r="Z9746" s="44"/>
    </row>
    <row r="9747" spans="26:26">
      <c r="Z9747" s="44"/>
    </row>
    <row r="9748" spans="26:26">
      <c r="Z9748" s="44"/>
    </row>
    <row r="9749" spans="26:26">
      <c r="Z9749" s="44"/>
    </row>
    <row r="9750" spans="26:26">
      <c r="Z9750" s="44"/>
    </row>
    <row r="9751" spans="26:26">
      <c r="Z9751" s="44"/>
    </row>
    <row r="9752" spans="26:26">
      <c r="Z9752" s="44"/>
    </row>
    <row r="9753" spans="26:26">
      <c r="Z9753" s="44"/>
    </row>
    <row r="9754" spans="26:26">
      <c r="Z9754" s="44"/>
    </row>
    <row r="9755" spans="26:26">
      <c r="Z9755" s="44"/>
    </row>
    <row r="9756" spans="26:26">
      <c r="Z9756" s="44"/>
    </row>
    <row r="9757" spans="26:26">
      <c r="Z9757" s="44"/>
    </row>
    <row r="9758" spans="26:26">
      <c r="Z9758" s="44"/>
    </row>
    <row r="9759" spans="26:26">
      <c r="Z9759" s="44"/>
    </row>
    <row r="9760" spans="26:26">
      <c r="Z9760" s="44"/>
    </row>
    <row r="9761" spans="26:26">
      <c r="Z9761" s="44"/>
    </row>
    <row r="9762" spans="26:26">
      <c r="Z9762" s="44"/>
    </row>
    <row r="9763" spans="26:26">
      <c r="Z9763" s="44"/>
    </row>
    <row r="9764" spans="26:26">
      <c r="Z9764" s="44"/>
    </row>
    <row r="9765" spans="26:26">
      <c r="Z9765" s="44"/>
    </row>
    <row r="9766" spans="26:26">
      <c r="Z9766" s="44"/>
    </row>
    <row r="9767" spans="26:26">
      <c r="Z9767" s="44"/>
    </row>
    <row r="9768" spans="26:26">
      <c r="Z9768" s="44"/>
    </row>
    <row r="9769" spans="26:26">
      <c r="Z9769" s="44"/>
    </row>
    <row r="9770" spans="26:26">
      <c r="Z9770" s="44"/>
    </row>
    <row r="9771" spans="26:26">
      <c r="Z9771" s="44"/>
    </row>
    <row r="9772" spans="26:26">
      <c r="Z9772" s="44"/>
    </row>
    <row r="9773" spans="26:26">
      <c r="Z9773" s="44"/>
    </row>
    <row r="9774" spans="26:26">
      <c r="Z9774" s="44"/>
    </row>
    <row r="9775" spans="26:26">
      <c r="Z9775" s="44"/>
    </row>
    <row r="9776" spans="26:26">
      <c r="Z9776" s="44"/>
    </row>
    <row r="9777" spans="26:26">
      <c r="Z9777" s="44"/>
    </row>
    <row r="9778" spans="26:26">
      <c r="Z9778" s="44"/>
    </row>
    <row r="9779" spans="26:26">
      <c r="Z9779" s="44"/>
    </row>
    <row r="9780" spans="26:26">
      <c r="Z9780" s="44"/>
    </row>
    <row r="9781" spans="26:26">
      <c r="Z9781" s="44"/>
    </row>
    <row r="9782" spans="26:26">
      <c r="Z9782" s="44"/>
    </row>
    <row r="9783" spans="26:26">
      <c r="Z9783" s="44"/>
    </row>
    <row r="9784" spans="26:26">
      <c r="Z9784" s="44"/>
    </row>
    <row r="9785" spans="26:26">
      <c r="Z9785" s="44"/>
    </row>
    <row r="9786" spans="26:26">
      <c r="Z9786" s="44"/>
    </row>
    <row r="9787" spans="26:26">
      <c r="Z9787" s="44"/>
    </row>
    <row r="9788" spans="26:26">
      <c r="Z9788" s="44"/>
    </row>
    <row r="9789" spans="26:26">
      <c r="Z9789" s="44"/>
    </row>
    <row r="9790" spans="26:26">
      <c r="Z9790" s="44"/>
    </row>
    <row r="9791" spans="26:26">
      <c r="Z9791" s="44"/>
    </row>
    <row r="9792" spans="26:26">
      <c r="Z9792" s="44"/>
    </row>
    <row r="9793" spans="26:26">
      <c r="Z9793" s="44"/>
    </row>
    <row r="9794" spans="26:26">
      <c r="Z9794" s="44"/>
    </row>
    <row r="9795" spans="26:26">
      <c r="Z9795" s="44"/>
    </row>
    <row r="9796" spans="26:26">
      <c r="Z9796" s="44"/>
    </row>
    <row r="9797" spans="26:26">
      <c r="Z9797" s="44"/>
    </row>
    <row r="9798" spans="26:26">
      <c r="Z9798" s="44"/>
    </row>
    <row r="9799" spans="26:26">
      <c r="Z9799" s="44"/>
    </row>
    <row r="9800" spans="26:26">
      <c r="Z9800" s="44"/>
    </row>
    <row r="9801" spans="26:26">
      <c r="Z9801" s="44"/>
    </row>
    <row r="9802" spans="26:26">
      <c r="Z9802" s="44"/>
    </row>
    <row r="9803" spans="26:26">
      <c r="Z9803" s="44"/>
    </row>
    <row r="9804" spans="26:26">
      <c r="Z9804" s="44"/>
    </row>
    <row r="9805" spans="26:26">
      <c r="Z9805" s="44"/>
    </row>
    <row r="9806" spans="26:26">
      <c r="Z9806" s="44"/>
    </row>
    <row r="9807" spans="26:26">
      <c r="Z9807" s="44"/>
    </row>
    <row r="9808" spans="26:26">
      <c r="Z9808" s="44"/>
    </row>
    <row r="9809" spans="26:26">
      <c r="Z9809" s="44"/>
    </row>
    <row r="9810" spans="26:26">
      <c r="Z9810" s="44"/>
    </row>
    <row r="9811" spans="26:26">
      <c r="Z9811" s="44"/>
    </row>
    <row r="9812" spans="26:26">
      <c r="Z9812" s="44"/>
    </row>
    <row r="9813" spans="26:26">
      <c r="Z9813" s="44"/>
    </row>
    <row r="9814" spans="26:26">
      <c r="Z9814" s="44"/>
    </row>
    <row r="9815" spans="26:26">
      <c r="Z9815" s="44"/>
    </row>
    <row r="9816" spans="26:26">
      <c r="Z9816" s="44"/>
    </row>
    <row r="9817" spans="26:26">
      <c r="Z9817" s="44"/>
    </row>
    <row r="9818" spans="26:26">
      <c r="Z9818" s="44"/>
    </row>
    <row r="9819" spans="26:26">
      <c r="Z9819" s="44"/>
    </row>
    <row r="9820" spans="26:26">
      <c r="Z9820" s="44"/>
    </row>
    <row r="9821" spans="26:26">
      <c r="Z9821" s="44"/>
    </row>
    <row r="9822" spans="26:26">
      <c r="Z9822" s="44"/>
    </row>
    <row r="9823" spans="26:26">
      <c r="Z9823" s="44"/>
    </row>
    <row r="9824" spans="26:26">
      <c r="Z9824" s="44"/>
    </row>
    <row r="9825" spans="26:26">
      <c r="Z9825" s="44"/>
    </row>
    <row r="9826" spans="26:26">
      <c r="Z9826" s="44"/>
    </row>
    <row r="9827" spans="26:26">
      <c r="Z9827" s="44"/>
    </row>
    <row r="9828" spans="26:26">
      <c r="Z9828" s="44"/>
    </row>
    <row r="9829" spans="26:26">
      <c r="Z9829" s="44"/>
    </row>
    <row r="9830" spans="26:26">
      <c r="Z9830" s="44"/>
    </row>
    <row r="9831" spans="26:26">
      <c r="Z9831" s="44"/>
    </row>
    <row r="9832" spans="26:26">
      <c r="Z9832" s="44"/>
    </row>
    <row r="9833" spans="26:26">
      <c r="Z9833" s="44"/>
    </row>
    <row r="9834" spans="26:26">
      <c r="Z9834" s="44"/>
    </row>
    <row r="9835" spans="26:26">
      <c r="Z9835" s="44"/>
    </row>
    <row r="9836" spans="26:26">
      <c r="Z9836" s="44"/>
    </row>
    <row r="9837" spans="26:26">
      <c r="Z9837" s="44"/>
    </row>
    <row r="9838" spans="26:26">
      <c r="Z9838" s="44"/>
    </row>
    <row r="9839" spans="26:26">
      <c r="Z9839" s="44"/>
    </row>
    <row r="9840" spans="26:26">
      <c r="Z9840" s="44"/>
    </row>
    <row r="9841" spans="26:26">
      <c r="Z9841" s="44"/>
    </row>
    <row r="9842" spans="26:26">
      <c r="Z9842" s="44"/>
    </row>
    <row r="9843" spans="26:26">
      <c r="Z9843" s="44"/>
    </row>
    <row r="9844" spans="26:26">
      <c r="Z9844" s="44"/>
    </row>
    <row r="9845" spans="26:26">
      <c r="Z9845" s="44"/>
    </row>
    <row r="9846" spans="26:26">
      <c r="Z9846" s="44"/>
    </row>
    <row r="9847" spans="26:26">
      <c r="Z9847" s="44"/>
    </row>
    <row r="9848" spans="26:26">
      <c r="Z9848" s="44"/>
    </row>
    <row r="9849" spans="26:26">
      <c r="Z9849" s="44"/>
    </row>
    <row r="9850" spans="26:26">
      <c r="Z9850" s="44"/>
    </row>
    <row r="9851" spans="26:26">
      <c r="Z9851" s="44"/>
    </row>
    <row r="9852" spans="26:26">
      <c r="Z9852" s="44"/>
    </row>
    <row r="9853" spans="26:26">
      <c r="Z9853" s="44"/>
    </row>
    <row r="9854" spans="26:26">
      <c r="Z9854" s="44"/>
    </row>
    <row r="9855" spans="26:26">
      <c r="Z9855" s="44"/>
    </row>
    <row r="9856" spans="26:26">
      <c r="Z9856" s="44"/>
    </row>
    <row r="9857" spans="26:26">
      <c r="Z9857" s="44"/>
    </row>
    <row r="9858" spans="26:26">
      <c r="Z9858" s="44"/>
    </row>
    <row r="9859" spans="26:26">
      <c r="Z9859" s="44"/>
    </row>
    <row r="9860" spans="26:26">
      <c r="Z9860" s="44"/>
    </row>
    <row r="9861" spans="26:26">
      <c r="Z9861" s="44"/>
    </row>
    <row r="9862" spans="26:26">
      <c r="Z9862" s="44"/>
    </row>
    <row r="9863" spans="26:26">
      <c r="Z9863" s="44"/>
    </row>
    <row r="9864" spans="26:26">
      <c r="Z9864" s="44"/>
    </row>
    <row r="9865" spans="26:26">
      <c r="Z9865" s="44"/>
    </row>
    <row r="9866" spans="26:26">
      <c r="Z9866" s="44"/>
    </row>
    <row r="9867" spans="26:26">
      <c r="Z9867" s="44"/>
    </row>
    <row r="9868" spans="26:26">
      <c r="Z9868" s="44"/>
    </row>
    <row r="9869" spans="26:26">
      <c r="Z9869" s="44"/>
    </row>
    <row r="9870" spans="26:26">
      <c r="Z9870" s="44"/>
    </row>
    <row r="9871" spans="26:26">
      <c r="Z9871" s="44"/>
    </row>
    <row r="9872" spans="26:26">
      <c r="Z9872" s="44"/>
    </row>
    <row r="9873" spans="26:26">
      <c r="Z9873" s="44"/>
    </row>
    <row r="9874" spans="26:26">
      <c r="Z9874" s="44"/>
    </row>
    <row r="9875" spans="26:26">
      <c r="Z9875" s="44"/>
    </row>
    <row r="9876" spans="26:26">
      <c r="Z9876" s="44"/>
    </row>
    <row r="9877" spans="26:26">
      <c r="Z9877" s="44"/>
    </row>
    <row r="9878" spans="26:26">
      <c r="Z9878" s="44"/>
    </row>
    <row r="9879" spans="26:26">
      <c r="Z9879" s="44"/>
    </row>
    <row r="9880" spans="26:26">
      <c r="Z9880" s="44"/>
    </row>
    <row r="9881" spans="26:26">
      <c r="Z9881" s="44"/>
    </row>
    <row r="9882" spans="26:26">
      <c r="Z9882" s="44"/>
    </row>
    <row r="9883" spans="26:26">
      <c r="Z9883" s="44"/>
    </row>
    <row r="9884" spans="26:26">
      <c r="Z9884" s="44"/>
    </row>
    <row r="9885" spans="26:26">
      <c r="Z9885" s="44"/>
    </row>
    <row r="9886" spans="26:26">
      <c r="Z9886" s="44"/>
    </row>
    <row r="9887" spans="26:26">
      <c r="Z9887" s="44"/>
    </row>
    <row r="9888" spans="26:26">
      <c r="Z9888" s="44"/>
    </row>
    <row r="9889" spans="26:26">
      <c r="Z9889" s="44"/>
    </row>
    <row r="9890" spans="26:26">
      <c r="Z9890" s="44"/>
    </row>
    <row r="9891" spans="26:26">
      <c r="Z9891" s="44"/>
    </row>
    <row r="9892" spans="26:26">
      <c r="Z9892" s="44"/>
    </row>
    <row r="9893" spans="26:26">
      <c r="Z9893" s="44"/>
    </row>
    <row r="9894" spans="26:26">
      <c r="Z9894" s="44"/>
    </row>
    <row r="9895" spans="26:26">
      <c r="Z9895" s="44"/>
    </row>
    <row r="9896" spans="26:26">
      <c r="Z9896" s="44"/>
    </row>
    <row r="9897" spans="26:26">
      <c r="Z9897" s="44"/>
    </row>
    <row r="9898" spans="26:26">
      <c r="Z9898" s="44"/>
    </row>
    <row r="9899" spans="26:26">
      <c r="Z9899" s="44"/>
    </row>
    <row r="9900" spans="26:26">
      <c r="Z9900" s="44"/>
    </row>
    <row r="9901" spans="26:26">
      <c r="Z9901" s="44"/>
    </row>
    <row r="9902" spans="26:26">
      <c r="Z9902" s="44"/>
    </row>
    <row r="9903" spans="26:26">
      <c r="Z9903" s="44"/>
    </row>
    <row r="9904" spans="26:26">
      <c r="Z9904" s="44"/>
    </row>
    <row r="9905" spans="26:26">
      <c r="Z9905" s="44"/>
    </row>
    <row r="9906" spans="26:26">
      <c r="Z9906" s="44"/>
    </row>
    <row r="9907" spans="26:26">
      <c r="Z9907" s="44"/>
    </row>
    <row r="9908" spans="26:26">
      <c r="Z9908" s="44"/>
    </row>
    <row r="9909" spans="26:26">
      <c r="Z9909" s="44"/>
    </row>
    <row r="9910" spans="26:26">
      <c r="Z9910" s="44"/>
    </row>
    <row r="9911" spans="26:26">
      <c r="Z9911" s="44"/>
    </row>
    <row r="9912" spans="26:26">
      <c r="Z9912" s="44"/>
    </row>
    <row r="9913" spans="26:26">
      <c r="Z9913" s="44"/>
    </row>
    <row r="9914" spans="26:26">
      <c r="Z9914" s="44"/>
    </row>
    <row r="9915" spans="26:26">
      <c r="Z9915" s="44"/>
    </row>
    <row r="9916" spans="26:26">
      <c r="Z9916" s="44"/>
    </row>
    <row r="9917" spans="26:26">
      <c r="Z9917" s="44"/>
    </row>
    <row r="9918" spans="26:26">
      <c r="Z9918" s="44"/>
    </row>
    <row r="9919" spans="26:26">
      <c r="Z9919" s="44"/>
    </row>
    <row r="9920" spans="26:26">
      <c r="Z9920" s="44"/>
    </row>
    <row r="9921" spans="26:26">
      <c r="Z9921" s="44"/>
    </row>
    <row r="9922" spans="26:26">
      <c r="Z9922" s="44"/>
    </row>
    <row r="9923" spans="26:26">
      <c r="Z9923" s="44"/>
    </row>
    <row r="9924" spans="26:26">
      <c r="Z9924" s="44"/>
    </row>
    <row r="9925" spans="26:26">
      <c r="Z9925" s="44"/>
    </row>
    <row r="9926" spans="26:26">
      <c r="Z9926" s="44"/>
    </row>
    <row r="9927" spans="26:26">
      <c r="Z9927" s="44"/>
    </row>
    <row r="9928" spans="26:26">
      <c r="Z9928" s="44"/>
    </row>
    <row r="9929" spans="26:26">
      <c r="Z9929" s="44"/>
    </row>
    <row r="9930" spans="26:26">
      <c r="Z9930" s="44"/>
    </row>
    <row r="9931" spans="26:26">
      <c r="Z9931" s="44"/>
    </row>
    <row r="9932" spans="26:26">
      <c r="Z9932" s="44"/>
    </row>
    <row r="9933" spans="26:26">
      <c r="Z9933" s="44"/>
    </row>
    <row r="9934" spans="26:26">
      <c r="Z9934" s="44"/>
    </row>
    <row r="9935" spans="26:26">
      <c r="Z9935" s="44"/>
    </row>
    <row r="9936" spans="26:26">
      <c r="Z9936" s="44"/>
    </row>
    <row r="9937" spans="26:26">
      <c r="Z9937" s="44"/>
    </row>
    <row r="9938" spans="26:26">
      <c r="Z9938" s="44"/>
    </row>
    <row r="9939" spans="26:26">
      <c r="Z9939" s="44"/>
    </row>
    <row r="9940" spans="26:26">
      <c r="Z9940" s="44"/>
    </row>
    <row r="9941" spans="26:26">
      <c r="Z9941" s="44"/>
    </row>
    <row r="9942" spans="26:26">
      <c r="Z9942" s="44"/>
    </row>
    <row r="9943" spans="26:26">
      <c r="Z9943" s="44"/>
    </row>
    <row r="9944" spans="26:26">
      <c r="Z9944" s="44"/>
    </row>
    <row r="9945" spans="26:26">
      <c r="Z9945" s="44"/>
    </row>
    <row r="9946" spans="26:26">
      <c r="Z9946" s="44"/>
    </row>
    <row r="9947" spans="26:26">
      <c r="Z9947" s="44"/>
    </row>
    <row r="9948" spans="26:26">
      <c r="Z9948" s="44"/>
    </row>
    <row r="9949" spans="26:26">
      <c r="Z9949" s="44"/>
    </row>
    <row r="9950" spans="26:26">
      <c r="Z9950" s="44"/>
    </row>
    <row r="9951" spans="26:26">
      <c r="Z9951" s="44"/>
    </row>
    <row r="9952" spans="26:26">
      <c r="Z9952" s="44"/>
    </row>
    <row r="9953" spans="26:26">
      <c r="Z9953" s="44"/>
    </row>
    <row r="9954" spans="26:26">
      <c r="Z9954" s="44"/>
    </row>
    <row r="9955" spans="26:26">
      <c r="Z9955" s="44"/>
    </row>
    <row r="9956" spans="26:26">
      <c r="Z9956" s="44"/>
    </row>
    <row r="9957" spans="26:26">
      <c r="Z9957" s="44"/>
    </row>
    <row r="9958" spans="26:26">
      <c r="Z9958" s="44"/>
    </row>
    <row r="9959" spans="26:26">
      <c r="Z9959" s="44"/>
    </row>
    <row r="9960" spans="26:26">
      <c r="Z9960" s="44"/>
    </row>
    <row r="9961" spans="26:26">
      <c r="Z9961" s="44"/>
    </row>
    <row r="9962" spans="26:26">
      <c r="Z9962" s="44"/>
    </row>
    <row r="9963" spans="26:26">
      <c r="Z9963" s="44"/>
    </row>
    <row r="9964" spans="26:26">
      <c r="Z9964" s="44"/>
    </row>
    <row r="9965" spans="26:26">
      <c r="Z9965" s="44"/>
    </row>
    <row r="9966" spans="26:26">
      <c r="Z9966" s="44"/>
    </row>
    <row r="9967" spans="26:26">
      <c r="Z9967" s="44"/>
    </row>
    <row r="9968" spans="26:26">
      <c r="Z9968" s="44"/>
    </row>
    <row r="9969" spans="26:26">
      <c r="Z9969" s="44"/>
    </row>
    <row r="9970" spans="26:26">
      <c r="Z9970" s="44"/>
    </row>
    <row r="9971" spans="26:26">
      <c r="Z9971" s="44"/>
    </row>
    <row r="9972" spans="26:26">
      <c r="Z9972" s="44"/>
    </row>
    <row r="9973" spans="26:26">
      <c r="Z9973" s="44"/>
    </row>
    <row r="9974" spans="26:26">
      <c r="Z9974" s="44"/>
    </row>
    <row r="9975" spans="26:26">
      <c r="Z9975" s="44"/>
    </row>
    <row r="9976" spans="26:26">
      <c r="Z9976" s="44"/>
    </row>
    <row r="9977" spans="26:26">
      <c r="Z9977" s="44"/>
    </row>
    <row r="9978" spans="26:26">
      <c r="Z9978" s="44"/>
    </row>
    <row r="9979" spans="26:26">
      <c r="Z9979" s="44"/>
    </row>
    <row r="9980" spans="26:26">
      <c r="Z9980" s="44"/>
    </row>
    <row r="9981" spans="26:26">
      <c r="Z9981" s="44"/>
    </row>
    <row r="9982" spans="26:26">
      <c r="Z9982" s="44"/>
    </row>
    <row r="9983" spans="26:26">
      <c r="Z9983" s="44"/>
    </row>
    <row r="9984" spans="26:26">
      <c r="Z9984" s="44"/>
    </row>
    <row r="9985" spans="26:26">
      <c r="Z9985" s="44"/>
    </row>
    <row r="9986" spans="26:26">
      <c r="Z9986" s="44"/>
    </row>
    <row r="9987" spans="26:26">
      <c r="Z9987" s="44"/>
    </row>
    <row r="9988" spans="26:26">
      <c r="Z9988" s="44"/>
    </row>
    <row r="9989" spans="26:26">
      <c r="Z9989" s="44"/>
    </row>
    <row r="9990" spans="26:26">
      <c r="Z9990" s="44"/>
    </row>
    <row r="9991" spans="26:26">
      <c r="Z9991" s="44"/>
    </row>
    <row r="9992" spans="26:26">
      <c r="Z9992" s="44"/>
    </row>
    <row r="9993" spans="26:26">
      <c r="Z9993" s="44"/>
    </row>
    <row r="9994" spans="26:26">
      <c r="Z9994" s="44"/>
    </row>
    <row r="9995" spans="26:26">
      <c r="Z9995" s="44"/>
    </row>
    <row r="9996" spans="26:26">
      <c r="Z9996" s="44"/>
    </row>
    <row r="9997" spans="26:26">
      <c r="Z9997" s="44"/>
    </row>
    <row r="9998" spans="26:26">
      <c r="Z9998" s="44"/>
    </row>
    <row r="9999" spans="26:26">
      <c r="Z9999" s="44"/>
    </row>
    <row r="10000" spans="26:26">
      <c r="Z10000" s="44"/>
    </row>
    <row r="10001" spans="26:26">
      <c r="Z10001" s="44"/>
    </row>
    <row r="10002" spans="26:26">
      <c r="Z10002" s="44"/>
    </row>
    <row r="10003" spans="26:26">
      <c r="Z10003" s="44"/>
    </row>
    <row r="10004" spans="26:26">
      <c r="Z10004" s="44"/>
    </row>
    <row r="10005" spans="26:26">
      <c r="Z10005" s="44"/>
    </row>
    <row r="10006" spans="26:26">
      <c r="Z10006" s="44"/>
    </row>
    <row r="10007" spans="26:26">
      <c r="Z10007" s="44"/>
    </row>
    <row r="10008" spans="26:26">
      <c r="Z10008" s="44"/>
    </row>
    <row r="10009" spans="26:26">
      <c r="Z10009" s="44"/>
    </row>
    <row r="10010" spans="26:26">
      <c r="Z10010" s="44"/>
    </row>
    <row r="10011" spans="26:26">
      <c r="Z10011" s="44"/>
    </row>
    <row r="10012" spans="26:26">
      <c r="Z10012" s="44"/>
    </row>
    <row r="10013" spans="26:26">
      <c r="Z10013" s="44"/>
    </row>
    <row r="10014" spans="26:26">
      <c r="Z10014" s="44"/>
    </row>
    <row r="10015" spans="26:26">
      <c r="Z10015" s="44"/>
    </row>
    <row r="10016" spans="26:26">
      <c r="Z10016" s="44"/>
    </row>
    <row r="10017" spans="26:26">
      <c r="Z10017" s="44"/>
    </row>
    <row r="10018" spans="26:26">
      <c r="Z10018" s="44"/>
    </row>
    <row r="10019" spans="26:26">
      <c r="Z10019" s="44"/>
    </row>
    <row r="10020" spans="26:26">
      <c r="Z10020" s="44"/>
    </row>
    <row r="10021" spans="26:26">
      <c r="Z10021" s="44"/>
    </row>
    <row r="10022" spans="26:26">
      <c r="Z10022" s="44"/>
    </row>
    <row r="10023" spans="26:26">
      <c r="Z10023" s="44"/>
    </row>
    <row r="10024" spans="26:26">
      <c r="Z10024" s="44"/>
    </row>
    <row r="10025" spans="26:26">
      <c r="Z10025" s="44"/>
    </row>
    <row r="10026" spans="26:26">
      <c r="Z10026" s="44"/>
    </row>
    <row r="10027" spans="26:26">
      <c r="Z10027" s="44"/>
    </row>
    <row r="10028" spans="26:26">
      <c r="Z10028" s="44"/>
    </row>
    <row r="10029" spans="26:26">
      <c r="Z10029" s="44"/>
    </row>
    <row r="10030" spans="26:26">
      <c r="Z10030" s="44"/>
    </row>
    <row r="10031" spans="26:26">
      <c r="Z10031" s="44"/>
    </row>
    <row r="10032" spans="26:26">
      <c r="Z10032" s="44"/>
    </row>
    <row r="10033" spans="26:26">
      <c r="Z10033" s="44"/>
    </row>
    <row r="10034" spans="26:26">
      <c r="Z10034" s="44"/>
    </row>
    <row r="10035" spans="26:26">
      <c r="Z10035" s="44"/>
    </row>
    <row r="10036" spans="26:26">
      <c r="Z10036" s="44"/>
    </row>
    <row r="10037" spans="26:26">
      <c r="Z10037" s="44"/>
    </row>
    <row r="10038" spans="26:26">
      <c r="Z10038" s="44"/>
    </row>
    <row r="10039" spans="26:26">
      <c r="Z10039" s="44"/>
    </row>
    <row r="10040" spans="26:26">
      <c r="Z10040" s="44"/>
    </row>
    <row r="10041" spans="26:26">
      <c r="Z10041" s="44"/>
    </row>
    <row r="10042" spans="26:26">
      <c r="Z10042" s="44"/>
    </row>
    <row r="10043" spans="26:26">
      <c r="Z10043" s="44"/>
    </row>
    <row r="10044" spans="26:26">
      <c r="Z10044" s="44"/>
    </row>
    <row r="10045" spans="26:26">
      <c r="Z10045" s="44"/>
    </row>
    <row r="10046" spans="26:26">
      <c r="Z10046" s="44"/>
    </row>
    <row r="10047" spans="26:26">
      <c r="Z10047" s="44"/>
    </row>
    <row r="10048" spans="26:26">
      <c r="Z10048" s="44"/>
    </row>
    <row r="10049" spans="26:26">
      <c r="Z10049" s="44"/>
    </row>
    <row r="10050" spans="26:26">
      <c r="Z10050" s="44"/>
    </row>
    <row r="10051" spans="26:26">
      <c r="Z10051" s="44"/>
    </row>
    <row r="10052" spans="26:26">
      <c r="Z10052" s="44"/>
    </row>
    <row r="10053" spans="26:26">
      <c r="Z10053" s="44"/>
    </row>
    <row r="10054" spans="26:26">
      <c r="Z10054" s="44"/>
    </row>
    <row r="10055" spans="26:26">
      <c r="Z10055" s="44"/>
    </row>
    <row r="10056" spans="26:26">
      <c r="Z10056" s="44"/>
    </row>
    <row r="10057" spans="26:26">
      <c r="Z10057" s="44"/>
    </row>
    <row r="10058" spans="26:26">
      <c r="Z10058" s="44"/>
    </row>
    <row r="10059" spans="26:26">
      <c r="Z10059" s="44"/>
    </row>
    <row r="10060" spans="26:26">
      <c r="Z10060" s="44"/>
    </row>
    <row r="10061" spans="26:26">
      <c r="Z10061" s="44"/>
    </row>
    <row r="10062" spans="26:26">
      <c r="Z10062" s="44"/>
    </row>
    <row r="10063" spans="26:26">
      <c r="Z10063" s="44"/>
    </row>
    <row r="10064" spans="26:26">
      <c r="Z10064" s="44"/>
    </row>
    <row r="10065" spans="26:26">
      <c r="Z10065" s="44"/>
    </row>
    <row r="10066" spans="26:26">
      <c r="Z10066" s="44"/>
    </row>
    <row r="10067" spans="26:26">
      <c r="Z10067" s="44"/>
    </row>
    <row r="10068" spans="26:26">
      <c r="Z10068" s="44"/>
    </row>
    <row r="10069" spans="26:26">
      <c r="Z10069" s="44"/>
    </row>
    <row r="10070" spans="26:26">
      <c r="Z10070" s="44"/>
    </row>
    <row r="10071" spans="26:26">
      <c r="Z10071" s="44"/>
    </row>
    <row r="10072" spans="26:26">
      <c r="Z10072" s="44"/>
    </row>
    <row r="10073" spans="26:26">
      <c r="Z10073" s="44"/>
    </row>
    <row r="10074" spans="26:26">
      <c r="Z10074" s="44"/>
    </row>
    <row r="10075" spans="26:26">
      <c r="Z10075" s="44"/>
    </row>
    <row r="10076" spans="26:26">
      <c r="Z10076" s="44"/>
    </row>
    <row r="10077" spans="26:26">
      <c r="Z10077" s="44"/>
    </row>
    <row r="10078" spans="26:26">
      <c r="Z10078" s="44"/>
    </row>
    <row r="10079" spans="26:26">
      <c r="Z10079" s="44"/>
    </row>
    <row r="10080" spans="26:26">
      <c r="Z10080" s="44"/>
    </row>
    <row r="10081" spans="26:26">
      <c r="Z10081" s="44"/>
    </row>
    <row r="10082" spans="26:26">
      <c r="Z10082" s="44"/>
    </row>
    <row r="10083" spans="26:26">
      <c r="Z10083" s="44"/>
    </row>
    <row r="10084" spans="26:26">
      <c r="Z10084" s="44"/>
    </row>
    <row r="10085" spans="26:26">
      <c r="Z10085" s="44"/>
    </row>
    <row r="10086" spans="26:26">
      <c r="Z10086" s="44"/>
    </row>
    <row r="10087" spans="26:26">
      <c r="Z10087" s="44"/>
    </row>
    <row r="10088" spans="26:26">
      <c r="Z10088" s="44"/>
    </row>
    <row r="10089" spans="26:26">
      <c r="Z10089" s="44"/>
    </row>
    <row r="10090" spans="26:26">
      <c r="Z10090" s="44"/>
    </row>
    <row r="10091" spans="26:26">
      <c r="Z10091" s="44"/>
    </row>
    <row r="10092" spans="26:26">
      <c r="Z10092" s="44"/>
    </row>
    <row r="10093" spans="26:26">
      <c r="Z10093" s="44"/>
    </row>
    <row r="10094" spans="26:26">
      <c r="Z10094" s="44"/>
    </row>
    <row r="10095" spans="26:26">
      <c r="Z10095" s="44"/>
    </row>
    <row r="10096" spans="26:26">
      <c r="Z10096" s="44"/>
    </row>
    <row r="10097" spans="26:26">
      <c r="Z10097" s="44"/>
    </row>
    <row r="10098" spans="26:26">
      <c r="Z10098" s="44"/>
    </row>
    <row r="10099" spans="26:26">
      <c r="Z10099" s="44"/>
    </row>
    <row r="10100" spans="26:26">
      <c r="Z10100" s="44"/>
    </row>
    <row r="10101" spans="26:26">
      <c r="Z10101" s="44"/>
    </row>
    <row r="10102" spans="26:26">
      <c r="Z10102" s="44"/>
    </row>
    <row r="10103" spans="26:26">
      <c r="Z10103" s="44"/>
    </row>
    <row r="10104" spans="26:26">
      <c r="Z10104" s="44"/>
    </row>
    <row r="10105" spans="26:26">
      <c r="Z10105" s="44"/>
    </row>
    <row r="10106" spans="26:26">
      <c r="Z10106" s="44"/>
    </row>
    <row r="10107" spans="26:26">
      <c r="Z10107" s="44"/>
    </row>
    <row r="10108" spans="26:26">
      <c r="Z10108" s="44"/>
    </row>
    <row r="10109" spans="26:26">
      <c r="Z10109" s="44"/>
    </row>
    <row r="10110" spans="26:26">
      <c r="Z10110" s="44"/>
    </row>
    <row r="10111" spans="26:26">
      <c r="Z10111" s="44"/>
    </row>
    <row r="10112" spans="26:26">
      <c r="Z10112" s="44"/>
    </row>
    <row r="10113" spans="26:26">
      <c r="Z10113" s="44"/>
    </row>
    <row r="10114" spans="26:26">
      <c r="Z10114" s="44"/>
    </row>
    <row r="10115" spans="26:26">
      <c r="Z10115" s="44"/>
    </row>
    <row r="10116" spans="26:26">
      <c r="Z10116" s="44"/>
    </row>
    <row r="10117" spans="26:26">
      <c r="Z10117" s="44"/>
    </row>
    <row r="10118" spans="26:26">
      <c r="Z10118" s="44"/>
    </row>
    <row r="10119" spans="26:26">
      <c r="Z10119" s="44"/>
    </row>
    <row r="10120" spans="26:26">
      <c r="Z10120" s="44"/>
    </row>
    <row r="10121" spans="26:26">
      <c r="Z10121" s="44"/>
    </row>
    <row r="10122" spans="26:26">
      <c r="Z10122" s="44"/>
    </row>
    <row r="10123" spans="26:26">
      <c r="Z10123" s="44"/>
    </row>
    <row r="10124" spans="26:26">
      <c r="Z10124" s="44"/>
    </row>
    <row r="10125" spans="26:26">
      <c r="Z10125" s="44"/>
    </row>
    <row r="10126" spans="26:26">
      <c r="Z10126" s="44"/>
    </row>
    <row r="10127" spans="26:26">
      <c r="Z10127" s="44"/>
    </row>
    <row r="10128" spans="26:26">
      <c r="Z10128" s="44"/>
    </row>
    <row r="10129" spans="26:26">
      <c r="Z10129" s="44"/>
    </row>
    <row r="10130" spans="26:26">
      <c r="Z10130" s="44"/>
    </row>
    <row r="10131" spans="26:26">
      <c r="Z10131" s="44"/>
    </row>
    <row r="10132" spans="26:26">
      <c r="Z10132" s="44"/>
    </row>
    <row r="10133" spans="26:26">
      <c r="Z10133" s="44"/>
    </row>
    <row r="10134" spans="26:26">
      <c r="Z10134" s="44"/>
    </row>
    <row r="10135" spans="26:26">
      <c r="Z10135" s="44"/>
    </row>
    <row r="10136" spans="26:26">
      <c r="Z10136" s="44"/>
    </row>
    <row r="10137" spans="26:26">
      <c r="Z10137" s="44"/>
    </row>
    <row r="10138" spans="26:26">
      <c r="Z10138" s="44"/>
    </row>
    <row r="10139" spans="26:26">
      <c r="Z10139" s="44"/>
    </row>
    <row r="10140" spans="26:26">
      <c r="Z10140" s="44"/>
    </row>
    <row r="10141" spans="26:26">
      <c r="Z10141" s="44"/>
    </row>
    <row r="10142" spans="26:26">
      <c r="Z10142" s="44"/>
    </row>
    <row r="10143" spans="26:26">
      <c r="Z10143" s="44"/>
    </row>
    <row r="10144" spans="26:26">
      <c r="Z10144" s="44"/>
    </row>
    <row r="10145" spans="26:26">
      <c r="Z10145" s="44"/>
    </row>
    <row r="10146" spans="26:26">
      <c r="Z10146" s="44"/>
    </row>
    <row r="10147" spans="26:26">
      <c r="Z10147" s="44"/>
    </row>
    <row r="10148" spans="26:26">
      <c r="Z10148" s="44"/>
    </row>
    <row r="10149" spans="26:26">
      <c r="Z10149" s="44"/>
    </row>
    <row r="10150" spans="26:26">
      <c r="Z10150" s="44"/>
    </row>
    <row r="10151" spans="26:26">
      <c r="Z10151" s="44"/>
    </row>
    <row r="10152" spans="26:26">
      <c r="Z10152" s="44"/>
    </row>
    <row r="10153" spans="26:26">
      <c r="Z10153" s="44"/>
    </row>
    <row r="10154" spans="26:26">
      <c r="Z10154" s="44"/>
    </row>
    <row r="10155" spans="26:26">
      <c r="Z10155" s="44"/>
    </row>
    <row r="10156" spans="26:26">
      <c r="Z10156" s="44"/>
    </row>
    <row r="10157" spans="26:26">
      <c r="Z10157" s="44"/>
    </row>
    <row r="10158" spans="26:26">
      <c r="Z10158" s="44"/>
    </row>
    <row r="10159" spans="26:26">
      <c r="Z10159" s="44"/>
    </row>
    <row r="10160" spans="26:26">
      <c r="Z10160" s="44"/>
    </row>
    <row r="10161" spans="26:26">
      <c r="Z10161" s="44"/>
    </row>
    <row r="10162" spans="26:26">
      <c r="Z10162" s="44"/>
    </row>
    <row r="10163" spans="26:26">
      <c r="Z10163" s="44"/>
    </row>
    <row r="10164" spans="26:26">
      <c r="Z10164" s="44"/>
    </row>
    <row r="10165" spans="26:26">
      <c r="Z10165" s="44"/>
    </row>
    <row r="10166" spans="26:26">
      <c r="Z10166" s="44"/>
    </row>
    <row r="10167" spans="26:26">
      <c r="Z10167" s="44"/>
    </row>
    <row r="10168" spans="26:26">
      <c r="Z10168" s="44"/>
    </row>
    <row r="10169" spans="26:26">
      <c r="Z10169" s="44"/>
    </row>
    <row r="10170" spans="26:26">
      <c r="Z10170" s="44"/>
    </row>
    <row r="10171" spans="26:26">
      <c r="Z10171" s="44"/>
    </row>
    <row r="10172" spans="26:26">
      <c r="Z10172" s="44"/>
    </row>
    <row r="10173" spans="26:26">
      <c r="Z10173" s="44"/>
    </row>
    <row r="10174" spans="26:26">
      <c r="Z10174" s="44"/>
    </row>
    <row r="10175" spans="26:26">
      <c r="Z10175" s="44"/>
    </row>
    <row r="10176" spans="26:26">
      <c r="Z10176" s="44"/>
    </row>
    <row r="10177" spans="26:26">
      <c r="Z10177" s="44"/>
    </row>
    <row r="10178" spans="26:26">
      <c r="Z10178" s="44"/>
    </row>
    <row r="10179" spans="26:26">
      <c r="Z10179" s="44"/>
    </row>
    <row r="10180" spans="26:26">
      <c r="Z10180" s="44"/>
    </row>
    <row r="10181" spans="26:26">
      <c r="Z10181" s="44"/>
    </row>
    <row r="10182" spans="26:26">
      <c r="Z10182" s="44"/>
    </row>
    <row r="10183" spans="26:26">
      <c r="Z10183" s="44"/>
    </row>
    <row r="10184" spans="26:26">
      <c r="Z10184" s="44"/>
    </row>
    <row r="10185" spans="26:26">
      <c r="Z10185" s="44"/>
    </row>
    <row r="10186" spans="26:26">
      <c r="Z10186" s="44"/>
    </row>
    <row r="10187" spans="26:26">
      <c r="Z10187" s="44"/>
    </row>
    <row r="10188" spans="26:26">
      <c r="Z10188" s="44"/>
    </row>
    <row r="10189" spans="26:26">
      <c r="Z10189" s="44"/>
    </row>
    <row r="10190" spans="26:26">
      <c r="Z10190" s="44"/>
    </row>
    <row r="10191" spans="26:26">
      <c r="Z10191" s="44"/>
    </row>
    <row r="10192" spans="26:26">
      <c r="Z10192" s="44"/>
    </row>
    <row r="10193" spans="26:26">
      <c r="Z10193" s="44"/>
    </row>
    <row r="10194" spans="26:26">
      <c r="Z10194" s="44"/>
    </row>
    <row r="10195" spans="26:26">
      <c r="Z10195" s="44"/>
    </row>
    <row r="10196" spans="26:26">
      <c r="Z10196" s="44"/>
    </row>
    <row r="10197" spans="26:26">
      <c r="Z10197" s="44"/>
    </row>
    <row r="10198" spans="26:26">
      <c r="Z10198" s="44"/>
    </row>
    <row r="10199" spans="26:26">
      <c r="Z10199" s="44"/>
    </row>
    <row r="10200" spans="26:26">
      <c r="Z10200" s="44"/>
    </row>
    <row r="10201" spans="26:26">
      <c r="Z10201" s="44"/>
    </row>
    <row r="10202" spans="26:26">
      <c r="Z10202" s="44"/>
    </row>
    <row r="10203" spans="26:26">
      <c r="Z10203" s="44"/>
    </row>
    <row r="10204" spans="26:26">
      <c r="Z10204" s="44"/>
    </row>
    <row r="10205" spans="26:26">
      <c r="Z10205" s="44"/>
    </row>
    <row r="10206" spans="26:26">
      <c r="Z10206" s="44"/>
    </row>
    <row r="10207" spans="26:26">
      <c r="Z10207" s="44"/>
    </row>
    <row r="10208" spans="26:26">
      <c r="Z10208" s="44"/>
    </row>
    <row r="10209" spans="26:26">
      <c r="Z10209" s="44"/>
    </row>
    <row r="10210" spans="26:26">
      <c r="Z10210" s="44"/>
    </row>
    <row r="10211" spans="26:26">
      <c r="Z10211" s="44"/>
    </row>
    <row r="10212" spans="26:26">
      <c r="Z10212" s="44"/>
    </row>
    <row r="10213" spans="26:26">
      <c r="Z10213" s="44"/>
    </row>
    <row r="10214" spans="26:26">
      <c r="Z10214" s="44"/>
    </row>
    <row r="10215" spans="26:26">
      <c r="Z10215" s="44"/>
    </row>
    <row r="10216" spans="26:26">
      <c r="Z10216" s="44"/>
    </row>
    <row r="10217" spans="26:26">
      <c r="Z10217" s="44"/>
    </row>
    <row r="10218" spans="26:26">
      <c r="Z10218" s="44"/>
    </row>
    <row r="10219" spans="26:26">
      <c r="Z10219" s="44"/>
    </row>
    <row r="10220" spans="26:26">
      <c r="Z10220" s="44"/>
    </row>
    <row r="10221" spans="26:26">
      <c r="Z10221" s="44"/>
    </row>
    <row r="10222" spans="26:26">
      <c r="Z10222" s="44"/>
    </row>
    <row r="10223" spans="26:26">
      <c r="Z10223" s="44"/>
    </row>
    <row r="10224" spans="26:26">
      <c r="Z10224" s="44"/>
    </row>
    <row r="10225" spans="26:26">
      <c r="Z10225" s="44"/>
    </row>
    <row r="10226" spans="26:26">
      <c r="Z10226" s="44"/>
    </row>
    <row r="10227" spans="26:26">
      <c r="Z10227" s="44"/>
    </row>
    <row r="10228" spans="26:26">
      <c r="Z10228" s="44"/>
    </row>
    <row r="10229" spans="26:26">
      <c r="Z10229" s="44"/>
    </row>
    <row r="10230" spans="26:26">
      <c r="Z10230" s="44"/>
    </row>
    <row r="10231" spans="26:26">
      <c r="Z10231" s="44"/>
    </row>
    <row r="10232" spans="26:26">
      <c r="Z10232" s="44"/>
    </row>
    <row r="10233" spans="26:26">
      <c r="Z10233" s="44"/>
    </row>
    <row r="10234" spans="26:26">
      <c r="Z10234" s="44"/>
    </row>
    <row r="10235" spans="26:26">
      <c r="Z10235" s="44"/>
    </row>
    <row r="10236" spans="26:26">
      <c r="Z10236" s="44"/>
    </row>
    <row r="10237" spans="26:26">
      <c r="Z10237" s="44"/>
    </row>
    <row r="10238" spans="26:26">
      <c r="Z10238" s="44"/>
    </row>
    <row r="10239" spans="26:26">
      <c r="Z10239" s="44"/>
    </row>
    <row r="10240" spans="26:26">
      <c r="Z10240" s="44"/>
    </row>
    <row r="10241" spans="26:26">
      <c r="Z10241" s="44"/>
    </row>
    <row r="10242" spans="26:26">
      <c r="Z10242" s="44"/>
    </row>
    <row r="10243" spans="26:26">
      <c r="Z10243" s="44"/>
    </row>
    <row r="10244" spans="26:26">
      <c r="Z10244" s="44"/>
    </row>
    <row r="10245" spans="26:26">
      <c r="Z10245" s="44"/>
    </row>
    <row r="10246" spans="26:26">
      <c r="Z10246" s="44"/>
    </row>
    <row r="10247" spans="26:26">
      <c r="Z10247" s="44"/>
    </row>
    <row r="10248" spans="26:26">
      <c r="Z10248" s="44"/>
    </row>
    <row r="10249" spans="26:26">
      <c r="Z10249" s="44"/>
    </row>
    <row r="10250" spans="26:26">
      <c r="Z10250" s="44"/>
    </row>
    <row r="10251" spans="26:26">
      <c r="Z10251" s="44"/>
    </row>
    <row r="10252" spans="26:26">
      <c r="Z10252" s="44"/>
    </row>
    <row r="10253" spans="26:26">
      <c r="Z10253" s="44"/>
    </row>
    <row r="10254" spans="26:26">
      <c r="Z10254" s="44"/>
    </row>
    <row r="10255" spans="26:26">
      <c r="Z10255" s="44"/>
    </row>
    <row r="10256" spans="26:26">
      <c r="Z10256" s="44"/>
    </row>
    <row r="10257" spans="26:26">
      <c r="Z10257" s="44"/>
    </row>
    <row r="10258" spans="26:26">
      <c r="Z10258" s="44"/>
    </row>
    <row r="10259" spans="26:26">
      <c r="Z10259" s="44"/>
    </row>
    <row r="10260" spans="26:26">
      <c r="Z10260" s="44"/>
    </row>
    <row r="10261" spans="26:26">
      <c r="Z10261" s="44"/>
    </row>
    <row r="10262" spans="26:26">
      <c r="Z10262" s="44"/>
    </row>
    <row r="10263" spans="26:26">
      <c r="Z10263" s="44"/>
    </row>
    <row r="10264" spans="26:26">
      <c r="Z10264" s="44"/>
    </row>
    <row r="10265" spans="26:26">
      <c r="Z10265" s="44"/>
    </row>
    <row r="10266" spans="26:26">
      <c r="Z10266" s="44"/>
    </row>
    <row r="10267" spans="26:26">
      <c r="Z10267" s="44"/>
    </row>
    <row r="10268" spans="26:26">
      <c r="Z10268" s="44"/>
    </row>
    <row r="10269" spans="26:26">
      <c r="Z10269" s="44"/>
    </row>
    <row r="10270" spans="26:26">
      <c r="Z10270" s="44"/>
    </row>
    <row r="10271" spans="26:26">
      <c r="Z10271" s="44"/>
    </row>
    <row r="10272" spans="26:26">
      <c r="Z10272" s="44"/>
    </row>
    <row r="10273" spans="26:26">
      <c r="Z10273" s="44"/>
    </row>
    <row r="10274" spans="26:26">
      <c r="Z10274" s="44"/>
    </row>
    <row r="10275" spans="26:26">
      <c r="Z10275" s="44"/>
    </row>
    <row r="10276" spans="26:26">
      <c r="Z10276" s="44"/>
    </row>
    <row r="10277" spans="26:26">
      <c r="Z10277" s="44"/>
    </row>
    <row r="10278" spans="26:26">
      <c r="Z10278" s="44"/>
    </row>
    <row r="10279" spans="26:26">
      <c r="Z10279" s="44"/>
    </row>
    <row r="10280" spans="26:26">
      <c r="Z10280" s="44"/>
    </row>
    <row r="10281" spans="26:26">
      <c r="Z10281" s="44"/>
    </row>
    <row r="10282" spans="26:26">
      <c r="Z10282" s="44"/>
    </row>
    <row r="10283" spans="26:26">
      <c r="Z10283" s="44"/>
    </row>
    <row r="10284" spans="26:26">
      <c r="Z10284" s="44"/>
    </row>
    <row r="10285" spans="26:26">
      <c r="Z10285" s="44"/>
    </row>
    <row r="10286" spans="26:26">
      <c r="Z10286" s="44"/>
    </row>
    <row r="10287" spans="26:26">
      <c r="Z10287" s="44"/>
    </row>
    <row r="10288" spans="26:26">
      <c r="Z10288" s="44"/>
    </row>
    <row r="10289" spans="26:26">
      <c r="Z10289" s="44"/>
    </row>
    <row r="10290" spans="26:26">
      <c r="Z10290" s="44"/>
    </row>
    <row r="10291" spans="26:26">
      <c r="Z10291" s="44"/>
    </row>
    <row r="10292" spans="26:26">
      <c r="Z10292" s="44"/>
    </row>
    <row r="10293" spans="26:26">
      <c r="Z10293" s="44"/>
    </row>
    <row r="10294" spans="26:26">
      <c r="Z10294" s="44"/>
    </row>
    <row r="10295" spans="26:26">
      <c r="Z10295" s="44"/>
    </row>
    <row r="10296" spans="26:26">
      <c r="Z10296" s="44"/>
    </row>
    <row r="10297" spans="26:26">
      <c r="Z10297" s="44"/>
    </row>
    <row r="10298" spans="26:26">
      <c r="Z10298" s="44"/>
    </row>
    <row r="10299" spans="26:26">
      <c r="Z10299" s="44"/>
    </row>
    <row r="10300" spans="26:26">
      <c r="Z10300" s="44"/>
    </row>
    <row r="10301" spans="26:26">
      <c r="Z10301" s="44"/>
    </row>
    <row r="10302" spans="26:26">
      <c r="Z10302" s="44"/>
    </row>
    <row r="10303" spans="26:26">
      <c r="Z10303" s="44"/>
    </row>
    <row r="10304" spans="26:26">
      <c r="Z10304" s="44"/>
    </row>
    <row r="10305" spans="26:26">
      <c r="Z10305" s="44"/>
    </row>
    <row r="10306" spans="26:26">
      <c r="Z10306" s="44"/>
    </row>
    <row r="10307" spans="26:26">
      <c r="Z10307" s="44"/>
    </row>
    <row r="10308" spans="26:26">
      <c r="Z10308" s="44"/>
    </row>
    <row r="10309" spans="26:26">
      <c r="Z10309" s="44"/>
    </row>
    <row r="10310" spans="26:26">
      <c r="Z10310" s="44"/>
    </row>
    <row r="10311" spans="26:26">
      <c r="Z10311" s="44"/>
    </row>
    <row r="10312" spans="26:26">
      <c r="Z10312" s="44"/>
    </row>
    <row r="10313" spans="26:26">
      <c r="Z10313" s="44"/>
    </row>
    <row r="10314" spans="26:26">
      <c r="Z10314" s="44"/>
    </row>
    <row r="10315" spans="26:26">
      <c r="Z10315" s="44"/>
    </row>
    <row r="10316" spans="26:26">
      <c r="Z10316" s="44"/>
    </row>
    <row r="10317" spans="26:26">
      <c r="Z10317" s="44"/>
    </row>
    <row r="10318" spans="26:26">
      <c r="Z10318" s="44"/>
    </row>
    <row r="10319" spans="26:26">
      <c r="Z10319" s="44"/>
    </row>
    <row r="10320" spans="26:26">
      <c r="Z10320" s="44"/>
    </row>
    <row r="10321" spans="26:26">
      <c r="Z10321" s="44"/>
    </row>
    <row r="10322" spans="26:26">
      <c r="Z10322" s="44"/>
    </row>
    <row r="10323" spans="26:26">
      <c r="Z10323" s="44"/>
    </row>
    <row r="10324" spans="26:26">
      <c r="Z10324" s="44"/>
    </row>
    <row r="10325" spans="26:26">
      <c r="Z10325" s="44"/>
    </row>
    <row r="10326" spans="26:26">
      <c r="Z10326" s="44"/>
    </row>
    <row r="10327" spans="26:26">
      <c r="Z10327" s="44"/>
    </row>
    <row r="10328" spans="26:26">
      <c r="Z10328" s="44"/>
    </row>
    <row r="10329" spans="26:26">
      <c r="Z10329" s="44"/>
    </row>
    <row r="10330" spans="26:26">
      <c r="Z10330" s="44"/>
    </row>
    <row r="10331" spans="26:26">
      <c r="Z10331" s="44"/>
    </row>
    <row r="10332" spans="26:26">
      <c r="Z10332" s="44"/>
    </row>
    <row r="10333" spans="26:26">
      <c r="Z10333" s="44"/>
    </row>
    <row r="10334" spans="26:26">
      <c r="Z10334" s="44"/>
    </row>
    <row r="10335" spans="26:26">
      <c r="Z10335" s="44"/>
    </row>
    <row r="10336" spans="26:26">
      <c r="Z10336" s="44"/>
    </row>
    <row r="10337" spans="26:26">
      <c r="Z10337" s="44"/>
    </row>
    <row r="10338" spans="26:26">
      <c r="Z10338" s="44"/>
    </row>
    <row r="10339" spans="26:26">
      <c r="Z10339" s="44"/>
    </row>
    <row r="10340" spans="26:26">
      <c r="Z10340" s="44"/>
    </row>
    <row r="10341" spans="26:26">
      <c r="Z10341" s="44"/>
    </row>
    <row r="10342" spans="26:26">
      <c r="Z10342" s="44"/>
    </row>
    <row r="10343" spans="26:26">
      <c r="Z10343" s="44"/>
    </row>
    <row r="10344" spans="26:26">
      <c r="Z10344" s="44"/>
    </row>
    <row r="10345" spans="26:26">
      <c r="Z10345" s="44"/>
    </row>
    <row r="10346" spans="26:26">
      <c r="Z10346" s="44"/>
    </row>
    <row r="10347" spans="26:26">
      <c r="Z10347" s="44"/>
    </row>
    <row r="10348" spans="26:26">
      <c r="Z10348" s="44"/>
    </row>
    <row r="10349" spans="26:26">
      <c r="Z10349" s="44"/>
    </row>
    <row r="10350" spans="26:26">
      <c r="Z10350" s="44"/>
    </row>
    <row r="10351" spans="26:26">
      <c r="Z10351" s="44"/>
    </row>
    <row r="10352" spans="26:26">
      <c r="Z10352" s="44"/>
    </row>
    <row r="10353" spans="26:26">
      <c r="Z10353" s="44"/>
    </row>
    <row r="10354" spans="26:26">
      <c r="Z10354" s="44"/>
    </row>
    <row r="10355" spans="26:26">
      <c r="Z10355" s="44"/>
    </row>
    <row r="10356" spans="26:26">
      <c r="Z10356" s="44"/>
    </row>
    <row r="10357" spans="26:26">
      <c r="Z10357" s="44"/>
    </row>
    <row r="10358" spans="26:26">
      <c r="Z10358" s="44"/>
    </row>
    <row r="10359" spans="26:26">
      <c r="Z10359" s="44"/>
    </row>
    <row r="10360" spans="26:26">
      <c r="Z10360" s="44"/>
    </row>
    <row r="10361" spans="26:26">
      <c r="Z10361" s="44"/>
    </row>
    <row r="10362" spans="26:26">
      <c r="Z10362" s="44"/>
    </row>
    <row r="10363" spans="26:26">
      <c r="Z10363" s="44"/>
    </row>
    <row r="10364" spans="26:26">
      <c r="Z10364" s="44"/>
    </row>
    <row r="10365" spans="26:26">
      <c r="Z10365" s="44"/>
    </row>
    <row r="10366" spans="26:26">
      <c r="Z10366" s="44"/>
    </row>
    <row r="10367" spans="26:26">
      <c r="Z10367" s="44"/>
    </row>
    <row r="10368" spans="26:26">
      <c r="Z10368" s="44"/>
    </row>
    <row r="10369" spans="26:26">
      <c r="Z10369" s="44"/>
    </row>
    <row r="10370" spans="26:26">
      <c r="Z10370" s="44"/>
    </row>
    <row r="10371" spans="26:26">
      <c r="Z10371" s="44"/>
    </row>
    <row r="10372" spans="26:26">
      <c r="Z10372" s="44"/>
    </row>
    <row r="10373" spans="26:26">
      <c r="Z10373" s="44"/>
    </row>
    <row r="10374" spans="26:26">
      <c r="Z10374" s="44"/>
    </row>
    <row r="10375" spans="26:26">
      <c r="Z10375" s="44"/>
    </row>
    <row r="10376" spans="26:26">
      <c r="Z10376" s="44"/>
    </row>
    <row r="10377" spans="26:26">
      <c r="Z10377" s="44"/>
    </row>
    <row r="10378" spans="26:26">
      <c r="Z10378" s="44"/>
    </row>
    <row r="10379" spans="26:26">
      <c r="Z10379" s="44"/>
    </row>
    <row r="10380" spans="26:26">
      <c r="Z10380" s="44"/>
    </row>
    <row r="10381" spans="26:26">
      <c r="Z10381" s="44"/>
    </row>
    <row r="10382" spans="26:26">
      <c r="Z10382" s="44"/>
    </row>
    <row r="10383" spans="26:26">
      <c r="Z10383" s="44"/>
    </row>
    <row r="10384" spans="26:26">
      <c r="Z10384" s="44"/>
    </row>
    <row r="10385" spans="26:26">
      <c r="Z10385" s="44"/>
    </row>
    <row r="10386" spans="26:26">
      <c r="Z10386" s="44"/>
    </row>
    <row r="10387" spans="26:26">
      <c r="Z10387" s="44"/>
    </row>
    <row r="10388" spans="26:26">
      <c r="Z10388" s="44"/>
    </row>
    <row r="10389" spans="26:26">
      <c r="Z10389" s="44"/>
    </row>
    <row r="10390" spans="26:26">
      <c r="Z10390" s="44"/>
    </row>
    <row r="10391" spans="26:26">
      <c r="Z10391" s="44"/>
    </row>
    <row r="10392" spans="26:26">
      <c r="Z10392" s="44"/>
    </row>
    <row r="10393" spans="26:26">
      <c r="Z10393" s="44"/>
    </row>
    <row r="10394" spans="26:26">
      <c r="Z10394" s="44"/>
    </row>
    <row r="10395" spans="26:26">
      <c r="Z10395" s="44"/>
    </row>
    <row r="10396" spans="26:26">
      <c r="Z10396" s="44"/>
    </row>
    <row r="10397" spans="26:26">
      <c r="Z10397" s="44"/>
    </row>
    <row r="10398" spans="26:26">
      <c r="Z10398" s="44"/>
    </row>
    <row r="10399" spans="26:26">
      <c r="Z10399" s="44"/>
    </row>
    <row r="10400" spans="26:26">
      <c r="Z10400" s="44"/>
    </row>
    <row r="10401" spans="26:26">
      <c r="Z10401" s="44"/>
    </row>
    <row r="10402" spans="26:26">
      <c r="Z10402" s="44"/>
    </row>
    <row r="10403" spans="26:26">
      <c r="Z10403" s="44"/>
    </row>
    <row r="10404" spans="26:26">
      <c r="Z10404" s="44"/>
    </row>
    <row r="10405" spans="26:26">
      <c r="Z10405" s="44"/>
    </row>
    <row r="10406" spans="26:26">
      <c r="Z10406" s="44"/>
    </row>
    <row r="10407" spans="26:26">
      <c r="Z10407" s="44"/>
    </row>
    <row r="10408" spans="26:26">
      <c r="Z10408" s="44"/>
    </row>
    <row r="10409" spans="26:26">
      <c r="Z10409" s="44"/>
    </row>
    <row r="10410" spans="26:26">
      <c r="Z10410" s="44"/>
    </row>
    <row r="10411" spans="26:26">
      <c r="Z10411" s="44"/>
    </row>
    <row r="10412" spans="26:26">
      <c r="Z10412" s="44"/>
    </row>
    <row r="10413" spans="26:26">
      <c r="Z10413" s="44"/>
    </row>
    <row r="10414" spans="26:26">
      <c r="Z10414" s="44"/>
    </row>
    <row r="10415" spans="26:26">
      <c r="Z10415" s="44"/>
    </row>
    <row r="10416" spans="26:26">
      <c r="Z10416" s="44"/>
    </row>
    <row r="10417" spans="26:26">
      <c r="Z10417" s="44"/>
    </row>
    <row r="10418" spans="26:26">
      <c r="Z10418" s="44"/>
    </row>
    <row r="10419" spans="26:26">
      <c r="Z10419" s="44"/>
    </row>
    <row r="10420" spans="26:26">
      <c r="Z10420" s="44"/>
    </row>
    <row r="10421" spans="26:26">
      <c r="Z10421" s="44"/>
    </row>
    <row r="10422" spans="26:26">
      <c r="Z10422" s="44"/>
    </row>
    <row r="10423" spans="26:26">
      <c r="Z10423" s="44"/>
    </row>
    <row r="10424" spans="26:26">
      <c r="Z10424" s="44"/>
    </row>
    <row r="10425" spans="26:26">
      <c r="Z10425" s="44"/>
    </row>
    <row r="10426" spans="26:26">
      <c r="Z10426" s="44"/>
    </row>
    <row r="10427" spans="26:26">
      <c r="Z10427" s="44"/>
    </row>
    <row r="10428" spans="26:26">
      <c r="Z10428" s="44"/>
    </row>
    <row r="10429" spans="26:26">
      <c r="Z10429" s="44"/>
    </row>
    <row r="10430" spans="26:26">
      <c r="Z10430" s="44"/>
    </row>
    <row r="10431" spans="26:26">
      <c r="Z10431" s="44"/>
    </row>
    <row r="10432" spans="26:26">
      <c r="Z10432" s="44"/>
    </row>
    <row r="10433" spans="26:26">
      <c r="Z10433" s="44"/>
    </row>
    <row r="10434" spans="26:26">
      <c r="Z10434" s="44"/>
    </row>
    <row r="10435" spans="26:26">
      <c r="Z10435" s="44"/>
    </row>
    <row r="10436" spans="26:26">
      <c r="Z10436" s="44"/>
    </row>
    <row r="10437" spans="26:26">
      <c r="Z10437" s="44"/>
    </row>
    <row r="10438" spans="26:26">
      <c r="Z10438" s="44"/>
    </row>
    <row r="10439" spans="26:26">
      <c r="Z10439" s="44"/>
    </row>
    <row r="10440" spans="26:26">
      <c r="Z10440" s="44"/>
    </row>
    <row r="10441" spans="26:26">
      <c r="Z10441" s="44"/>
    </row>
    <row r="10442" spans="26:26">
      <c r="Z10442" s="44"/>
    </row>
    <row r="10443" spans="26:26">
      <c r="Z10443" s="44"/>
    </row>
    <row r="10444" spans="26:26">
      <c r="Z10444" s="44"/>
    </row>
    <row r="10445" spans="26:26">
      <c r="Z10445" s="44"/>
    </row>
    <row r="10446" spans="26:26">
      <c r="Z10446" s="44"/>
    </row>
    <row r="10447" spans="26:26">
      <c r="Z10447" s="44"/>
    </row>
    <row r="10448" spans="26:26">
      <c r="Z10448" s="44"/>
    </row>
    <row r="10449" spans="26:26">
      <c r="Z10449" s="44"/>
    </row>
    <row r="10450" spans="26:26">
      <c r="Z10450" s="44"/>
    </row>
    <row r="10451" spans="26:26">
      <c r="Z10451" s="44"/>
    </row>
    <row r="10452" spans="26:26">
      <c r="Z10452" s="44"/>
    </row>
    <row r="10453" spans="26:26">
      <c r="Z10453" s="44"/>
    </row>
    <row r="10454" spans="26:26">
      <c r="Z10454" s="44"/>
    </row>
    <row r="10455" spans="26:26">
      <c r="Z10455" s="44"/>
    </row>
    <row r="10456" spans="26:26">
      <c r="Z10456" s="44"/>
    </row>
    <row r="10457" spans="26:26">
      <c r="Z10457" s="44"/>
    </row>
    <row r="10458" spans="26:26">
      <c r="Z10458" s="44"/>
    </row>
    <row r="10459" spans="26:26">
      <c r="Z10459" s="44"/>
    </row>
    <row r="10460" spans="26:26">
      <c r="Z10460" s="44"/>
    </row>
    <row r="10461" spans="26:26">
      <c r="Z10461" s="44"/>
    </row>
    <row r="10462" spans="26:26">
      <c r="Z10462" s="44"/>
    </row>
    <row r="10463" spans="26:26">
      <c r="Z10463" s="44"/>
    </row>
    <row r="10464" spans="26:26">
      <c r="Z10464" s="44"/>
    </row>
    <row r="10465" spans="26:26">
      <c r="Z10465" s="44"/>
    </row>
    <row r="10466" spans="26:26">
      <c r="Z10466" s="44"/>
    </row>
    <row r="10467" spans="26:26">
      <c r="Z10467" s="44"/>
    </row>
    <row r="10468" spans="26:26">
      <c r="Z10468" s="44"/>
    </row>
    <row r="10469" spans="26:26">
      <c r="Z10469" s="44"/>
    </row>
    <row r="10470" spans="26:26">
      <c r="Z10470" s="44"/>
    </row>
    <row r="10471" spans="26:26">
      <c r="Z10471" s="44"/>
    </row>
    <row r="10472" spans="26:26">
      <c r="Z10472" s="44"/>
    </row>
    <row r="10473" spans="26:26">
      <c r="Z10473" s="44"/>
    </row>
    <row r="10474" spans="26:26">
      <c r="Z10474" s="44"/>
    </row>
    <row r="10475" spans="26:26">
      <c r="Z10475" s="44"/>
    </row>
    <row r="10476" spans="26:26">
      <c r="Z10476" s="44"/>
    </row>
    <row r="10477" spans="26:26">
      <c r="Z10477" s="44"/>
    </row>
    <row r="10478" spans="26:26">
      <c r="Z10478" s="44"/>
    </row>
    <row r="10479" spans="26:26">
      <c r="Z10479" s="44"/>
    </row>
    <row r="10480" spans="26:26">
      <c r="Z10480" s="44"/>
    </row>
    <row r="10481" spans="26:26">
      <c r="Z10481" s="44"/>
    </row>
    <row r="10482" spans="26:26">
      <c r="Z10482" s="44"/>
    </row>
    <row r="10483" spans="26:26">
      <c r="Z10483" s="44"/>
    </row>
    <row r="10484" spans="26:26">
      <c r="Z10484" s="44"/>
    </row>
    <row r="10485" spans="26:26">
      <c r="Z10485" s="44"/>
    </row>
    <row r="10486" spans="26:26">
      <c r="Z10486" s="44"/>
    </row>
    <row r="10487" spans="26:26">
      <c r="Z10487" s="44"/>
    </row>
    <row r="10488" spans="26:26">
      <c r="Z10488" s="44"/>
    </row>
    <row r="10489" spans="26:26">
      <c r="Z10489" s="44"/>
    </row>
    <row r="10490" spans="26:26">
      <c r="Z10490" s="44"/>
    </row>
    <row r="10491" spans="26:26">
      <c r="Z10491" s="44"/>
    </row>
    <row r="10492" spans="26:26">
      <c r="Z10492" s="44"/>
    </row>
    <row r="10493" spans="26:26">
      <c r="Z10493" s="44"/>
    </row>
    <row r="10494" spans="26:26">
      <c r="Z10494" s="44"/>
    </row>
    <row r="10495" spans="26:26">
      <c r="Z10495" s="44"/>
    </row>
    <row r="10496" spans="26:26">
      <c r="Z10496" s="44"/>
    </row>
    <row r="10497" spans="26:26">
      <c r="Z10497" s="44"/>
    </row>
    <row r="10498" spans="26:26">
      <c r="Z10498" s="44"/>
    </row>
    <row r="10499" spans="26:26">
      <c r="Z10499" s="44"/>
    </row>
    <row r="10500" spans="26:26">
      <c r="Z10500" s="44"/>
    </row>
    <row r="10501" spans="26:26">
      <c r="Z10501" s="44"/>
    </row>
    <row r="10502" spans="26:26">
      <c r="Z10502" s="44"/>
    </row>
    <row r="10503" spans="26:26">
      <c r="Z10503" s="44"/>
    </row>
    <row r="10504" spans="26:26">
      <c r="Z10504" s="44"/>
    </row>
    <row r="10505" spans="26:26">
      <c r="Z10505" s="44"/>
    </row>
    <row r="10506" spans="26:26">
      <c r="Z10506" s="44"/>
    </row>
    <row r="10507" spans="26:26">
      <c r="Z10507" s="44"/>
    </row>
    <row r="10508" spans="26:26">
      <c r="Z10508" s="44"/>
    </row>
    <row r="10509" spans="26:26">
      <c r="Z10509" s="44"/>
    </row>
    <row r="10510" spans="26:26">
      <c r="Z10510" s="44"/>
    </row>
    <row r="10511" spans="26:26">
      <c r="Z10511" s="44"/>
    </row>
    <row r="10512" spans="26:26">
      <c r="Z10512" s="44"/>
    </row>
    <row r="10513" spans="26:26">
      <c r="Z10513" s="44"/>
    </row>
    <row r="10514" spans="26:26">
      <c r="Z10514" s="44"/>
    </row>
    <row r="10515" spans="26:26">
      <c r="Z10515" s="44"/>
    </row>
    <row r="10516" spans="26:26">
      <c r="Z10516" s="44"/>
    </row>
    <row r="10517" spans="26:26">
      <c r="Z10517" s="44"/>
    </row>
    <row r="10518" spans="26:26">
      <c r="Z10518" s="44"/>
    </row>
    <row r="10519" spans="26:26">
      <c r="Z10519" s="44"/>
    </row>
    <row r="10520" spans="26:26">
      <c r="Z10520" s="44"/>
    </row>
    <row r="10521" spans="26:26">
      <c r="Z10521" s="44"/>
    </row>
    <row r="10522" spans="26:26">
      <c r="Z10522" s="44"/>
    </row>
    <row r="10523" spans="26:26">
      <c r="Z10523" s="44"/>
    </row>
    <row r="10524" spans="26:26">
      <c r="Z10524" s="44"/>
    </row>
    <row r="10525" spans="26:26">
      <c r="Z10525" s="44"/>
    </row>
    <row r="10526" spans="26:26">
      <c r="Z10526" s="44"/>
    </row>
    <row r="10527" spans="26:26">
      <c r="Z10527" s="44"/>
    </row>
    <row r="10528" spans="26:26">
      <c r="Z10528" s="44"/>
    </row>
    <row r="10529" spans="26:26">
      <c r="Z10529" s="44"/>
    </row>
    <row r="10530" spans="26:26">
      <c r="Z10530" s="44"/>
    </row>
    <row r="10531" spans="26:26">
      <c r="Z10531" s="44"/>
    </row>
    <row r="10532" spans="26:26">
      <c r="Z10532" s="44"/>
    </row>
    <row r="10533" spans="26:26">
      <c r="Z10533" s="44"/>
    </row>
    <row r="10534" spans="26:26">
      <c r="Z10534" s="44"/>
    </row>
    <row r="10535" spans="26:26">
      <c r="Z10535" s="44"/>
    </row>
    <row r="10536" spans="26:26">
      <c r="Z10536" s="44"/>
    </row>
    <row r="10537" spans="26:26">
      <c r="Z10537" s="44"/>
    </row>
    <row r="10538" spans="26:26">
      <c r="Z10538" s="44"/>
    </row>
    <row r="10539" spans="26:26">
      <c r="Z10539" s="44"/>
    </row>
    <row r="10540" spans="26:26">
      <c r="Z10540" s="44"/>
    </row>
    <row r="10541" spans="26:26">
      <c r="Z10541" s="44"/>
    </row>
    <row r="10542" spans="26:26">
      <c r="Z10542" s="44"/>
    </row>
    <row r="10543" spans="26:26">
      <c r="Z10543" s="44"/>
    </row>
    <row r="10544" spans="26:26">
      <c r="Z10544" s="44"/>
    </row>
    <row r="10545" spans="26:26">
      <c r="Z10545" s="44"/>
    </row>
    <row r="10546" spans="26:26">
      <c r="Z10546" s="44"/>
    </row>
    <row r="10547" spans="26:26">
      <c r="Z10547" s="44"/>
    </row>
    <row r="10548" spans="26:26">
      <c r="Z10548" s="44"/>
    </row>
    <row r="10549" spans="26:26">
      <c r="Z10549" s="44"/>
    </row>
    <row r="10550" spans="26:26">
      <c r="Z10550" s="44"/>
    </row>
    <row r="10551" spans="26:26">
      <c r="Z10551" s="44"/>
    </row>
    <row r="10552" spans="26:26">
      <c r="Z10552" s="44"/>
    </row>
    <row r="10553" spans="26:26">
      <c r="Z10553" s="44"/>
    </row>
    <row r="10554" spans="26:26">
      <c r="Z10554" s="44"/>
    </row>
    <row r="10555" spans="26:26">
      <c r="Z10555" s="44"/>
    </row>
    <row r="10556" spans="26:26">
      <c r="Z10556" s="44"/>
    </row>
    <row r="10557" spans="26:26">
      <c r="Z10557" s="44"/>
    </row>
    <row r="10558" spans="26:26">
      <c r="Z10558" s="44"/>
    </row>
    <row r="10559" spans="26:26">
      <c r="Z10559" s="44"/>
    </row>
    <row r="10560" spans="26:26">
      <c r="Z10560" s="44"/>
    </row>
    <row r="10561" spans="26:26">
      <c r="Z10561" s="44"/>
    </row>
    <row r="10562" spans="26:26">
      <c r="Z10562" s="44"/>
    </row>
    <row r="10563" spans="26:26">
      <c r="Z10563" s="44"/>
    </row>
    <row r="10564" spans="26:26">
      <c r="Z10564" s="44"/>
    </row>
    <row r="10565" spans="26:26">
      <c r="Z10565" s="44"/>
    </row>
    <row r="10566" spans="26:26">
      <c r="Z10566" s="44"/>
    </row>
    <row r="10567" spans="26:26">
      <c r="Z10567" s="44"/>
    </row>
    <row r="10568" spans="26:26">
      <c r="Z10568" s="44"/>
    </row>
    <row r="10569" spans="26:26">
      <c r="Z10569" s="44"/>
    </row>
    <row r="10570" spans="26:26">
      <c r="Z10570" s="44"/>
    </row>
    <row r="10571" spans="26:26">
      <c r="Z10571" s="44"/>
    </row>
    <row r="10572" spans="26:26">
      <c r="Z10572" s="44"/>
    </row>
    <row r="10573" spans="26:26">
      <c r="Z10573" s="44"/>
    </row>
    <row r="10574" spans="26:26">
      <c r="Z10574" s="44"/>
    </row>
    <row r="10575" spans="26:26">
      <c r="Z10575" s="44"/>
    </row>
    <row r="10576" spans="26:26">
      <c r="Z10576" s="44"/>
    </row>
    <row r="10577" spans="26:26">
      <c r="Z10577" s="44"/>
    </row>
    <row r="10578" spans="26:26">
      <c r="Z10578" s="44"/>
    </row>
    <row r="10579" spans="26:26">
      <c r="Z10579" s="44"/>
    </row>
    <row r="10580" spans="26:26">
      <c r="Z10580" s="44"/>
    </row>
    <row r="10581" spans="26:26">
      <c r="Z10581" s="44"/>
    </row>
    <row r="10582" spans="26:26">
      <c r="Z10582" s="44"/>
    </row>
    <row r="10583" spans="26:26">
      <c r="Z10583" s="44"/>
    </row>
    <row r="10584" spans="26:26">
      <c r="Z10584" s="44"/>
    </row>
    <row r="10585" spans="26:26">
      <c r="Z10585" s="44"/>
    </row>
    <row r="10586" spans="26:26">
      <c r="Z10586" s="44"/>
    </row>
    <row r="10587" spans="26:26">
      <c r="Z10587" s="44"/>
    </row>
    <row r="10588" spans="26:26">
      <c r="Z10588" s="44"/>
    </row>
    <row r="10589" spans="26:26">
      <c r="Z10589" s="44"/>
    </row>
    <row r="10590" spans="26:26">
      <c r="Z10590" s="44"/>
    </row>
    <row r="10591" spans="26:26">
      <c r="Z10591" s="44"/>
    </row>
    <row r="10592" spans="26:26">
      <c r="Z10592" s="44"/>
    </row>
    <row r="10593" spans="26:26">
      <c r="Z10593" s="44"/>
    </row>
    <row r="10594" spans="26:26">
      <c r="Z10594" s="44"/>
    </row>
    <row r="10595" spans="26:26">
      <c r="Z10595" s="44"/>
    </row>
    <row r="10596" spans="26:26">
      <c r="Z10596" s="44"/>
    </row>
    <row r="10597" spans="26:26">
      <c r="Z10597" s="44"/>
    </row>
    <row r="10598" spans="26:26">
      <c r="Z10598" s="44"/>
    </row>
    <row r="10599" spans="26:26">
      <c r="Z10599" s="44"/>
    </row>
    <row r="10600" spans="26:26">
      <c r="Z10600" s="44"/>
    </row>
    <row r="10601" spans="26:26">
      <c r="Z10601" s="44"/>
    </row>
    <row r="10602" spans="26:26">
      <c r="Z10602" s="44"/>
    </row>
    <row r="10603" spans="26:26">
      <c r="Z10603" s="44"/>
    </row>
    <row r="10604" spans="26:26">
      <c r="Z10604" s="44"/>
    </row>
    <row r="10605" spans="26:26">
      <c r="Z10605" s="44"/>
    </row>
    <row r="10606" spans="26:26">
      <c r="Z10606" s="44"/>
    </row>
    <row r="10607" spans="26:26">
      <c r="Z10607" s="44"/>
    </row>
    <row r="10608" spans="26:26">
      <c r="Z10608" s="44"/>
    </row>
    <row r="10609" spans="26:26">
      <c r="Z10609" s="44"/>
    </row>
    <row r="10610" spans="26:26">
      <c r="Z10610" s="44"/>
    </row>
    <row r="10611" spans="26:26">
      <c r="Z10611" s="44"/>
    </row>
    <row r="10612" spans="26:26">
      <c r="Z10612" s="44"/>
    </row>
    <row r="10613" spans="26:26">
      <c r="Z10613" s="44"/>
    </row>
    <row r="10614" spans="26:26">
      <c r="Z10614" s="44"/>
    </row>
    <row r="10615" spans="26:26">
      <c r="Z10615" s="44"/>
    </row>
    <row r="10616" spans="26:26">
      <c r="Z10616" s="44"/>
    </row>
    <row r="10617" spans="26:26">
      <c r="Z10617" s="44"/>
    </row>
    <row r="10618" spans="26:26">
      <c r="Z10618" s="44"/>
    </row>
    <row r="10619" spans="26:26">
      <c r="Z10619" s="44"/>
    </row>
    <row r="10620" spans="26:26">
      <c r="Z10620" s="44"/>
    </row>
    <row r="10621" spans="26:26">
      <c r="Z10621" s="44"/>
    </row>
    <row r="10622" spans="26:26">
      <c r="Z10622" s="44"/>
    </row>
    <row r="10623" spans="26:26">
      <c r="Z10623" s="44"/>
    </row>
    <row r="10624" spans="26:26">
      <c r="Z10624" s="44"/>
    </row>
    <row r="10625" spans="26:26">
      <c r="Z10625" s="44"/>
    </row>
    <row r="10626" spans="26:26">
      <c r="Z10626" s="44"/>
    </row>
    <row r="10627" spans="26:26">
      <c r="Z10627" s="44"/>
    </row>
    <row r="10628" spans="26:26">
      <c r="Z10628" s="44"/>
    </row>
    <row r="10629" spans="26:26">
      <c r="Z10629" s="44"/>
    </row>
    <row r="10630" spans="26:26">
      <c r="Z10630" s="44"/>
    </row>
    <row r="10631" spans="26:26">
      <c r="Z10631" s="44"/>
    </row>
    <row r="10632" spans="26:26">
      <c r="Z10632" s="44"/>
    </row>
    <row r="10633" spans="26:26">
      <c r="Z10633" s="44"/>
    </row>
    <row r="10634" spans="26:26">
      <c r="Z10634" s="44"/>
    </row>
    <row r="10635" spans="26:26">
      <c r="Z10635" s="44"/>
    </row>
    <row r="10636" spans="26:26">
      <c r="Z10636" s="44"/>
    </row>
    <row r="10637" spans="26:26">
      <c r="Z10637" s="44"/>
    </row>
    <row r="10638" spans="26:26">
      <c r="Z10638" s="44"/>
    </row>
    <row r="10639" spans="26:26">
      <c r="Z10639" s="44"/>
    </row>
    <row r="10640" spans="26:26">
      <c r="Z10640" s="44"/>
    </row>
    <row r="10641" spans="26:26">
      <c r="Z10641" s="44"/>
    </row>
    <row r="10642" spans="26:26">
      <c r="Z10642" s="44"/>
    </row>
    <row r="10643" spans="26:26">
      <c r="Z10643" s="44"/>
    </row>
    <row r="10644" spans="26:26">
      <c r="Z10644" s="44"/>
    </row>
    <row r="10645" spans="26:26">
      <c r="Z10645" s="44"/>
    </row>
    <row r="10646" spans="26:26">
      <c r="Z10646" s="44"/>
    </row>
    <row r="10647" spans="26:26">
      <c r="Z10647" s="44"/>
    </row>
    <row r="10648" spans="26:26">
      <c r="Z10648" s="44"/>
    </row>
    <row r="10649" spans="26:26">
      <c r="Z10649" s="44"/>
    </row>
    <row r="10650" spans="26:26">
      <c r="Z10650" s="44"/>
    </row>
    <row r="10651" spans="26:26">
      <c r="Z10651" s="44"/>
    </row>
    <row r="10652" spans="26:26">
      <c r="Z10652" s="44"/>
    </row>
    <row r="10653" spans="26:26">
      <c r="Z10653" s="44"/>
    </row>
    <row r="10654" spans="26:26">
      <c r="Z10654" s="44"/>
    </row>
    <row r="10655" spans="26:26">
      <c r="Z10655" s="44"/>
    </row>
    <row r="10656" spans="26:26">
      <c r="Z10656" s="44"/>
    </row>
    <row r="10657" spans="26:26">
      <c r="Z10657" s="44"/>
    </row>
    <row r="10658" spans="26:26">
      <c r="Z10658" s="44"/>
    </row>
    <row r="10659" spans="26:26">
      <c r="Z10659" s="44"/>
    </row>
    <row r="10660" spans="26:26">
      <c r="Z10660" s="44"/>
    </row>
    <row r="10661" spans="26:26">
      <c r="Z10661" s="44"/>
    </row>
    <row r="10662" spans="26:26">
      <c r="Z10662" s="44"/>
    </row>
    <row r="10663" spans="26:26">
      <c r="Z10663" s="44"/>
    </row>
    <row r="10664" spans="26:26">
      <c r="Z10664" s="44"/>
    </row>
    <row r="10665" spans="26:26">
      <c r="Z10665" s="44"/>
    </row>
    <row r="10666" spans="26:26">
      <c r="Z10666" s="44"/>
    </row>
    <row r="10667" spans="26:26">
      <c r="Z10667" s="44"/>
    </row>
    <row r="10668" spans="26:26">
      <c r="Z10668" s="44"/>
    </row>
    <row r="10669" spans="26:26">
      <c r="Z10669" s="44"/>
    </row>
    <row r="10670" spans="26:26">
      <c r="Z10670" s="44"/>
    </row>
    <row r="10671" spans="26:26">
      <c r="Z10671" s="44"/>
    </row>
    <row r="10672" spans="26:26">
      <c r="Z10672" s="44"/>
    </row>
    <row r="10673" spans="26:26">
      <c r="Z10673" s="44"/>
    </row>
    <row r="10674" spans="26:26">
      <c r="Z10674" s="44"/>
    </row>
    <row r="10675" spans="26:26">
      <c r="Z10675" s="44"/>
    </row>
    <row r="10676" spans="26:26">
      <c r="Z10676" s="44"/>
    </row>
    <row r="10677" spans="26:26">
      <c r="Z10677" s="44"/>
    </row>
    <row r="10678" spans="26:26">
      <c r="Z10678" s="44"/>
    </row>
    <row r="10679" spans="26:26">
      <c r="Z10679" s="44"/>
    </row>
    <row r="10680" spans="26:26">
      <c r="Z10680" s="44"/>
    </row>
    <row r="10681" spans="26:26">
      <c r="Z10681" s="44"/>
    </row>
    <row r="10682" spans="26:26">
      <c r="Z10682" s="44"/>
    </row>
    <row r="10683" spans="26:26">
      <c r="Z10683" s="44"/>
    </row>
    <row r="10684" spans="26:26">
      <c r="Z10684" s="44"/>
    </row>
    <row r="10685" spans="26:26">
      <c r="Z10685" s="44"/>
    </row>
    <row r="10686" spans="26:26">
      <c r="Z10686" s="44"/>
    </row>
    <row r="10687" spans="26:26">
      <c r="Z10687" s="44"/>
    </row>
    <row r="10688" spans="26:26">
      <c r="Z10688" s="44"/>
    </row>
    <row r="10689" spans="26:26">
      <c r="Z10689" s="44"/>
    </row>
    <row r="10690" spans="26:26">
      <c r="Z10690" s="44"/>
    </row>
    <row r="10691" spans="26:26">
      <c r="Z10691" s="44"/>
    </row>
    <row r="10692" spans="26:26">
      <c r="Z10692" s="44"/>
    </row>
    <row r="10693" spans="26:26">
      <c r="Z10693" s="44"/>
    </row>
    <row r="10694" spans="26:26">
      <c r="Z10694" s="44"/>
    </row>
    <row r="10695" spans="26:26">
      <c r="Z10695" s="44"/>
    </row>
    <row r="10696" spans="26:26">
      <c r="Z10696" s="44"/>
    </row>
    <row r="10697" spans="26:26">
      <c r="Z10697" s="44"/>
    </row>
    <row r="10698" spans="26:26">
      <c r="Z10698" s="44"/>
    </row>
    <row r="10699" spans="26:26">
      <c r="Z10699" s="44"/>
    </row>
    <row r="10700" spans="26:26">
      <c r="Z10700" s="44"/>
    </row>
    <row r="10701" spans="26:26">
      <c r="Z10701" s="44"/>
    </row>
    <row r="10702" spans="26:26">
      <c r="Z10702" s="44"/>
    </row>
    <row r="10703" spans="26:26">
      <c r="Z10703" s="44"/>
    </row>
    <row r="10704" spans="26:26">
      <c r="Z10704" s="44"/>
    </row>
    <row r="10705" spans="26:26">
      <c r="Z10705" s="44"/>
    </row>
    <row r="10706" spans="26:26">
      <c r="Z10706" s="44"/>
    </row>
    <row r="10707" spans="26:26">
      <c r="Z10707" s="44"/>
    </row>
    <row r="10708" spans="26:26">
      <c r="Z10708" s="44"/>
    </row>
    <row r="10709" spans="26:26">
      <c r="Z10709" s="44"/>
    </row>
    <row r="10710" spans="26:26">
      <c r="Z10710" s="44"/>
    </row>
    <row r="10711" spans="26:26">
      <c r="Z10711" s="44"/>
    </row>
    <row r="10712" spans="26:26">
      <c r="Z10712" s="44"/>
    </row>
    <row r="10713" spans="26:26">
      <c r="Z10713" s="44"/>
    </row>
    <row r="10714" spans="26:26">
      <c r="Z10714" s="44"/>
    </row>
    <row r="10715" spans="26:26">
      <c r="Z10715" s="44"/>
    </row>
    <row r="10716" spans="26:26">
      <c r="Z10716" s="44"/>
    </row>
    <row r="10717" spans="26:26">
      <c r="Z10717" s="44"/>
    </row>
    <row r="10718" spans="26:26">
      <c r="Z10718" s="44"/>
    </row>
    <row r="10719" spans="26:26">
      <c r="Z10719" s="44"/>
    </row>
    <row r="10720" spans="26:26">
      <c r="Z10720" s="44"/>
    </row>
    <row r="10721" spans="26:26">
      <c r="Z10721" s="44"/>
    </row>
    <row r="10722" spans="26:26">
      <c r="Z10722" s="44"/>
    </row>
    <row r="10723" spans="26:26">
      <c r="Z10723" s="44"/>
    </row>
    <row r="10724" spans="26:26">
      <c r="Z10724" s="44"/>
    </row>
    <row r="10725" spans="26:26">
      <c r="Z10725" s="44"/>
    </row>
    <row r="10726" spans="26:26">
      <c r="Z10726" s="44"/>
    </row>
    <row r="10727" spans="26:26">
      <c r="Z10727" s="44"/>
    </row>
    <row r="10728" spans="26:26">
      <c r="Z10728" s="44"/>
    </row>
    <row r="10729" spans="26:26">
      <c r="Z10729" s="44"/>
    </row>
    <row r="10730" spans="26:26">
      <c r="Z10730" s="44"/>
    </row>
    <row r="10731" spans="26:26">
      <c r="Z10731" s="44"/>
    </row>
    <row r="10732" spans="26:26">
      <c r="Z10732" s="44"/>
    </row>
    <row r="10733" spans="26:26">
      <c r="Z10733" s="44"/>
    </row>
    <row r="10734" spans="26:26">
      <c r="Z10734" s="44"/>
    </row>
    <row r="10735" spans="26:26">
      <c r="Z10735" s="44"/>
    </row>
    <row r="10736" spans="26:26">
      <c r="Z10736" s="44"/>
    </row>
    <row r="10737" spans="26:26">
      <c r="Z10737" s="44"/>
    </row>
    <row r="10738" spans="26:26">
      <c r="Z10738" s="44"/>
    </row>
    <row r="10739" spans="26:26">
      <c r="Z10739" s="44"/>
    </row>
    <row r="10740" spans="26:26">
      <c r="Z10740" s="44"/>
    </row>
    <row r="10741" spans="26:26">
      <c r="Z10741" s="44"/>
    </row>
    <row r="10742" spans="26:26">
      <c r="Z10742" s="44"/>
    </row>
    <row r="10743" spans="26:26">
      <c r="Z10743" s="44"/>
    </row>
    <row r="10744" spans="26:26">
      <c r="Z10744" s="44"/>
    </row>
    <row r="10745" spans="26:26">
      <c r="Z10745" s="44"/>
    </row>
    <row r="10746" spans="26:26">
      <c r="Z10746" s="44"/>
    </row>
    <row r="10747" spans="26:26">
      <c r="Z10747" s="44"/>
    </row>
    <row r="10748" spans="26:26">
      <c r="Z10748" s="44"/>
    </row>
    <row r="10749" spans="26:26">
      <c r="Z10749" s="44"/>
    </row>
    <row r="10750" spans="26:26">
      <c r="Z10750" s="44"/>
    </row>
    <row r="10751" spans="26:26">
      <c r="Z10751" s="44"/>
    </row>
    <row r="10752" spans="26:26">
      <c r="Z10752" s="44"/>
    </row>
    <row r="10753" spans="26:26">
      <c r="Z10753" s="44"/>
    </row>
    <row r="10754" spans="26:26">
      <c r="Z10754" s="44"/>
    </row>
    <row r="10755" spans="26:26">
      <c r="Z10755" s="44"/>
    </row>
    <row r="10756" spans="26:26">
      <c r="Z10756" s="44"/>
    </row>
    <row r="10757" spans="26:26">
      <c r="Z10757" s="44"/>
    </row>
    <row r="10758" spans="26:26">
      <c r="Z10758" s="44"/>
    </row>
    <row r="10759" spans="26:26">
      <c r="Z10759" s="44"/>
    </row>
    <row r="10760" spans="26:26">
      <c r="Z10760" s="44"/>
    </row>
    <row r="10761" spans="26:26">
      <c r="Z10761" s="44"/>
    </row>
    <row r="10762" spans="26:26">
      <c r="Z10762" s="44"/>
    </row>
    <row r="10763" spans="26:26">
      <c r="Z10763" s="44"/>
    </row>
    <row r="10764" spans="26:26">
      <c r="Z10764" s="44"/>
    </row>
    <row r="10765" spans="26:26">
      <c r="Z10765" s="44"/>
    </row>
    <row r="10766" spans="26:26">
      <c r="Z10766" s="44"/>
    </row>
    <row r="10767" spans="26:26">
      <c r="Z10767" s="44"/>
    </row>
    <row r="10768" spans="26:26">
      <c r="Z10768" s="44"/>
    </row>
    <row r="10769" spans="26:26">
      <c r="Z10769" s="44"/>
    </row>
    <row r="10770" spans="26:26">
      <c r="Z10770" s="44"/>
    </row>
    <row r="10771" spans="26:26">
      <c r="Z10771" s="44"/>
    </row>
    <row r="10772" spans="26:26">
      <c r="Z10772" s="44"/>
    </row>
    <row r="10773" spans="26:26">
      <c r="Z10773" s="44"/>
    </row>
    <row r="10774" spans="26:26">
      <c r="Z10774" s="44"/>
    </row>
    <row r="10775" spans="26:26">
      <c r="Z10775" s="44"/>
    </row>
    <row r="10776" spans="26:26">
      <c r="Z10776" s="44"/>
    </row>
    <row r="10777" spans="26:26">
      <c r="Z10777" s="44"/>
    </row>
    <row r="10778" spans="26:26">
      <c r="Z10778" s="44"/>
    </row>
    <row r="10779" spans="26:26">
      <c r="Z10779" s="44"/>
    </row>
    <row r="10780" spans="26:26">
      <c r="Z10780" s="44"/>
    </row>
    <row r="10781" spans="26:26">
      <c r="Z10781" s="44"/>
    </row>
    <row r="10782" spans="26:26">
      <c r="Z10782" s="44"/>
    </row>
    <row r="10783" spans="26:26">
      <c r="Z10783" s="44"/>
    </row>
    <row r="10784" spans="26:26">
      <c r="Z10784" s="44"/>
    </row>
    <row r="10785" spans="26:26">
      <c r="Z10785" s="44"/>
    </row>
    <row r="10786" spans="26:26">
      <c r="Z10786" s="44"/>
    </row>
    <row r="10787" spans="26:26">
      <c r="Z10787" s="44"/>
    </row>
    <row r="10788" spans="26:26">
      <c r="Z10788" s="44"/>
    </row>
    <row r="10789" spans="26:26">
      <c r="Z10789" s="44"/>
    </row>
    <row r="10790" spans="26:26">
      <c r="Z10790" s="44"/>
    </row>
    <row r="10791" spans="26:26">
      <c r="Z10791" s="44"/>
    </row>
    <row r="10792" spans="26:26">
      <c r="Z10792" s="44"/>
    </row>
    <row r="10793" spans="26:26">
      <c r="Z10793" s="44"/>
    </row>
    <row r="10794" spans="26:26">
      <c r="Z10794" s="44"/>
    </row>
    <row r="10795" spans="26:26">
      <c r="Z10795" s="44"/>
    </row>
    <row r="10796" spans="26:26">
      <c r="Z10796" s="44"/>
    </row>
    <row r="10797" spans="26:26">
      <c r="Z10797" s="44"/>
    </row>
    <row r="10798" spans="26:26">
      <c r="Z10798" s="44"/>
    </row>
    <row r="10799" spans="26:26">
      <c r="Z10799" s="44"/>
    </row>
    <row r="10800" spans="26:26">
      <c r="Z10800" s="44"/>
    </row>
    <row r="10801" spans="26:26">
      <c r="Z10801" s="44"/>
    </row>
    <row r="10802" spans="26:26">
      <c r="Z10802" s="44"/>
    </row>
    <row r="10803" spans="26:26">
      <c r="Z10803" s="44"/>
    </row>
    <row r="10804" spans="26:26">
      <c r="Z10804" s="44"/>
    </row>
    <row r="10805" spans="26:26">
      <c r="Z10805" s="44"/>
    </row>
    <row r="10806" spans="26:26">
      <c r="Z10806" s="44"/>
    </row>
    <row r="10807" spans="26:26">
      <c r="Z10807" s="44"/>
    </row>
    <row r="10808" spans="26:26">
      <c r="Z10808" s="44"/>
    </row>
    <row r="10809" spans="26:26">
      <c r="Z10809" s="44"/>
    </row>
    <row r="10810" spans="26:26">
      <c r="Z10810" s="44"/>
    </row>
    <row r="10811" spans="26:26">
      <c r="Z10811" s="44"/>
    </row>
    <row r="10812" spans="26:26">
      <c r="Z10812" s="44"/>
    </row>
    <row r="10813" spans="26:26">
      <c r="Z10813" s="44"/>
    </row>
    <row r="10814" spans="26:26">
      <c r="Z10814" s="44"/>
    </row>
    <row r="10815" spans="26:26">
      <c r="Z10815" s="44"/>
    </row>
    <row r="10816" spans="26:26">
      <c r="Z10816" s="44"/>
    </row>
    <row r="10817" spans="26:26">
      <c r="Z10817" s="44"/>
    </row>
    <row r="10818" spans="26:26">
      <c r="Z10818" s="44"/>
    </row>
    <row r="10819" spans="26:26">
      <c r="Z10819" s="44"/>
    </row>
    <row r="10820" spans="26:26">
      <c r="Z10820" s="44"/>
    </row>
    <row r="10821" spans="26:26">
      <c r="Z10821" s="44"/>
    </row>
    <row r="10822" spans="26:26">
      <c r="Z10822" s="44"/>
    </row>
    <row r="10823" spans="26:26">
      <c r="Z10823" s="44"/>
    </row>
    <row r="10824" spans="26:26">
      <c r="Z10824" s="44"/>
    </row>
    <row r="10825" spans="26:26">
      <c r="Z10825" s="44"/>
    </row>
    <row r="10826" spans="26:26">
      <c r="Z10826" s="44"/>
    </row>
    <row r="10827" spans="26:26">
      <c r="Z10827" s="44"/>
    </row>
    <row r="10828" spans="26:26">
      <c r="Z10828" s="44"/>
    </row>
    <row r="10829" spans="26:26">
      <c r="Z10829" s="44"/>
    </row>
    <row r="10830" spans="26:26">
      <c r="Z10830" s="44"/>
    </row>
    <row r="10831" spans="26:26">
      <c r="Z10831" s="44"/>
    </row>
    <row r="10832" spans="26:26">
      <c r="Z10832" s="44"/>
    </row>
    <row r="10833" spans="26:26">
      <c r="Z10833" s="44"/>
    </row>
    <row r="10834" spans="26:26">
      <c r="Z10834" s="44"/>
    </row>
    <row r="10835" spans="26:26">
      <c r="Z10835" s="44"/>
    </row>
    <row r="10836" spans="26:26">
      <c r="Z10836" s="44"/>
    </row>
    <row r="10837" spans="26:26">
      <c r="Z10837" s="44"/>
    </row>
    <row r="10838" spans="26:26">
      <c r="Z10838" s="44"/>
    </row>
    <row r="10839" spans="26:26">
      <c r="Z10839" s="44"/>
    </row>
    <row r="10840" spans="26:26">
      <c r="Z10840" s="44"/>
    </row>
    <row r="10841" spans="26:26">
      <c r="Z10841" s="44"/>
    </row>
    <row r="10842" spans="26:26">
      <c r="Z10842" s="44"/>
    </row>
    <row r="10843" spans="26:26">
      <c r="Z10843" s="44"/>
    </row>
    <row r="10844" spans="26:26">
      <c r="Z10844" s="44"/>
    </row>
    <row r="10845" spans="26:26">
      <c r="Z10845" s="44"/>
    </row>
    <row r="10846" spans="26:26">
      <c r="Z10846" s="44"/>
    </row>
    <row r="10847" spans="26:26">
      <c r="Z10847" s="44"/>
    </row>
    <row r="10848" spans="26:26">
      <c r="Z10848" s="44"/>
    </row>
    <row r="10849" spans="26:26">
      <c r="Z10849" s="44"/>
    </row>
    <row r="10850" spans="26:26">
      <c r="Z10850" s="44"/>
    </row>
    <row r="10851" spans="26:26">
      <c r="Z10851" s="44"/>
    </row>
    <row r="10852" spans="26:26">
      <c r="Z10852" s="44"/>
    </row>
    <row r="10853" spans="26:26">
      <c r="Z10853" s="44"/>
    </row>
    <row r="10854" spans="26:26">
      <c r="Z10854" s="44"/>
    </row>
    <row r="10855" spans="26:26">
      <c r="Z10855" s="44"/>
    </row>
    <row r="10856" spans="26:26">
      <c r="Z10856" s="44"/>
    </row>
    <row r="10857" spans="26:26">
      <c r="Z10857" s="44"/>
    </row>
    <row r="10858" spans="26:26">
      <c r="Z10858" s="44"/>
    </row>
    <row r="10859" spans="26:26">
      <c r="Z10859" s="44"/>
    </row>
    <row r="10860" spans="26:26">
      <c r="Z10860" s="44"/>
    </row>
    <row r="10861" spans="26:26">
      <c r="Z10861" s="44"/>
    </row>
    <row r="10862" spans="26:26">
      <c r="Z10862" s="44"/>
    </row>
    <row r="10863" spans="26:26">
      <c r="Z10863" s="44"/>
    </row>
    <row r="10864" spans="26:26">
      <c r="Z10864" s="44"/>
    </row>
    <row r="10865" spans="26:26">
      <c r="Z10865" s="44"/>
    </row>
    <row r="10866" spans="26:26">
      <c r="Z10866" s="44"/>
    </row>
    <row r="10867" spans="26:26">
      <c r="Z10867" s="44"/>
    </row>
    <row r="10868" spans="26:26">
      <c r="Z10868" s="44"/>
    </row>
    <row r="10869" spans="26:26">
      <c r="Z10869" s="44"/>
    </row>
    <row r="10870" spans="26:26">
      <c r="Z10870" s="44"/>
    </row>
    <row r="10871" spans="26:26">
      <c r="Z10871" s="44"/>
    </row>
    <row r="10872" spans="26:26">
      <c r="Z10872" s="44"/>
    </row>
    <row r="10873" spans="26:26">
      <c r="Z10873" s="44"/>
    </row>
    <row r="10874" spans="26:26">
      <c r="Z10874" s="44"/>
    </row>
    <row r="10875" spans="26:26">
      <c r="Z10875" s="44"/>
    </row>
    <row r="10876" spans="26:26">
      <c r="Z10876" s="44"/>
    </row>
    <row r="10877" spans="26:26">
      <c r="Z10877" s="44"/>
    </row>
    <row r="10878" spans="26:26">
      <c r="Z10878" s="44"/>
    </row>
    <row r="10879" spans="26:26">
      <c r="Z10879" s="44"/>
    </row>
    <row r="10880" spans="26:26">
      <c r="Z10880" s="44"/>
    </row>
    <row r="10881" spans="26:26">
      <c r="Z10881" s="44"/>
    </row>
    <row r="10882" spans="26:26">
      <c r="Z10882" s="44"/>
    </row>
    <row r="10883" spans="26:26">
      <c r="Z10883" s="44"/>
    </row>
    <row r="10884" spans="26:26">
      <c r="Z10884" s="44"/>
    </row>
    <row r="10885" spans="26:26">
      <c r="Z10885" s="44"/>
    </row>
    <row r="10886" spans="26:26">
      <c r="Z10886" s="44"/>
    </row>
    <row r="10887" spans="26:26">
      <c r="Z10887" s="44"/>
    </row>
    <row r="10888" spans="26:26">
      <c r="Z10888" s="44"/>
    </row>
    <row r="10889" spans="26:26">
      <c r="Z10889" s="44"/>
    </row>
    <row r="10890" spans="26:26">
      <c r="Z10890" s="44"/>
    </row>
    <row r="10891" spans="26:26">
      <c r="Z10891" s="44"/>
    </row>
    <row r="10892" spans="26:26">
      <c r="Z10892" s="44"/>
    </row>
    <row r="10893" spans="26:26">
      <c r="Z10893" s="44"/>
    </row>
    <row r="10894" spans="26:26">
      <c r="Z10894" s="44"/>
    </row>
    <row r="10895" spans="26:26">
      <c r="Z10895" s="44"/>
    </row>
    <row r="10896" spans="26:26">
      <c r="Z10896" s="44"/>
    </row>
    <row r="10897" spans="26:26">
      <c r="Z10897" s="44"/>
    </row>
    <row r="10898" spans="26:26">
      <c r="Z10898" s="44"/>
    </row>
    <row r="10899" spans="26:26">
      <c r="Z10899" s="44"/>
    </row>
    <row r="10900" spans="26:26">
      <c r="Z10900" s="44"/>
    </row>
    <row r="10901" spans="26:26">
      <c r="Z10901" s="44"/>
    </row>
    <row r="10902" spans="26:26">
      <c r="Z10902" s="44"/>
    </row>
    <row r="10903" spans="26:26">
      <c r="Z10903" s="44"/>
    </row>
    <row r="10904" spans="26:26">
      <c r="Z10904" s="44"/>
    </row>
    <row r="10905" spans="26:26">
      <c r="Z10905" s="44"/>
    </row>
    <row r="10906" spans="26:26">
      <c r="Z10906" s="44"/>
    </row>
    <row r="10907" spans="26:26">
      <c r="Z10907" s="44"/>
    </row>
    <row r="10908" spans="26:26">
      <c r="Z10908" s="44"/>
    </row>
    <row r="10909" spans="26:26">
      <c r="Z10909" s="44"/>
    </row>
    <row r="10910" spans="26:26">
      <c r="Z10910" s="44"/>
    </row>
    <row r="10911" spans="26:26">
      <c r="Z10911" s="44"/>
    </row>
    <row r="10912" spans="26:26">
      <c r="Z10912" s="44"/>
    </row>
    <row r="10913" spans="26:26">
      <c r="Z10913" s="44"/>
    </row>
    <row r="10914" spans="26:26">
      <c r="Z10914" s="44"/>
    </row>
    <row r="10915" spans="26:26">
      <c r="Z10915" s="44"/>
    </row>
    <row r="10916" spans="26:26">
      <c r="Z10916" s="44"/>
    </row>
    <row r="10917" spans="26:26">
      <c r="Z10917" s="44"/>
    </row>
    <row r="10918" spans="26:26">
      <c r="Z10918" s="44"/>
    </row>
    <row r="10919" spans="26:26">
      <c r="Z10919" s="44"/>
    </row>
    <row r="10920" spans="26:26">
      <c r="Z10920" s="44"/>
    </row>
    <row r="10921" spans="26:26">
      <c r="Z10921" s="44"/>
    </row>
    <row r="10922" spans="26:26">
      <c r="Z10922" s="44"/>
    </row>
    <row r="10923" spans="26:26">
      <c r="Z10923" s="44"/>
    </row>
    <row r="10924" spans="26:26">
      <c r="Z10924" s="44"/>
    </row>
    <row r="10925" spans="26:26">
      <c r="Z10925" s="44"/>
    </row>
    <row r="10926" spans="26:26">
      <c r="Z10926" s="44"/>
    </row>
    <row r="10927" spans="26:26">
      <c r="Z10927" s="44"/>
    </row>
    <row r="10928" spans="26:26">
      <c r="Z10928" s="44"/>
    </row>
    <row r="10929" spans="26:26">
      <c r="Z10929" s="44"/>
    </row>
    <row r="10930" spans="26:26">
      <c r="Z10930" s="44"/>
    </row>
    <row r="10931" spans="26:26">
      <c r="Z10931" s="44"/>
    </row>
    <row r="10932" spans="26:26">
      <c r="Z10932" s="44"/>
    </row>
    <row r="10933" spans="26:26">
      <c r="Z10933" s="44"/>
    </row>
    <row r="10934" spans="26:26">
      <c r="Z10934" s="44"/>
    </row>
    <row r="10935" spans="26:26">
      <c r="Z10935" s="44"/>
    </row>
    <row r="10936" spans="26:26">
      <c r="Z10936" s="44"/>
    </row>
    <row r="10937" spans="26:26">
      <c r="Z10937" s="44"/>
    </row>
    <row r="10938" spans="26:26">
      <c r="Z10938" s="44"/>
    </row>
    <row r="10939" spans="26:26">
      <c r="Z10939" s="44"/>
    </row>
    <row r="10940" spans="26:26">
      <c r="Z10940" s="44"/>
    </row>
    <row r="10941" spans="26:26">
      <c r="Z10941" s="44"/>
    </row>
    <row r="10942" spans="26:26">
      <c r="Z10942" s="44"/>
    </row>
    <row r="10943" spans="26:26">
      <c r="Z10943" s="44"/>
    </row>
    <row r="10944" spans="26:26">
      <c r="Z10944" s="44"/>
    </row>
    <row r="10945" spans="26:26">
      <c r="Z10945" s="44"/>
    </row>
    <row r="10946" spans="26:26">
      <c r="Z10946" s="44"/>
    </row>
    <row r="10947" spans="26:26">
      <c r="Z10947" s="44"/>
    </row>
    <row r="10948" spans="26:26">
      <c r="Z10948" s="44"/>
    </row>
    <row r="10949" spans="26:26">
      <c r="Z10949" s="44"/>
    </row>
    <row r="10950" spans="26:26">
      <c r="Z10950" s="44"/>
    </row>
    <row r="10951" spans="26:26">
      <c r="Z10951" s="44"/>
    </row>
    <row r="10952" spans="26:26">
      <c r="Z10952" s="44"/>
    </row>
    <row r="10953" spans="26:26">
      <c r="Z10953" s="44"/>
    </row>
    <row r="10954" spans="26:26">
      <c r="Z10954" s="44"/>
    </row>
    <row r="10955" spans="26:26">
      <c r="Z10955" s="44"/>
    </row>
    <row r="10956" spans="26:26">
      <c r="Z10956" s="44"/>
    </row>
    <row r="10957" spans="26:26">
      <c r="Z10957" s="44"/>
    </row>
    <row r="10958" spans="26:26">
      <c r="Z10958" s="44"/>
    </row>
    <row r="10959" spans="26:26">
      <c r="Z10959" s="44"/>
    </row>
    <row r="10960" spans="26:26">
      <c r="Z10960" s="44"/>
    </row>
    <row r="10961" spans="26:26">
      <c r="Z10961" s="44"/>
    </row>
    <row r="10962" spans="26:26">
      <c r="Z10962" s="44"/>
    </row>
    <row r="10963" spans="26:26">
      <c r="Z10963" s="44"/>
    </row>
    <row r="10964" spans="26:26">
      <c r="Z10964" s="44"/>
    </row>
    <row r="10965" spans="26:26">
      <c r="Z10965" s="44"/>
    </row>
    <row r="10966" spans="26:26">
      <c r="Z10966" s="44"/>
    </row>
    <row r="10967" spans="26:26">
      <c r="Z10967" s="44"/>
    </row>
    <row r="10968" spans="26:26">
      <c r="Z10968" s="44"/>
    </row>
    <row r="10969" spans="26:26">
      <c r="Z10969" s="44"/>
    </row>
    <row r="10970" spans="26:26">
      <c r="Z10970" s="44"/>
    </row>
    <row r="10971" spans="26:26">
      <c r="Z10971" s="44"/>
    </row>
    <row r="10972" spans="26:26">
      <c r="Z10972" s="44"/>
    </row>
    <row r="10973" spans="26:26">
      <c r="Z10973" s="44"/>
    </row>
    <row r="10974" spans="26:26">
      <c r="Z10974" s="44"/>
    </row>
    <row r="10975" spans="26:26">
      <c r="Z10975" s="44"/>
    </row>
    <row r="10976" spans="26:26">
      <c r="Z10976" s="44"/>
    </row>
    <row r="10977" spans="26:26">
      <c r="Z10977" s="44"/>
    </row>
    <row r="10978" spans="26:26">
      <c r="Z10978" s="44"/>
    </row>
    <row r="10979" spans="26:26">
      <c r="Z10979" s="44"/>
    </row>
    <row r="10980" spans="26:26">
      <c r="Z10980" s="44"/>
    </row>
    <row r="10981" spans="26:26">
      <c r="Z10981" s="44"/>
    </row>
    <row r="10982" spans="26:26">
      <c r="Z10982" s="44"/>
    </row>
    <row r="10983" spans="26:26">
      <c r="Z10983" s="44"/>
    </row>
    <row r="10984" spans="26:26">
      <c r="Z10984" s="44"/>
    </row>
    <row r="10985" spans="26:26">
      <c r="Z10985" s="44"/>
    </row>
    <row r="10986" spans="26:26">
      <c r="Z10986" s="44"/>
    </row>
    <row r="10987" spans="26:26">
      <c r="Z10987" s="44"/>
    </row>
    <row r="10988" spans="26:26">
      <c r="Z10988" s="44"/>
    </row>
    <row r="10989" spans="26:26">
      <c r="Z10989" s="44"/>
    </row>
    <row r="10990" spans="26:26">
      <c r="Z10990" s="44"/>
    </row>
    <row r="10991" spans="26:26">
      <c r="Z10991" s="44"/>
    </row>
    <row r="10992" spans="26:26">
      <c r="Z10992" s="44"/>
    </row>
    <row r="10993" spans="26:26">
      <c r="Z10993" s="44"/>
    </row>
    <row r="10994" spans="26:26">
      <c r="Z10994" s="44"/>
    </row>
    <row r="10995" spans="26:26">
      <c r="Z10995" s="44"/>
    </row>
    <row r="10996" spans="26:26">
      <c r="Z10996" s="44"/>
    </row>
    <row r="10997" spans="26:26">
      <c r="Z10997" s="44"/>
    </row>
    <row r="10998" spans="26:26">
      <c r="Z10998" s="44"/>
    </row>
    <row r="10999" spans="26:26">
      <c r="Z10999" s="44"/>
    </row>
    <row r="11000" spans="26:26">
      <c r="Z11000" s="44"/>
    </row>
    <row r="11001" spans="26:26">
      <c r="Z11001" s="44"/>
    </row>
    <row r="11002" spans="26:26">
      <c r="Z11002" s="44"/>
    </row>
    <row r="11003" spans="26:26">
      <c r="Z11003" s="44"/>
    </row>
    <row r="11004" spans="26:26">
      <c r="Z11004" s="44"/>
    </row>
    <row r="11005" spans="26:26">
      <c r="Z11005" s="44"/>
    </row>
    <row r="11006" spans="26:26">
      <c r="Z11006" s="44"/>
    </row>
    <row r="11007" spans="26:26">
      <c r="Z11007" s="44"/>
    </row>
    <row r="11008" spans="26:26">
      <c r="Z11008" s="44"/>
    </row>
    <row r="11009" spans="26:26">
      <c r="Z11009" s="44"/>
    </row>
    <row r="11010" spans="26:26">
      <c r="Z11010" s="44"/>
    </row>
    <row r="11011" spans="26:26">
      <c r="Z11011" s="44"/>
    </row>
    <row r="11012" spans="26:26">
      <c r="Z11012" s="44"/>
    </row>
    <row r="11013" spans="26:26">
      <c r="Z11013" s="44"/>
    </row>
    <row r="11014" spans="26:26">
      <c r="Z11014" s="44"/>
    </row>
    <row r="11015" spans="26:26">
      <c r="Z11015" s="44"/>
    </row>
    <row r="11016" spans="26:26">
      <c r="Z11016" s="44"/>
    </row>
    <row r="11017" spans="26:26">
      <c r="Z11017" s="44"/>
    </row>
    <row r="11018" spans="26:26">
      <c r="Z11018" s="44"/>
    </row>
    <row r="11019" spans="26:26">
      <c r="Z11019" s="44"/>
    </row>
    <row r="11020" spans="26:26">
      <c r="Z11020" s="44"/>
    </row>
    <row r="11021" spans="26:26">
      <c r="Z11021" s="44"/>
    </row>
    <row r="11022" spans="26:26">
      <c r="Z11022" s="44"/>
    </row>
    <row r="11023" spans="26:26">
      <c r="Z11023" s="44"/>
    </row>
    <row r="11024" spans="26:26">
      <c r="Z11024" s="44"/>
    </row>
    <row r="11025" spans="26:26">
      <c r="Z11025" s="44"/>
    </row>
    <row r="11026" spans="26:26">
      <c r="Z11026" s="44"/>
    </row>
    <row r="11027" spans="26:26">
      <c r="Z11027" s="44"/>
    </row>
    <row r="11028" spans="26:26">
      <c r="Z11028" s="44"/>
    </row>
    <row r="11029" spans="26:26">
      <c r="Z11029" s="44"/>
    </row>
    <row r="11030" spans="26:26">
      <c r="Z11030" s="44"/>
    </row>
    <row r="11031" spans="26:26">
      <c r="Z11031" s="44"/>
    </row>
    <row r="11032" spans="26:26">
      <c r="Z11032" s="44"/>
    </row>
    <row r="11033" spans="26:26">
      <c r="Z11033" s="44"/>
    </row>
    <row r="11034" spans="26:26">
      <c r="Z11034" s="44"/>
    </row>
    <row r="11035" spans="26:26">
      <c r="Z11035" s="44"/>
    </row>
    <row r="11036" spans="26:26">
      <c r="Z11036" s="44"/>
    </row>
    <row r="11037" spans="26:26">
      <c r="Z11037" s="44"/>
    </row>
    <row r="11038" spans="26:26">
      <c r="Z11038" s="44"/>
    </row>
    <row r="11039" spans="26:26">
      <c r="Z11039" s="44"/>
    </row>
    <row r="11040" spans="26:26">
      <c r="Z11040" s="44"/>
    </row>
    <row r="11041" spans="26:26">
      <c r="Z11041" s="44"/>
    </row>
    <row r="11042" spans="26:26">
      <c r="Z11042" s="44"/>
    </row>
    <row r="11043" spans="26:26">
      <c r="Z11043" s="44"/>
    </row>
    <row r="11044" spans="26:26">
      <c r="Z11044" s="44"/>
    </row>
    <row r="11045" spans="26:26">
      <c r="Z11045" s="44"/>
    </row>
    <row r="11046" spans="26:26">
      <c r="Z11046" s="44"/>
    </row>
    <row r="11047" spans="26:26">
      <c r="Z11047" s="44"/>
    </row>
    <row r="11048" spans="26:26">
      <c r="Z11048" s="44"/>
    </row>
    <row r="11049" spans="26:26">
      <c r="Z11049" s="44"/>
    </row>
    <row r="11050" spans="26:26">
      <c r="Z11050" s="44"/>
    </row>
    <row r="11051" spans="26:26">
      <c r="Z11051" s="44"/>
    </row>
    <row r="11052" spans="26:26">
      <c r="Z11052" s="44"/>
    </row>
    <row r="11053" spans="26:26">
      <c r="Z11053" s="44"/>
    </row>
    <row r="11054" spans="26:26">
      <c r="Z11054" s="44"/>
    </row>
    <row r="11055" spans="26:26">
      <c r="Z11055" s="44"/>
    </row>
    <row r="11056" spans="26:26">
      <c r="Z11056" s="44"/>
    </row>
    <row r="11057" spans="26:26">
      <c r="Z11057" s="44"/>
    </row>
    <row r="11058" spans="26:26">
      <c r="Z11058" s="44"/>
    </row>
    <row r="11059" spans="26:26">
      <c r="Z11059" s="44"/>
    </row>
    <row r="11060" spans="26:26">
      <c r="Z11060" s="44"/>
    </row>
    <row r="11061" spans="26:26">
      <c r="Z11061" s="44"/>
    </row>
    <row r="11062" spans="26:26">
      <c r="Z11062" s="44"/>
    </row>
    <row r="11063" spans="26:26">
      <c r="Z11063" s="44"/>
    </row>
    <row r="11064" spans="26:26">
      <c r="Z11064" s="44"/>
    </row>
    <row r="11065" spans="26:26">
      <c r="Z11065" s="44"/>
    </row>
    <row r="11066" spans="26:26">
      <c r="Z11066" s="44"/>
    </row>
    <row r="11067" spans="26:26">
      <c r="Z11067" s="44"/>
    </row>
    <row r="11068" spans="26:26">
      <c r="Z11068" s="44"/>
    </row>
    <row r="11069" spans="26:26">
      <c r="Z11069" s="44"/>
    </row>
    <row r="11070" spans="26:26">
      <c r="Z11070" s="44"/>
    </row>
    <row r="11071" spans="26:26">
      <c r="Z11071" s="44"/>
    </row>
    <row r="11072" spans="26:26">
      <c r="Z11072" s="44"/>
    </row>
    <row r="11073" spans="26:26">
      <c r="Z11073" s="44"/>
    </row>
    <row r="11074" spans="26:26">
      <c r="Z11074" s="44"/>
    </row>
    <row r="11075" spans="26:26">
      <c r="Z11075" s="44"/>
    </row>
    <row r="11076" spans="26:26">
      <c r="Z11076" s="44"/>
    </row>
    <row r="11077" spans="26:26">
      <c r="Z11077" s="44"/>
    </row>
    <row r="11078" spans="26:26">
      <c r="Z11078" s="44"/>
    </row>
    <row r="11079" spans="26:26">
      <c r="Z11079" s="44"/>
    </row>
    <row r="11080" spans="26:26">
      <c r="Z11080" s="44"/>
    </row>
    <row r="11081" spans="26:26">
      <c r="Z11081" s="44"/>
    </row>
    <row r="11082" spans="26:26">
      <c r="Z11082" s="44"/>
    </row>
    <row r="11083" spans="26:26">
      <c r="Z11083" s="44"/>
    </row>
    <row r="11084" spans="26:26">
      <c r="Z11084" s="44"/>
    </row>
    <row r="11085" spans="26:26">
      <c r="Z11085" s="44"/>
    </row>
    <row r="11086" spans="26:26">
      <c r="Z11086" s="44"/>
    </row>
    <row r="11087" spans="26:26">
      <c r="Z11087" s="44"/>
    </row>
    <row r="11088" spans="26:26">
      <c r="Z11088" s="44"/>
    </row>
    <row r="11089" spans="26:26">
      <c r="Z11089" s="44"/>
    </row>
    <row r="11090" spans="26:26">
      <c r="Z11090" s="44"/>
    </row>
    <row r="11091" spans="26:26">
      <c r="Z11091" s="44"/>
    </row>
    <row r="11092" spans="26:26">
      <c r="Z11092" s="44"/>
    </row>
    <row r="11093" spans="26:26">
      <c r="Z11093" s="44"/>
    </row>
    <row r="11094" spans="26:26">
      <c r="Z11094" s="44"/>
    </row>
    <row r="11095" spans="26:26">
      <c r="Z11095" s="44"/>
    </row>
    <row r="11096" spans="26:26">
      <c r="Z11096" s="44"/>
    </row>
    <row r="11097" spans="26:26">
      <c r="Z11097" s="44"/>
    </row>
    <row r="11098" spans="26:26">
      <c r="Z11098" s="44"/>
    </row>
    <row r="11099" spans="26:26">
      <c r="Z11099" s="44"/>
    </row>
    <row r="11100" spans="26:26">
      <c r="Z11100" s="44"/>
    </row>
    <row r="11101" spans="26:26">
      <c r="Z11101" s="44"/>
    </row>
    <row r="11102" spans="26:26">
      <c r="Z11102" s="44"/>
    </row>
    <row r="11103" spans="26:26">
      <c r="Z11103" s="44"/>
    </row>
    <row r="11104" spans="26:26">
      <c r="Z11104" s="44"/>
    </row>
    <row r="11105" spans="26:26">
      <c r="Z11105" s="44"/>
    </row>
    <row r="11106" spans="26:26">
      <c r="Z11106" s="44"/>
    </row>
    <row r="11107" spans="26:26">
      <c r="Z11107" s="44"/>
    </row>
    <row r="11108" spans="26:26">
      <c r="Z11108" s="44"/>
    </row>
    <row r="11109" spans="26:26">
      <c r="Z11109" s="44"/>
    </row>
    <row r="11110" spans="26:26">
      <c r="Z11110" s="44"/>
    </row>
    <row r="11111" spans="26:26">
      <c r="Z11111" s="44"/>
    </row>
    <row r="11112" spans="26:26">
      <c r="Z11112" s="44"/>
    </row>
    <row r="11113" spans="26:26">
      <c r="Z11113" s="44"/>
    </row>
    <row r="11114" spans="26:26">
      <c r="Z11114" s="44"/>
    </row>
    <row r="11115" spans="26:26">
      <c r="Z11115" s="44"/>
    </row>
    <row r="11116" spans="26:26">
      <c r="Z11116" s="44"/>
    </row>
    <row r="11117" spans="26:26">
      <c r="Z11117" s="44"/>
    </row>
    <row r="11118" spans="26:26">
      <c r="Z11118" s="44"/>
    </row>
    <row r="11119" spans="26:26">
      <c r="Z11119" s="44"/>
    </row>
    <row r="11120" spans="26:26">
      <c r="Z11120" s="44"/>
    </row>
    <row r="11121" spans="26:26">
      <c r="Z11121" s="44"/>
    </row>
    <row r="11122" spans="26:26">
      <c r="Z11122" s="44"/>
    </row>
    <row r="11123" spans="26:26">
      <c r="Z11123" s="44"/>
    </row>
    <row r="11124" spans="26:26">
      <c r="Z11124" s="44"/>
    </row>
    <row r="11125" spans="26:26">
      <c r="Z11125" s="44"/>
    </row>
    <row r="11126" spans="26:26">
      <c r="Z11126" s="44"/>
    </row>
    <row r="11127" spans="26:26">
      <c r="Z11127" s="44"/>
    </row>
    <row r="11128" spans="26:26">
      <c r="Z11128" s="44"/>
    </row>
    <row r="11129" spans="26:26">
      <c r="Z11129" s="44"/>
    </row>
    <row r="11130" spans="26:26">
      <c r="Z11130" s="44"/>
    </row>
    <row r="11131" spans="26:26">
      <c r="Z11131" s="44"/>
    </row>
    <row r="11132" spans="26:26">
      <c r="Z11132" s="44"/>
    </row>
    <row r="11133" spans="26:26">
      <c r="Z11133" s="44"/>
    </row>
    <row r="11134" spans="26:26">
      <c r="Z11134" s="44"/>
    </row>
    <row r="11135" spans="26:26">
      <c r="Z11135" s="44"/>
    </row>
    <row r="11136" spans="26:26">
      <c r="Z11136" s="44"/>
    </row>
    <row r="11137" spans="26:26">
      <c r="Z11137" s="44"/>
    </row>
    <row r="11138" spans="26:26">
      <c r="Z11138" s="44"/>
    </row>
    <row r="11139" spans="26:26">
      <c r="Z11139" s="44"/>
    </row>
    <row r="11140" spans="26:26">
      <c r="Z11140" s="44"/>
    </row>
    <row r="11141" spans="26:26">
      <c r="Z11141" s="44"/>
    </row>
    <row r="11142" spans="26:26">
      <c r="Z11142" s="44"/>
    </row>
    <row r="11143" spans="26:26">
      <c r="Z11143" s="44"/>
    </row>
    <row r="11144" spans="26:26">
      <c r="Z11144" s="44"/>
    </row>
    <row r="11145" spans="26:26">
      <c r="Z11145" s="44"/>
    </row>
    <row r="11146" spans="26:26">
      <c r="Z11146" s="44"/>
    </row>
    <row r="11147" spans="26:26">
      <c r="Z11147" s="44"/>
    </row>
    <row r="11148" spans="26:26">
      <c r="Z11148" s="44"/>
    </row>
    <row r="11149" spans="26:26">
      <c r="Z11149" s="44"/>
    </row>
    <row r="11150" spans="26:26">
      <c r="Z11150" s="44"/>
    </row>
    <row r="11151" spans="26:26">
      <c r="Z11151" s="44"/>
    </row>
    <row r="11152" spans="26:26">
      <c r="Z11152" s="44"/>
    </row>
    <row r="11153" spans="26:26">
      <c r="Z11153" s="44"/>
    </row>
    <row r="11154" spans="26:26">
      <c r="Z11154" s="44"/>
    </row>
    <row r="11155" spans="26:26">
      <c r="Z11155" s="44"/>
    </row>
    <row r="11156" spans="26:26">
      <c r="Z11156" s="44"/>
    </row>
    <row r="11157" spans="26:26">
      <c r="Z11157" s="44"/>
    </row>
    <row r="11158" spans="26:26">
      <c r="Z11158" s="44"/>
    </row>
    <row r="11159" spans="26:26">
      <c r="Z11159" s="44"/>
    </row>
    <row r="11160" spans="26:26">
      <c r="Z11160" s="44"/>
    </row>
    <row r="11161" spans="26:26">
      <c r="Z11161" s="44"/>
    </row>
    <row r="11162" spans="26:26">
      <c r="Z11162" s="44"/>
    </row>
    <row r="11163" spans="26:26">
      <c r="Z11163" s="44"/>
    </row>
    <row r="11164" spans="26:26">
      <c r="Z11164" s="44"/>
    </row>
    <row r="11165" spans="26:26">
      <c r="Z11165" s="44"/>
    </row>
    <row r="11166" spans="26:26">
      <c r="Z11166" s="44"/>
    </row>
    <row r="11167" spans="26:26">
      <c r="Z11167" s="44"/>
    </row>
    <row r="11168" spans="26:26">
      <c r="Z11168" s="44"/>
    </row>
    <row r="11169" spans="26:26">
      <c r="Z11169" s="44"/>
    </row>
    <row r="11170" spans="26:26">
      <c r="Z11170" s="44"/>
    </row>
    <row r="11171" spans="26:26">
      <c r="Z11171" s="44"/>
    </row>
    <row r="11172" spans="26:26">
      <c r="Z11172" s="44"/>
    </row>
    <row r="11173" spans="26:26">
      <c r="Z11173" s="44"/>
    </row>
    <row r="11174" spans="26:26">
      <c r="Z11174" s="44"/>
    </row>
    <row r="11175" spans="26:26">
      <c r="Z11175" s="44"/>
    </row>
    <row r="11176" spans="26:26">
      <c r="Z11176" s="44"/>
    </row>
    <row r="11177" spans="26:26">
      <c r="Z11177" s="44"/>
    </row>
    <row r="11178" spans="26:26">
      <c r="Z11178" s="44"/>
    </row>
    <row r="11179" spans="26:26">
      <c r="Z11179" s="44"/>
    </row>
    <row r="11180" spans="26:26">
      <c r="Z11180" s="44"/>
    </row>
    <row r="11181" spans="26:26">
      <c r="Z11181" s="44"/>
    </row>
    <row r="11182" spans="26:26">
      <c r="Z11182" s="44"/>
    </row>
    <row r="11183" spans="26:26">
      <c r="Z11183" s="44"/>
    </row>
    <row r="11184" spans="26:26">
      <c r="Z11184" s="44"/>
    </row>
    <row r="11185" spans="26:26">
      <c r="Z11185" s="44"/>
    </row>
    <row r="11186" spans="26:26">
      <c r="Z11186" s="44"/>
    </row>
    <row r="11187" spans="26:26">
      <c r="Z11187" s="44"/>
    </row>
    <row r="11188" spans="26:26">
      <c r="Z11188" s="44"/>
    </row>
    <row r="11189" spans="26:26">
      <c r="Z11189" s="44"/>
    </row>
    <row r="11190" spans="26:26">
      <c r="Z11190" s="44"/>
    </row>
    <row r="11191" spans="26:26">
      <c r="Z11191" s="44"/>
    </row>
    <row r="11192" spans="26:26">
      <c r="Z11192" s="44"/>
    </row>
    <row r="11193" spans="26:26">
      <c r="Z11193" s="44"/>
    </row>
    <row r="11194" spans="26:26">
      <c r="Z11194" s="44"/>
    </row>
    <row r="11195" spans="26:26">
      <c r="Z11195" s="44"/>
    </row>
    <row r="11196" spans="26:26">
      <c r="Z11196" s="44"/>
    </row>
    <row r="11197" spans="26:26">
      <c r="Z11197" s="44"/>
    </row>
    <row r="11198" spans="26:26">
      <c r="Z11198" s="44"/>
    </row>
    <row r="11199" spans="26:26">
      <c r="Z11199" s="44"/>
    </row>
    <row r="11200" spans="26:26">
      <c r="Z11200" s="44"/>
    </row>
    <row r="11201" spans="26:26">
      <c r="Z11201" s="44"/>
    </row>
    <row r="11202" spans="26:26">
      <c r="Z11202" s="44"/>
    </row>
    <row r="11203" spans="26:26">
      <c r="Z11203" s="44"/>
    </row>
    <row r="11204" spans="26:26">
      <c r="Z11204" s="44"/>
    </row>
    <row r="11205" spans="26:26">
      <c r="Z11205" s="44"/>
    </row>
    <row r="11206" spans="26:26">
      <c r="Z11206" s="44"/>
    </row>
    <row r="11207" spans="26:26">
      <c r="Z11207" s="44"/>
    </row>
    <row r="11208" spans="26:26">
      <c r="Z11208" s="44"/>
    </row>
    <row r="11209" spans="26:26">
      <c r="Z11209" s="44"/>
    </row>
    <row r="11210" spans="26:26">
      <c r="Z11210" s="44"/>
    </row>
    <row r="11211" spans="26:26">
      <c r="Z11211" s="44"/>
    </row>
    <row r="11212" spans="26:26">
      <c r="Z11212" s="44"/>
    </row>
    <row r="11213" spans="26:26">
      <c r="Z11213" s="44"/>
    </row>
    <row r="11214" spans="26:26">
      <c r="Z11214" s="44"/>
    </row>
    <row r="11215" spans="26:26">
      <c r="Z11215" s="44"/>
    </row>
    <row r="11216" spans="26:26">
      <c r="Z11216" s="44"/>
    </row>
    <row r="11217" spans="26:26">
      <c r="Z11217" s="44"/>
    </row>
    <row r="11218" spans="26:26">
      <c r="Z11218" s="44"/>
    </row>
    <row r="11219" spans="26:26">
      <c r="Z11219" s="44"/>
    </row>
    <row r="11220" spans="26:26">
      <c r="Z11220" s="44"/>
    </row>
    <row r="11221" spans="26:26">
      <c r="Z11221" s="44"/>
    </row>
    <row r="11222" spans="26:26">
      <c r="Z11222" s="44"/>
    </row>
    <row r="11223" spans="26:26">
      <c r="Z11223" s="44"/>
    </row>
    <row r="11224" spans="26:26">
      <c r="Z11224" s="44"/>
    </row>
    <row r="11225" spans="26:26">
      <c r="Z11225" s="44"/>
    </row>
    <row r="11226" spans="26:26">
      <c r="Z11226" s="44"/>
    </row>
    <row r="11227" spans="26:26">
      <c r="Z11227" s="44"/>
    </row>
    <row r="11228" spans="26:26">
      <c r="Z11228" s="44"/>
    </row>
    <row r="11229" spans="26:26">
      <c r="Z11229" s="44"/>
    </row>
    <row r="11230" spans="26:26">
      <c r="Z11230" s="44"/>
    </row>
    <row r="11231" spans="26:26">
      <c r="Z11231" s="44"/>
    </row>
    <row r="11232" spans="26:26">
      <c r="Z11232" s="44"/>
    </row>
    <row r="11233" spans="26:26">
      <c r="Z11233" s="44"/>
    </row>
    <row r="11234" spans="26:26">
      <c r="Z11234" s="44"/>
    </row>
    <row r="11235" spans="26:26">
      <c r="Z11235" s="44"/>
    </row>
    <row r="11236" spans="26:26">
      <c r="Z11236" s="44"/>
    </row>
    <row r="11237" spans="26:26">
      <c r="Z11237" s="44"/>
    </row>
    <row r="11238" spans="26:26">
      <c r="Z11238" s="44"/>
    </row>
    <row r="11239" spans="26:26">
      <c r="Z11239" s="44"/>
    </row>
    <row r="11240" spans="26:26">
      <c r="Z11240" s="44"/>
    </row>
    <row r="11241" spans="26:26">
      <c r="Z11241" s="44"/>
    </row>
    <row r="11242" spans="26:26">
      <c r="Z11242" s="44"/>
    </row>
    <row r="11243" spans="26:26">
      <c r="Z11243" s="44"/>
    </row>
    <row r="11244" spans="26:26">
      <c r="Z11244" s="44"/>
    </row>
    <row r="11245" spans="26:26">
      <c r="Z11245" s="44"/>
    </row>
    <row r="11246" spans="26:26">
      <c r="Z11246" s="44"/>
    </row>
    <row r="11247" spans="26:26">
      <c r="Z11247" s="44"/>
    </row>
    <row r="11248" spans="26:26">
      <c r="Z11248" s="44"/>
    </row>
    <row r="11249" spans="26:26">
      <c r="Z11249" s="44"/>
    </row>
    <row r="11250" spans="26:26">
      <c r="Z11250" s="44"/>
    </row>
    <row r="11251" spans="26:26">
      <c r="Z11251" s="44"/>
    </row>
    <row r="11252" spans="26:26">
      <c r="Z11252" s="44"/>
    </row>
    <row r="11253" spans="26:26">
      <c r="Z11253" s="44"/>
    </row>
    <row r="11254" spans="26:26">
      <c r="Z11254" s="44"/>
    </row>
    <row r="11255" spans="26:26">
      <c r="Z11255" s="44"/>
    </row>
    <row r="11256" spans="26:26">
      <c r="Z11256" s="44"/>
    </row>
    <row r="11257" spans="26:26">
      <c r="Z11257" s="44"/>
    </row>
    <row r="11258" spans="26:26">
      <c r="Z11258" s="44"/>
    </row>
    <row r="11259" spans="26:26">
      <c r="Z11259" s="44"/>
    </row>
    <row r="11260" spans="26:26">
      <c r="Z11260" s="44"/>
    </row>
    <row r="11261" spans="26:26">
      <c r="Z11261" s="44"/>
    </row>
    <row r="11262" spans="26:26">
      <c r="Z11262" s="44"/>
    </row>
    <row r="11263" spans="26:26">
      <c r="Z11263" s="44"/>
    </row>
    <row r="11264" spans="26:26">
      <c r="Z11264" s="44"/>
    </row>
    <row r="11265" spans="26:26">
      <c r="Z11265" s="44"/>
    </row>
    <row r="11266" spans="26:26">
      <c r="Z11266" s="44"/>
    </row>
    <row r="11267" spans="26:26">
      <c r="Z11267" s="44"/>
    </row>
    <row r="11268" spans="26:26">
      <c r="Z11268" s="44"/>
    </row>
    <row r="11269" spans="26:26">
      <c r="Z11269" s="44"/>
    </row>
    <row r="11270" spans="26:26">
      <c r="Z11270" s="44"/>
    </row>
    <row r="11271" spans="26:26">
      <c r="Z11271" s="44"/>
    </row>
    <row r="11272" spans="26:26">
      <c r="Z11272" s="44"/>
    </row>
    <row r="11273" spans="26:26">
      <c r="Z11273" s="44"/>
    </row>
    <row r="11274" spans="26:26">
      <c r="Z11274" s="44"/>
    </row>
    <row r="11275" spans="26:26">
      <c r="Z11275" s="44"/>
    </row>
    <row r="11276" spans="26:26">
      <c r="Z11276" s="44"/>
    </row>
    <row r="11277" spans="26:26">
      <c r="Z11277" s="44"/>
    </row>
    <row r="11278" spans="26:26">
      <c r="Z11278" s="44"/>
    </row>
    <row r="11279" spans="26:26">
      <c r="Z11279" s="44"/>
    </row>
    <row r="11280" spans="26:26">
      <c r="Z11280" s="44"/>
    </row>
    <row r="11281" spans="26:26">
      <c r="Z11281" s="44"/>
    </row>
    <row r="11282" spans="26:26">
      <c r="Z11282" s="44"/>
    </row>
    <row r="11283" spans="26:26">
      <c r="Z11283" s="44"/>
    </row>
    <row r="11284" spans="26:26">
      <c r="Z11284" s="44"/>
    </row>
    <row r="11285" spans="26:26">
      <c r="Z11285" s="44"/>
    </row>
    <row r="11286" spans="26:26">
      <c r="Z11286" s="44"/>
    </row>
    <row r="11287" spans="26:26">
      <c r="Z11287" s="44"/>
    </row>
    <row r="11288" spans="26:26">
      <c r="Z11288" s="44"/>
    </row>
    <row r="11289" spans="26:26">
      <c r="Z11289" s="44"/>
    </row>
    <row r="11290" spans="26:26">
      <c r="Z11290" s="44"/>
    </row>
    <row r="11291" spans="26:26">
      <c r="Z11291" s="44"/>
    </row>
    <row r="11292" spans="26:26">
      <c r="Z11292" s="44"/>
    </row>
    <row r="11293" spans="26:26">
      <c r="Z11293" s="44"/>
    </row>
    <row r="11294" spans="26:26">
      <c r="Z11294" s="44"/>
    </row>
    <row r="11295" spans="26:26">
      <c r="Z11295" s="44"/>
    </row>
    <row r="11296" spans="26:26">
      <c r="Z11296" s="44"/>
    </row>
    <row r="11297" spans="26:26">
      <c r="Z11297" s="44"/>
    </row>
    <row r="11298" spans="26:26">
      <c r="Z11298" s="44"/>
    </row>
    <row r="11299" spans="26:26">
      <c r="Z11299" s="44"/>
    </row>
    <row r="11300" spans="26:26">
      <c r="Z11300" s="44"/>
    </row>
    <row r="11301" spans="26:26">
      <c r="Z11301" s="44"/>
    </row>
    <row r="11302" spans="26:26">
      <c r="Z11302" s="44"/>
    </row>
    <row r="11303" spans="26:26">
      <c r="Z11303" s="44"/>
    </row>
    <row r="11304" spans="26:26">
      <c r="Z11304" s="44"/>
    </row>
    <row r="11305" spans="26:26">
      <c r="Z11305" s="44"/>
    </row>
    <row r="11306" spans="26:26">
      <c r="Z11306" s="44"/>
    </row>
    <row r="11307" spans="26:26">
      <c r="Z11307" s="44"/>
    </row>
    <row r="11308" spans="26:26">
      <c r="Z11308" s="44"/>
    </row>
    <row r="11309" spans="26:26">
      <c r="Z11309" s="44"/>
    </row>
    <row r="11310" spans="26:26">
      <c r="Z11310" s="44"/>
    </row>
    <row r="11311" spans="26:26">
      <c r="Z11311" s="44"/>
    </row>
    <row r="11312" spans="26:26">
      <c r="Z11312" s="44"/>
    </row>
    <row r="11313" spans="26:26">
      <c r="Z11313" s="44"/>
    </row>
    <row r="11314" spans="26:26">
      <c r="Z11314" s="44"/>
    </row>
    <row r="11315" spans="26:26">
      <c r="Z11315" s="44"/>
    </row>
    <row r="11316" spans="26:26">
      <c r="Z11316" s="44"/>
    </row>
    <row r="11317" spans="26:26">
      <c r="Z11317" s="44"/>
    </row>
    <row r="11318" spans="26:26">
      <c r="Z11318" s="44"/>
    </row>
    <row r="11319" spans="26:26">
      <c r="Z11319" s="44"/>
    </row>
    <row r="11320" spans="26:26">
      <c r="Z11320" s="44"/>
    </row>
    <row r="11321" spans="26:26">
      <c r="Z11321" s="44"/>
    </row>
    <row r="11322" spans="26:26">
      <c r="Z11322" s="44"/>
    </row>
    <row r="11323" spans="26:26">
      <c r="Z11323" s="44"/>
    </row>
    <row r="11324" spans="26:26">
      <c r="Z11324" s="44"/>
    </row>
    <row r="11325" spans="26:26">
      <c r="Z11325" s="44"/>
    </row>
    <row r="11326" spans="26:26">
      <c r="Z11326" s="44"/>
    </row>
    <row r="11327" spans="26:26">
      <c r="Z11327" s="44"/>
    </row>
    <row r="11328" spans="26:26">
      <c r="Z11328" s="44"/>
    </row>
    <row r="11329" spans="26:26">
      <c r="Z11329" s="44"/>
    </row>
    <row r="11330" spans="26:26">
      <c r="Z11330" s="44"/>
    </row>
    <row r="11331" spans="26:26">
      <c r="Z11331" s="44"/>
    </row>
    <row r="11332" spans="26:26">
      <c r="Z11332" s="44"/>
    </row>
    <row r="11333" spans="26:26">
      <c r="Z11333" s="44"/>
    </row>
    <row r="11334" spans="26:26">
      <c r="Z11334" s="44"/>
    </row>
    <row r="11335" spans="26:26">
      <c r="Z11335" s="44"/>
    </row>
    <row r="11336" spans="26:26">
      <c r="Z11336" s="44"/>
    </row>
    <row r="11337" spans="26:26">
      <c r="Z11337" s="44"/>
    </row>
    <row r="11338" spans="26:26">
      <c r="Z11338" s="44"/>
    </row>
    <row r="11339" spans="26:26">
      <c r="Z11339" s="44"/>
    </row>
    <row r="11340" spans="26:26">
      <c r="Z11340" s="44"/>
    </row>
    <row r="11341" spans="26:26">
      <c r="Z11341" s="44"/>
    </row>
    <row r="11342" spans="26:26">
      <c r="Z11342" s="44"/>
    </row>
    <row r="11343" spans="26:26">
      <c r="Z11343" s="44"/>
    </row>
    <row r="11344" spans="26:26">
      <c r="Z11344" s="44"/>
    </row>
    <row r="11345" spans="26:26">
      <c r="Z11345" s="44"/>
    </row>
    <row r="11346" spans="26:26">
      <c r="Z11346" s="44"/>
    </row>
    <row r="11347" spans="26:26">
      <c r="Z11347" s="44"/>
    </row>
    <row r="11348" spans="26:26">
      <c r="Z11348" s="44"/>
    </row>
    <row r="11349" spans="26:26">
      <c r="Z11349" s="44"/>
    </row>
    <row r="11350" spans="26:26">
      <c r="Z11350" s="44"/>
    </row>
    <row r="11351" spans="26:26">
      <c r="Z11351" s="44"/>
    </row>
    <row r="11352" spans="26:26">
      <c r="Z11352" s="44"/>
    </row>
    <row r="11353" spans="26:26">
      <c r="Z11353" s="44"/>
    </row>
    <row r="11354" spans="26:26">
      <c r="Z11354" s="44"/>
    </row>
    <row r="11355" spans="26:26">
      <c r="Z11355" s="44"/>
    </row>
    <row r="11356" spans="26:26">
      <c r="Z11356" s="44"/>
    </row>
    <row r="11357" spans="26:26">
      <c r="Z11357" s="44"/>
    </row>
    <row r="11358" spans="26:26">
      <c r="Z11358" s="44"/>
    </row>
    <row r="11359" spans="26:26">
      <c r="Z11359" s="44"/>
    </row>
    <row r="11360" spans="26:26">
      <c r="Z11360" s="44"/>
    </row>
    <row r="11361" spans="26:26">
      <c r="Z11361" s="44"/>
    </row>
    <row r="11362" spans="26:26">
      <c r="Z11362" s="44"/>
    </row>
    <row r="11363" spans="26:26">
      <c r="Z11363" s="44"/>
    </row>
    <row r="11364" spans="26:26">
      <c r="Z11364" s="44"/>
    </row>
    <row r="11365" spans="26:26">
      <c r="Z11365" s="44"/>
    </row>
    <row r="11366" spans="26:26">
      <c r="Z11366" s="44"/>
    </row>
    <row r="11367" spans="26:26">
      <c r="Z11367" s="44"/>
    </row>
    <row r="11368" spans="26:26">
      <c r="Z11368" s="44"/>
    </row>
    <row r="11369" spans="26:26">
      <c r="Z11369" s="44"/>
    </row>
    <row r="11370" spans="26:26">
      <c r="Z11370" s="44"/>
    </row>
    <row r="11371" spans="26:26">
      <c r="Z11371" s="44"/>
    </row>
    <row r="11372" spans="26:26">
      <c r="Z11372" s="44"/>
    </row>
    <row r="11373" spans="26:26">
      <c r="Z11373" s="44"/>
    </row>
    <row r="11374" spans="26:26">
      <c r="Z11374" s="44"/>
    </row>
    <row r="11375" spans="26:26">
      <c r="Z11375" s="44"/>
    </row>
    <row r="11376" spans="26:26">
      <c r="Z11376" s="44"/>
    </row>
    <row r="11377" spans="26:26">
      <c r="Z11377" s="44"/>
    </row>
    <row r="11378" spans="26:26">
      <c r="Z11378" s="44"/>
    </row>
    <row r="11379" spans="26:26">
      <c r="Z11379" s="44"/>
    </row>
    <row r="11380" spans="26:26">
      <c r="Z11380" s="44"/>
    </row>
    <row r="11381" spans="26:26">
      <c r="Z11381" s="44"/>
    </row>
    <row r="11382" spans="26:26">
      <c r="Z11382" s="44"/>
    </row>
    <row r="11383" spans="26:26">
      <c r="Z11383" s="44"/>
    </row>
    <row r="11384" spans="26:26">
      <c r="Z11384" s="44"/>
    </row>
    <row r="11385" spans="26:26">
      <c r="Z11385" s="44"/>
    </row>
    <row r="11386" spans="26:26">
      <c r="Z11386" s="44"/>
    </row>
    <row r="11387" spans="26:26">
      <c r="Z11387" s="44"/>
    </row>
    <row r="11388" spans="26:26">
      <c r="Z11388" s="44"/>
    </row>
    <row r="11389" spans="26:26">
      <c r="Z11389" s="44"/>
    </row>
    <row r="11390" spans="26:26">
      <c r="Z11390" s="44"/>
    </row>
    <row r="11391" spans="26:26">
      <c r="Z11391" s="44"/>
    </row>
    <row r="11392" spans="26:26">
      <c r="Z11392" s="44"/>
    </row>
    <row r="11393" spans="26:26">
      <c r="Z11393" s="44"/>
    </row>
    <row r="11394" spans="26:26">
      <c r="Z11394" s="44"/>
    </row>
    <row r="11395" spans="26:26">
      <c r="Z11395" s="44"/>
    </row>
    <row r="11396" spans="26:26">
      <c r="Z11396" s="44"/>
    </row>
    <row r="11397" spans="26:26">
      <c r="Z11397" s="44"/>
    </row>
    <row r="11398" spans="26:26">
      <c r="Z11398" s="44"/>
    </row>
    <row r="11399" spans="26:26">
      <c r="Z11399" s="44"/>
    </row>
    <row r="11400" spans="26:26">
      <c r="Z11400" s="44"/>
    </row>
    <row r="11401" spans="26:26">
      <c r="Z11401" s="44"/>
    </row>
    <row r="11402" spans="26:26">
      <c r="Z11402" s="44"/>
    </row>
    <row r="11403" spans="26:26">
      <c r="Z11403" s="44"/>
    </row>
    <row r="11404" spans="26:26">
      <c r="Z11404" s="44"/>
    </row>
    <row r="11405" spans="26:26">
      <c r="Z11405" s="44"/>
    </row>
    <row r="11406" spans="26:26">
      <c r="Z11406" s="44"/>
    </row>
    <row r="11407" spans="26:26">
      <c r="Z11407" s="44"/>
    </row>
    <row r="11408" spans="26:26">
      <c r="Z11408" s="44"/>
    </row>
    <row r="11409" spans="26:26">
      <c r="Z11409" s="44"/>
    </row>
    <row r="11410" spans="26:26">
      <c r="Z11410" s="44"/>
    </row>
    <row r="11411" spans="26:26">
      <c r="Z11411" s="44"/>
    </row>
    <row r="11412" spans="26:26">
      <c r="Z11412" s="44"/>
    </row>
    <row r="11413" spans="26:26">
      <c r="Z11413" s="44"/>
    </row>
    <row r="11414" spans="26:26">
      <c r="Z11414" s="44"/>
    </row>
    <row r="11415" spans="26:26">
      <c r="Z11415" s="44"/>
    </row>
    <row r="11416" spans="26:26">
      <c r="Z11416" s="44"/>
    </row>
    <row r="11417" spans="26:26">
      <c r="Z11417" s="44"/>
    </row>
    <row r="11418" spans="26:26">
      <c r="Z11418" s="44"/>
    </row>
    <row r="11419" spans="26:26">
      <c r="Z11419" s="44"/>
    </row>
    <row r="11420" spans="26:26">
      <c r="Z11420" s="44"/>
    </row>
    <row r="11421" spans="26:26">
      <c r="Z11421" s="44"/>
    </row>
    <row r="11422" spans="26:26">
      <c r="Z11422" s="44"/>
    </row>
    <row r="11423" spans="26:26">
      <c r="Z11423" s="44"/>
    </row>
    <row r="11424" spans="26:26">
      <c r="Z11424" s="44"/>
    </row>
    <row r="11425" spans="26:26">
      <c r="Z11425" s="44"/>
    </row>
    <row r="11426" spans="26:26">
      <c r="Z11426" s="44"/>
    </row>
    <row r="11427" spans="26:26">
      <c r="Z11427" s="44"/>
    </row>
    <row r="11428" spans="26:26">
      <c r="Z11428" s="44"/>
    </row>
    <row r="11429" spans="26:26">
      <c r="Z11429" s="44"/>
    </row>
    <row r="11430" spans="26:26">
      <c r="Z11430" s="44"/>
    </row>
    <row r="11431" spans="26:26">
      <c r="Z11431" s="44"/>
    </row>
    <row r="11432" spans="26:26">
      <c r="Z11432" s="44"/>
    </row>
    <row r="11433" spans="26:26">
      <c r="Z11433" s="44"/>
    </row>
    <row r="11434" spans="26:26">
      <c r="Z11434" s="44"/>
    </row>
    <row r="11435" spans="26:26">
      <c r="Z11435" s="44"/>
    </row>
    <row r="11436" spans="26:26">
      <c r="Z11436" s="44"/>
    </row>
    <row r="11437" spans="26:26">
      <c r="Z11437" s="44"/>
    </row>
    <row r="11438" spans="26:26">
      <c r="Z11438" s="44"/>
    </row>
    <row r="11439" spans="26:26">
      <c r="Z11439" s="44"/>
    </row>
    <row r="11440" spans="26:26">
      <c r="Z11440" s="44"/>
    </row>
    <row r="11441" spans="26:26">
      <c r="Z11441" s="44"/>
    </row>
    <row r="11442" spans="26:26">
      <c r="Z11442" s="44"/>
    </row>
    <row r="11443" spans="26:26">
      <c r="Z11443" s="44"/>
    </row>
    <row r="11444" spans="26:26">
      <c r="Z11444" s="44"/>
    </row>
    <row r="11445" spans="26:26">
      <c r="Z11445" s="44"/>
    </row>
    <row r="11446" spans="26:26">
      <c r="Z11446" s="44"/>
    </row>
    <row r="11447" spans="26:26">
      <c r="Z11447" s="44"/>
    </row>
    <row r="11448" spans="26:26">
      <c r="Z11448" s="44"/>
    </row>
    <row r="11449" spans="26:26">
      <c r="Z11449" s="44"/>
    </row>
    <row r="11450" spans="26:26">
      <c r="Z11450" s="44"/>
    </row>
    <row r="11451" spans="26:26">
      <c r="Z11451" s="44"/>
    </row>
    <row r="11452" spans="26:26">
      <c r="Z11452" s="44"/>
    </row>
    <row r="11453" spans="26:26">
      <c r="Z11453" s="44"/>
    </row>
    <row r="11454" spans="26:26">
      <c r="Z11454" s="44"/>
    </row>
    <row r="11455" spans="26:26">
      <c r="Z11455" s="44"/>
    </row>
    <row r="11456" spans="26:26">
      <c r="Z11456" s="44"/>
    </row>
    <row r="11457" spans="26:26">
      <c r="Z11457" s="44"/>
    </row>
    <row r="11458" spans="26:26">
      <c r="Z11458" s="44"/>
    </row>
    <row r="11459" spans="26:26">
      <c r="Z11459" s="44"/>
    </row>
    <row r="11460" spans="26:26">
      <c r="Z11460" s="44"/>
    </row>
    <row r="11461" spans="26:26">
      <c r="Z11461" s="44"/>
    </row>
    <row r="11462" spans="26:26">
      <c r="Z11462" s="44"/>
    </row>
    <row r="11463" spans="26:26">
      <c r="Z11463" s="44"/>
    </row>
    <row r="11464" spans="26:26">
      <c r="Z11464" s="44"/>
    </row>
    <row r="11465" spans="26:26">
      <c r="Z11465" s="44"/>
    </row>
    <row r="11466" spans="26:26">
      <c r="Z11466" s="44"/>
    </row>
    <row r="11467" spans="26:26">
      <c r="Z11467" s="44"/>
    </row>
    <row r="11468" spans="26:26">
      <c r="Z11468" s="44"/>
    </row>
    <row r="11469" spans="26:26">
      <c r="Z11469" s="44"/>
    </row>
    <row r="11470" spans="26:26">
      <c r="Z11470" s="44"/>
    </row>
    <row r="11471" spans="26:26">
      <c r="Z11471" s="44"/>
    </row>
    <row r="11472" spans="26:26">
      <c r="Z11472" s="44"/>
    </row>
    <row r="11473" spans="26:26">
      <c r="Z11473" s="44"/>
    </row>
    <row r="11474" spans="26:26">
      <c r="Z11474" s="44"/>
    </row>
    <row r="11475" spans="26:26">
      <c r="Z11475" s="44"/>
    </row>
    <row r="11476" spans="26:26">
      <c r="Z11476" s="44"/>
    </row>
    <row r="11477" spans="26:26">
      <c r="Z11477" s="44"/>
    </row>
    <row r="11478" spans="26:26">
      <c r="Z11478" s="44"/>
    </row>
    <row r="11479" spans="26:26">
      <c r="Z11479" s="44"/>
    </row>
    <row r="11480" spans="26:26">
      <c r="Z11480" s="44"/>
    </row>
    <row r="11481" spans="26:26">
      <c r="Z11481" s="44"/>
    </row>
    <row r="11482" spans="26:26">
      <c r="Z11482" s="44"/>
    </row>
    <row r="11483" spans="26:26">
      <c r="Z11483" s="44"/>
    </row>
    <row r="11484" spans="26:26">
      <c r="Z11484" s="44"/>
    </row>
    <row r="11485" spans="26:26">
      <c r="Z11485" s="44"/>
    </row>
    <row r="11486" spans="26:26">
      <c r="Z11486" s="44"/>
    </row>
    <row r="11487" spans="26:26">
      <c r="Z11487" s="44"/>
    </row>
    <row r="11488" spans="26:26">
      <c r="Z11488" s="44"/>
    </row>
    <row r="11489" spans="26:26">
      <c r="Z11489" s="44"/>
    </row>
    <row r="11490" spans="26:26">
      <c r="Z11490" s="44"/>
    </row>
    <row r="11491" spans="26:26">
      <c r="Z11491" s="44"/>
    </row>
    <row r="11492" spans="26:26">
      <c r="Z11492" s="44"/>
    </row>
    <row r="11493" spans="26:26">
      <c r="Z11493" s="44"/>
    </row>
    <row r="11494" spans="26:26">
      <c r="Z11494" s="44"/>
    </row>
    <row r="11495" spans="26:26">
      <c r="Z11495" s="44"/>
    </row>
    <row r="11496" spans="26:26">
      <c r="Z11496" s="44"/>
    </row>
    <row r="11497" spans="26:26">
      <c r="Z11497" s="44"/>
    </row>
    <row r="11498" spans="26:26">
      <c r="Z11498" s="44"/>
    </row>
    <row r="11499" spans="26:26">
      <c r="Z11499" s="44"/>
    </row>
    <row r="11500" spans="26:26">
      <c r="Z11500" s="44"/>
    </row>
    <row r="11501" spans="26:26">
      <c r="Z11501" s="44"/>
    </row>
    <row r="11502" spans="26:26">
      <c r="Z11502" s="44"/>
    </row>
    <row r="11503" spans="26:26">
      <c r="Z11503" s="44"/>
    </row>
    <row r="11504" spans="26:26">
      <c r="Z11504" s="44"/>
    </row>
    <row r="11505" spans="26:26">
      <c r="Z11505" s="44"/>
    </row>
    <row r="11506" spans="26:26">
      <c r="Z11506" s="44"/>
    </row>
    <row r="11507" spans="26:26">
      <c r="Z11507" s="44"/>
    </row>
    <row r="11508" spans="26:26">
      <c r="Z11508" s="44"/>
    </row>
    <row r="11509" spans="26:26">
      <c r="Z11509" s="44"/>
    </row>
    <row r="11510" spans="26:26">
      <c r="Z11510" s="44"/>
    </row>
    <row r="11511" spans="26:26">
      <c r="Z11511" s="44"/>
    </row>
    <row r="11512" spans="26:26">
      <c r="Z11512" s="44"/>
    </row>
    <row r="11513" spans="26:26">
      <c r="Z11513" s="44"/>
    </row>
    <row r="11514" spans="26:26">
      <c r="Z11514" s="44"/>
    </row>
    <row r="11515" spans="26:26">
      <c r="Z11515" s="44"/>
    </row>
    <row r="11516" spans="26:26">
      <c r="Z11516" s="44"/>
    </row>
    <row r="11517" spans="26:26">
      <c r="Z11517" s="44"/>
    </row>
    <row r="11518" spans="26:26">
      <c r="Z11518" s="44"/>
    </row>
    <row r="11519" spans="26:26">
      <c r="Z11519" s="44"/>
    </row>
    <row r="11520" spans="26:26">
      <c r="Z11520" s="44"/>
    </row>
    <row r="11521" spans="26:26">
      <c r="Z11521" s="44"/>
    </row>
    <row r="11522" spans="26:26">
      <c r="Z11522" s="44"/>
    </row>
    <row r="11523" spans="26:26">
      <c r="Z11523" s="44"/>
    </row>
    <row r="11524" spans="26:26">
      <c r="Z11524" s="44"/>
    </row>
    <row r="11525" spans="26:26">
      <c r="Z11525" s="44"/>
    </row>
    <row r="11526" spans="26:26">
      <c r="Z11526" s="44"/>
    </row>
    <row r="11527" spans="26:26">
      <c r="Z11527" s="44"/>
    </row>
    <row r="11528" spans="26:26">
      <c r="Z11528" s="44"/>
    </row>
    <row r="11529" spans="26:26">
      <c r="Z11529" s="44"/>
    </row>
    <row r="11530" spans="26:26">
      <c r="Z11530" s="44"/>
    </row>
    <row r="11531" spans="26:26">
      <c r="Z11531" s="44"/>
    </row>
    <row r="11532" spans="26:26">
      <c r="Z11532" s="44"/>
    </row>
    <row r="11533" spans="26:26">
      <c r="Z11533" s="44"/>
    </row>
    <row r="11534" spans="26:26">
      <c r="Z11534" s="44"/>
    </row>
    <row r="11535" spans="26:26">
      <c r="Z11535" s="44"/>
    </row>
    <row r="11536" spans="26:26">
      <c r="Z11536" s="44"/>
    </row>
    <row r="11537" spans="26:26">
      <c r="Z11537" s="44"/>
    </row>
    <row r="11538" spans="26:26">
      <c r="Z11538" s="44"/>
    </row>
    <row r="11539" spans="26:26">
      <c r="Z11539" s="44"/>
    </row>
    <row r="11540" spans="26:26">
      <c r="Z11540" s="44"/>
    </row>
    <row r="11541" spans="26:26">
      <c r="Z11541" s="44"/>
    </row>
    <row r="11542" spans="26:26">
      <c r="Z11542" s="44"/>
    </row>
    <row r="11543" spans="26:26">
      <c r="Z11543" s="44"/>
    </row>
    <row r="11544" spans="26:26">
      <c r="Z11544" s="44"/>
    </row>
    <row r="11545" spans="26:26">
      <c r="Z11545" s="44"/>
    </row>
    <row r="11546" spans="26:26">
      <c r="Z11546" s="44"/>
    </row>
    <row r="11547" spans="26:26">
      <c r="Z11547" s="44"/>
    </row>
    <row r="11548" spans="26:26">
      <c r="Z11548" s="44"/>
    </row>
    <row r="11549" spans="26:26">
      <c r="Z11549" s="44"/>
    </row>
    <row r="11550" spans="26:26">
      <c r="Z11550" s="44"/>
    </row>
    <row r="11551" spans="26:26">
      <c r="Z11551" s="44"/>
    </row>
    <row r="11552" spans="26:26">
      <c r="Z11552" s="44"/>
    </row>
    <row r="11553" spans="26:26">
      <c r="Z11553" s="44"/>
    </row>
    <row r="11554" spans="26:26">
      <c r="Z11554" s="44"/>
    </row>
    <row r="11555" spans="26:26">
      <c r="Z11555" s="44"/>
    </row>
    <row r="11556" spans="26:26">
      <c r="Z11556" s="44"/>
    </row>
    <row r="11557" spans="26:26">
      <c r="Z11557" s="44"/>
    </row>
    <row r="11558" spans="26:26">
      <c r="Z11558" s="44"/>
    </row>
    <row r="11559" spans="26:26">
      <c r="Z11559" s="44"/>
    </row>
    <row r="11560" spans="26:26">
      <c r="Z11560" s="44"/>
    </row>
    <row r="11561" spans="26:26">
      <c r="Z11561" s="44"/>
    </row>
    <row r="11562" spans="26:26">
      <c r="Z11562" s="44"/>
    </row>
    <row r="11563" spans="26:26">
      <c r="Z11563" s="44"/>
    </row>
    <row r="11564" spans="26:26">
      <c r="Z11564" s="44"/>
    </row>
    <row r="11565" spans="26:26">
      <c r="Z11565" s="44"/>
    </row>
    <row r="11566" spans="26:26">
      <c r="Z11566" s="44"/>
    </row>
    <row r="11567" spans="26:26">
      <c r="Z11567" s="44"/>
    </row>
    <row r="11568" spans="26:26">
      <c r="Z11568" s="44"/>
    </row>
    <row r="11569" spans="26:26">
      <c r="Z11569" s="44"/>
    </row>
    <row r="11570" spans="26:26">
      <c r="Z11570" s="44"/>
    </row>
    <row r="11571" spans="26:26">
      <c r="Z11571" s="44"/>
    </row>
    <row r="11572" spans="26:26">
      <c r="Z11572" s="44"/>
    </row>
    <row r="11573" spans="26:26">
      <c r="Z11573" s="44"/>
    </row>
    <row r="11574" spans="26:26">
      <c r="Z11574" s="44"/>
    </row>
    <row r="11575" spans="26:26">
      <c r="Z11575" s="44"/>
    </row>
    <row r="11576" spans="26:26">
      <c r="Z11576" s="44"/>
    </row>
    <row r="11577" spans="26:26">
      <c r="Z11577" s="44"/>
    </row>
    <row r="11578" spans="26:26">
      <c r="Z11578" s="44"/>
    </row>
    <row r="11579" spans="26:26">
      <c r="Z11579" s="44"/>
    </row>
    <row r="11580" spans="26:26">
      <c r="Z11580" s="44"/>
    </row>
    <row r="11581" spans="26:26">
      <c r="Z11581" s="44"/>
    </row>
    <row r="11582" spans="26:26">
      <c r="Z11582" s="44"/>
    </row>
    <row r="11583" spans="26:26">
      <c r="Z11583" s="44"/>
    </row>
    <row r="11584" spans="26:26">
      <c r="Z11584" s="44"/>
    </row>
    <row r="11585" spans="26:26">
      <c r="Z11585" s="44"/>
    </row>
    <row r="11586" spans="26:26">
      <c r="Z11586" s="44"/>
    </row>
    <row r="11587" spans="26:26">
      <c r="Z11587" s="44"/>
    </row>
    <row r="11588" spans="26:26">
      <c r="Z11588" s="44"/>
    </row>
    <row r="11589" spans="26:26">
      <c r="Z11589" s="44"/>
    </row>
    <row r="11590" spans="26:26">
      <c r="Z11590" s="44"/>
    </row>
    <row r="11591" spans="26:26">
      <c r="Z11591" s="44"/>
    </row>
    <row r="11592" spans="26:26">
      <c r="Z11592" s="44"/>
    </row>
    <row r="11593" spans="26:26">
      <c r="Z11593" s="44"/>
    </row>
    <row r="11594" spans="26:26">
      <c r="Z11594" s="44"/>
    </row>
    <row r="11595" spans="26:26">
      <c r="Z11595" s="44"/>
    </row>
    <row r="11596" spans="26:26">
      <c r="Z11596" s="44"/>
    </row>
    <row r="11597" spans="26:26">
      <c r="Z11597" s="44"/>
    </row>
    <row r="11598" spans="26:26">
      <c r="Z11598" s="44"/>
    </row>
    <row r="11599" spans="26:26">
      <c r="Z11599" s="44"/>
    </row>
    <row r="11600" spans="26:26">
      <c r="Z11600" s="44"/>
    </row>
    <row r="11601" spans="26:26">
      <c r="Z11601" s="44"/>
    </row>
    <row r="11602" spans="26:26">
      <c r="Z11602" s="44"/>
    </row>
    <row r="11603" spans="26:26">
      <c r="Z11603" s="44"/>
    </row>
    <row r="11604" spans="26:26">
      <c r="Z11604" s="44"/>
    </row>
    <row r="11605" spans="26:26">
      <c r="Z11605" s="44"/>
    </row>
    <row r="11606" spans="26:26">
      <c r="Z11606" s="44"/>
    </row>
    <row r="11607" spans="26:26">
      <c r="Z11607" s="44"/>
    </row>
    <row r="11608" spans="26:26">
      <c r="Z11608" s="44"/>
    </row>
    <row r="11609" spans="26:26">
      <c r="Z11609" s="44"/>
    </row>
    <row r="11610" spans="26:26">
      <c r="Z11610" s="44"/>
    </row>
    <row r="11611" spans="26:26">
      <c r="Z11611" s="44"/>
    </row>
    <row r="11612" spans="26:26">
      <c r="Z11612" s="44"/>
    </row>
    <row r="11613" spans="26:26">
      <c r="Z11613" s="44"/>
    </row>
    <row r="11614" spans="26:26">
      <c r="Z11614" s="44"/>
    </row>
    <row r="11615" spans="26:26">
      <c r="Z11615" s="44"/>
    </row>
    <row r="11616" spans="26:26">
      <c r="Z11616" s="44"/>
    </row>
    <row r="11617" spans="26:26">
      <c r="Z11617" s="44"/>
    </row>
    <row r="11618" spans="26:26">
      <c r="Z11618" s="44"/>
    </row>
    <row r="11619" spans="26:26">
      <c r="Z11619" s="44"/>
    </row>
    <row r="11620" spans="26:26">
      <c r="Z11620" s="44"/>
    </row>
    <row r="11621" spans="26:26">
      <c r="Z11621" s="44"/>
    </row>
    <row r="11622" spans="26:26">
      <c r="Z11622" s="44"/>
    </row>
    <row r="11623" spans="26:26">
      <c r="Z11623" s="44"/>
    </row>
    <row r="11624" spans="26:26">
      <c r="Z11624" s="44"/>
    </row>
    <row r="11625" spans="26:26">
      <c r="Z11625" s="44"/>
    </row>
    <row r="11626" spans="26:26">
      <c r="Z11626" s="44"/>
    </row>
    <row r="11627" spans="26:26">
      <c r="Z11627" s="44"/>
    </row>
    <row r="11628" spans="26:26">
      <c r="Z11628" s="44"/>
    </row>
    <row r="11629" spans="26:26">
      <c r="Z11629" s="44"/>
    </row>
    <row r="11630" spans="26:26">
      <c r="Z11630" s="44"/>
    </row>
    <row r="11631" spans="26:26">
      <c r="Z11631" s="44"/>
    </row>
    <row r="11632" spans="26:26">
      <c r="Z11632" s="44"/>
    </row>
    <row r="11633" spans="26:26">
      <c r="Z11633" s="44"/>
    </row>
    <row r="11634" spans="26:26">
      <c r="Z11634" s="44"/>
    </row>
    <row r="11635" spans="26:26">
      <c r="Z11635" s="44"/>
    </row>
    <row r="11636" spans="26:26">
      <c r="Z11636" s="44"/>
    </row>
    <row r="11637" spans="26:26">
      <c r="Z11637" s="44"/>
    </row>
    <row r="11638" spans="26:26">
      <c r="Z11638" s="44"/>
    </row>
    <row r="11639" spans="26:26">
      <c r="Z11639" s="44"/>
    </row>
    <row r="11640" spans="26:26">
      <c r="Z11640" s="44"/>
    </row>
    <row r="11641" spans="26:26">
      <c r="Z11641" s="44"/>
    </row>
    <row r="11642" spans="26:26">
      <c r="Z11642" s="44"/>
    </row>
    <row r="11643" spans="26:26">
      <c r="Z11643" s="44"/>
    </row>
    <row r="11644" spans="26:26">
      <c r="Z11644" s="44"/>
    </row>
    <row r="11645" spans="26:26">
      <c r="Z11645" s="44"/>
    </row>
    <row r="11646" spans="26:26">
      <c r="Z11646" s="44"/>
    </row>
    <row r="11647" spans="26:26">
      <c r="Z11647" s="44"/>
    </row>
    <row r="11648" spans="26:26">
      <c r="Z11648" s="44"/>
    </row>
    <row r="11649" spans="26:26">
      <c r="Z11649" s="44"/>
    </row>
    <row r="11650" spans="26:26">
      <c r="Z11650" s="44"/>
    </row>
    <row r="11651" spans="26:26">
      <c r="Z11651" s="44"/>
    </row>
    <row r="11652" spans="26:26">
      <c r="Z11652" s="44"/>
    </row>
    <row r="11653" spans="26:26">
      <c r="Z11653" s="44"/>
    </row>
    <row r="11654" spans="26:26">
      <c r="Z11654" s="44"/>
    </row>
    <row r="11655" spans="26:26">
      <c r="Z11655" s="44"/>
    </row>
    <row r="11656" spans="26:26">
      <c r="Z11656" s="44"/>
    </row>
    <row r="11657" spans="26:26">
      <c r="Z11657" s="44"/>
    </row>
    <row r="11658" spans="26:26">
      <c r="Z11658" s="44"/>
    </row>
    <row r="11659" spans="26:26">
      <c r="Z11659" s="44"/>
    </row>
    <row r="11660" spans="26:26">
      <c r="Z11660" s="44"/>
    </row>
    <row r="11661" spans="26:26">
      <c r="Z11661" s="44"/>
    </row>
    <row r="11662" spans="26:26">
      <c r="Z11662" s="44"/>
    </row>
    <row r="11663" spans="26:26">
      <c r="Z11663" s="44"/>
    </row>
    <row r="11664" spans="26:26">
      <c r="Z11664" s="44"/>
    </row>
    <row r="11665" spans="26:26">
      <c r="Z11665" s="44"/>
    </row>
    <row r="11666" spans="26:26">
      <c r="Z11666" s="44"/>
    </row>
    <row r="11667" spans="26:26">
      <c r="Z11667" s="44"/>
    </row>
    <row r="11668" spans="26:26">
      <c r="Z11668" s="44"/>
    </row>
    <row r="11669" spans="26:26">
      <c r="Z11669" s="44"/>
    </row>
    <row r="11670" spans="26:26">
      <c r="Z11670" s="44"/>
    </row>
    <row r="11671" spans="26:26">
      <c r="Z11671" s="44"/>
    </row>
    <row r="11672" spans="26:26">
      <c r="Z11672" s="44"/>
    </row>
    <row r="11673" spans="26:26">
      <c r="Z11673" s="44"/>
    </row>
    <row r="11674" spans="26:26">
      <c r="Z11674" s="44"/>
    </row>
    <row r="11675" spans="26:26">
      <c r="Z11675" s="44"/>
    </row>
    <row r="11676" spans="26:26">
      <c r="Z11676" s="44"/>
    </row>
    <row r="11677" spans="26:26">
      <c r="Z11677" s="44"/>
    </row>
    <row r="11678" spans="26:26">
      <c r="Z11678" s="44"/>
    </row>
    <row r="11679" spans="26:26">
      <c r="Z11679" s="44"/>
    </row>
    <row r="11680" spans="26:26">
      <c r="Z11680" s="44"/>
    </row>
    <row r="11681" spans="26:26">
      <c r="Z11681" s="44"/>
    </row>
    <row r="11682" spans="26:26">
      <c r="Z11682" s="44"/>
    </row>
    <row r="11683" spans="26:26">
      <c r="Z11683" s="44"/>
    </row>
    <row r="11684" spans="26:26">
      <c r="Z11684" s="44"/>
    </row>
    <row r="11685" spans="26:26">
      <c r="Z11685" s="44"/>
    </row>
    <row r="11686" spans="26:26">
      <c r="Z11686" s="44"/>
    </row>
    <row r="11687" spans="26:26">
      <c r="Z11687" s="44"/>
    </row>
    <row r="11688" spans="26:26">
      <c r="Z11688" s="44"/>
    </row>
    <row r="11689" spans="26:26">
      <c r="Z11689" s="44"/>
    </row>
    <row r="11690" spans="26:26">
      <c r="Z11690" s="44"/>
    </row>
    <row r="11691" spans="26:26">
      <c r="Z11691" s="44"/>
    </row>
    <row r="11692" spans="26:26">
      <c r="Z11692" s="44"/>
    </row>
    <row r="11693" spans="26:26">
      <c r="Z11693" s="44"/>
    </row>
    <row r="11694" spans="26:26">
      <c r="Z11694" s="44"/>
    </row>
    <row r="11695" spans="26:26">
      <c r="Z11695" s="44"/>
    </row>
    <row r="11696" spans="26:26">
      <c r="Z11696" s="44"/>
    </row>
    <row r="11697" spans="26:26">
      <c r="Z11697" s="44"/>
    </row>
    <row r="11698" spans="26:26">
      <c r="Z11698" s="44"/>
    </row>
    <row r="11699" spans="26:26">
      <c r="Z11699" s="44"/>
    </row>
    <row r="11700" spans="26:26">
      <c r="Z11700" s="44"/>
    </row>
    <row r="11701" spans="26:26">
      <c r="Z11701" s="44"/>
    </row>
    <row r="11702" spans="26:26">
      <c r="Z11702" s="44"/>
    </row>
    <row r="11703" spans="26:26">
      <c r="Z11703" s="44"/>
    </row>
    <row r="11704" spans="26:26">
      <c r="Z11704" s="44"/>
    </row>
    <row r="11705" spans="26:26">
      <c r="Z11705" s="44"/>
    </row>
    <row r="11706" spans="26:26">
      <c r="Z11706" s="44"/>
    </row>
    <row r="11707" spans="26:26">
      <c r="Z11707" s="44"/>
    </row>
    <row r="11708" spans="26:26">
      <c r="Z11708" s="44"/>
    </row>
    <row r="11709" spans="26:26">
      <c r="Z11709" s="44"/>
    </row>
    <row r="11710" spans="26:26">
      <c r="Z11710" s="44"/>
    </row>
    <row r="11711" spans="26:26">
      <c r="Z11711" s="44"/>
    </row>
    <row r="11712" spans="26:26">
      <c r="Z11712" s="44"/>
    </row>
    <row r="11713" spans="26:26">
      <c r="Z11713" s="44"/>
    </row>
    <row r="11714" spans="26:26">
      <c r="Z11714" s="44"/>
    </row>
    <row r="11715" spans="26:26">
      <c r="Z11715" s="44"/>
    </row>
    <row r="11716" spans="26:26">
      <c r="Z11716" s="44"/>
    </row>
    <row r="11717" spans="26:26">
      <c r="Z11717" s="44"/>
    </row>
    <row r="11718" spans="26:26">
      <c r="Z11718" s="44"/>
    </row>
    <row r="11719" spans="26:26">
      <c r="Z11719" s="44"/>
    </row>
    <row r="11720" spans="26:26">
      <c r="Z11720" s="44"/>
    </row>
    <row r="11721" spans="26:26">
      <c r="Z11721" s="44"/>
    </row>
    <row r="11722" spans="26:26">
      <c r="Z11722" s="44"/>
    </row>
    <row r="11723" spans="26:26">
      <c r="Z11723" s="44"/>
    </row>
    <row r="11724" spans="26:26">
      <c r="Z11724" s="44"/>
    </row>
    <row r="11725" spans="26:26">
      <c r="Z11725" s="44"/>
    </row>
    <row r="11726" spans="26:26">
      <c r="Z11726" s="44"/>
    </row>
    <row r="11727" spans="26:26">
      <c r="Z11727" s="44"/>
    </row>
    <row r="11728" spans="26:26">
      <c r="Z11728" s="44"/>
    </row>
    <row r="11729" spans="26:26">
      <c r="Z11729" s="44"/>
    </row>
    <row r="11730" spans="26:26">
      <c r="Z11730" s="44"/>
    </row>
    <row r="11731" spans="26:26">
      <c r="Z11731" s="44"/>
    </row>
    <row r="11732" spans="26:26">
      <c r="Z11732" s="44"/>
    </row>
    <row r="11733" spans="26:26">
      <c r="Z11733" s="44"/>
    </row>
    <row r="11734" spans="26:26">
      <c r="Z11734" s="44"/>
    </row>
    <row r="11735" spans="26:26">
      <c r="Z11735" s="44"/>
    </row>
    <row r="11736" spans="26:26">
      <c r="Z11736" s="44"/>
    </row>
    <row r="11737" spans="26:26">
      <c r="Z11737" s="44"/>
    </row>
    <row r="11738" spans="26:26">
      <c r="Z11738" s="44"/>
    </row>
    <row r="11739" spans="26:26">
      <c r="Z11739" s="44"/>
    </row>
    <row r="11740" spans="26:26">
      <c r="Z11740" s="44"/>
    </row>
    <row r="11741" spans="26:26">
      <c r="Z11741" s="44"/>
    </row>
    <row r="11742" spans="26:26">
      <c r="Z11742" s="44"/>
    </row>
    <row r="11743" spans="26:26">
      <c r="Z11743" s="44"/>
    </row>
    <row r="11744" spans="26:26">
      <c r="Z11744" s="44"/>
    </row>
    <row r="11745" spans="26:26">
      <c r="Z11745" s="44"/>
    </row>
    <row r="11746" spans="26:26">
      <c r="Z11746" s="44"/>
    </row>
    <row r="11747" spans="26:26">
      <c r="Z11747" s="44"/>
    </row>
    <row r="11748" spans="26:26">
      <c r="Z11748" s="44"/>
    </row>
    <row r="11749" spans="26:26">
      <c r="Z11749" s="44"/>
    </row>
    <row r="11750" spans="26:26">
      <c r="Z11750" s="44"/>
    </row>
    <row r="11751" spans="26:26">
      <c r="Z11751" s="44"/>
    </row>
    <row r="11752" spans="26:26">
      <c r="Z11752" s="44"/>
    </row>
    <row r="11753" spans="26:26">
      <c r="Z11753" s="44"/>
    </row>
    <row r="11754" spans="26:26">
      <c r="Z11754" s="44"/>
    </row>
    <row r="11755" spans="26:26">
      <c r="Z11755" s="44"/>
    </row>
    <row r="11756" spans="26:26">
      <c r="Z11756" s="44"/>
    </row>
    <row r="11757" spans="26:26">
      <c r="Z11757" s="44"/>
    </row>
    <row r="11758" spans="26:26">
      <c r="Z11758" s="44"/>
    </row>
    <row r="11759" spans="26:26">
      <c r="Z11759" s="44"/>
    </row>
    <row r="11760" spans="26:26">
      <c r="Z11760" s="44"/>
    </row>
    <row r="11761" spans="26:26">
      <c r="Z11761" s="44"/>
    </row>
    <row r="11762" spans="26:26">
      <c r="Z11762" s="44"/>
    </row>
    <row r="11763" spans="26:26">
      <c r="Z11763" s="44"/>
    </row>
    <row r="11764" spans="26:26">
      <c r="Z11764" s="44"/>
    </row>
    <row r="11765" spans="26:26">
      <c r="Z11765" s="44"/>
    </row>
    <row r="11766" spans="26:26">
      <c r="Z11766" s="44"/>
    </row>
    <row r="11767" spans="26:26">
      <c r="Z11767" s="44"/>
    </row>
    <row r="11768" spans="26:26">
      <c r="Z11768" s="44"/>
    </row>
    <row r="11769" spans="26:26">
      <c r="Z11769" s="44"/>
    </row>
    <row r="11770" spans="26:26">
      <c r="Z11770" s="44"/>
    </row>
    <row r="11771" spans="26:26">
      <c r="Z11771" s="44"/>
    </row>
    <row r="11772" spans="26:26">
      <c r="Z11772" s="44"/>
    </row>
    <row r="11773" spans="26:26">
      <c r="Z11773" s="44"/>
    </row>
    <row r="11774" spans="26:26">
      <c r="Z11774" s="44"/>
    </row>
    <row r="11775" spans="26:26">
      <c r="Z11775" s="44"/>
    </row>
    <row r="11776" spans="26:26">
      <c r="Z11776" s="44"/>
    </row>
    <row r="11777" spans="26:26">
      <c r="Z11777" s="44"/>
    </row>
    <row r="11778" spans="26:26">
      <c r="Z11778" s="44"/>
    </row>
    <row r="11779" spans="26:26">
      <c r="Z11779" s="44"/>
    </row>
    <row r="11780" spans="26:26">
      <c r="Z11780" s="44"/>
    </row>
    <row r="11781" spans="26:26">
      <c r="Z11781" s="44"/>
    </row>
    <row r="11782" spans="26:26">
      <c r="Z11782" s="44"/>
    </row>
    <row r="11783" spans="26:26">
      <c r="Z11783" s="44"/>
    </row>
    <row r="11784" spans="26:26">
      <c r="Z11784" s="44"/>
    </row>
    <row r="11785" spans="26:26">
      <c r="Z11785" s="44"/>
    </row>
    <row r="11786" spans="26:26">
      <c r="Z11786" s="44"/>
    </row>
    <row r="11787" spans="26:26">
      <c r="Z11787" s="44"/>
    </row>
    <row r="11788" spans="26:26">
      <c r="Z11788" s="44"/>
    </row>
    <row r="11789" spans="26:26">
      <c r="Z11789" s="44"/>
    </row>
    <row r="11790" spans="26:26">
      <c r="Z11790" s="44"/>
    </row>
    <row r="11791" spans="26:26">
      <c r="Z11791" s="44"/>
    </row>
    <row r="11792" spans="26:26">
      <c r="Z11792" s="44"/>
    </row>
    <row r="11793" spans="26:26">
      <c r="Z11793" s="44"/>
    </row>
    <row r="11794" spans="26:26">
      <c r="Z11794" s="44"/>
    </row>
    <row r="11795" spans="26:26">
      <c r="Z11795" s="44"/>
    </row>
    <row r="11796" spans="26:26">
      <c r="Z11796" s="44"/>
    </row>
    <row r="11797" spans="26:26">
      <c r="Z11797" s="44"/>
    </row>
    <row r="11798" spans="26:26">
      <c r="Z11798" s="44"/>
    </row>
    <row r="11799" spans="26:26">
      <c r="Z11799" s="44"/>
    </row>
    <row r="11800" spans="26:26">
      <c r="Z11800" s="44"/>
    </row>
    <row r="11801" spans="26:26">
      <c r="Z11801" s="44"/>
    </row>
    <row r="11802" spans="26:26">
      <c r="Z11802" s="44"/>
    </row>
    <row r="11803" spans="26:26">
      <c r="Z11803" s="44"/>
    </row>
    <row r="11804" spans="26:26">
      <c r="Z11804" s="44"/>
    </row>
    <row r="11805" spans="26:26">
      <c r="Z11805" s="44"/>
    </row>
    <row r="11806" spans="26:26">
      <c r="Z11806" s="44"/>
    </row>
    <row r="11807" spans="26:26">
      <c r="Z11807" s="44"/>
    </row>
    <row r="11808" spans="26:26">
      <c r="Z11808" s="44"/>
    </row>
    <row r="11809" spans="26:26">
      <c r="Z11809" s="44"/>
    </row>
    <row r="11810" spans="26:26">
      <c r="Z11810" s="44"/>
    </row>
    <row r="11811" spans="26:26">
      <c r="Z11811" s="44"/>
    </row>
    <row r="11812" spans="26:26">
      <c r="Z11812" s="44"/>
    </row>
    <row r="11813" spans="26:26">
      <c r="Z11813" s="44"/>
    </row>
    <row r="11814" spans="26:26">
      <c r="Z11814" s="44"/>
    </row>
    <row r="11815" spans="26:26">
      <c r="Z11815" s="44"/>
    </row>
    <row r="11816" spans="26:26">
      <c r="Z11816" s="44"/>
    </row>
    <row r="11817" spans="26:26">
      <c r="Z11817" s="44"/>
    </row>
    <row r="11818" spans="26:26">
      <c r="Z11818" s="44"/>
    </row>
    <row r="11819" spans="26:26">
      <c r="Z11819" s="44"/>
    </row>
    <row r="11820" spans="26:26">
      <c r="Z11820" s="44"/>
    </row>
    <row r="11821" spans="26:26">
      <c r="Z11821" s="44"/>
    </row>
    <row r="11822" spans="26:26">
      <c r="Z11822" s="44"/>
    </row>
    <row r="11823" spans="26:26">
      <c r="Z11823" s="44"/>
    </row>
    <row r="11824" spans="26:26">
      <c r="Z11824" s="44"/>
    </row>
    <row r="11825" spans="26:26">
      <c r="Z11825" s="44"/>
    </row>
    <row r="11826" spans="26:26">
      <c r="Z11826" s="44"/>
    </row>
    <row r="11827" spans="26:26">
      <c r="Z11827" s="44"/>
    </row>
    <row r="11828" spans="26:26">
      <c r="Z11828" s="44"/>
    </row>
    <row r="11829" spans="26:26">
      <c r="Z11829" s="44"/>
    </row>
    <row r="11830" spans="26:26">
      <c r="Z11830" s="44"/>
    </row>
    <row r="11831" spans="26:26">
      <c r="Z11831" s="44"/>
    </row>
    <row r="11832" spans="26:26">
      <c r="Z11832" s="44"/>
    </row>
    <row r="11833" spans="26:26">
      <c r="Z11833" s="44"/>
    </row>
    <row r="11834" spans="26:26">
      <c r="Z11834" s="44"/>
    </row>
    <row r="11835" spans="26:26">
      <c r="Z11835" s="44"/>
    </row>
    <row r="11836" spans="26:26">
      <c r="Z11836" s="44"/>
    </row>
    <row r="11837" spans="26:26">
      <c r="Z11837" s="44"/>
    </row>
    <row r="11838" spans="26:26">
      <c r="Z11838" s="44"/>
    </row>
    <row r="11839" spans="26:26">
      <c r="Z11839" s="44"/>
    </row>
    <row r="11840" spans="26:26">
      <c r="Z11840" s="44"/>
    </row>
    <row r="11841" spans="26:26">
      <c r="Z11841" s="44"/>
    </row>
    <row r="11842" spans="26:26">
      <c r="Z11842" s="44"/>
    </row>
    <row r="11843" spans="26:26">
      <c r="Z11843" s="44"/>
    </row>
    <row r="11844" spans="26:26">
      <c r="Z11844" s="44"/>
    </row>
    <row r="11845" spans="26:26">
      <c r="Z11845" s="44"/>
    </row>
    <row r="11846" spans="26:26">
      <c r="Z11846" s="44"/>
    </row>
    <row r="11847" spans="26:26">
      <c r="Z11847" s="44"/>
    </row>
    <row r="11848" spans="26:26">
      <c r="Z11848" s="44"/>
    </row>
    <row r="11849" spans="26:26">
      <c r="Z11849" s="44"/>
    </row>
    <row r="11850" spans="26:26">
      <c r="Z11850" s="44"/>
    </row>
    <row r="11851" spans="26:26">
      <c r="Z11851" s="44"/>
    </row>
    <row r="11852" spans="26:26">
      <c r="Z11852" s="44"/>
    </row>
    <row r="11853" spans="26:26">
      <c r="Z11853" s="44"/>
    </row>
    <row r="11854" spans="26:26">
      <c r="Z11854" s="44"/>
    </row>
    <row r="11855" spans="26:26">
      <c r="Z11855" s="44"/>
    </row>
    <row r="11856" spans="26:26">
      <c r="Z11856" s="44"/>
    </row>
    <row r="11857" spans="26:26">
      <c r="Z11857" s="44"/>
    </row>
    <row r="11858" spans="26:26">
      <c r="Z11858" s="44"/>
    </row>
    <row r="11859" spans="26:26">
      <c r="Z11859" s="44"/>
    </row>
    <row r="11860" spans="26:26">
      <c r="Z11860" s="44"/>
    </row>
    <row r="11861" spans="26:26">
      <c r="Z11861" s="44"/>
    </row>
    <row r="11862" spans="26:26">
      <c r="Z11862" s="44"/>
    </row>
    <row r="11863" spans="26:26">
      <c r="Z11863" s="44"/>
    </row>
    <row r="11864" spans="26:26">
      <c r="Z11864" s="44"/>
    </row>
    <row r="11865" spans="26:26">
      <c r="Z11865" s="44"/>
    </row>
    <row r="11866" spans="26:26">
      <c r="Z11866" s="44"/>
    </row>
    <row r="11867" spans="26:26">
      <c r="Z11867" s="44"/>
    </row>
    <row r="11868" spans="26:26">
      <c r="Z11868" s="44"/>
    </row>
    <row r="11869" spans="26:26">
      <c r="Z11869" s="44"/>
    </row>
    <row r="11870" spans="26:26">
      <c r="Z11870" s="44"/>
    </row>
    <row r="11871" spans="26:26">
      <c r="Z11871" s="44"/>
    </row>
    <row r="11872" spans="26:26">
      <c r="Z11872" s="44"/>
    </row>
    <row r="11873" spans="26:26">
      <c r="Z11873" s="44"/>
    </row>
    <row r="11874" spans="26:26">
      <c r="Z11874" s="44"/>
    </row>
    <row r="11875" spans="26:26">
      <c r="Z11875" s="44"/>
    </row>
    <row r="11876" spans="26:26">
      <c r="Z11876" s="44"/>
    </row>
    <row r="11877" spans="26:26">
      <c r="Z11877" s="44"/>
    </row>
    <row r="11878" spans="26:26">
      <c r="Z11878" s="44"/>
    </row>
    <row r="11879" spans="26:26">
      <c r="Z11879" s="44"/>
    </row>
    <row r="11880" spans="26:26">
      <c r="Z11880" s="44"/>
    </row>
    <row r="11881" spans="26:26">
      <c r="Z11881" s="44"/>
    </row>
    <row r="11882" spans="26:26">
      <c r="Z11882" s="44"/>
    </row>
    <row r="11883" spans="26:26">
      <c r="Z11883" s="44"/>
    </row>
    <row r="11884" spans="26:26">
      <c r="Z11884" s="44"/>
    </row>
    <row r="11885" spans="26:26">
      <c r="Z11885" s="44"/>
    </row>
    <row r="11886" spans="26:26">
      <c r="Z11886" s="44"/>
    </row>
    <row r="11887" spans="26:26">
      <c r="Z11887" s="44"/>
    </row>
    <row r="11888" spans="26:26">
      <c r="Z11888" s="44"/>
    </row>
    <row r="11889" spans="26:26">
      <c r="Z11889" s="44"/>
    </row>
    <row r="11890" spans="26:26">
      <c r="Z11890" s="44"/>
    </row>
    <row r="11891" spans="26:26">
      <c r="Z11891" s="44"/>
    </row>
    <row r="11892" spans="26:26">
      <c r="Z11892" s="44"/>
    </row>
    <row r="11893" spans="26:26">
      <c r="Z11893" s="44"/>
    </row>
    <row r="11894" spans="26:26">
      <c r="Z11894" s="44"/>
    </row>
    <row r="11895" spans="26:26">
      <c r="Z11895" s="44"/>
    </row>
    <row r="11896" spans="26:26">
      <c r="Z11896" s="44"/>
    </row>
    <row r="11897" spans="26:26">
      <c r="Z11897" s="44"/>
    </row>
    <row r="11898" spans="26:26">
      <c r="Z11898" s="44"/>
    </row>
    <row r="11899" spans="26:26">
      <c r="Z11899" s="44"/>
    </row>
    <row r="11900" spans="26:26">
      <c r="Z11900" s="44"/>
    </row>
    <row r="11901" spans="26:26">
      <c r="Z11901" s="44"/>
    </row>
    <row r="11902" spans="26:26">
      <c r="Z11902" s="44"/>
    </row>
    <row r="11903" spans="26:26">
      <c r="Z11903" s="44"/>
    </row>
    <row r="11904" spans="26:26">
      <c r="Z11904" s="44"/>
    </row>
    <row r="11905" spans="26:26">
      <c r="Z11905" s="44"/>
    </row>
    <row r="11906" spans="26:26">
      <c r="Z11906" s="44"/>
    </row>
    <row r="11907" spans="26:26">
      <c r="Z11907" s="44"/>
    </row>
    <row r="11908" spans="26:26">
      <c r="Z11908" s="44"/>
    </row>
    <row r="11909" spans="26:26">
      <c r="Z11909" s="44"/>
    </row>
    <row r="11910" spans="26:26">
      <c r="Z11910" s="44"/>
    </row>
    <row r="11911" spans="26:26">
      <c r="Z11911" s="44"/>
    </row>
    <row r="11912" spans="26:26">
      <c r="Z11912" s="44"/>
    </row>
    <row r="11913" spans="26:26">
      <c r="Z11913" s="44"/>
    </row>
    <row r="11914" spans="26:26">
      <c r="Z11914" s="44"/>
    </row>
    <row r="11915" spans="26:26">
      <c r="Z11915" s="44"/>
    </row>
    <row r="11916" spans="26:26">
      <c r="Z11916" s="44"/>
    </row>
    <row r="11917" spans="26:26">
      <c r="Z11917" s="44"/>
    </row>
    <row r="11918" spans="26:26">
      <c r="Z11918" s="44"/>
    </row>
    <row r="11919" spans="26:26">
      <c r="Z11919" s="44"/>
    </row>
    <row r="11920" spans="26:26">
      <c r="Z11920" s="44"/>
    </row>
    <row r="11921" spans="26:26">
      <c r="Z11921" s="44"/>
    </row>
    <row r="11922" spans="26:26">
      <c r="Z11922" s="44"/>
    </row>
    <row r="11923" spans="26:26">
      <c r="Z11923" s="44"/>
    </row>
    <row r="11924" spans="26:26">
      <c r="Z11924" s="44"/>
    </row>
    <row r="11925" spans="26:26">
      <c r="Z11925" s="44"/>
    </row>
    <row r="11926" spans="26:26">
      <c r="Z11926" s="44"/>
    </row>
    <row r="11927" spans="26:26">
      <c r="Z11927" s="44"/>
    </row>
    <row r="11928" spans="26:26">
      <c r="Z11928" s="44"/>
    </row>
    <row r="11929" spans="26:26">
      <c r="Z11929" s="44"/>
    </row>
    <row r="11930" spans="26:26">
      <c r="Z11930" s="44"/>
    </row>
    <row r="11931" spans="26:26">
      <c r="Z11931" s="44"/>
    </row>
    <row r="11932" spans="26:26">
      <c r="Z11932" s="44"/>
    </row>
    <row r="11933" spans="26:26">
      <c r="Z11933" s="44"/>
    </row>
    <row r="11934" spans="26:26">
      <c r="Z11934" s="44"/>
    </row>
    <row r="11935" spans="26:26">
      <c r="Z11935" s="44"/>
    </row>
    <row r="11936" spans="26:26">
      <c r="Z11936" s="44"/>
    </row>
    <row r="11937" spans="26:26">
      <c r="Z11937" s="44"/>
    </row>
    <row r="11938" spans="26:26">
      <c r="Z11938" s="44"/>
    </row>
    <row r="11939" spans="26:26">
      <c r="Z11939" s="44"/>
    </row>
    <row r="11940" spans="26:26">
      <c r="Z11940" s="44"/>
    </row>
    <row r="11941" spans="26:26">
      <c r="Z11941" s="44"/>
    </row>
    <row r="11942" spans="26:26">
      <c r="Z11942" s="44"/>
    </row>
    <row r="11943" spans="26:26">
      <c r="Z11943" s="44"/>
    </row>
    <row r="11944" spans="26:26">
      <c r="Z11944" s="44"/>
    </row>
    <row r="11945" spans="26:26">
      <c r="Z11945" s="44"/>
    </row>
    <row r="11946" spans="26:26">
      <c r="Z11946" s="44"/>
    </row>
    <row r="11947" spans="26:26">
      <c r="Z11947" s="44"/>
    </row>
    <row r="11948" spans="26:26">
      <c r="Z11948" s="44"/>
    </row>
    <row r="11949" spans="26:26">
      <c r="Z11949" s="44"/>
    </row>
    <row r="11950" spans="26:26">
      <c r="Z11950" s="44"/>
    </row>
    <row r="11951" spans="26:26">
      <c r="Z11951" s="44"/>
    </row>
    <row r="11952" spans="26:26">
      <c r="Z11952" s="44"/>
    </row>
    <row r="11953" spans="26:26">
      <c r="Z11953" s="44"/>
    </row>
    <row r="11954" spans="26:26">
      <c r="Z11954" s="44"/>
    </row>
    <row r="11955" spans="26:26">
      <c r="Z11955" s="44"/>
    </row>
    <row r="11956" spans="26:26">
      <c r="Z11956" s="44"/>
    </row>
    <row r="11957" spans="26:26">
      <c r="Z11957" s="44"/>
    </row>
    <row r="11958" spans="26:26">
      <c r="Z11958" s="44"/>
    </row>
    <row r="11959" spans="26:26">
      <c r="Z11959" s="44"/>
    </row>
    <row r="11960" spans="26:26">
      <c r="Z11960" s="44"/>
    </row>
    <row r="11961" spans="26:26">
      <c r="Z11961" s="44"/>
    </row>
    <row r="11962" spans="26:26">
      <c r="Z11962" s="44"/>
    </row>
    <row r="11963" spans="26:26">
      <c r="Z11963" s="44"/>
    </row>
    <row r="11964" spans="26:26">
      <c r="Z11964" s="44"/>
    </row>
    <row r="11965" spans="26:26">
      <c r="Z11965" s="44"/>
    </row>
    <row r="11966" spans="26:26">
      <c r="Z11966" s="44"/>
    </row>
    <row r="11967" spans="26:26">
      <c r="Z11967" s="44"/>
    </row>
    <row r="11968" spans="26:26">
      <c r="Z11968" s="44"/>
    </row>
    <row r="11969" spans="26:26">
      <c r="Z11969" s="44"/>
    </row>
    <row r="11970" spans="26:26">
      <c r="Z11970" s="44"/>
    </row>
    <row r="11971" spans="26:26">
      <c r="Z11971" s="44"/>
    </row>
    <row r="11972" spans="26:26">
      <c r="Z11972" s="44"/>
    </row>
    <row r="11973" spans="26:26">
      <c r="Z11973" s="44"/>
    </row>
    <row r="11974" spans="26:26">
      <c r="Z11974" s="44"/>
    </row>
    <row r="11975" spans="26:26">
      <c r="Z11975" s="44"/>
    </row>
    <row r="11976" spans="26:26">
      <c r="Z11976" s="44"/>
    </row>
    <row r="11977" spans="26:26">
      <c r="Z11977" s="44"/>
    </row>
    <row r="11978" spans="26:26">
      <c r="Z11978" s="44"/>
    </row>
    <row r="11979" spans="26:26">
      <c r="Z11979" s="44"/>
    </row>
    <row r="11980" spans="26:26">
      <c r="Z11980" s="44"/>
    </row>
    <row r="11981" spans="26:26">
      <c r="Z11981" s="44"/>
    </row>
    <row r="11982" spans="26:26">
      <c r="Z11982" s="44"/>
    </row>
    <row r="11983" spans="26:26">
      <c r="Z11983" s="44"/>
    </row>
    <row r="11984" spans="26:26">
      <c r="Z11984" s="44"/>
    </row>
    <row r="11985" spans="26:26">
      <c r="Z11985" s="44"/>
    </row>
    <row r="11986" spans="26:26">
      <c r="Z11986" s="44"/>
    </row>
    <row r="11987" spans="26:26">
      <c r="Z11987" s="44"/>
    </row>
    <row r="11988" spans="26:26">
      <c r="Z11988" s="44"/>
    </row>
    <row r="11989" spans="26:26">
      <c r="Z11989" s="44"/>
    </row>
    <row r="11990" spans="26:26">
      <c r="Z11990" s="44"/>
    </row>
    <row r="11991" spans="26:26">
      <c r="Z11991" s="44"/>
    </row>
    <row r="11992" spans="26:26">
      <c r="Z11992" s="44"/>
    </row>
    <row r="11993" spans="26:26">
      <c r="Z11993" s="44"/>
    </row>
    <row r="11994" spans="26:26">
      <c r="Z11994" s="44"/>
    </row>
    <row r="11995" spans="26:26">
      <c r="Z11995" s="44"/>
    </row>
    <row r="11996" spans="26:26">
      <c r="Z11996" s="44"/>
    </row>
    <row r="11997" spans="26:26">
      <c r="Z11997" s="44"/>
    </row>
    <row r="11998" spans="26:26">
      <c r="Z11998" s="44"/>
    </row>
    <row r="11999" spans="26:26">
      <c r="Z11999" s="44"/>
    </row>
    <row r="12000" spans="26:26">
      <c r="Z12000" s="44"/>
    </row>
    <row r="12001" spans="26:26">
      <c r="Z12001" s="44"/>
    </row>
    <row r="12002" spans="26:26">
      <c r="Z12002" s="44"/>
    </row>
    <row r="12003" spans="26:26">
      <c r="Z12003" s="44"/>
    </row>
    <row r="12004" spans="26:26">
      <c r="Z12004" s="44"/>
    </row>
    <row r="12005" spans="26:26">
      <c r="Z12005" s="44"/>
    </row>
    <row r="12006" spans="26:26">
      <c r="Z12006" s="44"/>
    </row>
    <row r="12007" spans="26:26">
      <c r="Z12007" s="44"/>
    </row>
    <row r="12008" spans="26:26">
      <c r="Z12008" s="44"/>
    </row>
    <row r="12009" spans="26:26">
      <c r="Z12009" s="44"/>
    </row>
    <row r="12010" spans="26:26">
      <c r="Z12010" s="44"/>
    </row>
    <row r="12011" spans="26:26">
      <c r="Z12011" s="44"/>
    </row>
    <row r="12012" spans="26:26">
      <c r="Z12012" s="44"/>
    </row>
    <row r="12013" spans="26:26">
      <c r="Z12013" s="44"/>
    </row>
    <row r="12014" spans="26:26">
      <c r="Z12014" s="44"/>
    </row>
    <row r="12015" spans="26:26">
      <c r="Z12015" s="44"/>
    </row>
    <row r="12016" spans="26:26">
      <c r="Z12016" s="44"/>
    </row>
    <row r="12017" spans="26:26">
      <c r="Z12017" s="44"/>
    </row>
    <row r="12018" spans="26:26">
      <c r="Z12018" s="44"/>
    </row>
    <row r="12019" spans="26:26">
      <c r="Z12019" s="44"/>
    </row>
    <row r="12020" spans="26:26">
      <c r="Z12020" s="44"/>
    </row>
    <row r="12021" spans="26:26">
      <c r="Z12021" s="44"/>
    </row>
    <row r="12022" spans="26:26">
      <c r="Z12022" s="44"/>
    </row>
    <row r="12023" spans="26:26">
      <c r="Z12023" s="44"/>
    </row>
    <row r="12024" spans="26:26">
      <c r="Z12024" s="44"/>
    </row>
    <row r="12025" spans="26:26">
      <c r="Z12025" s="44"/>
    </row>
    <row r="12026" spans="26:26">
      <c r="Z12026" s="44"/>
    </row>
    <row r="12027" spans="26:26">
      <c r="Z12027" s="44"/>
    </row>
    <row r="12028" spans="26:26">
      <c r="Z12028" s="44"/>
    </row>
    <row r="12029" spans="26:26">
      <c r="Z12029" s="44"/>
    </row>
    <row r="12030" spans="26:26">
      <c r="Z12030" s="44"/>
    </row>
    <row r="12031" spans="26:26">
      <c r="Z12031" s="44"/>
    </row>
    <row r="12032" spans="26:26">
      <c r="Z12032" s="44"/>
    </row>
    <row r="12033" spans="26:26">
      <c r="Z12033" s="44"/>
    </row>
    <row r="12034" spans="26:26">
      <c r="Z12034" s="44"/>
    </row>
    <row r="12035" spans="26:26">
      <c r="Z12035" s="44"/>
    </row>
    <row r="12036" spans="26:26">
      <c r="Z12036" s="44"/>
    </row>
    <row r="12037" spans="26:26">
      <c r="Z12037" s="44"/>
    </row>
    <row r="12038" spans="26:26">
      <c r="Z12038" s="44"/>
    </row>
    <row r="12039" spans="26:26">
      <c r="Z12039" s="44"/>
    </row>
    <row r="12040" spans="26:26">
      <c r="Z12040" s="44"/>
    </row>
    <row r="12041" spans="26:26">
      <c r="Z12041" s="44"/>
    </row>
    <row r="12042" spans="26:26">
      <c r="Z12042" s="44"/>
    </row>
    <row r="12043" spans="26:26">
      <c r="Z12043" s="44"/>
    </row>
    <row r="12044" spans="26:26">
      <c r="Z12044" s="44"/>
    </row>
    <row r="12045" spans="26:26">
      <c r="Z12045" s="44"/>
    </row>
    <row r="12046" spans="26:26">
      <c r="Z12046" s="44"/>
    </row>
    <row r="12047" spans="26:26">
      <c r="Z12047" s="44"/>
    </row>
    <row r="12048" spans="26:26">
      <c r="Z12048" s="44"/>
    </row>
    <row r="12049" spans="26:26">
      <c r="Z12049" s="44"/>
    </row>
    <row r="12050" spans="26:26">
      <c r="Z12050" s="44"/>
    </row>
    <row r="12051" spans="26:26">
      <c r="Z12051" s="44"/>
    </row>
    <row r="12052" spans="26:26">
      <c r="Z12052" s="44"/>
    </row>
    <row r="12053" spans="26:26">
      <c r="Z12053" s="44"/>
    </row>
    <row r="12054" spans="26:26">
      <c r="Z12054" s="44"/>
    </row>
    <row r="12055" spans="26:26">
      <c r="Z12055" s="44"/>
    </row>
    <row r="12056" spans="26:26">
      <c r="Z12056" s="44"/>
    </row>
    <row r="12057" spans="26:26">
      <c r="Z12057" s="44"/>
    </row>
    <row r="12058" spans="26:26">
      <c r="Z12058" s="44"/>
    </row>
    <row r="12059" spans="26:26">
      <c r="Z12059" s="44"/>
    </row>
    <row r="12060" spans="26:26">
      <c r="Z12060" s="44"/>
    </row>
    <row r="12061" spans="26:26">
      <c r="Z12061" s="44"/>
    </row>
    <row r="12062" spans="26:26">
      <c r="Z12062" s="44"/>
    </row>
    <row r="12063" spans="26:26">
      <c r="Z12063" s="44"/>
    </row>
    <row r="12064" spans="26:26">
      <c r="Z12064" s="44"/>
    </row>
    <row r="12065" spans="26:26">
      <c r="Z12065" s="44"/>
    </row>
    <row r="12066" spans="26:26">
      <c r="Z12066" s="44"/>
    </row>
    <row r="12067" spans="26:26">
      <c r="Z12067" s="44"/>
    </row>
    <row r="12068" spans="26:26">
      <c r="Z12068" s="44"/>
    </row>
    <row r="12069" spans="26:26">
      <c r="Z12069" s="44"/>
    </row>
    <row r="12070" spans="26:26">
      <c r="Z12070" s="44"/>
    </row>
    <row r="12071" spans="26:26">
      <c r="Z12071" s="44"/>
    </row>
    <row r="12072" spans="26:26">
      <c r="Z12072" s="44"/>
    </row>
    <row r="12073" spans="26:26">
      <c r="Z12073" s="44"/>
    </row>
    <row r="12074" spans="26:26">
      <c r="Z12074" s="44"/>
    </row>
    <row r="12075" spans="26:26">
      <c r="Z12075" s="44"/>
    </row>
    <row r="12076" spans="26:26">
      <c r="Z12076" s="44"/>
    </row>
    <row r="12077" spans="26:26">
      <c r="Z12077" s="44"/>
    </row>
    <row r="12078" spans="26:26">
      <c r="Z12078" s="44"/>
    </row>
    <row r="12079" spans="26:26">
      <c r="Z12079" s="44"/>
    </row>
    <row r="12080" spans="26:26">
      <c r="Z12080" s="44"/>
    </row>
    <row r="12081" spans="26:26">
      <c r="Z12081" s="44"/>
    </row>
    <row r="12082" spans="26:26">
      <c r="Z12082" s="44"/>
    </row>
    <row r="12083" spans="26:26">
      <c r="Z12083" s="44"/>
    </row>
    <row r="12084" spans="26:26">
      <c r="Z12084" s="44"/>
    </row>
    <row r="12085" spans="26:26">
      <c r="Z12085" s="44"/>
    </row>
    <row r="12086" spans="26:26">
      <c r="Z12086" s="44"/>
    </row>
    <row r="12087" spans="26:26">
      <c r="Z12087" s="44"/>
    </row>
    <row r="12088" spans="26:26">
      <c r="Z12088" s="44"/>
    </row>
    <row r="12089" spans="26:26">
      <c r="Z12089" s="44"/>
    </row>
    <row r="12090" spans="26:26">
      <c r="Z12090" s="44"/>
    </row>
    <row r="12091" spans="26:26">
      <c r="Z12091" s="44"/>
    </row>
    <row r="12092" spans="26:26">
      <c r="Z12092" s="44"/>
    </row>
    <row r="12093" spans="26:26">
      <c r="Z12093" s="44"/>
    </row>
    <row r="12094" spans="26:26">
      <c r="Z12094" s="44"/>
    </row>
    <row r="12095" spans="26:26">
      <c r="Z12095" s="44"/>
    </row>
    <row r="12096" spans="26:26">
      <c r="Z12096" s="44"/>
    </row>
    <row r="12097" spans="26:26">
      <c r="Z12097" s="44"/>
    </row>
    <row r="12098" spans="26:26">
      <c r="Z12098" s="44"/>
    </row>
    <row r="12099" spans="26:26">
      <c r="Z12099" s="44"/>
    </row>
    <row r="12100" spans="26:26">
      <c r="Z12100" s="44"/>
    </row>
    <row r="12101" spans="26:26">
      <c r="Z12101" s="44"/>
    </row>
    <row r="12102" spans="26:26">
      <c r="Z12102" s="44"/>
    </row>
    <row r="12103" spans="26:26">
      <c r="Z12103" s="44"/>
    </row>
    <row r="12104" spans="26:26">
      <c r="Z12104" s="44"/>
    </row>
    <row r="12105" spans="26:26">
      <c r="Z12105" s="44"/>
    </row>
    <row r="12106" spans="26:26">
      <c r="Z12106" s="44"/>
    </row>
    <row r="12107" spans="26:26">
      <c r="Z12107" s="44"/>
    </row>
    <row r="12108" spans="26:26">
      <c r="Z12108" s="44"/>
    </row>
    <row r="12109" spans="26:26">
      <c r="Z12109" s="44"/>
    </row>
    <row r="12110" spans="26:26">
      <c r="Z12110" s="44"/>
    </row>
    <row r="12111" spans="26:26">
      <c r="Z12111" s="44"/>
    </row>
    <row r="12112" spans="26:26">
      <c r="Z12112" s="44"/>
    </row>
    <row r="12113" spans="26:26">
      <c r="Z12113" s="44"/>
    </row>
    <row r="12114" spans="26:26">
      <c r="Z12114" s="44"/>
    </row>
    <row r="12115" spans="26:26">
      <c r="Z12115" s="44"/>
    </row>
    <row r="12116" spans="26:26">
      <c r="Z12116" s="44"/>
    </row>
    <row r="12117" spans="26:26">
      <c r="Z12117" s="44"/>
    </row>
    <row r="12118" spans="26:26">
      <c r="Z12118" s="44"/>
    </row>
    <row r="12119" spans="26:26">
      <c r="Z12119" s="44"/>
    </row>
    <row r="12120" spans="26:26">
      <c r="Z12120" s="44"/>
    </row>
    <row r="12121" spans="26:26">
      <c r="Z12121" s="44"/>
    </row>
    <row r="12122" spans="26:26">
      <c r="Z12122" s="44"/>
    </row>
    <row r="12123" spans="26:26">
      <c r="Z12123" s="44"/>
    </row>
    <row r="12124" spans="26:26">
      <c r="Z12124" s="44"/>
    </row>
    <row r="12125" spans="26:26">
      <c r="Z12125" s="44"/>
    </row>
    <row r="12126" spans="26:26">
      <c r="Z12126" s="44"/>
    </row>
    <row r="12127" spans="26:26">
      <c r="Z12127" s="44"/>
    </row>
    <row r="12128" spans="26:26">
      <c r="Z12128" s="44"/>
    </row>
    <row r="12129" spans="26:26">
      <c r="Z12129" s="44"/>
    </row>
    <row r="12130" spans="26:26">
      <c r="Z12130" s="44"/>
    </row>
    <row r="12131" spans="26:26">
      <c r="Z12131" s="44"/>
    </row>
    <row r="12132" spans="26:26">
      <c r="Z12132" s="44"/>
    </row>
    <row r="12133" spans="26:26">
      <c r="Z12133" s="44"/>
    </row>
    <row r="12134" spans="26:26">
      <c r="Z12134" s="44"/>
    </row>
    <row r="12135" spans="26:26">
      <c r="Z12135" s="44"/>
    </row>
    <row r="12136" spans="26:26">
      <c r="Z12136" s="44"/>
    </row>
    <row r="12137" spans="26:26">
      <c r="Z12137" s="44"/>
    </row>
    <row r="12138" spans="26:26">
      <c r="Z12138" s="44"/>
    </row>
    <row r="12139" spans="26:26">
      <c r="Z12139" s="44"/>
    </row>
    <row r="12140" spans="26:26">
      <c r="Z12140" s="44"/>
    </row>
    <row r="12141" spans="26:26">
      <c r="Z12141" s="44"/>
    </row>
    <row r="12142" spans="26:26">
      <c r="Z12142" s="44"/>
    </row>
    <row r="12143" spans="26:26">
      <c r="Z12143" s="44"/>
    </row>
    <row r="12144" spans="26:26">
      <c r="Z12144" s="44"/>
    </row>
    <row r="12145" spans="26:26">
      <c r="Z12145" s="44"/>
    </row>
    <row r="12146" spans="26:26">
      <c r="Z12146" s="44"/>
    </row>
    <row r="12147" spans="26:26">
      <c r="Z12147" s="44"/>
    </row>
    <row r="12148" spans="26:26">
      <c r="Z12148" s="44"/>
    </row>
    <row r="12149" spans="26:26">
      <c r="Z12149" s="44"/>
    </row>
    <row r="12150" spans="26:26">
      <c r="Z12150" s="44"/>
    </row>
    <row r="12151" spans="26:26">
      <c r="Z12151" s="44"/>
    </row>
    <row r="12152" spans="26:26">
      <c r="Z12152" s="44"/>
    </row>
    <row r="12153" spans="26:26">
      <c r="Z12153" s="44"/>
    </row>
    <row r="12154" spans="26:26">
      <c r="Z12154" s="44"/>
    </row>
    <row r="12155" spans="26:26">
      <c r="Z12155" s="44"/>
    </row>
    <row r="12156" spans="26:26">
      <c r="Z12156" s="44"/>
    </row>
    <row r="12157" spans="26:26">
      <c r="Z12157" s="44"/>
    </row>
    <row r="12158" spans="26:26">
      <c r="Z12158" s="44"/>
    </row>
    <row r="12159" spans="26:26">
      <c r="Z12159" s="44"/>
    </row>
    <row r="12160" spans="26:26">
      <c r="Z12160" s="44"/>
    </row>
    <row r="12161" spans="26:26">
      <c r="Z12161" s="44"/>
    </row>
    <row r="12162" spans="26:26">
      <c r="Z12162" s="44"/>
    </row>
    <row r="12163" spans="26:26">
      <c r="Z12163" s="44"/>
    </row>
    <row r="12164" spans="26:26">
      <c r="Z12164" s="44"/>
    </row>
    <row r="12165" spans="26:26">
      <c r="Z12165" s="44"/>
    </row>
    <row r="12166" spans="26:26">
      <c r="Z12166" s="44"/>
    </row>
    <row r="12167" spans="26:26">
      <c r="Z12167" s="44"/>
    </row>
    <row r="12168" spans="26:26">
      <c r="Z12168" s="44"/>
    </row>
    <row r="12169" spans="26:26">
      <c r="Z12169" s="44"/>
    </row>
    <row r="12170" spans="26:26">
      <c r="Z12170" s="44"/>
    </row>
    <row r="12171" spans="26:26">
      <c r="Z12171" s="44"/>
    </row>
    <row r="12172" spans="26:26">
      <c r="Z12172" s="44"/>
    </row>
    <row r="12173" spans="26:26">
      <c r="Z12173" s="44"/>
    </row>
    <row r="12174" spans="26:26">
      <c r="Z12174" s="44"/>
    </row>
    <row r="12175" spans="26:26">
      <c r="Z12175" s="44"/>
    </row>
    <row r="12176" spans="26:26">
      <c r="Z12176" s="44"/>
    </row>
    <row r="12177" spans="26:26">
      <c r="Z12177" s="44"/>
    </row>
    <row r="12178" spans="26:26">
      <c r="Z12178" s="44"/>
    </row>
    <row r="12179" spans="26:26">
      <c r="Z12179" s="44"/>
    </row>
    <row r="12180" spans="26:26">
      <c r="Z12180" s="44"/>
    </row>
    <row r="12181" spans="26:26">
      <c r="Z12181" s="44"/>
    </row>
    <row r="12182" spans="26:26">
      <c r="Z12182" s="44"/>
    </row>
    <row r="12183" spans="26:26">
      <c r="Z12183" s="44"/>
    </row>
    <row r="12184" spans="26:26">
      <c r="Z12184" s="44"/>
    </row>
    <row r="12185" spans="26:26">
      <c r="Z12185" s="44"/>
    </row>
    <row r="12186" spans="26:26">
      <c r="Z12186" s="44"/>
    </row>
    <row r="12187" spans="26:26">
      <c r="Z12187" s="44"/>
    </row>
    <row r="12188" spans="26:26">
      <c r="Z12188" s="44"/>
    </row>
    <row r="12189" spans="26:26">
      <c r="Z12189" s="44"/>
    </row>
    <row r="12190" spans="26:26">
      <c r="Z12190" s="44"/>
    </row>
    <row r="12191" spans="26:26">
      <c r="Z12191" s="44"/>
    </row>
    <row r="12192" spans="26:26">
      <c r="Z12192" s="44"/>
    </row>
    <row r="12193" spans="26:26">
      <c r="Z12193" s="44"/>
    </row>
    <row r="12194" spans="26:26">
      <c r="Z12194" s="44"/>
    </row>
    <row r="12195" spans="26:26">
      <c r="Z12195" s="44"/>
    </row>
    <row r="12196" spans="26:26">
      <c r="Z12196" s="44"/>
    </row>
    <row r="12197" spans="26:26">
      <c r="Z12197" s="44"/>
    </row>
    <row r="12198" spans="26:26">
      <c r="Z12198" s="44"/>
    </row>
    <row r="12199" spans="26:26">
      <c r="Z12199" s="44"/>
    </row>
    <row r="12200" spans="26:26">
      <c r="Z12200" s="44"/>
    </row>
    <row r="12201" spans="26:26">
      <c r="Z12201" s="44"/>
    </row>
    <row r="12202" spans="26:26">
      <c r="Z12202" s="44"/>
    </row>
    <row r="12203" spans="26:26">
      <c r="Z12203" s="44"/>
    </row>
    <row r="12204" spans="26:26">
      <c r="Z12204" s="44"/>
    </row>
    <row r="12205" spans="26:26">
      <c r="Z12205" s="44"/>
    </row>
    <row r="12206" spans="26:26">
      <c r="Z12206" s="44"/>
    </row>
    <row r="12207" spans="26:26">
      <c r="Z12207" s="44"/>
    </row>
    <row r="12208" spans="26:26">
      <c r="Z12208" s="44"/>
    </row>
    <row r="12209" spans="26:26">
      <c r="Z12209" s="44"/>
    </row>
    <row r="12210" spans="26:26">
      <c r="Z12210" s="44"/>
    </row>
    <row r="12211" spans="26:26">
      <c r="Z12211" s="44"/>
    </row>
    <row r="12212" spans="26:26">
      <c r="Z12212" s="44"/>
    </row>
    <row r="12213" spans="26:26">
      <c r="Z12213" s="44"/>
    </row>
    <row r="12214" spans="26:26">
      <c r="Z12214" s="44"/>
    </row>
    <row r="12215" spans="26:26">
      <c r="Z12215" s="44"/>
    </row>
    <row r="12216" spans="26:26">
      <c r="Z12216" s="44"/>
    </row>
    <row r="12217" spans="26:26">
      <c r="Z12217" s="44"/>
    </row>
    <row r="12218" spans="26:26">
      <c r="Z12218" s="44"/>
    </row>
    <row r="12219" spans="26:26">
      <c r="Z12219" s="44"/>
    </row>
    <row r="12220" spans="26:26">
      <c r="Z12220" s="44"/>
    </row>
    <row r="12221" spans="26:26">
      <c r="Z12221" s="44"/>
    </row>
    <row r="12222" spans="26:26">
      <c r="Z12222" s="44"/>
    </row>
    <row r="12223" spans="26:26">
      <c r="Z12223" s="44"/>
    </row>
    <row r="12224" spans="26:26">
      <c r="Z12224" s="44"/>
    </row>
    <row r="12225" spans="26:26">
      <c r="Z12225" s="44"/>
    </row>
    <row r="12226" spans="26:26">
      <c r="Z12226" s="44"/>
    </row>
    <row r="12227" spans="26:26">
      <c r="Z12227" s="44"/>
    </row>
    <row r="12228" spans="26:26">
      <c r="Z12228" s="44"/>
    </row>
    <row r="12229" spans="26:26">
      <c r="Z12229" s="44"/>
    </row>
    <row r="12230" spans="26:26">
      <c r="Z12230" s="44"/>
    </row>
    <row r="12231" spans="26:26">
      <c r="Z12231" s="44"/>
    </row>
    <row r="12232" spans="26:26">
      <c r="Z12232" s="44"/>
    </row>
    <row r="12233" spans="26:26">
      <c r="Z12233" s="44"/>
    </row>
    <row r="12234" spans="26:26">
      <c r="Z12234" s="44"/>
    </row>
    <row r="12235" spans="26:26">
      <c r="Z12235" s="44"/>
    </row>
    <row r="12236" spans="26:26">
      <c r="Z12236" s="44"/>
    </row>
    <row r="12237" spans="26:26">
      <c r="Z12237" s="44"/>
    </row>
    <row r="12238" spans="26:26">
      <c r="Z12238" s="44"/>
    </row>
    <row r="12239" spans="26:26">
      <c r="Z12239" s="44"/>
    </row>
    <row r="12240" spans="26:26">
      <c r="Z12240" s="44"/>
    </row>
    <row r="12241" spans="26:26">
      <c r="Z12241" s="44"/>
    </row>
    <row r="12242" spans="26:26">
      <c r="Z12242" s="44"/>
    </row>
    <row r="12243" spans="26:26">
      <c r="Z12243" s="44"/>
    </row>
    <row r="12244" spans="26:26">
      <c r="Z12244" s="44"/>
    </row>
    <row r="12245" spans="26:26">
      <c r="Z12245" s="44"/>
    </row>
    <row r="12246" spans="26:26">
      <c r="Z12246" s="44"/>
    </row>
    <row r="12247" spans="26:26">
      <c r="Z12247" s="44"/>
    </row>
    <row r="12248" spans="26:26">
      <c r="Z12248" s="44"/>
    </row>
    <row r="12249" spans="26:26">
      <c r="Z12249" s="44"/>
    </row>
    <row r="12250" spans="26:26">
      <c r="Z12250" s="44"/>
    </row>
    <row r="12251" spans="26:26">
      <c r="Z12251" s="44"/>
    </row>
    <row r="12252" spans="26:26">
      <c r="Z12252" s="44"/>
    </row>
    <row r="12253" spans="26:26">
      <c r="Z12253" s="44"/>
    </row>
    <row r="12254" spans="26:26">
      <c r="Z12254" s="44"/>
    </row>
    <row r="12255" spans="26:26">
      <c r="Z12255" s="44"/>
    </row>
    <row r="12256" spans="26:26">
      <c r="Z12256" s="44"/>
    </row>
    <row r="12257" spans="26:26">
      <c r="Z12257" s="44"/>
    </row>
    <row r="12258" spans="26:26">
      <c r="Z12258" s="44"/>
    </row>
    <row r="12259" spans="26:26">
      <c r="Z12259" s="44"/>
    </row>
    <row r="12260" spans="26:26">
      <c r="Z12260" s="44"/>
    </row>
    <row r="12261" spans="26:26">
      <c r="Z12261" s="44"/>
    </row>
    <row r="12262" spans="26:26">
      <c r="Z12262" s="44"/>
    </row>
    <row r="12263" spans="26:26">
      <c r="Z12263" s="44"/>
    </row>
    <row r="12264" spans="26:26">
      <c r="Z12264" s="44"/>
    </row>
    <row r="12265" spans="26:26">
      <c r="Z12265" s="44"/>
    </row>
    <row r="12266" spans="26:26">
      <c r="Z12266" s="44"/>
    </row>
    <row r="12267" spans="26:26">
      <c r="Z12267" s="44"/>
    </row>
    <row r="12268" spans="26:26">
      <c r="Z12268" s="44"/>
    </row>
    <row r="12269" spans="26:26">
      <c r="Z12269" s="44"/>
    </row>
    <row r="12270" spans="26:26">
      <c r="Z12270" s="44"/>
    </row>
    <row r="12271" spans="26:26">
      <c r="Z12271" s="44"/>
    </row>
    <row r="12272" spans="26:26">
      <c r="Z12272" s="44"/>
    </row>
    <row r="12273" spans="26:26">
      <c r="Z12273" s="44"/>
    </row>
    <row r="12274" spans="26:26">
      <c r="Z12274" s="44"/>
    </row>
    <row r="12275" spans="26:26">
      <c r="Z12275" s="44"/>
    </row>
    <row r="12276" spans="26:26">
      <c r="Z12276" s="44"/>
    </row>
    <row r="12277" spans="26:26">
      <c r="Z12277" s="44"/>
    </row>
    <row r="12278" spans="26:26">
      <c r="Z12278" s="44"/>
    </row>
    <row r="12279" spans="26:26">
      <c r="Z12279" s="44"/>
    </row>
    <row r="12280" spans="26:26">
      <c r="Z12280" s="44"/>
    </row>
    <row r="12281" spans="26:26">
      <c r="Z12281" s="44"/>
    </row>
    <row r="12282" spans="26:26">
      <c r="Z12282" s="44"/>
    </row>
    <row r="12283" spans="26:26">
      <c r="Z12283" s="44"/>
    </row>
    <row r="12284" spans="26:26">
      <c r="Z12284" s="44"/>
    </row>
    <row r="12285" spans="26:26">
      <c r="Z12285" s="44"/>
    </row>
    <row r="12286" spans="26:26">
      <c r="Z12286" s="44"/>
    </row>
    <row r="12287" spans="26:26">
      <c r="Z12287" s="44"/>
    </row>
    <row r="12288" spans="26:26">
      <c r="Z12288" s="44"/>
    </row>
    <row r="12289" spans="26:26">
      <c r="Z12289" s="44"/>
    </row>
    <row r="12290" spans="26:26">
      <c r="Z12290" s="44"/>
    </row>
    <row r="12291" spans="26:26">
      <c r="Z12291" s="44"/>
    </row>
    <row r="12292" spans="26:26">
      <c r="Z12292" s="44"/>
    </row>
    <row r="12293" spans="26:26">
      <c r="Z12293" s="44"/>
    </row>
    <row r="12294" spans="26:26">
      <c r="Z12294" s="44"/>
    </row>
    <row r="12295" spans="26:26">
      <c r="Z12295" s="44"/>
    </row>
    <row r="12296" spans="26:26">
      <c r="Z12296" s="44"/>
    </row>
    <row r="12297" spans="26:26">
      <c r="Z12297" s="44"/>
    </row>
    <row r="12298" spans="26:26">
      <c r="Z12298" s="44"/>
    </row>
    <row r="12299" spans="26:26">
      <c r="Z12299" s="44"/>
    </row>
    <row r="12300" spans="26:26">
      <c r="Z12300" s="44"/>
    </row>
    <row r="12301" spans="26:26">
      <c r="Z12301" s="44"/>
    </row>
    <row r="12302" spans="26:26">
      <c r="Z12302" s="44"/>
    </row>
    <row r="12303" spans="26:26">
      <c r="Z12303" s="44"/>
    </row>
    <row r="12304" spans="26:26">
      <c r="Z12304" s="44"/>
    </row>
    <row r="12305" spans="26:26">
      <c r="Z12305" s="44"/>
    </row>
    <row r="12306" spans="26:26">
      <c r="Z12306" s="44"/>
    </row>
    <row r="12307" spans="26:26">
      <c r="Z12307" s="44"/>
    </row>
    <row r="12308" spans="26:26">
      <c r="Z12308" s="44"/>
    </row>
    <row r="12309" spans="26:26">
      <c r="Z12309" s="44"/>
    </row>
    <row r="12310" spans="26:26">
      <c r="Z12310" s="44"/>
    </row>
    <row r="12311" spans="26:26">
      <c r="Z12311" s="44"/>
    </row>
    <row r="12312" spans="26:26">
      <c r="Z12312" s="44"/>
    </row>
    <row r="12313" spans="26:26">
      <c r="Z12313" s="44"/>
    </row>
    <row r="12314" spans="26:26">
      <c r="Z12314" s="44"/>
    </row>
    <row r="12315" spans="26:26">
      <c r="Z12315" s="44"/>
    </row>
    <row r="12316" spans="26:26">
      <c r="Z12316" s="44"/>
    </row>
    <row r="12317" spans="26:26">
      <c r="Z12317" s="44"/>
    </row>
    <row r="12318" spans="26:26">
      <c r="Z12318" s="44"/>
    </row>
    <row r="12319" spans="26:26">
      <c r="Z12319" s="44"/>
    </row>
    <row r="12320" spans="26:26">
      <c r="Z12320" s="44"/>
    </row>
    <row r="12321" spans="26:26">
      <c r="Z12321" s="44"/>
    </row>
    <row r="12322" spans="26:26">
      <c r="Z12322" s="44"/>
    </row>
    <row r="12323" spans="26:26">
      <c r="Z12323" s="44"/>
    </row>
    <row r="12324" spans="26:26">
      <c r="Z12324" s="44"/>
    </row>
    <row r="12325" spans="26:26">
      <c r="Z12325" s="44"/>
    </row>
    <row r="12326" spans="26:26">
      <c r="Z12326" s="44"/>
    </row>
    <row r="12327" spans="26:26">
      <c r="Z12327" s="44"/>
    </row>
    <row r="12328" spans="26:26">
      <c r="Z12328" s="44"/>
    </row>
    <row r="12329" spans="26:26">
      <c r="Z12329" s="44"/>
    </row>
    <row r="12330" spans="26:26">
      <c r="Z12330" s="44"/>
    </row>
    <row r="12331" spans="26:26">
      <c r="Z12331" s="44"/>
    </row>
    <row r="12332" spans="26:26">
      <c r="Z12332" s="44"/>
    </row>
    <row r="12333" spans="26:26">
      <c r="Z12333" s="44"/>
    </row>
    <row r="12334" spans="26:26">
      <c r="Z12334" s="44"/>
    </row>
    <row r="12335" spans="26:26">
      <c r="Z12335" s="44"/>
    </row>
    <row r="12336" spans="26:26">
      <c r="Z12336" s="44"/>
    </row>
    <row r="12337" spans="26:26">
      <c r="Z12337" s="44"/>
    </row>
    <row r="12338" spans="26:26">
      <c r="Z12338" s="44"/>
    </row>
    <row r="12339" spans="26:26">
      <c r="Z12339" s="44"/>
    </row>
    <row r="12340" spans="26:26">
      <c r="Z12340" s="44"/>
    </row>
    <row r="12341" spans="26:26">
      <c r="Z12341" s="44"/>
    </row>
    <row r="12342" spans="26:26">
      <c r="Z12342" s="44"/>
    </row>
    <row r="12343" spans="26:26">
      <c r="Z12343" s="44"/>
    </row>
    <row r="12344" spans="26:26">
      <c r="Z12344" s="44"/>
    </row>
    <row r="12345" spans="26:26">
      <c r="Z12345" s="44"/>
    </row>
    <row r="12346" spans="26:26">
      <c r="Z12346" s="44"/>
    </row>
    <row r="12347" spans="26:26">
      <c r="Z12347" s="44"/>
    </row>
    <row r="12348" spans="26:26">
      <c r="Z12348" s="44"/>
    </row>
    <row r="12349" spans="26:26">
      <c r="Z12349" s="44"/>
    </row>
    <row r="12350" spans="26:26">
      <c r="Z12350" s="44"/>
    </row>
    <row r="12351" spans="26:26">
      <c r="Z12351" s="44"/>
    </row>
    <row r="12352" spans="26:26">
      <c r="Z12352" s="44"/>
    </row>
    <row r="12353" spans="26:26">
      <c r="Z12353" s="44"/>
    </row>
    <row r="12354" spans="26:26">
      <c r="Z12354" s="44"/>
    </row>
    <row r="12355" spans="26:26">
      <c r="Z12355" s="44"/>
    </row>
    <row r="12356" spans="26:26">
      <c r="Z12356" s="44"/>
    </row>
    <row r="12357" spans="26:26">
      <c r="Z12357" s="44"/>
    </row>
    <row r="12358" spans="26:26">
      <c r="Z12358" s="44"/>
    </row>
    <row r="12359" spans="26:26">
      <c r="Z12359" s="44"/>
    </row>
    <row r="12360" spans="26:26">
      <c r="Z12360" s="44"/>
    </row>
    <row r="12361" spans="26:26">
      <c r="Z12361" s="44"/>
    </row>
    <row r="12362" spans="26:26">
      <c r="Z12362" s="44"/>
    </row>
    <row r="12363" spans="26:26">
      <c r="Z12363" s="44"/>
    </row>
    <row r="12364" spans="26:26">
      <c r="Z12364" s="44"/>
    </row>
    <row r="12365" spans="26:26">
      <c r="Z12365" s="44"/>
    </row>
    <row r="12366" spans="26:26">
      <c r="Z12366" s="44"/>
    </row>
    <row r="12367" spans="26:26">
      <c r="Z12367" s="44"/>
    </row>
    <row r="12368" spans="26:26">
      <c r="Z12368" s="44"/>
    </row>
    <row r="12369" spans="26:26">
      <c r="Z12369" s="44"/>
    </row>
    <row r="12370" spans="26:26">
      <c r="Z12370" s="44"/>
    </row>
    <row r="12371" spans="26:26">
      <c r="Z12371" s="44"/>
    </row>
    <row r="12372" spans="26:26">
      <c r="Z12372" s="44"/>
    </row>
    <row r="12373" spans="26:26">
      <c r="Z12373" s="44"/>
    </row>
    <row r="12374" spans="26:26">
      <c r="Z12374" s="44"/>
    </row>
    <row r="12375" spans="26:26">
      <c r="Z12375" s="44"/>
    </row>
    <row r="12376" spans="26:26">
      <c r="Z12376" s="44"/>
    </row>
    <row r="12377" spans="26:26">
      <c r="Z12377" s="44"/>
    </row>
    <row r="12378" spans="26:26">
      <c r="Z12378" s="44"/>
    </row>
    <row r="12379" spans="26:26">
      <c r="Z12379" s="44"/>
    </row>
    <row r="12380" spans="26:26">
      <c r="Z12380" s="44"/>
    </row>
    <row r="12381" spans="26:26">
      <c r="Z12381" s="44"/>
    </row>
    <row r="12382" spans="26:26">
      <c r="Z12382" s="44"/>
    </row>
    <row r="12383" spans="26:26">
      <c r="Z12383" s="44"/>
    </row>
    <row r="12384" spans="26:26">
      <c r="Z12384" s="44"/>
    </row>
    <row r="12385" spans="26:26">
      <c r="Z12385" s="44"/>
    </row>
    <row r="12386" spans="26:26">
      <c r="Z12386" s="44"/>
    </row>
    <row r="12387" spans="26:26">
      <c r="Z12387" s="44"/>
    </row>
    <row r="12388" spans="26:26">
      <c r="Z12388" s="44"/>
    </row>
    <row r="12389" spans="26:26">
      <c r="Z12389" s="44"/>
    </row>
    <row r="12390" spans="26:26">
      <c r="Z12390" s="44"/>
    </row>
    <row r="12391" spans="26:26">
      <c r="Z12391" s="44"/>
    </row>
    <row r="12392" spans="26:26">
      <c r="Z12392" s="44"/>
    </row>
    <row r="12393" spans="26:26">
      <c r="Z12393" s="44"/>
    </row>
    <row r="12394" spans="26:26">
      <c r="Z12394" s="44"/>
    </row>
    <row r="12395" spans="26:26">
      <c r="Z12395" s="44"/>
    </row>
    <row r="12396" spans="26:26">
      <c r="Z12396" s="44"/>
    </row>
    <row r="12397" spans="26:26">
      <c r="Z12397" s="44"/>
    </row>
    <row r="12398" spans="26:26">
      <c r="Z12398" s="44"/>
    </row>
    <row r="12399" spans="26:26">
      <c r="Z12399" s="44"/>
    </row>
    <row r="12400" spans="26:26">
      <c r="Z12400" s="44"/>
    </row>
    <row r="12401" spans="26:26">
      <c r="Z12401" s="44"/>
    </row>
    <row r="12402" spans="26:26">
      <c r="Z12402" s="44"/>
    </row>
    <row r="12403" spans="26:26">
      <c r="Z12403" s="44"/>
    </row>
    <row r="12404" spans="26:26">
      <c r="Z12404" s="44"/>
    </row>
    <row r="12405" spans="26:26">
      <c r="Z12405" s="44"/>
    </row>
    <row r="12406" spans="26:26">
      <c r="Z12406" s="44"/>
    </row>
    <row r="12407" spans="26:26">
      <c r="Z12407" s="44"/>
    </row>
    <row r="12408" spans="26:26">
      <c r="Z12408" s="44"/>
    </row>
    <row r="12409" spans="26:26">
      <c r="Z12409" s="44"/>
    </row>
    <row r="12410" spans="26:26">
      <c r="Z12410" s="44"/>
    </row>
    <row r="12411" spans="26:26">
      <c r="Z12411" s="44"/>
    </row>
    <row r="12412" spans="26:26">
      <c r="Z12412" s="44"/>
    </row>
    <row r="12413" spans="26:26">
      <c r="Z12413" s="44"/>
    </row>
    <row r="12414" spans="26:26">
      <c r="Z12414" s="44"/>
    </row>
    <row r="12415" spans="26:26">
      <c r="Z12415" s="44"/>
    </row>
    <row r="12416" spans="26:26">
      <c r="Z12416" s="44"/>
    </row>
    <row r="12417" spans="26:26">
      <c r="Z12417" s="44"/>
    </row>
    <row r="12418" spans="26:26">
      <c r="Z12418" s="44"/>
    </row>
    <row r="12419" spans="26:26">
      <c r="Z12419" s="44"/>
    </row>
    <row r="12420" spans="26:26">
      <c r="Z12420" s="44"/>
    </row>
    <row r="12421" spans="26:26">
      <c r="Z12421" s="44"/>
    </row>
    <row r="12422" spans="26:26">
      <c r="Z12422" s="44"/>
    </row>
    <row r="12423" spans="26:26">
      <c r="Z12423" s="44"/>
    </row>
    <row r="12424" spans="26:26">
      <c r="Z12424" s="44"/>
    </row>
    <row r="12425" spans="26:26">
      <c r="Z12425" s="44"/>
    </row>
    <row r="12426" spans="26:26">
      <c r="Z12426" s="44"/>
    </row>
    <row r="12427" spans="26:26">
      <c r="Z12427" s="44"/>
    </row>
    <row r="12428" spans="26:26">
      <c r="Z12428" s="44"/>
    </row>
    <row r="12429" spans="26:26">
      <c r="Z12429" s="44"/>
    </row>
    <row r="12430" spans="26:26">
      <c r="Z12430" s="44"/>
    </row>
    <row r="12431" spans="26:26">
      <c r="Z12431" s="44"/>
    </row>
    <row r="12432" spans="26:26">
      <c r="Z12432" s="44"/>
    </row>
    <row r="12433" spans="26:26">
      <c r="Z12433" s="44"/>
    </row>
    <row r="12434" spans="26:26">
      <c r="Z12434" s="44"/>
    </row>
    <row r="12435" spans="26:26">
      <c r="Z12435" s="44"/>
    </row>
    <row r="12436" spans="26:26">
      <c r="Z12436" s="44"/>
    </row>
    <row r="12437" spans="26:26">
      <c r="Z12437" s="44"/>
    </row>
    <row r="12438" spans="26:26">
      <c r="Z12438" s="44"/>
    </row>
    <row r="12439" spans="26:26">
      <c r="Z12439" s="44"/>
    </row>
    <row r="12440" spans="26:26">
      <c r="Z12440" s="44"/>
    </row>
    <row r="12441" spans="26:26">
      <c r="Z12441" s="44"/>
    </row>
    <row r="12442" spans="26:26">
      <c r="Z12442" s="44"/>
    </row>
    <row r="12443" spans="26:26">
      <c r="Z12443" s="44"/>
    </row>
    <row r="12444" spans="26:26">
      <c r="Z12444" s="44"/>
    </row>
    <row r="12445" spans="26:26">
      <c r="Z12445" s="44"/>
    </row>
    <row r="12446" spans="26:26">
      <c r="Z12446" s="44"/>
    </row>
    <row r="12447" spans="26:26">
      <c r="Z12447" s="44"/>
    </row>
    <row r="12448" spans="26:26">
      <c r="Z12448" s="44"/>
    </row>
    <row r="12449" spans="26:26">
      <c r="Z12449" s="44"/>
    </row>
    <row r="12450" spans="26:26">
      <c r="Z12450" s="44"/>
    </row>
    <row r="12451" spans="26:26">
      <c r="Z12451" s="44"/>
    </row>
    <row r="12452" spans="26:26">
      <c r="Z12452" s="44"/>
    </row>
    <row r="12453" spans="26:26">
      <c r="Z12453" s="44"/>
    </row>
    <row r="12454" spans="26:26">
      <c r="Z12454" s="44"/>
    </row>
    <row r="12455" spans="26:26">
      <c r="Z12455" s="44"/>
    </row>
    <row r="12456" spans="26:26">
      <c r="Z12456" s="44"/>
    </row>
    <row r="12457" spans="26:26">
      <c r="Z12457" s="44"/>
    </row>
    <row r="12458" spans="26:26">
      <c r="Z12458" s="44"/>
    </row>
    <row r="12459" spans="26:26">
      <c r="Z12459" s="44"/>
    </row>
    <row r="12460" spans="26:26">
      <c r="Z12460" s="44"/>
    </row>
    <row r="12461" spans="26:26">
      <c r="Z12461" s="44"/>
    </row>
    <row r="12462" spans="26:26">
      <c r="Z12462" s="44"/>
    </row>
    <row r="12463" spans="26:26">
      <c r="Z12463" s="44"/>
    </row>
    <row r="12464" spans="26:26">
      <c r="Z12464" s="44"/>
    </row>
    <row r="12465" spans="26:26">
      <c r="Z12465" s="44"/>
    </row>
    <row r="12466" spans="26:26">
      <c r="Z12466" s="44"/>
    </row>
    <row r="12467" spans="26:26">
      <c r="Z12467" s="44"/>
    </row>
    <row r="12468" spans="26:26">
      <c r="Z12468" s="44"/>
    </row>
    <row r="12469" spans="26:26">
      <c r="Z12469" s="44"/>
    </row>
    <row r="12470" spans="26:26">
      <c r="Z12470" s="44"/>
    </row>
    <row r="12471" spans="26:26">
      <c r="Z12471" s="44"/>
    </row>
    <row r="12472" spans="26:26">
      <c r="Z12472" s="44"/>
    </row>
    <row r="12473" spans="26:26">
      <c r="Z12473" s="44"/>
    </row>
    <row r="12474" spans="26:26">
      <c r="Z12474" s="44"/>
    </row>
    <row r="12475" spans="26:26">
      <c r="Z12475" s="44"/>
    </row>
    <row r="12476" spans="26:26">
      <c r="Z12476" s="44"/>
    </row>
    <row r="12477" spans="26:26">
      <c r="Z12477" s="44"/>
    </row>
    <row r="12478" spans="26:26">
      <c r="Z12478" s="44"/>
    </row>
    <row r="12479" spans="26:26">
      <c r="Z12479" s="44"/>
    </row>
    <row r="12480" spans="26:26">
      <c r="Z12480" s="44"/>
    </row>
    <row r="12481" spans="26:26">
      <c r="Z12481" s="44"/>
    </row>
    <row r="12482" spans="26:26">
      <c r="Z12482" s="44"/>
    </row>
    <row r="12483" spans="26:26">
      <c r="Z12483" s="44"/>
    </row>
    <row r="12484" spans="26:26">
      <c r="Z12484" s="44"/>
    </row>
    <row r="12485" spans="26:26">
      <c r="Z12485" s="44"/>
    </row>
    <row r="12486" spans="26:26">
      <c r="Z12486" s="44"/>
    </row>
    <row r="12487" spans="26:26">
      <c r="Z12487" s="44"/>
    </row>
    <row r="12488" spans="26:26">
      <c r="Z12488" s="44"/>
    </row>
    <row r="12489" spans="26:26">
      <c r="Z12489" s="44"/>
    </row>
    <row r="12490" spans="26:26">
      <c r="Z12490" s="44"/>
    </row>
    <row r="12491" spans="26:26">
      <c r="Z12491" s="44"/>
    </row>
    <row r="12492" spans="26:26">
      <c r="Z12492" s="44"/>
    </row>
    <row r="12493" spans="26:26">
      <c r="Z12493" s="44"/>
    </row>
    <row r="12494" spans="26:26">
      <c r="Z12494" s="44"/>
    </row>
    <row r="12495" spans="26:26">
      <c r="Z12495" s="44"/>
    </row>
    <row r="12496" spans="26:26">
      <c r="Z12496" s="44"/>
    </row>
    <row r="12497" spans="26:26">
      <c r="Z12497" s="44"/>
    </row>
    <row r="12498" spans="26:26">
      <c r="Z12498" s="44"/>
    </row>
    <row r="12499" spans="26:26">
      <c r="Z12499" s="44"/>
    </row>
    <row r="12500" spans="26:26">
      <c r="Z12500" s="44"/>
    </row>
    <row r="12501" spans="26:26">
      <c r="Z12501" s="44"/>
    </row>
    <row r="12502" spans="26:26">
      <c r="Z12502" s="44"/>
    </row>
    <row r="12503" spans="26:26">
      <c r="Z12503" s="44"/>
    </row>
    <row r="12504" spans="26:26">
      <c r="Z12504" s="44"/>
    </row>
    <row r="12505" spans="26:26">
      <c r="Z12505" s="44"/>
    </row>
    <row r="12506" spans="26:26">
      <c r="Z12506" s="44"/>
    </row>
    <row r="12507" spans="26:26">
      <c r="Z12507" s="44"/>
    </row>
    <row r="12508" spans="26:26">
      <c r="Z12508" s="44"/>
    </row>
    <row r="12509" spans="26:26">
      <c r="Z12509" s="44"/>
    </row>
    <row r="12510" spans="26:26">
      <c r="Z12510" s="44"/>
    </row>
    <row r="12511" spans="26:26">
      <c r="Z12511" s="44"/>
    </row>
    <row r="12512" spans="26:26">
      <c r="Z12512" s="44"/>
    </row>
    <row r="12513" spans="26:26">
      <c r="Z12513" s="44"/>
    </row>
    <row r="12514" spans="26:26">
      <c r="Z12514" s="44"/>
    </row>
    <row r="12515" spans="26:26">
      <c r="Z12515" s="44"/>
    </row>
    <row r="12516" spans="26:26">
      <c r="Z12516" s="44"/>
    </row>
    <row r="12517" spans="26:26">
      <c r="Z12517" s="44"/>
    </row>
    <row r="12518" spans="26:26">
      <c r="Z12518" s="44"/>
    </row>
    <row r="12519" spans="26:26">
      <c r="Z12519" s="44"/>
    </row>
    <row r="12520" spans="26:26">
      <c r="Z12520" s="44"/>
    </row>
    <row r="12521" spans="26:26">
      <c r="Z12521" s="44"/>
    </row>
    <row r="12522" spans="26:26">
      <c r="Z12522" s="44"/>
    </row>
    <row r="12523" spans="26:26">
      <c r="Z12523" s="44"/>
    </row>
    <row r="12524" spans="26:26">
      <c r="Z12524" s="44"/>
    </row>
    <row r="12525" spans="26:26">
      <c r="Z12525" s="44"/>
    </row>
    <row r="12526" spans="26:26">
      <c r="Z12526" s="44"/>
    </row>
    <row r="12527" spans="26:26">
      <c r="Z12527" s="44"/>
    </row>
    <row r="12528" spans="26:26">
      <c r="Z12528" s="44"/>
    </row>
    <row r="12529" spans="26:26">
      <c r="Z12529" s="44"/>
    </row>
    <row r="12530" spans="26:26">
      <c r="Z12530" s="44"/>
    </row>
    <row r="12531" spans="26:26">
      <c r="Z12531" s="44"/>
    </row>
    <row r="12532" spans="26:26">
      <c r="Z12532" s="44"/>
    </row>
    <row r="12533" spans="26:26">
      <c r="Z12533" s="44"/>
    </row>
    <row r="12534" spans="26:26">
      <c r="Z12534" s="44"/>
    </row>
    <row r="12535" spans="26:26">
      <c r="Z12535" s="44"/>
    </row>
    <row r="12536" spans="26:26">
      <c r="Z12536" s="44"/>
    </row>
    <row r="12537" spans="26:26">
      <c r="Z12537" s="44"/>
    </row>
    <row r="12538" spans="26:26">
      <c r="Z12538" s="44"/>
    </row>
    <row r="12539" spans="26:26">
      <c r="Z12539" s="44"/>
    </row>
    <row r="12540" spans="26:26">
      <c r="Z12540" s="44"/>
    </row>
    <row r="12541" spans="26:26">
      <c r="Z12541" s="44"/>
    </row>
    <row r="12542" spans="26:26">
      <c r="Z12542" s="44"/>
    </row>
    <row r="12543" spans="26:26">
      <c r="Z12543" s="44"/>
    </row>
    <row r="12544" spans="26:26">
      <c r="Z12544" s="44"/>
    </row>
    <row r="12545" spans="26:26">
      <c r="Z12545" s="44"/>
    </row>
    <row r="12546" spans="26:26">
      <c r="Z12546" s="44"/>
    </row>
    <row r="12547" spans="26:26">
      <c r="Z12547" s="44"/>
    </row>
    <row r="12548" spans="26:26">
      <c r="Z12548" s="44"/>
    </row>
    <row r="12549" spans="26:26">
      <c r="Z12549" s="44"/>
    </row>
    <row r="12550" spans="26:26">
      <c r="Z12550" s="44"/>
    </row>
    <row r="12551" spans="26:26">
      <c r="Z12551" s="44"/>
    </row>
    <row r="12552" spans="26:26">
      <c r="Z12552" s="44"/>
    </row>
    <row r="12553" spans="26:26">
      <c r="Z12553" s="44"/>
    </row>
    <row r="12554" spans="26:26">
      <c r="Z12554" s="44"/>
    </row>
    <row r="12555" spans="26:26">
      <c r="Z12555" s="44"/>
    </row>
    <row r="12556" spans="26:26">
      <c r="Z12556" s="44"/>
    </row>
    <row r="12557" spans="26:26">
      <c r="Z12557" s="44"/>
    </row>
    <row r="12558" spans="26:26">
      <c r="Z12558" s="44"/>
    </row>
    <row r="12559" spans="26:26">
      <c r="Z12559" s="44"/>
    </row>
    <row r="12560" spans="26:26">
      <c r="Z12560" s="44"/>
    </row>
    <row r="12561" spans="26:26">
      <c r="Z12561" s="44"/>
    </row>
    <row r="12562" spans="26:26">
      <c r="Z12562" s="44"/>
    </row>
    <row r="12563" spans="26:26">
      <c r="Z12563" s="44"/>
    </row>
    <row r="12564" spans="26:26">
      <c r="Z12564" s="44"/>
    </row>
    <row r="12565" spans="26:26">
      <c r="Z12565" s="44"/>
    </row>
    <row r="12566" spans="26:26">
      <c r="Z12566" s="44"/>
    </row>
    <row r="12567" spans="26:26">
      <c r="Z12567" s="44"/>
    </row>
    <row r="12568" spans="26:26">
      <c r="Z12568" s="44"/>
    </row>
    <row r="12569" spans="26:26">
      <c r="Z12569" s="44"/>
    </row>
    <row r="12570" spans="26:26">
      <c r="Z12570" s="44"/>
    </row>
    <row r="12571" spans="26:26">
      <c r="Z12571" s="44"/>
    </row>
    <row r="12572" spans="26:26">
      <c r="Z12572" s="44"/>
    </row>
    <row r="12573" spans="26:26">
      <c r="Z12573" s="44"/>
    </row>
    <row r="12574" spans="26:26">
      <c r="Z12574" s="44"/>
    </row>
    <row r="12575" spans="26:26">
      <c r="Z12575" s="44"/>
    </row>
    <row r="12576" spans="26:26">
      <c r="Z12576" s="44"/>
    </row>
    <row r="12577" spans="26:26">
      <c r="Z12577" s="44"/>
    </row>
    <row r="12578" spans="26:26">
      <c r="Z12578" s="44"/>
    </row>
    <row r="12579" spans="26:26">
      <c r="Z12579" s="44"/>
    </row>
    <row r="12580" spans="26:26">
      <c r="Z12580" s="44"/>
    </row>
    <row r="12581" spans="26:26">
      <c r="Z12581" s="44"/>
    </row>
    <row r="12582" spans="26:26">
      <c r="Z12582" s="44"/>
    </row>
    <row r="12583" spans="26:26">
      <c r="Z12583" s="44"/>
    </row>
    <row r="12584" spans="26:26">
      <c r="Z12584" s="44"/>
    </row>
    <row r="12585" spans="26:26">
      <c r="Z12585" s="44"/>
    </row>
    <row r="12586" spans="26:26">
      <c r="Z12586" s="44"/>
    </row>
    <row r="12587" spans="26:26">
      <c r="Z12587" s="44"/>
    </row>
    <row r="12588" spans="26:26">
      <c r="Z12588" s="44"/>
    </row>
    <row r="12589" spans="26:26">
      <c r="Z12589" s="44"/>
    </row>
    <row r="12590" spans="26:26">
      <c r="Z12590" s="44"/>
    </row>
    <row r="12591" spans="26:26">
      <c r="Z12591" s="44"/>
    </row>
    <row r="12592" spans="26:26">
      <c r="Z12592" s="44"/>
    </row>
    <row r="12593" spans="26:26">
      <c r="Z12593" s="44"/>
    </row>
    <row r="12594" spans="26:26">
      <c r="Z12594" s="44"/>
    </row>
    <row r="12595" spans="26:26">
      <c r="Z12595" s="44"/>
    </row>
    <row r="12596" spans="26:26">
      <c r="Z12596" s="44"/>
    </row>
    <row r="12597" spans="26:26">
      <c r="Z12597" s="44"/>
    </row>
    <row r="12598" spans="26:26">
      <c r="Z12598" s="44"/>
    </row>
    <row r="12599" spans="26:26">
      <c r="Z12599" s="44"/>
    </row>
    <row r="12600" spans="26:26">
      <c r="Z12600" s="44"/>
    </row>
    <row r="12601" spans="26:26">
      <c r="Z12601" s="44"/>
    </row>
    <row r="12602" spans="26:26">
      <c r="Z12602" s="44"/>
    </row>
    <row r="12603" spans="26:26">
      <c r="Z12603" s="44"/>
    </row>
    <row r="12604" spans="26:26">
      <c r="Z12604" s="44"/>
    </row>
    <row r="12605" spans="26:26">
      <c r="Z12605" s="44"/>
    </row>
    <row r="12606" spans="26:26">
      <c r="Z12606" s="44"/>
    </row>
    <row r="12607" spans="26:26">
      <c r="Z12607" s="44"/>
    </row>
    <row r="12608" spans="26:26">
      <c r="Z12608" s="44"/>
    </row>
    <row r="12609" spans="26:26">
      <c r="Z12609" s="44"/>
    </row>
    <row r="12610" spans="26:26">
      <c r="Z12610" s="44"/>
    </row>
    <row r="12611" spans="26:26">
      <c r="Z12611" s="44"/>
    </row>
    <row r="12612" spans="26:26">
      <c r="Z12612" s="44"/>
    </row>
    <row r="12613" spans="26:26">
      <c r="Z12613" s="44"/>
    </row>
    <row r="12614" spans="26:26">
      <c r="Z12614" s="44"/>
    </row>
    <row r="12615" spans="26:26">
      <c r="Z12615" s="44"/>
    </row>
    <row r="12616" spans="26:26">
      <c r="Z12616" s="44"/>
    </row>
    <row r="12617" spans="26:26">
      <c r="Z12617" s="44"/>
    </row>
    <row r="12618" spans="26:26">
      <c r="Z12618" s="44"/>
    </row>
    <row r="12619" spans="26:26">
      <c r="Z12619" s="44"/>
    </row>
    <row r="12620" spans="26:26">
      <c r="Z12620" s="44"/>
    </row>
    <row r="12621" spans="26:26">
      <c r="Z12621" s="44"/>
    </row>
    <row r="12622" spans="26:26">
      <c r="Z12622" s="44"/>
    </row>
    <row r="12623" spans="26:26">
      <c r="Z12623" s="44"/>
    </row>
    <row r="12624" spans="26:26">
      <c r="Z12624" s="44"/>
    </row>
    <row r="12625" spans="26:26">
      <c r="Z12625" s="44"/>
    </row>
    <row r="12626" spans="26:26">
      <c r="Z12626" s="44"/>
    </row>
    <row r="12627" spans="26:26">
      <c r="Z12627" s="44"/>
    </row>
    <row r="12628" spans="26:26">
      <c r="Z12628" s="44"/>
    </row>
    <row r="12629" spans="26:26">
      <c r="Z12629" s="44"/>
    </row>
    <row r="12630" spans="26:26">
      <c r="Z12630" s="44"/>
    </row>
    <row r="12631" spans="26:26">
      <c r="Z12631" s="44"/>
    </row>
    <row r="12632" spans="26:26">
      <c r="Z12632" s="44"/>
    </row>
    <row r="12633" spans="26:26">
      <c r="Z12633" s="44"/>
    </row>
    <row r="12634" spans="26:26">
      <c r="Z12634" s="44"/>
    </row>
    <row r="12635" spans="26:26">
      <c r="Z12635" s="44"/>
    </row>
    <row r="12636" spans="26:26">
      <c r="Z12636" s="44"/>
    </row>
    <row r="12637" spans="26:26">
      <c r="Z12637" s="44"/>
    </row>
    <row r="12638" spans="26:26">
      <c r="Z12638" s="44"/>
    </row>
    <row r="12639" spans="26:26">
      <c r="Z12639" s="44"/>
    </row>
    <row r="12640" spans="26:26">
      <c r="Z12640" s="44"/>
    </row>
    <row r="12641" spans="26:26">
      <c r="Z12641" s="44"/>
    </row>
    <row r="12642" spans="26:26">
      <c r="Z12642" s="44"/>
    </row>
    <row r="12643" spans="26:26">
      <c r="Z12643" s="44"/>
    </row>
    <row r="12644" spans="26:26">
      <c r="Z12644" s="44"/>
    </row>
    <row r="12645" spans="26:26">
      <c r="Z12645" s="44"/>
    </row>
    <row r="12646" spans="26:26">
      <c r="Z12646" s="44"/>
    </row>
    <row r="12647" spans="26:26">
      <c r="Z12647" s="44"/>
    </row>
    <row r="12648" spans="26:26">
      <c r="Z12648" s="44"/>
    </row>
    <row r="12649" spans="26:26">
      <c r="Z12649" s="44"/>
    </row>
    <row r="12650" spans="26:26">
      <c r="Z12650" s="44"/>
    </row>
    <row r="12651" spans="26:26">
      <c r="Z12651" s="44"/>
    </row>
    <row r="12652" spans="26:26">
      <c r="Z12652" s="44"/>
    </row>
    <row r="12653" spans="26:26">
      <c r="Z12653" s="44"/>
    </row>
    <row r="12654" spans="26:26">
      <c r="Z12654" s="44"/>
    </row>
    <row r="12655" spans="26:26">
      <c r="Z12655" s="44"/>
    </row>
    <row r="12656" spans="26:26">
      <c r="Z12656" s="44"/>
    </row>
    <row r="12657" spans="26:26">
      <c r="Z12657" s="44"/>
    </row>
    <row r="12658" spans="26:26">
      <c r="Z12658" s="44"/>
    </row>
    <row r="12659" spans="26:26">
      <c r="Z12659" s="44"/>
    </row>
    <row r="12660" spans="26:26">
      <c r="Z12660" s="44"/>
    </row>
    <row r="12661" spans="26:26">
      <c r="Z12661" s="44"/>
    </row>
    <row r="12662" spans="26:26">
      <c r="Z12662" s="44"/>
    </row>
    <row r="12663" spans="26:26">
      <c r="Z12663" s="44"/>
    </row>
    <row r="12664" spans="26:26">
      <c r="Z12664" s="44"/>
    </row>
    <row r="12665" spans="26:26">
      <c r="Z12665" s="44"/>
    </row>
    <row r="12666" spans="26:26">
      <c r="Z12666" s="44"/>
    </row>
    <row r="12667" spans="26:26">
      <c r="Z12667" s="44"/>
    </row>
    <row r="12668" spans="26:26">
      <c r="Z12668" s="44"/>
    </row>
    <row r="12669" spans="26:26">
      <c r="Z12669" s="44"/>
    </row>
    <row r="12670" spans="26:26">
      <c r="Z12670" s="44"/>
    </row>
    <row r="12671" spans="26:26">
      <c r="Z12671" s="44"/>
    </row>
    <row r="12672" spans="26:26">
      <c r="Z12672" s="44"/>
    </row>
    <row r="12673" spans="26:26">
      <c r="Z12673" s="44"/>
    </row>
    <row r="12674" spans="26:26">
      <c r="Z12674" s="44"/>
    </row>
    <row r="12675" spans="26:26">
      <c r="Z12675" s="44"/>
    </row>
    <row r="12676" spans="26:26">
      <c r="Z12676" s="44"/>
    </row>
    <row r="12677" spans="26:26">
      <c r="Z12677" s="44"/>
    </row>
    <row r="12678" spans="26:26">
      <c r="Z12678" s="44"/>
    </row>
    <row r="12679" spans="26:26">
      <c r="Z12679" s="44"/>
    </row>
    <row r="12680" spans="26:26">
      <c r="Z12680" s="44"/>
    </row>
    <row r="12681" spans="26:26">
      <c r="Z12681" s="44"/>
    </row>
    <row r="12682" spans="26:26">
      <c r="Z12682" s="44"/>
    </row>
    <row r="12683" spans="26:26">
      <c r="Z12683" s="44"/>
    </row>
    <row r="12684" spans="26:26">
      <c r="Z12684" s="44"/>
    </row>
    <row r="12685" spans="26:26">
      <c r="Z12685" s="44"/>
    </row>
    <row r="12686" spans="26:26">
      <c r="Z12686" s="44"/>
    </row>
    <row r="12687" spans="26:26">
      <c r="Z12687" s="44"/>
    </row>
    <row r="12688" spans="26:26">
      <c r="Z12688" s="44"/>
    </row>
    <row r="12689" spans="26:26">
      <c r="Z12689" s="44"/>
    </row>
    <row r="12690" spans="26:26">
      <c r="Z12690" s="44"/>
    </row>
    <row r="12691" spans="26:26">
      <c r="Z12691" s="44"/>
    </row>
    <row r="12692" spans="26:26">
      <c r="Z12692" s="44"/>
    </row>
    <row r="12693" spans="26:26">
      <c r="Z12693" s="44"/>
    </row>
    <row r="12694" spans="26:26">
      <c r="Z12694" s="44"/>
    </row>
    <row r="12695" spans="26:26">
      <c r="Z12695" s="44"/>
    </row>
    <row r="12696" spans="26:26">
      <c r="Z12696" s="44"/>
    </row>
    <row r="12697" spans="26:26">
      <c r="Z12697" s="44"/>
    </row>
    <row r="12698" spans="26:26">
      <c r="Z12698" s="44"/>
    </row>
    <row r="12699" spans="26:26">
      <c r="Z12699" s="44"/>
    </row>
    <row r="12700" spans="26:26">
      <c r="Z12700" s="44"/>
    </row>
    <row r="12701" spans="26:26">
      <c r="Z12701" s="44"/>
    </row>
    <row r="12702" spans="26:26">
      <c r="Z12702" s="44"/>
    </row>
    <row r="12703" spans="26:26">
      <c r="Z12703" s="44"/>
    </row>
    <row r="12704" spans="26:26">
      <c r="Z12704" s="44"/>
    </row>
    <row r="12705" spans="26:26">
      <c r="Z12705" s="44"/>
    </row>
    <row r="12706" spans="26:26">
      <c r="Z12706" s="44"/>
    </row>
    <row r="12707" spans="26:26">
      <c r="Z12707" s="44"/>
    </row>
    <row r="12708" spans="26:26">
      <c r="Z12708" s="44"/>
    </row>
    <row r="12709" spans="26:26">
      <c r="Z12709" s="44"/>
    </row>
    <row r="12710" spans="26:26">
      <c r="Z12710" s="44"/>
    </row>
    <row r="12711" spans="26:26">
      <c r="Z12711" s="44"/>
    </row>
    <row r="12712" spans="26:26">
      <c r="Z12712" s="44"/>
    </row>
    <row r="12713" spans="26:26">
      <c r="Z12713" s="44"/>
    </row>
    <row r="12714" spans="26:26">
      <c r="Z12714" s="44"/>
    </row>
    <row r="12715" spans="26:26">
      <c r="Z12715" s="44"/>
    </row>
    <row r="12716" spans="26:26">
      <c r="Z12716" s="44"/>
    </row>
    <row r="12717" spans="26:26">
      <c r="Z12717" s="44"/>
    </row>
    <row r="12718" spans="26:26">
      <c r="Z12718" s="44"/>
    </row>
    <row r="12719" spans="26:26">
      <c r="Z12719" s="44"/>
    </row>
    <row r="12720" spans="26:26">
      <c r="Z12720" s="44"/>
    </row>
    <row r="12721" spans="26:26">
      <c r="Z12721" s="44"/>
    </row>
    <row r="12722" spans="26:26">
      <c r="Z12722" s="44"/>
    </row>
    <row r="12723" spans="26:26">
      <c r="Z12723" s="44"/>
    </row>
    <row r="12724" spans="26:26">
      <c r="Z12724" s="44"/>
    </row>
    <row r="12725" spans="26:26">
      <c r="Z12725" s="44"/>
    </row>
    <row r="12726" spans="26:26">
      <c r="Z12726" s="44"/>
    </row>
    <row r="12727" spans="26:26">
      <c r="Z12727" s="44"/>
    </row>
    <row r="12728" spans="26:26">
      <c r="Z12728" s="44"/>
    </row>
    <row r="12729" spans="26:26">
      <c r="Z12729" s="44"/>
    </row>
    <row r="12730" spans="26:26">
      <c r="Z12730" s="44"/>
    </row>
    <row r="12731" spans="26:26">
      <c r="Z12731" s="44"/>
    </row>
    <row r="12732" spans="26:26">
      <c r="Z12732" s="44"/>
    </row>
    <row r="12733" spans="26:26">
      <c r="Z12733" s="44"/>
    </row>
    <row r="12734" spans="26:26">
      <c r="Z12734" s="44"/>
    </row>
    <row r="12735" spans="26:26">
      <c r="Z12735" s="44"/>
    </row>
    <row r="12736" spans="26:26">
      <c r="Z12736" s="44"/>
    </row>
    <row r="12737" spans="26:26">
      <c r="Z12737" s="44"/>
    </row>
    <row r="12738" spans="26:26">
      <c r="Z12738" s="44"/>
    </row>
    <row r="12739" spans="26:26">
      <c r="Z12739" s="44"/>
    </row>
    <row r="12740" spans="26:26">
      <c r="Z12740" s="44"/>
    </row>
    <row r="12741" spans="26:26">
      <c r="Z12741" s="44"/>
    </row>
    <row r="12742" spans="26:26">
      <c r="Z12742" s="44"/>
    </row>
    <row r="12743" spans="26:26">
      <c r="Z12743" s="44"/>
    </row>
    <row r="12744" spans="26:26">
      <c r="Z12744" s="44"/>
    </row>
    <row r="12745" spans="26:26">
      <c r="Z12745" s="44"/>
    </row>
    <row r="12746" spans="26:26">
      <c r="Z12746" s="44"/>
    </row>
    <row r="12747" spans="26:26">
      <c r="Z12747" s="44"/>
    </row>
    <row r="12748" spans="26:26">
      <c r="Z12748" s="44"/>
    </row>
    <row r="12749" spans="26:26">
      <c r="Z12749" s="44"/>
    </row>
    <row r="12750" spans="26:26">
      <c r="Z12750" s="44"/>
    </row>
    <row r="12751" spans="26:26">
      <c r="Z12751" s="44"/>
    </row>
    <row r="12752" spans="26:26">
      <c r="Z12752" s="44"/>
    </row>
    <row r="12753" spans="26:26">
      <c r="Z12753" s="44"/>
    </row>
    <row r="12754" spans="26:26">
      <c r="Z12754" s="44"/>
    </row>
    <row r="12755" spans="26:26">
      <c r="Z12755" s="44"/>
    </row>
    <row r="12756" spans="26:26">
      <c r="Z12756" s="44"/>
    </row>
    <row r="12757" spans="26:26">
      <c r="Z12757" s="44"/>
    </row>
    <row r="12758" spans="26:26">
      <c r="Z12758" s="44"/>
    </row>
    <row r="12759" spans="26:26">
      <c r="Z12759" s="44"/>
    </row>
    <row r="12760" spans="26:26">
      <c r="Z12760" s="44"/>
    </row>
    <row r="12761" spans="26:26">
      <c r="Z12761" s="44"/>
    </row>
    <row r="12762" spans="26:26">
      <c r="Z12762" s="44"/>
    </row>
    <row r="12763" spans="26:26">
      <c r="Z12763" s="44"/>
    </row>
    <row r="12764" spans="26:26">
      <c r="Z12764" s="44"/>
    </row>
    <row r="12765" spans="26:26">
      <c r="Z12765" s="44"/>
    </row>
    <row r="12766" spans="26:26">
      <c r="Z12766" s="44"/>
    </row>
    <row r="12767" spans="26:26">
      <c r="Z12767" s="44"/>
    </row>
    <row r="12768" spans="26:26">
      <c r="Z12768" s="44"/>
    </row>
    <row r="12769" spans="26:26">
      <c r="Z12769" s="44"/>
    </row>
    <row r="12770" spans="26:26">
      <c r="Z12770" s="44"/>
    </row>
    <row r="12771" spans="26:26">
      <c r="Z12771" s="44"/>
    </row>
    <row r="12772" spans="26:26">
      <c r="Z12772" s="44"/>
    </row>
    <row r="12773" spans="26:26">
      <c r="Z12773" s="44"/>
    </row>
    <row r="12774" spans="26:26">
      <c r="Z12774" s="44"/>
    </row>
    <row r="12775" spans="26:26">
      <c r="Z12775" s="44"/>
    </row>
    <row r="12776" spans="26:26">
      <c r="Z12776" s="44"/>
    </row>
    <row r="12777" spans="26:26">
      <c r="Z12777" s="44"/>
    </row>
    <row r="12778" spans="26:26">
      <c r="Z12778" s="44"/>
    </row>
    <row r="12779" spans="26:26">
      <c r="Z12779" s="44"/>
    </row>
    <row r="12780" spans="26:26">
      <c r="Z12780" s="44"/>
    </row>
    <row r="12781" spans="26:26">
      <c r="Z12781" s="44"/>
    </row>
    <row r="12782" spans="26:26">
      <c r="Z12782" s="44"/>
    </row>
    <row r="12783" spans="26:26">
      <c r="Z12783" s="44"/>
    </row>
    <row r="12784" spans="26:26">
      <c r="Z12784" s="44"/>
    </row>
    <row r="12785" spans="26:26">
      <c r="Z12785" s="44"/>
    </row>
    <row r="12786" spans="26:26">
      <c r="Z12786" s="44"/>
    </row>
    <row r="12787" spans="26:26">
      <c r="Z12787" s="44"/>
    </row>
    <row r="12788" spans="26:26">
      <c r="Z12788" s="44"/>
    </row>
    <row r="12789" spans="26:26">
      <c r="Z12789" s="44"/>
    </row>
    <row r="12790" spans="26:26">
      <c r="Z12790" s="44"/>
    </row>
    <row r="12791" spans="26:26">
      <c r="Z12791" s="44"/>
    </row>
    <row r="12792" spans="26:26">
      <c r="Z12792" s="44"/>
    </row>
    <row r="12793" spans="26:26">
      <c r="Z12793" s="44"/>
    </row>
    <row r="12794" spans="26:26">
      <c r="Z12794" s="44"/>
    </row>
    <row r="12795" spans="26:26">
      <c r="Z12795" s="44"/>
    </row>
    <row r="12796" spans="26:26">
      <c r="Z12796" s="44"/>
    </row>
    <row r="12797" spans="26:26">
      <c r="Z12797" s="44"/>
    </row>
    <row r="12798" spans="26:26">
      <c r="Z12798" s="44"/>
    </row>
    <row r="12799" spans="26:26">
      <c r="Z12799" s="44"/>
    </row>
    <row r="12800" spans="26:26">
      <c r="Z12800" s="44"/>
    </row>
    <row r="12801" spans="26:26">
      <c r="Z12801" s="44"/>
    </row>
    <row r="12802" spans="26:26">
      <c r="Z12802" s="44"/>
    </row>
    <row r="12803" spans="26:26">
      <c r="Z12803" s="44"/>
    </row>
    <row r="12804" spans="26:26">
      <c r="Z12804" s="44"/>
    </row>
    <row r="12805" spans="26:26">
      <c r="Z12805" s="44"/>
    </row>
    <row r="12806" spans="26:26">
      <c r="Z12806" s="44"/>
    </row>
    <row r="12807" spans="26:26">
      <c r="Z12807" s="44"/>
    </row>
    <row r="12808" spans="26:26">
      <c r="Z12808" s="44"/>
    </row>
    <row r="12809" spans="26:26">
      <c r="Z12809" s="44"/>
    </row>
    <row r="12810" spans="26:26">
      <c r="Z12810" s="44"/>
    </row>
    <row r="12811" spans="26:26">
      <c r="Z12811" s="44"/>
    </row>
    <row r="12812" spans="26:26">
      <c r="Z12812" s="44"/>
    </row>
    <row r="12813" spans="26:26">
      <c r="Z12813" s="44"/>
    </row>
    <row r="12814" spans="26:26">
      <c r="Z12814" s="44"/>
    </row>
    <row r="12815" spans="26:26">
      <c r="Z12815" s="44"/>
    </row>
    <row r="12816" spans="26:26">
      <c r="Z12816" s="44"/>
    </row>
    <row r="12817" spans="26:26">
      <c r="Z12817" s="44"/>
    </row>
    <row r="12818" spans="26:26">
      <c r="Z12818" s="44"/>
    </row>
    <row r="12819" spans="26:26">
      <c r="Z12819" s="44"/>
    </row>
    <row r="12820" spans="26:26">
      <c r="Z12820" s="44"/>
    </row>
    <row r="12821" spans="26:26">
      <c r="Z12821" s="44"/>
    </row>
    <row r="12822" spans="26:26">
      <c r="Z12822" s="44"/>
    </row>
    <row r="12823" spans="26:26">
      <c r="Z12823" s="44"/>
    </row>
    <row r="12824" spans="26:26">
      <c r="Z12824" s="44"/>
    </row>
    <row r="12825" spans="26:26">
      <c r="Z12825" s="44"/>
    </row>
    <row r="12826" spans="26:26">
      <c r="Z12826" s="44"/>
    </row>
    <row r="12827" spans="26:26">
      <c r="Z12827" s="44"/>
    </row>
    <row r="12828" spans="26:26">
      <c r="Z12828" s="44"/>
    </row>
    <row r="12829" spans="26:26">
      <c r="Z12829" s="44"/>
    </row>
    <row r="12830" spans="26:26">
      <c r="Z12830" s="44"/>
    </row>
    <row r="12831" spans="26:26">
      <c r="Z12831" s="44"/>
    </row>
    <row r="12832" spans="26:26">
      <c r="Z12832" s="44"/>
    </row>
    <row r="12833" spans="26:26">
      <c r="Z12833" s="44"/>
    </row>
    <row r="12834" spans="26:26">
      <c r="Z12834" s="44"/>
    </row>
    <row r="12835" spans="26:26">
      <c r="Z12835" s="44"/>
    </row>
    <row r="12836" spans="26:26">
      <c r="Z12836" s="44"/>
    </row>
    <row r="12837" spans="26:26">
      <c r="Z12837" s="44"/>
    </row>
    <row r="12838" spans="26:26">
      <c r="Z12838" s="44"/>
    </row>
    <row r="12839" spans="26:26">
      <c r="Z12839" s="44"/>
    </row>
    <row r="12840" spans="26:26">
      <c r="Z12840" s="44"/>
    </row>
    <row r="12841" spans="26:26">
      <c r="Z12841" s="44"/>
    </row>
    <row r="12842" spans="26:26">
      <c r="Z12842" s="44"/>
    </row>
    <row r="12843" spans="26:26">
      <c r="Z12843" s="44"/>
    </row>
    <row r="12844" spans="26:26">
      <c r="Z12844" s="44"/>
    </row>
    <row r="12845" spans="26:26">
      <c r="Z12845" s="44"/>
    </row>
    <row r="12846" spans="26:26">
      <c r="Z12846" s="44"/>
    </row>
    <row r="12847" spans="26:26">
      <c r="Z12847" s="44"/>
    </row>
    <row r="12848" spans="26:26">
      <c r="Z12848" s="44"/>
    </row>
    <row r="12849" spans="26:26">
      <c r="Z12849" s="44"/>
    </row>
    <row r="12850" spans="26:26">
      <c r="Z12850" s="44"/>
    </row>
    <row r="12851" spans="26:26">
      <c r="Z12851" s="44"/>
    </row>
    <row r="12852" spans="26:26">
      <c r="Z12852" s="44"/>
    </row>
    <row r="12853" spans="26:26">
      <c r="Z12853" s="44"/>
    </row>
    <row r="12854" spans="26:26">
      <c r="Z12854" s="44"/>
    </row>
    <row r="12855" spans="26:26">
      <c r="Z12855" s="44"/>
    </row>
    <row r="12856" spans="26:26">
      <c r="Z12856" s="44"/>
    </row>
    <row r="12857" spans="26:26">
      <c r="Z12857" s="44"/>
    </row>
    <row r="12858" spans="26:26">
      <c r="Z12858" s="44"/>
    </row>
    <row r="12859" spans="26:26">
      <c r="Z12859" s="44"/>
    </row>
    <row r="12860" spans="26:26">
      <c r="Z12860" s="44"/>
    </row>
    <row r="12861" spans="26:26">
      <c r="Z12861" s="44"/>
    </row>
    <row r="12862" spans="26:26">
      <c r="Z12862" s="44"/>
    </row>
    <row r="12863" spans="26:26">
      <c r="Z12863" s="44"/>
    </row>
    <row r="12864" spans="26:26">
      <c r="Z12864" s="44"/>
    </row>
    <row r="12865" spans="26:26">
      <c r="Z12865" s="44"/>
    </row>
    <row r="12866" spans="26:26">
      <c r="Z12866" s="44"/>
    </row>
    <row r="12867" spans="26:26">
      <c r="Z12867" s="44"/>
    </row>
    <row r="12868" spans="26:26">
      <c r="Z12868" s="44"/>
    </row>
    <row r="12869" spans="26:26">
      <c r="Z12869" s="44"/>
    </row>
    <row r="12870" spans="26:26">
      <c r="Z12870" s="44"/>
    </row>
    <row r="12871" spans="26:26">
      <c r="Z12871" s="44"/>
    </row>
    <row r="12872" spans="26:26">
      <c r="Z12872" s="44"/>
    </row>
    <row r="12873" spans="26:26">
      <c r="Z12873" s="44"/>
    </row>
    <row r="12874" spans="26:26">
      <c r="Z12874" s="44"/>
    </row>
    <row r="12875" spans="26:26">
      <c r="Z12875" s="44"/>
    </row>
    <row r="12876" spans="26:26">
      <c r="Z12876" s="44"/>
    </row>
    <row r="12877" spans="26:26">
      <c r="Z12877" s="44"/>
    </row>
    <row r="12878" spans="26:26">
      <c r="Z12878" s="44"/>
    </row>
    <row r="12879" spans="26:26">
      <c r="Z12879" s="44"/>
    </row>
    <row r="12880" spans="26:26">
      <c r="Z12880" s="44"/>
    </row>
    <row r="12881" spans="26:26">
      <c r="Z12881" s="44"/>
    </row>
    <row r="12882" spans="26:26">
      <c r="Z12882" s="44"/>
    </row>
    <row r="12883" spans="26:26">
      <c r="Z12883" s="44"/>
    </row>
    <row r="12884" spans="26:26">
      <c r="Z12884" s="44"/>
    </row>
    <row r="12885" spans="26:26">
      <c r="Z12885" s="44"/>
    </row>
    <row r="12886" spans="26:26">
      <c r="Z12886" s="44"/>
    </row>
    <row r="12887" spans="26:26">
      <c r="Z12887" s="44"/>
    </row>
    <row r="12888" spans="26:26">
      <c r="Z12888" s="44"/>
    </row>
    <row r="12889" spans="26:26">
      <c r="Z12889" s="44"/>
    </row>
    <row r="12890" spans="26:26">
      <c r="Z12890" s="44"/>
    </row>
    <row r="12891" spans="26:26">
      <c r="Z12891" s="44"/>
    </row>
    <row r="12892" spans="26:26">
      <c r="Z12892" s="44"/>
    </row>
    <row r="12893" spans="26:26">
      <c r="Z12893" s="44"/>
    </row>
    <row r="12894" spans="26:26">
      <c r="Z12894" s="44"/>
    </row>
    <row r="12895" spans="26:26">
      <c r="Z12895" s="44"/>
    </row>
    <row r="12896" spans="26:26">
      <c r="Z12896" s="44"/>
    </row>
    <row r="12897" spans="26:26">
      <c r="Z12897" s="44"/>
    </row>
    <row r="12898" spans="26:26">
      <c r="Z12898" s="44"/>
    </row>
    <row r="12899" spans="26:26">
      <c r="Z12899" s="44"/>
    </row>
    <row r="12900" spans="26:26">
      <c r="Z12900" s="44"/>
    </row>
    <row r="12901" spans="26:26">
      <c r="Z12901" s="44"/>
    </row>
    <row r="12902" spans="26:26">
      <c r="Z12902" s="44"/>
    </row>
    <row r="12903" spans="26:26">
      <c r="Z12903" s="44"/>
    </row>
    <row r="12904" spans="26:26">
      <c r="Z12904" s="44"/>
    </row>
    <row r="12905" spans="26:26">
      <c r="Z12905" s="44"/>
    </row>
    <row r="12906" spans="26:26">
      <c r="Z12906" s="44"/>
    </row>
    <row r="12907" spans="26:26">
      <c r="Z12907" s="44"/>
    </row>
    <row r="12908" spans="26:26">
      <c r="Z12908" s="44"/>
    </row>
    <row r="12909" spans="26:26">
      <c r="Z12909" s="44"/>
    </row>
    <row r="12910" spans="26:26">
      <c r="Z12910" s="44"/>
    </row>
    <row r="12911" spans="26:26">
      <c r="Z12911" s="44"/>
    </row>
    <row r="12912" spans="26:26">
      <c r="Z12912" s="44"/>
    </row>
    <row r="12913" spans="26:26">
      <c r="Z12913" s="44"/>
    </row>
    <row r="12914" spans="26:26">
      <c r="Z12914" s="44"/>
    </row>
    <row r="12915" spans="26:26">
      <c r="Z12915" s="44"/>
    </row>
    <row r="12916" spans="26:26">
      <c r="Z12916" s="44"/>
    </row>
    <row r="12917" spans="26:26">
      <c r="Z12917" s="44"/>
    </row>
    <row r="12918" spans="26:26">
      <c r="Z12918" s="44"/>
    </row>
    <row r="12919" spans="26:26">
      <c r="Z12919" s="44"/>
    </row>
    <row r="12920" spans="26:26">
      <c r="Z12920" s="44"/>
    </row>
    <row r="12921" spans="26:26">
      <c r="Z12921" s="44"/>
    </row>
    <row r="12922" spans="26:26">
      <c r="Z12922" s="44"/>
    </row>
    <row r="12923" spans="26:26">
      <c r="Z12923" s="44"/>
    </row>
    <row r="12924" spans="26:26">
      <c r="Z12924" s="44"/>
    </row>
    <row r="12925" spans="26:26">
      <c r="Z12925" s="44"/>
    </row>
    <row r="12926" spans="26:26">
      <c r="Z12926" s="44"/>
    </row>
    <row r="12927" spans="26:26">
      <c r="Z12927" s="44"/>
    </row>
    <row r="12928" spans="26:26">
      <c r="Z12928" s="44"/>
    </row>
    <row r="12929" spans="26:26">
      <c r="Z12929" s="44"/>
    </row>
    <row r="12930" spans="26:26">
      <c r="Z12930" s="44"/>
    </row>
    <row r="12931" spans="26:26">
      <c r="Z12931" s="44"/>
    </row>
    <row r="12932" spans="26:26">
      <c r="Z12932" s="44"/>
    </row>
    <row r="12933" spans="26:26">
      <c r="Z12933" s="44"/>
    </row>
    <row r="12934" spans="26:26">
      <c r="Z12934" s="44"/>
    </row>
    <row r="12935" spans="26:26">
      <c r="Z12935" s="44"/>
    </row>
    <row r="12936" spans="26:26">
      <c r="Z12936" s="44"/>
    </row>
    <row r="12937" spans="26:26">
      <c r="Z12937" s="44"/>
    </row>
    <row r="12938" spans="26:26">
      <c r="Z12938" s="44"/>
    </row>
    <row r="12939" spans="26:26">
      <c r="Z12939" s="44"/>
    </row>
    <row r="12940" spans="26:26">
      <c r="Z12940" s="44"/>
    </row>
    <row r="12941" spans="26:26">
      <c r="Z12941" s="44"/>
    </row>
    <row r="12942" spans="26:26">
      <c r="Z12942" s="44"/>
    </row>
    <row r="12943" spans="26:26">
      <c r="Z12943" s="44"/>
    </row>
    <row r="12944" spans="26:26">
      <c r="Z12944" s="44"/>
    </row>
    <row r="12945" spans="26:26">
      <c r="Z12945" s="44"/>
    </row>
    <row r="12946" spans="26:26">
      <c r="Z12946" s="44"/>
    </row>
    <row r="12947" spans="26:26">
      <c r="Z12947" s="44"/>
    </row>
    <row r="12948" spans="26:26">
      <c r="Z12948" s="44"/>
    </row>
    <row r="12949" spans="26:26">
      <c r="Z12949" s="44"/>
    </row>
    <row r="12950" spans="26:26">
      <c r="Z12950" s="44"/>
    </row>
    <row r="12951" spans="26:26">
      <c r="Z12951" s="44"/>
    </row>
    <row r="12952" spans="26:26">
      <c r="Z12952" s="44"/>
    </row>
    <row r="12953" spans="26:26">
      <c r="Z12953" s="44"/>
    </row>
    <row r="12954" spans="26:26">
      <c r="Z12954" s="44"/>
    </row>
    <row r="12955" spans="26:26">
      <c r="Z12955" s="44"/>
    </row>
    <row r="12956" spans="26:26">
      <c r="Z12956" s="44"/>
    </row>
    <row r="12957" spans="26:26">
      <c r="Z12957" s="44"/>
    </row>
    <row r="12958" spans="26:26">
      <c r="Z12958" s="44"/>
    </row>
    <row r="12959" spans="26:26">
      <c r="Z12959" s="44"/>
    </row>
    <row r="12960" spans="26:26">
      <c r="Z12960" s="44"/>
    </row>
    <row r="12961" spans="26:26">
      <c r="Z12961" s="44"/>
    </row>
    <row r="12962" spans="26:26">
      <c r="Z12962" s="44"/>
    </row>
    <row r="12963" spans="26:26">
      <c r="Z12963" s="44"/>
    </row>
    <row r="12964" spans="26:26">
      <c r="Z12964" s="44"/>
    </row>
    <row r="12965" spans="26:26">
      <c r="Z12965" s="44"/>
    </row>
    <row r="12966" spans="26:26">
      <c r="Z12966" s="44"/>
    </row>
    <row r="12967" spans="26:26">
      <c r="Z12967" s="44"/>
    </row>
    <row r="12968" spans="26:26">
      <c r="Z12968" s="44"/>
    </row>
    <row r="12969" spans="26:26">
      <c r="Z12969" s="44"/>
    </row>
    <row r="12970" spans="26:26">
      <c r="Z12970" s="44"/>
    </row>
    <row r="12971" spans="26:26">
      <c r="Z12971" s="44"/>
    </row>
    <row r="12972" spans="26:26">
      <c r="Z12972" s="44"/>
    </row>
    <row r="12973" spans="26:26">
      <c r="Z12973" s="44"/>
    </row>
    <row r="12974" spans="26:26">
      <c r="Z12974" s="44"/>
    </row>
    <row r="12975" spans="26:26">
      <c r="Z12975" s="44"/>
    </row>
    <row r="12976" spans="26:26">
      <c r="Z12976" s="44"/>
    </row>
    <row r="12977" spans="26:26">
      <c r="Z12977" s="44"/>
    </row>
    <row r="12978" spans="26:26">
      <c r="Z12978" s="44"/>
    </row>
    <row r="12979" spans="26:26">
      <c r="Z12979" s="44"/>
    </row>
    <row r="12980" spans="26:26">
      <c r="Z12980" s="44"/>
    </row>
    <row r="12981" spans="26:26">
      <c r="Z12981" s="44"/>
    </row>
    <row r="12982" spans="26:26">
      <c r="Z12982" s="44"/>
    </row>
    <row r="12983" spans="26:26">
      <c r="Z12983" s="44"/>
    </row>
    <row r="12984" spans="26:26">
      <c r="Z12984" s="44"/>
    </row>
    <row r="12985" spans="26:26">
      <c r="Z12985" s="44"/>
    </row>
    <row r="12986" spans="26:26">
      <c r="Z12986" s="44"/>
    </row>
    <row r="12987" spans="26:26">
      <c r="Z12987" s="44"/>
    </row>
    <row r="12988" spans="26:26">
      <c r="Z12988" s="44"/>
    </row>
    <row r="12989" spans="26:26">
      <c r="Z12989" s="44"/>
    </row>
    <row r="12990" spans="26:26">
      <c r="Z12990" s="44"/>
    </row>
    <row r="12991" spans="26:26">
      <c r="Z12991" s="44"/>
    </row>
    <row r="12992" spans="26:26">
      <c r="Z12992" s="44"/>
    </row>
    <row r="12993" spans="26:26">
      <c r="Z12993" s="44"/>
    </row>
    <row r="12994" spans="26:26">
      <c r="Z12994" s="44"/>
    </row>
    <row r="12995" spans="26:26">
      <c r="Z12995" s="44"/>
    </row>
    <row r="12996" spans="26:26">
      <c r="Z12996" s="44"/>
    </row>
    <row r="12997" spans="26:26">
      <c r="Z12997" s="44"/>
    </row>
    <row r="12998" spans="26:26">
      <c r="Z12998" s="44"/>
    </row>
    <row r="12999" spans="26:26">
      <c r="Z12999" s="44"/>
    </row>
    <row r="13000" spans="26:26">
      <c r="Z13000" s="44"/>
    </row>
    <row r="13001" spans="26:26">
      <c r="Z13001" s="44"/>
    </row>
    <row r="13002" spans="26:26">
      <c r="Z13002" s="44"/>
    </row>
    <row r="13003" spans="26:26">
      <c r="Z13003" s="44"/>
    </row>
    <row r="13004" spans="26:26">
      <c r="Z13004" s="44"/>
    </row>
    <row r="13005" spans="26:26">
      <c r="Z13005" s="44"/>
    </row>
    <row r="13006" spans="26:26">
      <c r="Z13006" s="44"/>
    </row>
    <row r="13007" spans="26:26">
      <c r="Z13007" s="44"/>
    </row>
    <row r="13008" spans="26:26">
      <c r="Z13008" s="44"/>
    </row>
    <row r="13009" spans="26:26">
      <c r="Z13009" s="44"/>
    </row>
    <row r="13010" spans="26:26">
      <c r="Z13010" s="44"/>
    </row>
    <row r="13011" spans="26:26">
      <c r="Z13011" s="44"/>
    </row>
    <row r="13012" spans="26:26">
      <c r="Z13012" s="44"/>
    </row>
    <row r="13013" spans="26:26">
      <c r="Z13013" s="44"/>
    </row>
    <row r="13014" spans="26:26">
      <c r="Z13014" s="44"/>
    </row>
    <row r="13015" spans="26:26">
      <c r="Z13015" s="44"/>
    </row>
    <row r="13016" spans="26:26">
      <c r="Z13016" s="44"/>
    </row>
    <row r="13017" spans="26:26">
      <c r="Z13017" s="44"/>
    </row>
    <row r="13018" spans="26:26">
      <c r="Z13018" s="44"/>
    </row>
    <row r="13019" spans="26:26">
      <c r="Z13019" s="44"/>
    </row>
    <row r="13020" spans="26:26">
      <c r="Z13020" s="44"/>
    </row>
    <row r="13021" spans="26:26">
      <c r="Z13021" s="44"/>
    </row>
    <row r="13022" spans="26:26">
      <c r="Z13022" s="44"/>
    </row>
    <row r="13023" spans="26:26">
      <c r="Z13023" s="44"/>
    </row>
    <row r="13024" spans="26:26">
      <c r="Z13024" s="44"/>
    </row>
    <row r="13025" spans="26:26">
      <c r="Z13025" s="44"/>
    </row>
    <row r="13026" spans="26:26">
      <c r="Z13026" s="44"/>
    </row>
    <row r="13027" spans="26:26">
      <c r="Z13027" s="44"/>
    </row>
    <row r="13028" spans="26:26">
      <c r="Z13028" s="44"/>
    </row>
    <row r="13029" spans="26:26">
      <c r="Z13029" s="44"/>
    </row>
    <row r="13030" spans="26:26">
      <c r="Z13030" s="44"/>
    </row>
    <row r="13031" spans="26:26">
      <c r="Z13031" s="44"/>
    </row>
    <row r="13032" spans="26:26">
      <c r="Z13032" s="44"/>
    </row>
    <row r="13033" spans="26:26">
      <c r="Z13033" s="44"/>
    </row>
    <row r="13034" spans="26:26">
      <c r="Z13034" s="44"/>
    </row>
    <row r="13035" spans="26:26">
      <c r="Z13035" s="44"/>
    </row>
    <row r="13036" spans="26:26">
      <c r="Z13036" s="44"/>
    </row>
    <row r="13037" spans="26:26">
      <c r="Z13037" s="44"/>
    </row>
    <row r="13038" spans="26:26">
      <c r="Z13038" s="44"/>
    </row>
    <row r="13039" spans="26:26">
      <c r="Z13039" s="44"/>
    </row>
    <row r="13040" spans="26:26">
      <c r="Z13040" s="44"/>
    </row>
    <row r="13041" spans="26:26">
      <c r="Z13041" s="44"/>
    </row>
    <row r="13042" spans="26:26">
      <c r="Z13042" s="44"/>
    </row>
    <row r="13043" spans="26:26">
      <c r="Z13043" s="44"/>
    </row>
    <row r="13044" spans="26:26">
      <c r="Z13044" s="44"/>
    </row>
    <row r="13045" spans="26:26">
      <c r="Z13045" s="44"/>
    </row>
    <row r="13046" spans="26:26">
      <c r="Z13046" s="44"/>
    </row>
    <row r="13047" spans="26:26">
      <c r="Z13047" s="44"/>
    </row>
    <row r="13048" spans="26:26">
      <c r="Z13048" s="44"/>
    </row>
    <row r="13049" spans="26:26">
      <c r="Z13049" s="44"/>
    </row>
    <row r="13050" spans="26:26">
      <c r="Z13050" s="44"/>
    </row>
    <row r="13051" spans="26:26">
      <c r="Z13051" s="44"/>
    </row>
    <row r="13052" spans="26:26">
      <c r="Z13052" s="44"/>
    </row>
    <row r="13053" spans="26:26">
      <c r="Z13053" s="44"/>
    </row>
    <row r="13054" spans="26:26">
      <c r="Z13054" s="44"/>
    </row>
    <row r="13055" spans="26:26">
      <c r="Z13055" s="44"/>
    </row>
    <row r="13056" spans="26:26">
      <c r="Z13056" s="44"/>
    </row>
    <row r="13057" spans="26:26">
      <c r="Z13057" s="44"/>
    </row>
    <row r="13058" spans="26:26">
      <c r="Z13058" s="44"/>
    </row>
    <row r="13059" spans="26:26">
      <c r="Z13059" s="44"/>
    </row>
    <row r="13060" spans="26:26">
      <c r="Z13060" s="44"/>
    </row>
    <row r="13061" spans="26:26">
      <c r="Z13061" s="44"/>
    </row>
    <row r="13062" spans="26:26">
      <c r="Z13062" s="44"/>
    </row>
    <row r="13063" spans="26:26">
      <c r="Z13063" s="44"/>
    </row>
    <row r="13064" spans="26:26">
      <c r="Z13064" s="44"/>
    </row>
    <row r="13065" spans="26:26">
      <c r="Z13065" s="44"/>
    </row>
    <row r="13066" spans="26:26">
      <c r="Z13066" s="44"/>
    </row>
    <row r="13067" spans="26:26">
      <c r="Z13067" s="44"/>
    </row>
    <row r="13068" spans="26:26">
      <c r="Z13068" s="44"/>
    </row>
    <row r="13069" spans="26:26">
      <c r="Z13069" s="44"/>
    </row>
    <row r="13070" spans="26:26">
      <c r="Z13070" s="44"/>
    </row>
    <row r="13071" spans="26:26">
      <c r="Z13071" s="44"/>
    </row>
    <row r="13072" spans="26:26">
      <c r="Z13072" s="44"/>
    </row>
    <row r="13073" spans="26:26">
      <c r="Z13073" s="44"/>
    </row>
    <row r="13074" spans="26:26">
      <c r="Z13074" s="44"/>
    </row>
    <row r="13075" spans="26:26">
      <c r="Z13075" s="44"/>
    </row>
    <row r="13076" spans="26:26">
      <c r="Z13076" s="44"/>
    </row>
    <row r="13077" spans="26:26">
      <c r="Z13077" s="44"/>
    </row>
    <row r="13078" spans="26:26">
      <c r="Z13078" s="44"/>
    </row>
    <row r="13079" spans="26:26">
      <c r="Z13079" s="44"/>
    </row>
    <row r="13080" spans="26:26">
      <c r="Z13080" s="44"/>
    </row>
    <row r="13081" spans="26:26">
      <c r="Z13081" s="44"/>
    </row>
    <row r="13082" spans="26:26">
      <c r="Z13082" s="44"/>
    </row>
    <row r="13083" spans="26:26">
      <c r="Z13083" s="44"/>
    </row>
    <row r="13084" spans="26:26">
      <c r="Z13084" s="44"/>
    </row>
    <row r="13085" spans="26:26">
      <c r="Z13085" s="44"/>
    </row>
    <row r="13086" spans="26:26">
      <c r="Z13086" s="44"/>
    </row>
    <row r="13087" spans="26:26">
      <c r="Z13087" s="44"/>
    </row>
    <row r="13088" spans="26:26">
      <c r="Z13088" s="44"/>
    </row>
    <row r="13089" spans="26:26">
      <c r="Z13089" s="44"/>
    </row>
    <row r="13090" spans="26:26">
      <c r="Z13090" s="44"/>
    </row>
    <row r="13091" spans="26:26">
      <c r="Z13091" s="44"/>
    </row>
    <row r="13092" spans="26:26">
      <c r="Z13092" s="44"/>
    </row>
    <row r="13093" spans="26:26">
      <c r="Z13093" s="44"/>
    </row>
    <row r="13094" spans="26:26">
      <c r="Z13094" s="44"/>
    </row>
    <row r="13095" spans="26:26">
      <c r="Z13095" s="44"/>
    </row>
    <row r="13096" spans="26:26">
      <c r="Z13096" s="44"/>
    </row>
    <row r="13097" spans="26:26">
      <c r="Z13097" s="44"/>
    </row>
    <row r="13098" spans="26:26">
      <c r="Z13098" s="44"/>
    </row>
    <row r="13099" spans="26:26">
      <c r="Z13099" s="44"/>
    </row>
    <row r="13100" spans="26:26">
      <c r="Z13100" s="44"/>
    </row>
    <row r="13101" spans="26:26">
      <c r="Z13101" s="44"/>
    </row>
    <row r="13102" spans="26:26">
      <c r="Z13102" s="44"/>
    </row>
    <row r="13103" spans="26:26">
      <c r="Z13103" s="44"/>
    </row>
    <row r="13104" spans="26:26">
      <c r="Z13104" s="44"/>
    </row>
    <row r="13105" spans="26:26">
      <c r="Z13105" s="44"/>
    </row>
    <row r="13106" spans="26:26">
      <c r="Z13106" s="44"/>
    </row>
    <row r="13107" spans="26:26">
      <c r="Z13107" s="44"/>
    </row>
    <row r="13108" spans="26:26">
      <c r="Z13108" s="44"/>
    </row>
    <row r="13109" spans="26:26">
      <c r="Z13109" s="44"/>
    </row>
    <row r="13110" spans="26:26">
      <c r="Z13110" s="44"/>
    </row>
    <row r="13111" spans="26:26">
      <c r="Z13111" s="44"/>
    </row>
    <row r="13112" spans="26:26">
      <c r="Z13112" s="44"/>
    </row>
    <row r="13113" spans="26:26">
      <c r="Z13113" s="44"/>
    </row>
    <row r="13114" spans="26:26">
      <c r="Z13114" s="44"/>
    </row>
    <row r="13115" spans="26:26">
      <c r="Z13115" s="44"/>
    </row>
    <row r="13116" spans="26:26">
      <c r="Z13116" s="44"/>
    </row>
    <row r="13117" spans="26:26">
      <c r="Z13117" s="44"/>
    </row>
    <row r="13118" spans="26:26">
      <c r="Z13118" s="44"/>
    </row>
    <row r="13119" spans="26:26">
      <c r="Z13119" s="44"/>
    </row>
    <row r="13120" spans="26:26">
      <c r="Z13120" s="44"/>
    </row>
    <row r="13121" spans="26:26">
      <c r="Z13121" s="44"/>
    </row>
    <row r="13122" spans="26:26">
      <c r="Z13122" s="44"/>
    </row>
    <row r="13123" spans="26:26">
      <c r="Z13123" s="44"/>
    </row>
    <row r="13124" spans="26:26">
      <c r="Z13124" s="44"/>
    </row>
    <row r="13125" spans="26:26">
      <c r="Z13125" s="44"/>
    </row>
    <row r="13126" spans="26:26">
      <c r="Z13126" s="44"/>
    </row>
    <row r="13127" spans="26:26">
      <c r="Z13127" s="44"/>
    </row>
    <row r="13128" spans="26:26">
      <c r="Z13128" s="44"/>
    </row>
    <row r="13129" spans="26:26">
      <c r="Z13129" s="44"/>
    </row>
    <row r="13130" spans="26:26">
      <c r="Z13130" s="44"/>
    </row>
    <row r="13131" spans="26:26">
      <c r="Z13131" s="44"/>
    </row>
    <row r="13132" spans="26:26">
      <c r="Z13132" s="44"/>
    </row>
    <row r="13133" spans="26:26">
      <c r="Z13133" s="44"/>
    </row>
    <row r="13134" spans="26:26">
      <c r="Z13134" s="44"/>
    </row>
    <row r="13135" spans="26:26">
      <c r="Z13135" s="44"/>
    </row>
    <row r="13136" spans="26:26">
      <c r="Z13136" s="44"/>
    </row>
    <row r="13137" spans="26:26">
      <c r="Z13137" s="44"/>
    </row>
    <row r="13138" spans="26:26">
      <c r="Z13138" s="44"/>
    </row>
    <row r="13139" spans="26:26">
      <c r="Z13139" s="44"/>
    </row>
    <row r="13140" spans="26:26">
      <c r="Z13140" s="44"/>
    </row>
    <row r="13141" spans="26:26">
      <c r="Z13141" s="44"/>
    </row>
    <row r="13142" spans="26:26">
      <c r="Z13142" s="44"/>
    </row>
    <row r="13143" spans="26:26">
      <c r="Z13143" s="44"/>
    </row>
    <row r="13144" spans="26:26">
      <c r="Z13144" s="44"/>
    </row>
    <row r="13145" spans="26:26">
      <c r="Z13145" s="44"/>
    </row>
    <row r="13146" spans="26:26">
      <c r="Z13146" s="44"/>
    </row>
    <row r="13147" spans="26:26">
      <c r="Z13147" s="44"/>
    </row>
    <row r="13148" spans="26:26">
      <c r="Z13148" s="44"/>
    </row>
    <row r="13149" spans="26:26">
      <c r="Z13149" s="44"/>
    </row>
    <row r="13150" spans="26:26">
      <c r="Z13150" s="44"/>
    </row>
    <row r="13151" spans="26:26">
      <c r="Z13151" s="44"/>
    </row>
    <row r="13152" spans="26:26">
      <c r="Z13152" s="44"/>
    </row>
    <row r="13153" spans="26:26">
      <c r="Z13153" s="44"/>
    </row>
    <row r="13154" spans="26:26">
      <c r="Z13154" s="44"/>
    </row>
    <row r="13155" spans="26:26">
      <c r="Z13155" s="44"/>
    </row>
    <row r="13156" spans="26:26">
      <c r="Z13156" s="44"/>
    </row>
    <row r="13157" spans="26:26">
      <c r="Z13157" s="44"/>
    </row>
    <row r="13158" spans="26:26">
      <c r="Z13158" s="44"/>
    </row>
    <row r="13159" spans="26:26">
      <c r="Z13159" s="44"/>
    </row>
    <row r="13160" spans="26:26">
      <c r="Z13160" s="44"/>
    </row>
    <row r="13161" spans="26:26">
      <c r="Z13161" s="44"/>
    </row>
    <row r="13162" spans="26:26">
      <c r="Z13162" s="44"/>
    </row>
    <row r="13163" spans="26:26">
      <c r="Z13163" s="44"/>
    </row>
    <row r="13164" spans="26:26">
      <c r="Z13164" s="44"/>
    </row>
    <row r="13165" spans="26:26">
      <c r="Z13165" s="44"/>
    </row>
    <row r="13166" spans="26:26">
      <c r="Z13166" s="44"/>
    </row>
    <row r="13167" spans="26:26">
      <c r="Z13167" s="44"/>
    </row>
    <row r="13168" spans="26:26">
      <c r="Z13168" s="44"/>
    </row>
    <row r="13169" spans="26:26">
      <c r="Z13169" s="44"/>
    </row>
    <row r="13170" spans="26:26">
      <c r="Z13170" s="44"/>
    </row>
    <row r="13171" spans="26:26">
      <c r="Z13171" s="44"/>
    </row>
    <row r="13172" spans="26:26">
      <c r="Z13172" s="44"/>
    </row>
    <row r="13173" spans="26:26">
      <c r="Z13173" s="44"/>
    </row>
    <row r="13174" spans="26:26">
      <c r="Z13174" s="44"/>
    </row>
    <row r="13175" spans="26:26">
      <c r="Z13175" s="44"/>
    </row>
    <row r="13176" spans="26:26">
      <c r="Z13176" s="44"/>
    </row>
    <row r="13177" spans="26:26">
      <c r="Z13177" s="44"/>
    </row>
    <row r="13178" spans="26:26">
      <c r="Z13178" s="44"/>
    </row>
    <row r="13179" spans="26:26">
      <c r="Z13179" s="44"/>
    </row>
    <row r="13180" spans="26:26">
      <c r="Z13180" s="44"/>
    </row>
    <row r="13181" spans="26:26">
      <c r="Z13181" s="44"/>
    </row>
    <row r="13182" spans="26:26">
      <c r="Z13182" s="44"/>
    </row>
    <row r="13183" spans="26:26">
      <c r="Z13183" s="44"/>
    </row>
    <row r="13184" spans="26:26">
      <c r="Z13184" s="44"/>
    </row>
    <row r="13185" spans="26:26">
      <c r="Z13185" s="44"/>
    </row>
    <row r="13186" spans="26:26">
      <c r="Z13186" s="44"/>
    </row>
    <row r="13187" spans="26:26">
      <c r="Z13187" s="44"/>
    </row>
    <row r="13188" spans="26:26">
      <c r="Z13188" s="44"/>
    </row>
    <row r="13189" spans="26:26">
      <c r="Z13189" s="44"/>
    </row>
    <row r="13190" spans="26:26">
      <c r="Z13190" s="44"/>
    </row>
    <row r="13191" spans="26:26">
      <c r="Z13191" s="44"/>
    </row>
    <row r="13192" spans="26:26">
      <c r="Z13192" s="44"/>
    </row>
    <row r="13193" spans="26:26">
      <c r="Z13193" s="44"/>
    </row>
    <row r="13194" spans="26:26">
      <c r="Z13194" s="44"/>
    </row>
    <row r="13195" spans="26:26">
      <c r="Z13195" s="44"/>
    </row>
    <row r="13196" spans="26:26">
      <c r="Z13196" s="44"/>
    </row>
    <row r="13197" spans="26:26">
      <c r="Z13197" s="44"/>
    </row>
    <row r="13198" spans="26:26">
      <c r="Z13198" s="44"/>
    </row>
    <row r="13199" spans="26:26">
      <c r="Z13199" s="44"/>
    </row>
    <row r="13200" spans="26:26">
      <c r="Z13200" s="44"/>
    </row>
    <row r="13201" spans="26:26">
      <c r="Z13201" s="44"/>
    </row>
    <row r="13202" spans="26:26">
      <c r="Z13202" s="44"/>
    </row>
    <row r="13203" spans="26:26">
      <c r="Z13203" s="44"/>
    </row>
    <row r="13204" spans="26:26">
      <c r="Z13204" s="44"/>
    </row>
    <row r="13205" spans="26:26">
      <c r="Z13205" s="44"/>
    </row>
    <row r="13206" spans="26:26">
      <c r="Z13206" s="44"/>
    </row>
    <row r="13207" spans="26:26">
      <c r="Z13207" s="44"/>
    </row>
    <row r="13208" spans="26:26">
      <c r="Z13208" s="44"/>
    </row>
    <row r="13209" spans="26:26">
      <c r="Z13209" s="44"/>
    </row>
    <row r="13210" spans="26:26">
      <c r="Z13210" s="44"/>
    </row>
    <row r="13211" spans="26:26">
      <c r="Z13211" s="44"/>
    </row>
    <row r="13212" spans="26:26">
      <c r="Z13212" s="44"/>
    </row>
    <row r="13213" spans="26:26">
      <c r="Z13213" s="44"/>
    </row>
    <row r="13214" spans="26:26">
      <c r="Z13214" s="44"/>
    </row>
    <row r="13215" spans="26:26">
      <c r="Z13215" s="44"/>
    </row>
    <row r="13216" spans="26:26">
      <c r="Z13216" s="44"/>
    </row>
    <row r="13217" spans="26:26">
      <c r="Z13217" s="44"/>
    </row>
    <row r="13218" spans="26:26">
      <c r="Z13218" s="44"/>
    </row>
    <row r="13219" spans="26:26">
      <c r="Z13219" s="44"/>
    </row>
    <row r="13220" spans="26:26">
      <c r="Z13220" s="44"/>
    </row>
    <row r="13221" spans="26:26">
      <c r="Z13221" s="44"/>
    </row>
    <row r="13222" spans="26:26">
      <c r="Z13222" s="44"/>
    </row>
    <row r="13223" spans="26:26">
      <c r="Z13223" s="44"/>
    </row>
    <row r="13224" spans="26:26">
      <c r="Z13224" s="44"/>
    </row>
    <row r="13225" spans="26:26">
      <c r="Z13225" s="44"/>
    </row>
    <row r="13226" spans="26:26">
      <c r="Z13226" s="44"/>
    </row>
    <row r="13227" spans="26:26">
      <c r="Z13227" s="44"/>
    </row>
    <row r="13228" spans="26:26">
      <c r="Z13228" s="44"/>
    </row>
    <row r="13229" spans="26:26">
      <c r="Z13229" s="44"/>
    </row>
    <row r="13230" spans="26:26">
      <c r="Z13230" s="44"/>
    </row>
    <row r="13231" spans="26:26">
      <c r="Z13231" s="44"/>
    </row>
    <row r="13232" spans="26:26">
      <c r="Z13232" s="44"/>
    </row>
    <row r="13233" spans="26:26">
      <c r="Z13233" s="44"/>
    </row>
    <row r="13234" spans="26:26">
      <c r="Z13234" s="44"/>
    </row>
    <row r="13235" spans="26:26">
      <c r="Z13235" s="44"/>
    </row>
    <row r="13236" spans="26:26">
      <c r="Z13236" s="44"/>
    </row>
    <row r="13237" spans="26:26">
      <c r="Z13237" s="44"/>
    </row>
    <row r="13238" spans="26:26">
      <c r="Z13238" s="44"/>
    </row>
    <row r="13239" spans="26:26">
      <c r="Z13239" s="44"/>
    </row>
    <row r="13240" spans="26:26">
      <c r="Z13240" s="44"/>
    </row>
    <row r="13241" spans="26:26">
      <c r="Z13241" s="44"/>
    </row>
    <row r="13242" spans="26:26">
      <c r="Z13242" s="44"/>
    </row>
    <row r="13243" spans="26:26">
      <c r="Z13243" s="44"/>
    </row>
    <row r="13244" spans="26:26">
      <c r="Z13244" s="44"/>
    </row>
    <row r="13245" spans="26:26">
      <c r="Z13245" s="44"/>
    </row>
    <row r="13246" spans="26:26">
      <c r="Z13246" s="44"/>
    </row>
    <row r="13247" spans="26:26">
      <c r="Z13247" s="44"/>
    </row>
    <row r="13248" spans="26:26">
      <c r="Z13248" s="44"/>
    </row>
    <row r="13249" spans="26:26">
      <c r="Z13249" s="44"/>
    </row>
    <row r="13250" spans="26:26">
      <c r="Z13250" s="44"/>
    </row>
    <row r="13251" spans="26:26">
      <c r="Z13251" s="44"/>
    </row>
    <row r="13252" spans="26:26">
      <c r="Z13252" s="44"/>
    </row>
    <row r="13253" spans="26:26">
      <c r="Z13253" s="44"/>
    </row>
    <row r="13254" spans="26:26">
      <c r="Z13254" s="44"/>
    </row>
    <row r="13255" spans="26:26">
      <c r="Z13255" s="44"/>
    </row>
    <row r="13256" spans="26:26">
      <c r="Z13256" s="44"/>
    </row>
    <row r="13257" spans="26:26">
      <c r="Z13257" s="44"/>
    </row>
    <row r="13258" spans="26:26">
      <c r="Z13258" s="44"/>
    </row>
    <row r="13259" spans="26:26">
      <c r="Z13259" s="44"/>
    </row>
    <row r="13260" spans="26:26">
      <c r="Z13260" s="44"/>
    </row>
    <row r="13261" spans="26:26">
      <c r="Z13261" s="44"/>
    </row>
    <row r="13262" spans="26:26">
      <c r="Z13262" s="44"/>
    </row>
    <row r="13263" spans="26:26">
      <c r="Z13263" s="44"/>
    </row>
    <row r="13264" spans="26:26">
      <c r="Z13264" s="44"/>
    </row>
    <row r="13265" spans="26:26">
      <c r="Z13265" s="44"/>
    </row>
    <row r="13266" spans="26:26">
      <c r="Z13266" s="44"/>
    </row>
    <row r="13267" spans="26:26">
      <c r="Z13267" s="44"/>
    </row>
    <row r="13268" spans="26:26">
      <c r="Z13268" s="44"/>
    </row>
    <row r="13269" spans="26:26">
      <c r="Z13269" s="44"/>
    </row>
    <row r="13270" spans="26:26">
      <c r="Z13270" s="44"/>
    </row>
    <row r="13271" spans="26:26">
      <c r="Z13271" s="44"/>
    </row>
    <row r="13272" spans="26:26">
      <c r="Z13272" s="44"/>
    </row>
    <row r="13273" spans="26:26">
      <c r="Z13273" s="44"/>
    </row>
    <row r="13274" spans="26:26">
      <c r="Z13274" s="44"/>
    </row>
    <row r="13275" spans="26:26">
      <c r="Z13275" s="44"/>
    </row>
    <row r="13276" spans="26:26">
      <c r="Z13276" s="44"/>
    </row>
    <row r="13277" spans="26:26">
      <c r="Z13277" s="44"/>
    </row>
    <row r="13278" spans="26:26">
      <c r="Z13278" s="44"/>
    </row>
    <row r="13279" spans="26:26">
      <c r="Z13279" s="44"/>
    </row>
    <row r="13280" spans="26:26">
      <c r="Z13280" s="44"/>
    </row>
    <row r="13281" spans="26:26">
      <c r="Z13281" s="44"/>
    </row>
    <row r="13282" spans="26:26">
      <c r="Z13282" s="44"/>
    </row>
    <row r="13283" spans="26:26">
      <c r="Z13283" s="44"/>
    </row>
    <row r="13284" spans="26:26">
      <c r="Z13284" s="44"/>
    </row>
    <row r="13285" spans="26:26">
      <c r="Z13285" s="44"/>
    </row>
    <row r="13286" spans="26:26">
      <c r="Z13286" s="44"/>
    </row>
    <row r="13287" spans="26:26">
      <c r="Z13287" s="44"/>
    </row>
    <row r="13288" spans="26:26">
      <c r="Z13288" s="44"/>
    </row>
    <row r="13289" spans="26:26">
      <c r="Z13289" s="44"/>
    </row>
    <row r="13290" spans="26:26">
      <c r="Z13290" s="44"/>
    </row>
    <row r="13291" spans="26:26">
      <c r="Z13291" s="44"/>
    </row>
    <row r="13292" spans="26:26">
      <c r="Z13292" s="44"/>
    </row>
    <row r="13293" spans="26:26">
      <c r="Z13293" s="44"/>
    </row>
    <row r="13294" spans="26:26">
      <c r="Z13294" s="44"/>
    </row>
    <row r="13295" spans="26:26">
      <c r="Z13295" s="44"/>
    </row>
    <row r="13296" spans="26:26">
      <c r="Z13296" s="44"/>
    </row>
    <row r="13297" spans="26:26">
      <c r="Z13297" s="44"/>
    </row>
    <row r="13298" spans="26:26">
      <c r="Z13298" s="44"/>
    </row>
    <row r="13299" spans="26:26">
      <c r="Z13299" s="44"/>
    </row>
    <row r="13300" spans="26:26">
      <c r="Z13300" s="44"/>
    </row>
    <row r="13301" spans="26:26">
      <c r="Z13301" s="44"/>
    </row>
    <row r="13302" spans="26:26">
      <c r="Z13302" s="44"/>
    </row>
    <row r="13303" spans="26:26">
      <c r="Z13303" s="44"/>
    </row>
    <row r="13304" spans="26:26">
      <c r="Z13304" s="44"/>
    </row>
    <row r="13305" spans="26:26">
      <c r="Z13305" s="44"/>
    </row>
    <row r="13306" spans="26:26">
      <c r="Z13306" s="44"/>
    </row>
    <row r="13307" spans="26:26">
      <c r="Z13307" s="44"/>
    </row>
    <row r="13308" spans="26:26">
      <c r="Z13308" s="44"/>
    </row>
    <row r="13309" spans="26:26">
      <c r="Z13309" s="44"/>
    </row>
    <row r="13310" spans="26:26">
      <c r="Z13310" s="44"/>
    </row>
    <row r="13311" spans="26:26">
      <c r="Z13311" s="44"/>
    </row>
    <row r="13312" spans="26:26">
      <c r="Z13312" s="44"/>
    </row>
    <row r="13313" spans="26:26">
      <c r="Z13313" s="44"/>
    </row>
    <row r="13314" spans="26:26">
      <c r="Z13314" s="44"/>
    </row>
    <row r="13315" spans="26:26">
      <c r="Z13315" s="44"/>
    </row>
    <row r="13316" spans="26:26">
      <c r="Z13316" s="44"/>
    </row>
    <row r="13317" spans="26:26">
      <c r="Z13317" s="44"/>
    </row>
    <row r="13318" spans="26:26">
      <c r="Z13318" s="44"/>
    </row>
    <row r="13319" spans="26:26">
      <c r="Z13319" s="44"/>
    </row>
    <row r="13320" spans="26:26">
      <c r="Z13320" s="44"/>
    </row>
    <row r="13321" spans="26:26">
      <c r="Z13321" s="44"/>
    </row>
    <row r="13322" spans="26:26">
      <c r="Z13322" s="44"/>
    </row>
    <row r="13323" spans="26:26">
      <c r="Z13323" s="44"/>
    </row>
    <row r="13324" spans="26:26">
      <c r="Z13324" s="44"/>
    </row>
    <row r="13325" spans="26:26">
      <c r="Z13325" s="44"/>
    </row>
    <row r="13326" spans="26:26">
      <c r="Z13326" s="44"/>
    </row>
    <row r="13327" spans="26:26">
      <c r="Z13327" s="44"/>
    </row>
    <row r="13328" spans="26:26">
      <c r="Z13328" s="44"/>
    </row>
    <row r="13329" spans="26:26">
      <c r="Z13329" s="44"/>
    </row>
    <row r="13330" spans="26:26">
      <c r="Z13330" s="44"/>
    </row>
    <row r="13331" spans="26:26">
      <c r="Z13331" s="44"/>
    </row>
    <row r="13332" spans="26:26">
      <c r="Z13332" s="44"/>
    </row>
    <row r="13333" spans="26:26">
      <c r="Z13333" s="44"/>
    </row>
    <row r="13334" spans="26:26">
      <c r="Z13334" s="44"/>
    </row>
    <row r="13335" spans="26:26">
      <c r="Z13335" s="44"/>
    </row>
    <row r="13336" spans="26:26">
      <c r="Z13336" s="44"/>
    </row>
    <row r="13337" spans="26:26">
      <c r="Z13337" s="44"/>
    </row>
    <row r="13338" spans="26:26">
      <c r="Z13338" s="44"/>
    </row>
    <row r="13339" spans="26:26">
      <c r="Z13339" s="44"/>
    </row>
    <row r="13340" spans="26:26">
      <c r="Z13340" s="44"/>
    </row>
    <row r="13341" spans="26:26">
      <c r="Z13341" s="44"/>
    </row>
    <row r="13342" spans="26:26">
      <c r="Z13342" s="44"/>
    </row>
    <row r="13343" spans="26:26">
      <c r="Z13343" s="44"/>
    </row>
    <row r="13344" spans="26:26">
      <c r="Z13344" s="44"/>
    </row>
    <row r="13345" spans="26:26">
      <c r="Z13345" s="44"/>
    </row>
    <row r="13346" spans="26:26">
      <c r="Z13346" s="44"/>
    </row>
    <row r="13347" spans="26:26">
      <c r="Z13347" s="44"/>
    </row>
    <row r="13348" spans="26:26">
      <c r="Z13348" s="44"/>
    </row>
    <row r="13349" spans="26:26">
      <c r="Z13349" s="44"/>
    </row>
    <row r="13350" spans="26:26">
      <c r="Z13350" s="44"/>
    </row>
    <row r="13351" spans="26:26">
      <c r="Z13351" s="44"/>
    </row>
    <row r="13352" spans="26:26">
      <c r="Z13352" s="44"/>
    </row>
    <row r="13353" spans="26:26">
      <c r="Z13353" s="44"/>
    </row>
    <row r="13354" spans="26:26">
      <c r="Z13354" s="44"/>
    </row>
    <row r="13355" spans="26:26">
      <c r="Z13355" s="44"/>
    </row>
    <row r="13356" spans="26:26">
      <c r="Z13356" s="44"/>
    </row>
    <row r="13357" spans="26:26">
      <c r="Z13357" s="44"/>
    </row>
    <row r="13358" spans="26:26">
      <c r="Z13358" s="44"/>
    </row>
    <row r="13359" spans="26:26">
      <c r="Z13359" s="44"/>
    </row>
    <row r="13360" spans="26:26">
      <c r="Z13360" s="44"/>
    </row>
    <row r="13361" spans="26:26">
      <c r="Z13361" s="44"/>
    </row>
    <row r="13362" spans="26:26">
      <c r="Z13362" s="44"/>
    </row>
    <row r="13363" spans="26:26">
      <c r="Z13363" s="44"/>
    </row>
    <row r="13364" spans="26:26">
      <c r="Z13364" s="44"/>
    </row>
    <row r="13365" spans="26:26">
      <c r="Z13365" s="44"/>
    </row>
    <row r="13366" spans="26:26">
      <c r="Z13366" s="44"/>
    </row>
    <row r="13367" spans="26:26">
      <c r="Z13367" s="44"/>
    </row>
    <row r="13368" spans="26:26">
      <c r="Z13368" s="44"/>
    </row>
    <row r="13369" spans="26:26">
      <c r="Z13369" s="44"/>
    </row>
    <row r="13370" spans="26:26">
      <c r="Z13370" s="44"/>
    </row>
    <row r="13371" spans="26:26">
      <c r="Z13371" s="44"/>
    </row>
    <row r="13372" spans="26:26">
      <c r="Z13372" s="44"/>
    </row>
    <row r="13373" spans="26:26">
      <c r="Z13373" s="44"/>
    </row>
    <row r="13374" spans="26:26">
      <c r="Z13374" s="44"/>
    </row>
    <row r="13375" spans="26:26">
      <c r="Z13375" s="44"/>
    </row>
    <row r="13376" spans="26:26">
      <c r="Z13376" s="44"/>
    </row>
    <row r="13377" spans="26:26">
      <c r="Z13377" s="44"/>
    </row>
    <row r="13378" spans="26:26">
      <c r="Z13378" s="44"/>
    </row>
    <row r="13379" spans="26:26">
      <c r="Z13379" s="44"/>
    </row>
    <row r="13380" spans="26:26">
      <c r="Z13380" s="44"/>
    </row>
    <row r="13381" spans="26:26">
      <c r="Z13381" s="44"/>
    </row>
    <row r="13382" spans="26:26">
      <c r="Z13382" s="44"/>
    </row>
    <row r="13383" spans="26:26">
      <c r="Z13383" s="44"/>
    </row>
    <row r="13384" spans="26:26">
      <c r="Z13384" s="44"/>
    </row>
    <row r="13385" spans="26:26">
      <c r="Z13385" s="44"/>
    </row>
    <row r="13386" spans="26:26">
      <c r="Z13386" s="44"/>
    </row>
    <row r="13387" spans="26:26">
      <c r="Z13387" s="44"/>
    </row>
    <row r="13388" spans="26:26">
      <c r="Z13388" s="44"/>
    </row>
    <row r="13389" spans="26:26">
      <c r="Z13389" s="44"/>
    </row>
    <row r="13390" spans="26:26">
      <c r="Z13390" s="44"/>
    </row>
    <row r="13391" spans="26:26">
      <c r="Z13391" s="44"/>
    </row>
    <row r="13392" spans="26:26">
      <c r="Z13392" s="44"/>
    </row>
    <row r="13393" spans="26:26">
      <c r="Z13393" s="44"/>
    </row>
    <row r="13394" spans="26:26">
      <c r="Z13394" s="44"/>
    </row>
    <row r="13395" spans="26:26">
      <c r="Z13395" s="44"/>
    </row>
    <row r="13396" spans="26:26">
      <c r="Z13396" s="44"/>
    </row>
    <row r="13397" spans="26:26">
      <c r="Z13397" s="44"/>
    </row>
    <row r="13398" spans="26:26">
      <c r="Z13398" s="44"/>
    </row>
    <row r="13399" spans="26:26">
      <c r="Z13399" s="44"/>
    </row>
    <row r="13400" spans="26:26">
      <c r="Z13400" s="44"/>
    </row>
    <row r="13401" spans="26:26">
      <c r="Z13401" s="44"/>
    </row>
    <row r="13402" spans="26:26">
      <c r="Z13402" s="44"/>
    </row>
    <row r="13403" spans="26:26">
      <c r="Z13403" s="44"/>
    </row>
    <row r="13404" spans="26:26">
      <c r="Z13404" s="44"/>
    </row>
    <row r="13405" spans="26:26">
      <c r="Z13405" s="44"/>
    </row>
    <row r="13406" spans="26:26">
      <c r="Z13406" s="44"/>
    </row>
    <row r="13407" spans="26:26">
      <c r="Z13407" s="44"/>
    </row>
    <row r="13408" spans="26:26">
      <c r="Z13408" s="44"/>
    </row>
    <row r="13409" spans="26:26">
      <c r="Z13409" s="44"/>
    </row>
    <row r="13410" spans="26:26">
      <c r="Z13410" s="44"/>
    </row>
    <row r="13411" spans="26:26">
      <c r="Z13411" s="44"/>
    </row>
    <row r="13412" spans="26:26">
      <c r="Z13412" s="44"/>
    </row>
    <row r="13413" spans="26:26">
      <c r="Z13413" s="44"/>
    </row>
    <row r="13414" spans="26:26">
      <c r="Z13414" s="44"/>
    </row>
    <row r="13415" spans="26:26">
      <c r="Z13415" s="44"/>
    </row>
    <row r="13416" spans="26:26">
      <c r="Z13416" s="44"/>
    </row>
    <row r="13417" spans="26:26">
      <c r="Z13417" s="44"/>
    </row>
    <row r="13418" spans="26:26">
      <c r="Z13418" s="44"/>
    </row>
    <row r="13419" spans="26:26">
      <c r="Z13419" s="44"/>
    </row>
    <row r="13420" spans="26:26">
      <c r="Z13420" s="44"/>
    </row>
    <row r="13421" spans="26:26">
      <c r="Z13421" s="44"/>
    </row>
    <row r="13422" spans="26:26">
      <c r="Z13422" s="44"/>
    </row>
    <row r="13423" spans="26:26">
      <c r="Z13423" s="44"/>
    </row>
    <row r="13424" spans="26:26">
      <c r="Z13424" s="44"/>
    </row>
    <row r="13425" spans="26:26">
      <c r="Z13425" s="44"/>
    </row>
    <row r="13426" spans="26:26">
      <c r="Z13426" s="44"/>
    </row>
    <row r="13427" spans="26:26">
      <c r="Z13427" s="44"/>
    </row>
    <row r="13428" spans="26:26">
      <c r="Z13428" s="44"/>
    </row>
    <row r="13429" spans="26:26">
      <c r="Z13429" s="44"/>
    </row>
    <row r="13430" spans="26:26">
      <c r="Z13430" s="44"/>
    </row>
    <row r="13431" spans="26:26">
      <c r="Z13431" s="44"/>
    </row>
    <row r="13432" spans="26:26">
      <c r="Z13432" s="44"/>
    </row>
    <row r="13433" spans="26:26">
      <c r="Z13433" s="44"/>
    </row>
    <row r="13434" spans="26:26">
      <c r="Z13434" s="44"/>
    </row>
    <row r="13435" spans="26:26">
      <c r="Z13435" s="44"/>
    </row>
    <row r="13436" spans="26:26">
      <c r="Z13436" s="44"/>
    </row>
    <row r="13437" spans="26:26">
      <c r="Z13437" s="44"/>
    </row>
    <row r="13438" spans="26:26">
      <c r="Z13438" s="44"/>
    </row>
    <row r="13439" spans="26:26">
      <c r="Z13439" s="44"/>
    </row>
    <row r="13440" spans="26:26">
      <c r="Z13440" s="44"/>
    </row>
    <row r="13441" spans="26:26">
      <c r="Z13441" s="44"/>
    </row>
    <row r="13442" spans="26:26">
      <c r="Z13442" s="44"/>
    </row>
    <row r="13443" spans="26:26">
      <c r="Z13443" s="44"/>
    </row>
    <row r="13444" spans="26:26">
      <c r="Z13444" s="44"/>
    </row>
    <row r="13445" spans="26:26">
      <c r="Z13445" s="44"/>
    </row>
    <row r="13446" spans="26:26">
      <c r="Z13446" s="44"/>
    </row>
    <row r="13447" spans="26:26">
      <c r="Z13447" s="44"/>
    </row>
    <row r="13448" spans="26:26">
      <c r="Z13448" s="44"/>
    </row>
    <row r="13449" spans="26:26">
      <c r="Z13449" s="44"/>
    </row>
    <row r="13450" spans="26:26">
      <c r="Z13450" s="44"/>
    </row>
    <row r="13451" spans="26:26">
      <c r="Z13451" s="44"/>
    </row>
    <row r="13452" spans="26:26">
      <c r="Z13452" s="44"/>
    </row>
    <row r="13453" spans="26:26">
      <c r="Z13453" s="44"/>
    </row>
    <row r="13454" spans="26:26">
      <c r="Z13454" s="44"/>
    </row>
    <row r="13455" spans="26:26">
      <c r="Z13455" s="44"/>
    </row>
    <row r="13456" spans="26:26">
      <c r="Z13456" s="44"/>
    </row>
    <row r="13457" spans="26:26">
      <c r="Z13457" s="44"/>
    </row>
    <row r="13458" spans="26:26">
      <c r="Z13458" s="44"/>
    </row>
    <row r="13459" spans="26:26">
      <c r="Z13459" s="44"/>
    </row>
    <row r="13460" spans="26:26">
      <c r="Z13460" s="44"/>
    </row>
    <row r="13461" spans="26:26">
      <c r="Z13461" s="44"/>
    </row>
    <row r="13462" spans="26:26">
      <c r="Z13462" s="44"/>
    </row>
    <row r="13463" spans="26:26">
      <c r="Z13463" s="44"/>
    </row>
    <row r="13464" spans="26:26">
      <c r="Z13464" s="44"/>
    </row>
    <row r="13465" spans="26:26">
      <c r="Z13465" s="44"/>
    </row>
    <row r="13466" spans="26:26">
      <c r="Z13466" s="44"/>
    </row>
    <row r="13467" spans="26:26">
      <c r="Z13467" s="44"/>
    </row>
    <row r="13468" spans="26:26">
      <c r="Z13468" s="44"/>
    </row>
    <row r="13469" spans="26:26">
      <c r="Z13469" s="44"/>
    </row>
    <row r="13470" spans="26:26">
      <c r="Z13470" s="44"/>
    </row>
    <row r="13471" spans="26:26">
      <c r="Z13471" s="44"/>
    </row>
    <row r="13472" spans="26:26">
      <c r="Z13472" s="44"/>
    </row>
    <row r="13473" spans="26:26">
      <c r="Z13473" s="44"/>
    </row>
    <row r="13474" spans="26:26">
      <c r="Z13474" s="44"/>
    </row>
    <row r="13475" spans="26:26">
      <c r="Z13475" s="44"/>
    </row>
    <row r="13476" spans="26:26">
      <c r="Z13476" s="44"/>
    </row>
    <row r="13477" spans="26:26">
      <c r="Z13477" s="44"/>
    </row>
    <row r="13478" spans="26:26">
      <c r="Z13478" s="44"/>
    </row>
    <row r="13479" spans="26:26">
      <c r="Z13479" s="44"/>
    </row>
    <row r="13480" spans="26:26">
      <c r="Z13480" s="44"/>
    </row>
    <row r="13481" spans="26:26">
      <c r="Z13481" s="44"/>
    </row>
    <row r="13482" spans="26:26">
      <c r="Z13482" s="44"/>
    </row>
    <row r="13483" spans="26:26">
      <c r="Z13483" s="44"/>
    </row>
    <row r="13484" spans="26:26">
      <c r="Z13484" s="44"/>
    </row>
    <row r="13485" spans="26:26">
      <c r="Z13485" s="44"/>
    </row>
    <row r="13486" spans="26:26">
      <c r="Z13486" s="44"/>
    </row>
    <row r="13487" spans="26:26">
      <c r="Z13487" s="44"/>
    </row>
    <row r="13488" spans="26:26">
      <c r="Z13488" s="44"/>
    </row>
    <row r="13489" spans="26:26">
      <c r="Z13489" s="44"/>
    </row>
    <row r="13490" spans="26:26">
      <c r="Z13490" s="44"/>
    </row>
    <row r="13491" spans="26:26">
      <c r="Z13491" s="44"/>
    </row>
    <row r="13492" spans="26:26">
      <c r="Z13492" s="44"/>
    </row>
    <row r="13493" spans="26:26">
      <c r="Z13493" s="44"/>
    </row>
    <row r="13494" spans="26:26">
      <c r="Z13494" s="44"/>
    </row>
    <row r="13495" spans="26:26">
      <c r="Z13495" s="44"/>
    </row>
    <row r="13496" spans="26:26">
      <c r="Z13496" s="44"/>
    </row>
    <row r="13497" spans="26:26">
      <c r="Z13497" s="44"/>
    </row>
    <row r="13498" spans="26:26">
      <c r="Z13498" s="44"/>
    </row>
    <row r="13499" spans="26:26">
      <c r="Z13499" s="44"/>
    </row>
    <row r="13500" spans="26:26">
      <c r="Z13500" s="44"/>
    </row>
    <row r="13501" spans="26:26">
      <c r="Z13501" s="44"/>
    </row>
    <row r="13502" spans="26:26">
      <c r="Z13502" s="44"/>
    </row>
    <row r="13503" spans="26:26">
      <c r="Z13503" s="44"/>
    </row>
    <row r="13504" spans="26:26">
      <c r="Z13504" s="44"/>
    </row>
    <row r="13505" spans="26:26">
      <c r="Z13505" s="44"/>
    </row>
    <row r="13506" spans="26:26">
      <c r="Z13506" s="44"/>
    </row>
    <row r="13507" spans="26:26">
      <c r="Z13507" s="44"/>
    </row>
    <row r="13508" spans="26:26">
      <c r="Z13508" s="44"/>
    </row>
    <row r="13509" spans="26:26">
      <c r="Z13509" s="44"/>
    </row>
    <row r="13510" spans="26:26">
      <c r="Z13510" s="44"/>
    </row>
    <row r="13511" spans="26:26">
      <c r="Z13511" s="44"/>
    </row>
    <row r="13512" spans="26:26">
      <c r="Z13512" s="44"/>
    </row>
    <row r="13513" spans="26:26">
      <c r="Z13513" s="44"/>
    </row>
    <row r="13514" spans="26:26">
      <c r="Z13514" s="44"/>
    </row>
    <row r="13515" spans="26:26">
      <c r="Z13515" s="44"/>
    </row>
    <row r="13516" spans="26:26">
      <c r="Z13516" s="44"/>
    </row>
    <row r="13517" spans="26:26">
      <c r="Z13517" s="44"/>
    </row>
    <row r="13518" spans="26:26">
      <c r="Z13518" s="44"/>
    </row>
    <row r="13519" spans="26:26">
      <c r="Z13519" s="44"/>
    </row>
    <row r="13520" spans="26:26">
      <c r="Z13520" s="44"/>
    </row>
    <row r="13521" spans="26:26">
      <c r="Z13521" s="44"/>
    </row>
    <row r="13522" spans="26:26">
      <c r="Z13522" s="44"/>
    </row>
    <row r="13523" spans="26:26">
      <c r="Z13523" s="44"/>
    </row>
    <row r="13524" spans="26:26">
      <c r="Z13524" s="44"/>
    </row>
    <row r="13525" spans="26:26">
      <c r="Z13525" s="44"/>
    </row>
    <row r="13526" spans="26:26">
      <c r="Z13526" s="44"/>
    </row>
    <row r="13527" spans="26:26">
      <c r="Z13527" s="44"/>
    </row>
    <row r="13528" spans="26:26">
      <c r="Z13528" s="44"/>
    </row>
    <row r="13529" spans="26:26">
      <c r="Z13529" s="44"/>
    </row>
    <row r="13530" spans="26:26">
      <c r="Z13530" s="44"/>
    </row>
    <row r="13531" spans="26:26">
      <c r="Z13531" s="44"/>
    </row>
    <row r="13532" spans="26:26">
      <c r="Z13532" s="44"/>
    </row>
    <row r="13533" spans="26:26">
      <c r="Z13533" s="44"/>
    </row>
    <row r="13534" spans="26:26">
      <c r="Z13534" s="44"/>
    </row>
    <row r="13535" spans="26:26">
      <c r="Z13535" s="44"/>
    </row>
    <row r="13536" spans="26:26">
      <c r="Z13536" s="44"/>
    </row>
    <row r="13537" spans="26:26">
      <c r="Z13537" s="44"/>
    </row>
    <row r="13538" spans="26:26">
      <c r="Z13538" s="44"/>
    </row>
    <row r="13539" spans="26:26">
      <c r="Z13539" s="44"/>
    </row>
    <row r="13540" spans="26:26">
      <c r="Z13540" s="44"/>
    </row>
    <row r="13541" spans="26:26">
      <c r="Z13541" s="44"/>
    </row>
    <row r="13542" spans="26:26">
      <c r="Z13542" s="44"/>
    </row>
    <row r="13543" spans="26:26">
      <c r="Z13543" s="44"/>
    </row>
    <row r="13544" spans="26:26">
      <c r="Z13544" s="44"/>
    </row>
    <row r="13545" spans="26:26">
      <c r="Z13545" s="44"/>
    </row>
    <row r="13546" spans="26:26">
      <c r="Z13546" s="44"/>
    </row>
    <row r="13547" spans="26:26">
      <c r="Z13547" s="44"/>
    </row>
    <row r="13548" spans="26:26">
      <c r="Z13548" s="44"/>
    </row>
    <row r="13549" spans="26:26">
      <c r="Z13549" s="44"/>
    </row>
    <row r="13550" spans="26:26">
      <c r="Z13550" s="44"/>
    </row>
    <row r="13551" spans="26:26">
      <c r="Z13551" s="44"/>
    </row>
    <row r="13552" spans="26:26">
      <c r="Z13552" s="44"/>
    </row>
    <row r="13553" spans="26:26">
      <c r="Z13553" s="44"/>
    </row>
    <row r="13554" spans="26:26">
      <c r="Z13554" s="44"/>
    </row>
    <row r="13555" spans="26:26">
      <c r="Z13555" s="44"/>
    </row>
    <row r="13556" spans="26:26">
      <c r="Z13556" s="44"/>
    </row>
    <row r="13557" spans="26:26">
      <c r="Z13557" s="44"/>
    </row>
    <row r="13558" spans="26:26">
      <c r="Z13558" s="44"/>
    </row>
    <row r="13559" spans="26:26">
      <c r="Z13559" s="44"/>
    </row>
    <row r="13560" spans="26:26">
      <c r="Z13560" s="44"/>
    </row>
    <row r="13561" spans="26:26">
      <c r="Z13561" s="44"/>
    </row>
    <row r="13562" spans="26:26">
      <c r="Z13562" s="44"/>
    </row>
    <row r="13563" spans="26:26">
      <c r="Z13563" s="44"/>
    </row>
    <row r="13564" spans="26:26">
      <c r="Z13564" s="44"/>
    </row>
    <row r="13565" spans="26:26">
      <c r="Z13565" s="44"/>
    </row>
    <row r="13566" spans="26:26">
      <c r="Z13566" s="44"/>
    </row>
    <row r="13567" spans="26:26">
      <c r="Z13567" s="44"/>
    </row>
    <row r="13568" spans="26:26">
      <c r="Z13568" s="44"/>
    </row>
    <row r="13569" spans="26:26">
      <c r="Z13569" s="44"/>
    </row>
    <row r="13570" spans="26:26">
      <c r="Z13570" s="44"/>
    </row>
    <row r="13571" spans="26:26">
      <c r="Z13571" s="44"/>
    </row>
    <row r="13572" spans="26:26">
      <c r="Z13572" s="44"/>
    </row>
    <row r="13573" spans="26:26">
      <c r="Z13573" s="44"/>
    </row>
    <row r="13574" spans="26:26">
      <c r="Z13574" s="44"/>
    </row>
    <row r="13575" spans="26:26">
      <c r="Z13575" s="44"/>
    </row>
    <row r="13576" spans="26:26">
      <c r="Z13576" s="44"/>
    </row>
    <row r="13577" spans="26:26">
      <c r="Z13577" s="44"/>
    </row>
    <row r="13578" spans="26:26">
      <c r="Z13578" s="44"/>
    </row>
    <row r="13579" spans="26:26">
      <c r="Z13579" s="44"/>
    </row>
    <row r="13580" spans="26:26">
      <c r="Z13580" s="44"/>
    </row>
    <row r="13581" spans="26:26">
      <c r="Z13581" s="44"/>
    </row>
    <row r="13582" spans="26:26">
      <c r="Z13582" s="44"/>
    </row>
    <row r="13583" spans="26:26">
      <c r="Z13583" s="44"/>
    </row>
    <row r="13584" spans="26:26">
      <c r="Z13584" s="44"/>
    </row>
    <row r="13585" spans="26:26">
      <c r="Z13585" s="44"/>
    </row>
    <row r="13586" spans="26:26">
      <c r="Z13586" s="44"/>
    </row>
    <row r="13587" spans="26:26">
      <c r="Z13587" s="44"/>
    </row>
    <row r="13588" spans="26:26">
      <c r="Z13588" s="44"/>
    </row>
    <row r="13589" spans="26:26">
      <c r="Z13589" s="44"/>
    </row>
    <row r="13590" spans="26:26">
      <c r="Z13590" s="44"/>
    </row>
    <row r="13591" spans="26:26">
      <c r="Z13591" s="44"/>
    </row>
    <row r="13592" spans="26:26">
      <c r="Z13592" s="44"/>
    </row>
    <row r="13593" spans="26:26">
      <c r="Z13593" s="44"/>
    </row>
    <row r="13594" spans="26:26">
      <c r="Z13594" s="44"/>
    </row>
    <row r="13595" spans="26:26">
      <c r="Z13595" s="44"/>
    </row>
    <row r="13596" spans="26:26">
      <c r="Z13596" s="44"/>
    </row>
    <row r="13597" spans="26:26">
      <c r="Z13597" s="44"/>
    </row>
    <row r="13598" spans="26:26">
      <c r="Z13598" s="44"/>
    </row>
    <row r="13599" spans="26:26">
      <c r="Z13599" s="44"/>
    </row>
    <row r="13600" spans="26:26">
      <c r="Z13600" s="44"/>
    </row>
    <row r="13601" spans="26:26">
      <c r="Z13601" s="44"/>
    </row>
    <row r="13602" spans="26:26">
      <c r="Z13602" s="44"/>
    </row>
    <row r="13603" spans="26:26">
      <c r="Z13603" s="44"/>
    </row>
    <row r="13604" spans="26:26">
      <c r="Z13604" s="44"/>
    </row>
    <row r="13605" spans="26:26">
      <c r="Z13605" s="44"/>
    </row>
    <row r="13606" spans="26:26">
      <c r="Z13606" s="44"/>
    </row>
    <row r="13607" spans="26:26">
      <c r="Z13607" s="44"/>
    </row>
    <row r="13608" spans="26:26">
      <c r="Z13608" s="44"/>
    </row>
    <row r="13609" spans="26:26">
      <c r="Z13609" s="44"/>
    </row>
    <row r="13610" spans="26:26">
      <c r="Z13610" s="44"/>
    </row>
    <row r="13611" spans="26:26">
      <c r="Z13611" s="44"/>
    </row>
    <row r="13612" spans="26:26">
      <c r="Z13612" s="44"/>
    </row>
    <row r="13613" spans="26:26">
      <c r="Z13613" s="44"/>
    </row>
    <row r="13614" spans="26:26">
      <c r="Z13614" s="44"/>
    </row>
    <row r="13615" spans="26:26">
      <c r="Z13615" s="44"/>
    </row>
    <row r="13616" spans="26:26">
      <c r="Z13616" s="44"/>
    </row>
    <row r="13617" spans="26:26">
      <c r="Z13617" s="44"/>
    </row>
    <row r="13618" spans="26:26">
      <c r="Z13618" s="44"/>
    </row>
    <row r="13619" spans="26:26">
      <c r="Z13619" s="44"/>
    </row>
    <row r="13620" spans="26:26">
      <c r="Z13620" s="44"/>
    </row>
    <row r="13621" spans="26:26">
      <c r="Z13621" s="44"/>
    </row>
    <row r="13622" spans="26:26">
      <c r="Z13622" s="44"/>
    </row>
    <row r="13623" spans="26:26">
      <c r="Z13623" s="44"/>
    </row>
    <row r="13624" spans="26:26">
      <c r="Z13624" s="44"/>
    </row>
    <row r="13625" spans="26:26">
      <c r="Z13625" s="44"/>
    </row>
    <row r="13626" spans="26:26">
      <c r="Z13626" s="44"/>
    </row>
    <row r="13627" spans="26:26">
      <c r="Z13627" s="44"/>
    </row>
    <row r="13628" spans="26:26">
      <c r="Z13628" s="44"/>
    </row>
    <row r="13629" spans="26:26">
      <c r="Z13629" s="44"/>
    </row>
    <row r="13630" spans="26:26">
      <c r="Z13630" s="44"/>
    </row>
    <row r="13631" spans="26:26">
      <c r="Z13631" s="44"/>
    </row>
    <row r="13632" spans="26:26">
      <c r="Z13632" s="44"/>
    </row>
    <row r="13633" spans="26:26">
      <c r="Z13633" s="44"/>
    </row>
    <row r="13634" spans="26:26">
      <c r="Z13634" s="44"/>
    </row>
    <row r="13635" spans="26:26">
      <c r="Z13635" s="44"/>
    </row>
    <row r="13636" spans="26:26">
      <c r="Z13636" s="44"/>
    </row>
    <row r="13637" spans="26:26">
      <c r="Z13637" s="44"/>
    </row>
    <row r="13638" spans="26:26">
      <c r="Z13638" s="44"/>
    </row>
    <row r="13639" spans="26:26">
      <c r="Z13639" s="44"/>
    </row>
    <row r="13640" spans="26:26">
      <c r="Z13640" s="44"/>
    </row>
    <row r="13641" spans="26:26">
      <c r="Z13641" s="44"/>
    </row>
    <row r="13642" spans="26:26">
      <c r="Z13642" s="44"/>
    </row>
    <row r="13643" spans="26:26">
      <c r="Z13643" s="44"/>
    </row>
    <row r="13644" spans="26:26">
      <c r="Z13644" s="44"/>
    </row>
    <row r="13645" spans="26:26">
      <c r="Z13645" s="44"/>
    </row>
    <row r="13646" spans="26:26">
      <c r="Z13646" s="44"/>
    </row>
    <row r="13647" spans="26:26">
      <c r="Z13647" s="44"/>
    </row>
    <row r="13648" spans="26:26">
      <c r="Z13648" s="44"/>
    </row>
    <row r="13649" spans="26:26">
      <c r="Z13649" s="44"/>
    </row>
    <row r="13650" spans="26:26">
      <c r="Z13650" s="44"/>
    </row>
    <row r="13651" spans="26:26">
      <c r="Z13651" s="44"/>
    </row>
    <row r="13652" spans="26:26">
      <c r="Z13652" s="44"/>
    </row>
    <row r="13653" spans="26:26">
      <c r="Z13653" s="44"/>
    </row>
    <row r="13654" spans="26:26">
      <c r="Z13654" s="44"/>
    </row>
    <row r="13655" spans="26:26">
      <c r="Z13655" s="44"/>
    </row>
    <row r="13656" spans="26:26">
      <c r="Z13656" s="44"/>
    </row>
    <row r="13657" spans="26:26">
      <c r="Z13657" s="44"/>
    </row>
    <row r="13658" spans="26:26">
      <c r="Z13658" s="44"/>
    </row>
    <row r="13659" spans="26:26">
      <c r="Z13659" s="44"/>
    </row>
    <row r="13660" spans="26:26">
      <c r="Z13660" s="44"/>
    </row>
    <row r="13661" spans="26:26">
      <c r="Z13661" s="44"/>
    </row>
    <row r="13662" spans="26:26">
      <c r="Z13662" s="44"/>
    </row>
    <row r="13663" spans="26:26">
      <c r="Z13663" s="44"/>
    </row>
    <row r="13664" spans="26:26">
      <c r="Z13664" s="44"/>
    </row>
    <row r="13665" spans="26:26">
      <c r="Z13665" s="44"/>
    </row>
    <row r="13666" spans="26:26">
      <c r="Z13666" s="44"/>
    </row>
    <row r="13667" spans="26:26">
      <c r="Z13667" s="44"/>
    </row>
    <row r="13668" spans="26:26">
      <c r="Z13668" s="44"/>
    </row>
    <row r="13669" spans="26:26">
      <c r="Z13669" s="44"/>
    </row>
    <row r="13670" spans="26:26">
      <c r="Z13670" s="44"/>
    </row>
    <row r="13671" spans="26:26">
      <c r="Z13671" s="44"/>
    </row>
    <row r="13672" spans="26:26">
      <c r="Z13672" s="44"/>
    </row>
    <row r="13673" spans="26:26">
      <c r="Z13673" s="44"/>
    </row>
    <row r="13674" spans="26:26">
      <c r="Z13674" s="44"/>
    </row>
    <row r="13675" spans="26:26">
      <c r="Z13675" s="44"/>
    </row>
    <row r="13676" spans="26:26">
      <c r="Z13676" s="44"/>
    </row>
    <row r="13677" spans="26:26">
      <c r="Z13677" s="44"/>
    </row>
    <row r="13678" spans="26:26">
      <c r="Z13678" s="44"/>
    </row>
    <row r="13679" spans="26:26">
      <c r="Z13679" s="44"/>
    </row>
    <row r="13680" spans="26:26">
      <c r="Z13680" s="44"/>
    </row>
    <row r="13681" spans="26:26">
      <c r="Z13681" s="44"/>
    </row>
    <row r="13682" spans="26:26">
      <c r="Z13682" s="44"/>
    </row>
    <row r="13683" spans="26:26">
      <c r="Z13683" s="44"/>
    </row>
    <row r="13684" spans="26:26">
      <c r="Z13684" s="44"/>
    </row>
    <row r="13685" spans="26:26">
      <c r="Z13685" s="44"/>
    </row>
    <row r="13686" spans="26:26">
      <c r="Z13686" s="44"/>
    </row>
    <row r="13687" spans="26:26">
      <c r="Z13687" s="44"/>
    </row>
    <row r="13688" spans="26:26">
      <c r="Z13688" s="44"/>
    </row>
    <row r="13689" spans="26:26">
      <c r="Z13689" s="44"/>
    </row>
    <row r="13690" spans="26:26">
      <c r="Z13690" s="44"/>
    </row>
    <row r="13691" spans="26:26">
      <c r="Z13691" s="44"/>
    </row>
    <row r="13692" spans="26:26">
      <c r="Z13692" s="44"/>
    </row>
    <row r="13693" spans="26:26">
      <c r="Z13693" s="44"/>
    </row>
    <row r="13694" spans="26:26">
      <c r="Z13694" s="44"/>
    </row>
    <row r="13695" spans="26:26">
      <c r="Z13695" s="44"/>
    </row>
    <row r="13696" spans="26:26">
      <c r="Z13696" s="44"/>
    </row>
    <row r="13697" spans="26:26">
      <c r="Z13697" s="44"/>
    </row>
    <row r="13698" spans="26:26">
      <c r="Z13698" s="44"/>
    </row>
    <row r="13699" spans="26:26">
      <c r="Z13699" s="44"/>
    </row>
    <row r="13700" spans="26:26">
      <c r="Z13700" s="44"/>
    </row>
    <row r="13701" spans="26:26">
      <c r="Z13701" s="44"/>
    </row>
    <row r="13702" spans="26:26">
      <c r="Z13702" s="44"/>
    </row>
    <row r="13703" spans="26:26">
      <c r="Z13703" s="44"/>
    </row>
    <row r="13704" spans="26:26">
      <c r="Z13704" s="44"/>
    </row>
    <row r="13705" spans="26:26">
      <c r="Z13705" s="44"/>
    </row>
    <row r="13706" spans="26:26">
      <c r="Z13706" s="44"/>
    </row>
    <row r="13707" spans="26:26">
      <c r="Z13707" s="44"/>
    </row>
    <row r="13708" spans="26:26">
      <c r="Z13708" s="44"/>
    </row>
    <row r="13709" spans="26:26">
      <c r="Z13709" s="44"/>
    </row>
    <row r="13710" spans="26:26">
      <c r="Z13710" s="44"/>
    </row>
    <row r="13711" spans="26:26">
      <c r="Z13711" s="44"/>
    </row>
    <row r="13712" spans="26:26">
      <c r="Z13712" s="44"/>
    </row>
    <row r="13713" spans="26:26">
      <c r="Z13713" s="44"/>
    </row>
    <row r="13714" spans="26:26">
      <c r="Z13714" s="44"/>
    </row>
    <row r="13715" spans="26:26">
      <c r="Z13715" s="44"/>
    </row>
    <row r="13716" spans="26:26">
      <c r="Z13716" s="44"/>
    </row>
    <row r="13717" spans="26:26">
      <c r="Z13717" s="44"/>
    </row>
    <row r="13718" spans="26:26">
      <c r="Z13718" s="44"/>
    </row>
    <row r="13719" spans="26:26">
      <c r="Z13719" s="44"/>
    </row>
    <row r="13720" spans="26:26">
      <c r="Z13720" s="44"/>
    </row>
    <row r="13721" spans="26:26">
      <c r="Z13721" s="44"/>
    </row>
    <row r="13722" spans="26:26">
      <c r="Z13722" s="44"/>
    </row>
    <row r="13723" spans="26:26">
      <c r="Z13723" s="44"/>
    </row>
    <row r="13724" spans="26:26">
      <c r="Z13724" s="44"/>
    </row>
    <row r="13725" spans="26:26">
      <c r="Z13725" s="44"/>
    </row>
    <row r="13726" spans="26:26">
      <c r="Z13726" s="44"/>
    </row>
    <row r="13727" spans="26:26">
      <c r="Z13727" s="44"/>
    </row>
    <row r="13728" spans="26:26">
      <c r="Z13728" s="44"/>
    </row>
    <row r="13729" spans="26:26">
      <c r="Z13729" s="44"/>
    </row>
    <row r="13730" spans="26:26">
      <c r="Z13730" s="44"/>
    </row>
    <row r="13731" spans="26:26">
      <c r="Z13731" s="44"/>
    </row>
    <row r="13732" spans="26:26">
      <c r="Z13732" s="44"/>
    </row>
    <row r="13733" spans="26:26">
      <c r="Z13733" s="44"/>
    </row>
    <row r="13734" spans="26:26">
      <c r="Z13734" s="44"/>
    </row>
    <row r="13735" spans="26:26">
      <c r="Z13735" s="44"/>
    </row>
    <row r="13736" spans="26:26">
      <c r="Z13736" s="44"/>
    </row>
    <row r="13737" spans="26:26">
      <c r="Z13737" s="44"/>
    </row>
    <row r="13738" spans="26:26">
      <c r="Z13738" s="44"/>
    </row>
    <row r="13739" spans="26:26">
      <c r="Z13739" s="44"/>
    </row>
    <row r="13740" spans="26:26">
      <c r="Z13740" s="44"/>
    </row>
    <row r="13741" spans="26:26">
      <c r="Z13741" s="44"/>
    </row>
    <row r="13742" spans="26:26">
      <c r="Z13742" s="44"/>
    </row>
    <row r="13743" spans="26:26">
      <c r="Z13743" s="44"/>
    </row>
    <row r="13744" spans="26:26">
      <c r="Z13744" s="44"/>
    </row>
    <row r="13745" spans="26:26">
      <c r="Z13745" s="44"/>
    </row>
    <row r="13746" spans="26:26">
      <c r="Z13746" s="44"/>
    </row>
    <row r="13747" spans="26:26">
      <c r="Z13747" s="44"/>
    </row>
    <row r="13748" spans="26:26">
      <c r="Z13748" s="44"/>
    </row>
    <row r="13749" spans="26:26">
      <c r="Z13749" s="44"/>
    </row>
    <row r="13750" spans="26:26">
      <c r="Z13750" s="44"/>
    </row>
    <row r="13751" spans="26:26">
      <c r="Z13751" s="44"/>
    </row>
    <row r="13752" spans="26:26">
      <c r="Z13752" s="44"/>
    </row>
    <row r="13753" spans="26:26">
      <c r="Z13753" s="44"/>
    </row>
    <row r="13754" spans="26:26">
      <c r="Z13754" s="44"/>
    </row>
    <row r="13755" spans="26:26">
      <c r="Z13755" s="44"/>
    </row>
    <row r="13756" spans="26:26">
      <c r="Z13756" s="44"/>
    </row>
    <row r="13757" spans="26:26">
      <c r="Z13757" s="44"/>
    </row>
    <row r="13758" spans="26:26">
      <c r="Z13758" s="44"/>
    </row>
    <row r="13759" spans="26:26">
      <c r="Z13759" s="44"/>
    </row>
    <row r="13760" spans="26:26">
      <c r="Z13760" s="44"/>
    </row>
    <row r="13761" spans="26:26">
      <c r="Z13761" s="44"/>
    </row>
    <row r="13762" spans="26:26">
      <c r="Z13762" s="44"/>
    </row>
    <row r="13763" spans="26:26">
      <c r="Z13763" s="44"/>
    </row>
    <row r="13764" spans="26:26">
      <c r="Z13764" s="44"/>
    </row>
    <row r="13765" spans="26:26">
      <c r="Z13765" s="44"/>
    </row>
    <row r="13766" spans="26:26">
      <c r="Z13766" s="44"/>
    </row>
    <row r="13767" spans="26:26">
      <c r="Z13767" s="44"/>
    </row>
    <row r="13768" spans="26:26">
      <c r="Z13768" s="44"/>
    </row>
    <row r="13769" spans="26:26">
      <c r="Z13769" s="44"/>
    </row>
    <row r="13770" spans="26:26">
      <c r="Z13770" s="44"/>
    </row>
    <row r="13771" spans="26:26">
      <c r="Z13771" s="44"/>
    </row>
    <row r="13772" spans="26:26">
      <c r="Z13772" s="44"/>
    </row>
    <row r="13773" spans="26:26">
      <c r="Z13773" s="44"/>
    </row>
    <row r="13774" spans="26:26">
      <c r="Z13774" s="44"/>
    </row>
    <row r="13775" spans="26:26">
      <c r="Z13775" s="44"/>
    </row>
    <row r="13776" spans="26:26">
      <c r="Z13776" s="44"/>
    </row>
    <row r="13777" spans="26:26">
      <c r="Z13777" s="44"/>
    </row>
    <row r="13778" spans="26:26">
      <c r="Z13778" s="44"/>
    </row>
    <row r="13779" spans="26:26">
      <c r="Z13779" s="44"/>
    </row>
    <row r="13780" spans="26:26">
      <c r="Z13780" s="44"/>
    </row>
    <row r="13781" spans="26:26">
      <c r="Z13781" s="44"/>
    </row>
    <row r="13782" spans="26:26">
      <c r="Z13782" s="44"/>
    </row>
    <row r="13783" spans="26:26">
      <c r="Z13783" s="44"/>
    </row>
    <row r="13784" spans="26:26">
      <c r="Z13784" s="44"/>
    </row>
    <row r="13785" spans="26:26">
      <c r="Z13785" s="44"/>
    </row>
    <row r="13786" spans="26:26">
      <c r="Z13786" s="44"/>
    </row>
    <row r="13787" spans="26:26">
      <c r="Z13787" s="44"/>
    </row>
    <row r="13788" spans="26:26">
      <c r="Z13788" s="44"/>
    </row>
    <row r="13789" spans="26:26">
      <c r="Z13789" s="44"/>
    </row>
    <row r="13790" spans="26:26">
      <c r="Z13790" s="44"/>
    </row>
    <row r="13791" spans="26:26">
      <c r="Z13791" s="44"/>
    </row>
    <row r="13792" spans="26:26">
      <c r="Z13792" s="44"/>
    </row>
    <row r="13793" spans="26:26">
      <c r="Z13793" s="44"/>
    </row>
    <row r="13794" spans="26:26">
      <c r="Z13794" s="44"/>
    </row>
    <row r="13795" spans="26:26">
      <c r="Z13795" s="44"/>
    </row>
    <row r="13796" spans="26:26">
      <c r="Z13796" s="44"/>
    </row>
    <row r="13797" spans="26:26">
      <c r="Z13797" s="44"/>
    </row>
    <row r="13798" spans="26:26">
      <c r="Z13798" s="44"/>
    </row>
    <row r="13799" spans="26:26">
      <c r="Z13799" s="44"/>
    </row>
    <row r="13800" spans="26:26">
      <c r="Z13800" s="44"/>
    </row>
    <row r="13801" spans="26:26">
      <c r="Z13801" s="44"/>
    </row>
    <row r="13802" spans="26:26">
      <c r="Z13802" s="44"/>
    </row>
    <row r="13803" spans="26:26">
      <c r="Z13803" s="44"/>
    </row>
    <row r="13804" spans="26:26">
      <c r="Z13804" s="44"/>
    </row>
    <row r="13805" spans="26:26">
      <c r="Z13805" s="44"/>
    </row>
    <row r="13806" spans="26:26">
      <c r="Z13806" s="44"/>
    </row>
    <row r="13807" spans="26:26">
      <c r="Z13807" s="44"/>
    </row>
    <row r="13808" spans="26:26">
      <c r="Z13808" s="44"/>
    </row>
    <row r="13809" spans="26:26">
      <c r="Z13809" s="44"/>
    </row>
    <row r="13810" spans="26:26">
      <c r="Z13810" s="44"/>
    </row>
    <row r="13811" spans="26:26">
      <c r="Z13811" s="44"/>
    </row>
    <row r="13812" spans="26:26">
      <c r="Z13812" s="44"/>
    </row>
    <row r="13813" spans="26:26">
      <c r="Z13813" s="44"/>
    </row>
    <row r="13814" spans="26:26">
      <c r="Z13814" s="44"/>
    </row>
    <row r="13815" spans="26:26">
      <c r="Z13815" s="44"/>
    </row>
    <row r="13816" spans="26:26">
      <c r="Z13816" s="44"/>
    </row>
    <row r="13817" spans="26:26">
      <c r="Z13817" s="44"/>
    </row>
    <row r="13818" spans="26:26">
      <c r="Z13818" s="44"/>
    </row>
    <row r="13819" spans="26:26">
      <c r="Z13819" s="44"/>
    </row>
    <row r="13820" spans="26:26">
      <c r="Z13820" s="44"/>
    </row>
    <row r="13821" spans="26:26">
      <c r="Z13821" s="44"/>
    </row>
    <row r="13822" spans="26:26">
      <c r="Z13822" s="44"/>
    </row>
    <row r="13823" spans="26:26">
      <c r="Z13823" s="44"/>
    </row>
    <row r="13824" spans="26:26">
      <c r="Z13824" s="44"/>
    </row>
    <row r="13825" spans="26:26">
      <c r="Z13825" s="44"/>
    </row>
    <row r="13826" spans="26:26">
      <c r="Z13826" s="44"/>
    </row>
    <row r="13827" spans="26:26">
      <c r="Z13827" s="44"/>
    </row>
    <row r="13828" spans="26:26">
      <c r="Z13828" s="44"/>
    </row>
    <row r="13829" spans="26:26">
      <c r="Z13829" s="44"/>
    </row>
    <row r="13830" spans="26:26">
      <c r="Z13830" s="44"/>
    </row>
    <row r="13831" spans="26:26">
      <c r="Z13831" s="44"/>
    </row>
    <row r="13832" spans="26:26">
      <c r="Z13832" s="44"/>
    </row>
    <row r="13833" spans="26:26">
      <c r="Z13833" s="44"/>
    </row>
    <row r="13834" spans="26:26">
      <c r="Z13834" s="44"/>
    </row>
    <row r="13835" spans="26:26">
      <c r="Z13835" s="44"/>
    </row>
    <row r="13836" spans="26:26">
      <c r="Z13836" s="44"/>
    </row>
    <row r="13837" spans="26:26">
      <c r="Z13837" s="44"/>
    </row>
    <row r="13838" spans="26:26">
      <c r="Z13838" s="44"/>
    </row>
    <row r="13839" spans="26:26">
      <c r="Z13839" s="44"/>
    </row>
    <row r="13840" spans="26:26">
      <c r="Z13840" s="44"/>
    </row>
    <row r="13841" spans="26:26">
      <c r="Z13841" s="44"/>
    </row>
    <row r="13842" spans="26:26">
      <c r="Z13842" s="44"/>
    </row>
    <row r="13843" spans="26:26">
      <c r="Z13843" s="44"/>
    </row>
    <row r="13844" spans="26:26">
      <c r="Z13844" s="44"/>
    </row>
    <row r="13845" spans="26:26">
      <c r="Z13845" s="44"/>
    </row>
    <row r="13846" spans="26:26">
      <c r="Z13846" s="44"/>
    </row>
    <row r="13847" spans="26:26">
      <c r="Z13847" s="44"/>
    </row>
    <row r="13848" spans="26:26">
      <c r="Z13848" s="44"/>
    </row>
    <row r="13849" spans="26:26">
      <c r="Z13849" s="44"/>
    </row>
    <row r="13850" spans="26:26">
      <c r="Z13850" s="44"/>
    </row>
    <row r="13851" spans="26:26">
      <c r="Z13851" s="44"/>
    </row>
    <row r="13852" spans="26:26">
      <c r="Z13852" s="44"/>
    </row>
    <row r="13853" spans="26:26">
      <c r="Z13853" s="44"/>
    </row>
    <row r="13854" spans="26:26">
      <c r="Z13854" s="44"/>
    </row>
    <row r="13855" spans="26:26">
      <c r="Z13855" s="44"/>
    </row>
    <row r="13856" spans="26:26">
      <c r="Z13856" s="44"/>
    </row>
    <row r="13857" spans="26:26">
      <c r="Z13857" s="44"/>
    </row>
    <row r="13858" spans="26:26">
      <c r="Z13858" s="44"/>
    </row>
    <row r="13859" spans="26:26">
      <c r="Z13859" s="44"/>
    </row>
    <row r="13860" spans="26:26">
      <c r="Z13860" s="44"/>
    </row>
    <row r="13861" spans="26:26">
      <c r="Z13861" s="44"/>
    </row>
    <row r="13862" spans="26:26">
      <c r="Z13862" s="44"/>
    </row>
    <row r="13863" spans="26:26">
      <c r="Z13863" s="44"/>
    </row>
    <row r="13864" spans="26:26">
      <c r="Z13864" s="44"/>
    </row>
    <row r="13865" spans="26:26">
      <c r="Z13865" s="44"/>
    </row>
    <row r="13866" spans="26:26">
      <c r="Z13866" s="44"/>
    </row>
    <row r="13867" spans="26:26">
      <c r="Z13867" s="44"/>
    </row>
    <row r="13868" spans="26:26">
      <c r="Z13868" s="44"/>
    </row>
    <row r="13869" spans="26:26">
      <c r="Z13869" s="44"/>
    </row>
    <row r="13870" spans="26:26">
      <c r="Z13870" s="44"/>
    </row>
    <row r="13871" spans="26:26">
      <c r="Z13871" s="44"/>
    </row>
    <row r="13872" spans="26:26">
      <c r="Z13872" s="44"/>
    </row>
    <row r="13873" spans="26:26">
      <c r="Z13873" s="44"/>
    </row>
    <row r="13874" spans="26:26">
      <c r="Z13874" s="44"/>
    </row>
    <row r="13875" spans="26:26">
      <c r="Z13875" s="44"/>
    </row>
    <row r="13876" spans="26:26">
      <c r="Z13876" s="44"/>
    </row>
    <row r="13877" spans="26:26">
      <c r="Z13877" s="44"/>
    </row>
    <row r="13878" spans="26:26">
      <c r="Z13878" s="44"/>
    </row>
    <row r="13879" spans="26:26">
      <c r="Z13879" s="44"/>
    </row>
    <row r="13880" spans="26:26">
      <c r="Z13880" s="44"/>
    </row>
    <row r="13881" spans="26:26">
      <c r="Z13881" s="44"/>
    </row>
    <row r="13882" spans="26:26">
      <c r="Z13882" s="44"/>
    </row>
    <row r="13883" spans="26:26">
      <c r="Z13883" s="44"/>
    </row>
    <row r="13884" spans="26:26">
      <c r="Z13884" s="44"/>
    </row>
    <row r="13885" spans="26:26">
      <c r="Z13885" s="44"/>
    </row>
    <row r="13886" spans="26:26">
      <c r="Z13886" s="44"/>
    </row>
    <row r="13887" spans="26:26">
      <c r="Z13887" s="44"/>
    </row>
    <row r="13888" spans="26:26">
      <c r="Z13888" s="44"/>
    </row>
    <row r="13889" spans="26:26">
      <c r="Z13889" s="44"/>
    </row>
    <row r="13890" spans="26:26">
      <c r="Z13890" s="44"/>
    </row>
    <row r="13891" spans="26:26">
      <c r="Z13891" s="44"/>
    </row>
    <row r="13892" spans="26:26">
      <c r="Z13892" s="44"/>
    </row>
    <row r="13893" spans="26:26">
      <c r="Z13893" s="44"/>
    </row>
    <row r="13894" spans="26:26">
      <c r="Z13894" s="44"/>
    </row>
    <row r="13895" spans="26:26">
      <c r="Z13895" s="44"/>
    </row>
    <row r="13896" spans="26:26">
      <c r="Z13896" s="44"/>
    </row>
    <row r="13897" spans="26:26">
      <c r="Z13897" s="44"/>
    </row>
    <row r="13898" spans="26:26">
      <c r="Z13898" s="44"/>
    </row>
    <row r="13899" spans="26:26">
      <c r="Z13899" s="44"/>
    </row>
    <row r="13900" spans="26:26">
      <c r="Z13900" s="44"/>
    </row>
    <row r="13901" spans="26:26">
      <c r="Z13901" s="44"/>
    </row>
    <row r="13902" spans="26:26">
      <c r="Z13902" s="44"/>
    </row>
    <row r="13903" spans="26:26">
      <c r="Z13903" s="44"/>
    </row>
    <row r="13904" spans="26:26">
      <c r="Z13904" s="44"/>
    </row>
    <row r="13905" spans="26:26">
      <c r="Z13905" s="44"/>
    </row>
    <row r="13906" spans="26:26">
      <c r="Z13906" s="44"/>
    </row>
    <row r="13907" spans="26:26">
      <c r="Z13907" s="44"/>
    </row>
    <row r="13908" spans="26:26">
      <c r="Z13908" s="44"/>
    </row>
    <row r="13909" spans="26:26">
      <c r="Z13909" s="44"/>
    </row>
    <row r="13910" spans="26:26">
      <c r="Z13910" s="44"/>
    </row>
    <row r="13911" spans="26:26">
      <c r="Z13911" s="44"/>
    </row>
    <row r="13912" spans="26:26">
      <c r="Z13912" s="44"/>
    </row>
    <row r="13913" spans="26:26">
      <c r="Z13913" s="44"/>
    </row>
    <row r="13914" spans="26:26">
      <c r="Z13914" s="44"/>
    </row>
    <row r="13915" spans="26:26">
      <c r="Z13915" s="44"/>
    </row>
    <row r="13916" spans="26:26">
      <c r="Z13916" s="44"/>
    </row>
    <row r="13917" spans="26:26">
      <c r="Z13917" s="44"/>
    </row>
    <row r="13918" spans="26:26">
      <c r="Z13918" s="44"/>
    </row>
    <row r="13919" spans="26:26">
      <c r="Z13919" s="44"/>
    </row>
    <row r="13920" spans="26:26">
      <c r="Z13920" s="44"/>
    </row>
    <row r="13921" spans="26:26">
      <c r="Z13921" s="44"/>
    </row>
    <row r="13922" spans="26:26">
      <c r="Z13922" s="44"/>
    </row>
    <row r="13923" spans="26:26">
      <c r="Z13923" s="44"/>
    </row>
    <row r="13924" spans="26:26">
      <c r="Z13924" s="44"/>
    </row>
    <row r="13925" spans="26:26">
      <c r="Z13925" s="44"/>
    </row>
    <row r="13926" spans="26:26">
      <c r="Z13926" s="44"/>
    </row>
    <row r="13927" spans="26:26">
      <c r="Z13927" s="44"/>
    </row>
    <row r="13928" spans="26:26">
      <c r="Z13928" s="44"/>
    </row>
    <row r="13929" spans="26:26">
      <c r="Z13929" s="44"/>
    </row>
    <row r="13930" spans="26:26">
      <c r="Z13930" s="44"/>
    </row>
    <row r="13931" spans="26:26">
      <c r="Z13931" s="44"/>
    </row>
    <row r="13932" spans="26:26">
      <c r="Z13932" s="44"/>
    </row>
    <row r="13933" spans="26:26">
      <c r="Z13933" s="44"/>
    </row>
    <row r="13934" spans="26:26">
      <c r="Z13934" s="44"/>
    </row>
    <row r="13935" spans="26:26">
      <c r="Z13935" s="44"/>
    </row>
    <row r="13936" spans="26:26">
      <c r="Z13936" s="44"/>
    </row>
    <row r="13937" spans="26:26">
      <c r="Z13937" s="44"/>
    </row>
    <row r="13938" spans="26:26">
      <c r="Z13938" s="44"/>
    </row>
    <row r="13939" spans="26:26">
      <c r="Z13939" s="44"/>
    </row>
    <row r="13940" spans="26:26">
      <c r="Z13940" s="44"/>
    </row>
    <row r="13941" spans="26:26">
      <c r="Z13941" s="44"/>
    </row>
    <row r="13942" spans="26:26">
      <c r="Z13942" s="44"/>
    </row>
    <row r="13943" spans="26:26">
      <c r="Z13943" s="44"/>
    </row>
    <row r="13944" spans="26:26">
      <c r="Z13944" s="44"/>
    </row>
    <row r="13945" spans="26:26">
      <c r="Z13945" s="44"/>
    </row>
    <row r="13946" spans="26:26">
      <c r="Z13946" s="44"/>
    </row>
    <row r="13947" spans="26:26">
      <c r="Z13947" s="44"/>
    </row>
    <row r="13948" spans="26:26">
      <c r="Z13948" s="44"/>
    </row>
    <row r="13949" spans="26:26">
      <c r="Z13949" s="44"/>
    </row>
    <row r="13950" spans="26:26">
      <c r="Z13950" s="44"/>
    </row>
    <row r="13951" spans="26:26">
      <c r="Z13951" s="44"/>
    </row>
    <row r="13952" spans="26:26">
      <c r="Z13952" s="44"/>
    </row>
    <row r="13953" spans="26:26">
      <c r="Z13953" s="44"/>
    </row>
    <row r="13954" spans="26:26">
      <c r="Z13954" s="44"/>
    </row>
    <row r="13955" spans="26:26">
      <c r="Z13955" s="44"/>
    </row>
    <row r="13956" spans="26:26">
      <c r="Z13956" s="44"/>
    </row>
    <row r="13957" spans="26:26">
      <c r="Z13957" s="44"/>
    </row>
    <row r="13958" spans="26:26">
      <c r="Z13958" s="44"/>
    </row>
    <row r="13959" spans="26:26">
      <c r="Z13959" s="44"/>
    </row>
    <row r="13960" spans="26:26">
      <c r="Z13960" s="44"/>
    </row>
    <row r="13961" spans="26:26">
      <c r="Z13961" s="44"/>
    </row>
    <row r="13962" spans="26:26">
      <c r="Z13962" s="44"/>
    </row>
    <row r="13963" spans="26:26">
      <c r="Z13963" s="44"/>
    </row>
    <row r="13964" spans="26:26">
      <c r="Z13964" s="44"/>
    </row>
    <row r="13965" spans="26:26">
      <c r="Z13965" s="44"/>
    </row>
    <row r="13966" spans="26:26">
      <c r="Z13966" s="44"/>
    </row>
    <row r="13967" spans="26:26">
      <c r="Z13967" s="44"/>
    </row>
    <row r="13968" spans="26:26">
      <c r="Z13968" s="44"/>
    </row>
    <row r="13969" spans="26:26">
      <c r="Z13969" s="44"/>
    </row>
    <row r="13970" spans="26:26">
      <c r="Z13970" s="44"/>
    </row>
    <row r="13971" spans="26:26">
      <c r="Z13971" s="44"/>
    </row>
    <row r="13972" spans="26:26">
      <c r="Z13972" s="44"/>
    </row>
    <row r="13973" spans="26:26">
      <c r="Z13973" s="44"/>
    </row>
    <row r="13974" spans="26:26">
      <c r="Z13974" s="44"/>
    </row>
    <row r="13975" spans="26:26">
      <c r="Z13975" s="44"/>
    </row>
    <row r="13976" spans="26:26">
      <c r="Z13976" s="44"/>
    </row>
    <row r="13977" spans="26:26">
      <c r="Z13977" s="44"/>
    </row>
    <row r="13978" spans="26:26">
      <c r="Z13978" s="44"/>
    </row>
    <row r="13979" spans="26:26">
      <c r="Z13979" s="44"/>
    </row>
    <row r="13980" spans="26:26">
      <c r="Z13980" s="44"/>
    </row>
    <row r="13981" spans="26:26">
      <c r="Z13981" s="44"/>
    </row>
    <row r="13982" spans="26:26">
      <c r="Z13982" s="44"/>
    </row>
    <row r="13983" spans="26:26">
      <c r="Z13983" s="44"/>
    </row>
    <row r="13984" spans="26:26">
      <c r="Z13984" s="44"/>
    </row>
    <row r="13985" spans="26:26">
      <c r="Z13985" s="44"/>
    </row>
    <row r="13986" spans="26:26">
      <c r="Z13986" s="44"/>
    </row>
    <row r="13987" spans="26:26">
      <c r="Z13987" s="44"/>
    </row>
    <row r="13988" spans="26:26">
      <c r="Z13988" s="44"/>
    </row>
    <row r="13989" spans="26:26">
      <c r="Z13989" s="44"/>
    </row>
    <row r="13990" spans="26:26">
      <c r="Z13990" s="44"/>
    </row>
    <row r="13991" spans="26:26">
      <c r="Z13991" s="44"/>
    </row>
    <row r="13992" spans="26:26">
      <c r="Z13992" s="44"/>
    </row>
    <row r="13993" spans="26:26">
      <c r="Z13993" s="44"/>
    </row>
    <row r="13994" spans="26:26">
      <c r="Z13994" s="44"/>
    </row>
    <row r="13995" spans="26:26">
      <c r="Z13995" s="44"/>
    </row>
    <row r="13996" spans="26:26">
      <c r="Z13996" s="44"/>
    </row>
    <row r="13997" spans="26:26">
      <c r="Z13997" s="44"/>
    </row>
    <row r="13998" spans="26:26">
      <c r="Z13998" s="44"/>
    </row>
    <row r="13999" spans="26:26">
      <c r="Z13999" s="44"/>
    </row>
    <row r="14000" spans="26:26">
      <c r="Z14000" s="44"/>
    </row>
    <row r="14001" spans="26:26">
      <c r="Z14001" s="44"/>
    </row>
    <row r="14002" spans="26:26">
      <c r="Z14002" s="44"/>
    </row>
    <row r="14003" spans="26:26">
      <c r="Z14003" s="44"/>
    </row>
    <row r="14004" spans="26:26">
      <c r="Z14004" s="44"/>
    </row>
    <row r="14005" spans="26:26">
      <c r="Z14005" s="44"/>
    </row>
    <row r="14006" spans="26:26">
      <c r="Z14006" s="44"/>
    </row>
    <row r="14007" spans="26:26">
      <c r="Z14007" s="44"/>
    </row>
    <row r="14008" spans="26:26">
      <c r="Z14008" s="44"/>
    </row>
    <row r="14009" spans="26:26">
      <c r="Z14009" s="44"/>
    </row>
    <row r="14010" spans="26:26">
      <c r="Z14010" s="44"/>
    </row>
    <row r="14011" spans="26:26">
      <c r="Z14011" s="44"/>
    </row>
    <row r="14012" spans="26:26">
      <c r="Z14012" s="44"/>
    </row>
    <row r="14013" spans="26:26">
      <c r="Z14013" s="44"/>
    </row>
    <row r="14014" spans="26:26">
      <c r="Z14014" s="44"/>
    </row>
    <row r="14015" spans="26:26">
      <c r="Z14015" s="44"/>
    </row>
    <row r="14016" spans="26:26">
      <c r="Z14016" s="44"/>
    </row>
    <row r="14017" spans="26:26">
      <c r="Z14017" s="44"/>
    </row>
    <row r="14018" spans="26:26">
      <c r="Z14018" s="44"/>
    </row>
    <row r="14019" spans="26:26">
      <c r="Z14019" s="44"/>
    </row>
    <row r="14020" spans="26:26">
      <c r="Z14020" s="44"/>
    </row>
    <row r="14021" spans="26:26">
      <c r="Z14021" s="44"/>
    </row>
    <row r="14022" spans="26:26">
      <c r="Z14022" s="44"/>
    </row>
    <row r="14023" spans="26:26">
      <c r="Z14023" s="44"/>
    </row>
    <row r="14024" spans="26:26">
      <c r="Z14024" s="44"/>
    </row>
    <row r="14025" spans="26:26">
      <c r="Z14025" s="44"/>
    </row>
    <row r="14026" spans="26:26">
      <c r="Z14026" s="44"/>
    </row>
    <row r="14027" spans="26:26">
      <c r="Z14027" s="44"/>
    </row>
    <row r="14028" spans="26:26">
      <c r="Z14028" s="44"/>
    </row>
    <row r="14029" spans="26:26">
      <c r="Z14029" s="44"/>
    </row>
    <row r="14030" spans="26:26">
      <c r="Z14030" s="44"/>
    </row>
    <row r="14031" spans="26:26">
      <c r="Z14031" s="44"/>
    </row>
    <row r="14032" spans="26:26">
      <c r="Z14032" s="44"/>
    </row>
    <row r="14033" spans="26:26">
      <c r="Z14033" s="44"/>
    </row>
    <row r="14034" spans="26:26">
      <c r="Z14034" s="44"/>
    </row>
    <row r="14035" spans="26:26">
      <c r="Z14035" s="44"/>
    </row>
    <row r="14036" spans="26:26">
      <c r="Z14036" s="44"/>
    </row>
    <row r="14037" spans="26:26">
      <c r="Z14037" s="44"/>
    </row>
    <row r="14038" spans="26:26">
      <c r="Z14038" s="44"/>
    </row>
    <row r="14039" spans="26:26">
      <c r="Z14039" s="44"/>
    </row>
    <row r="14040" spans="26:26">
      <c r="Z14040" s="44"/>
    </row>
    <row r="14041" spans="26:26">
      <c r="Z14041" s="44"/>
    </row>
    <row r="14042" spans="26:26">
      <c r="Z14042" s="44"/>
    </row>
    <row r="14043" spans="26:26">
      <c r="Z14043" s="44"/>
    </row>
    <row r="14044" spans="26:26">
      <c r="Z14044" s="44"/>
    </row>
    <row r="14045" spans="26:26">
      <c r="Z14045" s="44"/>
    </row>
    <row r="14046" spans="26:26">
      <c r="Z14046" s="44"/>
    </row>
    <row r="14047" spans="26:26">
      <c r="Z14047" s="44"/>
    </row>
    <row r="14048" spans="26:26">
      <c r="Z14048" s="44"/>
    </row>
    <row r="14049" spans="26:26">
      <c r="Z14049" s="44"/>
    </row>
    <row r="14050" spans="26:26">
      <c r="Z14050" s="44"/>
    </row>
    <row r="14051" spans="26:26">
      <c r="Z14051" s="44"/>
    </row>
    <row r="14052" spans="26:26">
      <c r="Z14052" s="44"/>
    </row>
    <row r="14053" spans="26:26">
      <c r="Z14053" s="44"/>
    </row>
    <row r="14054" spans="26:26">
      <c r="Z14054" s="44"/>
    </row>
    <row r="14055" spans="26:26">
      <c r="Z14055" s="44"/>
    </row>
    <row r="14056" spans="26:26">
      <c r="Z14056" s="44"/>
    </row>
    <row r="14057" spans="26:26">
      <c r="Z14057" s="44"/>
    </row>
    <row r="14058" spans="26:26">
      <c r="Z14058" s="44"/>
    </row>
    <row r="14059" spans="26:26">
      <c r="Z14059" s="44"/>
    </row>
    <row r="14060" spans="26:26">
      <c r="Z14060" s="44"/>
    </row>
    <row r="14061" spans="26:26">
      <c r="Z14061" s="44"/>
    </row>
    <row r="14062" spans="26:26">
      <c r="Z14062" s="44"/>
    </row>
    <row r="14063" spans="26:26">
      <c r="Z14063" s="44"/>
    </row>
    <row r="14064" spans="26:26">
      <c r="Z14064" s="44"/>
    </row>
    <row r="14065" spans="26:26">
      <c r="Z14065" s="44"/>
    </row>
    <row r="14066" spans="26:26">
      <c r="Z14066" s="44"/>
    </row>
    <row r="14067" spans="26:26">
      <c r="Z14067" s="44"/>
    </row>
    <row r="14068" spans="26:26">
      <c r="Z14068" s="44"/>
    </row>
    <row r="14069" spans="26:26">
      <c r="Z14069" s="44"/>
    </row>
    <row r="14070" spans="26:26">
      <c r="Z14070" s="44"/>
    </row>
    <row r="14071" spans="26:26">
      <c r="Z14071" s="44"/>
    </row>
    <row r="14072" spans="26:26">
      <c r="Z14072" s="44"/>
    </row>
    <row r="14073" spans="26:26">
      <c r="Z14073" s="44"/>
    </row>
    <row r="14074" spans="26:26">
      <c r="Z14074" s="44"/>
    </row>
    <row r="14075" spans="26:26">
      <c r="Z14075" s="44"/>
    </row>
    <row r="14076" spans="26:26">
      <c r="Z14076" s="44"/>
    </row>
    <row r="14077" spans="26:26">
      <c r="Z14077" s="44"/>
    </row>
    <row r="14078" spans="26:26">
      <c r="Z14078" s="44"/>
    </row>
    <row r="14079" spans="26:26">
      <c r="Z14079" s="44"/>
    </row>
    <row r="14080" spans="26:26">
      <c r="Z14080" s="44"/>
    </row>
    <row r="14081" spans="26:26">
      <c r="Z14081" s="44"/>
    </row>
    <row r="14082" spans="26:26">
      <c r="Z14082" s="44"/>
    </row>
    <row r="14083" spans="26:26">
      <c r="Z14083" s="44"/>
    </row>
    <row r="14084" spans="26:26">
      <c r="Z14084" s="44"/>
    </row>
    <row r="14085" spans="26:26">
      <c r="Z14085" s="44"/>
    </row>
    <row r="14086" spans="26:26">
      <c r="Z14086" s="44"/>
    </row>
    <row r="14087" spans="26:26">
      <c r="Z14087" s="44"/>
    </row>
    <row r="14088" spans="26:26">
      <c r="Z14088" s="44"/>
    </row>
    <row r="14089" spans="26:26">
      <c r="Z14089" s="44"/>
    </row>
    <row r="14090" spans="26:26">
      <c r="Z14090" s="44"/>
    </row>
    <row r="14091" spans="26:26">
      <c r="Z14091" s="44"/>
    </row>
    <row r="14092" spans="26:26">
      <c r="Z14092" s="44"/>
    </row>
    <row r="14093" spans="26:26">
      <c r="Z14093" s="44"/>
    </row>
    <row r="14094" spans="26:26">
      <c r="Z14094" s="44"/>
    </row>
    <row r="14095" spans="26:26">
      <c r="Z14095" s="44"/>
    </row>
    <row r="14096" spans="26:26">
      <c r="Z14096" s="44"/>
    </row>
    <row r="14097" spans="26:26">
      <c r="Z14097" s="44"/>
    </row>
    <row r="14098" spans="26:26">
      <c r="Z14098" s="44"/>
    </row>
    <row r="14099" spans="26:26">
      <c r="Z14099" s="44"/>
    </row>
    <row r="14100" spans="26:26">
      <c r="Z14100" s="44"/>
    </row>
    <row r="14101" spans="26:26">
      <c r="Z14101" s="44"/>
    </row>
    <row r="14102" spans="26:26">
      <c r="Z14102" s="44"/>
    </row>
    <row r="14103" spans="26:26">
      <c r="Z14103" s="44"/>
    </row>
    <row r="14104" spans="26:26">
      <c r="Z14104" s="44"/>
    </row>
    <row r="14105" spans="26:26">
      <c r="Z14105" s="44"/>
    </row>
    <row r="14106" spans="26:26">
      <c r="Z14106" s="44"/>
    </row>
    <row r="14107" spans="26:26">
      <c r="Z14107" s="44"/>
    </row>
    <row r="14108" spans="26:26">
      <c r="Z14108" s="44"/>
    </row>
    <row r="14109" spans="26:26">
      <c r="Z14109" s="44"/>
    </row>
    <row r="14110" spans="26:26">
      <c r="Z14110" s="44"/>
    </row>
    <row r="14111" spans="26:26">
      <c r="Z14111" s="44"/>
    </row>
    <row r="14112" spans="26:26">
      <c r="Z14112" s="44"/>
    </row>
    <row r="14113" spans="26:26">
      <c r="Z14113" s="44"/>
    </row>
    <row r="14114" spans="26:26">
      <c r="Z14114" s="44"/>
    </row>
    <row r="14115" spans="26:26">
      <c r="Z14115" s="44"/>
    </row>
    <row r="14116" spans="26:26">
      <c r="Z14116" s="44"/>
    </row>
    <row r="14117" spans="26:26">
      <c r="Z14117" s="44"/>
    </row>
    <row r="14118" spans="26:26">
      <c r="Z14118" s="44"/>
    </row>
    <row r="14119" spans="26:26">
      <c r="Z14119" s="44"/>
    </row>
    <row r="14120" spans="26:26">
      <c r="Z14120" s="44"/>
    </row>
    <row r="14121" spans="26:26">
      <c r="Z14121" s="44"/>
    </row>
    <row r="14122" spans="26:26">
      <c r="Z14122" s="44"/>
    </row>
    <row r="14123" spans="26:26">
      <c r="Z14123" s="44"/>
    </row>
    <row r="14124" spans="26:26">
      <c r="Z14124" s="44"/>
    </row>
    <row r="14125" spans="26:26">
      <c r="Z14125" s="44"/>
    </row>
    <row r="14126" spans="26:26">
      <c r="Z14126" s="44"/>
    </row>
    <row r="14127" spans="26:26">
      <c r="Z14127" s="44"/>
    </row>
    <row r="14128" spans="26:26">
      <c r="Z14128" s="44"/>
    </row>
    <row r="14129" spans="26:26">
      <c r="Z14129" s="44"/>
    </row>
    <row r="14130" spans="26:26">
      <c r="Z14130" s="44"/>
    </row>
    <row r="14131" spans="26:26">
      <c r="Z14131" s="44"/>
    </row>
    <row r="14132" spans="26:26">
      <c r="Z14132" s="44"/>
    </row>
    <row r="14133" spans="26:26">
      <c r="Z14133" s="44"/>
    </row>
    <row r="14134" spans="26:26">
      <c r="Z14134" s="44"/>
    </row>
    <row r="14135" spans="26:26">
      <c r="Z14135" s="44"/>
    </row>
    <row r="14136" spans="26:26">
      <c r="Z14136" s="44"/>
    </row>
    <row r="14137" spans="26:26">
      <c r="Z14137" s="44"/>
    </row>
    <row r="14138" spans="26:26">
      <c r="Z14138" s="44"/>
    </row>
    <row r="14139" spans="26:26">
      <c r="Z14139" s="44"/>
    </row>
    <row r="14140" spans="26:26">
      <c r="Z14140" s="44"/>
    </row>
    <row r="14141" spans="26:26">
      <c r="Z14141" s="44"/>
    </row>
    <row r="14142" spans="26:26">
      <c r="Z14142" s="44"/>
    </row>
    <row r="14143" spans="26:26">
      <c r="Z14143" s="44"/>
    </row>
    <row r="14144" spans="26:26">
      <c r="Z14144" s="44"/>
    </row>
    <row r="14145" spans="26:26">
      <c r="Z14145" s="44"/>
    </row>
    <row r="14146" spans="26:26">
      <c r="Z14146" s="44"/>
    </row>
    <row r="14147" spans="26:26">
      <c r="Z14147" s="44"/>
    </row>
    <row r="14148" spans="26:26">
      <c r="Z14148" s="44"/>
    </row>
    <row r="14149" spans="26:26">
      <c r="Z14149" s="44"/>
    </row>
    <row r="14150" spans="26:26">
      <c r="Z14150" s="44"/>
    </row>
    <row r="14151" spans="26:26">
      <c r="Z14151" s="44"/>
    </row>
    <row r="14152" spans="26:26">
      <c r="Z14152" s="44"/>
    </row>
    <row r="14153" spans="26:26">
      <c r="Z14153" s="44"/>
    </row>
    <row r="14154" spans="26:26">
      <c r="Z14154" s="44"/>
    </row>
    <row r="14155" spans="26:26">
      <c r="Z14155" s="44"/>
    </row>
    <row r="14156" spans="26:26">
      <c r="Z14156" s="44"/>
    </row>
    <row r="14157" spans="26:26">
      <c r="Z14157" s="44"/>
    </row>
    <row r="14158" spans="26:26">
      <c r="Z14158" s="44"/>
    </row>
    <row r="14159" spans="26:26">
      <c r="Z14159" s="44"/>
    </row>
    <row r="14160" spans="26:26">
      <c r="Z14160" s="44"/>
    </row>
    <row r="14161" spans="26:26">
      <c r="Z14161" s="44"/>
    </row>
    <row r="14162" spans="26:26">
      <c r="Z14162" s="44"/>
    </row>
    <row r="14163" spans="26:26">
      <c r="Z14163" s="44"/>
    </row>
    <row r="14164" spans="26:26">
      <c r="Z14164" s="44"/>
    </row>
    <row r="14165" spans="26:26">
      <c r="Z14165" s="44"/>
    </row>
    <row r="14166" spans="26:26">
      <c r="Z14166" s="44"/>
    </row>
    <row r="14167" spans="26:26">
      <c r="Z14167" s="44"/>
    </row>
    <row r="14168" spans="26:26">
      <c r="Z14168" s="44"/>
    </row>
    <row r="14169" spans="26:26">
      <c r="Z14169" s="44"/>
    </row>
    <row r="14170" spans="26:26">
      <c r="Z14170" s="44"/>
    </row>
    <row r="14171" spans="26:26">
      <c r="Z14171" s="44"/>
    </row>
    <row r="14172" spans="26:26">
      <c r="Z14172" s="44"/>
    </row>
    <row r="14173" spans="26:26">
      <c r="Z14173" s="44"/>
    </row>
    <row r="14174" spans="26:26">
      <c r="Z14174" s="44"/>
    </row>
    <row r="14175" spans="26:26">
      <c r="Z14175" s="44"/>
    </row>
    <row r="14176" spans="26:26">
      <c r="Z14176" s="44"/>
    </row>
    <row r="14177" spans="26:26">
      <c r="Z14177" s="44"/>
    </row>
    <row r="14178" spans="26:26">
      <c r="Z14178" s="44"/>
    </row>
    <row r="14179" spans="26:26">
      <c r="Z14179" s="44"/>
    </row>
    <row r="14180" spans="26:26">
      <c r="Z14180" s="44"/>
    </row>
    <row r="14181" spans="26:26">
      <c r="Z14181" s="44"/>
    </row>
    <row r="14182" spans="26:26">
      <c r="Z14182" s="44"/>
    </row>
    <row r="14183" spans="26:26">
      <c r="Z14183" s="44"/>
    </row>
    <row r="14184" spans="26:26">
      <c r="Z14184" s="44"/>
    </row>
    <row r="14185" spans="26:26">
      <c r="Z14185" s="44"/>
    </row>
    <row r="14186" spans="26:26">
      <c r="Z14186" s="44"/>
    </row>
    <row r="14187" spans="26:26">
      <c r="Z14187" s="44"/>
    </row>
    <row r="14188" spans="26:26">
      <c r="Z14188" s="44"/>
    </row>
    <row r="14189" spans="26:26">
      <c r="Z14189" s="44"/>
    </row>
    <row r="14190" spans="26:26">
      <c r="Z14190" s="44"/>
    </row>
    <row r="14191" spans="26:26">
      <c r="Z14191" s="44"/>
    </row>
    <row r="14192" spans="26:26">
      <c r="Z14192" s="44"/>
    </row>
    <row r="14193" spans="26:26">
      <c r="Z14193" s="44"/>
    </row>
    <row r="14194" spans="26:26">
      <c r="Z14194" s="44"/>
    </row>
    <row r="14195" spans="26:26">
      <c r="Z14195" s="44"/>
    </row>
    <row r="14196" spans="26:26">
      <c r="Z14196" s="44"/>
    </row>
    <row r="14197" spans="26:26">
      <c r="Z14197" s="44"/>
    </row>
    <row r="14198" spans="26:26">
      <c r="Z14198" s="44"/>
    </row>
    <row r="14199" spans="26:26">
      <c r="Z14199" s="44"/>
    </row>
    <row r="14200" spans="26:26">
      <c r="Z14200" s="44"/>
    </row>
    <row r="14201" spans="26:26">
      <c r="Z14201" s="44"/>
    </row>
    <row r="14202" spans="26:26">
      <c r="Z14202" s="44"/>
    </row>
    <row r="14203" spans="26:26">
      <c r="Z14203" s="44"/>
    </row>
    <row r="14204" spans="26:26">
      <c r="Z14204" s="44"/>
    </row>
    <row r="14205" spans="26:26">
      <c r="Z14205" s="44"/>
    </row>
    <row r="14206" spans="26:26">
      <c r="Z14206" s="44"/>
    </row>
    <row r="14207" spans="26:26">
      <c r="Z14207" s="44"/>
    </row>
    <row r="14208" spans="26:26">
      <c r="Z14208" s="44"/>
    </row>
    <row r="14209" spans="26:26">
      <c r="Z14209" s="44"/>
    </row>
    <row r="14210" spans="26:26">
      <c r="Z14210" s="44"/>
    </row>
    <row r="14211" spans="26:26">
      <c r="Z14211" s="44"/>
    </row>
    <row r="14212" spans="26:26">
      <c r="Z14212" s="44"/>
    </row>
    <row r="14213" spans="26:26">
      <c r="Z14213" s="44"/>
    </row>
    <row r="14214" spans="26:26">
      <c r="Z14214" s="44"/>
    </row>
    <row r="14215" spans="26:26">
      <c r="Z14215" s="44"/>
    </row>
    <row r="14216" spans="26:26">
      <c r="Z14216" s="44"/>
    </row>
    <row r="14217" spans="26:26">
      <c r="Z14217" s="44"/>
    </row>
    <row r="14218" spans="26:26">
      <c r="Z14218" s="44"/>
    </row>
    <row r="14219" spans="26:26">
      <c r="Z14219" s="44"/>
    </row>
    <row r="14220" spans="26:26">
      <c r="Z14220" s="44"/>
    </row>
    <row r="14221" spans="26:26">
      <c r="Z14221" s="44"/>
    </row>
    <row r="14222" spans="26:26">
      <c r="Z14222" s="44"/>
    </row>
    <row r="14223" spans="26:26">
      <c r="Z14223" s="44"/>
    </row>
    <row r="14224" spans="26:26">
      <c r="Z14224" s="44"/>
    </row>
    <row r="14225" spans="26:26">
      <c r="Z14225" s="44"/>
    </row>
    <row r="14226" spans="26:26">
      <c r="Z14226" s="44"/>
    </row>
    <row r="14227" spans="26:26">
      <c r="Z14227" s="44"/>
    </row>
    <row r="14228" spans="26:26">
      <c r="Z14228" s="44"/>
    </row>
    <row r="14229" spans="26:26">
      <c r="Z14229" s="44"/>
    </row>
    <row r="14230" spans="26:26">
      <c r="Z14230" s="44"/>
    </row>
    <row r="14231" spans="26:26">
      <c r="Z14231" s="44"/>
    </row>
    <row r="14232" spans="26:26">
      <c r="Z14232" s="44"/>
    </row>
    <row r="14233" spans="26:26">
      <c r="Z14233" s="44"/>
    </row>
    <row r="14234" spans="26:26">
      <c r="Z14234" s="44"/>
    </row>
    <row r="14235" spans="26:26">
      <c r="Z14235" s="44"/>
    </row>
    <row r="14236" spans="26:26">
      <c r="Z14236" s="44"/>
    </row>
    <row r="14237" spans="26:26">
      <c r="Z14237" s="44"/>
    </row>
    <row r="14238" spans="26:26">
      <c r="Z14238" s="44"/>
    </row>
    <row r="14239" spans="26:26">
      <c r="Z14239" s="44"/>
    </row>
    <row r="14240" spans="26:26">
      <c r="Z14240" s="44"/>
    </row>
    <row r="14241" spans="26:26">
      <c r="Z14241" s="44"/>
    </row>
    <row r="14242" spans="26:26">
      <c r="Z14242" s="44"/>
    </row>
    <row r="14243" spans="26:26">
      <c r="Z14243" s="44"/>
    </row>
    <row r="14244" spans="26:26">
      <c r="Z14244" s="44"/>
    </row>
    <row r="14245" spans="26:26">
      <c r="Z14245" s="44"/>
    </row>
    <row r="14246" spans="26:26">
      <c r="Z14246" s="44"/>
    </row>
    <row r="14247" spans="26:26">
      <c r="Z14247" s="44"/>
    </row>
    <row r="14248" spans="26:26">
      <c r="Z14248" s="44"/>
    </row>
    <row r="14249" spans="26:26">
      <c r="Z14249" s="44"/>
    </row>
    <row r="14250" spans="26:26">
      <c r="Z14250" s="44"/>
    </row>
    <row r="14251" spans="26:26">
      <c r="Z14251" s="44"/>
    </row>
    <row r="14252" spans="26:26">
      <c r="Z14252" s="44"/>
    </row>
    <row r="14253" spans="26:26">
      <c r="Z14253" s="44"/>
    </row>
    <row r="14254" spans="26:26">
      <c r="Z14254" s="44"/>
    </row>
    <row r="14255" spans="26:26">
      <c r="Z14255" s="44"/>
    </row>
    <row r="14256" spans="26:26">
      <c r="Z14256" s="44"/>
    </row>
    <row r="14257" spans="26:26">
      <c r="Z14257" s="44"/>
    </row>
    <row r="14258" spans="26:26">
      <c r="Z14258" s="44"/>
    </row>
    <row r="14259" spans="26:26">
      <c r="Z14259" s="44"/>
    </row>
    <row r="14260" spans="26:26">
      <c r="Z14260" s="44"/>
    </row>
    <row r="14261" spans="26:26">
      <c r="Z14261" s="44"/>
    </row>
    <row r="14262" spans="26:26">
      <c r="Z14262" s="44"/>
    </row>
    <row r="14263" spans="26:26">
      <c r="Z14263" s="44"/>
    </row>
    <row r="14264" spans="26:26">
      <c r="Z14264" s="44"/>
    </row>
    <row r="14265" spans="26:26">
      <c r="Z14265" s="44"/>
    </row>
    <row r="14266" spans="26:26">
      <c r="Z14266" s="44"/>
    </row>
    <row r="14267" spans="26:26">
      <c r="Z14267" s="44"/>
    </row>
    <row r="14268" spans="26:26">
      <c r="Z14268" s="44"/>
    </row>
    <row r="14269" spans="26:26">
      <c r="Z14269" s="44"/>
    </row>
    <row r="14270" spans="26:26">
      <c r="Z14270" s="44"/>
    </row>
    <row r="14271" spans="26:26">
      <c r="Z14271" s="44"/>
    </row>
    <row r="14272" spans="26:26">
      <c r="Z14272" s="44"/>
    </row>
    <row r="14273" spans="26:26">
      <c r="Z14273" s="44"/>
    </row>
    <row r="14274" spans="26:26">
      <c r="Z14274" s="44"/>
    </row>
    <row r="14275" spans="26:26">
      <c r="Z14275" s="44"/>
    </row>
    <row r="14276" spans="26:26">
      <c r="Z14276" s="44"/>
    </row>
    <row r="14277" spans="26:26">
      <c r="Z14277" s="44"/>
    </row>
    <row r="14278" spans="26:26">
      <c r="Z14278" s="44"/>
    </row>
    <row r="14279" spans="26:26">
      <c r="Z14279" s="44"/>
    </row>
    <row r="14280" spans="26:26">
      <c r="Z14280" s="44"/>
    </row>
    <row r="14281" spans="26:26">
      <c r="Z14281" s="44"/>
    </row>
    <row r="14282" spans="26:26">
      <c r="Z14282" s="44"/>
    </row>
    <row r="14283" spans="26:26">
      <c r="Z14283" s="44"/>
    </row>
    <row r="14284" spans="26:26">
      <c r="Z14284" s="44"/>
    </row>
    <row r="14285" spans="26:26">
      <c r="Z14285" s="44"/>
    </row>
    <row r="14286" spans="26:26">
      <c r="Z14286" s="44"/>
    </row>
    <row r="14287" spans="26:26">
      <c r="Z14287" s="44"/>
    </row>
    <row r="14288" spans="26:26">
      <c r="Z14288" s="44"/>
    </row>
    <row r="14289" spans="26:26">
      <c r="Z14289" s="44"/>
    </row>
    <row r="14290" spans="26:26">
      <c r="Z14290" s="44"/>
    </row>
    <row r="14291" spans="26:26">
      <c r="Z14291" s="44"/>
    </row>
    <row r="14292" spans="26:26">
      <c r="Z14292" s="44"/>
    </row>
    <row r="14293" spans="26:26">
      <c r="Z14293" s="44"/>
    </row>
    <row r="14294" spans="26:26">
      <c r="Z14294" s="44"/>
    </row>
    <row r="14295" spans="26:26">
      <c r="Z14295" s="44"/>
    </row>
    <row r="14296" spans="26:26">
      <c r="Z14296" s="44"/>
    </row>
    <row r="14297" spans="26:26">
      <c r="Z14297" s="44"/>
    </row>
    <row r="14298" spans="26:26">
      <c r="Z14298" s="44"/>
    </row>
    <row r="14299" spans="26:26">
      <c r="Z14299" s="44"/>
    </row>
    <row r="14300" spans="26:26">
      <c r="Z14300" s="44"/>
    </row>
    <row r="14301" spans="26:26">
      <c r="Z14301" s="44"/>
    </row>
    <row r="14302" spans="26:26">
      <c r="Z14302" s="44"/>
    </row>
    <row r="14303" spans="26:26">
      <c r="Z14303" s="44"/>
    </row>
    <row r="14304" spans="26:26">
      <c r="Z14304" s="44"/>
    </row>
    <row r="14305" spans="26:26">
      <c r="Z14305" s="44"/>
    </row>
    <row r="14306" spans="26:26">
      <c r="Z14306" s="44"/>
    </row>
    <row r="14307" spans="26:26">
      <c r="Z14307" s="44"/>
    </row>
    <row r="14308" spans="26:26">
      <c r="Z14308" s="44"/>
    </row>
    <row r="14309" spans="26:26">
      <c r="Z14309" s="44"/>
    </row>
    <row r="14310" spans="26:26">
      <c r="Z14310" s="44"/>
    </row>
    <row r="14311" spans="26:26">
      <c r="Z14311" s="44"/>
    </row>
    <row r="14312" spans="26:26">
      <c r="Z14312" s="44"/>
    </row>
    <row r="14313" spans="26:26">
      <c r="Z14313" s="44"/>
    </row>
    <row r="14314" spans="26:26">
      <c r="Z14314" s="44"/>
    </row>
    <row r="14315" spans="26:26">
      <c r="Z14315" s="44"/>
    </row>
    <row r="14316" spans="26:26">
      <c r="Z14316" s="44"/>
    </row>
    <row r="14317" spans="26:26">
      <c r="Z14317" s="44"/>
    </row>
    <row r="14318" spans="26:26">
      <c r="Z14318" s="44"/>
    </row>
    <row r="14319" spans="26:26">
      <c r="Z14319" s="44"/>
    </row>
    <row r="14320" spans="26:26">
      <c r="Z14320" s="44"/>
    </row>
    <row r="14321" spans="26:26">
      <c r="Z14321" s="44"/>
    </row>
    <row r="14322" spans="26:26">
      <c r="Z14322" s="44"/>
    </row>
    <row r="14323" spans="26:26">
      <c r="Z14323" s="44"/>
    </row>
    <row r="14324" spans="26:26">
      <c r="Z14324" s="44"/>
    </row>
    <row r="14325" spans="26:26">
      <c r="Z14325" s="44"/>
    </row>
    <row r="14326" spans="26:26">
      <c r="Z14326" s="44"/>
    </row>
    <row r="14327" spans="26:26">
      <c r="Z14327" s="44"/>
    </row>
    <row r="14328" spans="26:26">
      <c r="Z14328" s="44"/>
    </row>
    <row r="14329" spans="26:26">
      <c r="Z14329" s="44"/>
    </row>
    <row r="14330" spans="26:26">
      <c r="Z14330" s="44"/>
    </row>
    <row r="14331" spans="26:26">
      <c r="Z14331" s="44"/>
    </row>
    <row r="14332" spans="26:26">
      <c r="Z14332" s="44"/>
    </row>
    <row r="14333" spans="26:26">
      <c r="Z14333" s="44"/>
    </row>
    <row r="14334" spans="26:26">
      <c r="Z14334" s="44"/>
    </row>
    <row r="14335" spans="26:26">
      <c r="Z14335" s="44"/>
    </row>
    <row r="14336" spans="26:26">
      <c r="Z14336" s="44"/>
    </row>
    <row r="14337" spans="26:26">
      <c r="Z14337" s="44"/>
    </row>
    <row r="14338" spans="26:26">
      <c r="Z14338" s="44"/>
    </row>
    <row r="14339" spans="26:26">
      <c r="Z14339" s="44"/>
    </row>
    <row r="14340" spans="26:26">
      <c r="Z14340" s="44"/>
    </row>
    <row r="14341" spans="26:26">
      <c r="Z14341" s="44"/>
    </row>
    <row r="14342" spans="26:26">
      <c r="Z14342" s="44"/>
    </row>
    <row r="14343" spans="26:26">
      <c r="Z14343" s="44"/>
    </row>
    <row r="14344" spans="26:26">
      <c r="Z14344" s="44"/>
    </row>
    <row r="14345" spans="26:26">
      <c r="Z14345" s="44"/>
    </row>
    <row r="14346" spans="26:26">
      <c r="Z14346" s="44"/>
    </row>
    <row r="14347" spans="26:26">
      <c r="Z14347" s="44"/>
    </row>
    <row r="14348" spans="26:26">
      <c r="Z14348" s="44"/>
    </row>
    <row r="14349" spans="26:26">
      <c r="Z14349" s="44"/>
    </row>
    <row r="14350" spans="26:26">
      <c r="Z14350" s="44"/>
    </row>
    <row r="14351" spans="26:26">
      <c r="Z14351" s="44"/>
    </row>
    <row r="14352" spans="26:26">
      <c r="Z14352" s="44"/>
    </row>
    <row r="14353" spans="26:26">
      <c r="Z14353" s="44"/>
    </row>
    <row r="14354" spans="26:26">
      <c r="Z14354" s="44"/>
    </row>
    <row r="14355" spans="26:26">
      <c r="Z14355" s="44"/>
    </row>
    <row r="14356" spans="26:26">
      <c r="Z14356" s="44"/>
    </row>
    <row r="14357" spans="26:26">
      <c r="Z14357" s="44"/>
    </row>
    <row r="14358" spans="26:26">
      <c r="Z14358" s="44"/>
    </row>
    <row r="14359" spans="26:26">
      <c r="Z14359" s="44"/>
    </row>
    <row r="14360" spans="26:26">
      <c r="Z14360" s="44"/>
    </row>
    <row r="14361" spans="26:26">
      <c r="Z14361" s="44"/>
    </row>
    <row r="14362" spans="26:26">
      <c r="Z14362" s="44"/>
    </row>
    <row r="14363" spans="26:26">
      <c r="Z14363" s="44"/>
    </row>
    <row r="14364" spans="26:26">
      <c r="Z14364" s="44"/>
    </row>
    <row r="14365" spans="26:26">
      <c r="Z14365" s="44"/>
    </row>
    <row r="14366" spans="26:26">
      <c r="Z14366" s="44"/>
    </row>
    <row r="14367" spans="26:26">
      <c r="Z14367" s="44"/>
    </row>
    <row r="14368" spans="26:26">
      <c r="Z14368" s="44"/>
    </row>
    <row r="14369" spans="26:26">
      <c r="Z14369" s="44"/>
    </row>
    <row r="14370" spans="26:26">
      <c r="Z14370" s="44"/>
    </row>
    <row r="14371" spans="26:26">
      <c r="Z14371" s="44"/>
    </row>
    <row r="14372" spans="26:26">
      <c r="Z14372" s="44"/>
    </row>
    <row r="14373" spans="26:26">
      <c r="Z14373" s="44"/>
    </row>
    <row r="14374" spans="26:26">
      <c r="Z14374" s="44"/>
    </row>
    <row r="14375" spans="26:26">
      <c r="Z14375" s="44"/>
    </row>
    <row r="14376" spans="26:26">
      <c r="Z14376" s="44"/>
    </row>
    <row r="14377" spans="26:26">
      <c r="Z14377" s="44"/>
    </row>
    <row r="14378" spans="26:26">
      <c r="Z14378" s="44"/>
    </row>
    <row r="14379" spans="26:26">
      <c r="Z14379" s="44"/>
    </row>
    <row r="14380" spans="26:26">
      <c r="Z14380" s="44"/>
    </row>
    <row r="14381" spans="26:26">
      <c r="Z14381" s="44"/>
    </row>
    <row r="14382" spans="26:26">
      <c r="Z14382" s="44"/>
    </row>
    <row r="14383" spans="26:26">
      <c r="Z14383" s="44"/>
    </row>
    <row r="14384" spans="26:26">
      <c r="Z14384" s="44"/>
    </row>
    <row r="14385" spans="26:26">
      <c r="Z14385" s="44"/>
    </row>
    <row r="14386" spans="26:26">
      <c r="Z14386" s="44"/>
    </row>
    <row r="14387" spans="26:26">
      <c r="Z14387" s="44"/>
    </row>
    <row r="14388" spans="26:26">
      <c r="Z14388" s="44"/>
    </row>
    <row r="14389" spans="26:26">
      <c r="Z14389" s="44"/>
    </row>
    <row r="14390" spans="26:26">
      <c r="Z14390" s="44"/>
    </row>
    <row r="14391" spans="26:26">
      <c r="Z14391" s="44"/>
    </row>
    <row r="14392" spans="26:26">
      <c r="Z14392" s="44"/>
    </row>
    <row r="14393" spans="26:26">
      <c r="Z14393" s="44"/>
    </row>
    <row r="14394" spans="26:26">
      <c r="Z14394" s="44"/>
    </row>
    <row r="14395" spans="26:26">
      <c r="Z14395" s="44"/>
    </row>
    <row r="14396" spans="26:26">
      <c r="Z14396" s="44"/>
    </row>
    <row r="14397" spans="26:26">
      <c r="Z14397" s="44"/>
    </row>
    <row r="14398" spans="26:26">
      <c r="Z14398" s="44"/>
    </row>
    <row r="14399" spans="26:26">
      <c r="Z14399" s="44"/>
    </row>
    <row r="14400" spans="26:26">
      <c r="Z14400" s="44"/>
    </row>
    <row r="14401" spans="26:26">
      <c r="Z14401" s="44"/>
    </row>
    <row r="14402" spans="26:26">
      <c r="Z14402" s="44"/>
    </row>
    <row r="14403" spans="26:26">
      <c r="Z14403" s="44"/>
    </row>
    <row r="14404" spans="26:26">
      <c r="Z14404" s="44"/>
    </row>
    <row r="14405" spans="26:26">
      <c r="Z14405" s="44"/>
    </row>
    <row r="14406" spans="26:26">
      <c r="Z14406" s="44"/>
    </row>
    <row r="14407" spans="26:26">
      <c r="Z14407" s="44"/>
    </row>
    <row r="14408" spans="26:26">
      <c r="Z14408" s="44"/>
    </row>
    <row r="14409" spans="26:26">
      <c r="Z14409" s="44"/>
    </row>
    <row r="14410" spans="26:26">
      <c r="Z14410" s="44"/>
    </row>
    <row r="14411" spans="26:26">
      <c r="Z14411" s="44"/>
    </row>
    <row r="14412" spans="26:26">
      <c r="Z14412" s="44"/>
    </row>
    <row r="14413" spans="26:26">
      <c r="Z14413" s="44"/>
    </row>
    <row r="14414" spans="26:26">
      <c r="Z14414" s="44"/>
    </row>
    <row r="14415" spans="26:26">
      <c r="Z14415" s="44"/>
    </row>
    <row r="14416" spans="26:26">
      <c r="Z14416" s="44"/>
    </row>
    <row r="14417" spans="26:26">
      <c r="Z14417" s="44"/>
    </row>
    <row r="14418" spans="26:26">
      <c r="Z14418" s="44"/>
    </row>
    <row r="14419" spans="26:26">
      <c r="Z14419" s="44"/>
    </row>
    <row r="14420" spans="26:26">
      <c r="Z14420" s="44"/>
    </row>
    <row r="14421" spans="26:26">
      <c r="Z14421" s="44"/>
    </row>
    <row r="14422" spans="26:26">
      <c r="Z14422" s="44"/>
    </row>
    <row r="14423" spans="26:26">
      <c r="Z14423" s="44"/>
    </row>
    <row r="14424" spans="26:26">
      <c r="Z14424" s="44"/>
    </row>
    <row r="14425" spans="26:26">
      <c r="Z14425" s="44"/>
    </row>
    <row r="14426" spans="26:26">
      <c r="Z14426" s="44"/>
    </row>
    <row r="14427" spans="26:26">
      <c r="Z14427" s="44"/>
    </row>
    <row r="14428" spans="26:26">
      <c r="Z14428" s="44"/>
    </row>
    <row r="14429" spans="26:26">
      <c r="Z14429" s="44"/>
    </row>
    <row r="14430" spans="26:26">
      <c r="Z14430" s="44"/>
    </row>
    <row r="14431" spans="26:26">
      <c r="Z14431" s="44"/>
    </row>
    <row r="14432" spans="26:26">
      <c r="Z14432" s="44"/>
    </row>
    <row r="14433" spans="26:26">
      <c r="Z14433" s="44"/>
    </row>
    <row r="14434" spans="26:26">
      <c r="Z14434" s="44"/>
    </row>
    <row r="14435" spans="26:26">
      <c r="Z14435" s="44"/>
    </row>
    <row r="14436" spans="26:26">
      <c r="Z14436" s="44"/>
    </row>
    <row r="14437" spans="26:26">
      <c r="Z14437" s="44"/>
    </row>
    <row r="14438" spans="26:26">
      <c r="Z14438" s="44"/>
    </row>
    <row r="14439" spans="26:26">
      <c r="Z14439" s="44"/>
    </row>
    <row r="14440" spans="26:26">
      <c r="Z14440" s="44"/>
    </row>
    <row r="14441" spans="26:26">
      <c r="Z14441" s="44"/>
    </row>
    <row r="14442" spans="26:26">
      <c r="Z14442" s="44"/>
    </row>
    <row r="14443" spans="26:26">
      <c r="Z14443" s="44"/>
    </row>
    <row r="14444" spans="26:26">
      <c r="Z14444" s="44"/>
    </row>
    <row r="14445" spans="26:26">
      <c r="Z14445" s="44"/>
    </row>
    <row r="14446" spans="26:26">
      <c r="Z14446" s="44"/>
    </row>
    <row r="14447" spans="26:26">
      <c r="Z14447" s="44"/>
    </row>
    <row r="14448" spans="26:26">
      <c r="Z14448" s="44"/>
    </row>
    <row r="14449" spans="26:26">
      <c r="Z14449" s="44"/>
    </row>
    <row r="14450" spans="26:26">
      <c r="Z14450" s="44"/>
    </row>
    <row r="14451" spans="26:26">
      <c r="Z14451" s="44"/>
    </row>
    <row r="14452" spans="26:26">
      <c r="Z14452" s="44"/>
    </row>
    <row r="14453" spans="26:26">
      <c r="Z14453" s="44"/>
    </row>
    <row r="14454" spans="26:26">
      <c r="Z14454" s="44"/>
    </row>
    <row r="14455" spans="26:26">
      <c r="Z14455" s="44"/>
    </row>
    <row r="14456" spans="26:26">
      <c r="Z14456" s="44"/>
    </row>
    <row r="14457" spans="26:26">
      <c r="Z14457" s="44"/>
    </row>
    <row r="14458" spans="26:26">
      <c r="Z14458" s="44"/>
    </row>
    <row r="14459" spans="26:26">
      <c r="Z14459" s="44"/>
    </row>
    <row r="14460" spans="26:26">
      <c r="Z14460" s="44"/>
    </row>
    <row r="14461" spans="26:26">
      <c r="Z14461" s="44"/>
    </row>
    <row r="14462" spans="26:26">
      <c r="Z14462" s="44"/>
    </row>
    <row r="14463" spans="26:26">
      <c r="Z14463" s="44"/>
    </row>
    <row r="14464" spans="26:26">
      <c r="Z14464" s="44"/>
    </row>
    <row r="14465" spans="26:26">
      <c r="Z14465" s="44"/>
    </row>
    <row r="14466" spans="26:26">
      <c r="Z14466" s="44"/>
    </row>
    <row r="14467" spans="26:26">
      <c r="Z14467" s="44"/>
    </row>
    <row r="14468" spans="26:26">
      <c r="Z14468" s="44"/>
    </row>
    <row r="14469" spans="26:26">
      <c r="Z14469" s="44"/>
    </row>
    <row r="14470" spans="26:26">
      <c r="Z14470" s="44"/>
    </row>
    <row r="14471" spans="26:26">
      <c r="Z14471" s="44"/>
    </row>
    <row r="14472" spans="26:26">
      <c r="Z14472" s="44"/>
    </row>
    <row r="14473" spans="26:26">
      <c r="Z14473" s="44"/>
    </row>
    <row r="14474" spans="26:26">
      <c r="Z14474" s="44"/>
    </row>
    <row r="14475" spans="26:26">
      <c r="Z14475" s="44"/>
    </row>
    <row r="14476" spans="26:26">
      <c r="Z14476" s="44"/>
    </row>
    <row r="14477" spans="26:26">
      <c r="Z14477" s="44"/>
    </row>
    <row r="14478" spans="26:26">
      <c r="Z14478" s="44"/>
    </row>
    <row r="14479" spans="26:26">
      <c r="Z14479" s="44"/>
    </row>
    <row r="14480" spans="26:26">
      <c r="Z14480" s="44"/>
    </row>
    <row r="14481" spans="26:26">
      <c r="Z14481" s="44"/>
    </row>
    <row r="14482" spans="26:26">
      <c r="Z14482" s="44"/>
    </row>
    <row r="14483" spans="26:26">
      <c r="Z14483" s="44"/>
    </row>
    <row r="14484" spans="26:26">
      <c r="Z14484" s="44"/>
    </row>
    <row r="14485" spans="26:26">
      <c r="Z14485" s="44"/>
    </row>
    <row r="14486" spans="26:26">
      <c r="Z14486" s="44"/>
    </row>
    <row r="14487" spans="26:26">
      <c r="Z14487" s="44"/>
    </row>
    <row r="14488" spans="26:26">
      <c r="Z14488" s="44"/>
    </row>
    <row r="14489" spans="26:26">
      <c r="Z14489" s="44"/>
    </row>
    <row r="14490" spans="26:26">
      <c r="Z14490" s="44"/>
    </row>
    <row r="14491" spans="26:26">
      <c r="Z14491" s="44"/>
    </row>
    <row r="14492" spans="26:26">
      <c r="Z14492" s="44"/>
    </row>
    <row r="14493" spans="26:26">
      <c r="Z14493" s="44"/>
    </row>
    <row r="14494" spans="26:26">
      <c r="Z14494" s="44"/>
    </row>
    <row r="14495" spans="26:26">
      <c r="Z14495" s="44"/>
    </row>
    <row r="14496" spans="26:26">
      <c r="Z14496" s="44"/>
    </row>
    <row r="14497" spans="26:26">
      <c r="Z14497" s="44"/>
    </row>
    <row r="14498" spans="26:26">
      <c r="Z14498" s="44"/>
    </row>
    <row r="14499" spans="26:26">
      <c r="Z14499" s="44"/>
    </row>
    <row r="14500" spans="26:26">
      <c r="Z14500" s="44"/>
    </row>
    <row r="14501" spans="26:26">
      <c r="Z14501" s="44"/>
    </row>
    <row r="14502" spans="26:26">
      <c r="Z14502" s="44"/>
    </row>
    <row r="14503" spans="26:26">
      <c r="Z14503" s="44"/>
    </row>
    <row r="14504" spans="26:26">
      <c r="Z14504" s="44"/>
    </row>
    <row r="14505" spans="26:26">
      <c r="Z14505" s="44"/>
    </row>
    <row r="14506" spans="26:26">
      <c r="Z14506" s="44"/>
    </row>
    <row r="14507" spans="26:26">
      <c r="Z14507" s="44"/>
    </row>
    <row r="14508" spans="26:26">
      <c r="Z14508" s="44"/>
    </row>
    <row r="14509" spans="26:26">
      <c r="Z14509" s="44"/>
    </row>
    <row r="14510" spans="26:26">
      <c r="Z14510" s="44"/>
    </row>
    <row r="14511" spans="26:26">
      <c r="Z14511" s="44"/>
    </row>
    <row r="14512" spans="26:26">
      <c r="Z14512" s="44"/>
    </row>
    <row r="14513" spans="26:26">
      <c r="Z14513" s="44"/>
    </row>
    <row r="14514" spans="26:26">
      <c r="Z14514" s="44"/>
    </row>
    <row r="14515" spans="26:26">
      <c r="Z14515" s="44"/>
    </row>
    <row r="14516" spans="26:26">
      <c r="Z14516" s="44"/>
    </row>
    <row r="14517" spans="26:26">
      <c r="Z14517" s="44"/>
    </row>
    <row r="14518" spans="26:26">
      <c r="Z14518" s="44"/>
    </row>
    <row r="14519" spans="26:26">
      <c r="Z14519" s="44"/>
    </row>
    <row r="14520" spans="26:26">
      <c r="Z14520" s="44"/>
    </row>
    <row r="14521" spans="26:26">
      <c r="Z14521" s="44"/>
    </row>
    <row r="14522" spans="26:26">
      <c r="Z14522" s="44"/>
    </row>
    <row r="14523" spans="26:26">
      <c r="Z14523" s="44"/>
    </row>
    <row r="14524" spans="26:26">
      <c r="Z14524" s="44"/>
    </row>
    <row r="14525" spans="26:26">
      <c r="Z14525" s="44"/>
    </row>
    <row r="14526" spans="26:26">
      <c r="Z14526" s="44"/>
    </row>
    <row r="14527" spans="26:26">
      <c r="Z14527" s="44"/>
    </row>
    <row r="14528" spans="26:26">
      <c r="Z14528" s="44"/>
    </row>
    <row r="14529" spans="26:26">
      <c r="Z14529" s="44"/>
    </row>
    <row r="14530" spans="26:26">
      <c r="Z14530" s="44"/>
    </row>
    <row r="14531" spans="26:26">
      <c r="Z14531" s="44"/>
    </row>
    <row r="14532" spans="26:26">
      <c r="Z14532" s="44"/>
    </row>
    <row r="14533" spans="26:26">
      <c r="Z14533" s="44"/>
    </row>
    <row r="14534" spans="26:26">
      <c r="Z14534" s="44"/>
    </row>
    <row r="14535" spans="26:26">
      <c r="Z14535" s="44"/>
    </row>
    <row r="14536" spans="26:26">
      <c r="Z14536" s="44"/>
    </row>
    <row r="14537" spans="26:26">
      <c r="Z14537" s="44"/>
    </row>
    <row r="14538" spans="26:26">
      <c r="Z14538" s="44"/>
    </row>
    <row r="14539" spans="26:26">
      <c r="Z14539" s="44"/>
    </row>
    <row r="14540" spans="26:26">
      <c r="Z14540" s="44"/>
    </row>
    <row r="14541" spans="26:26">
      <c r="Z14541" s="44"/>
    </row>
    <row r="14542" spans="26:26">
      <c r="Z14542" s="44"/>
    </row>
    <row r="14543" spans="26:26">
      <c r="Z14543" s="44"/>
    </row>
    <row r="14544" spans="26:26">
      <c r="Z14544" s="44"/>
    </row>
    <row r="14545" spans="26:26">
      <c r="Z14545" s="44"/>
    </row>
    <row r="14546" spans="26:26">
      <c r="Z14546" s="44"/>
    </row>
    <row r="14547" spans="26:26">
      <c r="Z14547" s="44"/>
    </row>
    <row r="14548" spans="26:26">
      <c r="Z14548" s="44"/>
    </row>
    <row r="14549" spans="26:26">
      <c r="Z14549" s="44"/>
    </row>
    <row r="14550" spans="26:26">
      <c r="Z14550" s="44"/>
    </row>
    <row r="14551" spans="26:26">
      <c r="Z14551" s="44"/>
    </row>
    <row r="14552" spans="26:26">
      <c r="Z14552" s="44"/>
    </row>
    <row r="14553" spans="26:26">
      <c r="Z14553" s="44"/>
    </row>
    <row r="14554" spans="26:26">
      <c r="Z14554" s="44"/>
    </row>
    <row r="14555" spans="26:26">
      <c r="Z14555" s="44"/>
    </row>
    <row r="14556" spans="26:26">
      <c r="Z14556" s="44"/>
    </row>
    <row r="14557" spans="26:26">
      <c r="Z14557" s="44"/>
    </row>
    <row r="14558" spans="26:26">
      <c r="Z14558" s="44"/>
    </row>
    <row r="14559" spans="26:26">
      <c r="Z14559" s="44"/>
    </row>
    <row r="14560" spans="26:26">
      <c r="Z14560" s="44"/>
    </row>
    <row r="14561" spans="26:26">
      <c r="Z14561" s="44"/>
    </row>
    <row r="14562" spans="26:26">
      <c r="Z14562" s="44"/>
    </row>
    <row r="14563" spans="26:26">
      <c r="Z14563" s="44"/>
    </row>
    <row r="14564" spans="26:26">
      <c r="Z14564" s="44"/>
    </row>
    <row r="14565" spans="26:26">
      <c r="Z14565" s="44"/>
    </row>
    <row r="14566" spans="26:26">
      <c r="Z14566" s="44"/>
    </row>
    <row r="14567" spans="26:26">
      <c r="Z14567" s="44"/>
    </row>
    <row r="14568" spans="26:26">
      <c r="Z14568" s="44"/>
    </row>
    <row r="14569" spans="26:26">
      <c r="Z14569" s="44"/>
    </row>
    <row r="14570" spans="26:26">
      <c r="Z14570" s="44"/>
    </row>
    <row r="14571" spans="26:26">
      <c r="Z14571" s="44"/>
    </row>
    <row r="14572" spans="26:26">
      <c r="Z14572" s="44"/>
    </row>
    <row r="14573" spans="26:26">
      <c r="Z14573" s="44"/>
    </row>
    <row r="14574" spans="26:26">
      <c r="Z14574" s="44"/>
    </row>
    <row r="14575" spans="26:26">
      <c r="Z14575" s="44"/>
    </row>
    <row r="14576" spans="26:26">
      <c r="Z14576" s="44"/>
    </row>
    <row r="14577" spans="26:26">
      <c r="Z14577" s="44"/>
    </row>
    <row r="14578" spans="26:26">
      <c r="Z14578" s="44"/>
    </row>
    <row r="14579" spans="26:26">
      <c r="Z14579" s="44"/>
    </row>
    <row r="14580" spans="26:26">
      <c r="Z14580" s="44"/>
    </row>
    <row r="14581" spans="26:26">
      <c r="Z14581" s="44"/>
    </row>
    <row r="14582" spans="26:26">
      <c r="Z14582" s="44"/>
    </row>
    <row r="14583" spans="26:26">
      <c r="Z14583" s="44"/>
    </row>
    <row r="14584" spans="26:26">
      <c r="Z14584" s="44"/>
    </row>
    <row r="14585" spans="26:26">
      <c r="Z14585" s="44"/>
    </row>
    <row r="14586" spans="26:26">
      <c r="Z14586" s="44"/>
    </row>
    <row r="14587" spans="26:26">
      <c r="Z14587" s="44"/>
    </row>
    <row r="14588" spans="26:26">
      <c r="Z14588" s="44"/>
    </row>
    <row r="14589" spans="26:26">
      <c r="Z14589" s="44"/>
    </row>
    <row r="14590" spans="26:26">
      <c r="Z14590" s="44"/>
    </row>
    <row r="14591" spans="26:26">
      <c r="Z14591" s="44"/>
    </row>
    <row r="14592" spans="26:26">
      <c r="Z14592" s="44"/>
    </row>
    <row r="14593" spans="26:26">
      <c r="Z14593" s="44"/>
    </row>
    <row r="14594" spans="26:26">
      <c r="Z14594" s="44"/>
    </row>
    <row r="14595" spans="26:26">
      <c r="Z14595" s="44"/>
    </row>
    <row r="14596" spans="26:26">
      <c r="Z14596" s="44"/>
    </row>
    <row r="14597" spans="26:26">
      <c r="Z14597" s="44"/>
    </row>
    <row r="14598" spans="26:26">
      <c r="Z14598" s="44"/>
    </row>
    <row r="14599" spans="26:26">
      <c r="Z14599" s="44"/>
    </row>
    <row r="14600" spans="26:26">
      <c r="Z14600" s="44"/>
    </row>
    <row r="14601" spans="26:26">
      <c r="Z14601" s="44"/>
    </row>
    <row r="14602" spans="26:26">
      <c r="Z14602" s="44"/>
    </row>
    <row r="14603" spans="26:26">
      <c r="Z14603" s="44"/>
    </row>
    <row r="14604" spans="26:26">
      <c r="Z14604" s="44"/>
    </row>
    <row r="14605" spans="26:26">
      <c r="Z14605" s="44"/>
    </row>
    <row r="14606" spans="26:26">
      <c r="Z14606" s="44"/>
    </row>
    <row r="14607" spans="26:26">
      <c r="Z14607" s="44"/>
    </row>
    <row r="14608" spans="26:26">
      <c r="Z14608" s="44"/>
    </row>
    <row r="14609" spans="26:26">
      <c r="Z14609" s="44"/>
    </row>
    <row r="14610" spans="26:26">
      <c r="Z14610" s="44"/>
    </row>
    <row r="14611" spans="26:26">
      <c r="Z14611" s="44"/>
    </row>
    <row r="14612" spans="26:26">
      <c r="Z14612" s="44"/>
    </row>
    <row r="14613" spans="26:26">
      <c r="Z14613" s="44"/>
    </row>
    <row r="14614" spans="26:26">
      <c r="Z14614" s="44"/>
    </row>
    <row r="14615" spans="26:26">
      <c r="Z14615" s="44"/>
    </row>
    <row r="14616" spans="26:26">
      <c r="Z14616" s="44"/>
    </row>
    <row r="14617" spans="26:26">
      <c r="Z14617" s="44"/>
    </row>
    <row r="14618" spans="26:26">
      <c r="Z14618" s="44"/>
    </row>
    <row r="14619" spans="26:26">
      <c r="Z14619" s="44"/>
    </row>
    <row r="14620" spans="26:26">
      <c r="Z14620" s="44"/>
    </row>
    <row r="14621" spans="26:26">
      <c r="Z14621" s="44"/>
    </row>
    <row r="14622" spans="26:26">
      <c r="Z14622" s="44"/>
    </row>
    <row r="14623" spans="26:26">
      <c r="Z14623" s="44"/>
    </row>
    <row r="14624" spans="26:26">
      <c r="Z14624" s="44"/>
    </row>
    <row r="14625" spans="26:26">
      <c r="Z14625" s="44"/>
    </row>
    <row r="14626" spans="26:26">
      <c r="Z14626" s="44"/>
    </row>
    <row r="14627" spans="26:26">
      <c r="Z14627" s="44"/>
    </row>
    <row r="14628" spans="26:26">
      <c r="Z14628" s="44"/>
    </row>
    <row r="14629" spans="26:26">
      <c r="Z14629" s="44"/>
    </row>
    <row r="14630" spans="26:26">
      <c r="Z14630" s="44"/>
    </row>
    <row r="14631" spans="26:26">
      <c r="Z14631" s="44"/>
    </row>
    <row r="14632" spans="26:26">
      <c r="Z14632" s="44"/>
    </row>
    <row r="14633" spans="26:26">
      <c r="Z14633" s="44"/>
    </row>
    <row r="14634" spans="26:26">
      <c r="Z14634" s="44"/>
    </row>
    <row r="14635" spans="26:26">
      <c r="Z14635" s="44"/>
    </row>
    <row r="14636" spans="26:26">
      <c r="Z14636" s="44"/>
    </row>
    <row r="14637" spans="26:26">
      <c r="Z14637" s="44"/>
    </row>
    <row r="14638" spans="26:26">
      <c r="Z14638" s="44"/>
    </row>
    <row r="14639" spans="26:26">
      <c r="Z14639" s="44"/>
    </row>
    <row r="14640" spans="26:26">
      <c r="Z14640" s="44"/>
    </row>
    <row r="14641" spans="26:26">
      <c r="Z14641" s="44"/>
    </row>
    <row r="14642" spans="26:26">
      <c r="Z14642" s="44"/>
    </row>
    <row r="14643" spans="26:26">
      <c r="Z14643" s="44"/>
    </row>
    <row r="14644" spans="26:26">
      <c r="Z14644" s="44"/>
    </row>
    <row r="14645" spans="26:26">
      <c r="Z14645" s="44"/>
    </row>
    <row r="14646" spans="26:26">
      <c r="Z14646" s="44"/>
    </row>
    <row r="14647" spans="26:26">
      <c r="Z14647" s="44"/>
    </row>
    <row r="14648" spans="26:26">
      <c r="Z14648" s="44"/>
    </row>
    <row r="14649" spans="26:26">
      <c r="Z14649" s="44"/>
    </row>
    <row r="14650" spans="26:26">
      <c r="Z14650" s="44"/>
    </row>
    <row r="14651" spans="26:26">
      <c r="Z14651" s="44"/>
    </row>
    <row r="14652" spans="26:26">
      <c r="Z14652" s="44"/>
    </row>
    <row r="14653" spans="26:26">
      <c r="Z14653" s="44"/>
    </row>
    <row r="14654" spans="26:26">
      <c r="Z14654" s="44"/>
    </row>
    <row r="14655" spans="26:26">
      <c r="Z14655" s="44"/>
    </row>
    <row r="14656" spans="26:26">
      <c r="Z14656" s="44"/>
    </row>
    <row r="14657" spans="26:26">
      <c r="Z14657" s="44"/>
    </row>
    <row r="14658" spans="26:26">
      <c r="Z14658" s="44"/>
    </row>
    <row r="14659" spans="26:26">
      <c r="Z14659" s="44"/>
    </row>
    <row r="14660" spans="26:26">
      <c r="Z14660" s="44"/>
    </row>
    <row r="14661" spans="26:26">
      <c r="Z14661" s="44"/>
    </row>
    <row r="14662" spans="26:26">
      <c r="Z14662" s="44"/>
    </row>
    <row r="14663" spans="26:26">
      <c r="Z14663" s="44"/>
    </row>
    <row r="14664" spans="26:26">
      <c r="Z14664" s="44"/>
    </row>
    <row r="14665" spans="26:26">
      <c r="Z14665" s="44"/>
    </row>
    <row r="14666" spans="26:26">
      <c r="Z14666" s="44"/>
    </row>
    <row r="14667" spans="26:26">
      <c r="Z14667" s="44"/>
    </row>
    <row r="14668" spans="26:26">
      <c r="Z14668" s="44"/>
    </row>
    <row r="14669" spans="26:26">
      <c r="Z14669" s="44"/>
    </row>
    <row r="14670" spans="26:26">
      <c r="Z14670" s="44"/>
    </row>
    <row r="14671" spans="26:26">
      <c r="Z14671" s="44"/>
    </row>
    <row r="14672" spans="26:26">
      <c r="Z14672" s="44"/>
    </row>
    <row r="14673" spans="26:26">
      <c r="Z14673" s="44"/>
    </row>
    <row r="14674" spans="26:26">
      <c r="Z14674" s="44"/>
    </row>
    <row r="14675" spans="26:26">
      <c r="Z14675" s="44"/>
    </row>
    <row r="14676" spans="26:26">
      <c r="Z14676" s="44"/>
    </row>
    <row r="14677" spans="26:26">
      <c r="Z14677" s="44"/>
    </row>
    <row r="14678" spans="26:26">
      <c r="Z14678" s="44"/>
    </row>
    <row r="14679" spans="26:26">
      <c r="Z14679" s="44"/>
    </row>
    <row r="14680" spans="26:26">
      <c r="Z14680" s="44"/>
    </row>
    <row r="14681" spans="26:26">
      <c r="Z14681" s="44"/>
    </row>
    <row r="14682" spans="26:26">
      <c r="Z14682" s="44"/>
    </row>
    <row r="14683" spans="26:26">
      <c r="Z14683" s="44"/>
    </row>
    <row r="14684" spans="26:26">
      <c r="Z14684" s="44"/>
    </row>
    <row r="14685" spans="26:26">
      <c r="Z14685" s="44"/>
    </row>
    <row r="14686" spans="26:26">
      <c r="Z14686" s="44"/>
    </row>
    <row r="14687" spans="26:26">
      <c r="Z14687" s="44"/>
    </row>
    <row r="14688" spans="26:26">
      <c r="Z14688" s="44"/>
    </row>
    <row r="14689" spans="26:26">
      <c r="Z14689" s="44"/>
    </row>
    <row r="14690" spans="26:26">
      <c r="Z14690" s="44"/>
    </row>
    <row r="14691" spans="26:26">
      <c r="Z14691" s="44"/>
    </row>
    <row r="14692" spans="26:26">
      <c r="Z14692" s="44"/>
    </row>
    <row r="14693" spans="26:26">
      <c r="Z14693" s="44"/>
    </row>
    <row r="14694" spans="26:26">
      <c r="Z14694" s="44"/>
    </row>
    <row r="14695" spans="26:26">
      <c r="Z14695" s="44"/>
    </row>
    <row r="14696" spans="26:26">
      <c r="Z14696" s="44"/>
    </row>
    <row r="14697" spans="26:26">
      <c r="Z14697" s="44"/>
    </row>
    <row r="14698" spans="26:26">
      <c r="Z14698" s="44"/>
    </row>
    <row r="14699" spans="26:26">
      <c r="Z14699" s="44"/>
    </row>
    <row r="14700" spans="26:26">
      <c r="Z14700" s="44"/>
    </row>
    <row r="14701" spans="26:26">
      <c r="Z14701" s="44"/>
    </row>
    <row r="14702" spans="26:26">
      <c r="Z14702" s="44"/>
    </row>
    <row r="14703" spans="26:26">
      <c r="Z14703" s="44"/>
    </row>
    <row r="14704" spans="26:26">
      <c r="Z14704" s="44"/>
    </row>
    <row r="14705" spans="26:26">
      <c r="Z14705" s="44"/>
    </row>
    <row r="14706" spans="26:26">
      <c r="Z14706" s="44"/>
    </row>
    <row r="14707" spans="26:26">
      <c r="Z14707" s="44"/>
    </row>
    <row r="14708" spans="26:26">
      <c r="Z14708" s="44"/>
    </row>
    <row r="14709" spans="26:26">
      <c r="Z14709" s="44"/>
    </row>
    <row r="14710" spans="26:26">
      <c r="Z14710" s="44"/>
    </row>
    <row r="14711" spans="26:26">
      <c r="Z14711" s="44"/>
    </row>
    <row r="14712" spans="26:26">
      <c r="Z14712" s="44"/>
    </row>
    <row r="14713" spans="26:26">
      <c r="Z14713" s="44"/>
    </row>
    <row r="14714" spans="26:26">
      <c r="Z14714" s="44"/>
    </row>
    <row r="14715" spans="26:26">
      <c r="Z14715" s="44"/>
    </row>
    <row r="14716" spans="26:26">
      <c r="Z14716" s="44"/>
    </row>
    <row r="14717" spans="26:26">
      <c r="Z14717" s="44"/>
    </row>
    <row r="14718" spans="26:26">
      <c r="Z14718" s="44"/>
    </row>
    <row r="14719" spans="26:26">
      <c r="Z14719" s="44"/>
    </row>
    <row r="14720" spans="26:26">
      <c r="Z14720" s="44"/>
    </row>
    <row r="14721" spans="26:26">
      <c r="Z14721" s="44"/>
    </row>
    <row r="14722" spans="26:26">
      <c r="Z14722" s="44"/>
    </row>
    <row r="14723" spans="26:26">
      <c r="Z14723" s="44"/>
    </row>
    <row r="14724" spans="26:26">
      <c r="Z14724" s="44"/>
    </row>
    <row r="14725" spans="26:26">
      <c r="Z14725" s="44"/>
    </row>
    <row r="14726" spans="26:26">
      <c r="Z14726" s="44"/>
    </row>
    <row r="14727" spans="26:26">
      <c r="Z14727" s="44"/>
    </row>
    <row r="14728" spans="26:26">
      <c r="Z14728" s="44"/>
    </row>
    <row r="14729" spans="26:26">
      <c r="Z14729" s="44"/>
    </row>
    <row r="14730" spans="26:26">
      <c r="Z14730" s="44"/>
    </row>
    <row r="14731" spans="26:26">
      <c r="Z14731" s="44"/>
    </row>
    <row r="14732" spans="26:26">
      <c r="Z14732" s="44"/>
    </row>
    <row r="14733" spans="26:26">
      <c r="Z14733" s="44"/>
    </row>
    <row r="14734" spans="26:26">
      <c r="Z14734" s="44"/>
    </row>
    <row r="14735" spans="26:26">
      <c r="Z14735" s="44"/>
    </row>
    <row r="14736" spans="26:26">
      <c r="Z14736" s="44"/>
    </row>
    <row r="14737" spans="26:26">
      <c r="Z14737" s="44"/>
    </row>
    <row r="14738" spans="26:26">
      <c r="Z14738" s="44"/>
    </row>
    <row r="14739" spans="26:26">
      <c r="Z14739" s="44"/>
    </row>
    <row r="14740" spans="26:26">
      <c r="Z14740" s="44"/>
    </row>
    <row r="14741" spans="26:26">
      <c r="Z14741" s="44"/>
    </row>
    <row r="14742" spans="26:26">
      <c r="Z14742" s="44"/>
    </row>
    <row r="14743" spans="26:26">
      <c r="Z14743" s="44"/>
    </row>
    <row r="14744" spans="26:26">
      <c r="Z14744" s="44"/>
    </row>
    <row r="14745" spans="26:26">
      <c r="Z14745" s="44"/>
    </row>
    <row r="14746" spans="26:26">
      <c r="Z14746" s="44"/>
    </row>
    <row r="14747" spans="26:26">
      <c r="Z14747" s="44"/>
    </row>
    <row r="14748" spans="26:26">
      <c r="Z14748" s="44"/>
    </row>
    <row r="14749" spans="26:26">
      <c r="Z14749" s="44"/>
    </row>
    <row r="14750" spans="26:26">
      <c r="Z14750" s="44"/>
    </row>
    <row r="14751" spans="26:26">
      <c r="Z14751" s="44"/>
    </row>
    <row r="14752" spans="26:26">
      <c r="Z14752" s="44"/>
    </row>
    <row r="14753" spans="26:26">
      <c r="Z14753" s="44"/>
    </row>
    <row r="14754" spans="26:26">
      <c r="Z14754" s="44"/>
    </row>
    <row r="14755" spans="26:26">
      <c r="Z14755" s="44"/>
    </row>
    <row r="14756" spans="26:26">
      <c r="Z14756" s="44"/>
    </row>
    <row r="14757" spans="26:26">
      <c r="Z14757" s="44"/>
    </row>
    <row r="14758" spans="26:26">
      <c r="Z14758" s="44"/>
    </row>
    <row r="14759" spans="26:26">
      <c r="Z14759" s="44"/>
    </row>
    <row r="14760" spans="26:26">
      <c r="Z14760" s="44"/>
    </row>
    <row r="14761" spans="26:26">
      <c r="Z14761" s="44"/>
    </row>
    <row r="14762" spans="26:26">
      <c r="Z14762" s="44"/>
    </row>
    <row r="14763" spans="26:26">
      <c r="Z14763" s="44"/>
    </row>
    <row r="14764" spans="26:26">
      <c r="Z14764" s="44"/>
    </row>
    <row r="14765" spans="26:26">
      <c r="Z14765" s="44"/>
    </row>
    <row r="14766" spans="26:26">
      <c r="Z14766" s="44"/>
    </row>
    <row r="14767" spans="26:26">
      <c r="Z14767" s="44"/>
    </row>
    <row r="14768" spans="26:26">
      <c r="Z14768" s="44"/>
    </row>
    <row r="14769" spans="26:26">
      <c r="Z14769" s="44"/>
    </row>
    <row r="14770" spans="26:26">
      <c r="Z14770" s="44"/>
    </row>
    <row r="14771" spans="26:26">
      <c r="Z14771" s="44"/>
    </row>
    <row r="14772" spans="26:26">
      <c r="Z14772" s="44"/>
    </row>
    <row r="14773" spans="26:26">
      <c r="Z14773" s="44"/>
    </row>
    <row r="14774" spans="26:26">
      <c r="Z14774" s="44"/>
    </row>
    <row r="14775" spans="26:26">
      <c r="Z14775" s="44"/>
    </row>
    <row r="14776" spans="26:26">
      <c r="Z14776" s="44"/>
    </row>
    <row r="14777" spans="26:26">
      <c r="Z14777" s="44"/>
    </row>
    <row r="14778" spans="26:26">
      <c r="Z14778" s="44"/>
    </row>
    <row r="14779" spans="26:26">
      <c r="Z14779" s="44"/>
    </row>
    <row r="14780" spans="26:26">
      <c r="Z14780" s="44"/>
    </row>
    <row r="14781" spans="26:26">
      <c r="Z14781" s="44"/>
    </row>
    <row r="14782" spans="26:26">
      <c r="Z14782" s="44"/>
    </row>
    <row r="14783" spans="26:26">
      <c r="Z14783" s="44"/>
    </row>
    <row r="14784" spans="26:26">
      <c r="Z14784" s="44"/>
    </row>
    <row r="14785" spans="26:26">
      <c r="Z14785" s="44"/>
    </row>
    <row r="14786" spans="26:26">
      <c r="Z14786" s="44"/>
    </row>
    <row r="14787" spans="26:26">
      <c r="Z14787" s="44"/>
    </row>
    <row r="14788" spans="26:26">
      <c r="Z14788" s="44"/>
    </row>
    <row r="14789" spans="26:26">
      <c r="Z14789" s="44"/>
    </row>
    <row r="14790" spans="26:26">
      <c r="Z14790" s="44"/>
    </row>
    <row r="14791" spans="26:26">
      <c r="Z14791" s="44"/>
    </row>
    <row r="14792" spans="26:26">
      <c r="Z14792" s="44"/>
    </row>
    <row r="14793" spans="26:26">
      <c r="Z14793" s="44"/>
    </row>
    <row r="14794" spans="26:26">
      <c r="Z14794" s="44"/>
    </row>
    <row r="14795" spans="26:26">
      <c r="Z14795" s="44"/>
    </row>
    <row r="14796" spans="26:26">
      <c r="Z14796" s="44"/>
    </row>
    <row r="14797" spans="26:26">
      <c r="Z14797" s="44"/>
    </row>
    <row r="14798" spans="26:26">
      <c r="Z14798" s="44"/>
    </row>
    <row r="14799" spans="26:26">
      <c r="Z14799" s="44"/>
    </row>
    <row r="14800" spans="26:26">
      <c r="Z14800" s="44"/>
    </row>
    <row r="14801" spans="26:26">
      <c r="Z14801" s="44"/>
    </row>
    <row r="14802" spans="26:26">
      <c r="Z14802" s="44"/>
    </row>
    <row r="14803" spans="26:26">
      <c r="Z14803" s="44"/>
    </row>
    <row r="14804" spans="26:26">
      <c r="Z14804" s="44"/>
    </row>
    <row r="14805" spans="26:26">
      <c r="Z14805" s="44"/>
    </row>
    <row r="14806" spans="26:26">
      <c r="Z14806" s="44"/>
    </row>
    <row r="14807" spans="26:26">
      <c r="Z14807" s="44"/>
    </row>
    <row r="14808" spans="26:26">
      <c r="Z14808" s="44"/>
    </row>
    <row r="14809" spans="26:26">
      <c r="Z14809" s="44"/>
    </row>
    <row r="14810" spans="26:26">
      <c r="Z14810" s="44"/>
    </row>
    <row r="14811" spans="26:26">
      <c r="Z14811" s="44"/>
    </row>
    <row r="14812" spans="26:26">
      <c r="Z14812" s="44"/>
    </row>
    <row r="14813" spans="26:26">
      <c r="Z14813" s="44"/>
    </row>
    <row r="14814" spans="26:26">
      <c r="Z14814" s="44"/>
    </row>
    <row r="14815" spans="26:26">
      <c r="Z14815" s="44"/>
    </row>
    <row r="14816" spans="26:26">
      <c r="Z14816" s="44"/>
    </row>
    <row r="14817" spans="26:26">
      <c r="Z14817" s="44"/>
    </row>
    <row r="14818" spans="26:26">
      <c r="Z14818" s="44"/>
    </row>
    <row r="14819" spans="26:26">
      <c r="Z14819" s="44"/>
    </row>
    <row r="14820" spans="26:26">
      <c r="Z14820" s="44"/>
    </row>
    <row r="14821" spans="26:26">
      <c r="Z14821" s="44"/>
    </row>
    <row r="14822" spans="26:26">
      <c r="Z14822" s="44"/>
    </row>
    <row r="14823" spans="26:26">
      <c r="Z14823" s="44"/>
    </row>
    <row r="14824" spans="26:26">
      <c r="Z14824" s="44"/>
    </row>
    <row r="14825" spans="26:26">
      <c r="Z14825" s="44"/>
    </row>
    <row r="14826" spans="26:26">
      <c r="Z14826" s="44"/>
    </row>
    <row r="14827" spans="26:26">
      <c r="Z14827" s="44"/>
    </row>
    <row r="14828" spans="26:26">
      <c r="Z14828" s="44"/>
    </row>
    <row r="14829" spans="26:26">
      <c r="Z14829" s="44"/>
    </row>
    <row r="14830" spans="26:26">
      <c r="Z14830" s="44"/>
    </row>
    <row r="14831" spans="26:26">
      <c r="Z14831" s="44"/>
    </row>
    <row r="14832" spans="26:26">
      <c r="Z14832" s="44"/>
    </row>
    <row r="14833" spans="26:26">
      <c r="Z14833" s="44"/>
    </row>
    <row r="14834" spans="26:26">
      <c r="Z14834" s="44"/>
    </row>
    <row r="14835" spans="26:26">
      <c r="Z14835" s="44"/>
    </row>
    <row r="14836" spans="26:26">
      <c r="Z14836" s="44"/>
    </row>
    <row r="14837" spans="26:26">
      <c r="Z14837" s="44"/>
    </row>
    <row r="14838" spans="26:26">
      <c r="Z14838" s="44"/>
    </row>
    <row r="14839" spans="26:26">
      <c r="Z14839" s="44"/>
    </row>
    <row r="14840" spans="26:26">
      <c r="Z14840" s="44"/>
    </row>
    <row r="14841" spans="26:26">
      <c r="Z14841" s="44"/>
    </row>
    <row r="14842" spans="26:26">
      <c r="Z14842" s="44"/>
    </row>
    <row r="14843" spans="26:26">
      <c r="Z14843" s="44"/>
    </row>
    <row r="14844" spans="26:26">
      <c r="Z14844" s="44"/>
    </row>
    <row r="14845" spans="26:26">
      <c r="Z14845" s="44"/>
    </row>
    <row r="14846" spans="26:26">
      <c r="Z14846" s="44"/>
    </row>
    <row r="14847" spans="26:26">
      <c r="Z14847" s="44"/>
    </row>
    <row r="14848" spans="26:26">
      <c r="Z14848" s="44"/>
    </row>
    <row r="14849" spans="26:26">
      <c r="Z14849" s="44"/>
    </row>
    <row r="14850" spans="26:26">
      <c r="Z14850" s="44"/>
    </row>
    <row r="14851" spans="26:26">
      <c r="Z14851" s="44"/>
    </row>
    <row r="14852" spans="26:26">
      <c r="Z14852" s="44"/>
    </row>
    <row r="14853" spans="26:26">
      <c r="Z14853" s="44"/>
    </row>
    <row r="14854" spans="26:26">
      <c r="Z14854" s="44"/>
    </row>
    <row r="14855" spans="26:26">
      <c r="Z14855" s="44"/>
    </row>
    <row r="14856" spans="26:26">
      <c r="Z14856" s="44"/>
    </row>
    <row r="14857" spans="26:26">
      <c r="Z14857" s="44"/>
    </row>
    <row r="14858" spans="26:26">
      <c r="Z14858" s="44"/>
    </row>
    <row r="14859" spans="26:26">
      <c r="Z14859" s="44"/>
    </row>
    <row r="14860" spans="26:26">
      <c r="Z14860" s="44"/>
    </row>
    <row r="14861" spans="26:26">
      <c r="Z14861" s="44"/>
    </row>
    <row r="14862" spans="26:26">
      <c r="Z14862" s="44"/>
    </row>
    <row r="14863" spans="26:26">
      <c r="Z14863" s="44"/>
    </row>
    <row r="14864" spans="26:26">
      <c r="Z14864" s="44"/>
    </row>
    <row r="14865" spans="26:26">
      <c r="Z14865" s="44"/>
    </row>
    <row r="14866" spans="26:26">
      <c r="Z14866" s="44"/>
    </row>
    <row r="14867" spans="26:26">
      <c r="Z14867" s="44"/>
    </row>
    <row r="14868" spans="26:26">
      <c r="Z14868" s="44"/>
    </row>
    <row r="14869" spans="26:26">
      <c r="Z14869" s="44"/>
    </row>
    <row r="14870" spans="26:26">
      <c r="Z14870" s="44"/>
    </row>
    <row r="14871" spans="26:26">
      <c r="Z14871" s="44"/>
    </row>
    <row r="14872" spans="26:26">
      <c r="Z14872" s="44"/>
    </row>
    <row r="14873" spans="26:26">
      <c r="Z14873" s="44"/>
    </row>
    <row r="14874" spans="26:26">
      <c r="Z14874" s="44"/>
    </row>
    <row r="14875" spans="26:26">
      <c r="Z14875" s="44"/>
    </row>
    <row r="14876" spans="26:26">
      <c r="Z14876" s="44"/>
    </row>
    <row r="14877" spans="26:26">
      <c r="Z14877" s="44"/>
    </row>
    <row r="14878" spans="26:26">
      <c r="Z14878" s="44"/>
    </row>
    <row r="14879" spans="26:26">
      <c r="Z14879" s="44"/>
    </row>
    <row r="14880" spans="26:26">
      <c r="Z14880" s="44"/>
    </row>
    <row r="14881" spans="26:26">
      <c r="Z14881" s="44"/>
    </row>
    <row r="14882" spans="26:26">
      <c r="Z14882" s="44"/>
    </row>
    <row r="14883" spans="26:26">
      <c r="Z14883" s="44"/>
    </row>
    <row r="14884" spans="26:26">
      <c r="Z14884" s="44"/>
    </row>
    <row r="14885" spans="26:26">
      <c r="Z14885" s="44"/>
    </row>
    <row r="14886" spans="26:26">
      <c r="Z14886" s="44"/>
    </row>
    <row r="14887" spans="26:26">
      <c r="Z14887" s="44"/>
    </row>
    <row r="14888" spans="26:26">
      <c r="Z14888" s="44"/>
    </row>
    <row r="14889" spans="26:26">
      <c r="Z14889" s="44"/>
    </row>
    <row r="14890" spans="26:26">
      <c r="Z14890" s="44"/>
    </row>
    <row r="14891" spans="26:26">
      <c r="Z14891" s="44"/>
    </row>
    <row r="14892" spans="26:26">
      <c r="Z14892" s="44"/>
    </row>
    <row r="14893" spans="26:26">
      <c r="Z14893" s="44"/>
    </row>
    <row r="14894" spans="26:26">
      <c r="Z14894" s="44"/>
    </row>
    <row r="14895" spans="26:26">
      <c r="Z14895" s="44"/>
    </row>
    <row r="14896" spans="26:26">
      <c r="Z14896" s="44"/>
    </row>
    <row r="14897" spans="26:26">
      <c r="Z14897" s="44"/>
    </row>
    <row r="14898" spans="26:26">
      <c r="Z14898" s="44"/>
    </row>
    <row r="14899" spans="26:26">
      <c r="Z14899" s="44"/>
    </row>
    <row r="14900" spans="26:26">
      <c r="Z14900" s="44"/>
    </row>
    <row r="14901" spans="26:26">
      <c r="Z14901" s="44"/>
    </row>
    <row r="14902" spans="26:26">
      <c r="Z14902" s="44"/>
    </row>
    <row r="14903" spans="26:26">
      <c r="Z14903" s="44"/>
    </row>
    <row r="14904" spans="26:26">
      <c r="Z14904" s="44"/>
    </row>
    <row r="14905" spans="26:26">
      <c r="Z14905" s="44"/>
    </row>
    <row r="14906" spans="26:26">
      <c r="Z14906" s="44"/>
    </row>
    <row r="14907" spans="26:26">
      <c r="Z14907" s="44"/>
    </row>
    <row r="14908" spans="26:26">
      <c r="Z14908" s="44"/>
    </row>
    <row r="14909" spans="26:26">
      <c r="Z14909" s="44"/>
    </row>
    <row r="14910" spans="26:26">
      <c r="Z14910" s="44"/>
    </row>
    <row r="14911" spans="26:26">
      <c r="Z14911" s="44"/>
    </row>
    <row r="14912" spans="26:26">
      <c r="Z14912" s="44"/>
    </row>
    <row r="14913" spans="26:26">
      <c r="Z14913" s="44"/>
    </row>
    <row r="14914" spans="26:26">
      <c r="Z14914" s="44"/>
    </row>
    <row r="14915" spans="26:26">
      <c r="Z14915" s="44"/>
    </row>
    <row r="14916" spans="26:26">
      <c r="Z14916" s="44"/>
    </row>
    <row r="14917" spans="26:26">
      <c r="Z14917" s="44"/>
    </row>
    <row r="14918" spans="26:26">
      <c r="Z14918" s="44"/>
    </row>
    <row r="14919" spans="26:26">
      <c r="Z14919" s="44"/>
    </row>
    <row r="14920" spans="26:26">
      <c r="Z14920" s="44"/>
    </row>
    <row r="14921" spans="26:26">
      <c r="Z14921" s="44"/>
    </row>
    <row r="14922" spans="26:26">
      <c r="Z14922" s="44"/>
    </row>
    <row r="14923" spans="26:26">
      <c r="Z14923" s="44"/>
    </row>
    <row r="14924" spans="26:26">
      <c r="Z14924" s="44"/>
    </row>
    <row r="14925" spans="26:26">
      <c r="Z14925" s="44"/>
    </row>
    <row r="14926" spans="26:26">
      <c r="Z14926" s="44"/>
    </row>
    <row r="14927" spans="26:26">
      <c r="Z14927" s="44"/>
    </row>
    <row r="14928" spans="26:26">
      <c r="Z14928" s="44"/>
    </row>
    <row r="14929" spans="26:26">
      <c r="Z14929" s="44"/>
    </row>
    <row r="14930" spans="26:26">
      <c r="Z14930" s="44"/>
    </row>
    <row r="14931" spans="26:26">
      <c r="Z14931" s="44"/>
    </row>
    <row r="14932" spans="26:26">
      <c r="Z14932" s="44"/>
    </row>
    <row r="14933" spans="26:26">
      <c r="Z14933" s="44"/>
    </row>
    <row r="14934" spans="26:26">
      <c r="Z14934" s="44"/>
    </row>
    <row r="14935" spans="26:26">
      <c r="Z14935" s="44"/>
    </row>
    <row r="14936" spans="26:26">
      <c r="Z14936" s="44"/>
    </row>
    <row r="14937" spans="26:26">
      <c r="Z14937" s="44"/>
    </row>
    <row r="14938" spans="26:26">
      <c r="Z14938" s="44"/>
    </row>
    <row r="14939" spans="26:26">
      <c r="Z14939" s="44"/>
    </row>
    <row r="14940" spans="26:26">
      <c r="Z14940" s="44"/>
    </row>
    <row r="14941" spans="26:26">
      <c r="Z14941" s="44"/>
    </row>
    <row r="14942" spans="26:26">
      <c r="Z14942" s="44"/>
    </row>
    <row r="14943" spans="26:26">
      <c r="Z14943" s="44"/>
    </row>
    <row r="14944" spans="26:26">
      <c r="Z14944" s="44"/>
    </row>
    <row r="14945" spans="26:26">
      <c r="Z14945" s="44"/>
    </row>
    <row r="14946" spans="26:26">
      <c r="Z14946" s="44"/>
    </row>
    <row r="14947" spans="26:26">
      <c r="Z14947" s="44"/>
    </row>
    <row r="14948" spans="26:26">
      <c r="Z14948" s="44"/>
    </row>
    <row r="14949" spans="26:26">
      <c r="Z14949" s="44"/>
    </row>
    <row r="14950" spans="26:26">
      <c r="Z14950" s="44"/>
    </row>
    <row r="14951" spans="26:26">
      <c r="Z14951" s="44"/>
    </row>
    <row r="14952" spans="26:26">
      <c r="Z14952" s="44"/>
    </row>
    <row r="14953" spans="26:26">
      <c r="Z14953" s="44"/>
    </row>
    <row r="14954" spans="26:26">
      <c r="Z14954" s="44"/>
    </row>
    <row r="14955" spans="26:26">
      <c r="Z14955" s="44"/>
    </row>
    <row r="14956" spans="26:26">
      <c r="Z14956" s="44"/>
    </row>
    <row r="14957" spans="26:26">
      <c r="Z14957" s="44"/>
    </row>
    <row r="14958" spans="26:26">
      <c r="Z14958" s="44"/>
    </row>
    <row r="14959" spans="26:26">
      <c r="Z14959" s="44"/>
    </row>
    <row r="14960" spans="26:26">
      <c r="Z14960" s="44"/>
    </row>
    <row r="14961" spans="26:26">
      <c r="Z14961" s="44"/>
    </row>
    <row r="14962" spans="26:26">
      <c r="Z14962" s="44"/>
    </row>
    <row r="14963" spans="26:26">
      <c r="Z14963" s="44"/>
    </row>
    <row r="14964" spans="26:26">
      <c r="Z14964" s="44"/>
    </row>
    <row r="14965" spans="26:26">
      <c r="Z14965" s="44"/>
    </row>
    <row r="14966" spans="26:26">
      <c r="Z14966" s="44"/>
    </row>
    <row r="14967" spans="26:26">
      <c r="Z14967" s="44"/>
    </row>
    <row r="14968" spans="26:26">
      <c r="Z14968" s="44"/>
    </row>
    <row r="14969" spans="26:26">
      <c r="Z14969" s="44"/>
    </row>
    <row r="14970" spans="26:26">
      <c r="Z14970" s="44"/>
    </row>
    <row r="14971" spans="26:26">
      <c r="Z14971" s="44"/>
    </row>
    <row r="14972" spans="26:26">
      <c r="Z14972" s="44"/>
    </row>
    <row r="14973" spans="26:26">
      <c r="Z14973" s="44"/>
    </row>
    <row r="14974" spans="26:26">
      <c r="Z14974" s="44"/>
    </row>
    <row r="14975" spans="26:26">
      <c r="Z14975" s="44"/>
    </row>
    <row r="14976" spans="26:26">
      <c r="Z14976" s="44"/>
    </row>
    <row r="14977" spans="26:26">
      <c r="Z14977" s="44"/>
    </row>
    <row r="14978" spans="26:26">
      <c r="Z14978" s="44"/>
    </row>
    <row r="14979" spans="26:26">
      <c r="Z14979" s="44"/>
    </row>
    <row r="14980" spans="26:26">
      <c r="Z14980" s="44"/>
    </row>
    <row r="14981" spans="26:26">
      <c r="Z14981" s="44"/>
    </row>
    <row r="14982" spans="26:26">
      <c r="Z14982" s="44"/>
    </row>
    <row r="14983" spans="26:26">
      <c r="Z14983" s="44"/>
    </row>
    <row r="14984" spans="26:26">
      <c r="Z14984" s="44"/>
    </row>
    <row r="14985" spans="26:26">
      <c r="Z14985" s="44"/>
    </row>
    <row r="14986" spans="26:26">
      <c r="Z14986" s="44"/>
    </row>
    <row r="14987" spans="26:26">
      <c r="Z14987" s="44"/>
    </row>
    <row r="14988" spans="26:26">
      <c r="Z14988" s="44"/>
    </row>
    <row r="14989" spans="26:26">
      <c r="Z14989" s="44"/>
    </row>
    <row r="14990" spans="26:26">
      <c r="Z14990" s="44"/>
    </row>
    <row r="14991" spans="26:26">
      <c r="Z14991" s="44"/>
    </row>
    <row r="14992" spans="26:26">
      <c r="Z14992" s="44"/>
    </row>
    <row r="14993" spans="26:26">
      <c r="Z14993" s="44"/>
    </row>
    <row r="14994" spans="26:26">
      <c r="Z14994" s="44"/>
    </row>
    <row r="14995" spans="26:26">
      <c r="Z14995" s="44"/>
    </row>
    <row r="14996" spans="26:26">
      <c r="Z14996" s="44"/>
    </row>
    <row r="14997" spans="26:26">
      <c r="Z14997" s="44"/>
    </row>
    <row r="14998" spans="26:26">
      <c r="Z14998" s="44"/>
    </row>
    <row r="14999" spans="26:26">
      <c r="Z14999" s="44"/>
    </row>
    <row r="15000" spans="26:26">
      <c r="Z15000" s="44"/>
    </row>
    <row r="15001" spans="26:26">
      <c r="Z15001" s="44"/>
    </row>
    <row r="15002" spans="26:26">
      <c r="Z15002" s="44"/>
    </row>
    <row r="15003" spans="26:26">
      <c r="Z15003" s="44"/>
    </row>
    <row r="15004" spans="26:26">
      <c r="Z15004" s="44"/>
    </row>
    <row r="15005" spans="26:26">
      <c r="Z15005" s="44"/>
    </row>
    <row r="15006" spans="26:26">
      <c r="Z15006" s="44"/>
    </row>
    <row r="15007" spans="26:26">
      <c r="Z15007" s="44"/>
    </row>
    <row r="15008" spans="26:26">
      <c r="Z15008" s="44"/>
    </row>
    <row r="15009" spans="26:26">
      <c r="Z15009" s="44"/>
    </row>
    <row r="15010" spans="26:26">
      <c r="Z15010" s="44"/>
    </row>
    <row r="15011" spans="26:26">
      <c r="Z15011" s="44"/>
    </row>
    <row r="15012" spans="26:26">
      <c r="Z15012" s="44"/>
    </row>
    <row r="15013" spans="26:26">
      <c r="Z15013" s="44"/>
    </row>
    <row r="15014" spans="26:26">
      <c r="Z15014" s="44"/>
    </row>
    <row r="15015" spans="26:26">
      <c r="Z15015" s="44"/>
    </row>
    <row r="15016" spans="26:26">
      <c r="Z15016" s="44"/>
    </row>
    <row r="15017" spans="26:26">
      <c r="Z15017" s="44"/>
    </row>
    <row r="15018" spans="26:26">
      <c r="Z15018" s="44"/>
    </row>
    <row r="15019" spans="26:26">
      <c r="Z15019" s="44"/>
    </row>
    <row r="15020" spans="26:26">
      <c r="Z15020" s="44"/>
    </row>
    <row r="15021" spans="26:26">
      <c r="Z15021" s="44"/>
    </row>
    <row r="15022" spans="26:26">
      <c r="Z15022" s="44"/>
    </row>
    <row r="15023" spans="26:26">
      <c r="Z15023" s="44"/>
    </row>
    <row r="15024" spans="26:26">
      <c r="Z15024" s="44"/>
    </row>
    <row r="15025" spans="26:26">
      <c r="Z15025" s="44"/>
    </row>
    <row r="15026" spans="26:26">
      <c r="Z15026" s="44"/>
    </row>
    <row r="15027" spans="26:26">
      <c r="Z15027" s="44"/>
    </row>
    <row r="15028" spans="26:26">
      <c r="Z15028" s="44"/>
    </row>
    <row r="15029" spans="26:26">
      <c r="Z15029" s="44"/>
    </row>
    <row r="15030" spans="26:26">
      <c r="Z15030" s="44"/>
    </row>
    <row r="15031" spans="26:26">
      <c r="Z15031" s="44"/>
    </row>
    <row r="15032" spans="26:26">
      <c r="Z15032" s="44"/>
    </row>
    <row r="15033" spans="26:26">
      <c r="Z15033" s="44"/>
    </row>
    <row r="15034" spans="26:26">
      <c r="Z15034" s="44"/>
    </row>
    <row r="15035" spans="26:26">
      <c r="Z15035" s="44"/>
    </row>
    <row r="15036" spans="26:26">
      <c r="Z15036" s="44"/>
    </row>
    <row r="15037" spans="26:26">
      <c r="Z15037" s="44"/>
    </row>
    <row r="15038" spans="26:26">
      <c r="Z15038" s="44"/>
    </row>
    <row r="15039" spans="26:26">
      <c r="Z15039" s="44"/>
    </row>
    <row r="15040" spans="26:26">
      <c r="Z15040" s="44"/>
    </row>
    <row r="15041" spans="26:26">
      <c r="Z15041" s="44"/>
    </row>
    <row r="15042" spans="26:26">
      <c r="Z15042" s="44"/>
    </row>
    <row r="15043" spans="26:26">
      <c r="Z15043" s="44"/>
    </row>
    <row r="15044" spans="26:26">
      <c r="Z15044" s="44"/>
    </row>
    <row r="15045" spans="26:26">
      <c r="Z15045" s="44"/>
    </row>
    <row r="15046" spans="26:26">
      <c r="Z15046" s="44"/>
    </row>
    <row r="15047" spans="26:26">
      <c r="Z15047" s="44"/>
    </row>
    <row r="15048" spans="26:26">
      <c r="Z15048" s="44"/>
    </row>
    <row r="15049" spans="26:26">
      <c r="Z15049" s="44"/>
    </row>
    <row r="15050" spans="26:26">
      <c r="Z15050" s="44"/>
    </row>
    <row r="15051" spans="26:26">
      <c r="Z15051" s="44"/>
    </row>
    <row r="15052" spans="26:26">
      <c r="Z15052" s="44"/>
    </row>
    <row r="15053" spans="26:26">
      <c r="Z15053" s="44"/>
    </row>
    <row r="15054" spans="26:26">
      <c r="Z15054" s="44"/>
    </row>
    <row r="15055" spans="26:26">
      <c r="Z15055" s="44"/>
    </row>
    <row r="15056" spans="26:26">
      <c r="Z15056" s="44"/>
    </row>
    <row r="15057" spans="26:26">
      <c r="Z15057" s="44"/>
    </row>
    <row r="15058" spans="26:26">
      <c r="Z15058" s="44"/>
    </row>
    <row r="15059" spans="26:26">
      <c r="Z15059" s="44"/>
    </row>
    <row r="15060" spans="26:26">
      <c r="Z15060" s="44"/>
    </row>
    <row r="15061" spans="26:26">
      <c r="Z15061" s="44"/>
    </row>
    <row r="15062" spans="26:26">
      <c r="Z15062" s="44"/>
    </row>
    <row r="15063" spans="26:26">
      <c r="Z15063" s="44"/>
    </row>
    <row r="15064" spans="26:26">
      <c r="Z15064" s="44"/>
    </row>
    <row r="15065" spans="26:26">
      <c r="Z15065" s="44"/>
    </row>
    <row r="15066" spans="26:26">
      <c r="Z15066" s="44"/>
    </row>
    <row r="15067" spans="26:26">
      <c r="Z15067" s="44"/>
    </row>
    <row r="15068" spans="26:26">
      <c r="Z15068" s="44"/>
    </row>
    <row r="15069" spans="26:26">
      <c r="Z15069" s="44"/>
    </row>
    <row r="15070" spans="26:26">
      <c r="Z15070" s="44"/>
    </row>
    <row r="15071" spans="26:26">
      <c r="Z15071" s="44"/>
    </row>
    <row r="15072" spans="26:26">
      <c r="Z15072" s="44"/>
    </row>
    <row r="15073" spans="26:26">
      <c r="Z15073" s="44"/>
    </row>
    <row r="15074" spans="26:26">
      <c r="Z15074" s="44"/>
    </row>
    <row r="15075" spans="26:26">
      <c r="Z15075" s="44"/>
    </row>
    <row r="15076" spans="26:26">
      <c r="Z15076" s="44"/>
    </row>
    <row r="15077" spans="26:26">
      <c r="Z15077" s="44"/>
    </row>
    <row r="15078" spans="26:26">
      <c r="Z15078" s="44"/>
    </row>
    <row r="15079" spans="26:26">
      <c r="Z15079" s="44"/>
    </row>
    <row r="15080" spans="26:26">
      <c r="Z15080" s="44"/>
    </row>
    <row r="15081" spans="26:26">
      <c r="Z15081" s="44"/>
    </row>
    <row r="15082" spans="26:26">
      <c r="Z15082" s="44"/>
    </row>
    <row r="15083" spans="26:26">
      <c r="Z15083" s="44"/>
    </row>
    <row r="15084" spans="26:26">
      <c r="Z15084" s="44"/>
    </row>
    <row r="15085" spans="26:26">
      <c r="Z15085" s="44"/>
    </row>
    <row r="15086" spans="26:26">
      <c r="Z15086" s="44"/>
    </row>
    <row r="15087" spans="26:26">
      <c r="Z15087" s="44"/>
    </row>
    <row r="15088" spans="26:26">
      <c r="Z15088" s="44"/>
    </row>
    <row r="15089" spans="26:26">
      <c r="Z15089" s="44"/>
    </row>
    <row r="15090" spans="26:26">
      <c r="Z15090" s="44"/>
    </row>
    <row r="15091" spans="26:26">
      <c r="Z15091" s="44"/>
    </row>
    <row r="15092" spans="26:26">
      <c r="Z15092" s="44"/>
    </row>
    <row r="15093" spans="26:26">
      <c r="Z15093" s="44"/>
    </row>
    <row r="15094" spans="26:26">
      <c r="Z15094" s="44"/>
    </row>
    <row r="15095" spans="26:26">
      <c r="Z15095" s="44"/>
    </row>
    <row r="15096" spans="26:26">
      <c r="Z15096" s="44"/>
    </row>
    <row r="15097" spans="26:26">
      <c r="Z15097" s="44"/>
    </row>
    <row r="15098" spans="26:26">
      <c r="Z15098" s="44"/>
    </row>
    <row r="15099" spans="26:26">
      <c r="Z15099" s="44"/>
    </row>
    <row r="15100" spans="26:26">
      <c r="Z15100" s="44"/>
    </row>
    <row r="15101" spans="26:26">
      <c r="Z15101" s="44"/>
    </row>
    <row r="15102" spans="26:26">
      <c r="Z15102" s="44"/>
    </row>
    <row r="15103" spans="26:26">
      <c r="Z15103" s="44"/>
    </row>
    <row r="15104" spans="26:26">
      <c r="Z15104" s="44"/>
    </row>
    <row r="15105" spans="26:26">
      <c r="Z15105" s="44"/>
    </row>
    <row r="15106" spans="26:26">
      <c r="Z15106" s="44"/>
    </row>
    <row r="15107" spans="26:26">
      <c r="Z15107" s="44"/>
    </row>
    <row r="15108" spans="26:26">
      <c r="Z15108" s="44"/>
    </row>
    <row r="15109" spans="26:26">
      <c r="Z15109" s="44"/>
    </row>
    <row r="15110" spans="26:26">
      <c r="Z15110" s="44"/>
    </row>
    <row r="15111" spans="26:26">
      <c r="Z15111" s="44"/>
    </row>
    <row r="15112" spans="26:26">
      <c r="Z15112" s="44"/>
    </row>
    <row r="15113" spans="26:26">
      <c r="Z15113" s="44"/>
    </row>
    <row r="15114" spans="26:26">
      <c r="Z15114" s="44"/>
    </row>
    <row r="15115" spans="26:26">
      <c r="Z15115" s="44"/>
    </row>
    <row r="15116" spans="26:26">
      <c r="Z15116" s="44"/>
    </row>
    <row r="15117" spans="26:26">
      <c r="Z15117" s="44"/>
    </row>
    <row r="15118" spans="26:26">
      <c r="Z15118" s="44"/>
    </row>
    <row r="15119" spans="26:26">
      <c r="Z15119" s="44"/>
    </row>
    <row r="15120" spans="26:26">
      <c r="Z15120" s="44"/>
    </row>
    <row r="15121" spans="26:26">
      <c r="Z15121" s="44"/>
    </row>
    <row r="15122" spans="26:26">
      <c r="Z15122" s="44"/>
    </row>
    <row r="15123" spans="26:26">
      <c r="Z15123" s="44"/>
    </row>
    <row r="15124" spans="26:26">
      <c r="Z15124" s="44"/>
    </row>
    <row r="15125" spans="26:26">
      <c r="Z15125" s="44"/>
    </row>
    <row r="15126" spans="26:26">
      <c r="Z15126" s="44"/>
    </row>
    <row r="15127" spans="26:26">
      <c r="Z15127" s="44"/>
    </row>
    <row r="15128" spans="26:26">
      <c r="Z15128" s="44"/>
    </row>
    <row r="15129" spans="26:26">
      <c r="Z15129" s="44"/>
    </row>
    <row r="15130" spans="26:26">
      <c r="Z15130" s="44"/>
    </row>
    <row r="15131" spans="26:26">
      <c r="Z15131" s="44"/>
    </row>
    <row r="15132" spans="26:26">
      <c r="Z15132" s="44"/>
    </row>
    <row r="15133" spans="26:26">
      <c r="Z15133" s="44"/>
    </row>
    <row r="15134" spans="26:26">
      <c r="Z15134" s="44"/>
    </row>
    <row r="15135" spans="26:26">
      <c r="Z15135" s="44"/>
    </row>
    <row r="15136" spans="26:26">
      <c r="Z15136" s="44"/>
    </row>
    <row r="15137" spans="26:26">
      <c r="Z15137" s="44"/>
    </row>
    <row r="15138" spans="26:26">
      <c r="Z15138" s="44"/>
    </row>
    <row r="15139" spans="26:26">
      <c r="Z15139" s="44"/>
    </row>
    <row r="15140" spans="26:26">
      <c r="Z15140" s="44"/>
    </row>
    <row r="15141" spans="26:26">
      <c r="Z15141" s="44"/>
    </row>
    <row r="15142" spans="26:26">
      <c r="Z15142" s="44"/>
    </row>
    <row r="15143" spans="26:26">
      <c r="Z15143" s="44"/>
    </row>
    <row r="15144" spans="26:26">
      <c r="Z15144" s="44"/>
    </row>
    <row r="15145" spans="26:26">
      <c r="Z15145" s="44"/>
    </row>
    <row r="15146" spans="26:26">
      <c r="Z15146" s="44"/>
    </row>
    <row r="15147" spans="26:26">
      <c r="Z15147" s="44"/>
    </row>
    <row r="15148" spans="26:26">
      <c r="Z15148" s="44"/>
    </row>
    <row r="15149" spans="26:26">
      <c r="Z15149" s="44"/>
    </row>
    <row r="15150" spans="26:26">
      <c r="Z15150" s="44"/>
    </row>
    <row r="15151" spans="26:26">
      <c r="Z15151" s="44"/>
    </row>
    <row r="15152" spans="26:26">
      <c r="Z15152" s="44"/>
    </row>
    <row r="15153" spans="26:26">
      <c r="Z15153" s="44"/>
    </row>
    <row r="15154" spans="26:26">
      <c r="Z15154" s="44"/>
    </row>
    <row r="15155" spans="26:26">
      <c r="Z15155" s="44"/>
    </row>
    <row r="15156" spans="26:26">
      <c r="Z15156" s="44"/>
    </row>
    <row r="15157" spans="26:26">
      <c r="Z15157" s="44"/>
    </row>
    <row r="15158" spans="26:26">
      <c r="Z15158" s="44"/>
    </row>
    <row r="15159" spans="26:26">
      <c r="Z15159" s="44"/>
    </row>
    <row r="15160" spans="26:26">
      <c r="Z15160" s="44"/>
    </row>
    <row r="15161" spans="26:26">
      <c r="Z15161" s="44"/>
    </row>
    <row r="15162" spans="26:26">
      <c r="Z15162" s="44"/>
    </row>
    <row r="15163" spans="26:26">
      <c r="Z15163" s="44"/>
    </row>
    <row r="15164" spans="26:26">
      <c r="Z15164" s="44"/>
    </row>
    <row r="15165" spans="26:26">
      <c r="Z15165" s="44"/>
    </row>
    <row r="15166" spans="26:26">
      <c r="Z15166" s="44"/>
    </row>
    <row r="15167" spans="26:26">
      <c r="Z15167" s="44"/>
    </row>
    <row r="15168" spans="26:26">
      <c r="Z15168" s="44"/>
    </row>
    <row r="15169" spans="26:26">
      <c r="Z15169" s="44"/>
    </row>
    <row r="15170" spans="26:26">
      <c r="Z15170" s="44"/>
    </row>
    <row r="15171" spans="26:26">
      <c r="Z15171" s="44"/>
    </row>
    <row r="15172" spans="26:26">
      <c r="Z15172" s="44"/>
    </row>
    <row r="15173" spans="26:26">
      <c r="Z15173" s="44"/>
    </row>
    <row r="15174" spans="26:26">
      <c r="Z15174" s="44"/>
    </row>
    <row r="15175" spans="26:26">
      <c r="Z15175" s="44"/>
    </row>
    <row r="15176" spans="26:26">
      <c r="Z15176" s="44"/>
    </row>
    <row r="15177" spans="26:26">
      <c r="Z15177" s="44"/>
    </row>
    <row r="15178" spans="26:26">
      <c r="Z15178" s="44"/>
    </row>
    <row r="15179" spans="26:26">
      <c r="Z15179" s="44"/>
    </row>
    <row r="15180" spans="26:26">
      <c r="Z15180" s="44"/>
    </row>
    <row r="15181" spans="26:26">
      <c r="Z15181" s="44"/>
    </row>
    <row r="15182" spans="26:26">
      <c r="Z15182" s="44"/>
    </row>
    <row r="15183" spans="26:26">
      <c r="Z15183" s="44"/>
    </row>
    <row r="15184" spans="26:26">
      <c r="Z15184" s="44"/>
    </row>
    <row r="15185" spans="26:26">
      <c r="Z15185" s="44"/>
    </row>
    <row r="15186" spans="26:26">
      <c r="Z15186" s="44"/>
    </row>
    <row r="15187" spans="26:26">
      <c r="Z15187" s="44"/>
    </row>
    <row r="15188" spans="26:26">
      <c r="Z15188" s="44"/>
    </row>
    <row r="15189" spans="26:26">
      <c r="Z15189" s="44"/>
    </row>
    <row r="15190" spans="26:26">
      <c r="Z15190" s="44"/>
    </row>
    <row r="15191" spans="26:26">
      <c r="Z15191" s="44"/>
    </row>
    <row r="15192" spans="26:26">
      <c r="Z15192" s="44"/>
    </row>
    <row r="15193" spans="26:26">
      <c r="Z15193" s="44"/>
    </row>
    <row r="15194" spans="26:26">
      <c r="Z15194" s="44"/>
    </row>
    <row r="15195" spans="26:26">
      <c r="Z15195" s="44"/>
    </row>
    <row r="15196" spans="26:26">
      <c r="Z15196" s="44"/>
    </row>
    <row r="15197" spans="26:26">
      <c r="Z15197" s="44"/>
    </row>
    <row r="15198" spans="26:26">
      <c r="Z15198" s="44"/>
    </row>
    <row r="15199" spans="26:26">
      <c r="Z15199" s="44"/>
    </row>
    <row r="15200" spans="26:26">
      <c r="Z15200" s="44"/>
    </row>
    <row r="15201" spans="26:26">
      <c r="Z15201" s="44"/>
    </row>
    <row r="15202" spans="26:26">
      <c r="Z15202" s="44"/>
    </row>
    <row r="15203" spans="26:26">
      <c r="Z15203" s="44"/>
    </row>
    <row r="15204" spans="26:26">
      <c r="Z15204" s="44"/>
    </row>
    <row r="15205" spans="26:26">
      <c r="Z15205" s="44"/>
    </row>
    <row r="15206" spans="26:26">
      <c r="Z15206" s="44"/>
    </row>
    <row r="15207" spans="26:26">
      <c r="Z15207" s="44"/>
    </row>
    <row r="15208" spans="26:26">
      <c r="Z15208" s="44"/>
    </row>
    <row r="15209" spans="26:26">
      <c r="Z15209" s="44"/>
    </row>
    <row r="15210" spans="26:26">
      <c r="Z15210" s="44"/>
    </row>
    <row r="15211" spans="26:26">
      <c r="Z15211" s="44"/>
    </row>
    <row r="15212" spans="26:26">
      <c r="Z15212" s="44"/>
    </row>
    <row r="15213" spans="26:26">
      <c r="Z15213" s="44"/>
    </row>
    <row r="15214" spans="26:26">
      <c r="Z15214" s="44"/>
    </row>
    <row r="15215" spans="26:26">
      <c r="Z15215" s="44"/>
    </row>
    <row r="15216" spans="26:26">
      <c r="Z15216" s="44"/>
    </row>
    <row r="15217" spans="26:26">
      <c r="Z15217" s="44"/>
    </row>
    <row r="15218" spans="26:26">
      <c r="Z15218" s="44"/>
    </row>
    <row r="15219" spans="26:26">
      <c r="Z15219" s="44"/>
    </row>
    <row r="15220" spans="26:26">
      <c r="Z15220" s="44"/>
    </row>
    <row r="15221" spans="26:26">
      <c r="Z15221" s="44"/>
    </row>
    <row r="15222" spans="26:26">
      <c r="Z15222" s="44"/>
    </row>
    <row r="15223" spans="26:26">
      <c r="Z15223" s="44"/>
    </row>
    <row r="15224" spans="26:26">
      <c r="Z15224" s="44"/>
    </row>
    <row r="15225" spans="26:26">
      <c r="Z15225" s="44"/>
    </row>
    <row r="15226" spans="26:26">
      <c r="Z15226" s="44"/>
    </row>
    <row r="15227" spans="26:26">
      <c r="Z15227" s="44"/>
    </row>
    <row r="15228" spans="26:26">
      <c r="Z15228" s="44"/>
    </row>
    <row r="15229" spans="26:26">
      <c r="Z15229" s="44"/>
    </row>
    <row r="15230" spans="26:26">
      <c r="Z15230" s="44"/>
    </row>
    <row r="15231" spans="26:26">
      <c r="Z15231" s="44"/>
    </row>
    <row r="15232" spans="26:26">
      <c r="Z15232" s="44"/>
    </row>
    <row r="15233" spans="26:26">
      <c r="Z15233" s="44"/>
    </row>
    <row r="15234" spans="26:26">
      <c r="Z15234" s="44"/>
    </row>
    <row r="15235" spans="26:26">
      <c r="Z15235" s="44"/>
    </row>
    <row r="15236" spans="26:26">
      <c r="Z15236" s="44"/>
    </row>
    <row r="15237" spans="26:26">
      <c r="Z15237" s="44"/>
    </row>
    <row r="15238" spans="26:26">
      <c r="Z15238" s="44"/>
    </row>
    <row r="15239" spans="26:26">
      <c r="Z15239" s="44"/>
    </row>
    <row r="15240" spans="26:26">
      <c r="Z15240" s="44"/>
    </row>
    <row r="15241" spans="26:26">
      <c r="Z15241" s="44"/>
    </row>
    <row r="15242" spans="26:26">
      <c r="Z15242" s="44"/>
    </row>
    <row r="15243" spans="26:26">
      <c r="Z15243" s="44"/>
    </row>
    <row r="15244" spans="26:26">
      <c r="Z15244" s="44"/>
    </row>
    <row r="15245" spans="26:26">
      <c r="Z15245" s="44"/>
    </row>
    <row r="15246" spans="26:26">
      <c r="Z15246" s="44"/>
    </row>
    <row r="15247" spans="26:26">
      <c r="Z15247" s="44"/>
    </row>
    <row r="15248" spans="26:26">
      <c r="Z15248" s="44"/>
    </row>
    <row r="15249" spans="26:26">
      <c r="Z15249" s="44"/>
    </row>
    <row r="15250" spans="26:26">
      <c r="Z15250" s="44"/>
    </row>
    <row r="15251" spans="26:26">
      <c r="Z15251" s="44"/>
    </row>
    <row r="15252" spans="26:26">
      <c r="Z15252" s="44"/>
    </row>
    <row r="15253" spans="26:26">
      <c r="Z15253" s="44"/>
    </row>
    <row r="15254" spans="26:26">
      <c r="Z15254" s="44"/>
    </row>
    <row r="15255" spans="26:26">
      <c r="Z15255" s="44"/>
    </row>
    <row r="15256" spans="26:26">
      <c r="Z15256" s="44"/>
    </row>
    <row r="15257" spans="26:26">
      <c r="Z15257" s="44"/>
    </row>
    <row r="15258" spans="26:26">
      <c r="Z15258" s="44"/>
    </row>
    <row r="15259" spans="26:26">
      <c r="Z15259" s="44"/>
    </row>
    <row r="15260" spans="26:26">
      <c r="Z15260" s="44"/>
    </row>
    <row r="15261" spans="26:26">
      <c r="Z15261" s="44"/>
    </row>
    <row r="15262" spans="26:26">
      <c r="Z15262" s="44"/>
    </row>
    <row r="15263" spans="26:26">
      <c r="Z15263" s="44"/>
    </row>
    <row r="15264" spans="26:26">
      <c r="Z15264" s="44"/>
    </row>
    <row r="15265" spans="26:26">
      <c r="Z15265" s="44"/>
    </row>
    <row r="15266" spans="26:26">
      <c r="Z15266" s="44"/>
    </row>
    <row r="15267" spans="26:26">
      <c r="Z15267" s="44"/>
    </row>
    <row r="15268" spans="26:26">
      <c r="Z15268" s="44"/>
    </row>
    <row r="15269" spans="26:26">
      <c r="Z15269" s="44"/>
    </row>
    <row r="15270" spans="26:26">
      <c r="Z15270" s="44"/>
    </row>
    <row r="15271" spans="26:26">
      <c r="Z15271" s="44"/>
    </row>
    <row r="15272" spans="26:26">
      <c r="Z15272" s="44"/>
    </row>
    <row r="15273" spans="26:26">
      <c r="Z15273" s="44"/>
    </row>
    <row r="15274" spans="26:26">
      <c r="Z15274" s="44"/>
    </row>
    <row r="15275" spans="26:26">
      <c r="Z15275" s="44"/>
    </row>
    <row r="15276" spans="26:26">
      <c r="Z15276" s="44"/>
    </row>
    <row r="15277" spans="26:26">
      <c r="Z15277" s="44"/>
    </row>
    <row r="15278" spans="26:26">
      <c r="Z15278" s="44"/>
    </row>
    <row r="15279" spans="26:26">
      <c r="Z15279" s="44"/>
    </row>
    <row r="15280" spans="26:26">
      <c r="Z15280" s="44"/>
    </row>
    <row r="15281" spans="26:26">
      <c r="Z15281" s="44"/>
    </row>
    <row r="15282" spans="26:26">
      <c r="Z15282" s="44"/>
    </row>
    <row r="15283" spans="26:26">
      <c r="Z15283" s="44"/>
    </row>
    <row r="15284" spans="26:26">
      <c r="Z15284" s="44"/>
    </row>
    <row r="15285" spans="26:26">
      <c r="Z15285" s="44"/>
    </row>
    <row r="15286" spans="26:26">
      <c r="Z15286" s="44"/>
    </row>
    <row r="15287" spans="26:26">
      <c r="Z15287" s="44"/>
    </row>
    <row r="15288" spans="26:26">
      <c r="Z15288" s="44"/>
    </row>
    <row r="15289" spans="26:26">
      <c r="Z15289" s="44"/>
    </row>
    <row r="15290" spans="26:26">
      <c r="Z15290" s="44"/>
    </row>
    <row r="15291" spans="26:26">
      <c r="Z15291" s="44"/>
    </row>
    <row r="15292" spans="26:26">
      <c r="Z15292" s="44"/>
    </row>
    <row r="15293" spans="26:26">
      <c r="Z15293" s="44"/>
    </row>
    <row r="15294" spans="26:26">
      <c r="Z15294" s="44"/>
    </row>
    <row r="15295" spans="26:26">
      <c r="Z15295" s="44"/>
    </row>
    <row r="15296" spans="26:26">
      <c r="Z15296" s="44"/>
    </row>
    <row r="15297" spans="26:26">
      <c r="Z15297" s="44"/>
    </row>
    <row r="15298" spans="26:26">
      <c r="Z15298" s="44"/>
    </row>
    <row r="15299" spans="26:26">
      <c r="Z15299" s="44"/>
    </row>
    <row r="15300" spans="26:26">
      <c r="Z15300" s="44"/>
    </row>
    <row r="15301" spans="26:26">
      <c r="Z15301" s="44"/>
    </row>
    <row r="15302" spans="26:26">
      <c r="Z15302" s="44"/>
    </row>
    <row r="15303" spans="26:26">
      <c r="Z15303" s="44"/>
    </row>
    <row r="15304" spans="26:26">
      <c r="Z15304" s="44"/>
    </row>
    <row r="15305" spans="26:26">
      <c r="Z15305" s="44"/>
    </row>
    <row r="15306" spans="26:26">
      <c r="Z15306" s="44"/>
    </row>
    <row r="15307" spans="26:26">
      <c r="Z15307" s="44"/>
    </row>
    <row r="15308" spans="26:26">
      <c r="Z15308" s="44"/>
    </row>
    <row r="15309" spans="26:26">
      <c r="Z15309" s="44"/>
    </row>
    <row r="15310" spans="26:26">
      <c r="Z15310" s="44"/>
    </row>
    <row r="15311" spans="26:26">
      <c r="Z15311" s="44"/>
    </row>
    <row r="15312" spans="26:26">
      <c r="Z15312" s="44"/>
    </row>
    <row r="15313" spans="26:26">
      <c r="Z15313" s="44"/>
    </row>
    <row r="15314" spans="26:26">
      <c r="Z15314" s="44"/>
    </row>
    <row r="15315" spans="26:26">
      <c r="Z15315" s="44"/>
    </row>
    <row r="15316" spans="26:26">
      <c r="Z15316" s="44"/>
    </row>
    <row r="15317" spans="26:26">
      <c r="Z15317" s="44"/>
    </row>
    <row r="15318" spans="26:26">
      <c r="Z15318" s="44"/>
    </row>
    <row r="15319" spans="26:26">
      <c r="Z15319" s="44"/>
    </row>
    <row r="15320" spans="26:26">
      <c r="Z15320" s="44"/>
    </row>
    <row r="15321" spans="26:26">
      <c r="Z15321" s="44"/>
    </row>
    <row r="15322" spans="26:26">
      <c r="Z15322" s="44"/>
    </row>
    <row r="15323" spans="26:26">
      <c r="Z15323" s="44"/>
    </row>
    <row r="15324" spans="26:26">
      <c r="Z15324" s="44"/>
    </row>
    <row r="15325" spans="26:26">
      <c r="Z15325" s="44"/>
    </row>
    <row r="15326" spans="26:26">
      <c r="Z15326" s="44"/>
    </row>
    <row r="15327" spans="26:26">
      <c r="Z15327" s="44"/>
    </row>
    <row r="15328" spans="26:26">
      <c r="Z15328" s="44"/>
    </row>
    <row r="15329" spans="26:26">
      <c r="Z15329" s="44"/>
    </row>
    <row r="15330" spans="26:26">
      <c r="Z15330" s="44"/>
    </row>
    <row r="15331" spans="26:26">
      <c r="Z15331" s="44"/>
    </row>
    <row r="15332" spans="26:26">
      <c r="Z15332" s="44"/>
    </row>
    <row r="15333" spans="26:26">
      <c r="Z15333" s="44"/>
    </row>
    <row r="15334" spans="26:26">
      <c r="Z15334" s="44"/>
    </row>
    <row r="15335" spans="26:26">
      <c r="Z15335" s="44"/>
    </row>
    <row r="15336" spans="26:26">
      <c r="Z15336" s="44"/>
    </row>
    <row r="15337" spans="26:26">
      <c r="Z15337" s="44"/>
    </row>
    <row r="15338" spans="26:26">
      <c r="Z15338" s="44"/>
    </row>
    <row r="15339" spans="26:26">
      <c r="Z15339" s="44"/>
    </row>
    <row r="15340" spans="26:26">
      <c r="Z15340" s="44"/>
    </row>
    <row r="15341" spans="26:26">
      <c r="Z15341" s="44"/>
    </row>
    <row r="15342" spans="26:26">
      <c r="Z15342" s="44"/>
    </row>
    <row r="15343" spans="26:26">
      <c r="Z15343" s="44"/>
    </row>
    <row r="15344" spans="26:26">
      <c r="Z15344" s="44"/>
    </row>
    <row r="15345" spans="26:26">
      <c r="Z15345" s="44"/>
    </row>
    <row r="15346" spans="26:26">
      <c r="Z15346" s="44"/>
    </row>
    <row r="15347" spans="26:26">
      <c r="Z15347" s="44"/>
    </row>
    <row r="15348" spans="26:26">
      <c r="Z15348" s="44"/>
    </row>
    <row r="15349" spans="26:26">
      <c r="Z15349" s="44"/>
    </row>
    <row r="15350" spans="26:26">
      <c r="Z15350" s="44"/>
    </row>
    <row r="15351" spans="26:26">
      <c r="Z15351" s="44"/>
    </row>
    <row r="15352" spans="26:26">
      <c r="Z15352" s="44"/>
    </row>
    <row r="15353" spans="26:26">
      <c r="Z15353" s="44"/>
    </row>
    <row r="15354" spans="26:26">
      <c r="Z15354" s="44"/>
    </row>
    <row r="15355" spans="26:26">
      <c r="Z15355" s="44"/>
    </row>
    <row r="15356" spans="26:26">
      <c r="Z15356" s="44"/>
    </row>
    <row r="15357" spans="26:26">
      <c r="Z15357" s="44"/>
    </row>
    <row r="15358" spans="26:26">
      <c r="Z15358" s="44"/>
    </row>
    <row r="15359" spans="26:26">
      <c r="Z15359" s="44"/>
    </row>
    <row r="15360" spans="26:26">
      <c r="Z15360" s="44"/>
    </row>
    <row r="15361" spans="26:26">
      <c r="Z15361" s="44"/>
    </row>
    <row r="15362" spans="26:26">
      <c r="Z15362" s="44"/>
    </row>
    <row r="15363" spans="26:26">
      <c r="Z15363" s="44"/>
    </row>
    <row r="15364" spans="26:26">
      <c r="Z15364" s="44"/>
    </row>
    <row r="15365" spans="26:26">
      <c r="Z15365" s="44"/>
    </row>
    <row r="15366" spans="26:26">
      <c r="Z15366" s="44"/>
    </row>
    <row r="15367" spans="26:26">
      <c r="Z15367" s="44"/>
    </row>
    <row r="15368" spans="26:26">
      <c r="Z15368" s="44"/>
    </row>
    <row r="15369" spans="26:26">
      <c r="Z15369" s="44"/>
    </row>
    <row r="15370" spans="26:26">
      <c r="Z15370" s="44"/>
    </row>
    <row r="15371" spans="26:26">
      <c r="Z15371" s="44"/>
    </row>
    <row r="15372" spans="26:26">
      <c r="Z15372" s="44"/>
    </row>
    <row r="15373" spans="26:26">
      <c r="Z15373" s="44"/>
    </row>
    <row r="15374" spans="26:26">
      <c r="Z15374" s="44"/>
    </row>
    <row r="15375" spans="26:26">
      <c r="Z15375" s="44"/>
    </row>
    <row r="15376" spans="26:26">
      <c r="Z15376" s="44"/>
    </row>
    <row r="15377" spans="26:26">
      <c r="Z15377" s="44"/>
    </row>
    <row r="15378" spans="26:26">
      <c r="Z15378" s="44"/>
    </row>
    <row r="15379" spans="26:26">
      <c r="Z15379" s="44"/>
    </row>
    <row r="15380" spans="26:26">
      <c r="Z15380" s="44"/>
    </row>
    <row r="15381" spans="26:26">
      <c r="Z15381" s="44"/>
    </row>
    <row r="15382" spans="26:26">
      <c r="Z15382" s="44"/>
    </row>
    <row r="15383" spans="26:26">
      <c r="Z15383" s="44"/>
    </row>
    <row r="15384" spans="26:26">
      <c r="Z15384" s="44"/>
    </row>
    <row r="15385" spans="26:26">
      <c r="Z15385" s="44"/>
    </row>
    <row r="15386" spans="26:26">
      <c r="Z15386" s="44"/>
    </row>
    <row r="15387" spans="26:26">
      <c r="Z15387" s="44"/>
    </row>
    <row r="15388" spans="26:26">
      <c r="Z15388" s="44"/>
    </row>
    <row r="15389" spans="26:26">
      <c r="Z15389" s="44"/>
    </row>
    <row r="15390" spans="26:26">
      <c r="Z15390" s="44"/>
    </row>
    <row r="15391" spans="26:26">
      <c r="Z15391" s="44"/>
    </row>
    <row r="15392" spans="26:26">
      <c r="Z15392" s="44"/>
    </row>
    <row r="15393" spans="26:26">
      <c r="Z15393" s="44"/>
    </row>
    <row r="15394" spans="26:26">
      <c r="Z15394" s="44"/>
    </row>
    <row r="15395" spans="26:26">
      <c r="Z15395" s="44"/>
    </row>
    <row r="15396" spans="26:26">
      <c r="Z15396" s="44"/>
    </row>
    <row r="15397" spans="26:26">
      <c r="Z15397" s="44"/>
    </row>
    <row r="15398" spans="26:26">
      <c r="Z15398" s="44"/>
    </row>
    <row r="15399" spans="26:26">
      <c r="Z15399" s="44"/>
    </row>
    <row r="15400" spans="26:26">
      <c r="Z15400" s="44"/>
    </row>
    <row r="15401" spans="26:26">
      <c r="Z15401" s="44"/>
    </row>
    <row r="15402" spans="26:26">
      <c r="Z15402" s="44"/>
    </row>
    <row r="15403" spans="26:26">
      <c r="Z15403" s="44"/>
    </row>
    <row r="15404" spans="26:26">
      <c r="Z15404" s="44"/>
    </row>
    <row r="15405" spans="26:26">
      <c r="Z15405" s="44"/>
    </row>
    <row r="15406" spans="26:26">
      <c r="Z15406" s="44"/>
    </row>
    <row r="15407" spans="26:26">
      <c r="Z15407" s="44"/>
    </row>
    <row r="15408" spans="26:26">
      <c r="Z15408" s="44"/>
    </row>
    <row r="15409" spans="26:26">
      <c r="Z15409" s="44"/>
    </row>
    <row r="15410" spans="26:26">
      <c r="Z15410" s="44"/>
    </row>
    <row r="15411" spans="26:26">
      <c r="Z15411" s="44"/>
    </row>
    <row r="15412" spans="26:26">
      <c r="Z15412" s="44"/>
    </row>
    <row r="15413" spans="26:26">
      <c r="Z15413" s="44"/>
    </row>
    <row r="15414" spans="26:26">
      <c r="Z15414" s="44"/>
    </row>
    <row r="15415" spans="26:26">
      <c r="Z15415" s="44"/>
    </row>
    <row r="15416" spans="26:26">
      <c r="Z15416" s="44"/>
    </row>
    <row r="15417" spans="26:26">
      <c r="Z15417" s="44"/>
    </row>
    <row r="15418" spans="26:26">
      <c r="Z15418" s="44"/>
    </row>
    <row r="15419" spans="26:26">
      <c r="Z15419" s="44"/>
    </row>
    <row r="15420" spans="26:26">
      <c r="Z15420" s="44"/>
    </row>
    <row r="15421" spans="26:26">
      <c r="Z15421" s="44"/>
    </row>
    <row r="15422" spans="26:26">
      <c r="Z15422" s="44"/>
    </row>
    <row r="15423" spans="26:26">
      <c r="Z15423" s="44"/>
    </row>
    <row r="15424" spans="26:26">
      <c r="Z15424" s="44"/>
    </row>
    <row r="15425" spans="26:26">
      <c r="Z15425" s="44"/>
    </row>
    <row r="15426" spans="26:26">
      <c r="Z15426" s="44"/>
    </row>
    <row r="15427" spans="26:26">
      <c r="Z15427" s="44"/>
    </row>
    <row r="15428" spans="26:26">
      <c r="Z15428" s="44"/>
    </row>
    <row r="15429" spans="26:26">
      <c r="Z15429" s="44"/>
    </row>
    <row r="15430" spans="26:26">
      <c r="Z15430" s="44"/>
    </row>
    <row r="15431" spans="26:26">
      <c r="Z15431" s="44"/>
    </row>
    <row r="15432" spans="26:26">
      <c r="Z15432" s="44"/>
    </row>
    <row r="15433" spans="26:26">
      <c r="Z15433" s="44"/>
    </row>
    <row r="15434" spans="26:26">
      <c r="Z15434" s="44"/>
    </row>
    <row r="15435" spans="26:26">
      <c r="Z15435" s="44"/>
    </row>
    <row r="15436" spans="26:26">
      <c r="Z15436" s="44"/>
    </row>
    <row r="15437" spans="26:26">
      <c r="Z15437" s="44"/>
    </row>
    <row r="15438" spans="26:26">
      <c r="Z15438" s="44"/>
    </row>
    <row r="15439" spans="26:26">
      <c r="Z15439" s="44"/>
    </row>
    <row r="15440" spans="26:26">
      <c r="Z15440" s="44"/>
    </row>
    <row r="15441" spans="26:26">
      <c r="Z15441" s="44"/>
    </row>
    <row r="15442" spans="26:26">
      <c r="Z15442" s="44"/>
    </row>
    <row r="15443" spans="26:26">
      <c r="Z15443" s="44"/>
    </row>
    <row r="15444" spans="26:26">
      <c r="Z15444" s="44"/>
    </row>
    <row r="15445" spans="26:26">
      <c r="Z15445" s="44"/>
    </row>
    <row r="15446" spans="26:26">
      <c r="Z15446" s="44"/>
    </row>
    <row r="15447" spans="26:26">
      <c r="Z15447" s="44"/>
    </row>
    <row r="15448" spans="26:26">
      <c r="Z15448" s="44"/>
    </row>
    <row r="15449" spans="26:26">
      <c r="Z15449" s="44"/>
    </row>
    <row r="15450" spans="26:26">
      <c r="Z15450" s="44"/>
    </row>
    <row r="15451" spans="26:26">
      <c r="Z15451" s="44"/>
    </row>
    <row r="15452" spans="26:26">
      <c r="Z15452" s="44"/>
    </row>
    <row r="15453" spans="26:26">
      <c r="Z15453" s="44"/>
    </row>
    <row r="15454" spans="26:26">
      <c r="Z15454" s="44"/>
    </row>
    <row r="15455" spans="26:26">
      <c r="Z15455" s="44"/>
    </row>
    <row r="15456" spans="26:26">
      <c r="Z15456" s="44"/>
    </row>
    <row r="15457" spans="26:26">
      <c r="Z15457" s="44"/>
    </row>
    <row r="15458" spans="26:26">
      <c r="Z15458" s="44"/>
    </row>
    <row r="15459" spans="26:26">
      <c r="Z15459" s="44"/>
    </row>
    <row r="15460" spans="26:26">
      <c r="Z15460" s="44"/>
    </row>
    <row r="15461" spans="26:26">
      <c r="Z15461" s="44"/>
    </row>
    <row r="15462" spans="26:26">
      <c r="Z15462" s="44"/>
    </row>
    <row r="15463" spans="26:26">
      <c r="Z15463" s="44"/>
    </row>
    <row r="15464" spans="26:26">
      <c r="Z15464" s="44"/>
    </row>
    <row r="15465" spans="26:26">
      <c r="Z15465" s="44"/>
    </row>
    <row r="15466" spans="26:26">
      <c r="Z15466" s="44"/>
    </row>
    <row r="15467" spans="26:26">
      <c r="Z15467" s="44"/>
    </row>
    <row r="15468" spans="26:26">
      <c r="Z15468" s="44"/>
    </row>
    <row r="15469" spans="26:26">
      <c r="Z15469" s="44"/>
    </row>
    <row r="15470" spans="26:26">
      <c r="Z15470" s="44"/>
    </row>
    <row r="15471" spans="26:26">
      <c r="Z15471" s="44"/>
    </row>
    <row r="15472" spans="26:26">
      <c r="Z15472" s="44"/>
    </row>
    <row r="15473" spans="26:26">
      <c r="Z15473" s="44"/>
    </row>
    <row r="15474" spans="26:26">
      <c r="Z15474" s="44"/>
    </row>
    <row r="15475" spans="26:26">
      <c r="Z15475" s="44"/>
    </row>
    <row r="15476" spans="26:26">
      <c r="Z15476" s="44"/>
    </row>
    <row r="15477" spans="26:26">
      <c r="Z15477" s="44"/>
    </row>
    <row r="15478" spans="26:26">
      <c r="Z15478" s="44"/>
    </row>
    <row r="15479" spans="26:26">
      <c r="Z15479" s="44"/>
    </row>
    <row r="15480" spans="26:26">
      <c r="Z15480" s="44"/>
    </row>
    <row r="15481" spans="26:26">
      <c r="Z15481" s="44"/>
    </row>
    <row r="15482" spans="26:26">
      <c r="Z15482" s="44"/>
    </row>
    <row r="15483" spans="26:26">
      <c r="Z15483" s="44"/>
    </row>
    <row r="15484" spans="26:26">
      <c r="Z15484" s="44"/>
    </row>
    <row r="15485" spans="26:26">
      <c r="Z15485" s="44"/>
    </row>
    <row r="15486" spans="26:26">
      <c r="Z15486" s="44"/>
    </row>
    <row r="15487" spans="26:26">
      <c r="Z15487" s="44"/>
    </row>
    <row r="15488" spans="26:26">
      <c r="Z15488" s="44"/>
    </row>
    <row r="15489" spans="26:26">
      <c r="Z15489" s="44"/>
    </row>
    <row r="15490" spans="26:26">
      <c r="Z15490" s="44"/>
    </row>
    <row r="15491" spans="26:26">
      <c r="Z15491" s="44"/>
    </row>
    <row r="15492" spans="26:26">
      <c r="Z15492" s="44"/>
    </row>
    <row r="15493" spans="26:26">
      <c r="Z15493" s="44"/>
    </row>
    <row r="15494" spans="26:26">
      <c r="Z15494" s="44"/>
    </row>
    <row r="15495" spans="26:26">
      <c r="Z15495" s="44"/>
    </row>
    <row r="15496" spans="26:26">
      <c r="Z15496" s="44"/>
    </row>
    <row r="15497" spans="26:26">
      <c r="Z15497" s="44"/>
    </row>
    <row r="15498" spans="26:26">
      <c r="Z15498" s="44"/>
    </row>
    <row r="15499" spans="26:26">
      <c r="Z15499" s="44"/>
    </row>
    <row r="15500" spans="26:26">
      <c r="Z15500" s="44"/>
    </row>
    <row r="15501" spans="26:26">
      <c r="Z15501" s="44"/>
    </row>
    <row r="15502" spans="26:26">
      <c r="Z15502" s="44"/>
    </row>
    <row r="15503" spans="26:26">
      <c r="Z15503" s="44"/>
    </row>
    <row r="15504" spans="26:26">
      <c r="Z15504" s="44"/>
    </row>
    <row r="15505" spans="26:26">
      <c r="Z15505" s="44"/>
    </row>
    <row r="15506" spans="26:26">
      <c r="Z15506" s="44"/>
    </row>
    <row r="15507" spans="26:26">
      <c r="Z15507" s="44"/>
    </row>
    <row r="15508" spans="26:26">
      <c r="Z15508" s="44"/>
    </row>
    <row r="15509" spans="26:26">
      <c r="Z15509" s="44"/>
    </row>
    <row r="15510" spans="26:26">
      <c r="Z15510" s="44"/>
    </row>
    <row r="15511" spans="26:26">
      <c r="Z15511" s="44"/>
    </row>
    <row r="15512" spans="26:26">
      <c r="Z15512" s="44"/>
    </row>
    <row r="15513" spans="26:26">
      <c r="Z15513" s="44"/>
    </row>
    <row r="15514" spans="26:26">
      <c r="Z15514" s="44"/>
    </row>
    <row r="15515" spans="26:26">
      <c r="Z15515" s="44"/>
    </row>
    <row r="15516" spans="26:26">
      <c r="Z15516" s="44"/>
    </row>
    <row r="15517" spans="26:26">
      <c r="Z15517" s="44"/>
    </row>
    <row r="15518" spans="26:26">
      <c r="Z15518" s="44"/>
    </row>
    <row r="15519" spans="26:26">
      <c r="Z15519" s="44"/>
    </row>
    <row r="15520" spans="26:26">
      <c r="Z15520" s="44"/>
    </row>
    <row r="15521" spans="26:26">
      <c r="Z15521" s="44"/>
    </row>
    <row r="15522" spans="26:26">
      <c r="Z15522" s="44"/>
    </row>
    <row r="15523" spans="26:26">
      <c r="Z15523" s="44"/>
    </row>
    <row r="15524" spans="26:26">
      <c r="Z15524" s="44"/>
    </row>
    <row r="15525" spans="26:26">
      <c r="Z15525" s="44"/>
    </row>
    <row r="15526" spans="26:26">
      <c r="Z15526" s="44"/>
    </row>
    <row r="15527" spans="26:26">
      <c r="Z15527" s="44"/>
    </row>
    <row r="15528" spans="26:26">
      <c r="Z15528" s="44"/>
    </row>
    <row r="15529" spans="26:26">
      <c r="Z15529" s="44"/>
    </row>
    <row r="15530" spans="26:26">
      <c r="Z15530" s="44"/>
    </row>
    <row r="15531" spans="26:26">
      <c r="Z15531" s="44"/>
    </row>
    <row r="15532" spans="26:26">
      <c r="Z15532" s="44"/>
    </row>
    <row r="15533" spans="26:26">
      <c r="Z15533" s="44"/>
    </row>
    <row r="15534" spans="26:26">
      <c r="Z15534" s="44"/>
    </row>
    <row r="15535" spans="26:26">
      <c r="Z15535" s="44"/>
    </row>
    <row r="15536" spans="26:26">
      <c r="Z15536" s="44"/>
    </row>
    <row r="15537" spans="26:26">
      <c r="Z15537" s="44"/>
    </row>
    <row r="15538" spans="26:26">
      <c r="Z15538" s="44"/>
    </row>
    <row r="15539" spans="26:26">
      <c r="Z15539" s="44"/>
    </row>
    <row r="15540" spans="26:26">
      <c r="Z15540" s="44"/>
    </row>
    <row r="15541" spans="26:26">
      <c r="Z15541" s="44"/>
    </row>
    <row r="15542" spans="26:26">
      <c r="Z15542" s="44"/>
    </row>
    <row r="15543" spans="26:26">
      <c r="Z15543" s="44"/>
    </row>
    <row r="15544" spans="26:26">
      <c r="Z15544" s="44"/>
    </row>
    <row r="15545" spans="26:26">
      <c r="Z15545" s="44"/>
    </row>
    <row r="15546" spans="26:26">
      <c r="Z15546" s="44"/>
    </row>
    <row r="15547" spans="26:26">
      <c r="Z15547" s="44"/>
    </row>
    <row r="15548" spans="26:26">
      <c r="Z15548" s="44"/>
    </row>
    <row r="15549" spans="26:26">
      <c r="Z15549" s="44"/>
    </row>
    <row r="15550" spans="26:26">
      <c r="Z15550" s="44"/>
    </row>
    <row r="15551" spans="26:26">
      <c r="Z15551" s="44"/>
    </row>
    <row r="15552" spans="26:26">
      <c r="Z15552" s="44"/>
    </row>
    <row r="15553" spans="26:26">
      <c r="Z15553" s="44"/>
    </row>
    <row r="15554" spans="26:26">
      <c r="Z15554" s="44"/>
    </row>
    <row r="15555" spans="26:26">
      <c r="Z15555" s="44"/>
    </row>
    <row r="15556" spans="26:26">
      <c r="Z15556" s="44"/>
    </row>
    <row r="15557" spans="26:26">
      <c r="Z15557" s="44"/>
    </row>
    <row r="15558" spans="26:26">
      <c r="Z15558" s="44"/>
    </row>
    <row r="15559" spans="26:26">
      <c r="Z15559" s="44"/>
    </row>
    <row r="15560" spans="26:26">
      <c r="Z15560" s="44"/>
    </row>
    <row r="15561" spans="26:26">
      <c r="Z15561" s="44"/>
    </row>
    <row r="15562" spans="26:26">
      <c r="Z15562" s="44"/>
    </row>
    <row r="15563" spans="26:26">
      <c r="Z15563" s="44"/>
    </row>
    <row r="15564" spans="26:26">
      <c r="Z15564" s="44"/>
    </row>
    <row r="15565" spans="26:26">
      <c r="Z15565" s="44"/>
    </row>
    <row r="15566" spans="26:26">
      <c r="Z15566" s="44"/>
    </row>
    <row r="15567" spans="26:26">
      <c r="Z15567" s="44"/>
    </row>
    <row r="15568" spans="26:26">
      <c r="Z15568" s="44"/>
    </row>
    <row r="15569" spans="26:26">
      <c r="Z15569" s="44"/>
    </row>
    <row r="15570" spans="26:26">
      <c r="Z15570" s="44"/>
    </row>
    <row r="15571" spans="26:26">
      <c r="Z15571" s="44"/>
    </row>
    <row r="15572" spans="26:26">
      <c r="Z15572" s="44"/>
    </row>
    <row r="15573" spans="26:26">
      <c r="Z15573" s="44"/>
    </row>
    <row r="15574" spans="26:26">
      <c r="Z15574" s="44"/>
    </row>
    <row r="15575" spans="26:26">
      <c r="Z15575" s="44"/>
    </row>
    <row r="15576" spans="26:26">
      <c r="Z15576" s="44"/>
    </row>
    <row r="15577" spans="26:26">
      <c r="Z15577" s="44"/>
    </row>
    <row r="15578" spans="26:26">
      <c r="Z15578" s="44"/>
    </row>
    <row r="15579" spans="26:26">
      <c r="Z15579" s="44"/>
    </row>
    <row r="15580" spans="26:26">
      <c r="Z15580" s="44"/>
    </row>
    <row r="15581" spans="26:26">
      <c r="Z15581" s="44"/>
    </row>
    <row r="15582" spans="26:26">
      <c r="Z15582" s="44"/>
    </row>
    <row r="15583" spans="26:26">
      <c r="Z15583" s="44"/>
    </row>
    <row r="15584" spans="26:26">
      <c r="Z15584" s="44"/>
    </row>
    <row r="15585" spans="26:26">
      <c r="Z15585" s="44"/>
    </row>
    <row r="15586" spans="26:26">
      <c r="Z15586" s="44"/>
    </row>
    <row r="15587" spans="26:26">
      <c r="Z15587" s="44"/>
    </row>
    <row r="15588" spans="26:26">
      <c r="Z15588" s="44"/>
    </row>
    <row r="15589" spans="26:26">
      <c r="Z15589" s="44"/>
    </row>
    <row r="15590" spans="26:26">
      <c r="Z15590" s="44"/>
    </row>
    <row r="15591" spans="26:26">
      <c r="Z15591" s="44"/>
    </row>
    <row r="15592" spans="26:26">
      <c r="Z15592" s="44"/>
    </row>
    <row r="15593" spans="26:26">
      <c r="Z15593" s="44"/>
    </row>
    <row r="15594" spans="26:26">
      <c r="Z15594" s="44"/>
    </row>
    <row r="15595" spans="26:26">
      <c r="Z15595" s="44"/>
    </row>
    <row r="15596" spans="26:26">
      <c r="Z15596" s="44"/>
    </row>
    <row r="15597" spans="26:26">
      <c r="Z15597" s="44"/>
    </row>
    <row r="15598" spans="26:26">
      <c r="Z15598" s="44"/>
    </row>
    <row r="15599" spans="26:26">
      <c r="Z15599" s="44"/>
    </row>
    <row r="15600" spans="26:26">
      <c r="Z15600" s="44"/>
    </row>
    <row r="15601" spans="26:26">
      <c r="Z15601" s="44"/>
    </row>
    <row r="15602" spans="26:26">
      <c r="Z15602" s="44"/>
    </row>
    <row r="15603" spans="26:26">
      <c r="Z15603" s="44"/>
    </row>
    <row r="15604" spans="26:26">
      <c r="Z15604" s="44"/>
    </row>
    <row r="15605" spans="26:26">
      <c r="Z15605" s="44"/>
    </row>
    <row r="15606" spans="26:26">
      <c r="Z15606" s="44"/>
    </row>
    <row r="15607" spans="26:26">
      <c r="Z15607" s="44"/>
    </row>
    <row r="15608" spans="26:26">
      <c r="Z15608" s="44"/>
    </row>
    <row r="15609" spans="26:26">
      <c r="Z15609" s="44"/>
    </row>
    <row r="15610" spans="26:26">
      <c r="Z15610" s="44"/>
    </row>
    <row r="15611" spans="26:26">
      <c r="Z15611" s="44"/>
    </row>
    <row r="15612" spans="26:26">
      <c r="Z15612" s="44"/>
    </row>
    <row r="15613" spans="26:26">
      <c r="Z15613" s="44"/>
    </row>
    <row r="15614" spans="26:26">
      <c r="Z15614" s="44"/>
    </row>
    <row r="15615" spans="26:26">
      <c r="Z15615" s="44"/>
    </row>
    <row r="15616" spans="26:26">
      <c r="Z15616" s="44"/>
    </row>
    <row r="15617" spans="26:26">
      <c r="Z15617" s="44"/>
    </row>
    <row r="15618" spans="26:26">
      <c r="Z15618" s="44"/>
    </row>
    <row r="15619" spans="26:26">
      <c r="Z15619" s="44"/>
    </row>
    <row r="15620" spans="26:26">
      <c r="Z15620" s="44"/>
    </row>
    <row r="15621" spans="26:26">
      <c r="Z15621" s="44"/>
    </row>
    <row r="15622" spans="26:26">
      <c r="Z15622" s="44"/>
    </row>
    <row r="15623" spans="26:26">
      <c r="Z15623" s="44"/>
    </row>
    <row r="15624" spans="26:26">
      <c r="Z15624" s="44"/>
    </row>
    <row r="15625" spans="26:26">
      <c r="Z15625" s="44"/>
    </row>
    <row r="15626" spans="26:26">
      <c r="Z15626" s="44"/>
    </row>
    <row r="15627" spans="26:26">
      <c r="Z15627" s="44"/>
    </row>
    <row r="15628" spans="26:26">
      <c r="Z15628" s="44"/>
    </row>
    <row r="15629" spans="26:26">
      <c r="Z15629" s="44"/>
    </row>
    <row r="15630" spans="26:26">
      <c r="Z15630" s="44"/>
    </row>
    <row r="15631" spans="26:26">
      <c r="Z15631" s="44"/>
    </row>
    <row r="15632" spans="26:26">
      <c r="Z15632" s="44"/>
    </row>
    <row r="15633" spans="26:26">
      <c r="Z15633" s="44"/>
    </row>
    <row r="15634" spans="26:26">
      <c r="Z15634" s="44"/>
    </row>
    <row r="15635" spans="26:26">
      <c r="Z15635" s="44"/>
    </row>
    <row r="15636" spans="26:26">
      <c r="Z15636" s="44"/>
    </row>
    <row r="15637" spans="26:26">
      <c r="Z15637" s="44"/>
    </row>
    <row r="15638" spans="26:26">
      <c r="Z15638" s="44"/>
    </row>
    <row r="15639" spans="26:26">
      <c r="Z15639" s="44"/>
    </row>
    <row r="15640" spans="26:26">
      <c r="Z15640" s="44"/>
    </row>
    <row r="15641" spans="26:26">
      <c r="Z15641" s="44"/>
    </row>
    <row r="15642" spans="26:26">
      <c r="Z15642" s="44"/>
    </row>
    <row r="15643" spans="26:26">
      <c r="Z15643" s="44"/>
    </row>
    <row r="15644" spans="26:26">
      <c r="Z15644" s="44"/>
    </row>
    <row r="15645" spans="26:26">
      <c r="Z15645" s="44"/>
    </row>
    <row r="15646" spans="26:26">
      <c r="Z15646" s="44"/>
    </row>
    <row r="15647" spans="26:26">
      <c r="Z15647" s="44"/>
    </row>
    <row r="15648" spans="26:26">
      <c r="Z15648" s="44"/>
    </row>
    <row r="15649" spans="26:26">
      <c r="Z15649" s="44"/>
    </row>
    <row r="15650" spans="26:26">
      <c r="Z15650" s="44"/>
    </row>
    <row r="15651" spans="26:26">
      <c r="Z15651" s="44"/>
    </row>
    <row r="15652" spans="26:26">
      <c r="Z15652" s="44"/>
    </row>
    <row r="15653" spans="26:26">
      <c r="Z15653" s="44"/>
    </row>
    <row r="15654" spans="26:26">
      <c r="Z15654" s="44"/>
    </row>
    <row r="15655" spans="26:26">
      <c r="Z15655" s="44"/>
    </row>
    <row r="15656" spans="26:26">
      <c r="Z15656" s="44"/>
    </row>
    <row r="15657" spans="26:26">
      <c r="Z15657" s="44"/>
    </row>
    <row r="15658" spans="26:26">
      <c r="Z15658" s="44"/>
    </row>
    <row r="15659" spans="26:26">
      <c r="Z15659" s="44"/>
    </row>
    <row r="15660" spans="26:26">
      <c r="Z15660" s="44"/>
    </row>
    <row r="15661" spans="26:26">
      <c r="Z15661" s="44"/>
    </row>
    <row r="15662" spans="26:26">
      <c r="Z15662" s="44"/>
    </row>
    <row r="15663" spans="26:26">
      <c r="Z15663" s="44"/>
    </row>
    <row r="15664" spans="26:26">
      <c r="Z15664" s="44"/>
    </row>
    <row r="15665" spans="26:26">
      <c r="Z15665" s="44"/>
    </row>
    <row r="15666" spans="26:26">
      <c r="Z15666" s="44"/>
    </row>
    <row r="15667" spans="26:26">
      <c r="Z15667" s="44"/>
    </row>
    <row r="15668" spans="26:26">
      <c r="Z15668" s="44"/>
    </row>
    <row r="15669" spans="26:26">
      <c r="Z15669" s="44"/>
    </row>
    <row r="15670" spans="26:26">
      <c r="Z15670" s="44"/>
    </row>
    <row r="15671" spans="26:26">
      <c r="Z15671" s="44"/>
    </row>
    <row r="15672" spans="26:26">
      <c r="Z15672" s="44"/>
    </row>
    <row r="15673" spans="26:26">
      <c r="Z15673" s="44"/>
    </row>
    <row r="15674" spans="26:26">
      <c r="Z15674" s="44"/>
    </row>
    <row r="15675" spans="26:26">
      <c r="Z15675" s="44"/>
    </row>
    <row r="15676" spans="26:26">
      <c r="Z15676" s="44"/>
    </row>
    <row r="15677" spans="26:26">
      <c r="Z15677" s="44"/>
    </row>
    <row r="15678" spans="26:26">
      <c r="Z15678" s="44"/>
    </row>
    <row r="15679" spans="26:26">
      <c r="Z15679" s="44"/>
    </row>
    <row r="15680" spans="26:26">
      <c r="Z15680" s="44"/>
    </row>
    <row r="15681" spans="26:26">
      <c r="Z15681" s="44"/>
    </row>
    <row r="15682" spans="26:26">
      <c r="Z15682" s="44"/>
    </row>
    <row r="15683" spans="26:26">
      <c r="Z15683" s="44"/>
    </row>
    <row r="15684" spans="26:26">
      <c r="Z15684" s="44"/>
    </row>
    <row r="15685" spans="26:26">
      <c r="Z15685" s="44"/>
    </row>
    <row r="15686" spans="26:26">
      <c r="Z15686" s="44"/>
    </row>
    <row r="15687" spans="26:26">
      <c r="Z15687" s="44"/>
    </row>
    <row r="15688" spans="26:26">
      <c r="Z15688" s="44"/>
    </row>
    <row r="15689" spans="26:26">
      <c r="Z15689" s="44"/>
    </row>
    <row r="15690" spans="26:26">
      <c r="Z15690" s="44"/>
    </row>
    <row r="15691" spans="26:26">
      <c r="Z15691" s="44"/>
    </row>
    <row r="15692" spans="26:26">
      <c r="Z15692" s="44"/>
    </row>
    <row r="15693" spans="26:26">
      <c r="Z15693" s="44"/>
    </row>
    <row r="15694" spans="26:26">
      <c r="Z15694" s="44"/>
    </row>
    <row r="15695" spans="26:26">
      <c r="Z15695" s="44"/>
    </row>
    <row r="15696" spans="26:26">
      <c r="Z15696" s="44"/>
    </row>
    <row r="15697" spans="26:26">
      <c r="Z15697" s="44"/>
    </row>
    <row r="15698" spans="26:26">
      <c r="Z15698" s="44"/>
    </row>
    <row r="15699" spans="26:26">
      <c r="Z15699" s="44"/>
    </row>
    <row r="15700" spans="26:26">
      <c r="Z15700" s="44"/>
    </row>
    <row r="15701" spans="26:26">
      <c r="Z15701" s="44"/>
    </row>
    <row r="15702" spans="26:26">
      <c r="Z15702" s="44"/>
    </row>
    <row r="15703" spans="26:26">
      <c r="Z15703" s="44"/>
    </row>
    <row r="15704" spans="26:26">
      <c r="Z15704" s="44"/>
    </row>
    <row r="15705" spans="26:26">
      <c r="Z15705" s="44"/>
    </row>
    <row r="15706" spans="26:26">
      <c r="Z15706" s="44"/>
    </row>
    <row r="15707" spans="26:26">
      <c r="Z15707" s="44"/>
    </row>
    <row r="15708" spans="26:26">
      <c r="Z15708" s="44"/>
    </row>
    <row r="15709" spans="26:26">
      <c r="Z15709" s="44"/>
    </row>
    <row r="15710" spans="26:26">
      <c r="Z15710" s="44"/>
    </row>
    <row r="15711" spans="26:26">
      <c r="Z15711" s="44"/>
    </row>
    <row r="15712" spans="26:26">
      <c r="Z15712" s="44"/>
    </row>
    <row r="15713" spans="26:26">
      <c r="Z15713" s="44"/>
    </row>
    <row r="15714" spans="26:26">
      <c r="Z15714" s="44"/>
    </row>
    <row r="15715" spans="26:26">
      <c r="Z15715" s="44"/>
    </row>
    <row r="15716" spans="26:26">
      <c r="Z15716" s="44"/>
    </row>
    <row r="15717" spans="26:26">
      <c r="Z15717" s="44"/>
    </row>
    <row r="15718" spans="26:26">
      <c r="Z15718" s="44"/>
    </row>
    <row r="15719" spans="26:26">
      <c r="Z15719" s="44"/>
    </row>
    <row r="15720" spans="26:26">
      <c r="Z15720" s="44"/>
    </row>
    <row r="15721" spans="26:26">
      <c r="Z15721" s="44"/>
    </row>
    <row r="15722" spans="26:26">
      <c r="Z15722" s="44"/>
    </row>
    <row r="15723" spans="26:26">
      <c r="Z15723" s="44"/>
    </row>
    <row r="15724" spans="26:26">
      <c r="Z15724" s="44"/>
    </row>
    <row r="15725" spans="26:26">
      <c r="Z15725" s="44"/>
    </row>
    <row r="15726" spans="26:26">
      <c r="Z15726" s="44"/>
    </row>
    <row r="15727" spans="26:26">
      <c r="Z15727" s="44"/>
    </row>
    <row r="15728" spans="26:26">
      <c r="Z15728" s="44"/>
    </row>
    <row r="15729" spans="26:26">
      <c r="Z15729" s="44"/>
    </row>
    <row r="15730" spans="26:26">
      <c r="Z15730" s="44"/>
    </row>
    <row r="15731" spans="26:26">
      <c r="Z15731" s="44"/>
    </row>
    <row r="15732" spans="26:26">
      <c r="Z15732" s="44"/>
    </row>
    <row r="15733" spans="26:26">
      <c r="Z15733" s="44"/>
    </row>
    <row r="15734" spans="26:26">
      <c r="Z15734" s="44"/>
    </row>
    <row r="15735" spans="26:26">
      <c r="Z15735" s="44"/>
    </row>
    <row r="15736" spans="26:26">
      <c r="Z15736" s="44"/>
    </row>
    <row r="15737" spans="26:26">
      <c r="Z15737" s="44"/>
    </row>
    <row r="15738" spans="26:26">
      <c r="Z15738" s="44"/>
    </row>
    <row r="15739" spans="26:26">
      <c r="Z15739" s="44"/>
    </row>
    <row r="15740" spans="26:26">
      <c r="Z15740" s="44"/>
    </row>
    <row r="15741" spans="26:26">
      <c r="Z15741" s="44"/>
    </row>
    <row r="15742" spans="26:26">
      <c r="Z15742" s="44"/>
    </row>
    <row r="15743" spans="26:26">
      <c r="Z15743" s="44"/>
    </row>
    <row r="15744" spans="26:26">
      <c r="Z15744" s="44"/>
    </row>
    <row r="15745" spans="26:26">
      <c r="Z15745" s="44"/>
    </row>
    <row r="15746" spans="26:26">
      <c r="Z15746" s="44"/>
    </row>
    <row r="15747" spans="26:26">
      <c r="Z15747" s="44"/>
    </row>
    <row r="15748" spans="26:26">
      <c r="Z15748" s="44"/>
    </row>
    <row r="15749" spans="26:26">
      <c r="Z15749" s="44"/>
    </row>
    <row r="15750" spans="26:26">
      <c r="Z15750" s="44"/>
    </row>
    <row r="15751" spans="26:26">
      <c r="Z15751" s="44"/>
    </row>
    <row r="15752" spans="26:26">
      <c r="Z15752" s="44"/>
    </row>
    <row r="15753" spans="26:26">
      <c r="Z15753" s="44"/>
    </row>
    <row r="15754" spans="26:26">
      <c r="Z15754" s="44"/>
    </row>
    <row r="15755" spans="26:26">
      <c r="Z15755" s="44"/>
    </row>
    <row r="15756" spans="26:26">
      <c r="Z15756" s="44"/>
    </row>
    <row r="15757" spans="26:26">
      <c r="Z15757" s="44"/>
    </row>
    <row r="15758" spans="26:26">
      <c r="Z15758" s="44"/>
    </row>
    <row r="15759" spans="26:26">
      <c r="Z15759" s="44"/>
    </row>
    <row r="15760" spans="26:26">
      <c r="Z15760" s="44"/>
    </row>
    <row r="15761" spans="26:26">
      <c r="Z15761" s="44"/>
    </row>
    <row r="15762" spans="26:26">
      <c r="Z15762" s="44"/>
    </row>
    <row r="15763" spans="26:26">
      <c r="Z15763" s="44"/>
    </row>
    <row r="15764" spans="26:26">
      <c r="Z15764" s="44"/>
    </row>
    <row r="15765" spans="26:26">
      <c r="Z15765" s="44"/>
    </row>
    <row r="15766" spans="26:26">
      <c r="Z15766" s="44"/>
    </row>
    <row r="15767" spans="26:26">
      <c r="Z15767" s="44"/>
    </row>
    <row r="15768" spans="26:26">
      <c r="Z15768" s="44"/>
    </row>
    <row r="15769" spans="26:26">
      <c r="Z15769" s="44"/>
    </row>
    <row r="15770" spans="26:26">
      <c r="Z15770" s="44"/>
    </row>
    <row r="15771" spans="26:26">
      <c r="Z15771" s="44"/>
    </row>
    <row r="15772" spans="26:26">
      <c r="Z15772" s="44"/>
    </row>
    <row r="15773" spans="26:26">
      <c r="Z15773" s="44"/>
    </row>
    <row r="15774" spans="26:26">
      <c r="Z15774" s="44"/>
    </row>
    <row r="15775" spans="26:26">
      <c r="Z15775" s="44"/>
    </row>
    <row r="15776" spans="26:26">
      <c r="Z15776" s="44"/>
    </row>
    <row r="15777" spans="26:26">
      <c r="Z15777" s="44"/>
    </row>
    <row r="15778" spans="26:26">
      <c r="Z15778" s="44"/>
    </row>
    <row r="15779" spans="26:26">
      <c r="Z15779" s="44"/>
    </row>
    <row r="15780" spans="26:26">
      <c r="Z15780" s="44"/>
    </row>
    <row r="15781" spans="26:26">
      <c r="Z15781" s="44"/>
    </row>
    <row r="15782" spans="26:26">
      <c r="Z15782" s="44"/>
    </row>
    <row r="15783" spans="26:26">
      <c r="Z15783" s="44"/>
    </row>
    <row r="15784" spans="26:26">
      <c r="Z15784" s="44"/>
    </row>
    <row r="15785" spans="26:26">
      <c r="Z15785" s="44"/>
    </row>
    <row r="15786" spans="26:26">
      <c r="Z15786" s="44"/>
    </row>
    <row r="15787" spans="26:26">
      <c r="Z15787" s="44"/>
    </row>
    <row r="15788" spans="26:26">
      <c r="Z15788" s="44"/>
    </row>
    <row r="15789" spans="26:26">
      <c r="Z15789" s="44"/>
    </row>
    <row r="15790" spans="26:26">
      <c r="Z15790" s="44"/>
    </row>
    <row r="15791" spans="26:26">
      <c r="Z15791" s="44"/>
    </row>
    <row r="15792" spans="26:26">
      <c r="Z15792" s="44"/>
    </row>
    <row r="15793" spans="26:26">
      <c r="Z15793" s="44"/>
    </row>
    <row r="15794" spans="26:26">
      <c r="Z15794" s="44"/>
    </row>
    <row r="15795" spans="26:26">
      <c r="Z15795" s="44"/>
    </row>
    <row r="15796" spans="26:26">
      <c r="Z15796" s="44"/>
    </row>
    <row r="15797" spans="26:26">
      <c r="Z15797" s="44"/>
    </row>
    <row r="15798" spans="26:26">
      <c r="Z15798" s="44"/>
    </row>
    <row r="15799" spans="26:26">
      <c r="Z15799" s="44"/>
    </row>
    <row r="15800" spans="26:26">
      <c r="Z15800" s="44"/>
    </row>
    <row r="15801" spans="26:26">
      <c r="Z15801" s="44"/>
    </row>
    <row r="15802" spans="26:26">
      <c r="Z15802" s="44"/>
    </row>
    <row r="15803" spans="26:26">
      <c r="Z15803" s="44"/>
    </row>
    <row r="15804" spans="26:26">
      <c r="Z15804" s="44"/>
    </row>
    <row r="15805" spans="26:26">
      <c r="Z15805" s="44"/>
    </row>
    <row r="15806" spans="26:26">
      <c r="Z15806" s="44"/>
    </row>
    <row r="15807" spans="26:26">
      <c r="Z15807" s="44"/>
    </row>
    <row r="15808" spans="26:26">
      <c r="Z15808" s="44"/>
    </row>
    <row r="15809" spans="26:26">
      <c r="Z15809" s="44"/>
    </row>
    <row r="15810" spans="26:26">
      <c r="Z15810" s="44"/>
    </row>
    <row r="15811" spans="26:26">
      <c r="Z15811" s="44"/>
    </row>
    <row r="15812" spans="26:26">
      <c r="Z15812" s="44"/>
    </row>
    <row r="15813" spans="26:26">
      <c r="Z15813" s="44"/>
    </row>
    <row r="15814" spans="26:26">
      <c r="Z15814" s="44"/>
    </row>
    <row r="15815" spans="26:26">
      <c r="Z15815" s="44"/>
    </row>
    <row r="15816" spans="26:26">
      <c r="Z15816" s="44"/>
    </row>
    <row r="15817" spans="26:26">
      <c r="Z15817" s="44"/>
    </row>
    <row r="15818" spans="26:26">
      <c r="Z15818" s="44"/>
    </row>
    <row r="15819" spans="26:26">
      <c r="Z15819" s="44"/>
    </row>
    <row r="15820" spans="26:26">
      <c r="Z15820" s="44"/>
    </row>
    <row r="15821" spans="26:26">
      <c r="Z15821" s="44"/>
    </row>
    <row r="15822" spans="26:26">
      <c r="Z15822" s="44"/>
    </row>
    <row r="15823" spans="26:26">
      <c r="Z15823" s="44"/>
    </row>
    <row r="15824" spans="26:26">
      <c r="Z15824" s="44"/>
    </row>
    <row r="15825" spans="26:26">
      <c r="Z15825" s="44"/>
    </row>
    <row r="15826" spans="26:26">
      <c r="Z15826" s="44"/>
    </row>
    <row r="15827" spans="26:26">
      <c r="Z15827" s="44"/>
    </row>
    <row r="15828" spans="26:26">
      <c r="Z15828" s="44"/>
    </row>
    <row r="15829" spans="26:26">
      <c r="Z15829" s="44"/>
    </row>
    <row r="15830" spans="26:26">
      <c r="Z15830" s="44"/>
    </row>
    <row r="15831" spans="26:26">
      <c r="Z15831" s="44"/>
    </row>
    <row r="15832" spans="26:26">
      <c r="Z15832" s="44"/>
    </row>
    <row r="15833" spans="26:26">
      <c r="Z15833" s="44"/>
    </row>
    <row r="15834" spans="26:26">
      <c r="Z15834" s="44"/>
    </row>
    <row r="15835" spans="26:26">
      <c r="Z15835" s="44"/>
    </row>
    <row r="15836" spans="26:26">
      <c r="Z15836" s="44"/>
    </row>
    <row r="15837" spans="26:26">
      <c r="Z15837" s="44"/>
    </row>
    <row r="15838" spans="26:26">
      <c r="Z15838" s="44"/>
    </row>
    <row r="15839" spans="26:26">
      <c r="Z15839" s="44"/>
    </row>
    <row r="15840" spans="26:26">
      <c r="Z15840" s="44"/>
    </row>
    <row r="15841" spans="26:26">
      <c r="Z15841" s="44"/>
    </row>
    <row r="15842" spans="26:26">
      <c r="Z15842" s="44"/>
    </row>
    <row r="15843" spans="26:26">
      <c r="Z15843" s="44"/>
    </row>
    <row r="15844" spans="26:26">
      <c r="Z15844" s="44"/>
    </row>
    <row r="15845" spans="26:26">
      <c r="Z15845" s="44"/>
    </row>
    <row r="15846" spans="26:26">
      <c r="Z15846" s="44"/>
    </row>
    <row r="15847" spans="26:26">
      <c r="Z15847" s="44"/>
    </row>
    <row r="15848" spans="26:26">
      <c r="Z15848" s="44"/>
    </row>
    <row r="15849" spans="26:26">
      <c r="Z15849" s="44"/>
    </row>
    <row r="15850" spans="26:26">
      <c r="Z15850" s="44"/>
    </row>
    <row r="15851" spans="26:26">
      <c r="Z15851" s="44"/>
    </row>
    <row r="15852" spans="26:26">
      <c r="Z15852" s="44"/>
    </row>
    <row r="15853" spans="26:26">
      <c r="Z15853" s="44"/>
    </row>
    <row r="15854" spans="26:26">
      <c r="Z15854" s="44"/>
    </row>
    <row r="15855" spans="26:26">
      <c r="Z15855" s="44"/>
    </row>
    <row r="15856" spans="26:26">
      <c r="Z15856" s="44"/>
    </row>
    <row r="15857" spans="26:26">
      <c r="Z15857" s="44"/>
    </row>
    <row r="15858" spans="26:26">
      <c r="Z15858" s="44"/>
    </row>
    <row r="15859" spans="26:26">
      <c r="Z15859" s="44"/>
    </row>
    <row r="15860" spans="26:26">
      <c r="Z15860" s="44"/>
    </row>
    <row r="15861" spans="26:26">
      <c r="Z15861" s="44"/>
    </row>
    <row r="15862" spans="26:26">
      <c r="Z15862" s="44"/>
    </row>
    <row r="15863" spans="26:26">
      <c r="Z15863" s="44"/>
    </row>
    <row r="15864" spans="26:26">
      <c r="Z15864" s="44"/>
    </row>
    <row r="15865" spans="26:26">
      <c r="Z15865" s="44"/>
    </row>
    <row r="15866" spans="26:26">
      <c r="Z15866" s="44"/>
    </row>
    <row r="15867" spans="26:26">
      <c r="Z15867" s="44"/>
    </row>
    <row r="15868" spans="26:26">
      <c r="Z15868" s="44"/>
    </row>
    <row r="15869" spans="26:26">
      <c r="Z15869" s="44"/>
    </row>
    <row r="15870" spans="26:26">
      <c r="Z15870" s="44"/>
    </row>
    <row r="15871" spans="26:26">
      <c r="Z15871" s="44"/>
    </row>
    <row r="15872" spans="26:26">
      <c r="Z15872" s="44"/>
    </row>
    <row r="15873" spans="26:26">
      <c r="Z15873" s="44"/>
    </row>
    <row r="15874" spans="26:26">
      <c r="Z15874" s="44"/>
    </row>
    <row r="15875" spans="26:26">
      <c r="Z15875" s="44"/>
    </row>
    <row r="15876" spans="26:26">
      <c r="Z15876" s="44"/>
    </row>
    <row r="15877" spans="26:26">
      <c r="Z15877" s="44"/>
    </row>
    <row r="15878" spans="26:26">
      <c r="Z15878" s="44"/>
    </row>
    <row r="15879" spans="26:26">
      <c r="Z15879" s="44"/>
    </row>
    <row r="15880" spans="26:26">
      <c r="Z15880" s="44"/>
    </row>
    <row r="15881" spans="26:26">
      <c r="Z15881" s="44"/>
    </row>
    <row r="15882" spans="26:26">
      <c r="Z15882" s="44"/>
    </row>
    <row r="15883" spans="26:26">
      <c r="Z15883" s="44"/>
    </row>
    <row r="15884" spans="26:26">
      <c r="Z15884" s="44"/>
    </row>
    <row r="15885" spans="26:26">
      <c r="Z15885" s="44"/>
    </row>
    <row r="15886" spans="26:26">
      <c r="Z15886" s="44"/>
    </row>
    <row r="15887" spans="26:26">
      <c r="Z15887" s="44"/>
    </row>
    <row r="15888" spans="26:26">
      <c r="Z15888" s="44"/>
    </row>
    <row r="15889" spans="26:26">
      <c r="Z15889" s="44"/>
    </row>
    <row r="15890" spans="26:26">
      <c r="Z15890" s="44"/>
    </row>
    <row r="15891" spans="26:26">
      <c r="Z15891" s="44"/>
    </row>
    <row r="15892" spans="26:26">
      <c r="Z15892" s="44"/>
    </row>
    <row r="15893" spans="26:26">
      <c r="Z15893" s="44"/>
    </row>
    <row r="15894" spans="26:26">
      <c r="Z15894" s="44"/>
    </row>
    <row r="15895" spans="26:26">
      <c r="Z15895" s="44"/>
    </row>
    <row r="15896" spans="26:26">
      <c r="Z15896" s="44"/>
    </row>
    <row r="15897" spans="26:26">
      <c r="Z15897" s="44"/>
    </row>
    <row r="15898" spans="26:26">
      <c r="Z15898" s="44"/>
    </row>
    <row r="15899" spans="26:26">
      <c r="Z15899" s="44"/>
    </row>
    <row r="15900" spans="26:26">
      <c r="Z15900" s="44"/>
    </row>
    <row r="15901" spans="26:26">
      <c r="Z15901" s="44"/>
    </row>
    <row r="15902" spans="26:26">
      <c r="Z15902" s="44"/>
    </row>
    <row r="15903" spans="26:26">
      <c r="Z15903" s="44"/>
    </row>
    <row r="15904" spans="26:26">
      <c r="Z15904" s="44"/>
    </row>
    <row r="15905" spans="26:26">
      <c r="Z15905" s="44"/>
    </row>
    <row r="15906" spans="26:26">
      <c r="Z15906" s="44"/>
    </row>
    <row r="15907" spans="26:26">
      <c r="Z15907" s="44"/>
    </row>
    <row r="15908" spans="26:26">
      <c r="Z15908" s="44"/>
    </row>
    <row r="15909" spans="26:26">
      <c r="Z15909" s="44"/>
    </row>
    <row r="15910" spans="26:26">
      <c r="Z15910" s="44"/>
    </row>
    <row r="15911" spans="26:26">
      <c r="Z15911" s="44"/>
    </row>
    <row r="15912" spans="26:26">
      <c r="Z15912" s="44"/>
    </row>
    <row r="15913" spans="26:26">
      <c r="Z15913" s="44"/>
    </row>
    <row r="15914" spans="26:26">
      <c r="Z15914" s="44"/>
    </row>
    <row r="15915" spans="26:26">
      <c r="Z15915" s="44"/>
    </row>
    <row r="15916" spans="26:26">
      <c r="Z15916" s="44"/>
    </row>
    <row r="15917" spans="26:26">
      <c r="Z15917" s="44"/>
    </row>
    <row r="15918" spans="26:26">
      <c r="Z15918" s="44"/>
    </row>
    <row r="15919" spans="26:26">
      <c r="Z15919" s="44"/>
    </row>
    <row r="15920" spans="26:26">
      <c r="Z15920" s="44"/>
    </row>
    <row r="15921" spans="26:26">
      <c r="Z15921" s="44"/>
    </row>
    <row r="15922" spans="26:26">
      <c r="Z15922" s="44"/>
    </row>
    <row r="15923" spans="26:26">
      <c r="Z15923" s="44"/>
    </row>
    <row r="15924" spans="26:26">
      <c r="Z15924" s="44"/>
    </row>
    <row r="15925" spans="26:26">
      <c r="Z15925" s="44"/>
    </row>
    <row r="15926" spans="26:26">
      <c r="Z15926" s="44"/>
    </row>
    <row r="15927" spans="26:26">
      <c r="Z15927" s="44"/>
    </row>
    <row r="15928" spans="26:26">
      <c r="Z15928" s="44"/>
    </row>
    <row r="15929" spans="26:26">
      <c r="Z15929" s="44"/>
    </row>
    <row r="15930" spans="26:26">
      <c r="Z15930" s="44"/>
    </row>
    <row r="15931" spans="26:26">
      <c r="Z15931" s="44"/>
    </row>
    <row r="15932" spans="26:26">
      <c r="Z15932" s="44"/>
    </row>
    <row r="15933" spans="26:26">
      <c r="Z15933" s="44"/>
    </row>
    <row r="15934" spans="26:26">
      <c r="Z15934" s="44"/>
    </row>
    <row r="15935" spans="26:26">
      <c r="Z15935" s="44"/>
    </row>
    <row r="15936" spans="26:26">
      <c r="Z15936" s="44"/>
    </row>
    <row r="15937" spans="26:26">
      <c r="Z15937" s="44"/>
    </row>
    <row r="15938" spans="26:26">
      <c r="Z15938" s="44"/>
    </row>
    <row r="15939" spans="26:26">
      <c r="Z15939" s="44"/>
    </row>
    <row r="15940" spans="26:26">
      <c r="Z15940" s="44"/>
    </row>
    <row r="15941" spans="26:26">
      <c r="Z15941" s="44"/>
    </row>
    <row r="15942" spans="26:26">
      <c r="Z15942" s="44"/>
    </row>
    <row r="15943" spans="26:26">
      <c r="Z15943" s="44"/>
    </row>
    <row r="15944" spans="26:26">
      <c r="Z15944" s="44"/>
    </row>
    <row r="15945" spans="26:26">
      <c r="Z15945" s="44"/>
    </row>
    <row r="15946" spans="26:26">
      <c r="Z15946" s="44"/>
    </row>
    <row r="15947" spans="26:26">
      <c r="Z15947" s="44"/>
    </row>
    <row r="15948" spans="26:26">
      <c r="Z15948" s="44"/>
    </row>
    <row r="15949" spans="26:26">
      <c r="Z15949" s="44"/>
    </row>
    <row r="15950" spans="26:26">
      <c r="Z15950" s="44"/>
    </row>
    <row r="15951" spans="26:26">
      <c r="Z15951" s="44"/>
    </row>
    <row r="15952" spans="26:26">
      <c r="Z15952" s="44"/>
    </row>
    <row r="15953" spans="26:26">
      <c r="Z15953" s="44"/>
    </row>
    <row r="15954" spans="26:26">
      <c r="Z15954" s="44"/>
    </row>
    <row r="15955" spans="26:26">
      <c r="Z15955" s="44"/>
    </row>
    <row r="15956" spans="26:26">
      <c r="Z15956" s="44"/>
    </row>
    <row r="15957" spans="26:26">
      <c r="Z15957" s="44"/>
    </row>
    <row r="15958" spans="26:26">
      <c r="Z15958" s="44"/>
    </row>
    <row r="15959" spans="26:26">
      <c r="Z15959" s="44"/>
    </row>
    <row r="15960" spans="26:26">
      <c r="Z15960" s="44"/>
    </row>
    <row r="15961" spans="26:26">
      <c r="Z15961" s="44"/>
    </row>
    <row r="15962" spans="26:26">
      <c r="Z15962" s="44"/>
    </row>
    <row r="15963" spans="26:26">
      <c r="Z15963" s="44"/>
    </row>
    <row r="15964" spans="26:26">
      <c r="Z15964" s="44"/>
    </row>
    <row r="15965" spans="26:26">
      <c r="Z15965" s="44"/>
    </row>
    <row r="15966" spans="26:26">
      <c r="Z15966" s="44"/>
    </row>
    <row r="15967" spans="26:26">
      <c r="Z15967" s="44"/>
    </row>
    <row r="15968" spans="26:26">
      <c r="Z15968" s="44"/>
    </row>
    <row r="15969" spans="26:26">
      <c r="Z15969" s="44"/>
    </row>
    <row r="15970" spans="26:26">
      <c r="Z15970" s="44"/>
    </row>
    <row r="15971" spans="26:26">
      <c r="Z15971" s="44"/>
    </row>
    <row r="15972" spans="26:26">
      <c r="Z15972" s="44"/>
    </row>
    <row r="15973" spans="26:26">
      <c r="Z15973" s="44"/>
    </row>
    <row r="15974" spans="26:26">
      <c r="Z15974" s="44"/>
    </row>
    <row r="15975" spans="26:26">
      <c r="Z15975" s="44"/>
    </row>
    <row r="15976" spans="26:26">
      <c r="Z15976" s="44"/>
    </row>
    <row r="15977" spans="26:26">
      <c r="Z15977" s="44"/>
    </row>
    <row r="15978" spans="26:26">
      <c r="Z15978" s="44"/>
    </row>
    <row r="15979" spans="26:26">
      <c r="Z15979" s="44"/>
    </row>
    <row r="15980" spans="26:26">
      <c r="Z15980" s="44"/>
    </row>
    <row r="15981" spans="26:26">
      <c r="Z15981" s="44"/>
    </row>
    <row r="15982" spans="26:26">
      <c r="Z15982" s="44"/>
    </row>
    <row r="15983" spans="26:26">
      <c r="Z15983" s="44"/>
    </row>
    <row r="15984" spans="26:26">
      <c r="Z15984" s="44"/>
    </row>
    <row r="15985" spans="26:26">
      <c r="Z15985" s="44"/>
    </row>
    <row r="15986" spans="26:26">
      <c r="Z15986" s="44"/>
    </row>
    <row r="15987" spans="26:26">
      <c r="Z15987" s="44"/>
    </row>
    <row r="15988" spans="26:26">
      <c r="Z15988" s="44"/>
    </row>
    <row r="15989" spans="26:26">
      <c r="Z15989" s="44"/>
    </row>
    <row r="15990" spans="26:26">
      <c r="Z15990" s="44"/>
    </row>
    <row r="15991" spans="26:26">
      <c r="Z15991" s="44"/>
    </row>
    <row r="15992" spans="26:26">
      <c r="Z15992" s="44"/>
    </row>
    <row r="15993" spans="26:26">
      <c r="Z15993" s="44"/>
    </row>
    <row r="15994" spans="26:26">
      <c r="Z15994" s="44"/>
    </row>
    <row r="15995" spans="26:26">
      <c r="Z15995" s="44"/>
    </row>
    <row r="15996" spans="26:26">
      <c r="Z15996" s="44"/>
    </row>
    <row r="15997" spans="26:26">
      <c r="Z15997" s="44"/>
    </row>
    <row r="15998" spans="26:26">
      <c r="Z15998" s="44"/>
    </row>
    <row r="15999" spans="26:26">
      <c r="Z15999" s="44"/>
    </row>
    <row r="16000" spans="26:26">
      <c r="Z16000" s="44"/>
    </row>
    <row r="16001" spans="26:26">
      <c r="Z16001" s="44"/>
    </row>
    <row r="16002" spans="26:26">
      <c r="Z16002" s="44"/>
    </row>
    <row r="16003" spans="26:26">
      <c r="Z16003" s="44"/>
    </row>
    <row r="16004" spans="26:26">
      <c r="Z16004" s="44"/>
    </row>
    <row r="16005" spans="26:26">
      <c r="Z16005" s="44"/>
    </row>
    <row r="16006" spans="26:26">
      <c r="Z16006" s="44"/>
    </row>
    <row r="16007" spans="26:26">
      <c r="Z16007" s="44"/>
    </row>
    <row r="16008" spans="26:26">
      <c r="Z16008" s="44"/>
    </row>
    <row r="16009" spans="26:26">
      <c r="Z16009" s="44"/>
    </row>
    <row r="16010" spans="26:26">
      <c r="Z16010" s="44"/>
    </row>
    <row r="16011" spans="26:26">
      <c r="Z16011" s="44"/>
    </row>
    <row r="16012" spans="26:26">
      <c r="Z16012" s="44"/>
    </row>
    <row r="16013" spans="26:26">
      <c r="Z16013" s="44"/>
    </row>
    <row r="16014" spans="26:26">
      <c r="Z16014" s="44"/>
    </row>
    <row r="16015" spans="26:26">
      <c r="Z16015" s="44"/>
    </row>
    <row r="16016" spans="26:26">
      <c r="Z16016" s="44"/>
    </row>
    <row r="16017" spans="26:26">
      <c r="Z16017" s="44"/>
    </row>
    <row r="16018" spans="26:26">
      <c r="Z16018" s="44"/>
    </row>
    <row r="16019" spans="26:26">
      <c r="Z16019" s="44"/>
    </row>
    <row r="16020" spans="26:26">
      <c r="Z16020" s="44"/>
    </row>
    <row r="16021" spans="26:26">
      <c r="Z16021" s="44"/>
    </row>
    <row r="16022" spans="26:26">
      <c r="Z16022" s="44"/>
    </row>
    <row r="16023" spans="26:26">
      <c r="Z16023" s="44"/>
    </row>
    <row r="16024" spans="26:26">
      <c r="Z16024" s="44"/>
    </row>
    <row r="16025" spans="26:26">
      <c r="Z16025" s="44"/>
    </row>
    <row r="16026" spans="26:26">
      <c r="Z16026" s="44"/>
    </row>
    <row r="16027" spans="26:26">
      <c r="Z16027" s="44"/>
    </row>
    <row r="16028" spans="26:26">
      <c r="Z16028" s="44"/>
    </row>
    <row r="16029" spans="26:26">
      <c r="Z16029" s="44"/>
    </row>
    <row r="16030" spans="26:26">
      <c r="Z16030" s="44"/>
    </row>
    <row r="16031" spans="26:26">
      <c r="Z16031" s="44"/>
    </row>
    <row r="16032" spans="26:26">
      <c r="Z16032" s="44"/>
    </row>
    <row r="16033" spans="26:26">
      <c r="Z16033" s="44"/>
    </row>
    <row r="16034" spans="26:26">
      <c r="Z16034" s="44"/>
    </row>
    <row r="16035" spans="26:26">
      <c r="Z16035" s="44"/>
    </row>
    <row r="16036" spans="26:26">
      <c r="Z16036" s="44"/>
    </row>
    <row r="16037" spans="26:26">
      <c r="Z16037" s="44"/>
    </row>
    <row r="16038" spans="26:26">
      <c r="Z16038" s="44"/>
    </row>
    <row r="16039" spans="26:26">
      <c r="Z16039" s="44"/>
    </row>
    <row r="16040" spans="26:26">
      <c r="Z16040" s="44"/>
    </row>
    <row r="16041" spans="26:26">
      <c r="Z16041" s="44"/>
    </row>
    <row r="16042" spans="26:26">
      <c r="Z16042" s="44"/>
    </row>
    <row r="16043" spans="26:26">
      <c r="Z16043" s="44"/>
    </row>
    <row r="16044" spans="26:26">
      <c r="Z16044" s="44"/>
    </row>
    <row r="16045" spans="26:26">
      <c r="Z16045" s="44"/>
    </row>
    <row r="16046" spans="26:26">
      <c r="Z16046" s="44"/>
    </row>
    <row r="16047" spans="26:26">
      <c r="Z16047" s="44"/>
    </row>
    <row r="16048" spans="26:26">
      <c r="Z16048" s="44"/>
    </row>
    <row r="16049" spans="26:26">
      <c r="Z16049" s="44"/>
    </row>
    <row r="16050" spans="26:26">
      <c r="Z16050" s="44"/>
    </row>
    <row r="16051" spans="26:26">
      <c r="Z16051" s="44"/>
    </row>
    <row r="16052" spans="26:26">
      <c r="Z16052" s="44"/>
    </row>
    <row r="16053" spans="26:26">
      <c r="Z16053" s="44"/>
    </row>
    <row r="16054" spans="26:26">
      <c r="Z16054" s="44"/>
    </row>
    <row r="16055" spans="26:26">
      <c r="Z16055" s="44"/>
    </row>
    <row r="16056" spans="26:26">
      <c r="Z16056" s="44"/>
    </row>
    <row r="16057" spans="26:26">
      <c r="Z16057" s="44"/>
    </row>
    <row r="16058" spans="26:26">
      <c r="Z16058" s="44"/>
    </row>
    <row r="16059" spans="26:26">
      <c r="Z16059" s="44"/>
    </row>
    <row r="16060" spans="26:26">
      <c r="Z16060" s="44"/>
    </row>
    <row r="16061" spans="26:26">
      <c r="Z16061" s="44"/>
    </row>
    <row r="16062" spans="26:26">
      <c r="Z16062" s="44"/>
    </row>
    <row r="16063" spans="26:26">
      <c r="Z16063" s="44"/>
    </row>
    <row r="16064" spans="26:26">
      <c r="Z16064" s="44"/>
    </row>
    <row r="16065" spans="26:26">
      <c r="Z16065" s="44"/>
    </row>
    <row r="16066" spans="26:26">
      <c r="Z16066" s="44"/>
    </row>
    <row r="16067" spans="26:26">
      <c r="Z16067" s="44"/>
    </row>
    <row r="16068" spans="26:26">
      <c r="Z16068" s="44"/>
    </row>
    <row r="16069" spans="26:26">
      <c r="Z16069" s="44"/>
    </row>
    <row r="16070" spans="26:26">
      <c r="Z16070" s="44"/>
    </row>
    <row r="16071" spans="26:26">
      <c r="Z16071" s="44"/>
    </row>
    <row r="16072" spans="26:26">
      <c r="Z16072" s="44"/>
    </row>
    <row r="16073" spans="26:26">
      <c r="Z16073" s="44"/>
    </row>
    <row r="16074" spans="26:26">
      <c r="Z16074" s="44"/>
    </row>
    <row r="16075" spans="26:26">
      <c r="Z16075" s="44"/>
    </row>
    <row r="16076" spans="26:26">
      <c r="Z16076" s="44"/>
    </row>
    <row r="16077" spans="26:26">
      <c r="Z16077" s="44"/>
    </row>
    <row r="16078" spans="26:26">
      <c r="Z16078" s="44"/>
    </row>
    <row r="16079" spans="26:26">
      <c r="Z16079" s="44"/>
    </row>
    <row r="16080" spans="26:26">
      <c r="Z16080" s="44"/>
    </row>
    <row r="16081" spans="26:26">
      <c r="Z16081" s="44"/>
    </row>
    <row r="16082" spans="26:26">
      <c r="Z16082" s="44"/>
    </row>
    <row r="16083" spans="26:26">
      <c r="Z16083" s="44"/>
    </row>
    <row r="16084" spans="26:26">
      <c r="Z16084" s="44"/>
    </row>
    <row r="16085" spans="26:26">
      <c r="Z16085" s="44"/>
    </row>
    <row r="16086" spans="26:26">
      <c r="Z16086" s="44"/>
    </row>
    <row r="16087" spans="26:26">
      <c r="Z16087" s="44"/>
    </row>
    <row r="16088" spans="26:26">
      <c r="Z16088" s="44"/>
    </row>
    <row r="16089" spans="26:26">
      <c r="Z16089" s="44"/>
    </row>
    <row r="16090" spans="26:26">
      <c r="Z16090" s="44"/>
    </row>
    <row r="16091" spans="26:26">
      <c r="Z16091" s="44"/>
    </row>
    <row r="16092" spans="26:26">
      <c r="Z16092" s="44"/>
    </row>
    <row r="16093" spans="26:26">
      <c r="Z16093" s="44"/>
    </row>
    <row r="16094" spans="26:26">
      <c r="Z16094" s="44"/>
    </row>
    <row r="16095" spans="26:26">
      <c r="Z16095" s="44"/>
    </row>
    <row r="16096" spans="26:26">
      <c r="Z16096" s="44"/>
    </row>
    <row r="16097" spans="26:26">
      <c r="Z16097" s="44"/>
    </row>
    <row r="16098" spans="26:26">
      <c r="Z16098" s="44"/>
    </row>
    <row r="16099" spans="26:26">
      <c r="Z16099" s="44"/>
    </row>
    <row r="16100" spans="26:26">
      <c r="Z16100" s="44"/>
    </row>
    <row r="16101" spans="26:26">
      <c r="Z16101" s="44"/>
    </row>
    <row r="16102" spans="26:26">
      <c r="Z16102" s="44"/>
    </row>
    <row r="16103" spans="26:26">
      <c r="Z16103" s="44"/>
    </row>
    <row r="16104" spans="26:26">
      <c r="Z16104" s="44"/>
    </row>
    <row r="16105" spans="26:26">
      <c r="Z16105" s="44"/>
    </row>
    <row r="16106" spans="26:26">
      <c r="Z16106" s="44"/>
    </row>
    <row r="16107" spans="26:26">
      <c r="Z16107" s="44"/>
    </row>
    <row r="16108" spans="26:26">
      <c r="Z16108" s="44"/>
    </row>
    <row r="16109" spans="26:26">
      <c r="Z16109" s="44"/>
    </row>
    <row r="16110" spans="26:26">
      <c r="Z16110" s="44"/>
    </row>
    <row r="16111" spans="26:26">
      <c r="Z16111" s="44"/>
    </row>
    <row r="16112" spans="26:26">
      <c r="Z16112" s="44"/>
    </row>
    <row r="16113" spans="26:26">
      <c r="Z16113" s="44"/>
    </row>
    <row r="16114" spans="26:26">
      <c r="Z16114" s="44"/>
    </row>
    <row r="16115" spans="26:26">
      <c r="Z16115" s="44"/>
    </row>
    <row r="16116" spans="26:26">
      <c r="Z16116" s="44"/>
    </row>
    <row r="16117" spans="26:26">
      <c r="Z16117" s="44"/>
    </row>
    <row r="16118" spans="26:26">
      <c r="Z16118" s="44"/>
    </row>
    <row r="16119" spans="26:26">
      <c r="Z16119" s="44"/>
    </row>
    <row r="16120" spans="26:26">
      <c r="Z16120" s="44"/>
    </row>
    <row r="16121" spans="26:26">
      <c r="Z16121" s="44"/>
    </row>
    <row r="16122" spans="26:26">
      <c r="Z16122" s="44"/>
    </row>
    <row r="16123" spans="26:26">
      <c r="Z16123" s="44"/>
    </row>
    <row r="16124" spans="26:26">
      <c r="Z16124" s="44"/>
    </row>
    <row r="16125" spans="26:26">
      <c r="Z16125" s="44"/>
    </row>
    <row r="16126" spans="26:26">
      <c r="Z16126" s="44"/>
    </row>
    <row r="16127" spans="26:26">
      <c r="Z16127" s="44"/>
    </row>
    <row r="16128" spans="26:26">
      <c r="Z16128" s="44"/>
    </row>
    <row r="16129" spans="26:26">
      <c r="Z16129" s="44"/>
    </row>
    <row r="16130" spans="26:26">
      <c r="Z16130" s="44"/>
    </row>
    <row r="16131" spans="26:26">
      <c r="Z16131" s="44"/>
    </row>
    <row r="16132" spans="26:26">
      <c r="Z16132" s="44"/>
    </row>
    <row r="16133" spans="26:26">
      <c r="Z16133" s="44"/>
    </row>
    <row r="16134" spans="26:26">
      <c r="Z16134" s="44"/>
    </row>
    <row r="16135" spans="26:26">
      <c r="Z16135" s="44"/>
    </row>
    <row r="16136" spans="26:26">
      <c r="Z16136" s="44"/>
    </row>
    <row r="16137" spans="26:26">
      <c r="Z16137" s="44"/>
    </row>
    <row r="16138" spans="26:26">
      <c r="Z16138" s="44"/>
    </row>
    <row r="16139" spans="26:26">
      <c r="Z16139" s="44"/>
    </row>
    <row r="16140" spans="26:26">
      <c r="Z16140" s="44"/>
    </row>
    <row r="16141" spans="26:26">
      <c r="Z16141" s="44"/>
    </row>
    <row r="16142" spans="26:26">
      <c r="Z16142" s="44"/>
    </row>
    <row r="16143" spans="26:26">
      <c r="Z16143" s="44"/>
    </row>
    <row r="16144" spans="26:26">
      <c r="Z16144" s="44"/>
    </row>
    <row r="16145" spans="26:26">
      <c r="Z16145" s="44"/>
    </row>
    <row r="16146" spans="26:26">
      <c r="Z16146" s="44"/>
    </row>
    <row r="16147" spans="26:26">
      <c r="Z16147" s="44"/>
    </row>
    <row r="16148" spans="26:26">
      <c r="Z16148" s="44"/>
    </row>
    <row r="16149" spans="26:26">
      <c r="Z16149" s="44"/>
    </row>
    <row r="16150" spans="26:26">
      <c r="Z16150" s="44"/>
    </row>
    <row r="16151" spans="26:26">
      <c r="Z16151" s="44"/>
    </row>
    <row r="16152" spans="26:26">
      <c r="Z16152" s="44"/>
    </row>
    <row r="16153" spans="26:26">
      <c r="Z16153" s="44"/>
    </row>
    <row r="16154" spans="26:26">
      <c r="Z16154" s="44"/>
    </row>
    <row r="16155" spans="26:26">
      <c r="Z16155" s="44"/>
    </row>
    <row r="16156" spans="26:26">
      <c r="Z16156" s="44"/>
    </row>
    <row r="16157" spans="26:26">
      <c r="Z16157" s="44"/>
    </row>
    <row r="16158" spans="26:26">
      <c r="Z16158" s="44"/>
    </row>
    <row r="16159" spans="26:26">
      <c r="Z16159" s="44"/>
    </row>
    <row r="16160" spans="26:26">
      <c r="Z16160" s="44"/>
    </row>
    <row r="16161" spans="26:26">
      <c r="Z16161" s="44"/>
    </row>
    <row r="16162" spans="26:26">
      <c r="Z16162" s="44"/>
    </row>
    <row r="16163" spans="26:26">
      <c r="Z16163" s="44"/>
    </row>
    <row r="16164" spans="26:26">
      <c r="Z16164" s="44"/>
    </row>
    <row r="16165" spans="26:26">
      <c r="Z16165" s="44"/>
    </row>
    <row r="16166" spans="26:26">
      <c r="Z16166" s="44"/>
    </row>
    <row r="16167" spans="26:26">
      <c r="Z16167" s="44"/>
    </row>
    <row r="16168" spans="26:26">
      <c r="Z16168" s="44"/>
    </row>
    <row r="16169" spans="26:26">
      <c r="Z16169" s="44"/>
    </row>
    <row r="16170" spans="26:26">
      <c r="Z16170" s="44"/>
    </row>
    <row r="16171" spans="26:26">
      <c r="Z16171" s="44"/>
    </row>
    <row r="16172" spans="26:26">
      <c r="Z16172" s="44"/>
    </row>
    <row r="16173" spans="26:26">
      <c r="Z16173" s="44"/>
    </row>
    <row r="16174" spans="26:26">
      <c r="Z16174" s="44"/>
    </row>
    <row r="16175" spans="26:26">
      <c r="Z16175" s="44"/>
    </row>
    <row r="16176" spans="26:26">
      <c r="Z16176" s="44"/>
    </row>
    <row r="16177" spans="26:26">
      <c r="Z16177" s="44"/>
    </row>
    <row r="16178" spans="26:26">
      <c r="Z16178" s="44"/>
    </row>
    <row r="16179" spans="26:26">
      <c r="Z16179" s="44"/>
    </row>
    <row r="16180" spans="26:26">
      <c r="Z16180" s="44"/>
    </row>
    <row r="16181" spans="26:26">
      <c r="Z16181" s="44"/>
    </row>
    <row r="16182" spans="26:26">
      <c r="Z16182" s="44"/>
    </row>
    <row r="16183" spans="26:26">
      <c r="Z16183" s="44"/>
    </row>
    <row r="16184" spans="26:26">
      <c r="Z16184" s="44"/>
    </row>
    <row r="16185" spans="26:26">
      <c r="Z16185" s="44"/>
    </row>
    <row r="16186" spans="26:26">
      <c r="Z16186" s="44"/>
    </row>
    <row r="16187" spans="26:26">
      <c r="Z16187" s="44"/>
    </row>
    <row r="16188" spans="26:26">
      <c r="Z16188" s="44"/>
    </row>
    <row r="16189" spans="26:26">
      <c r="Z16189" s="44"/>
    </row>
    <row r="16190" spans="26:26">
      <c r="Z16190" s="44"/>
    </row>
    <row r="16191" spans="26:26">
      <c r="Z16191" s="44"/>
    </row>
    <row r="16192" spans="26:26">
      <c r="Z16192" s="44"/>
    </row>
    <row r="16193" spans="26:26">
      <c r="Z16193" s="44"/>
    </row>
    <row r="16194" spans="26:26">
      <c r="Z16194" s="44"/>
    </row>
    <row r="16195" spans="26:26">
      <c r="Z16195" s="44"/>
    </row>
    <row r="16196" spans="26:26">
      <c r="Z16196" s="44"/>
    </row>
    <row r="16197" spans="26:26">
      <c r="Z16197" s="44"/>
    </row>
    <row r="16198" spans="26:26">
      <c r="Z16198" s="44"/>
    </row>
    <row r="16199" spans="26:26">
      <c r="Z16199" s="44"/>
    </row>
    <row r="16200" spans="26:26">
      <c r="Z16200" s="44"/>
    </row>
    <row r="16201" spans="26:26">
      <c r="Z16201" s="44"/>
    </row>
    <row r="16202" spans="26:26">
      <c r="Z16202" s="44"/>
    </row>
    <row r="16203" spans="26:26">
      <c r="Z16203" s="44"/>
    </row>
    <row r="16204" spans="26:26">
      <c r="Z16204" s="44"/>
    </row>
    <row r="16205" spans="26:26">
      <c r="Z16205" s="44"/>
    </row>
    <row r="16206" spans="26:26">
      <c r="Z16206" s="44"/>
    </row>
    <row r="16207" spans="26:26">
      <c r="Z16207" s="44"/>
    </row>
    <row r="16208" spans="26:26">
      <c r="Z16208" s="44"/>
    </row>
    <row r="16209" spans="26:26">
      <c r="Z16209" s="44"/>
    </row>
    <row r="16210" spans="26:26">
      <c r="Z16210" s="44"/>
    </row>
    <row r="16211" spans="26:26">
      <c r="Z16211" s="44"/>
    </row>
    <row r="16212" spans="26:26">
      <c r="Z16212" s="44"/>
    </row>
    <row r="16213" spans="26:26">
      <c r="Z16213" s="44"/>
    </row>
    <row r="16214" spans="26:26">
      <c r="Z16214" s="44"/>
    </row>
    <row r="16215" spans="26:26">
      <c r="Z16215" s="44"/>
    </row>
    <row r="16216" spans="26:26">
      <c r="Z16216" s="44"/>
    </row>
    <row r="16217" spans="26:26">
      <c r="Z16217" s="44"/>
    </row>
    <row r="16218" spans="26:26">
      <c r="Z16218" s="44"/>
    </row>
    <row r="16219" spans="26:26">
      <c r="Z16219" s="44"/>
    </row>
    <row r="16220" spans="26:26">
      <c r="Z16220" s="44"/>
    </row>
    <row r="16221" spans="26:26">
      <c r="Z16221" s="44"/>
    </row>
    <row r="16222" spans="26:26">
      <c r="Z16222" s="44"/>
    </row>
    <row r="16223" spans="26:26">
      <c r="Z16223" s="44"/>
    </row>
    <row r="16224" spans="26:26">
      <c r="Z16224" s="44"/>
    </row>
    <row r="16225" spans="26:26">
      <c r="Z16225" s="44"/>
    </row>
    <row r="16226" spans="26:26">
      <c r="Z16226" s="44"/>
    </row>
    <row r="16227" spans="26:26">
      <c r="Z16227" s="44"/>
    </row>
    <row r="16228" spans="26:26">
      <c r="Z16228" s="44"/>
    </row>
    <row r="16229" spans="26:26">
      <c r="Z16229" s="44"/>
    </row>
    <row r="16230" spans="26:26">
      <c r="Z16230" s="44"/>
    </row>
    <row r="16231" spans="26:26">
      <c r="Z16231" s="44"/>
    </row>
    <row r="16232" spans="26:26">
      <c r="Z16232" s="44"/>
    </row>
    <row r="16233" spans="26:26">
      <c r="Z16233" s="44"/>
    </row>
    <row r="16234" spans="26:26">
      <c r="Z16234" s="44"/>
    </row>
    <row r="16235" spans="26:26">
      <c r="Z16235" s="44"/>
    </row>
    <row r="16236" spans="26:26">
      <c r="Z16236" s="44"/>
    </row>
    <row r="16237" spans="26:26">
      <c r="Z16237" s="44"/>
    </row>
    <row r="16238" spans="26:26">
      <c r="Z16238" s="44"/>
    </row>
    <row r="16239" spans="26:26">
      <c r="Z16239" s="44"/>
    </row>
    <row r="16240" spans="26:26">
      <c r="Z16240" s="44"/>
    </row>
    <row r="16241" spans="26:26">
      <c r="Z16241" s="44"/>
    </row>
    <row r="16242" spans="26:26">
      <c r="Z16242" s="44"/>
    </row>
    <row r="16243" spans="26:26">
      <c r="Z16243" s="44"/>
    </row>
    <row r="16244" spans="26:26">
      <c r="Z16244" s="44"/>
    </row>
    <row r="16245" spans="26:26">
      <c r="Z16245" s="44"/>
    </row>
    <row r="16246" spans="26:26">
      <c r="Z16246" s="44"/>
    </row>
    <row r="16247" spans="26:26">
      <c r="Z16247" s="44"/>
    </row>
    <row r="16248" spans="26:26">
      <c r="Z16248" s="44"/>
    </row>
    <row r="16249" spans="26:26">
      <c r="Z16249" s="44"/>
    </row>
    <row r="16250" spans="26:26">
      <c r="Z16250" s="44"/>
    </row>
    <row r="16251" spans="26:26">
      <c r="Z16251" s="44"/>
    </row>
    <row r="16252" spans="26:26">
      <c r="Z16252" s="44"/>
    </row>
    <row r="16253" spans="26:26">
      <c r="Z16253" s="44"/>
    </row>
    <row r="16254" spans="26:26">
      <c r="Z16254" s="44"/>
    </row>
    <row r="16255" spans="26:26">
      <c r="Z16255" s="44"/>
    </row>
    <row r="16256" spans="26:26">
      <c r="Z16256" s="44"/>
    </row>
    <row r="16257" spans="26:26">
      <c r="Z16257" s="44"/>
    </row>
    <row r="16258" spans="26:26">
      <c r="Z16258" s="44"/>
    </row>
    <row r="16259" spans="26:26">
      <c r="Z16259" s="44"/>
    </row>
    <row r="16260" spans="26:26">
      <c r="Z16260" s="44"/>
    </row>
    <row r="16261" spans="26:26">
      <c r="Z16261" s="44"/>
    </row>
    <row r="16262" spans="26:26">
      <c r="Z16262" s="44"/>
    </row>
    <row r="16263" spans="26:26">
      <c r="Z16263" s="44"/>
    </row>
    <row r="16264" spans="26:26">
      <c r="Z16264" s="44"/>
    </row>
    <row r="16265" spans="26:26">
      <c r="Z16265" s="44"/>
    </row>
    <row r="16266" spans="26:26">
      <c r="Z16266" s="44"/>
    </row>
    <row r="16267" spans="26:26">
      <c r="Z16267" s="44"/>
    </row>
    <row r="16268" spans="26:26">
      <c r="Z16268" s="44"/>
    </row>
    <row r="16269" spans="26:26">
      <c r="Z16269" s="44"/>
    </row>
    <row r="16270" spans="26:26">
      <c r="Z16270" s="44"/>
    </row>
    <row r="16271" spans="26:26">
      <c r="Z16271" s="44"/>
    </row>
    <row r="16272" spans="26:26">
      <c r="Z16272" s="44"/>
    </row>
    <row r="16273" spans="26:26">
      <c r="Z16273" s="44"/>
    </row>
    <row r="16274" spans="26:26">
      <c r="Z16274" s="44"/>
    </row>
    <row r="16275" spans="26:26">
      <c r="Z16275" s="44"/>
    </row>
    <row r="16276" spans="26:26">
      <c r="Z16276" s="44"/>
    </row>
    <row r="16277" spans="26:26">
      <c r="Z16277" s="44"/>
    </row>
    <row r="16278" spans="26:26">
      <c r="Z16278" s="44"/>
    </row>
    <row r="16279" spans="26:26">
      <c r="Z16279" s="44"/>
    </row>
    <row r="16280" spans="26:26">
      <c r="Z16280" s="44"/>
    </row>
    <row r="16281" spans="26:26">
      <c r="Z16281" s="44"/>
    </row>
    <row r="16282" spans="26:26">
      <c r="Z16282" s="44"/>
    </row>
    <row r="16283" spans="26:26">
      <c r="Z16283" s="44"/>
    </row>
    <row r="16284" spans="26:26">
      <c r="Z16284" s="44"/>
    </row>
    <row r="16285" spans="26:26">
      <c r="Z16285" s="44"/>
    </row>
    <row r="16286" spans="26:26">
      <c r="Z16286" s="44"/>
    </row>
    <row r="16287" spans="26:26">
      <c r="Z16287" s="44"/>
    </row>
    <row r="16288" spans="26:26">
      <c r="Z16288" s="44"/>
    </row>
    <row r="16289" spans="26:26">
      <c r="Z16289" s="44"/>
    </row>
    <row r="16290" spans="26:26">
      <c r="Z16290" s="44"/>
    </row>
    <row r="16291" spans="26:26">
      <c r="Z16291" s="44"/>
    </row>
    <row r="16292" spans="26:26">
      <c r="Z16292" s="44"/>
    </row>
    <row r="16293" spans="26:26">
      <c r="Z16293" s="44"/>
    </row>
    <row r="16294" spans="26:26">
      <c r="Z16294" s="44"/>
    </row>
    <row r="16295" spans="26:26">
      <c r="Z16295" s="44"/>
    </row>
    <row r="16296" spans="26:26">
      <c r="Z16296" s="44"/>
    </row>
    <row r="16297" spans="26:26">
      <c r="Z16297" s="44"/>
    </row>
    <row r="16298" spans="26:26">
      <c r="Z16298" s="44"/>
    </row>
    <row r="16299" spans="26:26">
      <c r="Z16299" s="44"/>
    </row>
    <row r="16300" spans="26:26">
      <c r="Z16300" s="44"/>
    </row>
    <row r="16301" spans="26:26">
      <c r="Z16301" s="44"/>
    </row>
    <row r="16302" spans="26:26">
      <c r="Z16302" s="44"/>
    </row>
    <row r="16303" spans="26:26">
      <c r="Z16303" s="44"/>
    </row>
    <row r="16304" spans="26:26">
      <c r="Z16304" s="44"/>
    </row>
    <row r="16305" spans="26:26">
      <c r="Z16305" s="44"/>
    </row>
    <row r="16306" spans="26:26">
      <c r="Z16306" s="44"/>
    </row>
    <row r="16307" spans="26:26">
      <c r="Z16307" s="44"/>
    </row>
    <row r="16308" spans="26:26">
      <c r="Z16308" s="44"/>
    </row>
    <row r="16309" spans="26:26">
      <c r="Z16309" s="44"/>
    </row>
    <row r="16310" spans="26:26">
      <c r="Z16310" s="44"/>
    </row>
    <row r="16311" spans="26:26">
      <c r="Z16311" s="44"/>
    </row>
    <row r="16312" spans="26:26">
      <c r="Z16312" s="44"/>
    </row>
    <row r="16313" spans="26:26">
      <c r="Z16313" s="44"/>
    </row>
    <row r="16314" spans="26:26">
      <c r="Z16314" s="44"/>
    </row>
    <row r="16315" spans="26:26">
      <c r="Z16315" s="44"/>
    </row>
    <row r="16316" spans="26:26">
      <c r="Z16316" s="44"/>
    </row>
    <row r="16317" spans="26:26">
      <c r="Z16317" s="44"/>
    </row>
    <row r="16318" spans="26:26">
      <c r="Z16318" s="44"/>
    </row>
    <row r="16319" spans="26:26">
      <c r="Z16319" s="44"/>
    </row>
    <row r="16320" spans="26:26">
      <c r="Z16320" s="44"/>
    </row>
    <row r="16321" spans="26:26">
      <c r="Z16321" s="44"/>
    </row>
    <row r="16322" spans="26:26">
      <c r="Z16322" s="44"/>
    </row>
    <row r="16323" spans="26:26">
      <c r="Z16323" s="44"/>
    </row>
    <row r="16324" spans="26:26">
      <c r="Z16324" s="44"/>
    </row>
    <row r="16325" spans="26:26">
      <c r="Z16325" s="44"/>
    </row>
    <row r="16326" spans="26:26">
      <c r="Z16326" s="44"/>
    </row>
    <row r="16327" spans="26:26">
      <c r="Z16327" s="44"/>
    </row>
    <row r="16328" spans="26:26">
      <c r="Z16328" s="44"/>
    </row>
    <row r="16329" spans="26:26">
      <c r="Z16329" s="44"/>
    </row>
    <row r="16330" spans="26:26">
      <c r="Z16330" s="44"/>
    </row>
    <row r="16331" spans="26:26">
      <c r="Z16331" s="44"/>
    </row>
    <row r="16332" spans="26:26">
      <c r="Z16332" s="44"/>
    </row>
    <row r="16333" spans="26:26">
      <c r="Z16333" s="44"/>
    </row>
    <row r="16334" spans="26:26">
      <c r="Z16334" s="44"/>
    </row>
    <row r="16335" spans="26:26">
      <c r="Z16335" s="44"/>
    </row>
    <row r="16336" spans="26:26">
      <c r="Z16336" s="44"/>
    </row>
    <row r="16337" spans="26:26">
      <c r="Z16337" s="44"/>
    </row>
    <row r="16338" spans="26:26">
      <c r="Z16338" s="44"/>
    </row>
    <row r="16339" spans="26:26">
      <c r="Z16339" s="44"/>
    </row>
    <row r="16340" spans="26:26">
      <c r="Z16340" s="44"/>
    </row>
    <row r="16341" spans="26:26">
      <c r="Z16341" s="44"/>
    </row>
    <row r="16342" spans="26:26">
      <c r="Z16342" s="44"/>
    </row>
    <row r="16343" spans="26:26">
      <c r="Z16343" s="44"/>
    </row>
    <row r="16344" spans="26:26">
      <c r="Z16344" s="44"/>
    </row>
    <row r="16345" spans="26:26">
      <c r="Z16345" s="44"/>
    </row>
    <row r="16346" spans="26:26">
      <c r="Z16346" s="44"/>
    </row>
    <row r="16347" spans="26:26">
      <c r="Z16347" s="44"/>
    </row>
    <row r="16348" spans="26:26">
      <c r="Z16348" s="44"/>
    </row>
    <row r="16349" spans="26:26">
      <c r="Z16349" s="44"/>
    </row>
    <row r="16350" spans="26:26">
      <c r="Z16350" s="44"/>
    </row>
    <row r="16351" spans="26:26">
      <c r="Z16351" s="44"/>
    </row>
    <row r="16352" spans="26:26">
      <c r="Z16352" s="44"/>
    </row>
    <row r="16353" spans="26:26">
      <c r="Z16353" s="44"/>
    </row>
    <row r="16354" spans="26:26">
      <c r="Z16354" s="44"/>
    </row>
    <row r="16355" spans="26:26">
      <c r="Z16355" s="44"/>
    </row>
    <row r="16356" spans="26:26">
      <c r="Z16356" s="44"/>
    </row>
    <row r="16357" spans="26:26">
      <c r="Z16357" s="44"/>
    </row>
    <row r="16358" spans="26:26">
      <c r="Z16358" s="44"/>
    </row>
    <row r="16359" spans="26:26">
      <c r="Z16359" s="44"/>
    </row>
    <row r="16360" spans="26:26">
      <c r="Z16360" s="44"/>
    </row>
    <row r="16361" spans="26:26">
      <c r="Z16361" s="44"/>
    </row>
    <row r="16362" spans="26:26">
      <c r="Z16362" s="44"/>
    </row>
    <row r="16363" spans="26:26">
      <c r="Z16363" s="44"/>
    </row>
    <row r="16364" spans="26:26">
      <c r="Z16364" s="44"/>
    </row>
    <row r="16365" spans="26:26">
      <c r="Z16365" s="44"/>
    </row>
    <row r="16366" spans="26:26">
      <c r="Z16366" s="44"/>
    </row>
    <row r="16367" spans="26:26">
      <c r="Z16367" s="44"/>
    </row>
    <row r="16368" spans="26:26">
      <c r="Z16368" s="44"/>
    </row>
    <row r="16369" spans="26:26">
      <c r="Z16369" s="44"/>
    </row>
    <row r="16370" spans="26:26">
      <c r="Z16370" s="44"/>
    </row>
    <row r="16371" spans="26:26">
      <c r="Z16371" s="44"/>
    </row>
    <row r="16372" spans="26:26">
      <c r="Z16372" s="44"/>
    </row>
    <row r="16373" spans="26:26">
      <c r="Z16373" s="44"/>
    </row>
    <row r="16374" spans="26:26">
      <c r="Z16374" s="44"/>
    </row>
    <row r="16375" spans="26:26">
      <c r="Z16375" s="44"/>
    </row>
    <row r="16376" spans="26:26">
      <c r="Z16376" s="44"/>
    </row>
    <row r="16377" spans="26:26">
      <c r="Z16377" s="44"/>
    </row>
    <row r="16378" spans="26:26">
      <c r="Z16378" s="44"/>
    </row>
    <row r="16379" spans="26:26">
      <c r="Z16379" s="44"/>
    </row>
    <row r="16380" spans="26:26">
      <c r="Z16380" s="44"/>
    </row>
    <row r="16381" spans="26:26">
      <c r="Z16381" s="44"/>
    </row>
    <row r="16382" spans="26:26">
      <c r="Z16382" s="44"/>
    </row>
    <row r="16383" spans="26:26">
      <c r="Z16383" s="44"/>
    </row>
    <row r="16384" spans="26:26">
      <c r="Z16384" s="44"/>
    </row>
    <row r="16385" spans="26:26">
      <c r="Z16385" s="44"/>
    </row>
    <row r="16386" spans="26:26">
      <c r="Z16386" s="44"/>
    </row>
    <row r="16387" spans="26:26">
      <c r="Z16387" s="44"/>
    </row>
    <row r="16388" spans="26:26">
      <c r="Z16388" s="44"/>
    </row>
    <row r="16389" spans="26:26">
      <c r="Z16389" s="44"/>
    </row>
    <row r="16390" spans="26:26">
      <c r="Z16390" s="44"/>
    </row>
    <row r="16391" spans="26:26">
      <c r="Z16391" s="44"/>
    </row>
    <row r="16392" spans="26:26">
      <c r="Z16392" s="44"/>
    </row>
    <row r="16393" spans="26:26">
      <c r="Z16393" s="44"/>
    </row>
    <row r="16394" spans="26:26">
      <c r="Z16394" s="44"/>
    </row>
    <row r="16395" spans="26:26">
      <c r="Z16395" s="44"/>
    </row>
    <row r="16396" spans="26:26">
      <c r="Z16396" s="44"/>
    </row>
    <row r="16397" spans="26:26">
      <c r="Z16397" s="44"/>
    </row>
    <row r="16398" spans="26:26">
      <c r="Z16398" s="44"/>
    </row>
    <row r="16399" spans="26:26">
      <c r="Z16399" s="44"/>
    </row>
    <row r="16400" spans="26:26">
      <c r="Z16400" s="44"/>
    </row>
    <row r="16401" spans="26:26">
      <c r="Z16401" s="44"/>
    </row>
    <row r="16402" spans="26:26">
      <c r="Z16402" s="44"/>
    </row>
    <row r="16403" spans="26:26">
      <c r="Z16403" s="44"/>
    </row>
    <row r="16404" spans="26:26">
      <c r="Z16404" s="44"/>
    </row>
    <row r="16405" spans="26:26">
      <c r="Z16405" s="44"/>
    </row>
    <row r="16406" spans="26:26">
      <c r="Z16406" s="44"/>
    </row>
    <row r="16407" spans="26:26">
      <c r="Z16407" s="44"/>
    </row>
    <row r="16408" spans="26:26">
      <c r="Z16408" s="44"/>
    </row>
    <row r="16409" spans="26:26">
      <c r="Z16409" s="44"/>
    </row>
    <row r="16410" spans="26:26">
      <c r="Z16410" s="44"/>
    </row>
    <row r="16411" spans="26:26">
      <c r="Z16411" s="44"/>
    </row>
    <row r="16412" spans="26:26">
      <c r="Z16412" s="44"/>
    </row>
    <row r="16413" spans="26:26">
      <c r="Z16413" s="44"/>
    </row>
    <row r="16414" spans="26:26">
      <c r="Z16414" s="44"/>
    </row>
    <row r="16415" spans="26:26">
      <c r="Z16415" s="44"/>
    </row>
    <row r="16416" spans="26:26">
      <c r="Z16416" s="44"/>
    </row>
    <row r="16417" spans="26:26">
      <c r="Z16417" s="44"/>
    </row>
    <row r="16418" spans="26:26">
      <c r="Z16418" s="44"/>
    </row>
    <row r="16419" spans="26:26">
      <c r="Z16419" s="44"/>
    </row>
    <row r="16420" spans="26:26">
      <c r="Z16420" s="44"/>
    </row>
    <row r="16421" spans="26:26">
      <c r="Z16421" s="44"/>
    </row>
    <row r="16422" spans="26:26">
      <c r="Z16422" s="44"/>
    </row>
    <row r="16423" spans="26:26">
      <c r="Z16423" s="44"/>
    </row>
    <row r="16424" spans="26:26">
      <c r="Z16424" s="44"/>
    </row>
    <row r="16425" spans="26:26">
      <c r="Z16425" s="44"/>
    </row>
    <row r="16426" spans="26:26">
      <c r="Z16426" s="44"/>
    </row>
    <row r="16427" spans="26:26">
      <c r="Z16427" s="44"/>
    </row>
    <row r="16428" spans="26:26">
      <c r="Z16428" s="44"/>
    </row>
    <row r="16429" spans="26:26">
      <c r="Z16429" s="44"/>
    </row>
    <row r="16430" spans="26:26">
      <c r="Z16430" s="44"/>
    </row>
    <row r="16431" spans="26:26">
      <c r="Z16431" s="44"/>
    </row>
    <row r="16432" spans="26:26">
      <c r="Z16432" s="44"/>
    </row>
    <row r="16433" spans="26:26">
      <c r="Z16433" s="44"/>
    </row>
    <row r="16434" spans="26:26">
      <c r="Z16434" s="44"/>
    </row>
    <row r="16435" spans="26:26">
      <c r="Z16435" s="44"/>
    </row>
    <row r="16436" spans="26:26">
      <c r="Z16436" s="44"/>
    </row>
    <row r="16437" spans="26:26">
      <c r="Z16437" s="44"/>
    </row>
    <row r="16438" spans="26:26">
      <c r="Z16438" s="44"/>
    </row>
    <row r="16439" spans="26:26">
      <c r="Z16439" s="44"/>
    </row>
    <row r="16440" spans="26:26">
      <c r="Z16440" s="44"/>
    </row>
    <row r="16441" spans="26:26">
      <c r="Z16441" s="44"/>
    </row>
    <row r="16442" spans="26:26">
      <c r="Z16442" s="44"/>
    </row>
    <row r="16443" spans="26:26">
      <c r="Z16443" s="44"/>
    </row>
    <row r="16444" spans="26:26">
      <c r="Z16444" s="44"/>
    </row>
    <row r="16445" spans="26:26">
      <c r="Z16445" s="44"/>
    </row>
    <row r="16446" spans="26:26">
      <c r="Z16446" s="44"/>
    </row>
    <row r="16447" spans="26:26">
      <c r="Z16447" s="44"/>
    </row>
    <row r="16448" spans="26:26">
      <c r="Z16448" s="44"/>
    </row>
    <row r="16449" spans="26:26">
      <c r="Z16449" s="44"/>
    </row>
    <row r="16450" spans="26:26">
      <c r="Z16450" s="44"/>
    </row>
    <row r="16451" spans="26:26">
      <c r="Z16451" s="44"/>
    </row>
    <row r="16452" spans="26:26">
      <c r="Z16452" s="44"/>
    </row>
    <row r="16453" spans="26:26">
      <c r="Z16453" s="44"/>
    </row>
    <row r="16454" spans="26:26">
      <c r="Z16454" s="44"/>
    </row>
    <row r="16455" spans="26:26">
      <c r="Z16455" s="44"/>
    </row>
    <row r="16456" spans="26:26">
      <c r="Z16456" s="44"/>
    </row>
    <row r="16457" spans="26:26">
      <c r="Z16457" s="44"/>
    </row>
    <row r="16458" spans="26:26">
      <c r="Z16458" s="44"/>
    </row>
    <row r="16459" spans="26:26">
      <c r="Z16459" s="44"/>
    </row>
    <row r="16460" spans="26:26">
      <c r="Z16460" s="44"/>
    </row>
    <row r="16461" spans="26:26">
      <c r="Z16461" s="44"/>
    </row>
    <row r="16462" spans="26:26">
      <c r="Z16462" s="44"/>
    </row>
    <row r="16463" spans="26:26">
      <c r="Z16463" s="44"/>
    </row>
    <row r="16464" spans="26:26">
      <c r="Z16464" s="44"/>
    </row>
    <row r="16465" spans="26:26">
      <c r="Z16465" s="44"/>
    </row>
    <row r="16466" spans="26:26">
      <c r="Z16466" s="44"/>
    </row>
    <row r="16467" spans="26:26">
      <c r="Z16467" s="44"/>
    </row>
    <row r="16468" spans="26:26">
      <c r="Z16468" s="44"/>
    </row>
    <row r="16469" spans="26:26">
      <c r="Z16469" s="44"/>
    </row>
    <row r="16470" spans="26:26">
      <c r="Z16470" s="44"/>
    </row>
    <row r="16471" spans="26:26">
      <c r="Z16471" s="44"/>
    </row>
    <row r="16472" spans="26:26">
      <c r="Z16472" s="44"/>
    </row>
    <row r="16473" spans="26:26">
      <c r="Z16473" s="44"/>
    </row>
    <row r="16474" spans="26:26">
      <c r="Z16474" s="44"/>
    </row>
    <row r="16475" spans="26:26">
      <c r="Z16475" s="44"/>
    </row>
    <row r="16476" spans="26:26">
      <c r="Z16476" s="44"/>
    </row>
    <row r="16477" spans="26:26">
      <c r="Z16477" s="44"/>
    </row>
    <row r="16478" spans="26:26">
      <c r="Z16478" s="44"/>
    </row>
    <row r="16479" spans="26:26">
      <c r="Z16479" s="44"/>
    </row>
    <row r="16480" spans="26:26">
      <c r="Z16480" s="44"/>
    </row>
    <row r="16481" spans="26:26">
      <c r="Z16481" s="44"/>
    </row>
    <row r="16482" spans="26:26">
      <c r="Z16482" s="44"/>
    </row>
    <row r="16483" spans="26:26">
      <c r="Z16483" s="44"/>
    </row>
    <row r="16484" spans="26:26">
      <c r="Z16484" s="44"/>
    </row>
    <row r="16485" spans="26:26">
      <c r="Z16485" s="44"/>
    </row>
    <row r="16486" spans="26:26">
      <c r="Z16486" s="44"/>
    </row>
    <row r="16487" spans="26:26">
      <c r="Z16487" s="44"/>
    </row>
    <row r="16488" spans="26:26">
      <c r="Z16488" s="44"/>
    </row>
    <row r="16489" spans="26:26">
      <c r="Z16489" s="44"/>
    </row>
    <row r="16490" spans="26:26">
      <c r="Z16490" s="44"/>
    </row>
    <row r="16491" spans="26:26">
      <c r="Z16491" s="44"/>
    </row>
    <row r="16492" spans="26:26">
      <c r="Z16492" s="44"/>
    </row>
    <row r="16493" spans="26:26">
      <c r="Z16493" s="44"/>
    </row>
    <row r="16494" spans="26:26">
      <c r="Z16494" s="44"/>
    </row>
    <row r="16495" spans="26:26">
      <c r="Z16495" s="44"/>
    </row>
    <row r="16496" spans="26:26">
      <c r="Z16496" s="44"/>
    </row>
    <row r="16497" spans="26:26">
      <c r="Z16497" s="44"/>
    </row>
    <row r="16498" spans="26:26">
      <c r="Z16498" s="44"/>
    </row>
    <row r="16499" spans="26:26">
      <c r="Z16499" s="44"/>
    </row>
    <row r="16500" spans="26:26">
      <c r="Z16500" s="44"/>
    </row>
    <row r="16501" spans="26:26">
      <c r="Z16501" s="44"/>
    </row>
    <row r="16502" spans="26:26">
      <c r="Z16502" s="44"/>
    </row>
    <row r="16503" spans="26:26">
      <c r="Z16503" s="44"/>
    </row>
    <row r="16504" spans="26:26">
      <c r="Z16504" s="44"/>
    </row>
    <row r="16505" spans="26:26">
      <c r="Z16505" s="44"/>
    </row>
    <row r="16506" spans="26:26">
      <c r="Z16506" s="44"/>
    </row>
    <row r="16507" spans="26:26">
      <c r="Z16507" s="44"/>
    </row>
    <row r="16508" spans="26:26">
      <c r="Z16508" s="44"/>
    </row>
    <row r="16509" spans="26:26">
      <c r="Z16509" s="44"/>
    </row>
    <row r="16510" spans="26:26">
      <c r="Z16510" s="44"/>
    </row>
    <row r="16511" spans="26:26">
      <c r="Z16511" s="44"/>
    </row>
    <row r="16512" spans="26:26">
      <c r="Z16512" s="44"/>
    </row>
    <row r="16513" spans="26:26">
      <c r="Z16513" s="44"/>
    </row>
    <row r="16514" spans="26:26">
      <c r="Z16514" s="44"/>
    </row>
    <row r="16515" spans="26:26">
      <c r="Z16515" s="44"/>
    </row>
    <row r="16516" spans="26:26">
      <c r="Z16516" s="44"/>
    </row>
    <row r="16517" spans="26:26">
      <c r="Z16517" s="44"/>
    </row>
    <row r="16518" spans="26:26">
      <c r="Z16518" s="44"/>
    </row>
    <row r="16519" spans="26:26">
      <c r="Z16519" s="44"/>
    </row>
    <row r="16520" spans="26:26">
      <c r="Z16520" s="44"/>
    </row>
    <row r="16521" spans="26:26">
      <c r="Z16521" s="44"/>
    </row>
    <row r="16522" spans="26:26">
      <c r="Z16522" s="44"/>
    </row>
    <row r="16523" spans="26:26">
      <c r="Z16523" s="44"/>
    </row>
    <row r="16524" spans="26:26">
      <c r="Z16524" s="44"/>
    </row>
    <row r="16525" spans="26:26">
      <c r="Z16525" s="44"/>
    </row>
    <row r="16526" spans="26:26">
      <c r="Z16526" s="44"/>
    </row>
    <row r="16527" spans="26:26">
      <c r="Z16527" s="44"/>
    </row>
    <row r="16528" spans="26:26">
      <c r="Z16528" s="44"/>
    </row>
    <row r="16529" spans="26:26">
      <c r="Z16529" s="44"/>
    </row>
    <row r="16530" spans="26:26">
      <c r="Z16530" s="44"/>
    </row>
    <row r="16531" spans="26:26">
      <c r="Z16531" s="44"/>
    </row>
    <row r="16532" spans="26:26">
      <c r="Z16532" s="44"/>
    </row>
    <row r="16533" spans="26:26">
      <c r="Z16533" s="44"/>
    </row>
    <row r="16534" spans="26:26">
      <c r="Z16534" s="44"/>
    </row>
    <row r="16535" spans="26:26">
      <c r="Z16535" s="44"/>
    </row>
    <row r="16536" spans="26:26">
      <c r="Z16536" s="44"/>
    </row>
    <row r="16537" spans="26:26">
      <c r="Z16537" s="44"/>
    </row>
    <row r="16538" spans="26:26">
      <c r="Z16538" s="44"/>
    </row>
    <row r="16539" spans="26:26">
      <c r="Z16539" s="44"/>
    </row>
    <row r="16540" spans="26:26">
      <c r="Z16540" s="44"/>
    </row>
    <row r="16541" spans="26:26">
      <c r="Z16541" s="44"/>
    </row>
    <row r="16542" spans="26:26">
      <c r="Z16542" s="44"/>
    </row>
    <row r="16543" spans="26:26">
      <c r="Z16543" s="44"/>
    </row>
    <row r="16544" spans="26:26">
      <c r="Z16544" s="44"/>
    </row>
    <row r="16545" spans="26:26">
      <c r="Z16545" s="44"/>
    </row>
    <row r="16546" spans="26:26">
      <c r="Z16546" s="44"/>
    </row>
    <row r="16547" spans="26:26">
      <c r="Z16547" s="44"/>
    </row>
    <row r="16548" spans="26:26">
      <c r="Z16548" s="44"/>
    </row>
    <row r="16549" spans="26:26">
      <c r="Z16549" s="44"/>
    </row>
    <row r="16550" spans="26:26">
      <c r="Z16550" s="44"/>
    </row>
    <row r="16551" spans="26:26">
      <c r="Z16551" s="44"/>
    </row>
    <row r="16552" spans="26:26">
      <c r="Z16552" s="44"/>
    </row>
    <row r="16553" spans="26:26">
      <c r="Z16553" s="44"/>
    </row>
    <row r="16554" spans="26:26">
      <c r="Z16554" s="44"/>
    </row>
    <row r="16555" spans="26:26">
      <c r="Z16555" s="44"/>
    </row>
    <row r="16556" spans="26:26">
      <c r="Z16556" s="44"/>
    </row>
    <row r="16557" spans="26:26">
      <c r="Z16557" s="44"/>
    </row>
    <row r="16558" spans="26:26">
      <c r="Z16558" s="44"/>
    </row>
    <row r="16559" spans="26:26">
      <c r="Z16559" s="44"/>
    </row>
    <row r="16560" spans="26:26">
      <c r="Z16560" s="44"/>
    </row>
    <row r="16561" spans="26:26">
      <c r="Z16561" s="44"/>
    </row>
    <row r="16562" spans="26:26">
      <c r="Z16562" s="44"/>
    </row>
    <row r="16563" spans="26:26">
      <c r="Z16563" s="44"/>
    </row>
    <row r="16564" spans="26:26">
      <c r="Z16564" s="44"/>
    </row>
    <row r="16565" spans="26:26">
      <c r="Z16565" s="44"/>
    </row>
    <row r="16566" spans="26:26">
      <c r="Z16566" s="44"/>
    </row>
    <row r="16567" spans="26:26">
      <c r="Z16567" s="44"/>
    </row>
    <row r="16568" spans="26:26">
      <c r="Z16568" s="44"/>
    </row>
    <row r="16569" spans="26:26">
      <c r="Z16569" s="44"/>
    </row>
    <row r="16570" spans="26:26">
      <c r="Z16570" s="44"/>
    </row>
    <row r="16571" spans="26:26">
      <c r="Z16571" s="44"/>
    </row>
    <row r="16572" spans="26:26">
      <c r="Z16572" s="44"/>
    </row>
    <row r="16573" spans="26:26">
      <c r="Z16573" s="44"/>
    </row>
    <row r="16574" spans="26:26">
      <c r="Z16574" s="44"/>
    </row>
    <row r="16575" spans="26:26">
      <c r="Z16575" s="44"/>
    </row>
    <row r="16576" spans="26:26">
      <c r="Z16576" s="44"/>
    </row>
    <row r="16577" spans="26:26">
      <c r="Z16577" s="44"/>
    </row>
    <row r="16578" spans="26:26">
      <c r="Z16578" s="44"/>
    </row>
    <row r="16579" spans="26:26">
      <c r="Z16579" s="44"/>
    </row>
    <row r="16580" spans="26:26">
      <c r="Z16580" s="44"/>
    </row>
    <row r="16581" spans="26:26">
      <c r="Z16581" s="44"/>
    </row>
    <row r="16582" spans="26:26">
      <c r="Z16582" s="44"/>
    </row>
    <row r="16583" spans="26:26">
      <c r="Z16583" s="44"/>
    </row>
    <row r="16584" spans="26:26">
      <c r="Z16584" s="44"/>
    </row>
    <row r="16585" spans="26:26">
      <c r="Z16585" s="44"/>
    </row>
    <row r="16586" spans="26:26">
      <c r="Z16586" s="44"/>
    </row>
    <row r="16587" spans="26:26">
      <c r="Z16587" s="44"/>
    </row>
    <row r="16588" spans="26:26">
      <c r="Z16588" s="44"/>
    </row>
    <row r="16589" spans="26:26">
      <c r="Z16589" s="44"/>
    </row>
    <row r="16590" spans="26:26">
      <c r="Z16590" s="44"/>
    </row>
    <row r="16591" spans="26:26">
      <c r="Z16591" s="44"/>
    </row>
    <row r="16592" spans="26:26">
      <c r="Z16592" s="44"/>
    </row>
    <row r="16593" spans="26:26">
      <c r="Z16593" s="44"/>
    </row>
    <row r="16594" spans="26:26">
      <c r="Z16594" s="44"/>
    </row>
    <row r="16595" spans="26:26">
      <c r="Z16595" s="44"/>
    </row>
    <row r="16596" spans="26:26">
      <c r="Z16596" s="44"/>
    </row>
    <row r="16597" spans="26:26">
      <c r="Z16597" s="44"/>
    </row>
    <row r="16598" spans="26:26">
      <c r="Z16598" s="44"/>
    </row>
    <row r="16599" spans="26:26">
      <c r="Z16599" s="44"/>
    </row>
    <row r="16600" spans="26:26">
      <c r="Z16600" s="44"/>
    </row>
    <row r="16601" spans="26:26">
      <c r="Z16601" s="44"/>
    </row>
    <row r="16602" spans="26:26">
      <c r="Z16602" s="44"/>
    </row>
    <row r="16603" spans="26:26">
      <c r="Z16603" s="44"/>
    </row>
    <row r="16604" spans="26:26">
      <c r="Z16604" s="44"/>
    </row>
    <row r="16605" spans="26:26">
      <c r="Z16605" s="44"/>
    </row>
    <row r="16606" spans="26:26">
      <c r="Z16606" s="44"/>
    </row>
    <row r="16607" spans="26:26">
      <c r="Z16607" s="44"/>
    </row>
    <row r="16608" spans="26:26">
      <c r="Z16608" s="44"/>
    </row>
    <row r="16609" spans="26:26">
      <c r="Z16609" s="44"/>
    </row>
    <row r="16610" spans="26:26">
      <c r="Z16610" s="44"/>
    </row>
    <row r="16611" spans="26:26">
      <c r="Z16611" s="44"/>
    </row>
    <row r="16612" spans="26:26">
      <c r="Z16612" s="44"/>
    </row>
    <row r="16613" spans="26:26">
      <c r="Z16613" s="44"/>
    </row>
    <row r="16614" spans="26:26">
      <c r="Z16614" s="44"/>
    </row>
    <row r="16615" spans="26:26">
      <c r="Z16615" s="44"/>
    </row>
    <row r="16616" spans="26:26">
      <c r="Z16616" s="44"/>
    </row>
    <row r="16617" spans="26:26">
      <c r="Z16617" s="44"/>
    </row>
    <row r="16618" spans="26:26">
      <c r="Z16618" s="44"/>
    </row>
    <row r="16619" spans="26:26">
      <c r="Z16619" s="44"/>
    </row>
    <row r="16620" spans="26:26">
      <c r="Z16620" s="44"/>
    </row>
    <row r="16621" spans="26:26">
      <c r="Z16621" s="44"/>
    </row>
    <row r="16622" spans="26:26">
      <c r="Z16622" s="44"/>
    </row>
    <row r="16623" spans="26:26">
      <c r="Z16623" s="44"/>
    </row>
    <row r="16624" spans="26:26">
      <c r="Z16624" s="44"/>
    </row>
    <row r="16625" spans="26:26">
      <c r="Z16625" s="44"/>
    </row>
    <row r="16626" spans="26:26">
      <c r="Z16626" s="44"/>
    </row>
    <row r="16627" spans="26:26">
      <c r="Z16627" s="44"/>
    </row>
    <row r="16628" spans="26:26">
      <c r="Z16628" s="44"/>
    </row>
    <row r="16629" spans="26:26">
      <c r="Z16629" s="44"/>
    </row>
    <row r="16630" spans="26:26">
      <c r="Z16630" s="44"/>
    </row>
    <row r="16631" spans="26:26">
      <c r="Z16631" s="44"/>
    </row>
    <row r="16632" spans="26:26">
      <c r="Z16632" s="44"/>
    </row>
    <row r="16633" spans="26:26">
      <c r="Z16633" s="44"/>
    </row>
    <row r="16634" spans="26:26">
      <c r="Z16634" s="44"/>
    </row>
    <row r="16635" spans="26:26">
      <c r="Z16635" s="44"/>
    </row>
    <row r="16636" spans="26:26">
      <c r="Z16636" s="44"/>
    </row>
    <row r="16637" spans="26:26">
      <c r="Z16637" s="44"/>
    </row>
    <row r="16638" spans="26:26">
      <c r="Z16638" s="44"/>
    </row>
    <row r="16639" spans="26:26">
      <c r="Z16639" s="44"/>
    </row>
    <row r="16640" spans="26:26">
      <c r="Z16640" s="44"/>
    </row>
    <row r="16641" spans="26:26">
      <c r="Z16641" s="44"/>
    </row>
    <row r="16642" spans="26:26">
      <c r="Z16642" s="44"/>
    </row>
    <row r="16643" spans="26:26">
      <c r="Z16643" s="44"/>
    </row>
    <row r="16644" spans="26:26">
      <c r="Z16644" s="44"/>
    </row>
    <row r="16645" spans="26:26">
      <c r="Z16645" s="44"/>
    </row>
    <row r="16646" spans="26:26">
      <c r="Z16646" s="44"/>
    </row>
    <row r="16647" spans="26:26">
      <c r="Z16647" s="44"/>
    </row>
    <row r="16648" spans="26:26">
      <c r="Z16648" s="44"/>
    </row>
    <row r="16649" spans="26:26">
      <c r="Z16649" s="44"/>
    </row>
    <row r="16650" spans="26:26">
      <c r="Z16650" s="44"/>
    </row>
    <row r="16651" spans="26:26">
      <c r="Z16651" s="44"/>
    </row>
    <row r="16652" spans="26:26">
      <c r="Z16652" s="44"/>
    </row>
    <row r="16653" spans="26:26">
      <c r="Z16653" s="44"/>
    </row>
    <row r="16654" spans="26:26">
      <c r="Z16654" s="44"/>
    </row>
    <row r="16655" spans="26:26">
      <c r="Z16655" s="44"/>
    </row>
    <row r="16656" spans="26:26">
      <c r="Z16656" s="44"/>
    </row>
    <row r="16657" spans="26:26">
      <c r="Z16657" s="44"/>
    </row>
    <row r="16658" spans="26:26">
      <c r="Z16658" s="44"/>
    </row>
    <row r="16659" spans="26:26">
      <c r="Z16659" s="44"/>
    </row>
    <row r="16660" spans="26:26">
      <c r="Z16660" s="44"/>
    </row>
    <row r="16661" spans="26:26">
      <c r="Z16661" s="44"/>
    </row>
    <row r="16662" spans="26:26">
      <c r="Z16662" s="44"/>
    </row>
    <row r="16663" spans="26:26">
      <c r="Z16663" s="44"/>
    </row>
    <row r="16664" spans="26:26">
      <c r="Z16664" s="44"/>
    </row>
    <row r="16665" spans="26:26">
      <c r="Z16665" s="44"/>
    </row>
    <row r="16666" spans="26:26">
      <c r="Z16666" s="44"/>
    </row>
    <row r="16667" spans="26:26">
      <c r="Z16667" s="44"/>
    </row>
    <row r="16668" spans="26:26">
      <c r="Z16668" s="44"/>
    </row>
    <row r="16669" spans="26:26">
      <c r="Z16669" s="44"/>
    </row>
    <row r="16670" spans="26:26">
      <c r="Z16670" s="44"/>
    </row>
    <row r="16671" spans="26:26">
      <c r="Z16671" s="44"/>
    </row>
    <row r="16672" spans="26:26">
      <c r="Z16672" s="44"/>
    </row>
    <row r="16673" spans="26:26">
      <c r="Z16673" s="44"/>
    </row>
    <row r="16674" spans="26:26">
      <c r="Z16674" s="44"/>
    </row>
    <row r="16675" spans="26:26">
      <c r="Z16675" s="44"/>
    </row>
    <row r="16676" spans="26:26">
      <c r="Z16676" s="44"/>
    </row>
    <row r="16677" spans="26:26">
      <c r="Z16677" s="44"/>
    </row>
    <row r="16678" spans="26:26">
      <c r="Z16678" s="44"/>
    </row>
    <row r="16679" spans="26:26">
      <c r="Z16679" s="44"/>
    </row>
    <row r="16680" spans="26:26">
      <c r="Z16680" s="44"/>
    </row>
    <row r="16681" spans="26:26">
      <c r="Z16681" s="44"/>
    </row>
    <row r="16682" spans="26:26">
      <c r="Z16682" s="44"/>
    </row>
    <row r="16683" spans="26:26">
      <c r="Z16683" s="44"/>
    </row>
    <row r="16684" spans="26:26">
      <c r="Z16684" s="44"/>
    </row>
    <row r="16685" spans="26:26">
      <c r="Z16685" s="44"/>
    </row>
    <row r="16686" spans="26:26">
      <c r="Z16686" s="44"/>
    </row>
    <row r="16687" spans="26:26">
      <c r="Z16687" s="44"/>
    </row>
    <row r="16688" spans="26:26">
      <c r="Z16688" s="44"/>
    </row>
    <row r="16689" spans="26:26">
      <c r="Z16689" s="44"/>
    </row>
    <row r="16690" spans="26:26">
      <c r="Z16690" s="44"/>
    </row>
    <row r="16691" spans="26:26">
      <c r="Z16691" s="44"/>
    </row>
    <row r="16692" spans="26:26">
      <c r="Z16692" s="44"/>
    </row>
    <row r="16693" spans="26:26">
      <c r="Z16693" s="44"/>
    </row>
    <row r="16694" spans="26:26">
      <c r="Z16694" s="44"/>
    </row>
    <row r="16695" spans="26:26">
      <c r="Z16695" s="44"/>
    </row>
    <row r="16696" spans="26:26">
      <c r="Z16696" s="44"/>
    </row>
    <row r="16697" spans="26:26">
      <c r="Z16697" s="44"/>
    </row>
    <row r="16698" spans="26:26">
      <c r="Z16698" s="44"/>
    </row>
    <row r="16699" spans="26:26">
      <c r="Z16699" s="44"/>
    </row>
    <row r="16700" spans="26:26">
      <c r="Z16700" s="44"/>
    </row>
    <row r="16701" spans="26:26">
      <c r="Z16701" s="44"/>
    </row>
    <row r="16702" spans="26:26">
      <c r="Z16702" s="44"/>
    </row>
    <row r="16703" spans="26:26">
      <c r="Z16703" s="44"/>
    </row>
    <row r="16704" spans="26:26">
      <c r="Z16704" s="44"/>
    </row>
    <row r="16705" spans="26:26">
      <c r="Z16705" s="44"/>
    </row>
    <row r="16706" spans="26:26">
      <c r="Z16706" s="44"/>
    </row>
    <row r="16707" spans="26:26">
      <c r="Z16707" s="44"/>
    </row>
    <row r="16708" spans="26:26">
      <c r="Z16708" s="44"/>
    </row>
    <row r="16709" spans="26:26">
      <c r="Z16709" s="44"/>
    </row>
    <row r="16710" spans="26:26">
      <c r="Z16710" s="44"/>
    </row>
    <row r="16711" spans="26:26">
      <c r="Z16711" s="44"/>
    </row>
    <row r="16712" spans="26:26">
      <c r="Z16712" s="44"/>
    </row>
    <row r="16713" spans="26:26">
      <c r="Z16713" s="44"/>
    </row>
    <row r="16714" spans="26:26">
      <c r="Z16714" s="44"/>
    </row>
    <row r="16715" spans="26:26">
      <c r="Z16715" s="44"/>
    </row>
    <row r="16716" spans="26:26">
      <c r="Z16716" s="44"/>
    </row>
    <row r="16717" spans="26:26">
      <c r="Z16717" s="44"/>
    </row>
    <row r="16718" spans="26:26">
      <c r="Z16718" s="44"/>
    </row>
    <row r="16719" spans="26:26">
      <c r="Z16719" s="44"/>
    </row>
    <row r="16720" spans="26:26">
      <c r="Z16720" s="44"/>
    </row>
    <row r="16721" spans="26:26">
      <c r="Z16721" s="44"/>
    </row>
    <row r="16722" spans="26:26">
      <c r="Z16722" s="44"/>
    </row>
    <row r="16723" spans="26:26">
      <c r="Z16723" s="44"/>
    </row>
    <row r="16724" spans="26:26">
      <c r="Z16724" s="44"/>
    </row>
    <row r="16725" spans="26:26">
      <c r="Z16725" s="44"/>
    </row>
    <row r="16726" spans="26:26">
      <c r="Z16726" s="44"/>
    </row>
    <row r="16727" spans="26:26">
      <c r="Z16727" s="44"/>
    </row>
    <row r="16728" spans="26:26">
      <c r="Z16728" s="44"/>
    </row>
    <row r="16729" spans="26:26">
      <c r="Z16729" s="44"/>
    </row>
    <row r="16730" spans="26:26">
      <c r="Z16730" s="44"/>
    </row>
    <row r="16731" spans="26:26">
      <c r="Z16731" s="44"/>
    </row>
    <row r="16732" spans="26:26">
      <c r="Z16732" s="44"/>
    </row>
    <row r="16733" spans="26:26">
      <c r="Z16733" s="44"/>
    </row>
    <row r="16734" spans="26:26">
      <c r="Z16734" s="44"/>
    </row>
    <row r="16735" spans="26:26">
      <c r="Z16735" s="44"/>
    </row>
    <row r="16736" spans="26:26">
      <c r="Z16736" s="44"/>
    </row>
    <row r="16737" spans="26:26">
      <c r="Z16737" s="44"/>
    </row>
    <row r="16738" spans="26:26">
      <c r="Z16738" s="44"/>
    </row>
    <row r="16739" spans="26:26">
      <c r="Z16739" s="44"/>
    </row>
    <row r="16740" spans="26:26">
      <c r="Z16740" s="44"/>
    </row>
    <row r="16741" spans="26:26">
      <c r="Z16741" s="44"/>
    </row>
    <row r="16742" spans="26:26">
      <c r="Z16742" s="44"/>
    </row>
    <row r="16743" spans="26:26">
      <c r="Z16743" s="44"/>
    </row>
    <row r="16744" spans="26:26">
      <c r="Z16744" s="44"/>
    </row>
    <row r="16745" spans="26:26">
      <c r="Z16745" s="44"/>
    </row>
    <row r="16746" spans="26:26">
      <c r="Z16746" s="44"/>
    </row>
    <row r="16747" spans="26:26">
      <c r="Z16747" s="44"/>
    </row>
    <row r="16748" spans="26:26">
      <c r="Z16748" s="44"/>
    </row>
    <row r="16749" spans="26:26">
      <c r="Z16749" s="44"/>
    </row>
    <row r="16750" spans="26:26">
      <c r="Z16750" s="44"/>
    </row>
    <row r="16751" spans="26:26">
      <c r="Z16751" s="44"/>
    </row>
    <row r="16752" spans="26:26">
      <c r="Z16752" s="44"/>
    </row>
    <row r="16753" spans="26:26">
      <c r="Z16753" s="44"/>
    </row>
    <row r="16754" spans="26:26">
      <c r="Z16754" s="44"/>
    </row>
    <row r="16755" spans="26:26">
      <c r="Z16755" s="44"/>
    </row>
    <row r="16756" spans="26:26">
      <c r="Z16756" s="44"/>
    </row>
    <row r="16757" spans="26:26">
      <c r="Z16757" s="44"/>
    </row>
    <row r="16758" spans="26:26">
      <c r="Z16758" s="44"/>
    </row>
    <row r="16759" spans="26:26">
      <c r="Z16759" s="44"/>
    </row>
    <row r="16760" spans="26:26">
      <c r="Z16760" s="44"/>
    </row>
    <row r="16761" spans="26:26">
      <c r="Z16761" s="44"/>
    </row>
    <row r="16762" spans="26:26">
      <c r="Z16762" s="44"/>
    </row>
    <row r="16763" spans="26:26">
      <c r="Z16763" s="44"/>
    </row>
    <row r="16764" spans="26:26">
      <c r="Z16764" s="44"/>
    </row>
    <row r="16765" spans="26:26">
      <c r="Z16765" s="44"/>
    </row>
    <row r="16766" spans="26:26">
      <c r="Z16766" s="44"/>
    </row>
    <row r="16767" spans="26:26">
      <c r="Z16767" s="44"/>
    </row>
    <row r="16768" spans="26:26">
      <c r="Z16768" s="44"/>
    </row>
    <row r="16769" spans="26:26">
      <c r="Z16769" s="44"/>
    </row>
    <row r="16770" spans="26:26">
      <c r="Z16770" s="44"/>
    </row>
    <row r="16771" spans="26:26">
      <c r="Z16771" s="44"/>
    </row>
    <row r="16772" spans="26:26">
      <c r="Z16772" s="44"/>
    </row>
    <row r="16773" spans="26:26">
      <c r="Z16773" s="44"/>
    </row>
    <row r="16774" spans="26:26">
      <c r="Z16774" s="44"/>
    </row>
    <row r="16775" spans="26:26">
      <c r="Z16775" s="44"/>
    </row>
    <row r="16776" spans="26:26">
      <c r="Z16776" s="44"/>
    </row>
    <row r="16777" spans="26:26">
      <c r="Z16777" s="44"/>
    </row>
    <row r="16778" spans="26:26">
      <c r="Z16778" s="44"/>
    </row>
    <row r="16779" spans="26:26">
      <c r="Z16779" s="44"/>
    </row>
    <row r="16780" spans="26:26">
      <c r="Z16780" s="44"/>
    </row>
    <row r="16781" spans="26:26">
      <c r="Z16781" s="44"/>
    </row>
    <row r="16782" spans="26:26">
      <c r="Z16782" s="44"/>
    </row>
    <row r="16783" spans="26:26">
      <c r="Z16783" s="44"/>
    </row>
    <row r="16784" spans="26:26">
      <c r="Z16784" s="44"/>
    </row>
    <row r="16785" spans="26:26">
      <c r="Z16785" s="44"/>
    </row>
    <row r="16786" spans="26:26">
      <c r="Z16786" s="44"/>
    </row>
    <row r="16787" spans="26:26">
      <c r="Z16787" s="44"/>
    </row>
    <row r="16788" spans="26:26">
      <c r="Z16788" s="44"/>
    </row>
    <row r="16789" spans="26:26">
      <c r="Z16789" s="44"/>
    </row>
    <row r="16790" spans="26:26">
      <c r="Z16790" s="44"/>
    </row>
    <row r="16791" spans="26:26">
      <c r="Z16791" s="44"/>
    </row>
    <row r="16792" spans="26:26">
      <c r="Z16792" s="44"/>
    </row>
    <row r="16793" spans="26:26">
      <c r="Z16793" s="44"/>
    </row>
    <row r="16794" spans="26:26">
      <c r="Z16794" s="44"/>
    </row>
    <row r="16795" spans="26:26">
      <c r="Z16795" s="44"/>
    </row>
    <row r="16796" spans="26:26">
      <c r="Z16796" s="44"/>
    </row>
    <row r="16797" spans="26:26">
      <c r="Z16797" s="44"/>
    </row>
    <row r="16798" spans="26:26">
      <c r="Z16798" s="44"/>
    </row>
    <row r="16799" spans="26:26">
      <c r="Z16799" s="44"/>
    </row>
    <row r="16800" spans="26:26">
      <c r="Z16800" s="44"/>
    </row>
    <row r="16801" spans="26:26">
      <c r="Z16801" s="44"/>
    </row>
    <row r="16802" spans="26:26">
      <c r="Z16802" s="44"/>
    </row>
    <row r="16803" spans="26:26">
      <c r="Z16803" s="44"/>
    </row>
    <row r="16804" spans="26:26">
      <c r="Z16804" s="44"/>
    </row>
    <row r="16805" spans="26:26">
      <c r="Z16805" s="44"/>
    </row>
    <row r="16806" spans="26:26">
      <c r="Z16806" s="44"/>
    </row>
    <row r="16807" spans="26:26">
      <c r="Z16807" s="44"/>
    </row>
    <row r="16808" spans="26:26">
      <c r="Z16808" s="44"/>
    </row>
    <row r="16809" spans="26:26">
      <c r="Z16809" s="44"/>
    </row>
    <row r="16810" spans="26:26">
      <c r="Z16810" s="44"/>
    </row>
    <row r="16811" spans="26:26">
      <c r="Z16811" s="44"/>
    </row>
    <row r="16812" spans="26:26">
      <c r="Z16812" s="44"/>
    </row>
    <row r="16813" spans="26:26">
      <c r="Z16813" s="44"/>
    </row>
    <row r="16814" spans="26:26">
      <c r="Z16814" s="44"/>
    </row>
    <row r="16815" spans="26:26">
      <c r="Z16815" s="44"/>
    </row>
    <row r="16816" spans="26:26">
      <c r="Z16816" s="44"/>
    </row>
    <row r="16817" spans="26:26">
      <c r="Z16817" s="44"/>
    </row>
    <row r="16818" spans="26:26">
      <c r="Z16818" s="44"/>
    </row>
    <row r="16819" spans="26:26">
      <c r="Z16819" s="44"/>
    </row>
    <row r="16820" spans="26:26">
      <c r="Z16820" s="44"/>
    </row>
    <row r="16821" spans="26:26">
      <c r="Z16821" s="44"/>
    </row>
    <row r="16822" spans="26:26">
      <c r="Z16822" s="44"/>
    </row>
    <row r="16823" spans="26:26">
      <c r="Z16823" s="44"/>
    </row>
    <row r="16824" spans="26:26">
      <c r="Z16824" s="44"/>
    </row>
    <row r="16825" spans="26:26">
      <c r="Z16825" s="44"/>
    </row>
    <row r="16826" spans="26:26">
      <c r="Z16826" s="44"/>
    </row>
    <row r="16827" spans="26:26">
      <c r="Z16827" s="44"/>
    </row>
    <row r="16828" spans="26:26">
      <c r="Z16828" s="44"/>
    </row>
    <row r="16829" spans="26:26">
      <c r="Z16829" s="44"/>
    </row>
    <row r="16830" spans="26:26">
      <c r="Z16830" s="44"/>
    </row>
    <row r="16831" spans="26:26">
      <c r="Z16831" s="44"/>
    </row>
    <row r="16832" spans="26:26">
      <c r="Z16832" s="44"/>
    </row>
    <row r="16833" spans="26:26">
      <c r="Z16833" s="44"/>
    </row>
    <row r="16834" spans="26:26">
      <c r="Z16834" s="44"/>
    </row>
    <row r="16835" spans="26:26">
      <c r="Z16835" s="44"/>
    </row>
    <row r="16836" spans="26:26">
      <c r="Z16836" s="44"/>
    </row>
    <row r="16837" spans="26:26">
      <c r="Z16837" s="44"/>
    </row>
    <row r="16838" spans="26:26">
      <c r="Z16838" s="44"/>
    </row>
    <row r="16839" spans="26:26">
      <c r="Z16839" s="44"/>
    </row>
    <row r="16840" spans="26:26">
      <c r="Z16840" s="44"/>
    </row>
    <row r="16841" spans="26:26">
      <c r="Z16841" s="44"/>
    </row>
    <row r="16842" spans="26:26">
      <c r="Z16842" s="44"/>
    </row>
    <row r="16843" spans="26:26">
      <c r="Z16843" s="44"/>
    </row>
    <row r="16844" spans="26:26">
      <c r="Z16844" s="44"/>
    </row>
    <row r="16845" spans="26:26">
      <c r="Z16845" s="44"/>
    </row>
    <row r="16846" spans="26:26">
      <c r="Z16846" s="44"/>
    </row>
    <row r="16847" spans="26:26">
      <c r="Z16847" s="44"/>
    </row>
    <row r="16848" spans="26:26">
      <c r="Z16848" s="44"/>
    </row>
    <row r="16849" spans="26:26">
      <c r="Z16849" s="44"/>
    </row>
    <row r="16850" spans="26:26">
      <c r="Z16850" s="44"/>
    </row>
    <row r="16851" spans="26:26">
      <c r="Z16851" s="44"/>
    </row>
    <row r="16852" spans="26:26">
      <c r="Z16852" s="44"/>
    </row>
    <row r="16853" spans="26:26">
      <c r="Z16853" s="44"/>
    </row>
    <row r="16854" spans="26:26">
      <c r="Z16854" s="44"/>
    </row>
    <row r="16855" spans="26:26">
      <c r="Z16855" s="44"/>
    </row>
    <row r="16856" spans="26:26">
      <c r="Z16856" s="44"/>
    </row>
    <row r="16857" spans="26:26">
      <c r="Z16857" s="44"/>
    </row>
    <row r="16858" spans="26:26">
      <c r="Z16858" s="44"/>
    </row>
    <row r="16859" spans="26:26">
      <c r="Z16859" s="44"/>
    </row>
    <row r="16860" spans="26:26">
      <c r="Z16860" s="44"/>
    </row>
    <row r="16861" spans="26:26">
      <c r="Z16861" s="44"/>
    </row>
    <row r="16862" spans="26:26">
      <c r="Z16862" s="44"/>
    </row>
    <row r="16863" spans="26:26">
      <c r="Z16863" s="44"/>
    </row>
    <row r="16864" spans="26:26">
      <c r="Z16864" s="44"/>
    </row>
    <row r="16865" spans="26:26">
      <c r="Z16865" s="44"/>
    </row>
    <row r="16866" spans="26:26">
      <c r="Z16866" s="44"/>
    </row>
    <row r="16867" spans="26:26">
      <c r="Z16867" s="44"/>
    </row>
    <row r="16868" spans="26:26">
      <c r="Z16868" s="44"/>
    </row>
    <row r="16869" spans="26:26">
      <c r="Z16869" s="44"/>
    </row>
    <row r="16870" spans="26:26">
      <c r="Z16870" s="44"/>
    </row>
    <row r="16871" spans="26:26">
      <c r="Z16871" s="44"/>
    </row>
    <row r="16872" spans="26:26">
      <c r="Z16872" s="44"/>
    </row>
    <row r="16873" spans="26:26">
      <c r="Z16873" s="44"/>
    </row>
    <row r="16874" spans="26:26">
      <c r="Z16874" s="44"/>
    </row>
    <row r="16875" spans="26:26">
      <c r="Z16875" s="44"/>
    </row>
    <row r="16876" spans="26:26">
      <c r="Z16876" s="44"/>
    </row>
    <row r="16877" spans="26:26">
      <c r="Z16877" s="44"/>
    </row>
    <row r="16878" spans="26:26">
      <c r="Z16878" s="44"/>
    </row>
    <row r="16879" spans="26:26">
      <c r="Z16879" s="44"/>
    </row>
    <row r="16880" spans="26:26">
      <c r="Z16880" s="44"/>
    </row>
    <row r="16881" spans="26:26">
      <c r="Z16881" s="44"/>
    </row>
    <row r="16882" spans="26:26">
      <c r="Z16882" s="44"/>
    </row>
    <row r="16883" spans="26:26">
      <c r="Z16883" s="44"/>
    </row>
    <row r="16884" spans="26:26">
      <c r="Z16884" s="44"/>
    </row>
    <row r="16885" spans="26:26">
      <c r="Z16885" s="44"/>
    </row>
    <row r="16886" spans="26:26">
      <c r="Z16886" s="44"/>
    </row>
    <row r="16887" spans="26:26">
      <c r="Z16887" s="44"/>
    </row>
    <row r="16888" spans="26:26">
      <c r="Z16888" s="44"/>
    </row>
    <row r="16889" spans="26:26">
      <c r="Z16889" s="44"/>
    </row>
    <row r="16890" spans="26:26">
      <c r="Z16890" s="44"/>
    </row>
    <row r="16891" spans="26:26">
      <c r="Z16891" s="44"/>
    </row>
    <row r="16892" spans="26:26">
      <c r="Z16892" s="44"/>
    </row>
    <row r="16893" spans="26:26">
      <c r="Z16893" s="44"/>
    </row>
    <row r="16894" spans="26:26">
      <c r="Z16894" s="44"/>
    </row>
    <row r="16895" spans="26:26">
      <c r="Z16895" s="44"/>
    </row>
    <row r="16896" spans="26:26">
      <c r="Z16896" s="44"/>
    </row>
    <row r="16897" spans="26:26">
      <c r="Z16897" s="44"/>
    </row>
    <row r="16898" spans="26:26">
      <c r="Z16898" s="44"/>
    </row>
    <row r="16899" spans="26:26">
      <c r="Z16899" s="44"/>
    </row>
    <row r="16900" spans="26:26">
      <c r="Z16900" s="44"/>
    </row>
    <row r="16901" spans="26:26">
      <c r="Z16901" s="44"/>
    </row>
    <row r="16902" spans="26:26">
      <c r="Z16902" s="44"/>
    </row>
    <row r="16903" spans="26:26">
      <c r="Z16903" s="44"/>
    </row>
    <row r="16904" spans="26:26">
      <c r="Z16904" s="44"/>
    </row>
    <row r="16905" spans="26:26">
      <c r="Z16905" s="44"/>
    </row>
    <row r="16906" spans="26:26">
      <c r="Z16906" s="44"/>
    </row>
    <row r="16907" spans="26:26">
      <c r="Z16907" s="44"/>
    </row>
    <row r="16908" spans="26:26">
      <c r="Z16908" s="44"/>
    </row>
    <row r="16909" spans="26:26">
      <c r="Z16909" s="44"/>
    </row>
    <row r="16910" spans="26:26">
      <c r="Z16910" s="44"/>
    </row>
    <row r="16911" spans="26:26">
      <c r="Z16911" s="44"/>
    </row>
    <row r="16912" spans="26:26">
      <c r="Z16912" s="44"/>
    </row>
    <row r="16913" spans="26:26">
      <c r="Z16913" s="44"/>
    </row>
    <row r="16914" spans="26:26">
      <c r="Z16914" s="44"/>
    </row>
    <row r="16915" spans="26:26">
      <c r="Z16915" s="44"/>
    </row>
    <row r="16916" spans="26:26">
      <c r="Z16916" s="44"/>
    </row>
    <row r="16917" spans="26:26">
      <c r="Z16917" s="44"/>
    </row>
    <row r="16918" spans="26:26">
      <c r="Z16918" s="44"/>
    </row>
    <row r="16919" spans="26:26">
      <c r="Z16919" s="44"/>
    </row>
    <row r="16920" spans="26:26">
      <c r="Z16920" s="44"/>
    </row>
    <row r="16921" spans="26:26">
      <c r="Z16921" s="44"/>
    </row>
    <row r="16922" spans="26:26">
      <c r="Z16922" s="44"/>
    </row>
    <row r="16923" spans="26:26">
      <c r="Z16923" s="44"/>
    </row>
    <row r="16924" spans="26:26">
      <c r="Z16924" s="44"/>
    </row>
    <row r="16925" spans="26:26">
      <c r="Z16925" s="44"/>
    </row>
    <row r="16926" spans="26:26">
      <c r="Z16926" s="44"/>
    </row>
    <row r="16927" spans="26:26">
      <c r="Z16927" s="44"/>
    </row>
    <row r="16928" spans="26:26">
      <c r="Z16928" s="44"/>
    </row>
    <row r="16929" spans="26:26">
      <c r="Z16929" s="44"/>
    </row>
    <row r="16930" spans="26:26">
      <c r="Z16930" s="44"/>
    </row>
    <row r="16931" spans="26:26">
      <c r="Z16931" s="44"/>
    </row>
    <row r="16932" spans="26:26">
      <c r="Z16932" s="44"/>
    </row>
    <row r="16933" spans="26:26">
      <c r="Z16933" s="44"/>
    </row>
    <row r="16934" spans="26:26">
      <c r="Z16934" s="44"/>
    </row>
    <row r="16935" spans="26:26">
      <c r="Z16935" s="44"/>
    </row>
    <row r="16936" spans="26:26">
      <c r="Z16936" s="44"/>
    </row>
    <row r="16937" spans="26:26">
      <c r="Z16937" s="44"/>
    </row>
    <row r="16938" spans="26:26">
      <c r="Z16938" s="44"/>
    </row>
    <row r="16939" spans="26:26">
      <c r="Z16939" s="44"/>
    </row>
    <row r="16940" spans="26:26">
      <c r="Z16940" s="44"/>
    </row>
    <row r="16941" spans="26:26">
      <c r="Z16941" s="44"/>
    </row>
    <row r="16942" spans="26:26">
      <c r="Z16942" s="44"/>
    </row>
    <row r="16943" spans="26:26">
      <c r="Z16943" s="44"/>
    </row>
    <row r="16944" spans="26:26">
      <c r="Z16944" s="44"/>
    </row>
    <row r="16945" spans="26:26">
      <c r="Z16945" s="44"/>
    </row>
    <row r="16946" spans="26:26">
      <c r="Z16946" s="44"/>
    </row>
    <row r="16947" spans="26:26">
      <c r="Z16947" s="44"/>
    </row>
    <row r="16948" spans="26:26">
      <c r="Z16948" s="44"/>
    </row>
    <row r="16949" spans="26:26">
      <c r="Z16949" s="44"/>
    </row>
    <row r="16950" spans="26:26">
      <c r="Z16950" s="44"/>
    </row>
    <row r="16951" spans="26:26">
      <c r="Z16951" s="44"/>
    </row>
    <row r="16952" spans="26:26">
      <c r="Z16952" s="44"/>
    </row>
    <row r="16953" spans="26:26">
      <c r="Z16953" s="44"/>
    </row>
    <row r="16954" spans="26:26">
      <c r="Z16954" s="44"/>
    </row>
    <row r="16955" spans="26:26">
      <c r="Z16955" s="44"/>
    </row>
    <row r="16956" spans="26:26">
      <c r="Z16956" s="44"/>
    </row>
    <row r="16957" spans="26:26">
      <c r="Z16957" s="44"/>
    </row>
    <row r="16958" spans="26:26">
      <c r="Z16958" s="44"/>
    </row>
    <row r="16959" spans="26:26">
      <c r="Z16959" s="44"/>
    </row>
    <row r="16960" spans="26:26">
      <c r="Z16960" s="44"/>
    </row>
    <row r="16961" spans="26:26">
      <c r="Z16961" s="44"/>
    </row>
    <row r="16962" spans="26:26">
      <c r="Z16962" s="44"/>
    </row>
    <row r="16963" spans="26:26">
      <c r="Z16963" s="44"/>
    </row>
    <row r="16964" spans="26:26">
      <c r="Z16964" s="44"/>
    </row>
    <row r="16965" spans="26:26">
      <c r="Z16965" s="44"/>
    </row>
    <row r="16966" spans="26:26">
      <c r="Z16966" s="44"/>
    </row>
    <row r="16967" spans="26:26">
      <c r="Z16967" s="44"/>
    </row>
    <row r="16968" spans="26:26">
      <c r="Z16968" s="44"/>
    </row>
    <row r="16969" spans="26:26">
      <c r="Z16969" s="44"/>
    </row>
    <row r="16970" spans="26:26">
      <c r="Z16970" s="44"/>
    </row>
    <row r="16971" spans="26:26">
      <c r="Z16971" s="44"/>
    </row>
    <row r="16972" spans="26:26">
      <c r="Z16972" s="44"/>
    </row>
    <row r="16973" spans="26:26">
      <c r="Z16973" s="44"/>
    </row>
    <row r="16974" spans="26:26">
      <c r="Z16974" s="44"/>
    </row>
    <row r="16975" spans="26:26">
      <c r="Z16975" s="44"/>
    </row>
    <row r="16976" spans="26:26">
      <c r="Z16976" s="44"/>
    </row>
    <row r="16977" spans="26:26">
      <c r="Z16977" s="44"/>
    </row>
    <row r="16978" spans="26:26">
      <c r="Z16978" s="44"/>
    </row>
    <row r="16979" spans="26:26">
      <c r="Z16979" s="44"/>
    </row>
    <row r="16980" spans="26:26">
      <c r="Z16980" s="44"/>
    </row>
    <row r="16981" spans="26:26">
      <c r="Z16981" s="44"/>
    </row>
    <row r="16982" spans="26:26">
      <c r="Z16982" s="44"/>
    </row>
    <row r="16983" spans="26:26">
      <c r="Z16983" s="44"/>
    </row>
    <row r="16984" spans="26:26">
      <c r="Z16984" s="44"/>
    </row>
    <row r="16985" spans="26:26">
      <c r="Z16985" s="44"/>
    </row>
    <row r="16986" spans="26:26">
      <c r="Z16986" s="44"/>
    </row>
    <row r="16987" spans="26:26">
      <c r="Z16987" s="44"/>
    </row>
    <row r="16988" spans="26:26">
      <c r="Z16988" s="44"/>
    </row>
    <row r="16989" spans="26:26">
      <c r="Z16989" s="44"/>
    </row>
    <row r="16990" spans="26:26">
      <c r="Z16990" s="44"/>
    </row>
    <row r="16991" spans="26:26">
      <c r="Z16991" s="44"/>
    </row>
    <row r="16992" spans="26:26">
      <c r="Z16992" s="44"/>
    </row>
    <row r="16993" spans="26:26">
      <c r="Z16993" s="44"/>
    </row>
    <row r="16994" spans="26:26">
      <c r="Z16994" s="44"/>
    </row>
    <row r="16995" spans="26:26">
      <c r="Z16995" s="44"/>
    </row>
    <row r="16996" spans="26:26">
      <c r="Z16996" s="44"/>
    </row>
    <row r="16997" spans="26:26">
      <c r="Z16997" s="44"/>
    </row>
    <row r="16998" spans="26:26">
      <c r="Z16998" s="44"/>
    </row>
    <row r="16999" spans="26:26">
      <c r="Z16999" s="44"/>
    </row>
    <row r="17000" spans="26:26">
      <c r="Z17000" s="44"/>
    </row>
    <row r="17001" spans="26:26">
      <c r="Z17001" s="44"/>
    </row>
    <row r="17002" spans="26:26">
      <c r="Z17002" s="44"/>
    </row>
    <row r="17003" spans="26:26">
      <c r="Z17003" s="44"/>
    </row>
    <row r="17004" spans="26:26">
      <c r="Z17004" s="44"/>
    </row>
    <row r="17005" spans="26:26">
      <c r="Z17005" s="44"/>
    </row>
    <row r="17006" spans="26:26">
      <c r="Z17006" s="44"/>
    </row>
    <row r="17007" spans="26:26">
      <c r="Z17007" s="44"/>
    </row>
    <row r="17008" spans="26:26">
      <c r="Z17008" s="44"/>
    </row>
    <row r="17009" spans="26:26">
      <c r="Z17009" s="44"/>
    </row>
    <row r="17010" spans="26:26">
      <c r="Z17010" s="44"/>
    </row>
    <row r="17011" spans="26:26">
      <c r="Z17011" s="44"/>
    </row>
    <row r="17012" spans="26:26">
      <c r="Z17012" s="44"/>
    </row>
    <row r="17013" spans="26:26">
      <c r="Z17013" s="44"/>
    </row>
    <row r="17014" spans="26:26">
      <c r="Z17014" s="44"/>
    </row>
    <row r="17015" spans="26:26">
      <c r="Z17015" s="44"/>
    </row>
    <row r="17016" spans="26:26">
      <c r="Z17016" s="44"/>
    </row>
    <row r="17017" spans="26:26">
      <c r="Z17017" s="44"/>
    </row>
    <row r="17018" spans="26:26">
      <c r="Z17018" s="44"/>
    </row>
    <row r="17019" spans="26:26">
      <c r="Z17019" s="44"/>
    </row>
    <row r="17020" spans="26:26">
      <c r="Z17020" s="44"/>
    </row>
    <row r="17021" spans="26:26">
      <c r="Z17021" s="44"/>
    </row>
    <row r="17022" spans="26:26">
      <c r="Z17022" s="44"/>
    </row>
    <row r="17023" spans="26:26">
      <c r="Z17023" s="44"/>
    </row>
    <row r="17024" spans="26:26">
      <c r="Z17024" s="44"/>
    </row>
    <row r="17025" spans="26:26">
      <c r="Z17025" s="44"/>
    </row>
    <row r="17026" spans="26:26">
      <c r="Z17026" s="44"/>
    </row>
    <row r="17027" spans="26:26">
      <c r="Z17027" s="44"/>
    </row>
    <row r="17028" spans="26:26">
      <c r="Z17028" s="44"/>
    </row>
    <row r="17029" spans="26:26">
      <c r="Z17029" s="44"/>
    </row>
    <row r="17030" spans="26:26">
      <c r="Z17030" s="44"/>
    </row>
    <row r="17031" spans="26:26">
      <c r="Z17031" s="44"/>
    </row>
    <row r="17032" spans="26:26">
      <c r="Z17032" s="44"/>
    </row>
    <row r="17033" spans="26:26">
      <c r="Z17033" s="44"/>
    </row>
    <row r="17034" spans="26:26">
      <c r="Z17034" s="44"/>
    </row>
    <row r="17035" spans="26:26">
      <c r="Z17035" s="44"/>
    </row>
    <row r="17036" spans="26:26">
      <c r="Z17036" s="44"/>
    </row>
    <row r="17037" spans="26:26">
      <c r="Z17037" s="44"/>
    </row>
    <row r="17038" spans="26:26">
      <c r="Z17038" s="44"/>
    </row>
    <row r="17039" spans="26:26">
      <c r="Z17039" s="44"/>
    </row>
    <row r="17040" spans="26:26">
      <c r="Z17040" s="44"/>
    </row>
    <row r="17041" spans="26:26">
      <c r="Z17041" s="44"/>
    </row>
    <row r="17042" spans="26:26">
      <c r="Z17042" s="44"/>
    </row>
    <row r="17043" spans="26:26">
      <c r="Z17043" s="44"/>
    </row>
    <row r="17044" spans="26:26">
      <c r="Z17044" s="44"/>
    </row>
    <row r="17045" spans="26:26">
      <c r="Z17045" s="44"/>
    </row>
    <row r="17046" spans="26:26">
      <c r="Z17046" s="44"/>
    </row>
    <row r="17047" spans="26:26">
      <c r="Z17047" s="44"/>
    </row>
    <row r="17048" spans="26:26">
      <c r="Z17048" s="44"/>
    </row>
    <row r="17049" spans="26:26">
      <c r="Z17049" s="44"/>
    </row>
    <row r="17050" spans="26:26">
      <c r="Z17050" s="44"/>
    </row>
    <row r="17051" spans="26:26">
      <c r="Z17051" s="44"/>
    </row>
    <row r="17052" spans="26:26">
      <c r="Z17052" s="44"/>
    </row>
    <row r="17053" spans="26:26">
      <c r="Z17053" s="44"/>
    </row>
    <row r="17054" spans="26:26">
      <c r="Z17054" s="44"/>
    </row>
    <row r="17055" spans="26:26">
      <c r="Z17055" s="44"/>
    </row>
    <row r="17056" spans="26:26">
      <c r="Z17056" s="44"/>
    </row>
    <row r="17057" spans="26:26">
      <c r="Z17057" s="44"/>
    </row>
    <row r="17058" spans="26:26">
      <c r="Z17058" s="44"/>
    </row>
    <row r="17059" spans="26:26">
      <c r="Z17059" s="44"/>
    </row>
    <row r="17060" spans="26:26">
      <c r="Z17060" s="44"/>
    </row>
    <row r="17061" spans="26:26">
      <c r="Z17061" s="44"/>
    </row>
    <row r="17062" spans="26:26">
      <c r="Z17062" s="44"/>
    </row>
    <row r="17063" spans="26:26">
      <c r="Z17063" s="44"/>
    </row>
    <row r="17064" spans="26:26">
      <c r="Z17064" s="44"/>
    </row>
    <row r="17065" spans="26:26">
      <c r="Z17065" s="44"/>
    </row>
    <row r="17066" spans="26:26">
      <c r="Z17066" s="44"/>
    </row>
    <row r="17067" spans="26:26">
      <c r="Z17067" s="44"/>
    </row>
    <row r="17068" spans="26:26">
      <c r="Z17068" s="44"/>
    </row>
    <row r="17069" spans="26:26">
      <c r="Z17069" s="44"/>
    </row>
    <row r="17070" spans="26:26">
      <c r="Z17070" s="44"/>
    </row>
    <row r="17071" spans="26:26">
      <c r="Z17071" s="44"/>
    </row>
    <row r="17072" spans="26:26">
      <c r="Z17072" s="44"/>
    </row>
    <row r="17073" spans="26:26">
      <c r="Z17073" s="44"/>
    </row>
    <row r="17074" spans="26:26">
      <c r="Z17074" s="44"/>
    </row>
    <row r="17075" spans="26:26">
      <c r="Z17075" s="44"/>
    </row>
    <row r="17076" spans="26:26">
      <c r="Z17076" s="44"/>
    </row>
    <row r="17077" spans="26:26">
      <c r="Z17077" s="44"/>
    </row>
    <row r="17078" spans="26:26">
      <c r="Z17078" s="44"/>
    </row>
    <row r="17079" spans="26:26">
      <c r="Z17079" s="44"/>
    </row>
    <row r="17080" spans="26:26">
      <c r="Z17080" s="44"/>
    </row>
    <row r="17081" spans="26:26">
      <c r="Z17081" s="44"/>
    </row>
    <row r="17082" spans="26:26">
      <c r="Z17082" s="44"/>
    </row>
    <row r="17083" spans="26:26">
      <c r="Z17083" s="44"/>
    </row>
    <row r="17084" spans="26:26">
      <c r="Z17084" s="44"/>
    </row>
    <row r="17085" spans="26:26">
      <c r="Z17085" s="44"/>
    </row>
    <row r="17086" spans="26:26">
      <c r="Z17086" s="44"/>
    </row>
    <row r="17087" spans="26:26">
      <c r="Z17087" s="44"/>
    </row>
    <row r="17088" spans="26:26">
      <c r="Z17088" s="44"/>
    </row>
    <row r="17089" spans="26:26">
      <c r="Z17089" s="44"/>
    </row>
    <row r="17090" spans="26:26">
      <c r="Z17090" s="44"/>
    </row>
    <row r="17091" spans="26:26">
      <c r="Z17091" s="44"/>
    </row>
    <row r="17092" spans="26:26">
      <c r="Z17092" s="44"/>
    </row>
    <row r="17093" spans="26:26">
      <c r="Z17093" s="44"/>
    </row>
    <row r="17094" spans="26:26">
      <c r="Z17094" s="44"/>
    </row>
    <row r="17095" spans="26:26">
      <c r="Z17095" s="44"/>
    </row>
    <row r="17096" spans="26:26">
      <c r="Z17096" s="44"/>
    </row>
    <row r="17097" spans="26:26">
      <c r="Z17097" s="44"/>
    </row>
    <row r="17098" spans="26:26">
      <c r="Z17098" s="44"/>
    </row>
    <row r="17099" spans="26:26">
      <c r="Z17099" s="44"/>
    </row>
    <row r="17100" spans="26:26">
      <c r="Z17100" s="44"/>
    </row>
    <row r="17101" spans="26:26">
      <c r="Z17101" s="44"/>
    </row>
    <row r="17102" spans="26:26">
      <c r="Z17102" s="44"/>
    </row>
    <row r="17103" spans="26:26">
      <c r="Z17103" s="44"/>
    </row>
    <row r="17104" spans="26:26">
      <c r="Z17104" s="44"/>
    </row>
    <row r="17105" spans="26:26">
      <c r="Z17105" s="44"/>
    </row>
    <row r="17106" spans="26:26">
      <c r="Z17106" s="44"/>
    </row>
    <row r="17107" spans="26:26">
      <c r="Z17107" s="44"/>
    </row>
    <row r="17108" spans="26:26">
      <c r="Z17108" s="44"/>
    </row>
    <row r="17109" spans="26:26">
      <c r="Z17109" s="44"/>
    </row>
    <row r="17110" spans="26:26">
      <c r="Z17110" s="44"/>
    </row>
    <row r="17111" spans="26:26">
      <c r="Z17111" s="44"/>
    </row>
    <row r="17112" spans="26:26">
      <c r="Z17112" s="44"/>
    </row>
    <row r="17113" spans="26:26">
      <c r="Z17113" s="44"/>
    </row>
    <row r="17114" spans="26:26">
      <c r="Z17114" s="44"/>
    </row>
    <row r="17115" spans="26:26">
      <c r="Z17115" s="44"/>
    </row>
    <row r="17116" spans="26:26">
      <c r="Z17116" s="44"/>
    </row>
    <row r="17117" spans="26:26">
      <c r="Z17117" s="44"/>
    </row>
    <row r="17118" spans="26:26">
      <c r="Z17118" s="44"/>
    </row>
    <row r="17119" spans="26:26">
      <c r="Z17119" s="44"/>
    </row>
    <row r="17120" spans="26:26">
      <c r="Z17120" s="44"/>
    </row>
    <row r="17121" spans="26:26">
      <c r="Z17121" s="44"/>
    </row>
    <row r="17122" spans="26:26">
      <c r="Z17122" s="44"/>
    </row>
    <row r="17123" spans="26:26">
      <c r="Z17123" s="44"/>
    </row>
    <row r="17124" spans="26:26">
      <c r="Z17124" s="44"/>
    </row>
    <row r="17125" spans="26:26">
      <c r="Z17125" s="44"/>
    </row>
    <row r="17126" spans="26:26">
      <c r="Z17126" s="44"/>
    </row>
    <row r="17127" spans="26:26">
      <c r="Z17127" s="44"/>
    </row>
    <row r="17128" spans="26:26">
      <c r="Z17128" s="44"/>
    </row>
    <row r="17129" spans="26:26">
      <c r="Z17129" s="44"/>
    </row>
    <row r="17130" spans="26:26">
      <c r="Z17130" s="44"/>
    </row>
    <row r="17131" spans="26:26">
      <c r="Z17131" s="44"/>
    </row>
    <row r="17132" spans="26:26">
      <c r="Z17132" s="44"/>
    </row>
    <row r="17133" spans="26:26">
      <c r="Z17133" s="44"/>
    </row>
    <row r="17134" spans="26:26">
      <c r="Z17134" s="44"/>
    </row>
    <row r="17135" spans="26:26">
      <c r="Z17135" s="44"/>
    </row>
    <row r="17136" spans="26:26">
      <c r="Z17136" s="44"/>
    </row>
    <row r="17137" spans="26:26">
      <c r="Z17137" s="44"/>
    </row>
    <row r="17138" spans="26:26">
      <c r="Z17138" s="44"/>
    </row>
    <row r="17139" spans="26:26">
      <c r="Z17139" s="44"/>
    </row>
    <row r="17140" spans="26:26">
      <c r="Z17140" s="44"/>
    </row>
    <row r="17141" spans="26:26">
      <c r="Z17141" s="44"/>
    </row>
    <row r="17142" spans="26:26">
      <c r="Z17142" s="44"/>
    </row>
    <row r="17143" spans="26:26">
      <c r="Z17143" s="44"/>
    </row>
    <row r="17144" spans="26:26">
      <c r="Z17144" s="44"/>
    </row>
    <row r="17145" spans="26:26">
      <c r="Z17145" s="44"/>
    </row>
    <row r="17146" spans="26:26">
      <c r="Z17146" s="44"/>
    </row>
    <row r="17147" spans="26:26">
      <c r="Z17147" s="44"/>
    </row>
    <row r="17148" spans="26:26">
      <c r="Z17148" s="44"/>
    </row>
    <row r="17149" spans="26:26">
      <c r="Z17149" s="44"/>
    </row>
    <row r="17150" spans="26:26">
      <c r="Z17150" s="44"/>
    </row>
    <row r="17151" spans="26:26">
      <c r="Z17151" s="44"/>
    </row>
    <row r="17152" spans="26:26">
      <c r="Z17152" s="44"/>
    </row>
    <row r="17153" spans="26:26">
      <c r="Z17153" s="44"/>
    </row>
    <row r="17154" spans="26:26">
      <c r="Z17154" s="44"/>
    </row>
    <row r="17155" spans="26:26">
      <c r="Z17155" s="44"/>
    </row>
    <row r="17156" spans="26:26">
      <c r="Z17156" s="44"/>
    </row>
    <row r="17157" spans="26:26">
      <c r="Z17157" s="44"/>
    </row>
    <row r="17158" spans="26:26">
      <c r="Z17158" s="44"/>
    </row>
    <row r="17159" spans="26:26">
      <c r="Z17159" s="44"/>
    </row>
    <row r="17160" spans="26:26">
      <c r="Z17160" s="44"/>
    </row>
    <row r="17161" spans="26:26">
      <c r="Z17161" s="44"/>
    </row>
    <row r="17162" spans="26:26">
      <c r="Z17162" s="44"/>
    </row>
    <row r="17163" spans="26:26">
      <c r="Z17163" s="44"/>
    </row>
    <row r="17164" spans="26:26">
      <c r="Z17164" s="44"/>
    </row>
    <row r="17165" spans="26:26">
      <c r="Z17165" s="44"/>
    </row>
    <row r="17166" spans="26:26">
      <c r="Z17166" s="44"/>
    </row>
    <row r="17167" spans="26:26">
      <c r="Z17167" s="44"/>
    </row>
    <row r="17168" spans="26:26">
      <c r="Z17168" s="44"/>
    </row>
    <row r="17169" spans="26:26">
      <c r="Z17169" s="44"/>
    </row>
    <row r="17170" spans="26:26">
      <c r="Z17170" s="44"/>
    </row>
    <row r="17171" spans="26:26">
      <c r="Z17171" s="44"/>
    </row>
    <row r="17172" spans="26:26">
      <c r="Z17172" s="44"/>
    </row>
    <row r="17173" spans="26:26">
      <c r="Z17173" s="44"/>
    </row>
    <row r="17174" spans="26:26">
      <c r="Z17174" s="44"/>
    </row>
    <row r="17175" spans="26:26">
      <c r="Z17175" s="44"/>
    </row>
    <row r="17176" spans="26:26">
      <c r="Z17176" s="44"/>
    </row>
    <row r="17177" spans="26:26">
      <c r="Z17177" s="44"/>
    </row>
    <row r="17178" spans="26:26">
      <c r="Z17178" s="44"/>
    </row>
    <row r="17179" spans="26:26">
      <c r="Z17179" s="44"/>
    </row>
    <row r="17180" spans="26:26">
      <c r="Z17180" s="44"/>
    </row>
    <row r="17181" spans="26:26">
      <c r="Z17181" s="44"/>
    </row>
    <row r="17182" spans="26:26">
      <c r="Z17182" s="44"/>
    </row>
    <row r="17183" spans="26:26">
      <c r="Z17183" s="44"/>
    </row>
    <row r="17184" spans="26:26">
      <c r="Z17184" s="44"/>
    </row>
    <row r="17185" spans="26:26">
      <c r="Z17185" s="44"/>
    </row>
    <row r="17186" spans="26:26">
      <c r="Z17186" s="44"/>
    </row>
    <row r="17187" spans="26:26">
      <c r="Z17187" s="44"/>
    </row>
    <row r="17188" spans="26:26">
      <c r="Z17188" s="44"/>
    </row>
    <row r="17189" spans="26:26">
      <c r="Z17189" s="44"/>
    </row>
    <row r="17190" spans="26:26">
      <c r="Z17190" s="44"/>
    </row>
    <row r="17191" spans="26:26">
      <c r="Z17191" s="44"/>
    </row>
    <row r="17192" spans="26:26">
      <c r="Z17192" s="44"/>
    </row>
    <row r="17193" spans="26:26">
      <c r="Z17193" s="44"/>
    </row>
    <row r="17194" spans="26:26">
      <c r="Z17194" s="44"/>
    </row>
    <row r="17195" spans="26:26">
      <c r="Z17195" s="44"/>
    </row>
    <row r="17196" spans="26:26">
      <c r="Z17196" s="44"/>
    </row>
    <row r="17197" spans="26:26">
      <c r="Z17197" s="44"/>
    </row>
    <row r="17198" spans="26:26">
      <c r="Z17198" s="44"/>
    </row>
    <row r="17199" spans="26:26">
      <c r="Z17199" s="44"/>
    </row>
    <row r="17200" spans="26:26">
      <c r="Z17200" s="44"/>
    </row>
    <row r="17201" spans="26:26">
      <c r="Z17201" s="44"/>
    </row>
    <row r="17202" spans="26:26">
      <c r="Z17202" s="44"/>
    </row>
    <row r="17203" spans="26:26">
      <c r="Z17203" s="44"/>
    </row>
    <row r="17204" spans="26:26">
      <c r="Z17204" s="44"/>
    </row>
    <row r="17205" spans="26:26">
      <c r="Z17205" s="44"/>
    </row>
    <row r="17206" spans="26:26">
      <c r="Z17206" s="44"/>
    </row>
    <row r="17207" spans="26:26">
      <c r="Z17207" s="44"/>
    </row>
    <row r="17208" spans="26:26">
      <c r="Z17208" s="44"/>
    </row>
    <row r="17209" spans="26:26">
      <c r="Z17209" s="44"/>
    </row>
    <row r="17210" spans="26:26">
      <c r="Z17210" s="44"/>
    </row>
    <row r="17211" spans="26:26">
      <c r="Z17211" s="44"/>
    </row>
    <row r="17212" spans="26:26">
      <c r="Z17212" s="44"/>
    </row>
    <row r="17213" spans="26:26">
      <c r="Z17213" s="44"/>
    </row>
    <row r="17214" spans="26:26">
      <c r="Z17214" s="44"/>
    </row>
    <row r="17215" spans="26:26">
      <c r="Z17215" s="44"/>
    </row>
    <row r="17216" spans="26:26">
      <c r="Z17216" s="44"/>
    </row>
    <row r="17217" spans="26:26">
      <c r="Z17217" s="44"/>
    </row>
    <row r="17218" spans="26:26">
      <c r="Z17218" s="44"/>
    </row>
    <row r="17219" spans="26:26">
      <c r="Z17219" s="44"/>
    </row>
    <row r="17220" spans="26:26">
      <c r="Z17220" s="44"/>
    </row>
    <row r="17221" spans="26:26">
      <c r="Z17221" s="44"/>
    </row>
    <row r="17222" spans="26:26">
      <c r="Z17222" s="44"/>
    </row>
    <row r="17223" spans="26:26">
      <c r="Z17223" s="44"/>
    </row>
    <row r="17224" spans="26:26">
      <c r="Z17224" s="44"/>
    </row>
    <row r="17225" spans="26:26">
      <c r="Z17225" s="44"/>
    </row>
    <row r="17226" spans="26:26">
      <c r="Z17226" s="44"/>
    </row>
    <row r="17227" spans="26:26">
      <c r="Z17227" s="44"/>
    </row>
    <row r="17228" spans="26:26">
      <c r="Z17228" s="44"/>
    </row>
    <row r="17229" spans="26:26">
      <c r="Z17229" s="44"/>
    </row>
    <row r="17230" spans="26:26">
      <c r="Z17230" s="44"/>
    </row>
    <row r="17231" spans="26:26">
      <c r="Z17231" s="44"/>
    </row>
    <row r="17232" spans="26:26">
      <c r="Z17232" s="44"/>
    </row>
    <row r="17233" spans="26:26">
      <c r="Z17233" s="44"/>
    </row>
    <row r="17234" spans="26:26">
      <c r="Z17234" s="44"/>
    </row>
    <row r="17235" spans="26:26">
      <c r="Z17235" s="44"/>
    </row>
    <row r="17236" spans="26:26">
      <c r="Z17236" s="44"/>
    </row>
    <row r="17237" spans="26:26">
      <c r="Z17237" s="44"/>
    </row>
    <row r="17238" spans="26:26">
      <c r="Z17238" s="44"/>
    </row>
    <row r="17239" spans="26:26">
      <c r="Z17239" s="44"/>
    </row>
    <row r="17240" spans="26:26">
      <c r="Z17240" s="44"/>
    </row>
    <row r="17241" spans="26:26">
      <c r="Z17241" s="44"/>
    </row>
    <row r="17242" spans="26:26">
      <c r="Z17242" s="44"/>
    </row>
    <row r="17243" spans="26:26">
      <c r="Z17243" s="44"/>
    </row>
    <row r="17244" spans="26:26">
      <c r="Z17244" s="44"/>
    </row>
    <row r="17245" spans="26:26">
      <c r="Z17245" s="44"/>
    </row>
    <row r="17246" spans="26:26">
      <c r="Z17246" s="44"/>
    </row>
    <row r="17247" spans="26:26">
      <c r="Z17247" s="44"/>
    </row>
    <row r="17248" spans="26:26">
      <c r="Z17248" s="44"/>
    </row>
    <row r="17249" spans="26:26">
      <c r="Z17249" s="44"/>
    </row>
    <row r="17250" spans="26:26">
      <c r="Z17250" s="44"/>
    </row>
    <row r="17251" spans="26:26">
      <c r="Z17251" s="44"/>
    </row>
    <row r="17252" spans="26:26">
      <c r="Z17252" s="44"/>
    </row>
    <row r="17253" spans="26:26">
      <c r="Z17253" s="44"/>
    </row>
    <row r="17254" spans="26:26">
      <c r="Z17254" s="44"/>
    </row>
    <row r="17255" spans="26:26">
      <c r="Z17255" s="44"/>
    </row>
    <row r="17256" spans="26:26">
      <c r="Z17256" s="44"/>
    </row>
    <row r="17257" spans="26:26">
      <c r="Z17257" s="44"/>
    </row>
    <row r="17258" spans="26:26">
      <c r="Z17258" s="44"/>
    </row>
    <row r="17259" spans="26:26">
      <c r="Z17259" s="44"/>
    </row>
    <row r="17260" spans="26:26">
      <c r="Z17260" s="44"/>
    </row>
    <row r="17261" spans="26:26">
      <c r="Z17261" s="44"/>
    </row>
    <row r="17262" spans="26:26">
      <c r="Z17262" s="44"/>
    </row>
    <row r="17263" spans="26:26">
      <c r="Z17263" s="44"/>
    </row>
    <row r="17264" spans="26:26">
      <c r="Z17264" s="44"/>
    </row>
    <row r="17265" spans="26:26">
      <c r="Z17265" s="44"/>
    </row>
    <row r="17266" spans="26:26">
      <c r="Z17266" s="44"/>
    </row>
    <row r="17267" spans="26:26">
      <c r="Z17267" s="44"/>
    </row>
    <row r="17268" spans="26:26">
      <c r="Z17268" s="44"/>
    </row>
    <row r="17269" spans="26:26">
      <c r="Z17269" s="44"/>
    </row>
    <row r="17270" spans="26:26">
      <c r="Z17270" s="44"/>
    </row>
    <row r="17271" spans="26:26">
      <c r="Z17271" s="44"/>
    </row>
    <row r="17272" spans="26:26">
      <c r="Z17272" s="44"/>
    </row>
    <row r="17273" spans="26:26">
      <c r="Z17273" s="44"/>
    </row>
    <row r="17274" spans="26:26">
      <c r="Z17274" s="44"/>
    </row>
    <row r="17275" spans="26:26">
      <c r="Z17275" s="44"/>
    </row>
    <row r="17276" spans="26:26">
      <c r="Z17276" s="44"/>
    </row>
    <row r="17277" spans="26:26">
      <c r="Z17277" s="44"/>
    </row>
    <row r="17278" spans="26:26">
      <c r="Z17278" s="44"/>
    </row>
    <row r="17279" spans="26:26">
      <c r="Z17279" s="44"/>
    </row>
    <row r="17280" spans="26:26">
      <c r="Z17280" s="44"/>
    </row>
    <row r="17281" spans="26:26">
      <c r="Z17281" s="44"/>
    </row>
    <row r="17282" spans="26:26">
      <c r="Z17282" s="44"/>
    </row>
    <row r="17283" spans="26:26">
      <c r="Z17283" s="44"/>
    </row>
    <row r="17284" spans="26:26">
      <c r="Z17284" s="44"/>
    </row>
    <row r="17285" spans="26:26">
      <c r="Z17285" s="44"/>
    </row>
    <row r="17286" spans="26:26">
      <c r="Z17286" s="44"/>
    </row>
    <row r="17287" spans="26:26">
      <c r="Z17287" s="44"/>
    </row>
    <row r="17288" spans="26:26">
      <c r="Z17288" s="44"/>
    </row>
    <row r="17289" spans="26:26">
      <c r="Z17289" s="44"/>
    </row>
    <row r="17290" spans="26:26">
      <c r="Z17290" s="44"/>
    </row>
    <row r="17291" spans="26:26">
      <c r="Z17291" s="44"/>
    </row>
    <row r="17292" spans="26:26">
      <c r="Z17292" s="44"/>
    </row>
    <row r="17293" spans="26:26">
      <c r="Z17293" s="44"/>
    </row>
    <row r="17294" spans="26:26">
      <c r="Z17294" s="44"/>
    </row>
    <row r="17295" spans="26:26">
      <c r="Z17295" s="44"/>
    </row>
    <row r="17296" spans="26:26">
      <c r="Z17296" s="44"/>
    </row>
    <row r="17297" spans="26:26">
      <c r="Z17297" s="44"/>
    </row>
    <row r="17298" spans="26:26">
      <c r="Z17298" s="44"/>
    </row>
    <row r="17299" spans="26:26">
      <c r="Z17299" s="44"/>
    </row>
    <row r="17300" spans="26:26">
      <c r="Z17300" s="44"/>
    </row>
    <row r="17301" spans="26:26">
      <c r="Z17301" s="44"/>
    </row>
    <row r="17302" spans="26:26">
      <c r="Z17302" s="44"/>
    </row>
    <row r="17303" spans="26:26">
      <c r="Z17303" s="44"/>
    </row>
    <row r="17304" spans="26:26">
      <c r="Z17304" s="44"/>
    </row>
    <row r="17305" spans="26:26">
      <c r="Z17305" s="44"/>
    </row>
    <row r="17306" spans="26:26">
      <c r="Z17306" s="44"/>
    </row>
    <row r="17307" spans="26:26">
      <c r="Z17307" s="44"/>
    </row>
    <row r="17308" spans="26:26">
      <c r="Z17308" s="44"/>
    </row>
    <row r="17309" spans="26:26">
      <c r="Z17309" s="44"/>
    </row>
    <row r="17310" spans="26:26">
      <c r="Z17310" s="44"/>
    </row>
    <row r="17311" spans="26:26">
      <c r="Z17311" s="44"/>
    </row>
    <row r="17312" spans="26:26">
      <c r="Z17312" s="44"/>
    </row>
    <row r="17313" spans="26:26">
      <c r="Z17313" s="44"/>
    </row>
    <row r="17314" spans="26:26">
      <c r="Z17314" s="44"/>
    </row>
    <row r="17315" spans="26:26">
      <c r="Z17315" s="44"/>
    </row>
    <row r="17316" spans="26:26">
      <c r="Z17316" s="44"/>
    </row>
    <row r="17317" spans="26:26">
      <c r="Z17317" s="44"/>
    </row>
    <row r="17318" spans="26:26">
      <c r="Z17318" s="44"/>
    </row>
    <row r="17319" spans="26:26">
      <c r="Z17319" s="44"/>
    </row>
    <row r="17320" spans="26:26">
      <c r="Z17320" s="44"/>
    </row>
    <row r="17321" spans="26:26">
      <c r="Z17321" s="44"/>
    </row>
    <row r="17322" spans="26:26">
      <c r="Z17322" s="44"/>
    </row>
    <row r="17323" spans="26:26">
      <c r="Z17323" s="44"/>
    </row>
    <row r="17324" spans="26:26">
      <c r="Z17324" s="44"/>
    </row>
    <row r="17325" spans="26:26">
      <c r="Z17325" s="44"/>
    </row>
    <row r="17326" spans="26:26">
      <c r="Z17326" s="44"/>
    </row>
    <row r="17327" spans="26:26">
      <c r="Z17327" s="44"/>
    </row>
    <row r="17328" spans="26:26">
      <c r="Z17328" s="44"/>
    </row>
    <row r="17329" spans="26:26">
      <c r="Z17329" s="44"/>
    </row>
    <row r="17330" spans="26:26">
      <c r="Z17330" s="44"/>
    </row>
    <row r="17331" spans="26:26">
      <c r="Z17331" s="44"/>
    </row>
    <row r="17332" spans="26:26">
      <c r="Z17332" s="44"/>
    </row>
    <row r="17333" spans="26:26">
      <c r="Z17333" s="44"/>
    </row>
    <row r="17334" spans="26:26">
      <c r="Z17334" s="44"/>
    </row>
    <row r="17335" spans="26:26">
      <c r="Z17335" s="44"/>
    </row>
    <row r="17336" spans="26:26">
      <c r="Z17336" s="44"/>
    </row>
    <row r="17337" spans="26:26">
      <c r="Z17337" s="44"/>
    </row>
    <row r="17338" spans="26:26">
      <c r="Z17338" s="44"/>
    </row>
    <row r="17339" spans="26:26">
      <c r="Z17339" s="44"/>
    </row>
    <row r="17340" spans="26:26">
      <c r="Z17340" s="44"/>
    </row>
    <row r="17341" spans="26:26">
      <c r="Z17341" s="44"/>
    </row>
    <row r="17342" spans="26:26">
      <c r="Z17342" s="44"/>
    </row>
    <row r="17343" spans="26:26">
      <c r="Z17343" s="44"/>
    </row>
    <row r="17344" spans="26:26">
      <c r="Z17344" s="44"/>
    </row>
    <row r="17345" spans="26:26">
      <c r="Z17345" s="44"/>
    </row>
    <row r="17346" spans="26:26">
      <c r="Z17346" s="44"/>
    </row>
    <row r="17347" spans="26:26">
      <c r="Z17347" s="44"/>
    </row>
    <row r="17348" spans="26:26">
      <c r="Z17348" s="44"/>
    </row>
    <row r="17349" spans="26:26">
      <c r="Z17349" s="44"/>
    </row>
    <row r="17350" spans="26:26">
      <c r="Z17350" s="44"/>
    </row>
    <row r="17351" spans="26:26">
      <c r="Z17351" s="44"/>
    </row>
    <row r="17352" spans="26:26">
      <c r="Z17352" s="44"/>
    </row>
    <row r="17353" spans="26:26">
      <c r="Z17353" s="44"/>
    </row>
    <row r="17354" spans="26:26">
      <c r="Z17354" s="44"/>
    </row>
    <row r="17355" spans="26:26">
      <c r="Z17355" s="44"/>
    </row>
    <row r="17356" spans="26:26">
      <c r="Z17356" s="44"/>
    </row>
    <row r="17357" spans="26:26">
      <c r="Z17357" s="44"/>
    </row>
    <row r="17358" spans="26:26">
      <c r="Z17358" s="44"/>
    </row>
    <row r="17359" spans="26:26">
      <c r="Z17359" s="44"/>
    </row>
    <row r="17360" spans="26:26">
      <c r="Z17360" s="44"/>
    </row>
    <row r="17361" spans="26:26">
      <c r="Z17361" s="44"/>
    </row>
    <row r="17362" spans="26:26">
      <c r="Z17362" s="44"/>
    </row>
    <row r="17363" spans="26:26">
      <c r="Z17363" s="44"/>
    </row>
    <row r="17364" spans="26:26">
      <c r="Z17364" s="44"/>
    </row>
    <row r="17365" spans="26:26">
      <c r="Z17365" s="44"/>
    </row>
    <row r="17366" spans="26:26">
      <c r="Z17366" s="44"/>
    </row>
    <row r="17367" spans="26:26">
      <c r="Z17367" s="44"/>
    </row>
    <row r="17368" spans="26:26">
      <c r="Z17368" s="44"/>
    </row>
    <row r="17369" spans="26:26">
      <c r="Z17369" s="44"/>
    </row>
    <row r="17370" spans="26:26">
      <c r="Z17370" s="44"/>
    </row>
    <row r="17371" spans="26:26">
      <c r="Z17371" s="44"/>
    </row>
    <row r="17372" spans="26:26">
      <c r="Z17372" s="44"/>
    </row>
    <row r="17373" spans="26:26">
      <c r="Z17373" s="44"/>
    </row>
    <row r="17374" spans="26:26">
      <c r="Z17374" s="44"/>
    </row>
    <row r="17375" spans="26:26">
      <c r="Z17375" s="44"/>
    </row>
    <row r="17376" spans="26:26">
      <c r="Z17376" s="44"/>
    </row>
    <row r="17377" spans="26:26">
      <c r="Z17377" s="44"/>
    </row>
    <row r="17378" spans="26:26">
      <c r="Z17378" s="44"/>
    </row>
    <row r="17379" spans="26:26">
      <c r="Z17379" s="44"/>
    </row>
    <row r="17380" spans="26:26">
      <c r="Z17380" s="44"/>
    </row>
    <row r="17381" spans="26:26">
      <c r="Z17381" s="44"/>
    </row>
    <row r="17382" spans="26:26">
      <c r="Z17382" s="44"/>
    </row>
    <row r="17383" spans="26:26">
      <c r="Z17383" s="44"/>
    </row>
    <row r="17384" spans="26:26">
      <c r="Z17384" s="44"/>
    </row>
    <row r="17385" spans="26:26">
      <c r="Z17385" s="44"/>
    </row>
    <row r="17386" spans="26:26">
      <c r="Z17386" s="44"/>
    </row>
    <row r="17387" spans="26:26">
      <c r="Z17387" s="44"/>
    </row>
    <row r="17388" spans="26:26">
      <c r="Z17388" s="44"/>
    </row>
    <row r="17389" spans="26:26">
      <c r="Z17389" s="44"/>
    </row>
    <row r="17390" spans="26:26">
      <c r="Z17390" s="44"/>
    </row>
    <row r="17391" spans="26:26">
      <c r="Z17391" s="44"/>
    </row>
    <row r="17392" spans="26:26">
      <c r="Z17392" s="44"/>
    </row>
    <row r="17393" spans="26:26">
      <c r="Z17393" s="44"/>
    </row>
    <row r="17394" spans="26:26">
      <c r="Z17394" s="44"/>
    </row>
    <row r="17395" spans="26:26">
      <c r="Z17395" s="44"/>
    </row>
    <row r="17396" spans="26:26">
      <c r="Z17396" s="44"/>
    </row>
    <row r="17397" spans="26:26">
      <c r="Z17397" s="44"/>
    </row>
    <row r="17398" spans="26:26">
      <c r="Z17398" s="44"/>
    </row>
    <row r="17399" spans="26:26">
      <c r="Z17399" s="44"/>
    </row>
    <row r="17400" spans="26:26">
      <c r="Z17400" s="44"/>
    </row>
    <row r="17401" spans="26:26">
      <c r="Z17401" s="44"/>
    </row>
    <row r="17402" spans="26:26">
      <c r="Z17402" s="44"/>
    </row>
    <row r="17403" spans="26:26">
      <c r="Z17403" s="44"/>
    </row>
    <row r="17404" spans="26:26">
      <c r="Z17404" s="44"/>
    </row>
    <row r="17405" spans="26:26">
      <c r="Z17405" s="44"/>
    </row>
    <row r="17406" spans="26:26">
      <c r="Z17406" s="44"/>
    </row>
    <row r="17407" spans="26:26">
      <c r="Z17407" s="44"/>
    </row>
    <row r="17408" spans="26:26">
      <c r="Z17408" s="44"/>
    </row>
    <row r="17409" spans="26:26">
      <c r="Z17409" s="44"/>
    </row>
    <row r="17410" spans="26:26">
      <c r="Z17410" s="44"/>
    </row>
    <row r="17411" spans="26:26">
      <c r="Z17411" s="44"/>
    </row>
    <row r="17412" spans="26:26">
      <c r="Z17412" s="44"/>
    </row>
    <row r="17413" spans="26:26">
      <c r="Z17413" s="44"/>
    </row>
    <row r="17414" spans="26:26">
      <c r="Z17414" s="44"/>
    </row>
    <row r="17415" spans="26:26">
      <c r="Z17415" s="44"/>
    </row>
    <row r="17416" spans="26:26">
      <c r="Z17416" s="44"/>
    </row>
    <row r="17417" spans="26:26">
      <c r="Z17417" s="44"/>
    </row>
    <row r="17418" spans="26:26">
      <c r="Z17418" s="44"/>
    </row>
    <row r="17419" spans="26:26">
      <c r="Z17419" s="44"/>
    </row>
    <row r="17420" spans="26:26">
      <c r="Z17420" s="44"/>
    </row>
    <row r="17421" spans="26:26">
      <c r="Z17421" s="44"/>
    </row>
    <row r="17422" spans="26:26">
      <c r="Z17422" s="44"/>
    </row>
    <row r="17423" spans="26:26">
      <c r="Z17423" s="44"/>
    </row>
    <row r="17424" spans="26:26">
      <c r="Z17424" s="44"/>
    </row>
    <row r="17425" spans="26:26">
      <c r="Z17425" s="44"/>
    </row>
    <row r="17426" spans="26:26">
      <c r="Z17426" s="44"/>
    </row>
    <row r="17427" spans="26:26">
      <c r="Z17427" s="44"/>
    </row>
    <row r="17428" spans="26:26">
      <c r="Z17428" s="44"/>
    </row>
    <row r="17429" spans="26:26">
      <c r="Z17429" s="44"/>
    </row>
    <row r="17430" spans="26:26">
      <c r="Z17430" s="44"/>
    </row>
    <row r="17431" spans="26:26">
      <c r="Z17431" s="44"/>
    </row>
    <row r="17432" spans="26:26">
      <c r="Z17432" s="44"/>
    </row>
    <row r="17433" spans="26:26">
      <c r="Z17433" s="44"/>
    </row>
    <row r="17434" spans="26:26">
      <c r="Z17434" s="44"/>
    </row>
    <row r="17435" spans="26:26">
      <c r="Z17435" s="44"/>
    </row>
    <row r="17436" spans="26:26">
      <c r="Z17436" s="44"/>
    </row>
    <row r="17437" spans="26:26">
      <c r="Z17437" s="44"/>
    </row>
    <row r="17438" spans="26:26">
      <c r="Z17438" s="44"/>
    </row>
    <row r="17439" spans="26:26">
      <c r="Z17439" s="44"/>
    </row>
    <row r="17440" spans="26:26">
      <c r="Z17440" s="44"/>
    </row>
    <row r="17441" spans="26:26">
      <c r="Z17441" s="44"/>
    </row>
    <row r="17442" spans="26:26">
      <c r="Z17442" s="44"/>
    </row>
    <row r="17443" spans="26:26">
      <c r="Z17443" s="44"/>
    </row>
    <row r="17444" spans="26:26">
      <c r="Z17444" s="44"/>
    </row>
    <row r="17445" spans="26:26">
      <c r="Z17445" s="44"/>
    </row>
    <row r="17446" spans="26:26">
      <c r="Z17446" s="44"/>
    </row>
    <row r="17447" spans="26:26">
      <c r="Z17447" s="44"/>
    </row>
    <row r="17448" spans="26:26">
      <c r="Z17448" s="44"/>
    </row>
    <row r="17449" spans="26:26">
      <c r="Z17449" s="44"/>
    </row>
    <row r="17450" spans="26:26">
      <c r="Z17450" s="44"/>
    </row>
    <row r="17451" spans="26:26">
      <c r="Z17451" s="44"/>
    </row>
    <row r="17452" spans="26:26">
      <c r="Z17452" s="44"/>
    </row>
    <row r="17453" spans="26:26">
      <c r="Z17453" s="44"/>
    </row>
    <row r="17454" spans="26:26">
      <c r="Z17454" s="44"/>
    </row>
    <row r="17455" spans="26:26">
      <c r="Z17455" s="44"/>
    </row>
    <row r="17456" spans="26:26">
      <c r="Z17456" s="44"/>
    </row>
    <row r="17457" spans="26:26">
      <c r="Z17457" s="44"/>
    </row>
    <row r="17458" spans="26:26">
      <c r="Z17458" s="44"/>
    </row>
    <row r="17459" spans="26:26">
      <c r="Z17459" s="44"/>
    </row>
    <row r="17460" spans="26:26">
      <c r="Z17460" s="44"/>
    </row>
    <row r="17461" spans="26:26">
      <c r="Z17461" s="44"/>
    </row>
    <row r="17462" spans="26:26">
      <c r="Z17462" s="44"/>
    </row>
    <row r="17463" spans="26:26">
      <c r="Z17463" s="44"/>
    </row>
    <row r="17464" spans="26:26">
      <c r="Z17464" s="44"/>
    </row>
    <row r="17465" spans="26:26">
      <c r="Z17465" s="44"/>
    </row>
    <row r="17466" spans="26:26">
      <c r="Z17466" s="44"/>
    </row>
    <row r="17467" spans="26:26">
      <c r="Z17467" s="44"/>
    </row>
    <row r="17468" spans="26:26">
      <c r="Z17468" s="44"/>
    </row>
    <row r="17469" spans="26:26">
      <c r="Z17469" s="44"/>
    </row>
    <row r="17470" spans="26:26">
      <c r="Z17470" s="44"/>
    </row>
    <row r="17471" spans="26:26">
      <c r="Z17471" s="44"/>
    </row>
    <row r="17472" spans="26:26">
      <c r="Z17472" s="44"/>
    </row>
    <row r="17473" spans="26:26">
      <c r="Z17473" s="44"/>
    </row>
    <row r="17474" spans="26:26">
      <c r="Z17474" s="44"/>
    </row>
    <row r="17475" spans="26:26">
      <c r="Z17475" s="44"/>
    </row>
    <row r="17476" spans="26:26">
      <c r="Z17476" s="44"/>
    </row>
    <row r="17477" spans="26:26">
      <c r="Z17477" s="44"/>
    </row>
    <row r="17478" spans="26:26">
      <c r="Z17478" s="44"/>
    </row>
    <row r="17479" spans="26:26">
      <c r="Z17479" s="44"/>
    </row>
    <row r="17480" spans="26:26">
      <c r="Z17480" s="44"/>
    </row>
    <row r="17481" spans="26:26">
      <c r="Z17481" s="44"/>
    </row>
    <row r="17482" spans="26:26">
      <c r="Z17482" s="44"/>
    </row>
    <row r="17483" spans="26:26">
      <c r="Z17483" s="44"/>
    </row>
    <row r="17484" spans="26:26">
      <c r="Z17484" s="44"/>
    </row>
    <row r="17485" spans="26:26">
      <c r="Z17485" s="44"/>
    </row>
    <row r="17486" spans="26:26">
      <c r="Z17486" s="44"/>
    </row>
    <row r="17487" spans="26:26">
      <c r="Z17487" s="44"/>
    </row>
    <row r="17488" spans="26:26">
      <c r="Z17488" s="44"/>
    </row>
    <row r="17489" spans="26:26">
      <c r="Z17489" s="44"/>
    </row>
    <row r="17490" spans="26:26">
      <c r="Z17490" s="44"/>
    </row>
    <row r="17491" spans="26:26">
      <c r="Z17491" s="44"/>
    </row>
    <row r="17492" spans="26:26">
      <c r="Z17492" s="44"/>
    </row>
    <row r="17493" spans="26:26">
      <c r="Z17493" s="44"/>
    </row>
    <row r="17494" spans="26:26">
      <c r="Z17494" s="44"/>
    </row>
    <row r="17495" spans="26:26">
      <c r="Z17495" s="44"/>
    </row>
    <row r="17496" spans="26:26">
      <c r="Z17496" s="44"/>
    </row>
    <row r="17497" spans="26:26">
      <c r="Z17497" s="44"/>
    </row>
    <row r="17498" spans="26:26">
      <c r="Z17498" s="44"/>
    </row>
    <row r="17499" spans="26:26">
      <c r="Z17499" s="44"/>
    </row>
    <row r="17500" spans="26:26">
      <c r="Z17500" s="44"/>
    </row>
    <row r="17501" spans="26:26">
      <c r="Z17501" s="44"/>
    </row>
    <row r="17502" spans="26:26">
      <c r="Z17502" s="44"/>
    </row>
    <row r="17503" spans="26:26">
      <c r="Z17503" s="44"/>
    </row>
    <row r="17504" spans="26:26">
      <c r="Z17504" s="44"/>
    </row>
    <row r="17505" spans="26:26">
      <c r="Z17505" s="44"/>
    </row>
    <row r="17506" spans="26:26">
      <c r="Z17506" s="44"/>
    </row>
    <row r="17507" spans="26:26">
      <c r="Z17507" s="44"/>
    </row>
    <row r="17508" spans="26:26">
      <c r="Z17508" s="44"/>
    </row>
    <row r="17509" spans="26:26">
      <c r="Z17509" s="44"/>
    </row>
    <row r="17510" spans="26:26">
      <c r="Z17510" s="44"/>
    </row>
    <row r="17511" spans="26:26">
      <c r="Z17511" s="44"/>
    </row>
    <row r="17512" spans="26:26">
      <c r="Z17512" s="44"/>
    </row>
    <row r="17513" spans="26:26">
      <c r="Z17513" s="44"/>
    </row>
    <row r="17514" spans="26:26">
      <c r="Z17514" s="44"/>
    </row>
    <row r="17515" spans="26:26">
      <c r="Z17515" s="44"/>
    </row>
    <row r="17516" spans="26:26">
      <c r="Z17516" s="44"/>
    </row>
    <row r="17517" spans="26:26">
      <c r="Z17517" s="44"/>
    </row>
    <row r="17518" spans="26:26">
      <c r="Z17518" s="44"/>
    </row>
    <row r="17519" spans="26:26">
      <c r="Z17519" s="44"/>
    </row>
    <row r="17520" spans="26:26">
      <c r="Z17520" s="44"/>
    </row>
    <row r="17521" spans="26:26">
      <c r="Z17521" s="44"/>
    </row>
    <row r="17522" spans="26:26">
      <c r="Z17522" s="44"/>
    </row>
    <row r="17523" spans="26:26">
      <c r="Z17523" s="44"/>
    </row>
    <row r="17524" spans="26:26">
      <c r="Z17524" s="44"/>
    </row>
    <row r="17525" spans="26:26">
      <c r="Z17525" s="44"/>
    </row>
    <row r="17526" spans="26:26">
      <c r="Z17526" s="44"/>
    </row>
    <row r="17527" spans="26:26">
      <c r="Z17527" s="44"/>
    </row>
    <row r="17528" spans="26:26">
      <c r="Z17528" s="44"/>
    </row>
    <row r="17529" spans="26:26">
      <c r="Z17529" s="44"/>
    </row>
    <row r="17530" spans="26:26">
      <c r="Z17530" s="44"/>
    </row>
    <row r="17531" spans="26:26">
      <c r="Z17531" s="44"/>
    </row>
    <row r="17532" spans="26:26">
      <c r="Z17532" s="44"/>
    </row>
    <row r="17533" spans="26:26">
      <c r="Z17533" s="44"/>
    </row>
    <row r="17534" spans="26:26">
      <c r="Z17534" s="44"/>
    </row>
    <row r="17535" spans="26:26">
      <c r="Z17535" s="44"/>
    </row>
    <row r="17536" spans="26:26">
      <c r="Z17536" s="44"/>
    </row>
    <row r="17537" spans="26:26">
      <c r="Z17537" s="44"/>
    </row>
    <row r="17538" spans="26:26">
      <c r="Z17538" s="44"/>
    </row>
    <row r="17539" spans="26:26">
      <c r="Z17539" s="44"/>
    </row>
    <row r="17540" spans="26:26">
      <c r="Z17540" s="44"/>
    </row>
    <row r="17541" spans="26:26">
      <c r="Z17541" s="44"/>
    </row>
    <row r="17542" spans="26:26">
      <c r="Z17542" s="44"/>
    </row>
    <row r="17543" spans="26:26">
      <c r="Z17543" s="44"/>
    </row>
    <row r="17544" spans="26:26">
      <c r="Z17544" s="44"/>
    </row>
    <row r="17545" spans="26:26">
      <c r="Z17545" s="44"/>
    </row>
    <row r="17546" spans="26:26">
      <c r="Z17546" s="44"/>
    </row>
    <row r="17547" spans="26:26">
      <c r="Z17547" s="44"/>
    </row>
    <row r="17548" spans="26:26">
      <c r="Z17548" s="44"/>
    </row>
    <row r="17549" spans="26:26">
      <c r="Z17549" s="44"/>
    </row>
    <row r="17550" spans="26:26">
      <c r="Z17550" s="44"/>
    </row>
    <row r="17551" spans="26:26">
      <c r="Z17551" s="44"/>
    </row>
    <row r="17552" spans="26:26">
      <c r="Z17552" s="44"/>
    </row>
    <row r="17553" spans="26:26">
      <c r="Z17553" s="44"/>
    </row>
    <row r="17554" spans="26:26">
      <c r="Z17554" s="44"/>
    </row>
    <row r="17555" spans="26:26">
      <c r="Z17555" s="44"/>
    </row>
    <row r="17556" spans="26:26">
      <c r="Z17556" s="44"/>
    </row>
    <row r="17557" spans="26:26">
      <c r="Z17557" s="44"/>
    </row>
    <row r="17558" spans="26:26">
      <c r="Z17558" s="44"/>
    </row>
    <row r="17559" spans="26:26">
      <c r="Z17559" s="44"/>
    </row>
    <row r="17560" spans="26:26">
      <c r="Z17560" s="44"/>
    </row>
    <row r="17561" spans="26:26">
      <c r="Z17561" s="44"/>
    </row>
    <row r="17562" spans="26:26">
      <c r="Z17562" s="44"/>
    </row>
    <row r="17563" spans="26:26">
      <c r="Z17563" s="44"/>
    </row>
    <row r="17564" spans="26:26">
      <c r="Z17564" s="44"/>
    </row>
    <row r="17565" spans="26:26">
      <c r="Z17565" s="44"/>
    </row>
    <row r="17566" spans="26:26">
      <c r="Z17566" s="44"/>
    </row>
    <row r="17567" spans="26:26">
      <c r="Z17567" s="44"/>
    </row>
    <row r="17568" spans="26:26">
      <c r="Z17568" s="44"/>
    </row>
    <row r="17569" spans="26:26">
      <c r="Z17569" s="44"/>
    </row>
    <row r="17570" spans="26:26">
      <c r="Z17570" s="44"/>
    </row>
    <row r="17571" spans="26:26">
      <c r="Z17571" s="44"/>
    </row>
    <row r="17572" spans="26:26">
      <c r="Z17572" s="44"/>
    </row>
    <row r="17573" spans="26:26">
      <c r="Z17573" s="44"/>
    </row>
    <row r="17574" spans="26:26">
      <c r="Z17574" s="44"/>
    </row>
    <row r="17575" spans="26:26">
      <c r="Z17575" s="44"/>
    </row>
    <row r="17576" spans="26:26">
      <c r="Z17576" s="44"/>
    </row>
    <row r="17577" spans="26:26">
      <c r="Z17577" s="44"/>
    </row>
    <row r="17578" spans="26:26">
      <c r="Z17578" s="44"/>
    </row>
    <row r="17579" spans="26:26">
      <c r="Z17579" s="44"/>
    </row>
    <row r="17580" spans="26:26">
      <c r="Z17580" s="44"/>
    </row>
    <row r="17581" spans="26:26">
      <c r="Z17581" s="44"/>
    </row>
    <row r="17582" spans="26:26">
      <c r="Z17582" s="44"/>
    </row>
    <row r="17583" spans="26:26">
      <c r="Z17583" s="44"/>
    </row>
    <row r="17584" spans="26:26">
      <c r="Z17584" s="44"/>
    </row>
    <row r="17585" spans="26:26">
      <c r="Z17585" s="44"/>
    </row>
    <row r="17586" spans="26:26">
      <c r="Z17586" s="44"/>
    </row>
    <row r="17587" spans="26:26">
      <c r="Z17587" s="44"/>
    </row>
    <row r="17588" spans="26:26">
      <c r="Z17588" s="44"/>
    </row>
    <row r="17589" spans="26:26">
      <c r="Z17589" s="44"/>
    </row>
    <row r="17590" spans="26:26">
      <c r="Z17590" s="44"/>
    </row>
    <row r="17591" spans="26:26">
      <c r="Z17591" s="44"/>
    </row>
    <row r="17592" spans="26:26">
      <c r="Z17592" s="44"/>
    </row>
    <row r="17593" spans="26:26">
      <c r="Z17593" s="44"/>
    </row>
    <row r="17594" spans="26:26">
      <c r="Z17594" s="44"/>
    </row>
    <row r="17595" spans="26:26">
      <c r="Z17595" s="44"/>
    </row>
    <row r="17596" spans="26:26">
      <c r="Z17596" s="44"/>
    </row>
    <row r="17597" spans="26:26">
      <c r="Z17597" s="44"/>
    </row>
    <row r="17598" spans="26:26">
      <c r="Z17598" s="44"/>
    </row>
    <row r="17599" spans="26:26">
      <c r="Z17599" s="44"/>
    </row>
    <row r="17600" spans="26:26">
      <c r="Z17600" s="44"/>
    </row>
    <row r="17601" spans="26:26">
      <c r="Z17601" s="44"/>
    </row>
    <row r="17602" spans="26:26">
      <c r="Z17602" s="44"/>
    </row>
    <row r="17603" spans="26:26">
      <c r="Z17603" s="44"/>
    </row>
    <row r="17604" spans="26:26">
      <c r="Z17604" s="44"/>
    </row>
    <row r="17605" spans="26:26">
      <c r="Z17605" s="44"/>
    </row>
    <row r="17606" spans="26:26">
      <c r="Z17606" s="44"/>
    </row>
    <row r="17607" spans="26:26">
      <c r="Z17607" s="44"/>
    </row>
    <row r="17608" spans="26:26">
      <c r="Z17608" s="44"/>
    </row>
    <row r="17609" spans="26:26">
      <c r="Z17609" s="44"/>
    </row>
    <row r="17610" spans="26:26">
      <c r="Z17610" s="44"/>
    </row>
    <row r="17611" spans="26:26">
      <c r="Z17611" s="44"/>
    </row>
    <row r="17612" spans="26:26">
      <c r="Z17612" s="44"/>
    </row>
    <row r="17613" spans="26:26">
      <c r="Z17613" s="44"/>
    </row>
    <row r="17614" spans="26:26">
      <c r="Z17614" s="44"/>
    </row>
    <row r="17615" spans="26:26">
      <c r="Z17615" s="44"/>
    </row>
    <row r="17616" spans="26:26">
      <c r="Z17616" s="44"/>
    </row>
    <row r="17617" spans="26:26">
      <c r="Z17617" s="44"/>
    </row>
    <row r="17618" spans="26:26">
      <c r="Z17618" s="44"/>
    </row>
    <row r="17619" spans="26:26">
      <c r="Z17619" s="44"/>
    </row>
    <row r="17620" spans="26:26">
      <c r="Z17620" s="44"/>
    </row>
    <row r="17621" spans="26:26">
      <c r="Z17621" s="44"/>
    </row>
    <row r="17622" spans="26:26">
      <c r="Z17622" s="44"/>
    </row>
    <row r="17623" spans="26:26">
      <c r="Z17623" s="44"/>
    </row>
    <row r="17624" spans="26:26">
      <c r="Z17624" s="44"/>
    </row>
    <row r="17625" spans="26:26">
      <c r="Z17625" s="44"/>
    </row>
    <row r="17626" spans="26:26">
      <c r="Z17626" s="44"/>
    </row>
    <row r="17627" spans="26:26">
      <c r="Z17627" s="44"/>
    </row>
    <row r="17628" spans="26:26">
      <c r="Z17628" s="44"/>
    </row>
    <row r="17629" spans="26:26">
      <c r="Z17629" s="44"/>
    </row>
    <row r="17630" spans="26:26">
      <c r="Z17630" s="44"/>
    </row>
    <row r="17631" spans="26:26">
      <c r="Z17631" s="44"/>
    </row>
    <row r="17632" spans="26:26">
      <c r="Z17632" s="44"/>
    </row>
    <row r="17633" spans="26:26">
      <c r="Z17633" s="44"/>
    </row>
    <row r="17634" spans="26:26">
      <c r="Z17634" s="44"/>
    </row>
    <row r="17635" spans="26:26">
      <c r="Z17635" s="44"/>
    </row>
    <row r="17636" spans="26:26">
      <c r="Z17636" s="44"/>
    </row>
    <row r="17637" spans="26:26">
      <c r="Z17637" s="44"/>
    </row>
    <row r="17638" spans="26:26">
      <c r="Z17638" s="44"/>
    </row>
    <row r="17639" spans="26:26">
      <c r="Z17639" s="44"/>
    </row>
    <row r="17640" spans="26:26">
      <c r="Z17640" s="44"/>
    </row>
    <row r="17641" spans="26:26">
      <c r="Z17641" s="44"/>
    </row>
    <row r="17642" spans="26:26">
      <c r="Z17642" s="44"/>
    </row>
    <row r="17643" spans="26:26">
      <c r="Z17643" s="44"/>
    </row>
    <row r="17644" spans="26:26">
      <c r="Z17644" s="44"/>
    </row>
    <row r="17645" spans="26:26">
      <c r="Z17645" s="44"/>
    </row>
    <row r="17646" spans="26:26">
      <c r="Z17646" s="44"/>
    </row>
    <row r="17647" spans="26:26">
      <c r="Z17647" s="44"/>
    </row>
    <row r="17648" spans="26:26">
      <c r="Z17648" s="44"/>
    </row>
    <row r="17649" spans="26:26">
      <c r="Z17649" s="44"/>
    </row>
    <row r="17650" spans="26:26">
      <c r="Z17650" s="44"/>
    </row>
    <row r="17651" spans="26:26">
      <c r="Z17651" s="44"/>
    </row>
    <row r="17652" spans="26:26">
      <c r="Z17652" s="44"/>
    </row>
    <row r="17653" spans="26:26">
      <c r="Z17653" s="44"/>
    </row>
    <row r="17654" spans="26:26">
      <c r="Z17654" s="44"/>
    </row>
    <row r="17655" spans="26:26">
      <c r="Z17655" s="44"/>
    </row>
    <row r="17656" spans="26:26">
      <c r="Z17656" s="44"/>
    </row>
    <row r="17657" spans="26:26">
      <c r="Z17657" s="44"/>
    </row>
    <row r="17658" spans="26:26">
      <c r="Z17658" s="44"/>
    </row>
    <row r="17659" spans="26:26">
      <c r="Z17659" s="44"/>
    </row>
    <row r="17660" spans="26:26">
      <c r="Z17660" s="44"/>
    </row>
    <row r="17661" spans="26:26">
      <c r="Z17661" s="44"/>
    </row>
    <row r="17662" spans="26:26">
      <c r="Z17662" s="44"/>
    </row>
    <row r="17663" spans="26:26">
      <c r="Z17663" s="44"/>
    </row>
    <row r="17664" spans="26:26">
      <c r="Z17664" s="44"/>
    </row>
    <row r="17665" spans="26:26">
      <c r="Z17665" s="44"/>
    </row>
    <row r="17666" spans="26:26">
      <c r="Z17666" s="44"/>
    </row>
    <row r="17667" spans="26:26">
      <c r="Z17667" s="44"/>
    </row>
    <row r="17668" spans="26:26">
      <c r="Z17668" s="44"/>
    </row>
    <row r="17669" spans="26:26">
      <c r="Z17669" s="44"/>
    </row>
    <row r="17670" spans="26:26">
      <c r="Z17670" s="44"/>
    </row>
    <row r="17671" spans="26:26">
      <c r="Z17671" s="44"/>
    </row>
    <row r="17672" spans="26:26">
      <c r="Z17672" s="44"/>
    </row>
    <row r="17673" spans="26:26">
      <c r="Z17673" s="44"/>
    </row>
    <row r="17674" spans="26:26">
      <c r="Z17674" s="44"/>
    </row>
    <row r="17675" spans="26:26">
      <c r="Z17675" s="44"/>
    </row>
    <row r="17676" spans="26:26">
      <c r="Z17676" s="44"/>
    </row>
    <row r="17677" spans="26:26">
      <c r="Z17677" s="44"/>
    </row>
    <row r="17678" spans="26:26">
      <c r="Z17678" s="44"/>
    </row>
    <row r="17679" spans="26:26">
      <c r="Z17679" s="44"/>
    </row>
    <row r="17680" spans="26:26">
      <c r="Z17680" s="44"/>
    </row>
    <row r="17681" spans="26:26">
      <c r="Z17681" s="44"/>
    </row>
    <row r="17682" spans="26:26">
      <c r="Z17682" s="44"/>
    </row>
    <row r="17683" spans="26:26">
      <c r="Z17683" s="44"/>
    </row>
    <row r="17684" spans="26:26">
      <c r="Z17684" s="44"/>
    </row>
    <row r="17685" spans="26:26">
      <c r="Z17685" s="44"/>
    </row>
    <row r="17686" spans="26:26">
      <c r="Z17686" s="44"/>
    </row>
    <row r="17687" spans="26:26">
      <c r="Z17687" s="44"/>
    </row>
    <row r="17688" spans="26:26">
      <c r="Z17688" s="44"/>
    </row>
    <row r="17689" spans="26:26">
      <c r="Z17689" s="44"/>
    </row>
    <row r="17690" spans="26:26">
      <c r="Z17690" s="44"/>
    </row>
    <row r="17691" spans="26:26">
      <c r="Z17691" s="44"/>
    </row>
    <row r="17692" spans="26:26">
      <c r="Z17692" s="44"/>
    </row>
    <row r="17693" spans="26:26">
      <c r="Z17693" s="44"/>
    </row>
    <row r="17694" spans="26:26">
      <c r="Z17694" s="44"/>
    </row>
    <row r="17695" spans="26:26">
      <c r="Z17695" s="44"/>
    </row>
    <row r="17696" spans="26:26">
      <c r="Z17696" s="44"/>
    </row>
    <row r="17697" spans="26:26">
      <c r="Z17697" s="44"/>
    </row>
    <row r="17698" spans="26:26">
      <c r="Z17698" s="44"/>
    </row>
    <row r="17699" spans="26:26">
      <c r="Z17699" s="44"/>
    </row>
    <row r="17700" spans="26:26">
      <c r="Z17700" s="44"/>
    </row>
    <row r="17701" spans="26:26">
      <c r="Z17701" s="44"/>
    </row>
    <row r="17702" spans="26:26">
      <c r="Z17702" s="44"/>
    </row>
    <row r="17703" spans="26:26">
      <c r="Z17703" s="44"/>
    </row>
    <row r="17704" spans="26:26">
      <c r="Z17704" s="44"/>
    </row>
    <row r="17705" spans="26:26">
      <c r="Z17705" s="44"/>
    </row>
    <row r="17706" spans="26:26">
      <c r="Z17706" s="44"/>
    </row>
    <row r="17707" spans="26:26">
      <c r="Z17707" s="44"/>
    </row>
    <row r="17708" spans="26:26">
      <c r="Z17708" s="44"/>
    </row>
    <row r="17709" spans="26:26">
      <c r="Z17709" s="44"/>
    </row>
    <row r="17710" spans="26:26">
      <c r="Z17710" s="44"/>
    </row>
    <row r="17711" spans="26:26">
      <c r="Z17711" s="44"/>
    </row>
    <row r="17712" spans="26:26">
      <c r="Z17712" s="44"/>
    </row>
    <row r="17713" spans="26:26">
      <c r="Z17713" s="44"/>
    </row>
    <row r="17714" spans="26:26">
      <c r="Z17714" s="44"/>
    </row>
    <row r="17715" spans="26:26">
      <c r="Z17715" s="44"/>
    </row>
    <row r="17716" spans="26:26">
      <c r="Z17716" s="44"/>
    </row>
    <row r="17717" spans="26:26">
      <c r="Z17717" s="44"/>
    </row>
    <row r="17718" spans="26:26">
      <c r="Z17718" s="44"/>
    </row>
    <row r="17719" spans="26:26">
      <c r="Z17719" s="44"/>
    </row>
    <row r="17720" spans="26:26">
      <c r="Z17720" s="44"/>
    </row>
    <row r="17721" spans="26:26">
      <c r="Z17721" s="44"/>
    </row>
    <row r="17722" spans="26:26">
      <c r="Z17722" s="44"/>
    </row>
    <row r="17723" spans="26:26">
      <c r="Z17723" s="44"/>
    </row>
    <row r="17724" spans="26:26">
      <c r="Z17724" s="44"/>
    </row>
    <row r="17725" spans="26:26">
      <c r="Z17725" s="44"/>
    </row>
    <row r="17726" spans="26:26">
      <c r="Z17726" s="44"/>
    </row>
    <row r="17727" spans="26:26">
      <c r="Z17727" s="44"/>
    </row>
    <row r="17728" spans="26:26">
      <c r="Z17728" s="44"/>
    </row>
    <row r="17729" spans="26:26">
      <c r="Z17729" s="44"/>
    </row>
    <row r="17730" spans="26:26">
      <c r="Z17730" s="44"/>
    </row>
    <row r="17731" spans="26:26">
      <c r="Z17731" s="44"/>
    </row>
    <row r="17732" spans="26:26">
      <c r="Z17732" s="44"/>
    </row>
    <row r="17733" spans="26:26">
      <c r="Z17733" s="44"/>
    </row>
    <row r="17734" spans="26:26">
      <c r="Z17734" s="44"/>
    </row>
    <row r="17735" spans="26:26">
      <c r="Z17735" s="44"/>
    </row>
    <row r="17736" spans="26:26">
      <c r="Z17736" s="44"/>
    </row>
    <row r="17737" spans="26:26">
      <c r="Z17737" s="44"/>
    </row>
    <row r="17738" spans="26:26">
      <c r="Z17738" s="44"/>
    </row>
    <row r="17739" spans="26:26">
      <c r="Z17739" s="44"/>
    </row>
    <row r="17740" spans="26:26">
      <c r="Z17740" s="44"/>
    </row>
    <row r="17741" spans="26:26">
      <c r="Z17741" s="44"/>
    </row>
    <row r="17742" spans="26:26">
      <c r="Z17742" s="44"/>
    </row>
    <row r="17743" spans="26:26">
      <c r="Z17743" s="44"/>
    </row>
    <row r="17744" spans="26:26">
      <c r="Z17744" s="44"/>
    </row>
    <row r="17745" spans="26:26">
      <c r="Z17745" s="44"/>
    </row>
    <row r="17746" spans="26:26">
      <c r="Z17746" s="44"/>
    </row>
    <row r="17747" spans="26:26">
      <c r="Z17747" s="44"/>
    </row>
    <row r="17748" spans="26:26">
      <c r="Z17748" s="44"/>
    </row>
    <row r="17749" spans="26:26">
      <c r="Z17749" s="44"/>
    </row>
    <row r="17750" spans="26:26">
      <c r="Z17750" s="44"/>
    </row>
    <row r="17751" spans="26:26">
      <c r="Z17751" s="44"/>
    </row>
    <row r="17752" spans="26:26">
      <c r="Z17752" s="44"/>
    </row>
    <row r="17753" spans="26:26">
      <c r="Z17753" s="44"/>
    </row>
    <row r="17754" spans="26:26">
      <c r="Z17754" s="44"/>
    </row>
    <row r="17755" spans="26:26">
      <c r="Z17755" s="44"/>
    </row>
    <row r="17756" spans="26:26">
      <c r="Z17756" s="44"/>
    </row>
    <row r="17757" spans="26:26">
      <c r="Z17757" s="44"/>
    </row>
    <row r="17758" spans="26:26">
      <c r="Z17758" s="44"/>
    </row>
    <row r="17759" spans="26:26">
      <c r="Z17759" s="44"/>
    </row>
    <row r="17760" spans="26:26">
      <c r="Z17760" s="44"/>
    </row>
    <row r="17761" spans="26:26">
      <c r="Z17761" s="44"/>
    </row>
    <row r="17762" spans="26:26">
      <c r="Z17762" s="44"/>
    </row>
    <row r="17763" spans="26:26">
      <c r="Z17763" s="44"/>
    </row>
    <row r="17764" spans="26:26">
      <c r="Z17764" s="44"/>
    </row>
    <row r="17765" spans="26:26">
      <c r="Z17765" s="44"/>
    </row>
    <row r="17766" spans="26:26">
      <c r="Z17766" s="44"/>
    </row>
    <row r="17767" spans="26:26">
      <c r="Z17767" s="44"/>
    </row>
    <row r="17768" spans="26:26">
      <c r="Z17768" s="44"/>
    </row>
    <row r="17769" spans="26:26">
      <c r="Z17769" s="44"/>
    </row>
    <row r="17770" spans="26:26">
      <c r="Z17770" s="44"/>
    </row>
    <row r="17771" spans="26:26">
      <c r="Z17771" s="44"/>
    </row>
    <row r="17772" spans="26:26">
      <c r="Z17772" s="44"/>
    </row>
    <row r="17773" spans="26:26">
      <c r="Z17773" s="44"/>
    </row>
    <row r="17774" spans="26:26">
      <c r="Z17774" s="44"/>
    </row>
    <row r="17775" spans="26:26">
      <c r="Z17775" s="44"/>
    </row>
    <row r="17776" spans="26:26">
      <c r="Z17776" s="44"/>
    </row>
    <row r="17777" spans="26:26">
      <c r="Z17777" s="44"/>
    </row>
    <row r="17778" spans="26:26">
      <c r="Z17778" s="44"/>
    </row>
    <row r="17779" spans="26:26">
      <c r="Z17779" s="44"/>
    </row>
    <row r="17780" spans="26:26">
      <c r="Z17780" s="44"/>
    </row>
    <row r="17781" spans="26:26">
      <c r="Z17781" s="44"/>
    </row>
    <row r="17782" spans="26:26">
      <c r="Z17782" s="44"/>
    </row>
    <row r="17783" spans="26:26">
      <c r="Z17783" s="44"/>
    </row>
    <row r="17784" spans="26:26">
      <c r="Z17784" s="44"/>
    </row>
    <row r="17785" spans="26:26">
      <c r="Z17785" s="44"/>
    </row>
    <row r="17786" spans="26:26">
      <c r="Z17786" s="44"/>
    </row>
    <row r="17787" spans="26:26">
      <c r="Z17787" s="44"/>
    </row>
    <row r="17788" spans="26:26">
      <c r="Z17788" s="44"/>
    </row>
    <row r="17789" spans="26:26">
      <c r="Z17789" s="44"/>
    </row>
    <row r="17790" spans="26:26">
      <c r="Z17790" s="44"/>
    </row>
    <row r="17791" spans="26:26">
      <c r="Z17791" s="44"/>
    </row>
    <row r="17792" spans="26:26">
      <c r="Z17792" s="44"/>
    </row>
    <row r="17793" spans="26:26">
      <c r="Z17793" s="44"/>
    </row>
    <row r="17794" spans="26:26">
      <c r="Z17794" s="44"/>
    </row>
    <row r="17795" spans="26:26">
      <c r="Z17795" s="44"/>
    </row>
    <row r="17796" spans="26:26">
      <c r="Z17796" s="44"/>
    </row>
    <row r="17797" spans="26:26">
      <c r="Z17797" s="44"/>
    </row>
    <row r="17798" spans="26:26">
      <c r="Z17798" s="44"/>
    </row>
    <row r="17799" spans="26:26">
      <c r="Z17799" s="44"/>
    </row>
    <row r="17800" spans="26:26">
      <c r="Z17800" s="44"/>
    </row>
    <row r="17801" spans="26:26">
      <c r="Z17801" s="44"/>
    </row>
    <row r="17802" spans="26:26">
      <c r="Z17802" s="44"/>
    </row>
    <row r="17803" spans="26:26">
      <c r="Z17803" s="44"/>
    </row>
    <row r="17804" spans="26:26">
      <c r="Z17804" s="44"/>
    </row>
    <row r="17805" spans="26:26">
      <c r="Z17805" s="44"/>
    </row>
    <row r="17806" spans="26:26">
      <c r="Z17806" s="44"/>
    </row>
    <row r="17807" spans="26:26">
      <c r="Z17807" s="44"/>
    </row>
    <row r="17808" spans="26:26">
      <c r="Z17808" s="44"/>
    </row>
    <row r="17809" spans="26:26">
      <c r="Z17809" s="44"/>
    </row>
    <row r="17810" spans="26:26">
      <c r="Z17810" s="44"/>
    </row>
    <row r="17811" spans="26:26">
      <c r="Z17811" s="44"/>
    </row>
    <row r="17812" spans="26:26">
      <c r="Z17812" s="44"/>
    </row>
    <row r="17813" spans="26:26">
      <c r="Z17813" s="44"/>
    </row>
    <row r="17814" spans="26:26">
      <c r="Z17814" s="44"/>
    </row>
    <row r="17815" spans="26:26">
      <c r="Z17815" s="44"/>
    </row>
    <row r="17816" spans="26:26">
      <c r="Z17816" s="44"/>
    </row>
    <row r="17817" spans="26:26">
      <c r="Z17817" s="44"/>
    </row>
    <row r="17818" spans="26:26">
      <c r="Z17818" s="44"/>
    </row>
    <row r="17819" spans="26:26">
      <c r="Z17819" s="44"/>
    </row>
    <row r="17820" spans="26:26">
      <c r="Z17820" s="44"/>
    </row>
    <row r="17821" spans="26:26">
      <c r="Z17821" s="44"/>
    </row>
    <row r="17822" spans="26:26">
      <c r="Z17822" s="44"/>
    </row>
    <row r="17823" spans="26:26">
      <c r="Z17823" s="44"/>
    </row>
    <row r="17824" spans="26:26">
      <c r="Z17824" s="44"/>
    </row>
    <row r="17825" spans="26:26">
      <c r="Z17825" s="44"/>
    </row>
    <row r="17826" spans="26:26">
      <c r="Z17826" s="44"/>
    </row>
    <row r="17827" spans="26:26">
      <c r="Z17827" s="44"/>
    </row>
    <row r="17828" spans="26:26">
      <c r="Z17828" s="44"/>
    </row>
    <row r="17829" spans="26:26">
      <c r="Z17829" s="44"/>
    </row>
    <row r="17830" spans="26:26">
      <c r="Z17830" s="44"/>
    </row>
    <row r="17831" spans="26:26">
      <c r="Z17831" s="44"/>
    </row>
    <row r="17832" spans="26:26">
      <c r="Z17832" s="44"/>
    </row>
    <row r="17833" spans="26:26">
      <c r="Z17833" s="44"/>
    </row>
    <row r="17834" spans="26:26">
      <c r="Z17834" s="44"/>
    </row>
    <row r="17835" spans="26:26">
      <c r="Z17835" s="44"/>
    </row>
    <row r="17836" spans="26:26">
      <c r="Z17836" s="44"/>
    </row>
    <row r="17837" spans="26:26">
      <c r="Z17837" s="44"/>
    </row>
    <row r="17838" spans="26:26">
      <c r="Z17838" s="44"/>
    </row>
    <row r="17839" spans="26:26">
      <c r="Z17839" s="44"/>
    </row>
    <row r="17840" spans="26:26">
      <c r="Z17840" s="44"/>
    </row>
    <row r="17841" spans="26:26">
      <c r="Z17841" s="44"/>
    </row>
    <row r="17842" spans="26:26">
      <c r="Z17842" s="44"/>
    </row>
    <row r="17843" spans="26:26">
      <c r="Z17843" s="44"/>
    </row>
    <row r="17844" spans="26:26">
      <c r="Z17844" s="44"/>
    </row>
    <row r="17845" spans="26:26">
      <c r="Z17845" s="44"/>
    </row>
    <row r="17846" spans="26:26">
      <c r="Z17846" s="44"/>
    </row>
    <row r="17847" spans="26:26">
      <c r="Z17847" s="44"/>
    </row>
    <row r="17848" spans="26:26">
      <c r="Z17848" s="44"/>
    </row>
    <row r="17849" spans="26:26">
      <c r="Z17849" s="44"/>
    </row>
    <row r="17850" spans="26:26">
      <c r="Z17850" s="44"/>
    </row>
    <row r="17851" spans="26:26">
      <c r="Z17851" s="44"/>
    </row>
    <row r="17852" spans="26:26">
      <c r="Z17852" s="44"/>
    </row>
    <row r="17853" spans="26:26">
      <c r="Z17853" s="44"/>
    </row>
    <row r="17854" spans="26:26">
      <c r="Z17854" s="44"/>
    </row>
    <row r="17855" spans="26:26">
      <c r="Z17855" s="44"/>
    </row>
    <row r="17856" spans="26:26">
      <c r="Z17856" s="44"/>
    </row>
    <row r="17857" spans="26:26">
      <c r="Z17857" s="44"/>
    </row>
    <row r="17858" spans="26:26">
      <c r="Z17858" s="44"/>
    </row>
    <row r="17859" spans="26:26">
      <c r="Z17859" s="44"/>
    </row>
    <row r="17860" spans="26:26">
      <c r="Z17860" s="44"/>
    </row>
    <row r="17861" spans="26:26">
      <c r="Z17861" s="44"/>
    </row>
    <row r="17862" spans="26:26">
      <c r="Z17862" s="44"/>
    </row>
    <row r="17863" spans="26:26">
      <c r="Z17863" s="44"/>
    </row>
    <row r="17864" spans="26:26">
      <c r="Z17864" s="44"/>
    </row>
    <row r="17865" spans="26:26">
      <c r="Z17865" s="44"/>
    </row>
    <row r="17866" spans="26:26">
      <c r="Z17866" s="44"/>
    </row>
    <row r="17867" spans="26:26">
      <c r="Z17867" s="44"/>
    </row>
    <row r="17868" spans="26:26">
      <c r="Z17868" s="44"/>
    </row>
    <row r="17869" spans="26:26">
      <c r="Z17869" s="44"/>
    </row>
    <row r="17870" spans="26:26">
      <c r="Z17870" s="44"/>
    </row>
    <row r="17871" spans="26:26">
      <c r="Z17871" s="44"/>
    </row>
    <row r="17872" spans="26:26">
      <c r="Z17872" s="44"/>
    </row>
    <row r="17873" spans="26:26">
      <c r="Z17873" s="44"/>
    </row>
    <row r="17874" spans="26:26">
      <c r="Z17874" s="44"/>
    </row>
    <row r="17875" spans="26:26">
      <c r="Z17875" s="44"/>
    </row>
    <row r="17876" spans="26:26">
      <c r="Z17876" s="44"/>
    </row>
    <row r="17877" spans="26:26">
      <c r="Z17877" s="44"/>
    </row>
    <row r="17878" spans="26:26">
      <c r="Z17878" s="44"/>
    </row>
    <row r="17879" spans="26:26">
      <c r="Z17879" s="44"/>
    </row>
    <row r="17880" spans="26:26">
      <c r="Z17880" s="44"/>
    </row>
    <row r="17881" spans="26:26">
      <c r="Z17881" s="44"/>
    </row>
    <row r="17882" spans="26:26">
      <c r="Z17882" s="44"/>
    </row>
    <row r="17883" spans="26:26">
      <c r="Z17883" s="44"/>
    </row>
    <row r="17884" spans="26:26">
      <c r="Z17884" s="44"/>
    </row>
    <row r="17885" spans="26:26">
      <c r="Z17885" s="44"/>
    </row>
    <row r="17886" spans="26:26">
      <c r="Z17886" s="44"/>
    </row>
    <row r="17887" spans="26:26">
      <c r="Z17887" s="44"/>
    </row>
    <row r="17888" spans="26:26">
      <c r="Z17888" s="44"/>
    </row>
    <row r="17889" spans="26:26">
      <c r="Z17889" s="44"/>
    </row>
    <row r="17890" spans="26:26">
      <c r="Z17890" s="44"/>
    </row>
    <row r="17891" spans="26:26">
      <c r="Z17891" s="44"/>
    </row>
    <row r="17892" spans="26:26">
      <c r="Z17892" s="44"/>
    </row>
    <row r="17893" spans="26:26">
      <c r="Z17893" s="44"/>
    </row>
    <row r="17894" spans="26:26">
      <c r="Z17894" s="44"/>
    </row>
    <row r="17895" spans="26:26">
      <c r="Z17895" s="44"/>
    </row>
    <row r="17896" spans="26:26">
      <c r="Z17896" s="44"/>
    </row>
    <row r="17897" spans="26:26">
      <c r="Z17897" s="44"/>
    </row>
    <row r="17898" spans="26:26">
      <c r="Z17898" s="44"/>
    </row>
    <row r="17899" spans="26:26">
      <c r="Z17899" s="44"/>
    </row>
    <row r="17900" spans="26:26">
      <c r="Z17900" s="44"/>
    </row>
    <row r="17901" spans="26:26">
      <c r="Z17901" s="44"/>
    </row>
    <row r="17902" spans="26:26">
      <c r="Z17902" s="44"/>
    </row>
    <row r="17903" spans="26:26">
      <c r="Z17903" s="44"/>
    </row>
    <row r="17904" spans="26:26">
      <c r="Z17904" s="44"/>
    </row>
    <row r="17905" spans="26:26">
      <c r="Z17905" s="44"/>
    </row>
    <row r="17906" spans="26:26">
      <c r="Z17906" s="44"/>
    </row>
    <row r="17907" spans="26:26">
      <c r="Z17907" s="44"/>
    </row>
    <row r="17908" spans="26:26">
      <c r="Z17908" s="44"/>
    </row>
    <row r="17909" spans="26:26">
      <c r="Z17909" s="44"/>
    </row>
    <row r="17910" spans="26:26">
      <c r="Z17910" s="44"/>
    </row>
    <row r="17911" spans="26:26">
      <c r="Z17911" s="44"/>
    </row>
    <row r="17912" spans="26:26">
      <c r="Z17912" s="44"/>
    </row>
    <row r="17913" spans="26:26">
      <c r="Z17913" s="44"/>
    </row>
    <row r="17914" spans="26:26">
      <c r="Z17914" s="44"/>
    </row>
    <row r="17915" spans="26:26">
      <c r="Z17915" s="44"/>
    </row>
    <row r="17916" spans="26:26">
      <c r="Z17916" s="44"/>
    </row>
    <row r="17917" spans="26:26">
      <c r="Z17917" s="44"/>
    </row>
    <row r="17918" spans="26:26">
      <c r="Z17918" s="44"/>
    </row>
    <row r="17919" spans="26:26">
      <c r="Z17919" s="44"/>
    </row>
    <row r="17920" spans="26:26">
      <c r="Z17920" s="44"/>
    </row>
    <row r="17921" spans="26:26">
      <c r="Z17921" s="44"/>
    </row>
    <row r="17922" spans="26:26">
      <c r="Z17922" s="44"/>
    </row>
    <row r="17923" spans="26:26">
      <c r="Z17923" s="44"/>
    </row>
    <row r="17924" spans="26:26">
      <c r="Z17924" s="44"/>
    </row>
    <row r="17925" spans="26:26">
      <c r="Z17925" s="44"/>
    </row>
    <row r="17926" spans="26:26">
      <c r="Z17926" s="44"/>
    </row>
    <row r="17927" spans="26:26">
      <c r="Z17927" s="44"/>
    </row>
    <row r="17928" spans="26:26">
      <c r="Z17928" s="44"/>
    </row>
    <row r="17929" spans="26:26">
      <c r="Z17929" s="44"/>
    </row>
    <row r="17930" spans="26:26">
      <c r="Z17930" s="44"/>
    </row>
    <row r="17931" spans="26:26">
      <c r="Z17931" s="44"/>
    </row>
    <row r="17932" spans="26:26">
      <c r="Z17932" s="44"/>
    </row>
    <row r="17933" spans="26:26">
      <c r="Z17933" s="44"/>
    </row>
    <row r="17934" spans="26:26">
      <c r="Z17934" s="44"/>
    </row>
    <row r="17935" spans="26:26">
      <c r="Z17935" s="44"/>
    </row>
    <row r="17936" spans="26:26">
      <c r="Z17936" s="44"/>
    </row>
    <row r="17937" spans="26:26">
      <c r="Z17937" s="44"/>
    </row>
    <row r="17938" spans="26:26">
      <c r="Z17938" s="44"/>
    </row>
    <row r="17939" spans="26:26">
      <c r="Z17939" s="44"/>
    </row>
    <row r="17940" spans="26:26">
      <c r="Z17940" s="44"/>
    </row>
    <row r="17941" spans="26:26">
      <c r="Z17941" s="44"/>
    </row>
    <row r="17942" spans="26:26">
      <c r="Z17942" s="44"/>
    </row>
    <row r="17943" spans="26:26">
      <c r="Z17943" s="44"/>
    </row>
    <row r="17944" spans="26:26">
      <c r="Z17944" s="44"/>
    </row>
    <row r="17945" spans="26:26">
      <c r="Z17945" s="44"/>
    </row>
    <row r="17946" spans="26:26">
      <c r="Z17946" s="44"/>
    </row>
    <row r="17947" spans="26:26">
      <c r="Z17947" s="44"/>
    </row>
    <row r="17948" spans="26:26">
      <c r="Z17948" s="44"/>
    </row>
    <row r="17949" spans="26:26">
      <c r="Z17949" s="44"/>
    </row>
    <row r="17950" spans="26:26">
      <c r="Z17950" s="44"/>
    </row>
    <row r="17951" spans="26:26">
      <c r="Z17951" s="44"/>
    </row>
    <row r="17952" spans="26:26">
      <c r="Z17952" s="44"/>
    </row>
    <row r="17953" spans="26:26">
      <c r="Z17953" s="44"/>
    </row>
    <row r="17954" spans="26:26">
      <c r="Z17954" s="44"/>
    </row>
    <row r="17955" spans="26:26">
      <c r="Z17955" s="44"/>
    </row>
    <row r="17956" spans="26:26">
      <c r="Z17956" s="44"/>
    </row>
    <row r="17957" spans="26:26">
      <c r="Z17957" s="44"/>
    </row>
    <row r="17958" spans="26:26">
      <c r="Z17958" s="44"/>
    </row>
    <row r="17959" spans="26:26">
      <c r="Z17959" s="44"/>
    </row>
    <row r="17960" spans="26:26">
      <c r="Z17960" s="44"/>
    </row>
    <row r="17961" spans="26:26">
      <c r="Z17961" s="44"/>
    </row>
    <row r="17962" spans="26:26">
      <c r="Z17962" s="44"/>
    </row>
    <row r="17963" spans="26:26">
      <c r="Z17963" s="44"/>
    </row>
    <row r="17964" spans="26:26">
      <c r="Z17964" s="44"/>
    </row>
    <row r="17965" spans="26:26">
      <c r="Z17965" s="44"/>
    </row>
    <row r="17966" spans="26:26">
      <c r="Z17966" s="44"/>
    </row>
    <row r="17967" spans="26:26">
      <c r="Z17967" s="44"/>
    </row>
    <row r="17968" spans="26:26">
      <c r="Z17968" s="44"/>
    </row>
    <row r="17969" spans="26:26">
      <c r="Z17969" s="44"/>
    </row>
    <row r="17970" spans="26:26">
      <c r="Z17970" s="44"/>
    </row>
    <row r="17971" spans="26:26">
      <c r="Z17971" s="44"/>
    </row>
    <row r="17972" spans="26:26">
      <c r="Z17972" s="44"/>
    </row>
    <row r="17973" spans="26:26">
      <c r="Z17973" s="44"/>
    </row>
    <row r="17974" spans="26:26">
      <c r="Z17974" s="44"/>
    </row>
    <row r="17975" spans="26:26">
      <c r="Z17975" s="44"/>
    </row>
    <row r="17976" spans="26:26">
      <c r="Z17976" s="44"/>
    </row>
    <row r="17977" spans="26:26">
      <c r="Z17977" s="44"/>
    </row>
    <row r="17978" spans="26:26">
      <c r="Z17978" s="44"/>
    </row>
    <row r="17979" spans="26:26">
      <c r="Z17979" s="44"/>
    </row>
    <row r="17980" spans="26:26">
      <c r="Z17980" s="44"/>
    </row>
    <row r="17981" spans="26:26">
      <c r="Z17981" s="44"/>
    </row>
    <row r="17982" spans="26:26">
      <c r="Z17982" s="44"/>
    </row>
    <row r="17983" spans="26:26">
      <c r="Z17983" s="44"/>
    </row>
    <row r="17984" spans="26:26">
      <c r="Z17984" s="44"/>
    </row>
    <row r="17985" spans="26:26">
      <c r="Z17985" s="44"/>
    </row>
    <row r="17986" spans="26:26">
      <c r="Z17986" s="44"/>
    </row>
    <row r="17987" spans="26:26">
      <c r="Z17987" s="44"/>
    </row>
    <row r="17988" spans="26:26">
      <c r="Z17988" s="44"/>
    </row>
    <row r="17989" spans="26:26">
      <c r="Z17989" s="44"/>
    </row>
    <row r="17990" spans="26:26">
      <c r="Z17990" s="44"/>
    </row>
    <row r="17991" spans="26:26">
      <c r="Z17991" s="44"/>
    </row>
    <row r="17992" spans="26:26">
      <c r="Z17992" s="44"/>
    </row>
    <row r="17993" spans="26:26">
      <c r="Z17993" s="44"/>
    </row>
    <row r="17994" spans="26:26">
      <c r="Z17994" s="44"/>
    </row>
    <row r="17995" spans="26:26">
      <c r="Z17995" s="44"/>
    </row>
    <row r="17996" spans="26:26">
      <c r="Z17996" s="44"/>
    </row>
    <row r="17997" spans="26:26">
      <c r="Z17997" s="44"/>
    </row>
    <row r="17998" spans="26:26">
      <c r="Z17998" s="44"/>
    </row>
    <row r="17999" spans="26:26">
      <c r="Z17999" s="44"/>
    </row>
    <row r="18000" spans="26:26">
      <c r="Z18000" s="44"/>
    </row>
    <row r="18001" spans="26:26">
      <c r="Z18001" s="44"/>
    </row>
    <row r="18002" spans="26:26">
      <c r="Z18002" s="44"/>
    </row>
    <row r="18003" spans="26:26">
      <c r="Z18003" s="44"/>
    </row>
    <row r="18004" spans="26:26">
      <c r="Z18004" s="44"/>
    </row>
    <row r="18005" spans="26:26">
      <c r="Z18005" s="44"/>
    </row>
    <row r="18006" spans="26:26">
      <c r="Z18006" s="44"/>
    </row>
    <row r="18007" spans="26:26">
      <c r="Z18007" s="44"/>
    </row>
    <row r="18008" spans="26:26">
      <c r="Z18008" s="44"/>
    </row>
    <row r="18009" spans="26:26">
      <c r="Z18009" s="44"/>
    </row>
    <row r="18010" spans="26:26">
      <c r="Z18010" s="44"/>
    </row>
    <row r="18011" spans="26:26">
      <c r="Z18011" s="44"/>
    </row>
    <row r="18012" spans="26:26">
      <c r="Z18012" s="44"/>
    </row>
    <row r="18013" spans="26:26">
      <c r="Z18013" s="44"/>
    </row>
    <row r="18014" spans="26:26">
      <c r="Z18014" s="44"/>
    </row>
    <row r="18015" spans="26:26">
      <c r="Z18015" s="44"/>
    </row>
    <row r="18016" spans="26:26">
      <c r="Z18016" s="44"/>
    </row>
    <row r="18017" spans="26:26">
      <c r="Z18017" s="44"/>
    </row>
    <row r="18018" spans="26:26">
      <c r="Z18018" s="44"/>
    </row>
    <row r="18019" spans="26:26">
      <c r="Z18019" s="44"/>
    </row>
    <row r="18020" spans="26:26">
      <c r="Z18020" s="44"/>
    </row>
    <row r="18021" spans="26:26">
      <c r="Z18021" s="44"/>
    </row>
    <row r="18022" spans="26:26">
      <c r="Z18022" s="44"/>
    </row>
    <row r="18023" spans="26:26">
      <c r="Z18023" s="44"/>
    </row>
    <row r="18024" spans="26:26">
      <c r="Z18024" s="44"/>
    </row>
    <row r="18025" spans="26:26">
      <c r="Z18025" s="44"/>
    </row>
    <row r="18026" spans="26:26">
      <c r="Z18026" s="44"/>
    </row>
    <row r="18027" spans="26:26">
      <c r="Z18027" s="44"/>
    </row>
    <row r="18028" spans="26:26">
      <c r="Z18028" s="44"/>
    </row>
    <row r="18029" spans="26:26">
      <c r="Z18029" s="44"/>
    </row>
    <row r="18030" spans="26:26">
      <c r="Z18030" s="44"/>
    </row>
    <row r="18031" spans="26:26">
      <c r="Z18031" s="44"/>
    </row>
    <row r="18032" spans="26:26">
      <c r="Z18032" s="44"/>
    </row>
    <row r="18033" spans="26:26">
      <c r="Z18033" s="44"/>
    </row>
    <row r="18034" spans="26:26">
      <c r="Z18034" s="44"/>
    </row>
    <row r="18035" spans="26:26">
      <c r="Z18035" s="44"/>
    </row>
    <row r="18036" spans="26:26">
      <c r="Z18036" s="44"/>
    </row>
    <row r="18037" spans="26:26">
      <c r="Z18037" s="44"/>
    </row>
    <row r="18038" spans="26:26">
      <c r="Z18038" s="44"/>
    </row>
    <row r="18039" spans="26:26">
      <c r="Z18039" s="44"/>
    </row>
    <row r="18040" spans="26:26">
      <c r="Z18040" s="44"/>
    </row>
    <row r="18041" spans="26:26">
      <c r="Z18041" s="44"/>
    </row>
    <row r="18042" spans="26:26">
      <c r="Z18042" s="44"/>
    </row>
    <row r="18043" spans="26:26">
      <c r="Z18043" s="44"/>
    </row>
    <row r="18044" spans="26:26">
      <c r="Z18044" s="44"/>
    </row>
    <row r="18045" spans="26:26">
      <c r="Z18045" s="44"/>
    </row>
    <row r="18046" spans="26:26">
      <c r="Z18046" s="44"/>
    </row>
    <row r="18047" spans="26:26">
      <c r="Z18047" s="44"/>
    </row>
    <row r="18048" spans="26:26">
      <c r="Z18048" s="44"/>
    </row>
    <row r="18049" spans="26:26">
      <c r="Z18049" s="44"/>
    </row>
    <row r="18050" spans="26:26">
      <c r="Z18050" s="44"/>
    </row>
    <row r="18051" spans="26:26">
      <c r="Z18051" s="44"/>
    </row>
    <row r="18052" spans="26:26">
      <c r="Z18052" s="44"/>
    </row>
    <row r="18053" spans="26:26">
      <c r="Z18053" s="44"/>
    </row>
    <row r="18054" spans="26:26">
      <c r="Z18054" s="44"/>
    </row>
    <row r="18055" spans="26:26">
      <c r="Z18055" s="44"/>
    </row>
    <row r="18056" spans="26:26">
      <c r="Z18056" s="44"/>
    </row>
    <row r="18057" spans="26:26">
      <c r="Z18057" s="44"/>
    </row>
    <row r="18058" spans="26:26">
      <c r="Z18058" s="44"/>
    </row>
    <row r="18059" spans="26:26">
      <c r="Z18059" s="44"/>
    </row>
    <row r="18060" spans="26:26">
      <c r="Z18060" s="44"/>
    </row>
    <row r="18061" spans="26:26">
      <c r="Z18061" s="44"/>
    </row>
    <row r="18062" spans="26:26">
      <c r="Z18062" s="44"/>
    </row>
    <row r="18063" spans="26:26">
      <c r="Z18063" s="44"/>
    </row>
    <row r="18064" spans="26:26">
      <c r="Z18064" s="44"/>
    </row>
    <row r="18065" spans="26:26">
      <c r="Z18065" s="44"/>
    </row>
    <row r="18066" spans="26:26">
      <c r="Z18066" s="44"/>
    </row>
    <row r="18067" spans="26:26">
      <c r="Z18067" s="44"/>
    </row>
    <row r="18068" spans="26:26">
      <c r="Z18068" s="44"/>
    </row>
    <row r="18069" spans="26:26">
      <c r="Z18069" s="44"/>
    </row>
    <row r="18070" spans="26:26">
      <c r="Z18070" s="44"/>
    </row>
    <row r="18071" spans="26:26">
      <c r="Z18071" s="44"/>
    </row>
    <row r="18072" spans="26:26">
      <c r="Z18072" s="44"/>
    </row>
    <row r="18073" spans="26:26">
      <c r="Z18073" s="44"/>
    </row>
    <row r="18074" spans="26:26">
      <c r="Z18074" s="44"/>
    </row>
    <row r="18075" spans="26:26">
      <c r="Z18075" s="44"/>
    </row>
    <row r="18076" spans="26:26">
      <c r="Z18076" s="44"/>
    </row>
    <row r="18077" spans="26:26">
      <c r="Z18077" s="44"/>
    </row>
    <row r="18078" spans="26:26">
      <c r="Z18078" s="44"/>
    </row>
    <row r="18079" spans="26:26">
      <c r="Z18079" s="44"/>
    </row>
    <row r="18080" spans="26:26">
      <c r="Z18080" s="44"/>
    </row>
    <row r="18081" spans="26:26">
      <c r="Z18081" s="44"/>
    </row>
    <row r="18082" spans="26:26">
      <c r="Z18082" s="44"/>
    </row>
    <row r="18083" spans="26:26">
      <c r="Z18083" s="44"/>
    </row>
    <row r="18084" spans="26:26">
      <c r="Z18084" s="44"/>
    </row>
    <row r="18085" spans="26:26">
      <c r="Z18085" s="44"/>
    </row>
    <row r="18086" spans="26:26">
      <c r="Z18086" s="44"/>
    </row>
    <row r="18087" spans="26:26">
      <c r="Z18087" s="44"/>
    </row>
    <row r="18088" spans="26:26">
      <c r="Z18088" s="44"/>
    </row>
    <row r="18089" spans="26:26">
      <c r="Z18089" s="44"/>
    </row>
    <row r="18090" spans="26:26">
      <c r="Z18090" s="44"/>
    </row>
    <row r="18091" spans="26:26">
      <c r="Z18091" s="44"/>
    </row>
    <row r="18092" spans="26:26">
      <c r="Z18092" s="44"/>
    </row>
    <row r="18093" spans="26:26">
      <c r="Z18093" s="44"/>
    </row>
    <row r="18094" spans="26:26">
      <c r="Z18094" s="44"/>
    </row>
    <row r="18095" spans="26:26">
      <c r="Z18095" s="44"/>
    </row>
    <row r="18096" spans="26:26">
      <c r="Z18096" s="44"/>
    </row>
    <row r="18097" spans="26:26">
      <c r="Z18097" s="44"/>
    </row>
    <row r="18098" spans="26:26">
      <c r="Z18098" s="44"/>
    </row>
    <row r="18099" spans="26:26">
      <c r="Z18099" s="44"/>
    </row>
    <row r="18100" spans="26:26">
      <c r="Z18100" s="44"/>
    </row>
    <row r="18101" spans="26:26">
      <c r="Z18101" s="44"/>
    </row>
    <row r="18102" spans="26:26">
      <c r="Z18102" s="44"/>
    </row>
    <row r="18103" spans="26:26">
      <c r="Z18103" s="44"/>
    </row>
    <row r="18104" spans="26:26">
      <c r="Z18104" s="44"/>
    </row>
    <row r="18105" spans="26:26">
      <c r="Z18105" s="44"/>
    </row>
    <row r="18106" spans="26:26">
      <c r="Z18106" s="44"/>
    </row>
    <row r="18107" spans="26:26">
      <c r="Z18107" s="44"/>
    </row>
    <row r="18108" spans="26:26">
      <c r="Z18108" s="44"/>
    </row>
    <row r="18109" spans="26:26">
      <c r="Z18109" s="44"/>
    </row>
    <row r="18110" spans="26:26">
      <c r="Z18110" s="44"/>
    </row>
    <row r="18111" spans="26:26">
      <c r="Z18111" s="44"/>
    </row>
    <row r="18112" spans="26:26">
      <c r="Z18112" s="44"/>
    </row>
    <row r="18113" spans="26:26">
      <c r="Z18113" s="44"/>
    </row>
    <row r="18114" spans="26:26">
      <c r="Z18114" s="44"/>
    </row>
    <row r="18115" spans="26:26">
      <c r="Z18115" s="44"/>
    </row>
    <row r="18116" spans="26:26">
      <c r="Z18116" s="44"/>
    </row>
    <row r="18117" spans="26:26">
      <c r="Z18117" s="44"/>
    </row>
    <row r="18118" spans="26:26">
      <c r="Z18118" s="44"/>
    </row>
    <row r="18119" spans="26:26">
      <c r="Z18119" s="44"/>
    </row>
    <row r="18120" spans="26:26">
      <c r="Z18120" s="44"/>
    </row>
    <row r="18121" spans="26:26">
      <c r="Z18121" s="44"/>
    </row>
    <row r="18122" spans="26:26">
      <c r="Z18122" s="44"/>
    </row>
    <row r="18123" spans="26:26">
      <c r="Z18123" s="44"/>
    </row>
    <row r="18124" spans="26:26">
      <c r="Z18124" s="44"/>
    </row>
    <row r="18125" spans="26:26">
      <c r="Z18125" s="44"/>
    </row>
    <row r="18126" spans="26:26">
      <c r="Z18126" s="44"/>
    </row>
    <row r="18127" spans="26:26">
      <c r="Z18127" s="44"/>
    </row>
    <row r="18128" spans="26:26">
      <c r="Z18128" s="44"/>
    </row>
    <row r="18129" spans="26:26">
      <c r="Z18129" s="44"/>
    </row>
    <row r="18130" spans="26:26">
      <c r="Z18130" s="44"/>
    </row>
    <row r="18131" spans="26:26">
      <c r="Z18131" s="44"/>
    </row>
    <row r="18132" spans="26:26">
      <c r="Z18132" s="44"/>
    </row>
    <row r="18133" spans="26:26">
      <c r="Z18133" s="44"/>
    </row>
    <row r="18134" spans="26:26">
      <c r="Z18134" s="44"/>
    </row>
    <row r="18135" spans="26:26">
      <c r="Z18135" s="44"/>
    </row>
    <row r="18136" spans="26:26">
      <c r="Z18136" s="44"/>
    </row>
    <row r="18137" spans="26:26">
      <c r="Z18137" s="44"/>
    </row>
    <row r="18138" spans="26:26">
      <c r="Z18138" s="44"/>
    </row>
    <row r="18139" spans="26:26">
      <c r="Z18139" s="44"/>
    </row>
    <row r="18140" spans="26:26">
      <c r="Z18140" s="44"/>
    </row>
    <row r="18141" spans="26:26">
      <c r="Z18141" s="44"/>
    </row>
    <row r="18142" spans="26:26">
      <c r="Z18142" s="44"/>
    </row>
    <row r="18143" spans="26:26">
      <c r="Z18143" s="44"/>
    </row>
    <row r="18144" spans="26:26">
      <c r="Z18144" s="44"/>
    </row>
    <row r="18145" spans="26:26">
      <c r="Z18145" s="44"/>
    </row>
    <row r="18146" spans="26:26">
      <c r="Z18146" s="44"/>
    </row>
    <row r="18147" spans="26:26">
      <c r="Z18147" s="44"/>
    </row>
    <row r="18148" spans="26:26">
      <c r="Z18148" s="44"/>
    </row>
    <row r="18149" spans="26:26">
      <c r="Z18149" s="44"/>
    </row>
    <row r="18150" spans="26:26">
      <c r="Z18150" s="44"/>
    </row>
    <row r="18151" spans="26:26">
      <c r="Z18151" s="44"/>
    </row>
    <row r="18152" spans="26:26">
      <c r="Z18152" s="44"/>
    </row>
    <row r="18153" spans="26:26">
      <c r="Z18153" s="44"/>
    </row>
    <row r="18154" spans="26:26">
      <c r="Z18154" s="44"/>
    </row>
    <row r="18155" spans="26:26">
      <c r="Z18155" s="44"/>
    </row>
    <row r="18156" spans="26:26">
      <c r="Z18156" s="44"/>
    </row>
    <row r="18157" spans="26:26">
      <c r="Z18157" s="44"/>
    </row>
    <row r="18158" spans="26:26">
      <c r="Z18158" s="44"/>
    </row>
    <row r="18159" spans="26:26">
      <c r="Z18159" s="44"/>
    </row>
    <row r="18160" spans="26:26">
      <c r="Z18160" s="44"/>
    </row>
    <row r="18161" spans="26:26">
      <c r="Z18161" s="44"/>
    </row>
    <row r="18162" spans="26:26">
      <c r="Z18162" s="44"/>
    </row>
    <row r="18163" spans="26:26">
      <c r="Z18163" s="44"/>
    </row>
    <row r="18164" spans="26:26">
      <c r="Z18164" s="44"/>
    </row>
    <row r="18165" spans="26:26">
      <c r="Z18165" s="44"/>
    </row>
    <row r="18166" spans="26:26">
      <c r="Z18166" s="44"/>
    </row>
    <row r="18167" spans="26:26">
      <c r="Z18167" s="44"/>
    </row>
    <row r="18168" spans="26:26">
      <c r="Z18168" s="44"/>
    </row>
    <row r="18169" spans="26:26">
      <c r="Z18169" s="44"/>
    </row>
    <row r="18170" spans="26:26">
      <c r="Z18170" s="44"/>
    </row>
    <row r="18171" spans="26:26">
      <c r="Z18171" s="44"/>
    </row>
    <row r="18172" spans="26:26">
      <c r="Z18172" s="44"/>
    </row>
    <row r="18173" spans="26:26">
      <c r="Z18173" s="44"/>
    </row>
    <row r="18174" spans="26:26">
      <c r="Z18174" s="44"/>
    </row>
    <row r="18175" spans="26:26">
      <c r="Z18175" s="44"/>
    </row>
    <row r="18176" spans="26:26">
      <c r="Z18176" s="44"/>
    </row>
    <row r="18177" spans="26:26">
      <c r="Z18177" s="44"/>
    </row>
    <row r="18178" spans="26:26">
      <c r="Z18178" s="44"/>
    </row>
    <row r="18179" spans="26:26">
      <c r="Z18179" s="44"/>
    </row>
    <row r="18180" spans="26:26">
      <c r="Z18180" s="44"/>
    </row>
    <row r="18181" spans="26:26">
      <c r="Z18181" s="44"/>
    </row>
    <row r="18182" spans="26:26">
      <c r="Z18182" s="44"/>
    </row>
    <row r="18183" spans="26:26">
      <c r="Z18183" s="44"/>
    </row>
    <row r="18184" spans="26:26">
      <c r="Z18184" s="44"/>
    </row>
    <row r="18185" spans="26:26">
      <c r="Z18185" s="44"/>
    </row>
    <row r="18186" spans="26:26">
      <c r="Z18186" s="44"/>
    </row>
    <row r="18187" spans="26:26">
      <c r="Z18187" s="44"/>
    </row>
    <row r="18188" spans="26:26">
      <c r="Z18188" s="44"/>
    </row>
    <row r="18189" spans="26:26">
      <c r="Z18189" s="44"/>
    </row>
    <row r="18190" spans="26:26">
      <c r="Z18190" s="44"/>
    </row>
    <row r="18191" spans="26:26">
      <c r="Z18191" s="44"/>
    </row>
    <row r="18192" spans="26:26">
      <c r="Z18192" s="44"/>
    </row>
    <row r="18193" spans="26:26">
      <c r="Z18193" s="44"/>
    </row>
    <row r="18194" spans="26:26">
      <c r="Z18194" s="44"/>
    </row>
    <row r="18195" spans="26:26">
      <c r="Z18195" s="44"/>
    </row>
    <row r="18196" spans="26:26">
      <c r="Z18196" s="44"/>
    </row>
    <row r="18197" spans="26:26">
      <c r="Z18197" s="44"/>
    </row>
    <row r="18198" spans="26:26">
      <c r="Z18198" s="44"/>
    </row>
    <row r="18199" spans="26:26">
      <c r="Z18199" s="44"/>
    </row>
    <row r="18200" spans="26:26">
      <c r="Z18200" s="44"/>
    </row>
    <row r="18201" spans="26:26">
      <c r="Z18201" s="44"/>
    </row>
    <row r="18202" spans="26:26">
      <c r="Z18202" s="44"/>
    </row>
    <row r="18203" spans="26:26">
      <c r="Z18203" s="44"/>
    </row>
    <row r="18204" spans="26:26">
      <c r="Z18204" s="44"/>
    </row>
    <row r="18205" spans="26:26">
      <c r="Z18205" s="44"/>
    </row>
    <row r="18206" spans="26:26">
      <c r="Z18206" s="44"/>
    </row>
    <row r="18207" spans="26:26">
      <c r="Z18207" s="44"/>
    </row>
    <row r="18208" spans="26:26">
      <c r="Z18208" s="44"/>
    </row>
    <row r="18209" spans="26:26">
      <c r="Z18209" s="44"/>
    </row>
    <row r="18210" spans="26:26">
      <c r="Z18210" s="44"/>
    </row>
    <row r="18211" spans="26:26">
      <c r="Z18211" s="44"/>
    </row>
    <row r="18212" spans="26:26">
      <c r="Z18212" s="44"/>
    </row>
    <row r="18213" spans="26:26">
      <c r="Z18213" s="44"/>
    </row>
    <row r="18214" spans="26:26">
      <c r="Z18214" s="44"/>
    </row>
    <row r="18215" spans="26:26">
      <c r="Z18215" s="44"/>
    </row>
    <row r="18216" spans="26:26">
      <c r="Z18216" s="44"/>
    </row>
    <row r="18217" spans="26:26">
      <c r="Z18217" s="44"/>
    </row>
    <row r="18218" spans="26:26">
      <c r="Z18218" s="44"/>
    </row>
    <row r="18219" spans="26:26">
      <c r="Z18219" s="44"/>
    </row>
    <row r="18220" spans="26:26">
      <c r="Z18220" s="44"/>
    </row>
    <row r="18221" spans="26:26">
      <c r="Z18221" s="44"/>
    </row>
    <row r="18222" spans="26:26">
      <c r="Z18222" s="44"/>
    </row>
    <row r="18223" spans="26:26">
      <c r="Z18223" s="44"/>
    </row>
    <row r="18224" spans="26:26">
      <c r="Z18224" s="44"/>
    </row>
    <row r="18225" spans="26:26">
      <c r="Z18225" s="44"/>
    </row>
    <row r="18226" spans="26:26">
      <c r="Z18226" s="44"/>
    </row>
    <row r="18227" spans="26:26">
      <c r="Z18227" s="44"/>
    </row>
    <row r="18228" spans="26:26">
      <c r="Z18228" s="44"/>
    </row>
    <row r="18229" spans="26:26">
      <c r="Z18229" s="44"/>
    </row>
    <row r="18230" spans="26:26">
      <c r="Z18230" s="44"/>
    </row>
    <row r="18231" spans="26:26">
      <c r="Z18231" s="44"/>
    </row>
    <row r="18232" spans="26:26">
      <c r="Z18232" s="44"/>
    </row>
    <row r="18233" spans="26:26">
      <c r="Z18233" s="44"/>
    </row>
    <row r="18234" spans="26:26">
      <c r="Z18234" s="44"/>
    </row>
    <row r="18235" spans="26:26">
      <c r="Z18235" s="44"/>
    </row>
    <row r="18236" spans="26:26">
      <c r="Z18236" s="44"/>
    </row>
    <row r="18237" spans="26:26">
      <c r="Z18237" s="44"/>
    </row>
    <row r="18238" spans="26:26">
      <c r="Z18238" s="44"/>
    </row>
    <row r="18239" spans="26:26">
      <c r="Z18239" s="44"/>
    </row>
    <row r="18240" spans="26:26">
      <c r="Z18240" s="44"/>
    </row>
    <row r="18241" spans="26:26">
      <c r="Z18241" s="44"/>
    </row>
    <row r="18242" spans="26:26">
      <c r="Z18242" s="44"/>
    </row>
    <row r="18243" spans="26:26">
      <c r="Z18243" s="44"/>
    </row>
    <row r="18244" spans="26:26">
      <c r="Z18244" s="44"/>
    </row>
    <row r="18245" spans="26:26">
      <c r="Z18245" s="44"/>
    </row>
    <row r="18246" spans="26:26">
      <c r="Z18246" s="44"/>
    </row>
    <row r="18247" spans="26:26">
      <c r="Z18247" s="44"/>
    </row>
    <row r="18248" spans="26:26">
      <c r="Z18248" s="44"/>
    </row>
    <row r="18249" spans="26:26">
      <c r="Z18249" s="44"/>
    </row>
    <row r="18250" spans="26:26">
      <c r="Z18250" s="44"/>
    </row>
    <row r="18251" spans="26:26">
      <c r="Z18251" s="44"/>
    </row>
    <row r="18252" spans="26:26">
      <c r="Z18252" s="44"/>
    </row>
    <row r="18253" spans="26:26">
      <c r="Z18253" s="44"/>
    </row>
    <row r="18254" spans="26:26">
      <c r="Z18254" s="44"/>
    </row>
    <row r="18255" spans="26:26">
      <c r="Z18255" s="44"/>
    </row>
    <row r="18256" spans="26:26">
      <c r="Z18256" s="44"/>
    </row>
    <row r="18257" spans="26:26">
      <c r="Z18257" s="44"/>
    </row>
    <row r="18258" spans="26:26">
      <c r="Z18258" s="44"/>
    </row>
    <row r="18259" spans="26:26">
      <c r="Z18259" s="44"/>
    </row>
    <row r="18260" spans="26:26">
      <c r="Z18260" s="44"/>
    </row>
    <row r="18261" spans="26:26">
      <c r="Z18261" s="44"/>
    </row>
    <row r="18262" spans="26:26">
      <c r="Z18262" s="44"/>
    </row>
    <row r="18263" spans="26:26">
      <c r="Z18263" s="44"/>
    </row>
    <row r="18264" spans="26:26">
      <c r="Z18264" s="44"/>
    </row>
    <row r="18265" spans="26:26">
      <c r="Z18265" s="44"/>
    </row>
    <row r="18266" spans="26:26">
      <c r="Z18266" s="44"/>
    </row>
    <row r="18267" spans="26:26">
      <c r="Z18267" s="44"/>
    </row>
    <row r="18268" spans="26:26">
      <c r="Z18268" s="44"/>
    </row>
    <row r="18269" spans="26:26">
      <c r="Z18269" s="44"/>
    </row>
    <row r="18270" spans="26:26">
      <c r="Z18270" s="44"/>
    </row>
    <row r="18271" spans="26:26">
      <c r="Z18271" s="44"/>
    </row>
    <row r="18272" spans="26:26">
      <c r="Z18272" s="44"/>
    </row>
    <row r="18273" spans="26:26">
      <c r="Z18273" s="44"/>
    </row>
    <row r="18274" spans="26:26">
      <c r="Z18274" s="44"/>
    </row>
    <row r="18275" spans="26:26">
      <c r="Z18275" s="44"/>
    </row>
    <row r="18276" spans="26:26">
      <c r="Z18276" s="44"/>
    </row>
    <row r="18277" spans="26:26">
      <c r="Z18277" s="44"/>
    </row>
    <row r="18278" spans="26:26">
      <c r="Z18278" s="44"/>
    </row>
    <row r="18279" spans="26:26">
      <c r="Z18279" s="44"/>
    </row>
    <row r="18280" spans="26:26">
      <c r="Z18280" s="44"/>
    </row>
    <row r="18281" spans="26:26">
      <c r="Z18281" s="44"/>
    </row>
    <row r="18282" spans="26:26">
      <c r="Z18282" s="44"/>
    </row>
    <row r="18283" spans="26:26">
      <c r="Z18283" s="44"/>
    </row>
    <row r="18284" spans="26:26">
      <c r="Z18284" s="44"/>
    </row>
    <row r="18285" spans="26:26">
      <c r="Z18285" s="44"/>
    </row>
    <row r="18286" spans="26:26">
      <c r="Z18286" s="44"/>
    </row>
    <row r="18287" spans="26:26">
      <c r="Z18287" s="44"/>
    </row>
    <row r="18288" spans="26:26">
      <c r="Z18288" s="44"/>
    </row>
    <row r="18289" spans="26:26">
      <c r="Z18289" s="44"/>
    </row>
    <row r="18290" spans="26:26">
      <c r="Z18290" s="44"/>
    </row>
    <row r="18291" spans="26:26">
      <c r="Z18291" s="44"/>
    </row>
    <row r="18292" spans="26:26">
      <c r="Z18292" s="44"/>
    </row>
    <row r="18293" spans="26:26">
      <c r="Z18293" s="44"/>
    </row>
    <row r="18294" spans="26:26">
      <c r="Z18294" s="44"/>
    </row>
    <row r="18295" spans="26:26">
      <c r="Z18295" s="44"/>
    </row>
    <row r="18296" spans="26:26">
      <c r="Z18296" s="44"/>
    </row>
    <row r="18297" spans="26:26">
      <c r="Z18297" s="44"/>
    </row>
    <row r="18298" spans="26:26">
      <c r="Z18298" s="44"/>
    </row>
    <row r="18299" spans="26:26">
      <c r="Z18299" s="44"/>
    </row>
    <row r="18300" spans="26:26">
      <c r="Z18300" s="44"/>
    </row>
    <row r="18301" spans="26:26">
      <c r="Z18301" s="44"/>
    </row>
    <row r="18302" spans="26:26">
      <c r="Z18302" s="44"/>
    </row>
    <row r="18303" spans="26:26">
      <c r="Z18303" s="44"/>
    </row>
    <row r="18304" spans="26:26">
      <c r="Z18304" s="44"/>
    </row>
    <row r="18305" spans="26:26">
      <c r="Z18305" s="44"/>
    </row>
    <row r="18306" spans="26:26">
      <c r="Z18306" s="44"/>
    </row>
    <row r="18307" spans="26:26">
      <c r="Z18307" s="44"/>
    </row>
    <row r="18308" spans="26:26">
      <c r="Z18308" s="44"/>
    </row>
    <row r="18309" spans="26:26">
      <c r="Z18309" s="44"/>
    </row>
    <row r="18310" spans="26:26">
      <c r="Z18310" s="44"/>
    </row>
    <row r="18311" spans="26:26">
      <c r="Z18311" s="44"/>
    </row>
    <row r="18312" spans="26:26">
      <c r="Z18312" s="44"/>
    </row>
    <row r="18313" spans="26:26">
      <c r="Z18313" s="44"/>
    </row>
    <row r="18314" spans="26:26">
      <c r="Z18314" s="44"/>
    </row>
    <row r="18315" spans="26:26">
      <c r="Z18315" s="44"/>
    </row>
    <row r="18316" spans="26:26">
      <c r="Z18316" s="44"/>
    </row>
    <row r="18317" spans="26:26">
      <c r="Z18317" s="44"/>
    </row>
    <row r="18318" spans="26:26">
      <c r="Z18318" s="44"/>
    </row>
    <row r="18319" spans="26:26">
      <c r="Z18319" s="44"/>
    </row>
    <row r="18320" spans="26:26">
      <c r="Z18320" s="44"/>
    </row>
    <row r="18321" spans="26:26">
      <c r="Z18321" s="44"/>
    </row>
    <row r="18322" spans="26:26">
      <c r="Z18322" s="44"/>
    </row>
    <row r="18323" spans="26:26">
      <c r="Z18323" s="44"/>
    </row>
    <row r="18324" spans="26:26">
      <c r="Z18324" s="44"/>
    </row>
    <row r="18325" spans="26:26">
      <c r="Z18325" s="44"/>
    </row>
    <row r="18326" spans="26:26">
      <c r="Z18326" s="44"/>
    </row>
    <row r="18327" spans="26:26">
      <c r="Z18327" s="44"/>
    </row>
    <row r="18328" spans="26:26">
      <c r="Z18328" s="44"/>
    </row>
    <row r="18329" spans="26:26">
      <c r="Z18329" s="44"/>
    </row>
    <row r="18330" spans="26:26">
      <c r="Z18330" s="44"/>
    </row>
    <row r="18331" spans="26:26">
      <c r="Z18331" s="44"/>
    </row>
    <row r="18332" spans="26:26">
      <c r="Z18332" s="44"/>
    </row>
    <row r="18333" spans="26:26">
      <c r="Z18333" s="44"/>
    </row>
    <row r="18334" spans="26:26">
      <c r="Z18334" s="44"/>
    </row>
    <row r="18335" spans="26:26">
      <c r="Z18335" s="44"/>
    </row>
    <row r="18336" spans="26:26">
      <c r="Z18336" s="44"/>
    </row>
    <row r="18337" spans="26:26">
      <c r="Z18337" s="44"/>
    </row>
    <row r="18338" spans="26:26">
      <c r="Z18338" s="44"/>
    </row>
    <row r="18339" spans="26:26">
      <c r="Z18339" s="44"/>
    </row>
    <row r="18340" spans="26:26">
      <c r="Z18340" s="44"/>
    </row>
    <row r="18341" spans="26:26">
      <c r="Z18341" s="44"/>
    </row>
    <row r="18342" spans="26:26">
      <c r="Z18342" s="44"/>
    </row>
    <row r="18343" spans="26:26">
      <c r="Z18343" s="44"/>
    </row>
    <row r="18344" spans="26:26">
      <c r="Z18344" s="44"/>
    </row>
    <row r="18345" spans="26:26">
      <c r="Z18345" s="44"/>
    </row>
    <row r="18346" spans="26:26">
      <c r="Z18346" s="44"/>
    </row>
    <row r="18347" spans="26:26">
      <c r="Z18347" s="44"/>
    </row>
    <row r="18348" spans="26:26">
      <c r="Z18348" s="44"/>
    </row>
    <row r="18349" spans="26:26">
      <c r="Z18349" s="44"/>
    </row>
    <row r="18350" spans="26:26">
      <c r="Z18350" s="44"/>
    </row>
    <row r="18351" spans="26:26">
      <c r="Z18351" s="44"/>
    </row>
    <row r="18352" spans="26:26">
      <c r="Z18352" s="44"/>
    </row>
    <row r="18353" spans="26:26">
      <c r="Z18353" s="44"/>
    </row>
    <row r="18354" spans="26:26">
      <c r="Z18354" s="44"/>
    </row>
    <row r="18355" spans="26:26">
      <c r="Z18355" s="44"/>
    </row>
    <row r="18356" spans="26:26">
      <c r="Z18356" s="44"/>
    </row>
    <row r="18357" spans="26:26">
      <c r="Z18357" s="44"/>
    </row>
    <row r="18358" spans="26:26">
      <c r="Z18358" s="44"/>
    </row>
    <row r="18359" spans="26:26">
      <c r="Z18359" s="44"/>
    </row>
    <row r="18360" spans="26:26">
      <c r="Z18360" s="44"/>
    </row>
    <row r="18361" spans="26:26">
      <c r="Z18361" s="44"/>
    </row>
    <row r="18362" spans="26:26">
      <c r="Z18362" s="44"/>
    </row>
    <row r="18363" spans="26:26">
      <c r="Z18363" s="44"/>
    </row>
    <row r="18364" spans="26:26">
      <c r="Z18364" s="44"/>
    </row>
    <row r="18365" spans="26:26">
      <c r="Z18365" s="44"/>
    </row>
    <row r="18366" spans="26:26">
      <c r="Z18366" s="44"/>
    </row>
    <row r="18367" spans="26:26">
      <c r="Z18367" s="44"/>
    </row>
    <row r="18368" spans="26:26">
      <c r="Z18368" s="44"/>
    </row>
    <row r="18369" spans="26:26">
      <c r="Z18369" s="44"/>
    </row>
    <row r="18370" spans="26:26">
      <c r="Z18370" s="44"/>
    </row>
    <row r="18371" spans="26:26">
      <c r="Z18371" s="44"/>
    </row>
    <row r="18372" spans="26:26">
      <c r="Z18372" s="44"/>
    </row>
    <row r="18373" spans="26:26">
      <c r="Z18373" s="44"/>
    </row>
    <row r="18374" spans="26:26">
      <c r="Z18374" s="44"/>
    </row>
    <row r="18375" spans="26:26">
      <c r="Z18375" s="44"/>
    </row>
    <row r="18376" spans="26:26">
      <c r="Z18376" s="44"/>
    </row>
    <row r="18377" spans="26:26">
      <c r="Z18377" s="44"/>
    </row>
    <row r="18378" spans="26:26">
      <c r="Z18378" s="44"/>
    </row>
    <row r="18379" spans="26:26">
      <c r="Z18379" s="44"/>
    </row>
    <row r="18380" spans="26:26">
      <c r="Z18380" s="44"/>
    </row>
    <row r="18381" spans="26:26">
      <c r="Z18381" s="44"/>
    </row>
    <row r="18382" spans="26:26">
      <c r="Z18382" s="44"/>
    </row>
    <row r="18383" spans="26:26">
      <c r="Z18383" s="44"/>
    </row>
    <row r="18384" spans="26:26">
      <c r="Z18384" s="44"/>
    </row>
    <row r="18385" spans="26:26">
      <c r="Z18385" s="44"/>
    </row>
    <row r="18386" spans="26:26">
      <c r="Z18386" s="44"/>
    </row>
    <row r="18387" spans="26:26">
      <c r="Z18387" s="44"/>
    </row>
    <row r="18388" spans="26:26">
      <c r="Z18388" s="44"/>
    </row>
    <row r="18389" spans="26:26">
      <c r="Z18389" s="44"/>
    </row>
    <row r="18390" spans="26:26">
      <c r="Z18390" s="44"/>
    </row>
    <row r="18391" spans="26:26">
      <c r="Z18391" s="44"/>
    </row>
    <row r="18392" spans="26:26">
      <c r="Z18392" s="44"/>
    </row>
    <row r="18393" spans="26:26">
      <c r="Z18393" s="44"/>
    </row>
    <row r="18394" spans="26:26">
      <c r="Z18394" s="44"/>
    </row>
    <row r="18395" spans="26:26">
      <c r="Z18395" s="44"/>
    </row>
    <row r="18396" spans="26:26">
      <c r="Z18396" s="44"/>
    </row>
    <row r="18397" spans="26:26">
      <c r="Z18397" s="44"/>
    </row>
    <row r="18398" spans="26:26">
      <c r="Z18398" s="44"/>
    </row>
    <row r="18399" spans="26:26">
      <c r="Z18399" s="44"/>
    </row>
    <row r="18400" spans="26:26">
      <c r="Z18400" s="44"/>
    </row>
    <row r="18401" spans="26:26">
      <c r="Z18401" s="44"/>
    </row>
    <row r="18402" spans="26:26">
      <c r="Z18402" s="44"/>
    </row>
    <row r="18403" spans="26:26">
      <c r="Z18403" s="44"/>
    </row>
    <row r="18404" spans="26:26">
      <c r="Z18404" s="44"/>
    </row>
    <row r="18405" spans="26:26">
      <c r="Z18405" s="44"/>
    </row>
    <row r="18406" spans="26:26">
      <c r="Z18406" s="44"/>
    </row>
    <row r="18407" spans="26:26">
      <c r="Z18407" s="44"/>
    </row>
    <row r="18408" spans="26:26">
      <c r="Z18408" s="44"/>
    </row>
    <row r="18409" spans="26:26">
      <c r="Z18409" s="44"/>
    </row>
    <row r="18410" spans="26:26">
      <c r="Z18410" s="44"/>
    </row>
    <row r="18411" spans="26:26">
      <c r="Z18411" s="44"/>
    </row>
    <row r="18412" spans="26:26">
      <c r="Z18412" s="44"/>
    </row>
    <row r="18413" spans="26:26">
      <c r="Z18413" s="44"/>
    </row>
    <row r="18414" spans="26:26">
      <c r="Z18414" s="44"/>
    </row>
    <row r="18415" spans="26:26">
      <c r="Z18415" s="44"/>
    </row>
    <row r="18416" spans="26:26">
      <c r="Z18416" s="44"/>
    </row>
    <row r="18417" spans="26:26">
      <c r="Z18417" s="44"/>
    </row>
    <row r="18418" spans="26:26">
      <c r="Z18418" s="44"/>
    </row>
    <row r="18419" spans="26:26">
      <c r="Z18419" s="44"/>
    </row>
    <row r="18420" spans="26:26">
      <c r="Z18420" s="44"/>
    </row>
    <row r="18421" spans="26:26">
      <c r="Z18421" s="44"/>
    </row>
    <row r="18422" spans="26:26">
      <c r="Z18422" s="44"/>
    </row>
    <row r="18423" spans="26:26">
      <c r="Z18423" s="44"/>
    </row>
    <row r="18424" spans="26:26">
      <c r="Z18424" s="44"/>
    </row>
    <row r="18425" spans="26:26">
      <c r="Z18425" s="44"/>
    </row>
    <row r="18426" spans="26:26">
      <c r="Z18426" s="44"/>
    </row>
    <row r="18427" spans="26:26">
      <c r="Z18427" s="44"/>
    </row>
    <row r="18428" spans="26:26">
      <c r="Z18428" s="44"/>
    </row>
    <row r="18429" spans="26:26">
      <c r="Z18429" s="44"/>
    </row>
    <row r="18430" spans="26:26">
      <c r="Z18430" s="44"/>
    </row>
    <row r="18431" spans="26:26">
      <c r="Z18431" s="44"/>
    </row>
    <row r="18432" spans="26:26">
      <c r="Z18432" s="44"/>
    </row>
    <row r="18433" spans="26:26">
      <c r="Z18433" s="44"/>
    </row>
    <row r="18434" spans="26:26">
      <c r="Z18434" s="44"/>
    </row>
    <row r="18435" spans="26:26">
      <c r="Z18435" s="44"/>
    </row>
    <row r="18436" spans="26:26">
      <c r="Z18436" s="44"/>
    </row>
    <row r="18437" spans="26:26">
      <c r="Z18437" s="44"/>
    </row>
    <row r="18438" spans="26:26">
      <c r="Z18438" s="44"/>
    </row>
    <row r="18439" spans="26:26">
      <c r="Z18439" s="44"/>
    </row>
    <row r="18440" spans="26:26">
      <c r="Z18440" s="44"/>
    </row>
    <row r="18441" spans="26:26">
      <c r="Z18441" s="44"/>
    </row>
    <row r="18442" spans="26:26">
      <c r="Z18442" s="44"/>
    </row>
    <row r="18443" spans="26:26">
      <c r="Z18443" s="44"/>
    </row>
    <row r="18444" spans="26:26">
      <c r="Z18444" s="44"/>
    </row>
    <row r="18445" spans="26:26">
      <c r="Z18445" s="44"/>
    </row>
    <row r="18446" spans="26:26">
      <c r="Z18446" s="44"/>
    </row>
    <row r="18447" spans="26:26">
      <c r="Z18447" s="44"/>
    </row>
    <row r="18448" spans="26:26">
      <c r="Z18448" s="44"/>
    </row>
    <row r="18449" spans="26:26">
      <c r="Z18449" s="44"/>
    </row>
    <row r="18450" spans="26:26">
      <c r="Z18450" s="44"/>
    </row>
    <row r="18451" spans="26:26">
      <c r="Z18451" s="44"/>
    </row>
    <row r="18452" spans="26:26">
      <c r="Z18452" s="44"/>
    </row>
    <row r="18453" spans="26:26">
      <c r="Z18453" s="44"/>
    </row>
    <row r="18454" spans="26:26">
      <c r="Z18454" s="44"/>
    </row>
    <row r="18455" spans="26:26">
      <c r="Z18455" s="44"/>
    </row>
    <row r="18456" spans="26:26">
      <c r="Z18456" s="44"/>
    </row>
    <row r="18457" spans="26:26">
      <c r="Z18457" s="44"/>
    </row>
    <row r="18458" spans="26:26">
      <c r="Z18458" s="44"/>
    </row>
    <row r="18459" spans="26:26">
      <c r="Z18459" s="44"/>
    </row>
    <row r="18460" spans="26:26">
      <c r="Z18460" s="44"/>
    </row>
    <row r="18461" spans="26:26">
      <c r="Z18461" s="44"/>
    </row>
    <row r="18462" spans="26:26">
      <c r="Z18462" s="44"/>
    </row>
    <row r="18463" spans="26:26">
      <c r="Z18463" s="44"/>
    </row>
    <row r="18464" spans="26:26">
      <c r="Z18464" s="44"/>
    </row>
    <row r="18465" spans="26:26">
      <c r="Z18465" s="44"/>
    </row>
    <row r="18466" spans="26:26">
      <c r="Z18466" s="44"/>
    </row>
    <row r="18467" spans="26:26">
      <c r="Z18467" s="44"/>
    </row>
    <row r="18468" spans="26:26">
      <c r="Z18468" s="44"/>
    </row>
    <row r="18469" spans="26:26">
      <c r="Z18469" s="44"/>
    </row>
    <row r="18470" spans="26:26">
      <c r="Z18470" s="44"/>
    </row>
    <row r="18471" spans="26:26">
      <c r="Z18471" s="44"/>
    </row>
    <row r="18472" spans="26:26">
      <c r="Z18472" s="44"/>
    </row>
    <row r="18473" spans="26:26">
      <c r="Z18473" s="44"/>
    </row>
    <row r="18474" spans="26:26">
      <c r="Z18474" s="44"/>
    </row>
    <row r="18475" spans="26:26">
      <c r="Z18475" s="44"/>
    </row>
    <row r="18476" spans="26:26">
      <c r="Z18476" s="44"/>
    </row>
    <row r="18477" spans="26:26">
      <c r="Z18477" s="44"/>
    </row>
    <row r="18478" spans="26:26">
      <c r="Z18478" s="44"/>
    </row>
    <row r="18479" spans="26:26">
      <c r="Z18479" s="44"/>
    </row>
    <row r="18480" spans="26:26">
      <c r="Z18480" s="44"/>
    </row>
    <row r="18481" spans="26:26">
      <c r="Z18481" s="44"/>
    </row>
    <row r="18482" spans="26:26">
      <c r="Z18482" s="44"/>
    </row>
    <row r="18483" spans="26:26">
      <c r="Z18483" s="44"/>
    </row>
    <row r="18484" spans="26:26">
      <c r="Z18484" s="44"/>
    </row>
    <row r="18485" spans="26:26">
      <c r="Z18485" s="44"/>
    </row>
    <row r="18486" spans="26:26">
      <c r="Z18486" s="44"/>
    </row>
    <row r="18487" spans="26:26">
      <c r="Z18487" s="44"/>
    </row>
    <row r="18488" spans="26:26">
      <c r="Z18488" s="44"/>
    </row>
    <row r="18489" spans="26:26">
      <c r="Z18489" s="44"/>
    </row>
    <row r="18490" spans="26:26">
      <c r="Z18490" s="44"/>
    </row>
    <row r="18491" spans="26:26">
      <c r="Z18491" s="44"/>
    </row>
    <row r="18492" spans="26:26">
      <c r="Z18492" s="44"/>
    </row>
    <row r="18493" spans="26:26">
      <c r="Z18493" s="44"/>
    </row>
    <row r="18494" spans="26:26">
      <c r="Z18494" s="44"/>
    </row>
    <row r="18495" spans="26:26">
      <c r="Z18495" s="44"/>
    </row>
    <row r="18496" spans="26:26">
      <c r="Z18496" s="44"/>
    </row>
    <row r="18497" spans="26:26">
      <c r="Z18497" s="44"/>
    </row>
    <row r="18498" spans="26:26">
      <c r="Z18498" s="44"/>
    </row>
    <row r="18499" spans="26:26">
      <c r="Z18499" s="44"/>
    </row>
    <row r="18500" spans="26:26">
      <c r="Z18500" s="44"/>
    </row>
    <row r="18501" spans="26:26">
      <c r="Z18501" s="44"/>
    </row>
    <row r="18502" spans="26:26">
      <c r="Z18502" s="44"/>
    </row>
    <row r="18503" spans="26:26">
      <c r="Z18503" s="44"/>
    </row>
    <row r="18504" spans="26:26">
      <c r="Z18504" s="44"/>
    </row>
    <row r="18505" spans="26:26">
      <c r="Z18505" s="44"/>
    </row>
    <row r="18506" spans="26:26">
      <c r="Z18506" s="44"/>
    </row>
    <row r="18507" spans="26:26">
      <c r="Z18507" s="44"/>
    </row>
    <row r="18508" spans="26:26">
      <c r="Z18508" s="44"/>
    </row>
    <row r="18509" spans="26:26">
      <c r="Z18509" s="44"/>
    </row>
    <row r="18510" spans="26:26">
      <c r="Z18510" s="44"/>
    </row>
    <row r="18511" spans="26:26">
      <c r="Z18511" s="44"/>
    </row>
    <row r="18512" spans="26:26">
      <c r="Z18512" s="44"/>
    </row>
    <row r="18513" spans="26:26">
      <c r="Z18513" s="44"/>
    </row>
    <row r="18514" spans="26:26">
      <c r="Z18514" s="44"/>
    </row>
    <row r="18515" spans="26:26">
      <c r="Z18515" s="44"/>
    </row>
    <row r="18516" spans="26:26">
      <c r="Z18516" s="44"/>
    </row>
    <row r="18517" spans="26:26">
      <c r="Z18517" s="44"/>
    </row>
    <row r="18518" spans="26:26">
      <c r="Z18518" s="44"/>
    </row>
    <row r="18519" spans="26:26">
      <c r="Z18519" s="44"/>
    </row>
    <row r="18520" spans="26:26">
      <c r="Z18520" s="44"/>
    </row>
    <row r="18521" spans="26:26">
      <c r="Z18521" s="44"/>
    </row>
    <row r="18522" spans="26:26">
      <c r="Z18522" s="44"/>
    </row>
    <row r="18523" spans="26:26">
      <c r="Z18523" s="44"/>
    </row>
    <row r="18524" spans="26:26">
      <c r="Z18524" s="44"/>
    </row>
    <row r="18525" spans="26:26">
      <c r="Z18525" s="44"/>
    </row>
    <row r="18526" spans="26:26">
      <c r="Z18526" s="44"/>
    </row>
    <row r="18527" spans="26:26">
      <c r="Z18527" s="44"/>
    </row>
    <row r="18528" spans="26:26">
      <c r="Z18528" s="44"/>
    </row>
    <row r="18529" spans="26:26">
      <c r="Z18529" s="44"/>
    </row>
    <row r="18530" spans="26:26">
      <c r="Z18530" s="44"/>
    </row>
    <row r="18531" spans="26:26">
      <c r="Z18531" s="44"/>
    </row>
    <row r="18532" spans="26:26">
      <c r="Z18532" s="44"/>
    </row>
    <row r="18533" spans="26:26">
      <c r="Z18533" s="44"/>
    </row>
    <row r="18534" spans="26:26">
      <c r="Z18534" s="44"/>
    </row>
    <row r="18535" spans="26:26">
      <c r="Z18535" s="44"/>
    </row>
    <row r="18536" spans="26:26">
      <c r="Z18536" s="44"/>
    </row>
    <row r="18537" spans="26:26">
      <c r="Z18537" s="44"/>
    </row>
    <row r="18538" spans="26:26">
      <c r="Z18538" s="44"/>
    </row>
    <row r="18539" spans="26:26">
      <c r="Z18539" s="44"/>
    </row>
    <row r="18540" spans="26:26">
      <c r="Z18540" s="44"/>
    </row>
    <row r="18541" spans="26:26">
      <c r="Z18541" s="44"/>
    </row>
    <row r="18542" spans="26:26">
      <c r="Z18542" s="44"/>
    </row>
    <row r="18543" spans="26:26">
      <c r="Z18543" s="44"/>
    </row>
    <row r="18544" spans="26:26">
      <c r="Z18544" s="44"/>
    </row>
    <row r="18545" spans="26:26">
      <c r="Z18545" s="44"/>
    </row>
    <row r="18546" spans="26:26">
      <c r="Z18546" s="44"/>
    </row>
    <row r="18547" spans="26:26">
      <c r="Z18547" s="44"/>
    </row>
    <row r="18548" spans="26:26">
      <c r="Z18548" s="44"/>
    </row>
    <row r="18549" spans="26:26">
      <c r="Z18549" s="44"/>
    </row>
    <row r="18550" spans="26:26">
      <c r="Z18550" s="44"/>
    </row>
    <row r="18551" spans="26:26">
      <c r="Z18551" s="44"/>
    </row>
    <row r="18552" spans="26:26">
      <c r="Z18552" s="44"/>
    </row>
    <row r="18553" spans="26:26">
      <c r="Z18553" s="44"/>
    </row>
    <row r="18554" spans="26:26">
      <c r="Z18554" s="44"/>
    </row>
    <row r="18555" spans="26:26">
      <c r="Z18555" s="44"/>
    </row>
    <row r="18556" spans="26:26">
      <c r="Z18556" s="44"/>
    </row>
    <row r="18557" spans="26:26">
      <c r="Z18557" s="44"/>
    </row>
    <row r="18558" spans="26:26">
      <c r="Z18558" s="44"/>
    </row>
    <row r="18559" spans="26:26">
      <c r="Z18559" s="44"/>
    </row>
    <row r="18560" spans="26:26">
      <c r="Z18560" s="44"/>
    </row>
    <row r="18561" spans="26:26">
      <c r="Z18561" s="44"/>
    </row>
    <row r="18562" spans="26:26">
      <c r="Z18562" s="44"/>
    </row>
    <row r="18563" spans="26:26">
      <c r="Z18563" s="44"/>
    </row>
    <row r="18564" spans="26:26">
      <c r="Z18564" s="44"/>
    </row>
    <row r="18565" spans="26:26">
      <c r="Z18565" s="44"/>
    </row>
    <row r="18566" spans="26:26">
      <c r="Z18566" s="44"/>
    </row>
    <row r="18567" spans="26:26">
      <c r="Z18567" s="44"/>
    </row>
    <row r="18568" spans="26:26">
      <c r="Z18568" s="44"/>
    </row>
    <row r="18569" spans="26:26">
      <c r="Z18569" s="44"/>
    </row>
    <row r="18570" spans="26:26">
      <c r="Z18570" s="44"/>
    </row>
    <row r="18571" spans="26:26">
      <c r="Z18571" s="44"/>
    </row>
    <row r="18572" spans="26:26">
      <c r="Z18572" s="44"/>
    </row>
    <row r="18573" spans="26:26">
      <c r="Z18573" s="44"/>
    </row>
    <row r="18574" spans="26:26">
      <c r="Z18574" s="44"/>
    </row>
    <row r="18575" spans="26:26">
      <c r="Z18575" s="44"/>
    </row>
    <row r="18576" spans="26:26">
      <c r="Z18576" s="44"/>
    </row>
    <row r="18577" spans="26:26">
      <c r="Z18577" s="44"/>
    </row>
    <row r="18578" spans="26:26">
      <c r="Z18578" s="44"/>
    </row>
    <row r="18579" spans="26:26">
      <c r="Z18579" s="44"/>
    </row>
    <row r="18580" spans="26:26">
      <c r="Z18580" s="44"/>
    </row>
    <row r="18581" spans="26:26">
      <c r="Z18581" s="44"/>
    </row>
    <row r="18582" spans="26:26">
      <c r="Z18582" s="44"/>
    </row>
    <row r="18583" spans="26:26">
      <c r="Z18583" s="44"/>
    </row>
    <row r="18584" spans="26:26">
      <c r="Z18584" s="44"/>
    </row>
    <row r="18585" spans="26:26">
      <c r="Z18585" s="44"/>
    </row>
    <row r="18586" spans="26:26">
      <c r="Z18586" s="44"/>
    </row>
    <row r="18587" spans="26:26">
      <c r="Z18587" s="44"/>
    </row>
    <row r="18588" spans="26:26">
      <c r="Z18588" s="44"/>
    </row>
    <row r="18589" spans="26:26">
      <c r="Z18589" s="44"/>
    </row>
    <row r="18590" spans="26:26">
      <c r="Z18590" s="44"/>
    </row>
    <row r="18591" spans="26:26">
      <c r="Z18591" s="44"/>
    </row>
    <row r="18592" spans="26:26">
      <c r="Z18592" s="44"/>
    </row>
    <row r="18593" spans="26:26">
      <c r="Z18593" s="44"/>
    </row>
    <row r="18594" spans="26:26">
      <c r="Z18594" s="44"/>
    </row>
    <row r="18595" spans="26:26">
      <c r="Z18595" s="44"/>
    </row>
    <row r="18596" spans="26:26">
      <c r="Z18596" s="44"/>
    </row>
    <row r="18597" spans="26:26">
      <c r="Z18597" s="44"/>
    </row>
    <row r="18598" spans="26:26">
      <c r="Z18598" s="44"/>
    </row>
    <row r="18599" spans="26:26">
      <c r="Z18599" s="44"/>
    </row>
    <row r="18600" spans="26:26">
      <c r="Z18600" s="44"/>
    </row>
    <row r="18601" spans="26:26">
      <c r="Z18601" s="44"/>
    </row>
    <row r="18602" spans="26:26">
      <c r="Z18602" s="44"/>
    </row>
    <row r="18603" spans="26:26">
      <c r="Z18603" s="44"/>
    </row>
    <row r="18604" spans="26:26">
      <c r="Z18604" s="44"/>
    </row>
    <row r="18605" spans="26:26">
      <c r="Z18605" s="44"/>
    </row>
    <row r="18606" spans="26:26">
      <c r="Z18606" s="44"/>
    </row>
    <row r="18607" spans="26:26">
      <c r="Z18607" s="44"/>
    </row>
    <row r="18608" spans="26:26">
      <c r="Z18608" s="44"/>
    </row>
    <row r="18609" spans="26:26">
      <c r="Z18609" s="44"/>
    </row>
    <row r="18610" spans="26:26">
      <c r="Z18610" s="44"/>
    </row>
    <row r="18611" spans="26:26">
      <c r="Z18611" s="44"/>
    </row>
    <row r="18612" spans="26:26">
      <c r="Z18612" s="44"/>
    </row>
    <row r="18613" spans="26:26">
      <c r="Z18613" s="44"/>
    </row>
    <row r="18614" spans="26:26">
      <c r="Z18614" s="44"/>
    </row>
    <row r="18615" spans="26:26">
      <c r="Z18615" s="44"/>
    </row>
    <row r="18616" spans="26:26">
      <c r="Z18616" s="44"/>
    </row>
    <row r="18617" spans="26:26">
      <c r="Z18617" s="44"/>
    </row>
    <row r="18618" spans="26:26">
      <c r="Z18618" s="44"/>
    </row>
    <row r="18619" spans="26:26">
      <c r="Z18619" s="44"/>
    </row>
    <row r="18620" spans="26:26">
      <c r="Z18620" s="44"/>
    </row>
    <row r="18621" spans="26:26">
      <c r="Z18621" s="44"/>
    </row>
    <row r="18622" spans="26:26">
      <c r="Z18622" s="44"/>
    </row>
    <row r="18623" spans="26:26">
      <c r="Z18623" s="44"/>
    </row>
    <row r="18624" spans="26:26">
      <c r="Z18624" s="44"/>
    </row>
    <row r="18625" spans="26:26">
      <c r="Z18625" s="44"/>
    </row>
    <row r="18626" spans="26:26">
      <c r="Z18626" s="44"/>
    </row>
    <row r="18627" spans="26:26">
      <c r="Z18627" s="44"/>
    </row>
    <row r="18628" spans="26:26">
      <c r="Z18628" s="44"/>
    </row>
    <row r="18629" spans="26:26">
      <c r="Z18629" s="44"/>
    </row>
    <row r="18630" spans="26:26">
      <c r="Z18630" s="44"/>
    </row>
    <row r="18631" spans="26:26">
      <c r="Z18631" s="44"/>
    </row>
    <row r="18632" spans="26:26">
      <c r="Z18632" s="44"/>
    </row>
    <row r="18633" spans="26:26">
      <c r="Z18633" s="44"/>
    </row>
    <row r="18634" spans="26:26">
      <c r="Z18634" s="44"/>
    </row>
    <row r="18635" spans="26:26">
      <c r="Z18635" s="44"/>
    </row>
    <row r="18636" spans="26:26">
      <c r="Z18636" s="44"/>
    </row>
    <row r="18637" spans="26:26">
      <c r="Z18637" s="44"/>
    </row>
    <row r="18638" spans="26:26">
      <c r="Z18638" s="44"/>
    </row>
    <row r="18639" spans="26:26">
      <c r="Z18639" s="44"/>
    </row>
    <row r="18640" spans="26:26">
      <c r="Z18640" s="44"/>
    </row>
    <row r="18641" spans="26:26">
      <c r="Z18641" s="44"/>
    </row>
    <row r="18642" spans="26:26">
      <c r="Z18642" s="44"/>
    </row>
    <row r="18643" spans="26:26">
      <c r="Z18643" s="44"/>
    </row>
    <row r="18644" spans="26:26">
      <c r="Z18644" s="44"/>
    </row>
    <row r="18645" spans="26:26">
      <c r="Z18645" s="44"/>
    </row>
    <row r="18646" spans="26:26">
      <c r="Z18646" s="44"/>
    </row>
    <row r="18647" spans="26:26">
      <c r="Z18647" s="44"/>
    </row>
    <row r="18648" spans="26:26">
      <c r="Z18648" s="44"/>
    </row>
    <row r="18649" spans="26:26">
      <c r="Z18649" s="44"/>
    </row>
    <row r="18650" spans="26:26">
      <c r="Z18650" s="44"/>
    </row>
    <row r="18651" spans="26:26">
      <c r="Z18651" s="44"/>
    </row>
    <row r="18652" spans="26:26">
      <c r="Z18652" s="44"/>
    </row>
    <row r="18653" spans="26:26">
      <c r="Z18653" s="44"/>
    </row>
    <row r="18654" spans="26:26">
      <c r="Z18654" s="44"/>
    </row>
    <row r="18655" spans="26:26">
      <c r="Z18655" s="44"/>
    </row>
    <row r="18656" spans="26:26">
      <c r="Z18656" s="44"/>
    </row>
    <row r="18657" spans="26:26">
      <c r="Z18657" s="44"/>
    </row>
    <row r="18658" spans="26:26">
      <c r="Z18658" s="44"/>
    </row>
    <row r="18659" spans="26:26">
      <c r="Z18659" s="44"/>
    </row>
    <row r="18660" spans="26:26">
      <c r="Z18660" s="44"/>
    </row>
    <row r="18661" spans="26:26">
      <c r="Z18661" s="44"/>
    </row>
    <row r="18662" spans="26:26">
      <c r="Z18662" s="44"/>
    </row>
    <row r="18663" spans="26:26">
      <c r="Z18663" s="44"/>
    </row>
    <row r="18664" spans="26:26">
      <c r="Z18664" s="44"/>
    </row>
    <row r="18665" spans="26:26">
      <c r="Z18665" s="44"/>
    </row>
    <row r="18666" spans="26:26">
      <c r="Z18666" s="44"/>
    </row>
    <row r="18667" spans="26:26">
      <c r="Z18667" s="44"/>
    </row>
    <row r="18668" spans="26:26">
      <c r="Z18668" s="44"/>
    </row>
    <row r="18669" spans="26:26">
      <c r="Z18669" s="44"/>
    </row>
    <row r="18670" spans="26:26">
      <c r="Z18670" s="44"/>
    </row>
    <row r="18671" spans="26:26">
      <c r="Z18671" s="44"/>
    </row>
    <row r="18672" spans="26:26">
      <c r="Z18672" s="44"/>
    </row>
    <row r="18673" spans="26:26">
      <c r="Z18673" s="44"/>
    </row>
    <row r="18674" spans="26:26">
      <c r="Z18674" s="44"/>
    </row>
    <row r="18675" spans="26:26">
      <c r="Z18675" s="44"/>
    </row>
    <row r="18676" spans="26:26">
      <c r="Z18676" s="44"/>
    </row>
    <row r="18677" spans="26:26">
      <c r="Z18677" s="44"/>
    </row>
    <row r="18678" spans="26:26">
      <c r="Z18678" s="44"/>
    </row>
    <row r="18679" spans="26:26">
      <c r="Z18679" s="44"/>
    </row>
    <row r="18680" spans="26:26">
      <c r="Z18680" s="44"/>
    </row>
    <row r="18681" spans="26:26">
      <c r="Z18681" s="44"/>
    </row>
    <row r="18682" spans="26:26">
      <c r="Z18682" s="44"/>
    </row>
    <row r="18683" spans="26:26">
      <c r="Z18683" s="44"/>
    </row>
    <row r="18684" spans="26:26">
      <c r="Z18684" s="44"/>
    </row>
    <row r="18685" spans="26:26">
      <c r="Z18685" s="44"/>
    </row>
    <row r="18686" spans="26:26">
      <c r="Z18686" s="44"/>
    </row>
    <row r="18687" spans="26:26">
      <c r="Z18687" s="44"/>
    </row>
    <row r="18688" spans="26:26">
      <c r="Z18688" s="44"/>
    </row>
    <row r="18689" spans="26:26">
      <c r="Z18689" s="44"/>
    </row>
    <row r="18690" spans="26:26">
      <c r="Z18690" s="44"/>
    </row>
    <row r="18691" spans="26:26">
      <c r="Z18691" s="44"/>
    </row>
    <row r="18692" spans="26:26">
      <c r="Z18692" s="44"/>
    </row>
    <row r="18693" spans="26:26">
      <c r="Z18693" s="44"/>
    </row>
    <row r="18694" spans="26:26">
      <c r="Z18694" s="44"/>
    </row>
    <row r="18695" spans="26:26">
      <c r="Z18695" s="44"/>
    </row>
    <row r="18696" spans="26:26">
      <c r="Z18696" s="44"/>
    </row>
    <row r="18697" spans="26:26">
      <c r="Z18697" s="44"/>
    </row>
    <row r="18698" spans="26:26">
      <c r="Z18698" s="44"/>
    </row>
    <row r="18699" spans="26:26">
      <c r="Z18699" s="44"/>
    </row>
    <row r="18700" spans="26:26">
      <c r="Z18700" s="44"/>
    </row>
    <row r="18701" spans="26:26">
      <c r="Z18701" s="44"/>
    </row>
    <row r="18702" spans="26:26">
      <c r="Z18702" s="44"/>
    </row>
    <row r="18703" spans="26:26">
      <c r="Z18703" s="44"/>
    </row>
    <row r="18704" spans="26:26">
      <c r="Z18704" s="44"/>
    </row>
    <row r="18705" spans="26:26">
      <c r="Z18705" s="44"/>
    </row>
    <row r="18706" spans="26:26">
      <c r="Z18706" s="44"/>
    </row>
    <row r="18707" spans="26:26">
      <c r="Z18707" s="44"/>
    </row>
    <row r="18708" spans="26:26">
      <c r="Z18708" s="44"/>
    </row>
    <row r="18709" spans="26:26">
      <c r="Z18709" s="44"/>
    </row>
    <row r="18710" spans="26:26">
      <c r="Z18710" s="44"/>
    </row>
    <row r="18711" spans="26:26">
      <c r="Z18711" s="44"/>
    </row>
    <row r="18712" spans="26:26">
      <c r="Z18712" s="44"/>
    </row>
    <row r="18713" spans="26:26">
      <c r="Z18713" s="44"/>
    </row>
    <row r="18714" spans="26:26">
      <c r="Z18714" s="44"/>
    </row>
    <row r="18715" spans="26:26">
      <c r="Z18715" s="44"/>
    </row>
    <row r="18716" spans="26:26">
      <c r="Z18716" s="44"/>
    </row>
    <row r="18717" spans="26:26">
      <c r="Z18717" s="44"/>
    </row>
    <row r="18718" spans="26:26">
      <c r="Z18718" s="44"/>
    </row>
    <row r="18719" spans="26:26">
      <c r="Z18719" s="44"/>
    </row>
    <row r="18720" spans="26:26">
      <c r="Z18720" s="44"/>
    </row>
    <row r="18721" spans="26:26">
      <c r="Z18721" s="44"/>
    </row>
    <row r="18722" spans="26:26">
      <c r="Z18722" s="44"/>
    </row>
    <row r="18723" spans="26:26">
      <c r="Z18723" s="44"/>
    </row>
    <row r="18724" spans="26:26">
      <c r="Z18724" s="44"/>
    </row>
    <row r="18725" spans="26:26">
      <c r="Z18725" s="44"/>
    </row>
    <row r="18726" spans="26:26">
      <c r="Z18726" s="44"/>
    </row>
    <row r="18727" spans="26:26">
      <c r="Z18727" s="44"/>
    </row>
    <row r="18728" spans="26:26">
      <c r="Z18728" s="44"/>
    </row>
    <row r="18729" spans="26:26">
      <c r="Z18729" s="44"/>
    </row>
    <row r="18730" spans="26:26">
      <c r="Z18730" s="44"/>
    </row>
    <row r="18731" spans="26:26">
      <c r="Z18731" s="44"/>
    </row>
    <row r="18732" spans="26:26">
      <c r="Z18732" s="44"/>
    </row>
    <row r="18733" spans="26:26">
      <c r="Z18733" s="44"/>
    </row>
    <row r="18734" spans="26:26">
      <c r="Z18734" s="44"/>
    </row>
    <row r="18735" spans="26:26">
      <c r="Z18735" s="44"/>
    </row>
    <row r="18736" spans="26:26">
      <c r="Z18736" s="44"/>
    </row>
    <row r="18737" spans="26:26">
      <c r="Z18737" s="44"/>
    </row>
    <row r="18738" spans="26:26">
      <c r="Z18738" s="44"/>
    </row>
    <row r="18739" spans="26:26">
      <c r="Z18739" s="44"/>
    </row>
    <row r="18740" spans="26:26">
      <c r="Z18740" s="44"/>
    </row>
    <row r="18741" spans="26:26">
      <c r="Z18741" s="44"/>
    </row>
    <row r="18742" spans="26:26">
      <c r="Z18742" s="44"/>
    </row>
    <row r="18743" spans="26:26">
      <c r="Z18743" s="44"/>
    </row>
    <row r="18744" spans="26:26">
      <c r="Z18744" s="44"/>
    </row>
    <row r="18745" spans="26:26">
      <c r="Z18745" s="44"/>
    </row>
    <row r="18746" spans="26:26">
      <c r="Z18746" s="44"/>
    </row>
    <row r="18747" spans="26:26">
      <c r="Z18747" s="44"/>
    </row>
    <row r="18748" spans="26:26">
      <c r="Z18748" s="44"/>
    </row>
    <row r="18749" spans="26:26">
      <c r="Z18749" s="44"/>
    </row>
    <row r="18750" spans="26:26">
      <c r="Z18750" s="44"/>
    </row>
    <row r="18751" spans="26:26">
      <c r="Z18751" s="44"/>
    </row>
    <row r="18752" spans="26:26">
      <c r="Z18752" s="44"/>
    </row>
    <row r="18753" spans="26:26">
      <c r="Z18753" s="44"/>
    </row>
    <row r="18754" spans="26:26">
      <c r="Z18754" s="44"/>
    </row>
    <row r="18755" spans="26:26">
      <c r="Z18755" s="44"/>
    </row>
    <row r="18756" spans="26:26">
      <c r="Z18756" s="44"/>
    </row>
    <row r="18757" spans="26:26">
      <c r="Z18757" s="44"/>
    </row>
    <row r="18758" spans="26:26">
      <c r="Z18758" s="44"/>
    </row>
    <row r="18759" spans="26:26">
      <c r="Z18759" s="44"/>
    </row>
    <row r="18760" spans="26:26">
      <c r="Z18760" s="44"/>
    </row>
    <row r="18761" spans="26:26">
      <c r="Z18761" s="44"/>
    </row>
    <row r="18762" spans="26:26">
      <c r="Z18762" s="44"/>
    </row>
    <row r="18763" spans="26:26">
      <c r="Z18763" s="44"/>
    </row>
    <row r="18764" spans="26:26">
      <c r="Z18764" s="44"/>
    </row>
    <row r="18765" spans="26:26">
      <c r="Z18765" s="44"/>
    </row>
    <row r="18766" spans="26:26">
      <c r="Z18766" s="44"/>
    </row>
    <row r="18767" spans="26:26">
      <c r="Z18767" s="44"/>
    </row>
    <row r="18768" spans="26:26">
      <c r="Z18768" s="44"/>
    </row>
    <row r="18769" spans="26:26">
      <c r="Z18769" s="44"/>
    </row>
    <row r="18770" spans="26:26">
      <c r="Z18770" s="44"/>
    </row>
    <row r="18771" spans="26:26">
      <c r="Z18771" s="44"/>
    </row>
    <row r="18772" spans="26:26">
      <c r="Z18772" s="44"/>
    </row>
    <row r="18773" spans="26:26">
      <c r="Z18773" s="44"/>
    </row>
    <row r="18774" spans="26:26">
      <c r="Z18774" s="44"/>
    </row>
    <row r="18775" spans="26:26">
      <c r="Z18775" s="44"/>
    </row>
    <row r="18776" spans="26:26">
      <c r="Z18776" s="44"/>
    </row>
    <row r="18777" spans="26:26">
      <c r="Z18777" s="44"/>
    </row>
    <row r="18778" spans="26:26">
      <c r="Z18778" s="44"/>
    </row>
    <row r="18779" spans="26:26">
      <c r="Z18779" s="44"/>
    </row>
    <row r="18780" spans="26:26">
      <c r="Z18780" s="44"/>
    </row>
    <row r="18781" spans="26:26">
      <c r="Z18781" s="44"/>
    </row>
    <row r="18782" spans="26:26">
      <c r="Z18782" s="44"/>
    </row>
    <row r="18783" spans="26:26">
      <c r="Z18783" s="44"/>
    </row>
    <row r="18784" spans="26:26">
      <c r="Z18784" s="44"/>
    </row>
    <row r="18785" spans="26:26">
      <c r="Z18785" s="44"/>
    </row>
    <row r="18786" spans="26:26">
      <c r="Z18786" s="44"/>
    </row>
    <row r="18787" spans="26:26">
      <c r="Z18787" s="44"/>
    </row>
    <row r="18788" spans="26:26">
      <c r="Z18788" s="44"/>
    </row>
    <row r="18789" spans="26:26">
      <c r="Z18789" s="44"/>
    </row>
    <row r="18790" spans="26:26">
      <c r="Z18790" s="44"/>
    </row>
    <row r="18791" spans="26:26">
      <c r="Z18791" s="44"/>
    </row>
    <row r="18792" spans="26:26">
      <c r="Z18792" s="44"/>
    </row>
    <row r="18793" spans="26:26">
      <c r="Z18793" s="44"/>
    </row>
    <row r="18794" spans="26:26">
      <c r="Z18794" s="44"/>
    </row>
    <row r="18795" spans="26:26">
      <c r="Z18795" s="44"/>
    </row>
    <row r="18796" spans="26:26">
      <c r="Z18796" s="44"/>
    </row>
    <row r="18797" spans="26:26">
      <c r="Z18797" s="44"/>
    </row>
    <row r="18798" spans="26:26">
      <c r="Z18798" s="44"/>
    </row>
    <row r="18799" spans="26:26">
      <c r="Z18799" s="44"/>
    </row>
    <row r="18800" spans="26:26">
      <c r="Z18800" s="44"/>
    </row>
    <row r="18801" spans="26:26">
      <c r="Z18801" s="44"/>
    </row>
    <row r="18802" spans="26:26">
      <c r="Z18802" s="44"/>
    </row>
    <row r="18803" spans="26:26">
      <c r="Z18803" s="44"/>
    </row>
    <row r="18804" spans="26:26">
      <c r="Z18804" s="44"/>
    </row>
    <row r="18805" spans="26:26">
      <c r="Z18805" s="44"/>
    </row>
    <row r="18806" spans="26:26">
      <c r="Z18806" s="44"/>
    </row>
    <row r="18807" spans="26:26">
      <c r="Z18807" s="44"/>
    </row>
    <row r="18808" spans="26:26">
      <c r="Z18808" s="44"/>
    </row>
    <row r="18809" spans="26:26">
      <c r="Z18809" s="44"/>
    </row>
    <row r="18810" spans="26:26">
      <c r="Z18810" s="44"/>
    </row>
    <row r="18811" spans="26:26">
      <c r="Z18811" s="44"/>
    </row>
    <row r="18812" spans="26:26">
      <c r="Z18812" s="44"/>
    </row>
    <row r="18813" spans="26:26">
      <c r="Z18813" s="44"/>
    </row>
    <row r="18814" spans="26:26">
      <c r="Z18814" s="44"/>
    </row>
    <row r="18815" spans="26:26">
      <c r="Z18815" s="44"/>
    </row>
    <row r="18816" spans="26:26">
      <c r="Z18816" s="44"/>
    </row>
    <row r="18817" spans="26:26">
      <c r="Z18817" s="44"/>
    </row>
    <row r="18818" spans="26:26">
      <c r="Z18818" s="44"/>
    </row>
    <row r="18819" spans="26:26">
      <c r="Z18819" s="44"/>
    </row>
    <row r="18820" spans="26:26">
      <c r="Z18820" s="44"/>
    </row>
    <row r="18821" spans="26:26">
      <c r="Z18821" s="44"/>
    </row>
    <row r="18822" spans="26:26">
      <c r="Z18822" s="44"/>
    </row>
    <row r="18823" spans="26:26">
      <c r="Z18823" s="44"/>
    </row>
    <row r="18824" spans="26:26">
      <c r="Z18824" s="44"/>
    </row>
    <row r="18825" spans="26:26">
      <c r="Z18825" s="44"/>
    </row>
    <row r="18826" spans="26:26">
      <c r="Z18826" s="44"/>
    </row>
    <row r="18827" spans="26:26">
      <c r="Z18827" s="44"/>
    </row>
    <row r="18828" spans="26:26">
      <c r="Z18828" s="44"/>
    </row>
    <row r="18829" spans="26:26">
      <c r="Z18829" s="44"/>
    </row>
    <row r="18830" spans="26:26">
      <c r="Z18830" s="44"/>
    </row>
    <row r="18831" spans="26:26">
      <c r="Z18831" s="44"/>
    </row>
    <row r="18832" spans="26:26">
      <c r="Z18832" s="44"/>
    </row>
    <row r="18833" spans="26:26">
      <c r="Z18833" s="44"/>
    </row>
    <row r="18834" spans="26:26">
      <c r="Z18834" s="44"/>
    </row>
    <row r="18835" spans="26:26">
      <c r="Z18835" s="44"/>
    </row>
    <row r="18836" spans="26:26">
      <c r="Z18836" s="44"/>
    </row>
    <row r="18837" spans="26:26">
      <c r="Z18837" s="44"/>
    </row>
    <row r="18838" spans="26:26">
      <c r="Z18838" s="44"/>
    </row>
    <row r="18839" spans="26:26">
      <c r="Z18839" s="44"/>
    </row>
    <row r="18840" spans="26:26">
      <c r="Z18840" s="44"/>
    </row>
    <row r="18841" spans="26:26">
      <c r="Z18841" s="44"/>
    </row>
    <row r="18842" spans="26:26">
      <c r="Z18842" s="44"/>
    </row>
    <row r="18843" spans="26:26">
      <c r="Z18843" s="44"/>
    </row>
    <row r="18844" spans="26:26">
      <c r="Z18844" s="44"/>
    </row>
    <row r="18845" spans="26:26">
      <c r="Z18845" s="44"/>
    </row>
    <row r="18846" spans="26:26">
      <c r="Z18846" s="44"/>
    </row>
    <row r="18847" spans="26:26">
      <c r="Z18847" s="44"/>
    </row>
    <row r="18848" spans="26:26">
      <c r="Z18848" s="44"/>
    </row>
    <row r="18849" spans="26:26">
      <c r="Z18849" s="44"/>
    </row>
    <row r="18850" spans="26:26">
      <c r="Z18850" s="44"/>
    </row>
    <row r="18851" spans="26:26">
      <c r="Z18851" s="44"/>
    </row>
    <row r="18852" spans="26:26">
      <c r="Z18852" s="44"/>
    </row>
    <row r="18853" spans="26:26">
      <c r="Z18853" s="44"/>
    </row>
    <row r="18854" spans="26:26">
      <c r="Z18854" s="44"/>
    </row>
    <row r="18855" spans="26:26">
      <c r="Z18855" s="44"/>
    </row>
    <row r="18856" spans="26:26">
      <c r="Z18856" s="44"/>
    </row>
    <row r="18857" spans="26:26">
      <c r="Z18857" s="44"/>
    </row>
    <row r="18858" spans="26:26">
      <c r="Z18858" s="44"/>
    </row>
    <row r="18859" spans="26:26">
      <c r="Z18859" s="44"/>
    </row>
    <row r="18860" spans="26:26">
      <c r="Z18860" s="44"/>
    </row>
    <row r="18861" spans="26:26">
      <c r="Z18861" s="44"/>
    </row>
    <row r="18862" spans="26:26">
      <c r="Z18862" s="44"/>
    </row>
    <row r="18863" spans="26:26">
      <c r="Z18863" s="44"/>
    </row>
    <row r="18864" spans="26:26">
      <c r="Z18864" s="44"/>
    </row>
    <row r="18865" spans="26:26">
      <c r="Z18865" s="44"/>
    </row>
    <row r="18866" spans="26:26">
      <c r="Z18866" s="44"/>
    </row>
    <row r="18867" spans="26:26">
      <c r="Z18867" s="44"/>
    </row>
    <row r="18868" spans="26:26">
      <c r="Z18868" s="44"/>
    </row>
    <row r="18869" spans="26:26">
      <c r="Z18869" s="44"/>
    </row>
    <row r="18870" spans="26:26">
      <c r="Z18870" s="44"/>
    </row>
    <row r="18871" spans="26:26">
      <c r="Z18871" s="44"/>
    </row>
    <row r="18872" spans="26:26">
      <c r="Z18872" s="44"/>
    </row>
    <row r="18873" spans="26:26">
      <c r="Z18873" s="44"/>
    </row>
    <row r="18874" spans="26:26">
      <c r="Z18874" s="44"/>
    </row>
    <row r="18875" spans="26:26">
      <c r="Z18875" s="44"/>
    </row>
    <row r="18876" spans="26:26">
      <c r="Z18876" s="44"/>
    </row>
    <row r="18877" spans="26:26">
      <c r="Z18877" s="44"/>
    </row>
    <row r="18878" spans="26:26">
      <c r="Z18878" s="44"/>
    </row>
    <row r="18879" spans="26:26">
      <c r="Z18879" s="44"/>
    </row>
    <row r="18880" spans="26:26">
      <c r="Z18880" s="44"/>
    </row>
    <row r="18881" spans="26:26">
      <c r="Z18881" s="44"/>
    </row>
    <row r="18882" spans="26:26">
      <c r="Z18882" s="44"/>
    </row>
    <row r="18883" spans="26:26">
      <c r="Z18883" s="44"/>
    </row>
    <row r="18884" spans="26:26">
      <c r="Z18884" s="44"/>
    </row>
    <row r="18885" spans="26:26">
      <c r="Z18885" s="44"/>
    </row>
    <row r="18886" spans="26:26">
      <c r="Z18886" s="44"/>
    </row>
    <row r="18887" spans="26:26">
      <c r="Z18887" s="44"/>
    </row>
    <row r="18888" spans="26:26">
      <c r="Z18888" s="44"/>
    </row>
    <row r="18889" spans="26:26">
      <c r="Z18889" s="44"/>
    </row>
    <row r="18890" spans="26:26">
      <c r="Z18890" s="44"/>
    </row>
    <row r="18891" spans="26:26">
      <c r="Z18891" s="44"/>
    </row>
    <row r="18892" spans="26:26">
      <c r="Z18892" s="44"/>
    </row>
    <row r="18893" spans="26:26">
      <c r="Z18893" s="44"/>
    </row>
    <row r="18894" spans="26:26">
      <c r="Z18894" s="44"/>
    </row>
    <row r="18895" spans="26:26">
      <c r="Z18895" s="44"/>
    </row>
    <row r="18896" spans="26:26">
      <c r="Z18896" s="44"/>
    </row>
    <row r="18897" spans="26:26">
      <c r="Z18897" s="44"/>
    </row>
    <row r="18898" spans="26:26">
      <c r="Z18898" s="44"/>
    </row>
    <row r="18899" spans="26:26">
      <c r="Z18899" s="44"/>
    </row>
    <row r="18900" spans="26:26">
      <c r="Z18900" s="44"/>
    </row>
    <row r="18901" spans="26:26">
      <c r="Z18901" s="44"/>
    </row>
    <row r="18902" spans="26:26">
      <c r="Z18902" s="44"/>
    </row>
    <row r="18903" spans="26:26">
      <c r="Z18903" s="44"/>
    </row>
    <row r="18904" spans="26:26">
      <c r="Z18904" s="44"/>
    </row>
    <row r="18905" spans="26:26">
      <c r="Z18905" s="44"/>
    </row>
    <row r="18906" spans="26:26">
      <c r="Z18906" s="44"/>
    </row>
    <row r="18907" spans="26:26">
      <c r="Z18907" s="44"/>
    </row>
    <row r="18908" spans="26:26">
      <c r="Z18908" s="44"/>
    </row>
    <row r="18909" spans="26:26">
      <c r="Z18909" s="44"/>
    </row>
    <row r="18910" spans="26:26">
      <c r="Z18910" s="44"/>
    </row>
    <row r="18911" spans="26:26">
      <c r="Z18911" s="44"/>
    </row>
    <row r="18912" spans="26:26">
      <c r="Z18912" s="44"/>
    </row>
    <row r="18913" spans="26:26">
      <c r="Z18913" s="44"/>
    </row>
    <row r="18914" spans="26:26">
      <c r="Z18914" s="44"/>
    </row>
    <row r="18915" spans="26:26">
      <c r="Z18915" s="44"/>
    </row>
    <row r="18916" spans="26:26">
      <c r="Z18916" s="44"/>
    </row>
    <row r="18917" spans="26:26">
      <c r="Z18917" s="44"/>
    </row>
    <row r="18918" spans="26:26">
      <c r="Z18918" s="44"/>
    </row>
    <row r="18919" spans="26:26">
      <c r="Z18919" s="44"/>
    </row>
    <row r="18920" spans="26:26">
      <c r="Z18920" s="44"/>
    </row>
    <row r="18921" spans="26:26">
      <c r="Z18921" s="44"/>
    </row>
    <row r="18922" spans="26:26">
      <c r="Z18922" s="44"/>
    </row>
    <row r="18923" spans="26:26">
      <c r="Z18923" s="44"/>
    </row>
    <row r="18924" spans="26:26">
      <c r="Z18924" s="44"/>
    </row>
    <row r="18925" spans="26:26">
      <c r="Z18925" s="44"/>
    </row>
    <row r="18926" spans="26:26">
      <c r="Z18926" s="44"/>
    </row>
    <row r="18927" spans="26:26">
      <c r="Z18927" s="44"/>
    </row>
    <row r="18928" spans="26:26">
      <c r="Z18928" s="44"/>
    </row>
    <row r="18929" spans="26:26">
      <c r="Z18929" s="44"/>
    </row>
    <row r="18930" spans="26:26">
      <c r="Z18930" s="44"/>
    </row>
    <row r="18931" spans="26:26">
      <c r="Z18931" s="44"/>
    </row>
    <row r="18932" spans="26:26">
      <c r="Z18932" s="44"/>
    </row>
    <row r="18933" spans="26:26">
      <c r="Z18933" s="44"/>
    </row>
    <row r="18934" spans="26:26">
      <c r="Z18934" s="44"/>
    </row>
    <row r="18935" spans="26:26">
      <c r="Z18935" s="44"/>
    </row>
    <row r="18936" spans="26:26">
      <c r="Z18936" s="44"/>
    </row>
    <row r="18937" spans="26:26">
      <c r="Z18937" s="44"/>
    </row>
    <row r="18938" spans="26:26">
      <c r="Z18938" s="44"/>
    </row>
    <row r="18939" spans="26:26">
      <c r="Z18939" s="44"/>
    </row>
    <row r="18940" spans="26:26">
      <c r="Z18940" s="44"/>
    </row>
    <row r="18941" spans="26:26">
      <c r="Z18941" s="44"/>
    </row>
    <row r="18942" spans="26:26">
      <c r="Z18942" s="44"/>
    </row>
    <row r="18943" spans="26:26">
      <c r="Z18943" s="44"/>
    </row>
    <row r="18944" spans="26:26">
      <c r="Z18944" s="44"/>
    </row>
    <row r="18945" spans="26:26">
      <c r="Z18945" s="44"/>
    </row>
    <row r="18946" spans="26:26">
      <c r="Z18946" s="44"/>
    </row>
    <row r="18947" spans="26:26">
      <c r="Z18947" s="44"/>
    </row>
    <row r="18948" spans="26:26">
      <c r="Z18948" s="44"/>
    </row>
    <row r="18949" spans="26:26">
      <c r="Z18949" s="44"/>
    </row>
    <row r="18950" spans="26:26">
      <c r="Z18950" s="44"/>
    </row>
    <row r="18951" spans="26:26">
      <c r="Z18951" s="44"/>
    </row>
    <row r="18952" spans="26:26">
      <c r="Z18952" s="44"/>
    </row>
    <row r="18953" spans="26:26">
      <c r="Z18953" s="44"/>
    </row>
    <row r="18954" spans="26:26">
      <c r="Z18954" s="44"/>
    </row>
    <row r="18955" spans="26:26">
      <c r="Z18955" s="44"/>
    </row>
    <row r="18956" spans="26:26">
      <c r="Z18956" s="44"/>
    </row>
    <row r="18957" spans="26:26">
      <c r="Z18957" s="44"/>
    </row>
    <row r="18958" spans="26:26">
      <c r="Z18958" s="44"/>
    </row>
    <row r="18959" spans="26:26">
      <c r="Z18959" s="44"/>
    </row>
    <row r="18960" spans="26:26">
      <c r="Z18960" s="44"/>
    </row>
    <row r="18961" spans="26:26">
      <c r="Z18961" s="44"/>
    </row>
    <row r="18962" spans="26:26">
      <c r="Z18962" s="44"/>
    </row>
    <row r="18963" spans="26:26">
      <c r="Z18963" s="44"/>
    </row>
    <row r="18964" spans="26:26">
      <c r="Z18964" s="44"/>
    </row>
    <row r="18965" spans="26:26">
      <c r="Z18965" s="44"/>
    </row>
    <row r="18966" spans="26:26">
      <c r="Z18966" s="44"/>
    </row>
    <row r="18967" spans="26:26">
      <c r="Z18967" s="44"/>
    </row>
    <row r="18968" spans="26:26">
      <c r="Z18968" s="44"/>
    </row>
    <row r="18969" spans="26:26">
      <c r="Z18969" s="44"/>
    </row>
    <row r="18970" spans="26:26">
      <c r="Z18970" s="44"/>
    </row>
    <row r="18971" spans="26:26">
      <c r="Z18971" s="44"/>
    </row>
    <row r="18972" spans="26:26">
      <c r="Z18972" s="44"/>
    </row>
    <row r="18973" spans="26:26">
      <c r="Z18973" s="44"/>
    </row>
    <row r="18974" spans="26:26">
      <c r="Z18974" s="44"/>
    </row>
    <row r="18975" spans="26:26">
      <c r="Z18975" s="44"/>
    </row>
    <row r="18976" spans="26:26">
      <c r="Z18976" s="44"/>
    </row>
    <row r="18977" spans="26:26">
      <c r="Z18977" s="44"/>
    </row>
    <row r="18978" spans="26:26">
      <c r="Z18978" s="44"/>
    </row>
    <row r="18979" spans="26:26">
      <c r="Z18979" s="44"/>
    </row>
    <row r="18980" spans="26:26">
      <c r="Z18980" s="44"/>
    </row>
    <row r="18981" spans="26:26">
      <c r="Z18981" s="44"/>
    </row>
    <row r="18982" spans="26:26">
      <c r="Z18982" s="44"/>
    </row>
    <row r="18983" spans="26:26">
      <c r="Z18983" s="44"/>
    </row>
    <row r="18984" spans="26:26">
      <c r="Z18984" s="44"/>
    </row>
    <row r="18985" spans="26:26">
      <c r="Z18985" s="44"/>
    </row>
    <row r="18986" spans="26:26">
      <c r="Z18986" s="44"/>
    </row>
    <row r="18987" spans="26:26">
      <c r="Z18987" s="44"/>
    </row>
    <row r="18988" spans="26:26">
      <c r="Z18988" s="44"/>
    </row>
    <row r="18989" spans="26:26">
      <c r="Z18989" s="44"/>
    </row>
    <row r="18990" spans="26:26">
      <c r="Z18990" s="44"/>
    </row>
    <row r="18991" spans="26:26">
      <c r="Z18991" s="44"/>
    </row>
    <row r="18992" spans="26:26">
      <c r="Z18992" s="44"/>
    </row>
    <row r="18993" spans="26:26">
      <c r="Z18993" s="44"/>
    </row>
    <row r="18994" spans="26:26">
      <c r="Z18994" s="44"/>
    </row>
    <row r="18995" spans="26:26">
      <c r="Z18995" s="44"/>
    </row>
    <row r="18996" spans="26:26">
      <c r="Z18996" s="44"/>
    </row>
    <row r="18997" spans="26:26">
      <c r="Z18997" s="44"/>
    </row>
    <row r="18998" spans="26:26">
      <c r="Z18998" s="44"/>
    </row>
    <row r="18999" spans="26:26">
      <c r="Z18999" s="44"/>
    </row>
    <row r="19000" spans="26:26">
      <c r="Z19000" s="44"/>
    </row>
    <row r="19001" spans="26:26">
      <c r="Z19001" s="44"/>
    </row>
    <row r="19002" spans="26:26">
      <c r="Z19002" s="44"/>
    </row>
    <row r="19003" spans="26:26">
      <c r="Z19003" s="44"/>
    </row>
    <row r="19004" spans="26:26">
      <c r="Z19004" s="44"/>
    </row>
    <row r="19005" spans="26:26">
      <c r="Z19005" s="44"/>
    </row>
    <row r="19006" spans="26:26">
      <c r="Z19006" s="44"/>
    </row>
    <row r="19007" spans="26:26">
      <c r="Z19007" s="44"/>
    </row>
    <row r="19008" spans="26:26">
      <c r="Z19008" s="44"/>
    </row>
    <row r="19009" spans="26:26">
      <c r="Z19009" s="44"/>
    </row>
    <row r="19010" spans="26:26">
      <c r="Z19010" s="44"/>
    </row>
    <row r="19011" spans="26:26">
      <c r="Z19011" s="44"/>
    </row>
    <row r="19012" spans="26:26">
      <c r="Z19012" s="44"/>
    </row>
    <row r="19013" spans="26:26">
      <c r="Z19013" s="44"/>
    </row>
    <row r="19014" spans="26:26">
      <c r="Z19014" s="44"/>
    </row>
    <row r="19015" spans="26:26">
      <c r="Z19015" s="44"/>
    </row>
    <row r="19016" spans="26:26">
      <c r="Z19016" s="44"/>
    </row>
    <row r="19017" spans="26:26">
      <c r="Z19017" s="44"/>
    </row>
    <row r="19018" spans="26:26">
      <c r="Z19018" s="44"/>
    </row>
    <row r="19019" spans="26:26">
      <c r="Z19019" s="44"/>
    </row>
    <row r="19020" spans="26:26">
      <c r="Z19020" s="44"/>
    </row>
    <row r="19021" spans="26:26">
      <c r="Z19021" s="44"/>
    </row>
    <row r="19022" spans="26:26">
      <c r="Z19022" s="44"/>
    </row>
    <row r="19023" spans="26:26">
      <c r="Z19023" s="44"/>
    </row>
    <row r="19024" spans="26:26">
      <c r="Z19024" s="44"/>
    </row>
    <row r="19025" spans="26:26">
      <c r="Z19025" s="44"/>
    </row>
    <row r="19026" spans="26:26">
      <c r="Z19026" s="44"/>
    </row>
    <row r="19027" spans="26:26">
      <c r="Z19027" s="44"/>
    </row>
    <row r="19028" spans="26:26">
      <c r="Z19028" s="44"/>
    </row>
    <row r="19029" spans="26:26">
      <c r="Z19029" s="44"/>
    </row>
    <row r="19030" spans="26:26">
      <c r="Z19030" s="44"/>
    </row>
    <row r="19031" spans="26:26">
      <c r="Z19031" s="44"/>
    </row>
    <row r="19032" spans="26:26">
      <c r="Z19032" s="44"/>
    </row>
    <row r="19033" spans="26:26">
      <c r="Z19033" s="44"/>
    </row>
    <row r="19034" spans="26:26">
      <c r="Z19034" s="44"/>
    </row>
    <row r="19035" spans="26:26">
      <c r="Z19035" s="44"/>
    </row>
    <row r="19036" spans="26:26">
      <c r="Z19036" s="44"/>
    </row>
    <row r="19037" spans="26:26">
      <c r="Z19037" s="44"/>
    </row>
    <row r="19038" spans="26:26">
      <c r="Z19038" s="44"/>
    </row>
    <row r="19039" spans="26:26">
      <c r="Z19039" s="44"/>
    </row>
    <row r="19040" spans="26:26">
      <c r="Z19040" s="44"/>
    </row>
    <row r="19041" spans="26:26">
      <c r="Z19041" s="44"/>
    </row>
    <row r="19042" spans="26:26">
      <c r="Z19042" s="44"/>
    </row>
    <row r="19043" spans="26:26">
      <c r="Z19043" s="44"/>
    </row>
    <row r="19044" spans="26:26">
      <c r="Z19044" s="44"/>
    </row>
    <row r="19045" spans="26:26">
      <c r="Z19045" s="44"/>
    </row>
    <row r="19046" spans="26:26">
      <c r="Z19046" s="44"/>
    </row>
    <row r="19047" spans="26:26">
      <c r="Z19047" s="44"/>
    </row>
    <row r="19048" spans="26:26">
      <c r="Z19048" s="44"/>
    </row>
    <row r="19049" spans="26:26">
      <c r="Z19049" s="44"/>
    </row>
    <row r="19050" spans="26:26">
      <c r="Z19050" s="44"/>
    </row>
    <row r="19051" spans="26:26">
      <c r="Z19051" s="44"/>
    </row>
    <row r="19052" spans="26:26">
      <c r="Z19052" s="44"/>
    </row>
    <row r="19053" spans="26:26">
      <c r="Z19053" s="44"/>
    </row>
    <row r="19054" spans="26:26">
      <c r="Z19054" s="44"/>
    </row>
    <row r="19055" spans="26:26">
      <c r="Z19055" s="44"/>
    </row>
    <row r="19056" spans="26:26">
      <c r="Z19056" s="44"/>
    </row>
    <row r="19057" spans="26:26">
      <c r="Z19057" s="44"/>
    </row>
    <row r="19058" spans="26:26">
      <c r="Z19058" s="44"/>
    </row>
    <row r="19059" spans="26:26">
      <c r="Z19059" s="44"/>
    </row>
    <row r="19060" spans="26:26">
      <c r="Z19060" s="44"/>
    </row>
    <row r="19061" spans="26:26">
      <c r="Z19061" s="44"/>
    </row>
    <row r="19062" spans="26:26">
      <c r="Z19062" s="44"/>
    </row>
    <row r="19063" spans="26:26">
      <c r="Z19063" s="44"/>
    </row>
    <row r="19064" spans="26:26">
      <c r="Z19064" s="44"/>
    </row>
    <row r="19065" spans="26:26">
      <c r="Z19065" s="44"/>
    </row>
    <row r="19066" spans="26:26">
      <c r="Z19066" s="44"/>
    </row>
    <row r="19067" spans="26:26">
      <c r="Z19067" s="44"/>
    </row>
    <row r="19068" spans="26:26">
      <c r="Z19068" s="44"/>
    </row>
    <row r="19069" spans="26:26">
      <c r="Z19069" s="44"/>
    </row>
    <row r="19070" spans="26:26">
      <c r="Z19070" s="44"/>
    </row>
    <row r="19071" spans="26:26">
      <c r="Z19071" s="44"/>
    </row>
    <row r="19072" spans="26:26">
      <c r="Z19072" s="44"/>
    </row>
    <row r="19073" spans="26:26">
      <c r="Z19073" s="44"/>
    </row>
    <row r="19074" spans="26:26">
      <c r="Z19074" s="44"/>
    </row>
    <row r="19075" spans="26:26">
      <c r="Z19075" s="44"/>
    </row>
    <row r="19076" spans="26:26">
      <c r="Z19076" s="44"/>
    </row>
    <row r="19077" spans="26:26">
      <c r="Z19077" s="44"/>
    </row>
    <row r="19078" spans="26:26">
      <c r="Z19078" s="44"/>
    </row>
    <row r="19079" spans="26:26">
      <c r="Z19079" s="44"/>
    </row>
    <row r="19080" spans="26:26">
      <c r="Z19080" s="44"/>
    </row>
    <row r="19081" spans="26:26">
      <c r="Z19081" s="44"/>
    </row>
    <row r="19082" spans="26:26">
      <c r="Z19082" s="44"/>
    </row>
    <row r="19083" spans="26:26">
      <c r="Z19083" s="44"/>
    </row>
    <row r="19084" spans="26:26">
      <c r="Z19084" s="44"/>
    </row>
    <row r="19085" spans="26:26">
      <c r="Z19085" s="44"/>
    </row>
    <row r="19086" spans="26:26">
      <c r="Z19086" s="44"/>
    </row>
    <row r="19087" spans="26:26">
      <c r="Z19087" s="44"/>
    </row>
    <row r="19088" spans="26:26">
      <c r="Z19088" s="44"/>
    </row>
    <row r="19089" spans="26:26">
      <c r="Z19089" s="44"/>
    </row>
    <row r="19090" spans="26:26">
      <c r="Z19090" s="44"/>
    </row>
    <row r="19091" spans="26:26">
      <c r="Z19091" s="44"/>
    </row>
    <row r="19092" spans="26:26">
      <c r="Z19092" s="44"/>
    </row>
    <row r="19093" spans="26:26">
      <c r="Z19093" s="44"/>
    </row>
    <row r="19094" spans="26:26">
      <c r="Z19094" s="44"/>
    </row>
    <row r="19095" spans="26:26">
      <c r="Z19095" s="44"/>
    </row>
    <row r="19096" spans="26:26">
      <c r="Z19096" s="44"/>
    </row>
    <row r="19097" spans="26:26">
      <c r="Z19097" s="44"/>
    </row>
    <row r="19098" spans="26:26">
      <c r="Z19098" s="44"/>
    </row>
    <row r="19099" spans="26:26">
      <c r="Z19099" s="44"/>
    </row>
    <row r="19100" spans="26:26">
      <c r="Z19100" s="44"/>
    </row>
    <row r="19101" spans="26:26">
      <c r="Z19101" s="44"/>
    </row>
    <row r="19102" spans="26:26">
      <c r="Z19102" s="44"/>
    </row>
    <row r="19103" spans="26:26">
      <c r="Z19103" s="44"/>
    </row>
    <row r="19104" spans="26:26">
      <c r="Z19104" s="44"/>
    </row>
    <row r="19105" spans="26:26">
      <c r="Z19105" s="44"/>
    </row>
    <row r="19106" spans="26:26">
      <c r="Z19106" s="44"/>
    </row>
    <row r="19107" spans="26:26">
      <c r="Z19107" s="44"/>
    </row>
    <row r="19108" spans="26:26">
      <c r="Z19108" s="44"/>
    </row>
    <row r="19109" spans="26:26">
      <c r="Z19109" s="44"/>
    </row>
    <row r="19110" spans="26:26">
      <c r="Z19110" s="44"/>
    </row>
    <row r="19111" spans="26:26">
      <c r="Z19111" s="44"/>
    </row>
    <row r="19112" spans="26:26">
      <c r="Z19112" s="44"/>
    </row>
    <row r="19113" spans="26:26">
      <c r="Z19113" s="44"/>
    </row>
    <row r="19114" spans="26:26">
      <c r="Z19114" s="44"/>
    </row>
    <row r="19115" spans="26:26">
      <c r="Z19115" s="44"/>
    </row>
    <row r="19116" spans="26:26">
      <c r="Z19116" s="44"/>
    </row>
    <row r="19117" spans="26:26">
      <c r="Z19117" s="44"/>
    </row>
    <row r="19118" spans="26:26">
      <c r="Z19118" s="44"/>
    </row>
    <row r="19119" spans="26:26">
      <c r="Z19119" s="44"/>
    </row>
    <row r="19120" spans="26:26">
      <c r="Z19120" s="44"/>
    </row>
    <row r="19121" spans="26:26">
      <c r="Z19121" s="44"/>
    </row>
    <row r="19122" spans="26:26">
      <c r="Z19122" s="44"/>
    </row>
    <row r="19123" spans="26:26">
      <c r="Z19123" s="44"/>
    </row>
    <row r="19124" spans="26:26">
      <c r="Z19124" s="44"/>
    </row>
    <row r="19125" spans="26:26">
      <c r="Z19125" s="44"/>
    </row>
    <row r="19126" spans="26:26">
      <c r="Z19126" s="44"/>
    </row>
    <row r="19127" spans="26:26">
      <c r="Z19127" s="44"/>
    </row>
    <row r="19128" spans="26:26">
      <c r="Z19128" s="44"/>
    </row>
    <row r="19129" spans="26:26">
      <c r="Z19129" s="44"/>
    </row>
    <row r="19130" spans="26:26">
      <c r="Z19130" s="44"/>
    </row>
    <row r="19131" spans="26:26">
      <c r="Z19131" s="44"/>
    </row>
    <row r="19132" spans="26:26">
      <c r="Z19132" s="44"/>
    </row>
    <row r="19133" spans="26:26">
      <c r="Z19133" s="44"/>
    </row>
    <row r="19134" spans="26:26">
      <c r="Z19134" s="44"/>
    </row>
    <row r="19135" spans="26:26">
      <c r="Z19135" s="44"/>
    </row>
    <row r="19136" spans="26:26">
      <c r="Z19136" s="44"/>
    </row>
    <row r="19137" spans="26:26">
      <c r="Z19137" s="44"/>
    </row>
    <row r="19138" spans="26:26">
      <c r="Z19138" s="44"/>
    </row>
    <row r="19139" spans="26:26">
      <c r="Z19139" s="44"/>
    </row>
    <row r="19140" spans="26:26">
      <c r="Z19140" s="44"/>
    </row>
    <row r="19141" spans="26:26">
      <c r="Z19141" s="44"/>
    </row>
    <row r="19142" spans="26:26">
      <c r="Z19142" s="44"/>
    </row>
    <row r="19143" spans="26:26">
      <c r="Z19143" s="44"/>
    </row>
    <row r="19144" spans="26:26">
      <c r="Z19144" s="44"/>
    </row>
    <row r="19145" spans="26:26">
      <c r="Z19145" s="44"/>
    </row>
    <row r="19146" spans="26:26">
      <c r="Z19146" s="44"/>
    </row>
    <row r="19147" spans="26:26">
      <c r="Z19147" s="44"/>
    </row>
    <row r="19148" spans="26:26">
      <c r="Z19148" s="44"/>
    </row>
    <row r="19149" spans="26:26">
      <c r="Z19149" s="44"/>
    </row>
    <row r="19150" spans="26:26">
      <c r="Z19150" s="44"/>
    </row>
    <row r="19151" spans="26:26">
      <c r="Z19151" s="44"/>
    </row>
    <row r="19152" spans="26:26">
      <c r="Z19152" s="44"/>
    </row>
    <row r="19153" spans="26:26">
      <c r="Z19153" s="44"/>
    </row>
    <row r="19154" spans="26:26">
      <c r="Z19154" s="44"/>
    </row>
    <row r="19155" spans="26:26">
      <c r="Z19155" s="44"/>
    </row>
    <row r="19156" spans="26:26">
      <c r="Z19156" s="44"/>
    </row>
    <row r="19157" spans="26:26">
      <c r="Z19157" s="44"/>
    </row>
    <row r="19158" spans="26:26">
      <c r="Z19158" s="44"/>
    </row>
    <row r="19159" spans="26:26">
      <c r="Z19159" s="44"/>
    </row>
    <row r="19160" spans="26:26">
      <c r="Z19160" s="44"/>
    </row>
    <row r="19161" spans="26:26">
      <c r="Z19161" s="44"/>
    </row>
    <row r="19162" spans="26:26">
      <c r="Z19162" s="44"/>
    </row>
    <row r="19163" spans="26:26">
      <c r="Z19163" s="44"/>
    </row>
    <row r="19164" spans="26:26">
      <c r="Z19164" s="44"/>
    </row>
    <row r="19165" spans="26:26">
      <c r="Z19165" s="44"/>
    </row>
    <row r="19166" spans="26:26">
      <c r="Z19166" s="44"/>
    </row>
    <row r="19167" spans="26:26">
      <c r="Z19167" s="44"/>
    </row>
    <row r="19168" spans="26:26">
      <c r="Z19168" s="44"/>
    </row>
    <row r="19169" spans="26:26">
      <c r="Z19169" s="44"/>
    </row>
    <row r="19170" spans="26:26">
      <c r="Z19170" s="44"/>
    </row>
    <row r="19171" spans="26:26">
      <c r="Z19171" s="44"/>
    </row>
    <row r="19172" spans="26:26">
      <c r="Z19172" s="44"/>
    </row>
    <row r="19173" spans="26:26">
      <c r="Z19173" s="44"/>
    </row>
    <row r="19174" spans="26:26">
      <c r="Z19174" s="44"/>
    </row>
    <row r="19175" spans="26:26">
      <c r="Z19175" s="44"/>
    </row>
    <row r="19176" spans="26:26">
      <c r="Z19176" s="44"/>
    </row>
    <row r="19177" spans="26:26">
      <c r="Z19177" s="44"/>
    </row>
    <row r="19178" spans="26:26">
      <c r="Z19178" s="44"/>
    </row>
    <row r="19179" spans="26:26">
      <c r="Z19179" s="44"/>
    </row>
    <row r="19180" spans="26:26">
      <c r="Z19180" s="44"/>
    </row>
    <row r="19181" spans="26:26">
      <c r="Z19181" s="44"/>
    </row>
    <row r="19182" spans="26:26">
      <c r="Z19182" s="44"/>
    </row>
    <row r="19183" spans="26:26">
      <c r="Z19183" s="44"/>
    </row>
    <row r="19184" spans="26:26">
      <c r="Z19184" s="44"/>
    </row>
    <row r="19185" spans="26:26">
      <c r="Z19185" s="44"/>
    </row>
    <row r="19186" spans="26:26">
      <c r="Z19186" s="44"/>
    </row>
    <row r="19187" spans="26:26">
      <c r="Z19187" s="44"/>
    </row>
    <row r="19188" spans="26:26">
      <c r="Z19188" s="44"/>
    </row>
    <row r="19189" spans="26:26">
      <c r="Z19189" s="44"/>
    </row>
    <row r="19190" spans="26:26">
      <c r="Z19190" s="44"/>
    </row>
    <row r="19191" spans="26:26">
      <c r="Z19191" s="44"/>
    </row>
    <row r="19192" spans="26:26">
      <c r="Z19192" s="44"/>
    </row>
    <row r="19193" spans="26:26">
      <c r="Z19193" s="44"/>
    </row>
    <row r="19194" spans="26:26">
      <c r="Z19194" s="44"/>
    </row>
    <row r="19195" spans="26:26">
      <c r="Z19195" s="44"/>
    </row>
    <row r="19196" spans="26:26">
      <c r="Z19196" s="44"/>
    </row>
    <row r="19197" spans="26:26">
      <c r="Z19197" s="44"/>
    </row>
    <row r="19198" spans="26:26">
      <c r="Z19198" s="44"/>
    </row>
    <row r="19199" spans="26:26">
      <c r="Z19199" s="44"/>
    </row>
    <row r="19200" spans="26:26">
      <c r="Z19200" s="44"/>
    </row>
    <row r="19201" spans="26:26">
      <c r="Z19201" s="44"/>
    </row>
    <row r="19202" spans="26:26">
      <c r="Z19202" s="44"/>
    </row>
    <row r="19203" spans="26:26">
      <c r="Z19203" s="44"/>
    </row>
    <row r="19204" spans="26:26">
      <c r="Z19204" s="44"/>
    </row>
    <row r="19205" spans="26:26">
      <c r="Z19205" s="44"/>
    </row>
    <row r="19206" spans="26:26">
      <c r="Z19206" s="44"/>
    </row>
    <row r="19207" spans="26:26">
      <c r="Z19207" s="44"/>
    </row>
    <row r="19208" spans="26:26">
      <c r="Z19208" s="44"/>
    </row>
    <row r="19209" spans="26:26">
      <c r="Z19209" s="44"/>
    </row>
    <row r="19210" spans="26:26">
      <c r="Z19210" s="44"/>
    </row>
    <row r="19211" spans="26:26">
      <c r="Z19211" s="44"/>
    </row>
    <row r="19212" spans="26:26">
      <c r="Z19212" s="44"/>
    </row>
    <row r="19213" spans="26:26">
      <c r="Z19213" s="44"/>
    </row>
    <row r="19214" spans="26:26">
      <c r="Z19214" s="44"/>
    </row>
    <row r="19215" spans="26:26">
      <c r="Z19215" s="44"/>
    </row>
    <row r="19216" spans="26:26">
      <c r="Z19216" s="44"/>
    </row>
    <row r="19217" spans="26:26">
      <c r="Z19217" s="44"/>
    </row>
    <row r="19218" spans="26:26">
      <c r="Z19218" s="44"/>
    </row>
    <row r="19219" spans="26:26">
      <c r="Z19219" s="44"/>
    </row>
    <row r="19220" spans="26:26">
      <c r="Z19220" s="44"/>
    </row>
    <row r="19221" spans="26:26">
      <c r="Z19221" s="44"/>
    </row>
    <row r="19222" spans="26:26">
      <c r="Z19222" s="44"/>
    </row>
    <row r="19223" spans="26:26">
      <c r="Z19223" s="44"/>
    </row>
    <row r="19224" spans="26:26">
      <c r="Z19224" s="44"/>
    </row>
    <row r="19225" spans="26:26">
      <c r="Z19225" s="44"/>
    </row>
    <row r="19226" spans="26:26">
      <c r="Z19226" s="44"/>
    </row>
    <row r="19227" spans="26:26">
      <c r="Z19227" s="44"/>
    </row>
    <row r="19228" spans="26:26">
      <c r="Z19228" s="44"/>
    </row>
    <row r="19229" spans="26:26">
      <c r="Z19229" s="44"/>
    </row>
    <row r="19230" spans="26:26">
      <c r="Z19230" s="44"/>
    </row>
    <row r="19231" spans="26:26">
      <c r="Z19231" s="44"/>
    </row>
    <row r="19232" spans="26:26">
      <c r="Z19232" s="44"/>
    </row>
    <row r="19233" spans="26:26">
      <c r="Z19233" s="44"/>
    </row>
    <row r="19234" spans="26:26">
      <c r="Z19234" s="44"/>
    </row>
    <row r="19235" spans="26:26">
      <c r="Z19235" s="44"/>
    </row>
    <row r="19236" spans="26:26">
      <c r="Z19236" s="44"/>
    </row>
    <row r="19237" spans="26:26">
      <c r="Z19237" s="44"/>
    </row>
    <row r="19238" spans="26:26">
      <c r="Z19238" s="44"/>
    </row>
    <row r="19239" spans="26:26">
      <c r="Z19239" s="44"/>
    </row>
    <row r="19240" spans="26:26">
      <c r="Z19240" s="44"/>
    </row>
    <row r="19241" spans="26:26">
      <c r="Z19241" s="44"/>
    </row>
    <row r="19242" spans="26:26">
      <c r="Z19242" s="44"/>
    </row>
    <row r="19243" spans="26:26">
      <c r="Z19243" s="44"/>
    </row>
    <row r="19244" spans="26:26">
      <c r="Z19244" s="44"/>
    </row>
    <row r="19245" spans="26:26">
      <c r="Z19245" s="44"/>
    </row>
    <row r="19246" spans="26:26">
      <c r="Z19246" s="44"/>
    </row>
    <row r="19247" spans="26:26">
      <c r="Z19247" s="44"/>
    </row>
    <row r="19248" spans="26:26">
      <c r="Z19248" s="44"/>
    </row>
    <row r="19249" spans="26:26">
      <c r="Z19249" s="44"/>
    </row>
    <row r="19250" spans="26:26">
      <c r="Z19250" s="44"/>
    </row>
    <row r="19251" spans="26:26">
      <c r="Z19251" s="44"/>
    </row>
    <row r="19252" spans="26:26">
      <c r="Z19252" s="44"/>
    </row>
    <row r="19253" spans="26:26">
      <c r="Z19253" s="44"/>
    </row>
    <row r="19254" spans="26:26">
      <c r="Z19254" s="44"/>
    </row>
    <row r="19255" spans="26:26">
      <c r="Z19255" s="44"/>
    </row>
    <row r="19256" spans="26:26">
      <c r="Z19256" s="44"/>
    </row>
    <row r="19257" spans="26:26">
      <c r="Z19257" s="44"/>
    </row>
    <row r="19258" spans="26:26">
      <c r="Z19258" s="44"/>
    </row>
    <row r="19259" spans="26:26">
      <c r="Z19259" s="44"/>
    </row>
    <row r="19260" spans="26:26">
      <c r="Z19260" s="44"/>
    </row>
    <row r="19261" spans="26:26">
      <c r="Z19261" s="44"/>
    </row>
    <row r="19262" spans="26:26">
      <c r="Z19262" s="44"/>
    </row>
    <row r="19263" spans="26:26">
      <c r="Z19263" s="44"/>
    </row>
    <row r="19264" spans="26:26">
      <c r="Z19264" s="44"/>
    </row>
    <row r="19265" spans="26:26">
      <c r="Z19265" s="44"/>
    </row>
    <row r="19266" spans="26:26">
      <c r="Z19266" s="44"/>
    </row>
    <row r="19267" spans="26:26">
      <c r="Z19267" s="44"/>
    </row>
    <row r="19268" spans="26:26">
      <c r="Z19268" s="44"/>
    </row>
    <row r="19269" spans="26:26">
      <c r="Z19269" s="44"/>
    </row>
    <row r="19270" spans="26:26">
      <c r="Z19270" s="44"/>
    </row>
    <row r="19271" spans="26:26">
      <c r="Z19271" s="44"/>
    </row>
    <row r="19272" spans="26:26">
      <c r="Z19272" s="44"/>
    </row>
    <row r="19273" spans="26:26">
      <c r="Z19273" s="44"/>
    </row>
    <row r="19274" spans="26:26">
      <c r="Z19274" s="44"/>
    </row>
    <row r="19275" spans="26:26">
      <c r="Z19275" s="44"/>
    </row>
    <row r="19276" spans="26:26">
      <c r="Z19276" s="44"/>
    </row>
    <row r="19277" spans="26:26">
      <c r="Z19277" s="44"/>
    </row>
    <row r="19278" spans="26:26">
      <c r="Z19278" s="44"/>
    </row>
    <row r="19279" spans="26:26">
      <c r="Z19279" s="44"/>
    </row>
    <row r="19280" spans="26:26">
      <c r="Z19280" s="44"/>
    </row>
    <row r="19281" spans="26:26">
      <c r="Z19281" s="44"/>
    </row>
    <row r="19282" spans="26:26">
      <c r="Z19282" s="44"/>
    </row>
    <row r="19283" spans="26:26">
      <c r="Z19283" s="44"/>
    </row>
    <row r="19284" spans="26:26">
      <c r="Z19284" s="44"/>
    </row>
    <row r="19285" spans="26:26">
      <c r="Z19285" s="44"/>
    </row>
    <row r="19286" spans="26:26">
      <c r="Z19286" s="44"/>
    </row>
    <row r="19287" spans="26:26">
      <c r="Z19287" s="44"/>
    </row>
    <row r="19288" spans="26:26">
      <c r="Z19288" s="44"/>
    </row>
    <row r="19289" spans="26:26">
      <c r="Z19289" s="44"/>
    </row>
    <row r="19290" spans="26:26">
      <c r="Z19290" s="44"/>
    </row>
    <row r="19291" spans="26:26">
      <c r="Z19291" s="44"/>
    </row>
    <row r="19292" spans="26:26">
      <c r="Z19292" s="44"/>
    </row>
    <row r="19293" spans="26:26">
      <c r="Z19293" s="44"/>
    </row>
    <row r="19294" spans="26:26">
      <c r="Z19294" s="44"/>
    </row>
    <row r="19295" spans="26:26">
      <c r="Z19295" s="44"/>
    </row>
    <row r="19296" spans="26:26">
      <c r="Z19296" s="44"/>
    </row>
    <row r="19297" spans="26:26">
      <c r="Z19297" s="44"/>
    </row>
    <row r="19298" spans="26:26">
      <c r="Z19298" s="44"/>
    </row>
    <row r="19299" spans="26:26">
      <c r="Z19299" s="44"/>
    </row>
    <row r="19300" spans="26:26">
      <c r="Z19300" s="44"/>
    </row>
    <row r="19301" spans="26:26">
      <c r="Z19301" s="44"/>
    </row>
    <row r="19302" spans="26:26">
      <c r="Z19302" s="44"/>
    </row>
    <row r="19303" spans="26:26">
      <c r="Z19303" s="44"/>
    </row>
    <row r="19304" spans="26:26">
      <c r="Z19304" s="44"/>
    </row>
    <row r="19305" spans="26:26">
      <c r="Z19305" s="44"/>
    </row>
    <row r="19306" spans="26:26">
      <c r="Z19306" s="44"/>
    </row>
    <row r="19307" spans="26:26">
      <c r="Z19307" s="44"/>
    </row>
    <row r="19308" spans="26:26">
      <c r="Z19308" s="44"/>
    </row>
    <row r="19309" spans="26:26">
      <c r="Z19309" s="44"/>
    </row>
    <row r="19310" spans="26:26">
      <c r="Z19310" s="44"/>
    </row>
    <row r="19311" spans="26:26">
      <c r="Z19311" s="44"/>
    </row>
    <row r="19312" spans="26:26">
      <c r="Z19312" s="44"/>
    </row>
    <row r="19313" spans="26:26">
      <c r="Z19313" s="44"/>
    </row>
    <row r="19314" spans="26:26">
      <c r="Z19314" s="44"/>
    </row>
    <row r="19315" spans="26:26">
      <c r="Z19315" s="44"/>
    </row>
    <row r="19316" spans="26:26">
      <c r="Z19316" s="44"/>
    </row>
    <row r="19317" spans="26:26">
      <c r="Z19317" s="44"/>
    </row>
    <row r="19318" spans="26:26">
      <c r="Z19318" s="44"/>
    </row>
    <row r="19319" spans="26:26">
      <c r="Z19319" s="44"/>
    </row>
    <row r="19320" spans="26:26">
      <c r="Z19320" s="44"/>
    </row>
    <row r="19321" spans="26:26">
      <c r="Z19321" s="44"/>
    </row>
    <row r="19322" spans="26:26">
      <c r="Z19322" s="44"/>
    </row>
    <row r="19323" spans="26:26">
      <c r="Z19323" s="44"/>
    </row>
    <row r="19324" spans="26:26">
      <c r="Z19324" s="44"/>
    </row>
    <row r="19325" spans="26:26">
      <c r="Z19325" s="44"/>
    </row>
    <row r="19326" spans="26:26">
      <c r="Z19326" s="44"/>
    </row>
    <row r="19327" spans="26:26">
      <c r="Z19327" s="44"/>
    </row>
    <row r="19328" spans="26:26">
      <c r="Z19328" s="44"/>
    </row>
    <row r="19329" spans="26:26">
      <c r="Z19329" s="44"/>
    </row>
    <row r="19330" spans="26:26">
      <c r="Z19330" s="44"/>
    </row>
    <row r="19331" spans="26:26">
      <c r="Z19331" s="44"/>
    </row>
    <row r="19332" spans="26:26">
      <c r="Z19332" s="44"/>
    </row>
    <row r="19333" spans="26:26">
      <c r="Z19333" s="44"/>
    </row>
    <row r="19334" spans="26:26">
      <c r="Z19334" s="44"/>
    </row>
    <row r="19335" spans="26:26">
      <c r="Z19335" s="44"/>
    </row>
    <row r="19336" spans="26:26">
      <c r="Z19336" s="44"/>
    </row>
    <row r="19337" spans="26:26">
      <c r="Z19337" s="44"/>
    </row>
    <row r="19338" spans="26:26">
      <c r="Z19338" s="44"/>
    </row>
    <row r="19339" spans="26:26">
      <c r="Z19339" s="44"/>
    </row>
    <row r="19340" spans="26:26">
      <c r="Z19340" s="44"/>
    </row>
    <row r="19341" spans="26:26">
      <c r="Z19341" s="44"/>
    </row>
    <row r="19342" spans="26:26">
      <c r="Z19342" s="44"/>
    </row>
    <row r="19343" spans="26:26">
      <c r="Z19343" s="44"/>
    </row>
    <row r="19344" spans="26:26">
      <c r="Z19344" s="44"/>
    </row>
    <row r="19345" spans="26:26">
      <c r="Z19345" s="44"/>
    </row>
    <row r="19346" spans="26:26">
      <c r="Z19346" s="44"/>
    </row>
    <row r="19347" spans="26:26">
      <c r="Z19347" s="44"/>
    </row>
    <row r="19348" spans="26:26">
      <c r="Z19348" s="44"/>
    </row>
    <row r="19349" spans="26:26">
      <c r="Z19349" s="44"/>
    </row>
    <row r="19350" spans="26:26">
      <c r="Z19350" s="44"/>
    </row>
    <row r="19351" spans="26:26">
      <c r="Z19351" s="44"/>
    </row>
    <row r="19352" spans="26:26">
      <c r="Z19352" s="44"/>
    </row>
    <row r="19353" spans="26:26">
      <c r="Z19353" s="44"/>
    </row>
    <row r="19354" spans="26:26">
      <c r="Z19354" s="44"/>
    </row>
    <row r="19355" spans="26:26">
      <c r="Z19355" s="44"/>
    </row>
    <row r="19356" spans="26:26">
      <c r="Z19356" s="44"/>
    </row>
    <row r="19357" spans="26:26">
      <c r="Z19357" s="44"/>
    </row>
    <row r="19358" spans="26:26">
      <c r="Z19358" s="44"/>
    </row>
    <row r="19359" spans="26:26">
      <c r="Z19359" s="44"/>
    </row>
    <row r="19360" spans="26:26">
      <c r="Z19360" s="44"/>
    </row>
    <row r="19361" spans="26:26">
      <c r="Z19361" s="44"/>
    </row>
    <row r="19362" spans="26:26">
      <c r="Z19362" s="44"/>
    </row>
    <row r="19363" spans="26:26">
      <c r="Z19363" s="44"/>
    </row>
    <row r="19364" spans="26:26">
      <c r="Z19364" s="44"/>
    </row>
    <row r="19365" spans="26:26">
      <c r="Z19365" s="44"/>
    </row>
    <row r="19366" spans="26:26">
      <c r="Z19366" s="44"/>
    </row>
    <row r="19367" spans="26:26">
      <c r="Z19367" s="44"/>
    </row>
    <row r="19368" spans="26:26">
      <c r="Z19368" s="44"/>
    </row>
    <row r="19369" spans="26:26">
      <c r="Z19369" s="44"/>
    </row>
    <row r="19370" spans="26:26">
      <c r="Z19370" s="44"/>
    </row>
    <row r="19371" spans="26:26">
      <c r="Z19371" s="44"/>
    </row>
    <row r="19372" spans="26:26">
      <c r="Z19372" s="44"/>
    </row>
    <row r="19373" spans="26:26">
      <c r="Z19373" s="44"/>
    </row>
    <row r="19374" spans="26:26">
      <c r="Z19374" s="44"/>
    </row>
    <row r="19375" spans="26:26">
      <c r="Z19375" s="44"/>
    </row>
    <row r="19376" spans="26:26">
      <c r="Z19376" s="44"/>
    </row>
    <row r="19377" spans="26:26">
      <c r="Z19377" s="44"/>
    </row>
    <row r="19378" spans="26:26">
      <c r="Z19378" s="44"/>
    </row>
    <row r="19379" spans="26:26">
      <c r="Z19379" s="44"/>
    </row>
    <row r="19380" spans="26:26">
      <c r="Z19380" s="44"/>
    </row>
    <row r="19381" spans="26:26">
      <c r="Z19381" s="44"/>
    </row>
    <row r="19382" spans="26:26">
      <c r="Z19382" s="44"/>
    </row>
    <row r="19383" spans="26:26">
      <c r="Z19383" s="44"/>
    </row>
    <row r="19384" spans="26:26">
      <c r="Z19384" s="44"/>
    </row>
    <row r="19385" spans="26:26">
      <c r="Z19385" s="44"/>
    </row>
    <row r="19386" spans="26:26">
      <c r="Z19386" s="44"/>
    </row>
    <row r="19387" spans="26:26">
      <c r="Z19387" s="44"/>
    </row>
    <row r="19388" spans="26:26">
      <c r="Z19388" s="44"/>
    </row>
    <row r="19389" spans="26:26">
      <c r="Z19389" s="44"/>
    </row>
    <row r="19390" spans="26:26">
      <c r="Z19390" s="44"/>
    </row>
    <row r="19391" spans="26:26">
      <c r="Z19391" s="44"/>
    </row>
    <row r="19392" spans="26:26">
      <c r="Z19392" s="44"/>
    </row>
    <row r="19393" spans="26:26">
      <c r="Z19393" s="44"/>
    </row>
    <row r="19394" spans="26:26">
      <c r="Z19394" s="44"/>
    </row>
    <row r="19395" spans="26:26">
      <c r="Z19395" s="44"/>
    </row>
    <row r="19396" spans="26:26">
      <c r="Z19396" s="44"/>
    </row>
    <row r="19397" spans="26:26">
      <c r="Z19397" s="44"/>
    </row>
    <row r="19398" spans="26:26">
      <c r="Z19398" s="44"/>
    </row>
    <row r="19399" spans="26:26">
      <c r="Z19399" s="44"/>
    </row>
    <row r="19400" spans="26:26">
      <c r="Z19400" s="44"/>
    </row>
    <row r="19401" spans="26:26">
      <c r="Z19401" s="44"/>
    </row>
    <row r="19402" spans="26:26">
      <c r="Z19402" s="44"/>
    </row>
    <row r="19403" spans="26:26">
      <c r="Z19403" s="44"/>
    </row>
    <row r="19404" spans="26:26">
      <c r="Z19404" s="44"/>
    </row>
    <row r="19405" spans="26:26">
      <c r="Z19405" s="44"/>
    </row>
    <row r="19406" spans="26:26">
      <c r="Z19406" s="44"/>
    </row>
    <row r="19407" spans="26:26">
      <c r="Z19407" s="44"/>
    </row>
    <row r="19408" spans="26:26">
      <c r="Z19408" s="44"/>
    </row>
    <row r="19409" spans="26:26">
      <c r="Z19409" s="44"/>
    </row>
    <row r="19410" spans="26:26">
      <c r="Z19410" s="44"/>
    </row>
    <row r="19411" spans="26:26">
      <c r="Z19411" s="44"/>
    </row>
    <row r="19412" spans="26:26">
      <c r="Z19412" s="44"/>
    </row>
    <row r="19413" spans="26:26">
      <c r="Z19413" s="44"/>
    </row>
    <row r="19414" spans="26:26">
      <c r="Z19414" s="44"/>
    </row>
    <row r="19415" spans="26:26">
      <c r="Z19415" s="44"/>
    </row>
    <row r="19416" spans="26:26">
      <c r="Z19416" s="44"/>
    </row>
    <row r="19417" spans="26:26">
      <c r="Z19417" s="44"/>
    </row>
    <row r="19418" spans="26:26">
      <c r="Z19418" s="44"/>
    </row>
    <row r="19419" spans="26:26">
      <c r="Z19419" s="44"/>
    </row>
    <row r="19420" spans="26:26">
      <c r="Z19420" s="44"/>
    </row>
    <row r="19421" spans="26:26">
      <c r="Z19421" s="44"/>
    </row>
    <row r="19422" spans="26:26">
      <c r="Z19422" s="44"/>
    </row>
    <row r="19423" spans="26:26">
      <c r="Z19423" s="44"/>
    </row>
    <row r="19424" spans="26:26">
      <c r="Z19424" s="44"/>
    </row>
    <row r="19425" spans="26:26">
      <c r="Z19425" s="44"/>
    </row>
    <row r="19426" spans="26:26">
      <c r="Z19426" s="44"/>
    </row>
    <row r="19427" spans="26:26">
      <c r="Z19427" s="44"/>
    </row>
    <row r="19428" spans="26:26">
      <c r="Z19428" s="44"/>
    </row>
    <row r="19429" spans="26:26">
      <c r="Z19429" s="44"/>
    </row>
    <row r="19430" spans="26:26">
      <c r="Z19430" s="44"/>
    </row>
    <row r="19431" spans="26:26">
      <c r="Z19431" s="44"/>
    </row>
    <row r="19432" spans="26:26">
      <c r="Z19432" s="44"/>
    </row>
    <row r="19433" spans="26:26">
      <c r="Z19433" s="44"/>
    </row>
    <row r="19434" spans="26:26">
      <c r="Z19434" s="44"/>
    </row>
    <row r="19435" spans="26:26">
      <c r="Z19435" s="44"/>
    </row>
    <row r="19436" spans="26:26">
      <c r="Z19436" s="44"/>
    </row>
    <row r="19437" spans="26:26">
      <c r="Z19437" s="44"/>
    </row>
    <row r="19438" spans="26:26">
      <c r="Z19438" s="44"/>
    </row>
    <row r="19439" spans="26:26">
      <c r="Z19439" s="44"/>
    </row>
    <row r="19440" spans="26:26">
      <c r="Z19440" s="44"/>
    </row>
    <row r="19441" spans="26:26">
      <c r="Z19441" s="44"/>
    </row>
    <row r="19442" spans="26:26">
      <c r="Z19442" s="44"/>
    </row>
    <row r="19443" spans="26:26">
      <c r="Z19443" s="44"/>
    </row>
    <row r="19444" spans="26:26">
      <c r="Z19444" s="44"/>
    </row>
    <row r="19445" spans="26:26">
      <c r="Z19445" s="44"/>
    </row>
    <row r="19446" spans="26:26">
      <c r="Z19446" s="44"/>
    </row>
    <row r="19447" spans="26:26">
      <c r="Z19447" s="44"/>
    </row>
    <row r="19448" spans="26:26">
      <c r="Z19448" s="44"/>
    </row>
    <row r="19449" spans="26:26">
      <c r="Z19449" s="44"/>
    </row>
    <row r="19450" spans="26:26">
      <c r="Z19450" s="44"/>
    </row>
    <row r="19451" spans="26:26">
      <c r="Z19451" s="44"/>
    </row>
    <row r="19452" spans="26:26">
      <c r="Z19452" s="44"/>
    </row>
    <row r="19453" spans="26:26">
      <c r="Z19453" s="44"/>
    </row>
    <row r="19454" spans="26:26">
      <c r="Z19454" s="44"/>
    </row>
    <row r="19455" spans="26:26">
      <c r="Z19455" s="44"/>
    </row>
    <row r="19456" spans="26:26">
      <c r="Z19456" s="44"/>
    </row>
    <row r="19457" spans="26:26">
      <c r="Z19457" s="44"/>
    </row>
    <row r="19458" spans="26:26">
      <c r="Z19458" s="44"/>
    </row>
    <row r="19459" spans="26:26">
      <c r="Z19459" s="44"/>
    </row>
    <row r="19460" spans="26:26">
      <c r="Z19460" s="44"/>
    </row>
    <row r="19461" spans="26:26">
      <c r="Z19461" s="44"/>
    </row>
    <row r="19462" spans="26:26">
      <c r="Z19462" s="44"/>
    </row>
    <row r="19463" spans="26:26">
      <c r="Z19463" s="44"/>
    </row>
    <row r="19464" spans="26:26">
      <c r="Z19464" s="44"/>
    </row>
    <row r="19465" spans="26:26">
      <c r="Z19465" s="44"/>
    </row>
    <row r="19466" spans="26:26">
      <c r="Z19466" s="44"/>
    </row>
    <row r="19467" spans="26:26">
      <c r="Z19467" s="44"/>
    </row>
    <row r="19468" spans="26:26">
      <c r="Z19468" s="44"/>
    </row>
    <row r="19469" spans="26:26">
      <c r="Z19469" s="44"/>
    </row>
    <row r="19470" spans="26:26">
      <c r="Z19470" s="44"/>
    </row>
    <row r="19471" spans="26:26">
      <c r="Z19471" s="44"/>
    </row>
    <row r="19472" spans="26:26">
      <c r="Z19472" s="44"/>
    </row>
    <row r="19473" spans="26:26">
      <c r="Z19473" s="44"/>
    </row>
    <row r="19474" spans="26:26">
      <c r="Z19474" s="44"/>
    </row>
    <row r="19475" spans="26:26">
      <c r="Z19475" s="44"/>
    </row>
    <row r="19476" spans="26:26">
      <c r="Z19476" s="44"/>
    </row>
    <row r="19477" spans="26:26">
      <c r="Z19477" s="44"/>
    </row>
    <row r="19478" spans="26:26">
      <c r="Z19478" s="44"/>
    </row>
    <row r="19479" spans="26:26">
      <c r="Z19479" s="44"/>
    </row>
    <row r="19480" spans="26:26">
      <c r="Z19480" s="44"/>
    </row>
    <row r="19481" spans="26:26">
      <c r="Z19481" s="44"/>
    </row>
    <row r="19482" spans="26:26">
      <c r="Z19482" s="44"/>
    </row>
    <row r="19483" spans="26:26">
      <c r="Z19483" s="44"/>
    </row>
    <row r="19484" spans="26:26">
      <c r="Z19484" s="44"/>
    </row>
    <row r="19485" spans="26:26">
      <c r="Z19485" s="44"/>
    </row>
    <row r="19486" spans="26:26">
      <c r="Z19486" s="44"/>
    </row>
    <row r="19487" spans="26:26">
      <c r="Z19487" s="44"/>
    </row>
    <row r="19488" spans="26:26">
      <c r="Z19488" s="44"/>
    </row>
    <row r="19489" spans="26:26">
      <c r="Z19489" s="44"/>
    </row>
    <row r="19490" spans="26:26">
      <c r="Z19490" s="44"/>
    </row>
    <row r="19491" spans="26:26">
      <c r="Z19491" s="44"/>
    </row>
    <row r="19492" spans="26:26">
      <c r="Z19492" s="44"/>
    </row>
    <row r="19493" spans="26:26">
      <c r="Z19493" s="44"/>
    </row>
    <row r="19494" spans="26:26">
      <c r="Z19494" s="44"/>
    </row>
    <row r="19495" spans="26:26">
      <c r="Z19495" s="44"/>
    </row>
    <row r="19496" spans="26:26">
      <c r="Z19496" s="44"/>
    </row>
    <row r="19497" spans="26:26">
      <c r="Z19497" s="44"/>
    </row>
    <row r="19498" spans="26:26">
      <c r="Z19498" s="44"/>
    </row>
    <row r="19499" spans="26:26">
      <c r="Z19499" s="44"/>
    </row>
    <row r="19500" spans="26:26">
      <c r="Z19500" s="44"/>
    </row>
    <row r="19501" spans="26:26">
      <c r="Z19501" s="44"/>
    </row>
    <row r="19502" spans="26:26">
      <c r="Z19502" s="44"/>
    </row>
    <row r="19503" spans="26:26">
      <c r="Z19503" s="44"/>
    </row>
    <row r="19504" spans="26:26">
      <c r="Z19504" s="44"/>
    </row>
    <row r="19505" spans="26:26">
      <c r="Z19505" s="44"/>
    </row>
    <row r="19506" spans="26:26">
      <c r="Z19506" s="44"/>
    </row>
    <row r="19507" spans="26:26">
      <c r="Z19507" s="44"/>
    </row>
    <row r="19508" spans="26:26">
      <c r="Z19508" s="44"/>
    </row>
    <row r="19509" spans="26:26">
      <c r="Z19509" s="44"/>
    </row>
    <row r="19510" spans="26:26">
      <c r="Z19510" s="44"/>
    </row>
    <row r="19511" spans="26:26">
      <c r="Z19511" s="44"/>
    </row>
    <row r="19512" spans="26:26">
      <c r="Z19512" s="44"/>
    </row>
    <row r="19513" spans="26:26">
      <c r="Z19513" s="44"/>
    </row>
    <row r="19514" spans="26:26">
      <c r="Z19514" s="44"/>
    </row>
    <row r="19515" spans="26:26">
      <c r="Z19515" s="44"/>
    </row>
    <row r="19516" spans="26:26">
      <c r="Z19516" s="44"/>
    </row>
    <row r="19517" spans="26:26">
      <c r="Z19517" s="44"/>
    </row>
    <row r="19518" spans="26:26">
      <c r="Z19518" s="44"/>
    </row>
    <row r="19519" spans="26:26">
      <c r="Z19519" s="44"/>
    </row>
    <row r="19520" spans="26:26">
      <c r="Z19520" s="44"/>
    </row>
    <row r="19521" spans="26:26">
      <c r="Z19521" s="44"/>
    </row>
    <row r="19522" spans="26:26">
      <c r="Z19522" s="44"/>
    </row>
    <row r="19523" spans="26:26">
      <c r="Z19523" s="44"/>
    </row>
    <row r="19524" spans="26:26">
      <c r="Z19524" s="44"/>
    </row>
    <row r="19525" spans="26:26">
      <c r="Z19525" s="44"/>
    </row>
    <row r="19526" spans="26:26">
      <c r="Z19526" s="44"/>
    </row>
    <row r="19527" spans="26:26">
      <c r="Z19527" s="44"/>
    </row>
    <row r="19528" spans="26:26">
      <c r="Z19528" s="44"/>
    </row>
    <row r="19529" spans="26:26">
      <c r="Z19529" s="44"/>
    </row>
    <row r="19530" spans="26:26">
      <c r="Z19530" s="44"/>
    </row>
    <row r="19531" spans="26:26">
      <c r="Z19531" s="44"/>
    </row>
    <row r="19532" spans="26:26">
      <c r="Z19532" s="44"/>
    </row>
    <row r="19533" spans="26:26">
      <c r="Z19533" s="44"/>
    </row>
    <row r="19534" spans="26:26">
      <c r="Z19534" s="44"/>
    </row>
    <row r="19535" spans="26:26">
      <c r="Z19535" s="44"/>
    </row>
    <row r="19536" spans="26:26">
      <c r="Z19536" s="44"/>
    </row>
    <row r="19537" spans="26:26">
      <c r="Z19537" s="44"/>
    </row>
    <row r="19538" spans="26:26">
      <c r="Z19538" s="44"/>
    </row>
    <row r="19539" spans="26:26">
      <c r="Z19539" s="44"/>
    </row>
    <row r="19540" spans="26:26">
      <c r="Z19540" s="44"/>
    </row>
    <row r="19541" spans="26:26">
      <c r="Z19541" s="44"/>
    </row>
    <row r="19542" spans="26:26">
      <c r="Z19542" s="44"/>
    </row>
    <row r="19543" spans="26:26">
      <c r="Z19543" s="44"/>
    </row>
    <row r="19544" spans="26:26">
      <c r="Z19544" s="44"/>
    </row>
    <row r="19545" spans="26:26">
      <c r="Z19545" s="44"/>
    </row>
    <row r="19546" spans="26:26">
      <c r="Z19546" s="44"/>
    </row>
    <row r="19547" spans="26:26">
      <c r="Z19547" s="44"/>
    </row>
    <row r="19548" spans="26:26">
      <c r="Z19548" s="44"/>
    </row>
    <row r="19549" spans="26:26">
      <c r="Z19549" s="44"/>
    </row>
    <row r="19550" spans="26:26">
      <c r="Z19550" s="44"/>
    </row>
    <row r="19551" spans="26:26">
      <c r="Z19551" s="44"/>
    </row>
    <row r="19552" spans="26:26">
      <c r="Z19552" s="44"/>
    </row>
    <row r="19553" spans="26:26">
      <c r="Z19553" s="44"/>
    </row>
    <row r="19554" spans="26:26">
      <c r="Z19554" s="44"/>
    </row>
    <row r="19555" spans="26:26">
      <c r="Z19555" s="44"/>
    </row>
    <row r="19556" spans="26:26">
      <c r="Z19556" s="44"/>
    </row>
    <row r="19557" spans="26:26">
      <c r="Z19557" s="44"/>
    </row>
    <row r="19558" spans="26:26">
      <c r="Z19558" s="44"/>
    </row>
    <row r="19559" spans="26:26">
      <c r="Z19559" s="44"/>
    </row>
    <row r="19560" spans="26:26">
      <c r="Z19560" s="44"/>
    </row>
    <row r="19561" spans="26:26">
      <c r="Z19561" s="44"/>
    </row>
    <row r="19562" spans="26:26">
      <c r="Z19562" s="44"/>
    </row>
    <row r="19563" spans="26:26">
      <c r="Z19563" s="44"/>
    </row>
    <row r="19564" spans="26:26">
      <c r="Z19564" s="44"/>
    </row>
    <row r="19565" spans="26:26">
      <c r="Z19565" s="44"/>
    </row>
    <row r="19566" spans="26:26">
      <c r="Z19566" s="44"/>
    </row>
    <row r="19567" spans="26:26">
      <c r="Z19567" s="44"/>
    </row>
    <row r="19568" spans="26:26">
      <c r="Z19568" s="44"/>
    </row>
    <row r="19569" spans="26:26">
      <c r="Z19569" s="44"/>
    </row>
    <row r="19570" spans="26:26">
      <c r="Z19570" s="44"/>
    </row>
    <row r="19571" spans="26:26">
      <c r="Z19571" s="44"/>
    </row>
    <row r="19572" spans="26:26">
      <c r="Z19572" s="44"/>
    </row>
    <row r="19573" spans="26:26">
      <c r="Z19573" s="44"/>
    </row>
    <row r="19574" spans="26:26">
      <c r="Z19574" s="44"/>
    </row>
    <row r="19575" spans="26:26">
      <c r="Z19575" s="44"/>
    </row>
    <row r="19576" spans="26:26">
      <c r="Z19576" s="44"/>
    </row>
    <row r="19577" spans="26:26">
      <c r="Z19577" s="44"/>
    </row>
    <row r="19578" spans="26:26">
      <c r="Z19578" s="44"/>
    </row>
    <row r="19579" spans="26:26">
      <c r="Z19579" s="44"/>
    </row>
    <row r="19580" spans="26:26">
      <c r="Z19580" s="44"/>
    </row>
    <row r="19581" spans="26:26">
      <c r="Z19581" s="44"/>
    </row>
    <row r="19582" spans="26:26">
      <c r="Z19582" s="44"/>
    </row>
    <row r="19583" spans="26:26">
      <c r="Z19583" s="44"/>
    </row>
    <row r="19584" spans="26:26">
      <c r="Z19584" s="44"/>
    </row>
    <row r="19585" spans="26:26">
      <c r="Z19585" s="44"/>
    </row>
    <row r="19586" spans="26:26">
      <c r="Z19586" s="44"/>
    </row>
    <row r="19587" spans="26:26">
      <c r="Z19587" s="44"/>
    </row>
    <row r="19588" spans="26:26">
      <c r="Z19588" s="44"/>
    </row>
    <row r="19589" spans="26:26">
      <c r="Z19589" s="44"/>
    </row>
    <row r="19590" spans="26:26">
      <c r="Z19590" s="44"/>
    </row>
    <row r="19591" spans="26:26">
      <c r="Z19591" s="44"/>
    </row>
    <row r="19592" spans="26:26">
      <c r="Z19592" s="44"/>
    </row>
    <row r="19593" spans="26:26">
      <c r="Z19593" s="44"/>
    </row>
    <row r="19594" spans="26:26">
      <c r="Z19594" s="44"/>
    </row>
    <row r="19595" spans="26:26">
      <c r="Z19595" s="44"/>
    </row>
    <row r="19596" spans="26:26">
      <c r="Z19596" s="44"/>
    </row>
    <row r="19597" spans="26:26">
      <c r="Z19597" s="44"/>
    </row>
    <row r="19598" spans="26:26">
      <c r="Z19598" s="44"/>
    </row>
    <row r="19599" spans="26:26">
      <c r="Z19599" s="44"/>
    </row>
    <row r="19600" spans="26:26">
      <c r="Z19600" s="44"/>
    </row>
    <row r="19601" spans="26:26">
      <c r="Z19601" s="44"/>
    </row>
    <row r="19602" spans="26:26">
      <c r="Z19602" s="44"/>
    </row>
    <row r="19603" spans="26:26">
      <c r="Z19603" s="44"/>
    </row>
    <row r="19604" spans="26:26">
      <c r="Z19604" s="44"/>
    </row>
    <row r="19605" spans="26:26">
      <c r="Z19605" s="44"/>
    </row>
    <row r="19606" spans="26:26">
      <c r="Z19606" s="44"/>
    </row>
    <row r="19607" spans="26:26">
      <c r="Z19607" s="44"/>
    </row>
    <row r="19608" spans="26:26">
      <c r="Z19608" s="44"/>
    </row>
    <row r="19609" spans="26:26">
      <c r="Z19609" s="44"/>
    </row>
    <row r="19610" spans="26:26">
      <c r="Z19610" s="44"/>
    </row>
    <row r="19611" spans="26:26">
      <c r="Z19611" s="44"/>
    </row>
    <row r="19612" spans="26:26">
      <c r="Z19612" s="44"/>
    </row>
    <row r="19613" spans="26:26">
      <c r="Z19613" s="44"/>
    </row>
    <row r="19614" spans="26:26">
      <c r="Z19614" s="44"/>
    </row>
    <row r="19615" spans="26:26">
      <c r="Z19615" s="44"/>
    </row>
    <row r="19616" spans="26:26">
      <c r="Z19616" s="44"/>
    </row>
    <row r="19617" spans="26:26">
      <c r="Z19617" s="44"/>
    </row>
    <row r="19618" spans="26:26">
      <c r="Z19618" s="44"/>
    </row>
    <row r="19619" spans="26:26">
      <c r="Z19619" s="44"/>
    </row>
    <row r="19620" spans="26:26">
      <c r="Z19620" s="44"/>
    </row>
    <row r="19621" spans="26:26">
      <c r="Z19621" s="44"/>
    </row>
    <row r="19622" spans="26:26">
      <c r="Z19622" s="44"/>
    </row>
    <row r="19623" spans="26:26">
      <c r="Z19623" s="44"/>
    </row>
    <row r="19624" spans="26:26">
      <c r="Z19624" s="44"/>
    </row>
    <row r="19625" spans="26:26">
      <c r="Z19625" s="44"/>
    </row>
    <row r="19626" spans="26:26">
      <c r="Z19626" s="44"/>
    </row>
    <row r="19627" spans="26:26">
      <c r="Z19627" s="44"/>
    </row>
    <row r="19628" spans="26:26">
      <c r="Z19628" s="44"/>
    </row>
    <row r="19629" spans="26:26">
      <c r="Z19629" s="44"/>
    </row>
    <row r="19630" spans="26:26">
      <c r="Z19630" s="44"/>
    </row>
    <row r="19631" spans="26:26">
      <c r="Z19631" s="44"/>
    </row>
    <row r="19632" spans="26:26">
      <c r="Z19632" s="44"/>
    </row>
    <row r="19633" spans="26:26">
      <c r="Z19633" s="44"/>
    </row>
    <row r="19634" spans="26:26">
      <c r="Z19634" s="44"/>
    </row>
    <row r="19635" spans="26:26">
      <c r="Z19635" s="44"/>
    </row>
    <row r="19636" spans="26:26">
      <c r="Z19636" s="44"/>
    </row>
    <row r="19637" spans="26:26">
      <c r="Z19637" s="44"/>
    </row>
    <row r="19638" spans="26:26">
      <c r="Z19638" s="44"/>
    </row>
    <row r="19639" spans="26:26">
      <c r="Z19639" s="44"/>
    </row>
    <row r="19640" spans="26:26">
      <c r="Z19640" s="44"/>
    </row>
    <row r="19641" spans="26:26">
      <c r="Z19641" s="44"/>
    </row>
    <row r="19642" spans="26:26">
      <c r="Z19642" s="44"/>
    </row>
    <row r="19643" spans="26:26">
      <c r="Z19643" s="44"/>
    </row>
    <row r="19644" spans="26:26">
      <c r="Z19644" s="44"/>
    </row>
    <row r="19645" spans="26:26">
      <c r="Z19645" s="44"/>
    </row>
    <row r="19646" spans="26:26">
      <c r="Z19646" s="44"/>
    </row>
    <row r="19647" spans="26:26">
      <c r="Z19647" s="44"/>
    </row>
    <row r="19648" spans="26:26">
      <c r="Z19648" s="44"/>
    </row>
    <row r="19649" spans="26:26">
      <c r="Z19649" s="44"/>
    </row>
    <row r="19650" spans="26:26">
      <c r="Z19650" s="44"/>
    </row>
    <row r="19651" spans="26:26">
      <c r="Z19651" s="44"/>
    </row>
    <row r="19652" spans="26:26">
      <c r="Z19652" s="44"/>
    </row>
    <row r="19653" spans="26:26">
      <c r="Z19653" s="44"/>
    </row>
    <row r="19654" spans="26:26">
      <c r="Z19654" s="44"/>
    </row>
    <row r="19655" spans="26:26">
      <c r="Z19655" s="44"/>
    </row>
    <row r="19656" spans="26:26">
      <c r="Z19656" s="44"/>
    </row>
    <row r="19657" spans="26:26">
      <c r="Z19657" s="44"/>
    </row>
    <row r="19658" spans="26:26">
      <c r="Z19658" s="44"/>
    </row>
    <row r="19659" spans="26:26">
      <c r="Z19659" s="44"/>
    </row>
    <row r="19660" spans="26:26">
      <c r="Z19660" s="44"/>
    </row>
    <row r="19661" spans="26:26">
      <c r="Z19661" s="44"/>
    </row>
    <row r="19662" spans="26:26">
      <c r="Z19662" s="44"/>
    </row>
    <row r="19663" spans="26:26">
      <c r="Z19663" s="44"/>
    </row>
    <row r="19664" spans="26:26">
      <c r="Z19664" s="44"/>
    </row>
    <row r="19665" spans="26:26">
      <c r="Z19665" s="44"/>
    </row>
    <row r="19666" spans="26:26">
      <c r="Z19666" s="44"/>
    </row>
    <row r="19667" spans="26:26">
      <c r="Z19667" s="44"/>
    </row>
    <row r="19668" spans="26:26">
      <c r="Z19668" s="44"/>
    </row>
    <row r="19669" spans="26:26">
      <c r="Z19669" s="44"/>
    </row>
    <row r="19670" spans="26:26">
      <c r="Z19670" s="44"/>
    </row>
    <row r="19671" spans="26:26">
      <c r="Z19671" s="44"/>
    </row>
    <row r="19672" spans="26:26">
      <c r="Z19672" s="44"/>
    </row>
    <row r="19673" spans="26:26">
      <c r="Z19673" s="44"/>
    </row>
    <row r="19674" spans="26:26">
      <c r="Z19674" s="44"/>
    </row>
    <row r="19675" spans="26:26">
      <c r="Z19675" s="44"/>
    </row>
    <row r="19676" spans="26:26">
      <c r="Z19676" s="44"/>
    </row>
    <row r="19677" spans="26:26">
      <c r="Z19677" s="44"/>
    </row>
    <row r="19678" spans="26:26">
      <c r="Z19678" s="44"/>
    </row>
    <row r="19679" spans="26:26">
      <c r="Z19679" s="44"/>
    </row>
    <row r="19680" spans="26:26">
      <c r="Z19680" s="44"/>
    </row>
    <row r="19681" spans="26:26">
      <c r="Z19681" s="44"/>
    </row>
    <row r="19682" spans="26:26">
      <c r="Z19682" s="44"/>
    </row>
    <row r="19683" spans="26:26">
      <c r="Z19683" s="44"/>
    </row>
    <row r="19684" spans="26:26">
      <c r="Z19684" s="44"/>
    </row>
    <row r="19685" spans="26:26">
      <c r="Z19685" s="44"/>
    </row>
    <row r="19686" spans="26:26">
      <c r="Z19686" s="44"/>
    </row>
    <row r="19687" spans="26:26">
      <c r="Z19687" s="44"/>
    </row>
    <row r="19688" spans="26:26">
      <c r="Z19688" s="44"/>
    </row>
    <row r="19689" spans="26:26">
      <c r="Z19689" s="44"/>
    </row>
    <row r="19690" spans="26:26">
      <c r="Z19690" s="44"/>
    </row>
    <row r="19691" spans="26:26">
      <c r="Z19691" s="44"/>
    </row>
    <row r="19692" spans="26:26">
      <c r="Z19692" s="44"/>
    </row>
    <row r="19693" spans="26:26">
      <c r="Z19693" s="44"/>
    </row>
    <row r="19694" spans="26:26">
      <c r="Z19694" s="44"/>
    </row>
    <row r="19695" spans="26:26">
      <c r="Z19695" s="44"/>
    </row>
    <row r="19696" spans="26:26">
      <c r="Z19696" s="44"/>
    </row>
    <row r="19697" spans="26:26">
      <c r="Z19697" s="44"/>
    </row>
    <row r="19698" spans="26:26">
      <c r="Z19698" s="44"/>
    </row>
    <row r="19699" spans="26:26">
      <c r="Z19699" s="44"/>
    </row>
    <row r="19700" spans="26:26">
      <c r="Z19700" s="44"/>
    </row>
    <row r="19701" spans="26:26">
      <c r="Z19701" s="44"/>
    </row>
    <row r="19702" spans="26:26">
      <c r="Z19702" s="44"/>
    </row>
    <row r="19703" spans="26:26">
      <c r="Z19703" s="44"/>
    </row>
    <row r="19704" spans="26:26">
      <c r="Z19704" s="44"/>
    </row>
    <row r="19705" spans="26:26">
      <c r="Z19705" s="44"/>
    </row>
    <row r="19706" spans="26:26">
      <c r="Z19706" s="44"/>
    </row>
    <row r="19707" spans="26:26">
      <c r="Z19707" s="44"/>
    </row>
    <row r="19708" spans="26:26">
      <c r="Z19708" s="44"/>
    </row>
    <row r="19709" spans="26:26">
      <c r="Z19709" s="44"/>
    </row>
    <row r="19710" spans="26:26">
      <c r="Z19710" s="44"/>
    </row>
    <row r="19711" spans="26:26">
      <c r="Z19711" s="44"/>
    </row>
    <row r="19712" spans="26:26">
      <c r="Z19712" s="44"/>
    </row>
    <row r="19713" spans="26:26">
      <c r="Z19713" s="44"/>
    </row>
    <row r="19714" spans="26:26">
      <c r="Z19714" s="44"/>
    </row>
    <row r="19715" spans="26:26">
      <c r="Z19715" s="44"/>
    </row>
    <row r="19716" spans="26:26">
      <c r="Z19716" s="44"/>
    </row>
    <row r="19717" spans="26:26">
      <c r="Z19717" s="44"/>
    </row>
    <row r="19718" spans="26:26">
      <c r="Z19718" s="44"/>
    </row>
    <row r="19719" spans="26:26">
      <c r="Z19719" s="44"/>
    </row>
    <row r="19720" spans="26:26">
      <c r="Z19720" s="44"/>
    </row>
    <row r="19721" spans="26:26">
      <c r="Z19721" s="44"/>
    </row>
    <row r="19722" spans="26:26">
      <c r="Z19722" s="44"/>
    </row>
    <row r="19723" spans="26:26">
      <c r="Z19723" s="44"/>
    </row>
    <row r="19724" spans="26:26">
      <c r="Z19724" s="44"/>
    </row>
    <row r="19725" spans="26:26">
      <c r="Z19725" s="44"/>
    </row>
    <row r="19726" spans="26:26">
      <c r="Z19726" s="44"/>
    </row>
    <row r="19727" spans="26:26">
      <c r="Z19727" s="44"/>
    </row>
    <row r="19728" spans="26:26">
      <c r="Z19728" s="44"/>
    </row>
    <row r="19729" spans="26:26">
      <c r="Z19729" s="44"/>
    </row>
    <row r="19730" spans="26:26">
      <c r="Z19730" s="44"/>
    </row>
    <row r="19731" spans="26:26">
      <c r="Z19731" s="44"/>
    </row>
    <row r="19732" spans="26:26">
      <c r="Z19732" s="44"/>
    </row>
    <row r="19733" spans="26:26">
      <c r="Z19733" s="44"/>
    </row>
    <row r="19734" spans="26:26">
      <c r="Z19734" s="44"/>
    </row>
    <row r="19735" spans="26:26">
      <c r="Z19735" s="44"/>
    </row>
    <row r="19736" spans="26:26">
      <c r="Z19736" s="44"/>
    </row>
    <row r="19737" spans="26:26">
      <c r="Z19737" s="44"/>
    </row>
    <row r="19738" spans="26:26">
      <c r="Z19738" s="44"/>
    </row>
    <row r="19739" spans="26:26">
      <c r="Z19739" s="44"/>
    </row>
    <row r="19740" spans="26:26">
      <c r="Z19740" s="44"/>
    </row>
    <row r="19741" spans="26:26">
      <c r="Z19741" s="44"/>
    </row>
    <row r="19742" spans="26:26">
      <c r="Z19742" s="44"/>
    </row>
    <row r="19743" spans="26:26">
      <c r="Z19743" s="44"/>
    </row>
    <row r="19744" spans="26:26">
      <c r="Z19744" s="44"/>
    </row>
    <row r="19745" spans="26:26">
      <c r="Z19745" s="44"/>
    </row>
    <row r="19746" spans="26:26">
      <c r="Z19746" s="44"/>
    </row>
    <row r="19747" spans="26:26">
      <c r="Z19747" s="44"/>
    </row>
    <row r="19748" spans="26:26">
      <c r="Z19748" s="44"/>
    </row>
    <row r="19749" spans="26:26">
      <c r="Z19749" s="44"/>
    </row>
    <row r="19750" spans="26:26">
      <c r="Z19750" s="44"/>
    </row>
    <row r="19751" spans="26:26">
      <c r="Z19751" s="44"/>
    </row>
    <row r="19752" spans="26:26">
      <c r="Z19752" s="44"/>
    </row>
    <row r="19753" spans="26:26">
      <c r="Z19753" s="44"/>
    </row>
    <row r="19754" spans="26:26">
      <c r="Z19754" s="44"/>
    </row>
    <row r="19755" spans="26:26">
      <c r="Z19755" s="44"/>
    </row>
    <row r="19756" spans="26:26">
      <c r="Z19756" s="44"/>
    </row>
    <row r="19757" spans="26:26">
      <c r="Z19757" s="44"/>
    </row>
    <row r="19758" spans="26:26">
      <c r="Z19758" s="44"/>
    </row>
    <row r="19759" spans="26:26">
      <c r="Z19759" s="44"/>
    </row>
    <row r="19760" spans="26:26">
      <c r="Z19760" s="44"/>
    </row>
    <row r="19761" spans="26:26">
      <c r="Z19761" s="44"/>
    </row>
    <row r="19762" spans="26:26">
      <c r="Z19762" s="44"/>
    </row>
    <row r="19763" spans="26:26">
      <c r="Z19763" s="44"/>
    </row>
    <row r="19764" spans="26:26">
      <c r="Z19764" s="44"/>
    </row>
    <row r="19765" spans="26:26">
      <c r="Z19765" s="44"/>
    </row>
    <row r="19766" spans="26:26">
      <c r="Z19766" s="44"/>
    </row>
    <row r="19767" spans="26:26">
      <c r="Z19767" s="44"/>
    </row>
    <row r="19768" spans="26:26">
      <c r="Z19768" s="44"/>
    </row>
    <row r="19769" spans="26:26">
      <c r="Z19769" s="44"/>
    </row>
    <row r="19770" spans="26:26">
      <c r="Z19770" s="44"/>
    </row>
    <row r="19771" spans="26:26">
      <c r="Z19771" s="44"/>
    </row>
    <row r="19772" spans="26:26">
      <c r="Z19772" s="44"/>
    </row>
    <row r="19773" spans="26:26">
      <c r="Z19773" s="44"/>
    </row>
    <row r="19774" spans="26:26">
      <c r="Z19774" s="44"/>
    </row>
    <row r="19775" spans="26:26">
      <c r="Z19775" s="44"/>
    </row>
    <row r="19776" spans="26:26">
      <c r="Z19776" s="44"/>
    </row>
    <row r="19777" spans="26:26">
      <c r="Z19777" s="44"/>
    </row>
    <row r="19778" spans="26:26">
      <c r="Z19778" s="44"/>
    </row>
    <row r="19779" spans="26:26">
      <c r="Z19779" s="44"/>
    </row>
    <row r="19780" spans="26:26">
      <c r="Z19780" s="44"/>
    </row>
    <row r="19781" spans="26:26">
      <c r="Z19781" s="44"/>
    </row>
    <row r="19782" spans="26:26">
      <c r="Z19782" s="44"/>
    </row>
    <row r="19783" spans="26:26">
      <c r="Z19783" s="44"/>
    </row>
    <row r="19784" spans="26:26">
      <c r="Z19784" s="44"/>
    </row>
    <row r="19785" spans="26:26">
      <c r="Z19785" s="44"/>
    </row>
    <row r="19786" spans="26:26">
      <c r="Z19786" s="44"/>
    </row>
    <row r="19787" spans="26:26">
      <c r="Z19787" s="44"/>
    </row>
    <row r="19788" spans="26:26">
      <c r="Z19788" s="44"/>
    </row>
    <row r="19789" spans="26:26">
      <c r="Z19789" s="44"/>
    </row>
    <row r="19790" spans="26:26">
      <c r="Z19790" s="44"/>
    </row>
    <row r="19791" spans="26:26">
      <c r="Z19791" s="44"/>
    </row>
    <row r="19792" spans="26:26">
      <c r="Z19792" s="44"/>
    </row>
    <row r="19793" spans="26:26">
      <c r="Z19793" s="44"/>
    </row>
    <row r="19794" spans="26:26">
      <c r="Z19794" s="44"/>
    </row>
    <row r="19795" spans="26:26">
      <c r="Z19795" s="44"/>
    </row>
    <row r="19796" spans="26:26">
      <c r="Z19796" s="44"/>
    </row>
    <row r="19797" spans="26:26">
      <c r="Z19797" s="44"/>
    </row>
    <row r="19798" spans="26:26">
      <c r="Z19798" s="44"/>
    </row>
    <row r="19799" spans="26:26">
      <c r="Z19799" s="44"/>
    </row>
    <row r="19800" spans="26:26">
      <c r="Z19800" s="44"/>
    </row>
    <row r="19801" spans="26:26">
      <c r="Z19801" s="44"/>
    </row>
    <row r="19802" spans="26:26">
      <c r="Z19802" s="44"/>
    </row>
    <row r="19803" spans="26:26">
      <c r="Z19803" s="44"/>
    </row>
    <row r="19804" spans="26:26">
      <c r="Z19804" s="44"/>
    </row>
    <row r="19805" spans="26:26">
      <c r="Z19805" s="44"/>
    </row>
    <row r="19806" spans="26:26">
      <c r="Z19806" s="44"/>
    </row>
    <row r="19807" spans="26:26">
      <c r="Z19807" s="44"/>
    </row>
    <row r="19808" spans="26:26">
      <c r="Z19808" s="44"/>
    </row>
    <row r="19809" spans="26:26">
      <c r="Z19809" s="44"/>
    </row>
    <row r="19810" spans="26:26">
      <c r="Z19810" s="44"/>
    </row>
    <row r="19811" spans="26:26">
      <c r="Z19811" s="44"/>
    </row>
    <row r="19812" spans="26:26">
      <c r="Z19812" s="44"/>
    </row>
    <row r="19813" spans="26:26">
      <c r="Z19813" s="44"/>
    </row>
    <row r="19814" spans="26:26">
      <c r="Z19814" s="44"/>
    </row>
    <row r="19815" spans="26:26">
      <c r="Z19815" s="44"/>
    </row>
    <row r="19816" spans="26:26">
      <c r="Z19816" s="44"/>
    </row>
    <row r="19817" spans="26:26">
      <c r="Z19817" s="44"/>
    </row>
    <row r="19818" spans="26:26">
      <c r="Z19818" s="44"/>
    </row>
    <row r="19819" spans="26:26">
      <c r="Z19819" s="44"/>
    </row>
    <row r="19820" spans="26:26">
      <c r="Z19820" s="44"/>
    </row>
    <row r="19821" spans="26:26">
      <c r="Z19821" s="44"/>
    </row>
    <row r="19822" spans="26:26">
      <c r="Z19822" s="44"/>
    </row>
    <row r="19823" spans="26:26">
      <c r="Z19823" s="44"/>
    </row>
    <row r="19824" spans="26:26">
      <c r="Z19824" s="44"/>
    </row>
    <row r="19825" spans="26:26">
      <c r="Z19825" s="44"/>
    </row>
    <row r="19826" spans="26:26">
      <c r="Z19826" s="44"/>
    </row>
    <row r="19827" spans="26:26">
      <c r="Z19827" s="44"/>
    </row>
    <row r="19828" spans="26:26">
      <c r="Z19828" s="44"/>
    </row>
    <row r="19829" spans="26:26">
      <c r="Z19829" s="44"/>
    </row>
    <row r="19830" spans="26:26">
      <c r="Z19830" s="44"/>
    </row>
    <row r="19831" spans="26:26">
      <c r="Z19831" s="44"/>
    </row>
    <row r="19832" spans="26:26">
      <c r="Z19832" s="44"/>
    </row>
    <row r="19833" spans="26:26">
      <c r="Z19833" s="44"/>
    </row>
    <row r="19834" spans="26:26">
      <c r="Z19834" s="44"/>
    </row>
    <row r="19835" spans="26:26">
      <c r="Z19835" s="44"/>
    </row>
    <row r="19836" spans="26:26">
      <c r="Z19836" s="44"/>
    </row>
    <row r="19837" spans="26:26">
      <c r="Z19837" s="44"/>
    </row>
    <row r="19838" spans="26:26">
      <c r="Z19838" s="44"/>
    </row>
    <row r="19839" spans="26:26">
      <c r="Z19839" s="44"/>
    </row>
    <row r="19840" spans="26:26">
      <c r="Z19840" s="44"/>
    </row>
    <row r="19841" spans="26:26">
      <c r="Z19841" s="44"/>
    </row>
    <row r="19842" spans="26:26">
      <c r="Z19842" s="44"/>
    </row>
    <row r="19843" spans="26:26">
      <c r="Z19843" s="44"/>
    </row>
    <row r="19844" spans="26:26">
      <c r="Z19844" s="44"/>
    </row>
    <row r="19845" spans="26:26">
      <c r="Z19845" s="44"/>
    </row>
    <row r="19846" spans="26:26">
      <c r="Z19846" s="44"/>
    </row>
    <row r="19847" spans="26:26">
      <c r="Z19847" s="44"/>
    </row>
    <row r="19848" spans="26:26">
      <c r="Z19848" s="44"/>
    </row>
    <row r="19849" spans="26:26">
      <c r="Z19849" s="44"/>
    </row>
    <row r="19850" spans="26:26">
      <c r="Z19850" s="44"/>
    </row>
    <row r="19851" spans="26:26">
      <c r="Z19851" s="44"/>
    </row>
    <row r="19852" spans="26:26">
      <c r="Z19852" s="44"/>
    </row>
    <row r="19853" spans="26:26">
      <c r="Z19853" s="44"/>
    </row>
    <row r="19854" spans="26:26">
      <c r="Z19854" s="44"/>
    </row>
    <row r="19855" spans="26:26">
      <c r="Z19855" s="44"/>
    </row>
    <row r="19856" spans="26:26">
      <c r="Z19856" s="44"/>
    </row>
    <row r="19857" spans="26:26">
      <c r="Z19857" s="44"/>
    </row>
    <row r="19858" spans="26:26">
      <c r="Z19858" s="44"/>
    </row>
    <row r="19859" spans="26:26">
      <c r="Z19859" s="44"/>
    </row>
    <row r="19860" spans="26:26">
      <c r="Z19860" s="44"/>
    </row>
    <row r="19861" spans="26:26">
      <c r="Z19861" s="44"/>
    </row>
    <row r="19862" spans="26:26">
      <c r="Z19862" s="44"/>
    </row>
    <row r="19863" spans="26:26">
      <c r="Z19863" s="44"/>
    </row>
    <row r="19864" spans="26:26">
      <c r="Z19864" s="44"/>
    </row>
    <row r="19865" spans="26:26">
      <c r="Z19865" s="44"/>
    </row>
    <row r="19866" spans="26:26">
      <c r="Z19866" s="44"/>
    </row>
    <row r="19867" spans="26:26">
      <c r="Z19867" s="44"/>
    </row>
    <row r="19868" spans="26:26">
      <c r="Z19868" s="44"/>
    </row>
    <row r="19869" spans="26:26">
      <c r="Z19869" s="44"/>
    </row>
    <row r="19870" spans="26:26">
      <c r="Z19870" s="44"/>
    </row>
    <row r="19871" spans="26:26">
      <c r="Z19871" s="44"/>
    </row>
    <row r="19872" spans="26:26">
      <c r="Z19872" s="44"/>
    </row>
    <row r="19873" spans="26:26">
      <c r="Z19873" s="44"/>
    </row>
    <row r="19874" spans="26:26">
      <c r="Z19874" s="44"/>
    </row>
    <row r="19875" spans="26:26">
      <c r="Z19875" s="44"/>
    </row>
    <row r="19876" spans="26:26">
      <c r="Z19876" s="44"/>
    </row>
    <row r="19877" spans="26:26">
      <c r="Z19877" s="44"/>
    </row>
    <row r="19878" spans="26:26">
      <c r="Z19878" s="44"/>
    </row>
    <row r="19879" spans="26:26">
      <c r="Z19879" s="44"/>
    </row>
    <row r="19880" spans="26:26">
      <c r="Z19880" s="44"/>
    </row>
    <row r="19881" spans="26:26">
      <c r="Z19881" s="44"/>
    </row>
    <row r="19882" spans="26:26">
      <c r="Z19882" s="44"/>
    </row>
    <row r="19883" spans="26:26">
      <c r="Z19883" s="44"/>
    </row>
    <row r="19884" spans="26:26">
      <c r="Z19884" s="44"/>
    </row>
    <row r="19885" spans="26:26">
      <c r="Z19885" s="44"/>
    </row>
    <row r="19886" spans="26:26">
      <c r="Z19886" s="44"/>
    </row>
    <row r="19887" spans="26:26">
      <c r="Z19887" s="44"/>
    </row>
    <row r="19888" spans="26:26">
      <c r="Z19888" s="44"/>
    </row>
    <row r="19889" spans="26:26">
      <c r="Z19889" s="44"/>
    </row>
    <row r="19890" spans="26:26">
      <c r="Z19890" s="44"/>
    </row>
    <row r="19891" spans="26:26">
      <c r="Z19891" s="44"/>
    </row>
    <row r="19892" spans="26:26">
      <c r="Z19892" s="44"/>
    </row>
    <row r="19893" spans="26:26">
      <c r="Z19893" s="44"/>
    </row>
    <row r="19894" spans="26:26">
      <c r="Z19894" s="44"/>
    </row>
    <row r="19895" spans="26:26">
      <c r="Z19895" s="44"/>
    </row>
    <row r="19896" spans="26:26">
      <c r="Z19896" s="44"/>
    </row>
    <row r="19897" spans="26:26">
      <c r="Z19897" s="44"/>
    </row>
    <row r="19898" spans="26:26">
      <c r="Z19898" s="44"/>
    </row>
    <row r="19899" spans="26:26">
      <c r="Z19899" s="44"/>
    </row>
    <row r="19900" spans="26:26">
      <c r="Z19900" s="44"/>
    </row>
    <row r="19901" spans="26:26">
      <c r="Z19901" s="44"/>
    </row>
    <row r="19902" spans="26:26">
      <c r="Z19902" s="44"/>
    </row>
    <row r="19903" spans="26:26">
      <c r="Z19903" s="44"/>
    </row>
    <row r="19904" spans="26:26">
      <c r="Z19904" s="44"/>
    </row>
    <row r="19905" spans="26:26">
      <c r="Z19905" s="44"/>
    </row>
    <row r="19906" spans="26:26">
      <c r="Z19906" s="44"/>
    </row>
    <row r="19907" spans="26:26">
      <c r="Z19907" s="44"/>
    </row>
    <row r="19908" spans="26:26">
      <c r="Z19908" s="44"/>
    </row>
    <row r="19909" spans="26:26">
      <c r="Z19909" s="44"/>
    </row>
    <row r="19910" spans="26:26">
      <c r="Z19910" s="44"/>
    </row>
    <row r="19911" spans="26:26">
      <c r="Z19911" s="44"/>
    </row>
    <row r="19912" spans="26:26">
      <c r="Z19912" s="44"/>
    </row>
    <row r="19913" spans="26:26">
      <c r="Z19913" s="44"/>
    </row>
    <row r="19914" spans="26:26">
      <c r="Z19914" s="44"/>
    </row>
    <row r="19915" spans="26:26">
      <c r="Z19915" s="44"/>
    </row>
    <row r="19916" spans="26:26">
      <c r="Z19916" s="44"/>
    </row>
    <row r="19917" spans="26:26">
      <c r="Z19917" s="44"/>
    </row>
    <row r="19918" spans="26:26">
      <c r="Z19918" s="44"/>
    </row>
    <row r="19919" spans="26:26">
      <c r="Z19919" s="44"/>
    </row>
    <row r="19920" spans="26:26">
      <c r="Z19920" s="44"/>
    </row>
    <row r="19921" spans="26:26">
      <c r="Z19921" s="44"/>
    </row>
    <row r="19922" spans="26:26">
      <c r="Z19922" s="44"/>
    </row>
    <row r="19923" spans="26:26">
      <c r="Z19923" s="44"/>
    </row>
    <row r="19924" spans="26:26">
      <c r="Z19924" s="44"/>
    </row>
    <row r="19925" spans="26:26">
      <c r="Z19925" s="44"/>
    </row>
    <row r="19926" spans="26:26">
      <c r="Z19926" s="44"/>
    </row>
    <row r="19927" spans="26:26">
      <c r="Z19927" s="44"/>
    </row>
    <row r="19928" spans="26:26">
      <c r="Z19928" s="44"/>
    </row>
    <row r="19929" spans="26:26">
      <c r="Z19929" s="44"/>
    </row>
    <row r="19930" spans="26:26">
      <c r="Z19930" s="44"/>
    </row>
    <row r="19931" spans="26:26">
      <c r="Z19931" s="44"/>
    </row>
    <row r="19932" spans="26:26">
      <c r="Z19932" s="44"/>
    </row>
    <row r="19933" spans="26:26">
      <c r="Z19933" s="44"/>
    </row>
    <row r="19934" spans="26:26">
      <c r="Z19934" s="44"/>
    </row>
    <row r="19935" spans="26:26">
      <c r="Z19935" s="44"/>
    </row>
    <row r="19936" spans="26:26">
      <c r="Z19936" s="44"/>
    </row>
    <row r="19937" spans="26:26">
      <c r="Z19937" s="44"/>
    </row>
    <row r="19938" spans="26:26">
      <c r="Z19938" s="44"/>
    </row>
    <row r="19939" spans="26:26">
      <c r="Z19939" s="44"/>
    </row>
    <row r="19940" spans="26:26">
      <c r="Z19940" s="44"/>
    </row>
    <row r="19941" spans="26:26">
      <c r="Z19941" s="44"/>
    </row>
    <row r="19942" spans="26:26">
      <c r="Z19942" s="44"/>
    </row>
    <row r="19943" spans="26:26">
      <c r="Z19943" s="44"/>
    </row>
    <row r="19944" spans="26:26">
      <c r="Z19944" s="44"/>
    </row>
    <row r="19945" spans="26:26">
      <c r="Z19945" s="44"/>
    </row>
    <row r="19946" spans="26:26">
      <c r="Z19946" s="44"/>
    </row>
    <row r="19947" spans="26:26">
      <c r="Z19947" s="44"/>
    </row>
    <row r="19948" spans="26:26">
      <c r="Z19948" s="44"/>
    </row>
    <row r="19949" spans="26:26">
      <c r="Z19949" s="44"/>
    </row>
    <row r="19950" spans="26:26">
      <c r="Z19950" s="44"/>
    </row>
    <row r="19951" spans="26:26">
      <c r="Z19951" s="44"/>
    </row>
    <row r="19952" spans="26:26">
      <c r="Z19952" s="44"/>
    </row>
    <row r="19953" spans="26:26">
      <c r="Z19953" s="44"/>
    </row>
    <row r="19954" spans="26:26">
      <c r="Z19954" s="44"/>
    </row>
    <row r="19955" spans="26:26">
      <c r="Z19955" s="44"/>
    </row>
    <row r="19956" spans="26:26">
      <c r="Z19956" s="44"/>
    </row>
    <row r="19957" spans="26:26">
      <c r="Z19957" s="44"/>
    </row>
    <row r="19958" spans="26:26">
      <c r="Z19958" s="44"/>
    </row>
    <row r="19959" spans="26:26">
      <c r="Z19959" s="44"/>
    </row>
    <row r="19960" spans="26:26">
      <c r="Z19960" s="44"/>
    </row>
    <row r="19961" spans="26:26">
      <c r="Z19961" s="44"/>
    </row>
    <row r="19962" spans="26:26">
      <c r="Z19962" s="44"/>
    </row>
    <row r="19963" spans="26:26">
      <c r="Z19963" s="44"/>
    </row>
    <row r="19964" spans="26:26">
      <c r="Z19964" s="44"/>
    </row>
    <row r="19965" spans="26:26">
      <c r="Z19965" s="44"/>
    </row>
    <row r="19966" spans="26:26">
      <c r="Z19966" s="44"/>
    </row>
    <row r="19967" spans="26:26">
      <c r="Z19967" s="44"/>
    </row>
    <row r="19968" spans="26:26">
      <c r="Z19968" s="44"/>
    </row>
    <row r="19969" spans="26:26">
      <c r="Z19969" s="44"/>
    </row>
    <row r="19970" spans="26:26">
      <c r="Z19970" s="44"/>
    </row>
    <row r="19971" spans="26:26">
      <c r="Z19971" s="44"/>
    </row>
    <row r="19972" spans="26:26">
      <c r="Z19972" s="44"/>
    </row>
    <row r="19973" spans="26:26">
      <c r="Z19973" s="44"/>
    </row>
    <row r="19974" spans="26:26">
      <c r="Z19974" s="44"/>
    </row>
    <row r="19975" spans="26:26">
      <c r="Z19975" s="44"/>
    </row>
    <row r="19976" spans="26:26">
      <c r="Z19976" s="44"/>
    </row>
    <row r="19977" spans="26:26">
      <c r="Z19977" s="44"/>
    </row>
    <row r="19978" spans="26:26">
      <c r="Z19978" s="44"/>
    </row>
    <row r="19979" spans="26:26">
      <c r="Z19979" s="44"/>
    </row>
    <row r="19980" spans="26:26">
      <c r="Z19980" s="44"/>
    </row>
    <row r="19981" spans="26:26">
      <c r="Z19981" s="44"/>
    </row>
    <row r="19982" spans="26:26">
      <c r="Z19982" s="44"/>
    </row>
    <row r="19983" spans="26:26">
      <c r="Z19983" s="44"/>
    </row>
    <row r="19984" spans="26:26">
      <c r="Z19984" s="44"/>
    </row>
    <row r="19985" spans="26:26">
      <c r="Z19985" s="44"/>
    </row>
    <row r="19986" spans="26:26">
      <c r="Z19986" s="44"/>
    </row>
    <row r="19987" spans="26:26">
      <c r="Z19987" s="44"/>
    </row>
    <row r="19988" spans="26:26">
      <c r="Z19988" s="44"/>
    </row>
    <row r="19989" spans="26:26">
      <c r="Z19989" s="44"/>
    </row>
    <row r="19990" spans="26:26">
      <c r="Z19990" s="44"/>
    </row>
    <row r="19991" spans="26:26">
      <c r="Z19991" s="44"/>
    </row>
    <row r="19992" spans="26:26">
      <c r="Z19992" s="44"/>
    </row>
    <row r="19993" spans="26:26">
      <c r="Z19993" s="44"/>
    </row>
    <row r="19994" spans="26:26">
      <c r="Z19994" s="44"/>
    </row>
    <row r="19995" spans="26:26">
      <c r="Z19995" s="44"/>
    </row>
    <row r="19996" spans="26:26">
      <c r="Z19996" s="44"/>
    </row>
    <row r="19997" spans="26:26">
      <c r="Z19997" s="44"/>
    </row>
    <row r="19998" spans="26:26">
      <c r="Z19998" s="44"/>
    </row>
    <row r="19999" spans="26:26">
      <c r="Z19999" s="44"/>
    </row>
    <row r="20000" spans="26:26">
      <c r="Z20000" s="44"/>
    </row>
    <row r="20001" spans="26:26">
      <c r="Z20001" s="44"/>
    </row>
    <row r="20002" spans="26:26">
      <c r="Z20002" s="44"/>
    </row>
    <row r="20003" spans="26:26">
      <c r="Z20003" s="44"/>
    </row>
    <row r="20004" spans="26:26">
      <c r="Z20004" s="44"/>
    </row>
    <row r="20005" spans="26:26">
      <c r="Z20005" s="44"/>
    </row>
    <row r="20006" spans="26:26">
      <c r="Z20006" s="44"/>
    </row>
    <row r="20007" spans="26:26">
      <c r="Z20007" s="44"/>
    </row>
    <row r="20008" spans="26:26">
      <c r="Z20008" s="44"/>
    </row>
    <row r="20009" spans="26:26">
      <c r="Z20009" s="44"/>
    </row>
    <row r="20010" spans="26:26">
      <c r="Z20010" s="44"/>
    </row>
    <row r="20011" spans="26:26">
      <c r="Z20011" s="44"/>
    </row>
    <row r="20012" spans="26:26">
      <c r="Z20012" s="44"/>
    </row>
    <row r="20013" spans="26:26">
      <c r="Z20013" s="44"/>
    </row>
    <row r="20014" spans="26:26">
      <c r="Z20014" s="44"/>
    </row>
    <row r="20015" spans="26:26">
      <c r="Z20015" s="44"/>
    </row>
    <row r="20016" spans="26:26">
      <c r="Z20016" s="44"/>
    </row>
    <row r="20017" spans="26:26">
      <c r="Z20017" s="44"/>
    </row>
    <row r="20018" spans="26:26">
      <c r="Z20018" s="44"/>
    </row>
    <row r="20019" spans="26:26">
      <c r="Z20019" s="44"/>
    </row>
    <row r="20020" spans="26:26">
      <c r="Z20020" s="44"/>
    </row>
    <row r="20021" spans="26:26">
      <c r="Z20021" s="44"/>
    </row>
    <row r="20022" spans="26:26">
      <c r="Z20022" s="44"/>
    </row>
    <row r="20023" spans="26:26">
      <c r="Z20023" s="44"/>
    </row>
    <row r="20024" spans="26:26">
      <c r="Z20024" s="44"/>
    </row>
    <row r="20025" spans="26:26">
      <c r="Z20025" s="44"/>
    </row>
    <row r="20026" spans="26:26">
      <c r="Z20026" s="44"/>
    </row>
    <row r="20027" spans="26:26">
      <c r="Z20027" s="44"/>
    </row>
    <row r="20028" spans="26:26">
      <c r="Z20028" s="44"/>
    </row>
    <row r="20029" spans="26:26">
      <c r="Z20029" s="44"/>
    </row>
    <row r="20030" spans="26:26">
      <c r="Z20030" s="44"/>
    </row>
    <row r="20031" spans="26:26">
      <c r="Z20031" s="44"/>
    </row>
    <row r="20032" spans="26:26">
      <c r="Z20032" s="44"/>
    </row>
    <row r="20033" spans="26:26">
      <c r="Z20033" s="44"/>
    </row>
    <row r="20034" spans="26:26">
      <c r="Z20034" s="44"/>
    </row>
    <row r="20035" spans="26:26">
      <c r="Z20035" s="44"/>
    </row>
    <row r="20036" spans="26:26">
      <c r="Z20036" s="44"/>
    </row>
    <row r="20037" spans="26:26">
      <c r="Z20037" s="44"/>
    </row>
    <row r="20038" spans="26:26">
      <c r="Z20038" s="44"/>
    </row>
    <row r="20039" spans="26:26">
      <c r="Z20039" s="44"/>
    </row>
    <row r="20040" spans="26:26">
      <c r="Z20040" s="44"/>
    </row>
    <row r="20041" spans="26:26">
      <c r="Z20041" s="44"/>
    </row>
    <row r="20042" spans="26:26">
      <c r="Z20042" s="44"/>
    </row>
    <row r="20043" spans="26:26">
      <c r="Z20043" s="44"/>
    </row>
    <row r="20044" spans="26:26">
      <c r="Z20044" s="44"/>
    </row>
    <row r="20045" spans="26:26">
      <c r="Z20045" s="44"/>
    </row>
    <row r="20046" spans="26:26">
      <c r="Z20046" s="44"/>
    </row>
    <row r="20047" spans="26:26">
      <c r="Z20047" s="44"/>
    </row>
    <row r="20048" spans="26:26">
      <c r="Z20048" s="44"/>
    </row>
    <row r="20049" spans="26:26">
      <c r="Z20049" s="44"/>
    </row>
    <row r="20050" spans="26:26">
      <c r="Z20050" s="44"/>
    </row>
    <row r="20051" spans="26:26">
      <c r="Z20051" s="44"/>
    </row>
    <row r="20052" spans="26:26">
      <c r="Z20052" s="44"/>
    </row>
    <row r="20053" spans="26:26">
      <c r="Z20053" s="44"/>
    </row>
    <row r="20054" spans="26:26">
      <c r="Z20054" s="44"/>
    </row>
    <row r="20055" spans="26:26">
      <c r="Z20055" s="44"/>
    </row>
    <row r="20056" spans="26:26">
      <c r="Z20056" s="44"/>
    </row>
    <row r="20057" spans="26:26">
      <c r="Z20057" s="44"/>
    </row>
    <row r="20058" spans="26:26">
      <c r="Z20058" s="44"/>
    </row>
    <row r="20059" spans="26:26">
      <c r="Z20059" s="44"/>
    </row>
    <row r="20060" spans="26:26">
      <c r="Z20060" s="44"/>
    </row>
    <row r="20061" spans="26:26">
      <c r="Z20061" s="44"/>
    </row>
    <row r="20062" spans="26:26">
      <c r="Z20062" s="44"/>
    </row>
    <row r="20063" spans="26:26">
      <c r="Z20063" s="44"/>
    </row>
    <row r="20064" spans="26:26">
      <c r="Z20064" s="44"/>
    </row>
    <row r="20065" spans="26:26">
      <c r="Z20065" s="44"/>
    </row>
    <row r="20066" spans="26:26">
      <c r="Z20066" s="44"/>
    </row>
    <row r="20067" spans="26:26">
      <c r="Z20067" s="44"/>
    </row>
    <row r="20068" spans="26:26">
      <c r="Z20068" s="44"/>
    </row>
    <row r="20069" spans="26:26">
      <c r="Z20069" s="44"/>
    </row>
    <row r="20070" spans="26:26">
      <c r="Z20070" s="44"/>
    </row>
    <row r="20071" spans="26:26">
      <c r="Z20071" s="44"/>
    </row>
    <row r="20072" spans="26:26">
      <c r="Z20072" s="44"/>
    </row>
    <row r="20073" spans="26:26">
      <c r="Z20073" s="44"/>
    </row>
    <row r="20074" spans="26:26">
      <c r="Z20074" s="44"/>
    </row>
    <row r="20075" spans="26:26">
      <c r="Z20075" s="44"/>
    </row>
    <row r="20076" spans="26:26">
      <c r="Z20076" s="44"/>
    </row>
    <row r="20077" spans="26:26">
      <c r="Z20077" s="44"/>
    </row>
    <row r="20078" spans="26:26">
      <c r="Z20078" s="44"/>
    </row>
    <row r="20079" spans="26:26">
      <c r="Z20079" s="44"/>
    </row>
    <row r="20080" spans="26:26">
      <c r="Z20080" s="44"/>
    </row>
    <row r="20081" spans="26:26">
      <c r="Z20081" s="44"/>
    </row>
    <row r="20082" spans="26:26">
      <c r="Z20082" s="44"/>
    </row>
    <row r="20083" spans="26:26">
      <c r="Z20083" s="44"/>
    </row>
    <row r="20084" spans="26:26">
      <c r="Z20084" s="44"/>
    </row>
    <row r="20085" spans="26:26">
      <c r="Z20085" s="44"/>
    </row>
    <row r="20086" spans="26:26">
      <c r="Z20086" s="44"/>
    </row>
    <row r="20087" spans="26:26">
      <c r="Z20087" s="44"/>
    </row>
    <row r="20088" spans="26:26">
      <c r="Z20088" s="44"/>
    </row>
    <row r="20089" spans="26:26">
      <c r="Z20089" s="44"/>
    </row>
    <row r="20090" spans="26:26">
      <c r="Z20090" s="44"/>
    </row>
    <row r="20091" spans="26:26">
      <c r="Z20091" s="44"/>
    </row>
    <row r="20092" spans="26:26">
      <c r="Z20092" s="44"/>
    </row>
    <row r="20093" spans="26:26">
      <c r="Z20093" s="44"/>
    </row>
    <row r="20094" spans="26:26">
      <c r="Z20094" s="44"/>
    </row>
    <row r="20095" spans="26:26">
      <c r="Z20095" s="44"/>
    </row>
    <row r="20096" spans="26:26">
      <c r="Z20096" s="44"/>
    </row>
    <row r="20097" spans="26:26">
      <c r="Z20097" s="44"/>
    </row>
    <row r="20098" spans="26:26">
      <c r="Z20098" s="44"/>
    </row>
    <row r="20099" spans="26:26">
      <c r="Z20099" s="44"/>
    </row>
    <row r="20100" spans="26:26">
      <c r="Z20100" s="44"/>
    </row>
    <row r="20101" spans="26:26">
      <c r="Z20101" s="44"/>
    </row>
    <row r="20102" spans="26:26">
      <c r="Z20102" s="44"/>
    </row>
    <row r="20103" spans="26:26">
      <c r="Z20103" s="44"/>
    </row>
    <row r="20104" spans="26:26">
      <c r="Z20104" s="44"/>
    </row>
    <row r="20105" spans="26:26">
      <c r="Z20105" s="44"/>
    </row>
    <row r="20106" spans="26:26">
      <c r="Z20106" s="44"/>
    </row>
    <row r="20107" spans="26:26">
      <c r="Z20107" s="44"/>
    </row>
    <row r="20108" spans="26:26">
      <c r="Z20108" s="44"/>
    </row>
    <row r="20109" spans="26:26">
      <c r="Z20109" s="44"/>
    </row>
    <row r="20110" spans="26:26">
      <c r="Z20110" s="44"/>
    </row>
    <row r="20111" spans="26:26">
      <c r="Z20111" s="44"/>
    </row>
    <row r="20112" spans="26:26">
      <c r="Z20112" s="44"/>
    </row>
    <row r="20113" spans="26:26">
      <c r="Z20113" s="44"/>
    </row>
    <row r="20114" spans="26:26">
      <c r="Z20114" s="44"/>
    </row>
    <row r="20115" spans="26:26">
      <c r="Z20115" s="44"/>
    </row>
    <row r="20116" spans="26:26">
      <c r="Z20116" s="44"/>
    </row>
    <row r="20117" spans="26:26">
      <c r="Z20117" s="44"/>
    </row>
    <row r="20118" spans="26:26">
      <c r="Z20118" s="44"/>
    </row>
    <row r="20119" spans="26:26">
      <c r="Z20119" s="44"/>
    </row>
    <row r="20120" spans="26:26">
      <c r="Z20120" s="44"/>
    </row>
    <row r="20121" spans="26:26">
      <c r="Z20121" s="44"/>
    </row>
    <row r="20122" spans="26:26">
      <c r="Z20122" s="44"/>
    </row>
    <row r="20123" spans="26:26">
      <c r="Z20123" s="44"/>
    </row>
    <row r="20124" spans="26:26">
      <c r="Z20124" s="44"/>
    </row>
    <row r="20125" spans="26:26">
      <c r="Z20125" s="44"/>
    </row>
    <row r="20126" spans="26:26">
      <c r="Z20126" s="44"/>
    </row>
    <row r="20127" spans="26:26">
      <c r="Z20127" s="44"/>
    </row>
    <row r="20128" spans="26:26">
      <c r="Z20128" s="44"/>
    </row>
    <row r="20129" spans="26:26">
      <c r="Z20129" s="44"/>
    </row>
    <row r="20130" spans="26:26">
      <c r="Z20130" s="44"/>
    </row>
    <row r="20131" spans="26:26">
      <c r="Z20131" s="44"/>
    </row>
    <row r="20132" spans="26:26">
      <c r="Z20132" s="44"/>
    </row>
    <row r="20133" spans="26:26">
      <c r="Z20133" s="44"/>
    </row>
    <row r="20134" spans="26:26">
      <c r="Z20134" s="44"/>
    </row>
    <row r="20135" spans="26:26">
      <c r="Z20135" s="44"/>
    </row>
    <row r="20136" spans="26:26">
      <c r="Z20136" s="44"/>
    </row>
    <row r="20137" spans="26:26">
      <c r="Z20137" s="44"/>
    </row>
    <row r="20138" spans="26:26">
      <c r="Z20138" s="44"/>
    </row>
    <row r="20139" spans="26:26">
      <c r="Z20139" s="44"/>
    </row>
    <row r="20140" spans="26:26">
      <c r="Z20140" s="44"/>
    </row>
    <row r="20141" spans="26:26">
      <c r="Z20141" s="44"/>
    </row>
    <row r="20142" spans="26:26">
      <c r="Z20142" s="44"/>
    </row>
    <row r="20143" spans="26:26">
      <c r="Z20143" s="44"/>
    </row>
    <row r="20144" spans="26:26">
      <c r="Z20144" s="44"/>
    </row>
    <row r="20145" spans="26:26">
      <c r="Z20145" s="44"/>
    </row>
    <row r="20146" spans="26:26">
      <c r="Z20146" s="44"/>
    </row>
    <row r="20147" spans="26:26">
      <c r="Z20147" s="44"/>
    </row>
    <row r="20148" spans="26:26">
      <c r="Z20148" s="44"/>
    </row>
    <row r="20149" spans="26:26">
      <c r="Z20149" s="44"/>
    </row>
    <row r="20150" spans="26:26">
      <c r="Z20150" s="44"/>
    </row>
    <row r="20151" spans="26:26">
      <c r="Z20151" s="44"/>
    </row>
    <row r="20152" spans="26:26">
      <c r="Z20152" s="44"/>
    </row>
    <row r="20153" spans="26:26">
      <c r="Z20153" s="44"/>
    </row>
    <row r="20154" spans="26:26">
      <c r="Z20154" s="44"/>
    </row>
    <row r="20155" spans="26:26">
      <c r="Z20155" s="44"/>
    </row>
    <row r="20156" spans="26:26">
      <c r="Z20156" s="44"/>
    </row>
    <row r="20157" spans="26:26">
      <c r="Z20157" s="44"/>
    </row>
    <row r="20158" spans="26:26">
      <c r="Z20158" s="44"/>
    </row>
    <row r="20159" spans="26:26">
      <c r="Z20159" s="44"/>
    </row>
    <row r="20160" spans="26:26">
      <c r="Z20160" s="44"/>
    </row>
    <row r="20161" spans="26:26">
      <c r="Z20161" s="44"/>
    </row>
    <row r="20162" spans="26:26">
      <c r="Z20162" s="44"/>
    </row>
    <row r="20163" spans="26:26">
      <c r="Z20163" s="44"/>
    </row>
    <row r="20164" spans="26:26">
      <c r="Z20164" s="44"/>
    </row>
    <row r="20165" spans="26:26">
      <c r="Z20165" s="44"/>
    </row>
    <row r="20166" spans="26:26">
      <c r="Z20166" s="44"/>
    </row>
    <row r="20167" spans="26:26">
      <c r="Z20167" s="44"/>
    </row>
    <row r="20168" spans="26:26">
      <c r="Z20168" s="44"/>
    </row>
    <row r="20169" spans="26:26">
      <c r="Z20169" s="44"/>
    </row>
    <row r="20170" spans="26:26">
      <c r="Z20170" s="44"/>
    </row>
    <row r="20171" spans="26:26">
      <c r="Z20171" s="44"/>
    </row>
    <row r="20172" spans="26:26">
      <c r="Z20172" s="44"/>
    </row>
    <row r="20173" spans="26:26">
      <c r="Z20173" s="44"/>
    </row>
    <row r="20174" spans="26:26">
      <c r="Z20174" s="44"/>
    </row>
    <row r="20175" spans="26:26">
      <c r="Z20175" s="44"/>
    </row>
    <row r="20176" spans="26:26">
      <c r="Z20176" s="44"/>
    </row>
    <row r="20177" spans="26:26">
      <c r="Z20177" s="44"/>
    </row>
    <row r="20178" spans="26:26">
      <c r="Z20178" s="44"/>
    </row>
    <row r="20179" spans="26:26">
      <c r="Z20179" s="44"/>
    </row>
    <row r="20180" spans="26:26">
      <c r="Z20180" s="44"/>
    </row>
    <row r="20181" spans="26:26">
      <c r="Z20181" s="44"/>
    </row>
    <row r="20182" spans="26:26">
      <c r="Z20182" s="44"/>
    </row>
    <row r="20183" spans="26:26">
      <c r="Z20183" s="44"/>
    </row>
    <row r="20184" spans="26:26">
      <c r="Z20184" s="44"/>
    </row>
    <row r="20185" spans="26:26">
      <c r="Z20185" s="44"/>
    </row>
    <row r="20186" spans="26:26">
      <c r="Z20186" s="44"/>
    </row>
    <row r="20187" spans="26:26">
      <c r="Z20187" s="44"/>
    </row>
    <row r="20188" spans="26:26">
      <c r="Z20188" s="44"/>
    </row>
    <row r="20189" spans="26:26">
      <c r="Z20189" s="44"/>
    </row>
    <row r="20190" spans="26:26">
      <c r="Z20190" s="44"/>
    </row>
    <row r="20191" spans="26:26">
      <c r="Z20191" s="44"/>
    </row>
    <row r="20192" spans="26:26">
      <c r="Z20192" s="44"/>
    </row>
    <row r="20193" spans="26:26">
      <c r="Z20193" s="44"/>
    </row>
    <row r="20194" spans="26:26">
      <c r="Z20194" s="44"/>
    </row>
    <row r="20195" spans="26:26">
      <c r="Z20195" s="44"/>
    </row>
    <row r="20196" spans="26:26">
      <c r="Z20196" s="44"/>
    </row>
    <row r="20197" spans="26:26">
      <c r="Z20197" s="44"/>
    </row>
    <row r="20198" spans="26:26">
      <c r="Z20198" s="44"/>
    </row>
    <row r="20199" spans="26:26">
      <c r="Z20199" s="44"/>
    </row>
    <row r="20200" spans="26:26">
      <c r="Z20200" s="44"/>
    </row>
    <row r="20201" spans="26:26">
      <c r="Z20201" s="44"/>
    </row>
    <row r="20202" spans="26:26">
      <c r="Z20202" s="44"/>
    </row>
    <row r="20203" spans="26:26">
      <c r="Z20203" s="44"/>
    </row>
    <row r="20204" spans="26:26">
      <c r="Z20204" s="44"/>
    </row>
    <row r="20205" spans="26:26">
      <c r="Z20205" s="44"/>
    </row>
    <row r="20206" spans="26:26">
      <c r="Z20206" s="44"/>
    </row>
    <row r="20207" spans="26:26">
      <c r="Z20207" s="44"/>
    </row>
    <row r="20208" spans="26:26">
      <c r="Z20208" s="44"/>
    </row>
    <row r="20209" spans="26:26">
      <c r="Z20209" s="44"/>
    </row>
    <row r="20210" spans="26:26">
      <c r="Z20210" s="44"/>
    </row>
    <row r="20211" spans="26:26">
      <c r="Z20211" s="44"/>
    </row>
    <row r="20212" spans="26:26">
      <c r="Z20212" s="44"/>
    </row>
    <row r="20213" spans="26:26">
      <c r="Z20213" s="44"/>
    </row>
    <row r="20214" spans="26:26">
      <c r="Z20214" s="44"/>
    </row>
    <row r="20215" spans="26:26">
      <c r="Z20215" s="44"/>
    </row>
    <row r="20216" spans="26:26">
      <c r="Z20216" s="44"/>
    </row>
    <row r="20217" spans="26:26">
      <c r="Z20217" s="44"/>
    </row>
    <row r="20218" spans="26:26">
      <c r="Z20218" s="44"/>
    </row>
    <row r="20219" spans="26:26">
      <c r="Z20219" s="44"/>
    </row>
    <row r="20220" spans="26:26">
      <c r="Z20220" s="44"/>
    </row>
    <row r="20221" spans="26:26">
      <c r="Z20221" s="44"/>
    </row>
    <row r="20222" spans="26:26">
      <c r="Z20222" s="44"/>
    </row>
    <row r="20223" spans="26:26">
      <c r="Z20223" s="44"/>
    </row>
    <row r="20224" spans="26:26">
      <c r="Z20224" s="44"/>
    </row>
    <row r="20225" spans="26:26">
      <c r="Z20225" s="44"/>
    </row>
    <row r="20226" spans="26:26">
      <c r="Z20226" s="44"/>
    </row>
    <row r="20227" spans="26:26">
      <c r="Z20227" s="44"/>
    </row>
    <row r="20228" spans="26:26">
      <c r="Z20228" s="44"/>
    </row>
    <row r="20229" spans="26:26">
      <c r="Z20229" s="44"/>
    </row>
    <row r="20230" spans="26:26">
      <c r="Z20230" s="44"/>
    </row>
    <row r="20231" spans="26:26">
      <c r="Z20231" s="44"/>
    </row>
    <row r="20232" spans="26:26">
      <c r="Z20232" s="44"/>
    </row>
    <row r="20233" spans="26:26">
      <c r="Z20233" s="44"/>
    </row>
    <row r="20234" spans="26:26">
      <c r="Z20234" s="44"/>
    </row>
    <row r="20235" spans="26:26">
      <c r="Z20235" s="44"/>
    </row>
    <row r="20236" spans="26:26">
      <c r="Z20236" s="44"/>
    </row>
    <row r="20237" spans="26:26">
      <c r="Z20237" s="44"/>
    </row>
    <row r="20238" spans="26:26">
      <c r="Z20238" s="44"/>
    </row>
    <row r="20239" spans="26:26">
      <c r="Z20239" s="44"/>
    </row>
    <row r="20240" spans="26:26">
      <c r="Z20240" s="44"/>
    </row>
    <row r="20241" spans="26:26">
      <c r="Z20241" s="44"/>
    </row>
    <row r="20242" spans="26:26">
      <c r="Z20242" s="44"/>
    </row>
    <row r="20243" spans="26:26">
      <c r="Z20243" s="44"/>
    </row>
    <row r="20244" spans="26:26">
      <c r="Z20244" s="44"/>
    </row>
    <row r="20245" spans="26:26">
      <c r="Z20245" s="44"/>
    </row>
    <row r="20246" spans="26:26">
      <c r="Z20246" s="44"/>
    </row>
    <row r="20247" spans="26:26">
      <c r="Z20247" s="44"/>
    </row>
    <row r="20248" spans="26:26">
      <c r="Z20248" s="44"/>
    </row>
    <row r="20249" spans="26:26">
      <c r="Z20249" s="44"/>
    </row>
    <row r="20250" spans="26:26">
      <c r="Z20250" s="44"/>
    </row>
    <row r="20251" spans="26:26">
      <c r="Z20251" s="44"/>
    </row>
    <row r="20252" spans="26:26">
      <c r="Z20252" s="44"/>
    </row>
    <row r="20253" spans="26:26">
      <c r="Z20253" s="44"/>
    </row>
    <row r="20254" spans="26:26">
      <c r="Z20254" s="44"/>
    </row>
    <row r="20255" spans="26:26">
      <c r="Z20255" s="44"/>
    </row>
    <row r="20256" spans="26:26">
      <c r="Z20256" s="44"/>
    </row>
    <row r="20257" spans="26:26">
      <c r="Z20257" s="44"/>
    </row>
    <row r="20258" spans="26:26">
      <c r="Z20258" s="44"/>
    </row>
    <row r="20259" spans="26:26">
      <c r="Z20259" s="44"/>
    </row>
    <row r="20260" spans="26:26">
      <c r="Z20260" s="44"/>
    </row>
    <row r="20261" spans="26:26">
      <c r="Z20261" s="44"/>
    </row>
    <row r="20262" spans="26:26">
      <c r="Z20262" s="44"/>
    </row>
    <row r="20263" spans="26:26">
      <c r="Z20263" s="44"/>
    </row>
    <row r="20264" spans="26:26">
      <c r="Z20264" s="44"/>
    </row>
    <row r="20265" spans="26:26">
      <c r="Z20265" s="44"/>
    </row>
    <row r="20266" spans="26:26">
      <c r="Z20266" s="44"/>
    </row>
    <row r="20267" spans="26:26">
      <c r="Z20267" s="44"/>
    </row>
    <row r="20268" spans="26:26">
      <c r="Z20268" s="44"/>
    </row>
    <row r="20269" spans="26:26">
      <c r="Z20269" s="44"/>
    </row>
    <row r="20270" spans="26:26">
      <c r="Z20270" s="44"/>
    </row>
    <row r="20271" spans="26:26">
      <c r="Z20271" s="44"/>
    </row>
    <row r="20272" spans="26:26">
      <c r="Z20272" s="44"/>
    </row>
    <row r="20273" spans="26:26">
      <c r="Z20273" s="44"/>
    </row>
    <row r="20274" spans="26:26">
      <c r="Z20274" s="44"/>
    </row>
    <row r="20275" spans="26:26">
      <c r="Z20275" s="44"/>
    </row>
    <row r="20276" spans="26:26">
      <c r="Z20276" s="44"/>
    </row>
    <row r="20277" spans="26:26">
      <c r="Z20277" s="44"/>
    </row>
    <row r="20278" spans="26:26">
      <c r="Z20278" s="44"/>
    </row>
    <row r="20279" spans="26:26">
      <c r="Z20279" s="44"/>
    </row>
    <row r="20280" spans="26:26">
      <c r="Z20280" s="44"/>
    </row>
    <row r="20281" spans="26:26">
      <c r="Z20281" s="44"/>
    </row>
    <row r="20282" spans="26:26">
      <c r="Z20282" s="44"/>
    </row>
    <row r="20283" spans="26:26">
      <c r="Z20283" s="44"/>
    </row>
    <row r="20284" spans="26:26">
      <c r="Z20284" s="44"/>
    </row>
    <row r="20285" spans="26:26">
      <c r="Z20285" s="44"/>
    </row>
    <row r="20286" spans="26:26">
      <c r="Z20286" s="44"/>
    </row>
    <row r="20287" spans="26:26">
      <c r="Z20287" s="44"/>
    </row>
    <row r="20288" spans="26:26">
      <c r="Z20288" s="44"/>
    </row>
    <row r="20289" spans="26:26">
      <c r="Z20289" s="44"/>
    </row>
    <row r="20290" spans="26:26">
      <c r="Z20290" s="44"/>
    </row>
    <row r="20291" spans="26:26">
      <c r="Z20291" s="44"/>
    </row>
    <row r="20292" spans="26:26">
      <c r="Z20292" s="44"/>
    </row>
    <row r="20293" spans="26:26">
      <c r="Z20293" s="44"/>
    </row>
    <row r="20294" spans="26:26">
      <c r="Z20294" s="44"/>
    </row>
    <row r="20295" spans="26:26">
      <c r="Z20295" s="44"/>
    </row>
    <row r="20296" spans="26:26">
      <c r="Z20296" s="44"/>
    </row>
    <row r="20297" spans="26:26">
      <c r="Z20297" s="44"/>
    </row>
    <row r="20298" spans="26:26">
      <c r="Z20298" s="44"/>
    </row>
    <row r="20299" spans="26:26">
      <c r="Z20299" s="44"/>
    </row>
    <row r="20300" spans="26:26">
      <c r="Z20300" s="44"/>
    </row>
    <row r="20301" spans="26:26">
      <c r="Z20301" s="44"/>
    </row>
    <row r="20302" spans="26:26">
      <c r="Z20302" s="44"/>
    </row>
    <row r="20303" spans="26:26">
      <c r="Z20303" s="44"/>
    </row>
    <row r="20304" spans="26:26">
      <c r="Z20304" s="44"/>
    </row>
    <row r="20305" spans="26:26">
      <c r="Z20305" s="44"/>
    </row>
    <row r="20306" spans="26:26">
      <c r="Z20306" s="44"/>
    </row>
    <row r="20307" spans="26:26">
      <c r="Z20307" s="44"/>
    </row>
    <row r="20308" spans="26:26">
      <c r="Z20308" s="44"/>
    </row>
    <row r="20309" spans="26:26">
      <c r="Z20309" s="44"/>
    </row>
    <row r="20310" spans="26:26">
      <c r="Z20310" s="44"/>
    </row>
    <row r="20311" spans="26:26">
      <c r="Z20311" s="44"/>
    </row>
    <row r="20312" spans="26:26">
      <c r="Z20312" s="44"/>
    </row>
    <row r="20313" spans="26:26">
      <c r="Z20313" s="44"/>
    </row>
    <row r="20314" spans="26:26">
      <c r="Z20314" s="44"/>
    </row>
    <row r="20315" spans="26:26">
      <c r="Z20315" s="44"/>
    </row>
    <row r="20316" spans="26:26">
      <c r="Z20316" s="44"/>
    </row>
    <row r="20317" spans="26:26">
      <c r="Z20317" s="44"/>
    </row>
    <row r="20318" spans="26:26">
      <c r="Z20318" s="44"/>
    </row>
    <row r="20319" spans="26:26">
      <c r="Z20319" s="44"/>
    </row>
    <row r="20320" spans="26:26">
      <c r="Z20320" s="44"/>
    </row>
    <row r="20321" spans="26:26">
      <c r="Z20321" s="44"/>
    </row>
    <row r="20322" spans="26:26">
      <c r="Z20322" s="44"/>
    </row>
    <row r="20323" spans="26:26">
      <c r="Z20323" s="44"/>
    </row>
    <row r="20324" spans="26:26">
      <c r="Z20324" s="44"/>
    </row>
    <row r="20325" spans="26:26">
      <c r="Z20325" s="44"/>
    </row>
    <row r="20326" spans="26:26">
      <c r="Z20326" s="44"/>
    </row>
    <row r="20327" spans="26:26">
      <c r="Z20327" s="44"/>
    </row>
    <row r="20328" spans="26:26">
      <c r="Z20328" s="44"/>
    </row>
    <row r="20329" spans="26:26">
      <c r="Z20329" s="44"/>
    </row>
    <row r="20330" spans="26:26">
      <c r="Z20330" s="44"/>
    </row>
    <row r="20331" spans="26:26">
      <c r="Z20331" s="44"/>
    </row>
    <row r="20332" spans="26:26">
      <c r="Z20332" s="44"/>
    </row>
    <row r="20333" spans="26:26">
      <c r="Z20333" s="44"/>
    </row>
    <row r="20334" spans="26:26">
      <c r="Z20334" s="44"/>
    </row>
    <row r="20335" spans="26:26">
      <c r="Z20335" s="44"/>
    </row>
    <row r="20336" spans="26:26">
      <c r="Z20336" s="44"/>
    </row>
    <row r="20337" spans="26:26">
      <c r="Z20337" s="44"/>
    </row>
    <row r="20338" spans="26:26">
      <c r="Z20338" s="44"/>
    </row>
    <row r="20339" spans="26:26">
      <c r="Z20339" s="44"/>
    </row>
    <row r="20340" spans="26:26">
      <c r="Z20340" s="44"/>
    </row>
    <row r="20341" spans="26:26">
      <c r="Z20341" s="44"/>
    </row>
    <row r="20342" spans="26:26">
      <c r="Z20342" s="44"/>
    </row>
    <row r="20343" spans="26:26">
      <c r="Z20343" s="44"/>
    </row>
    <row r="20344" spans="26:26">
      <c r="Z20344" s="44"/>
    </row>
    <row r="20345" spans="26:26">
      <c r="Z20345" s="44"/>
    </row>
    <row r="20346" spans="26:26">
      <c r="Z20346" s="44"/>
    </row>
    <row r="20347" spans="26:26">
      <c r="Z20347" s="44"/>
    </row>
    <row r="20348" spans="26:26">
      <c r="Z20348" s="44"/>
    </row>
    <row r="20349" spans="26:26">
      <c r="Z20349" s="44"/>
    </row>
    <row r="20350" spans="26:26">
      <c r="Z20350" s="44"/>
    </row>
    <row r="20351" spans="26:26">
      <c r="Z20351" s="44"/>
    </row>
    <row r="20352" spans="26:26">
      <c r="Z20352" s="44"/>
    </row>
    <row r="20353" spans="26:26">
      <c r="Z20353" s="44"/>
    </row>
    <row r="20354" spans="26:26">
      <c r="Z20354" s="44"/>
    </row>
    <row r="20355" spans="26:26">
      <c r="Z20355" s="44"/>
    </row>
    <row r="20356" spans="26:26">
      <c r="Z20356" s="44"/>
    </row>
    <row r="20357" spans="26:26">
      <c r="Z20357" s="44"/>
    </row>
    <row r="20358" spans="26:26">
      <c r="Z20358" s="44"/>
    </row>
    <row r="20359" spans="26:26">
      <c r="Z20359" s="44"/>
    </row>
    <row r="20360" spans="26:26">
      <c r="Z20360" s="44"/>
    </row>
    <row r="20361" spans="26:26">
      <c r="Z20361" s="44"/>
    </row>
    <row r="20362" spans="26:26">
      <c r="Z20362" s="44"/>
    </row>
    <row r="20363" spans="26:26">
      <c r="Z20363" s="44"/>
    </row>
    <row r="20364" spans="26:26">
      <c r="Z20364" s="44"/>
    </row>
    <row r="20365" spans="26:26">
      <c r="Z20365" s="44"/>
    </row>
    <row r="20366" spans="26:26">
      <c r="Z20366" s="44"/>
    </row>
    <row r="20367" spans="26:26">
      <c r="Z20367" s="44"/>
    </row>
    <row r="20368" spans="26:26">
      <c r="Z20368" s="44"/>
    </row>
    <row r="20369" spans="26:26">
      <c r="Z20369" s="44"/>
    </row>
    <row r="20370" spans="26:26">
      <c r="Z20370" s="44"/>
    </row>
    <row r="20371" spans="26:26">
      <c r="Z20371" s="44"/>
    </row>
    <row r="20372" spans="26:26">
      <c r="Z20372" s="44"/>
    </row>
    <row r="20373" spans="26:26">
      <c r="Z20373" s="44"/>
    </row>
    <row r="20374" spans="26:26">
      <c r="Z20374" s="44"/>
    </row>
    <row r="20375" spans="26:26">
      <c r="Z20375" s="44"/>
    </row>
    <row r="20376" spans="26:26">
      <c r="Z20376" s="44"/>
    </row>
    <row r="20377" spans="26:26">
      <c r="Z20377" s="44"/>
    </row>
    <row r="20378" spans="26:26">
      <c r="Z20378" s="44"/>
    </row>
    <row r="20379" spans="26:26">
      <c r="Z20379" s="44"/>
    </row>
    <row r="20380" spans="26:26">
      <c r="Z20380" s="44"/>
    </row>
    <row r="20381" spans="26:26">
      <c r="Z20381" s="44"/>
    </row>
    <row r="20382" spans="26:26">
      <c r="Z20382" s="44"/>
    </row>
    <row r="20383" spans="26:26">
      <c r="Z20383" s="44"/>
    </row>
    <row r="20384" spans="26:26">
      <c r="Z20384" s="44"/>
    </row>
    <row r="20385" spans="26:26">
      <c r="Z20385" s="44"/>
    </row>
    <row r="20386" spans="26:26">
      <c r="Z20386" s="44"/>
    </row>
    <row r="20387" spans="26:26">
      <c r="Z20387" s="44"/>
    </row>
    <row r="20388" spans="26:26">
      <c r="Z20388" s="44"/>
    </row>
    <row r="20389" spans="26:26">
      <c r="Z20389" s="44"/>
    </row>
    <row r="20390" spans="26:26">
      <c r="Z20390" s="44"/>
    </row>
    <row r="20391" spans="26:26">
      <c r="Z20391" s="44"/>
    </row>
    <row r="20392" spans="26:26">
      <c r="Z20392" s="44"/>
    </row>
    <row r="20393" spans="26:26">
      <c r="Z20393" s="44"/>
    </row>
    <row r="20394" spans="26:26">
      <c r="Z20394" s="44"/>
    </row>
    <row r="20395" spans="26:26">
      <c r="Z20395" s="44"/>
    </row>
    <row r="20396" spans="26:26">
      <c r="Z20396" s="44"/>
    </row>
    <row r="20397" spans="26:26">
      <c r="Z20397" s="44"/>
    </row>
    <row r="20398" spans="26:26">
      <c r="Z20398" s="44"/>
    </row>
    <row r="20399" spans="26:26">
      <c r="Z20399" s="44"/>
    </row>
    <row r="20400" spans="26:26">
      <c r="Z20400" s="44"/>
    </row>
    <row r="20401" spans="26:26">
      <c r="Z20401" s="44"/>
    </row>
    <row r="20402" spans="26:26">
      <c r="Z20402" s="44"/>
    </row>
    <row r="20403" spans="26:26">
      <c r="Z20403" s="44"/>
    </row>
    <row r="20404" spans="26:26">
      <c r="Z20404" s="44"/>
    </row>
    <row r="20405" spans="26:26">
      <c r="Z20405" s="44"/>
    </row>
    <row r="20406" spans="26:26">
      <c r="Z20406" s="44"/>
    </row>
    <row r="20407" spans="26:26">
      <c r="Z20407" s="44"/>
    </row>
    <row r="20408" spans="26:26">
      <c r="Z20408" s="44"/>
    </row>
    <row r="20409" spans="26:26">
      <c r="Z20409" s="44"/>
    </row>
    <row r="20410" spans="26:26">
      <c r="Z20410" s="44"/>
    </row>
    <row r="20411" spans="26:26">
      <c r="Z20411" s="44"/>
    </row>
    <row r="20412" spans="26:26">
      <c r="Z20412" s="44"/>
    </row>
    <row r="20413" spans="26:26">
      <c r="Z20413" s="44"/>
    </row>
    <row r="20414" spans="26:26">
      <c r="Z20414" s="44"/>
    </row>
    <row r="20415" spans="26:26">
      <c r="Z20415" s="44"/>
    </row>
    <row r="20416" spans="26:26">
      <c r="Z20416" s="44"/>
    </row>
    <row r="20417" spans="26:26">
      <c r="Z20417" s="44"/>
    </row>
    <row r="20418" spans="26:26">
      <c r="Z20418" s="44"/>
    </row>
    <row r="20419" spans="26:26">
      <c r="Z20419" s="44"/>
    </row>
    <row r="20420" spans="26:26">
      <c r="Z20420" s="44"/>
    </row>
    <row r="20421" spans="26:26">
      <c r="Z20421" s="44"/>
    </row>
    <row r="20422" spans="26:26">
      <c r="Z20422" s="44"/>
    </row>
    <row r="20423" spans="26:26">
      <c r="Z20423" s="44"/>
    </row>
    <row r="20424" spans="26:26">
      <c r="Z20424" s="44"/>
    </row>
    <row r="20425" spans="26:26">
      <c r="Z20425" s="44"/>
    </row>
    <row r="20426" spans="26:26">
      <c r="Z20426" s="44"/>
    </row>
    <row r="20427" spans="26:26">
      <c r="Z20427" s="44"/>
    </row>
    <row r="20428" spans="26:26">
      <c r="Z20428" s="44"/>
    </row>
    <row r="20429" spans="26:26">
      <c r="Z20429" s="44"/>
    </row>
    <row r="20430" spans="26:26">
      <c r="Z20430" s="44"/>
    </row>
    <row r="20431" spans="26:26">
      <c r="Z20431" s="44"/>
    </row>
    <row r="20432" spans="26:26">
      <c r="Z20432" s="44"/>
    </row>
    <row r="20433" spans="26:26">
      <c r="Z20433" s="44"/>
    </row>
    <row r="20434" spans="26:26">
      <c r="Z20434" s="44"/>
    </row>
    <row r="20435" spans="26:26">
      <c r="Z20435" s="44"/>
    </row>
    <row r="20436" spans="26:26">
      <c r="Z20436" s="44"/>
    </row>
    <row r="20437" spans="26:26">
      <c r="Z20437" s="44"/>
    </row>
    <row r="20438" spans="26:26">
      <c r="Z20438" s="44"/>
    </row>
    <row r="20439" spans="26:26">
      <c r="Z20439" s="44"/>
    </row>
    <row r="20440" spans="26:26">
      <c r="Z20440" s="44"/>
    </row>
    <row r="20441" spans="26:26">
      <c r="Z20441" s="44"/>
    </row>
    <row r="20442" spans="26:26">
      <c r="Z20442" s="44"/>
    </row>
    <row r="20443" spans="26:26">
      <c r="Z20443" s="44"/>
    </row>
    <row r="20444" spans="26:26">
      <c r="Z20444" s="44"/>
    </row>
    <row r="20445" spans="26:26">
      <c r="Z20445" s="44"/>
    </row>
    <row r="20446" spans="26:26">
      <c r="Z20446" s="44"/>
    </row>
    <row r="20447" spans="26:26">
      <c r="Z20447" s="44"/>
    </row>
    <row r="20448" spans="26:26">
      <c r="Z20448" s="44"/>
    </row>
    <row r="20449" spans="26:26">
      <c r="Z20449" s="44"/>
    </row>
    <row r="20450" spans="26:26">
      <c r="Z20450" s="44"/>
    </row>
    <row r="20451" spans="26:26">
      <c r="Z20451" s="44"/>
    </row>
    <row r="20452" spans="26:26">
      <c r="Z20452" s="44"/>
    </row>
    <row r="20453" spans="26:26">
      <c r="Z20453" s="44"/>
    </row>
    <row r="20454" spans="26:26">
      <c r="Z20454" s="44"/>
    </row>
    <row r="20455" spans="26:26">
      <c r="Z20455" s="44"/>
    </row>
    <row r="20456" spans="26:26">
      <c r="Z20456" s="44"/>
    </row>
    <row r="20457" spans="26:26">
      <c r="Z20457" s="44"/>
    </row>
    <row r="20458" spans="26:26">
      <c r="Z20458" s="44"/>
    </row>
    <row r="20459" spans="26:26">
      <c r="Z20459" s="44"/>
    </row>
    <row r="20460" spans="26:26">
      <c r="Z20460" s="44"/>
    </row>
    <row r="20461" spans="26:26">
      <c r="Z20461" s="44"/>
    </row>
    <row r="20462" spans="26:26">
      <c r="Z20462" s="44"/>
    </row>
    <row r="20463" spans="26:26">
      <c r="Z20463" s="44"/>
    </row>
    <row r="20464" spans="26:26">
      <c r="Z20464" s="44"/>
    </row>
    <row r="20465" spans="26:26">
      <c r="Z20465" s="44"/>
    </row>
    <row r="20466" spans="26:26">
      <c r="Z20466" s="44"/>
    </row>
    <row r="20467" spans="26:26">
      <c r="Z20467" s="44"/>
    </row>
    <row r="20468" spans="26:26">
      <c r="Z20468" s="44"/>
    </row>
    <row r="20469" spans="26:26">
      <c r="Z20469" s="44"/>
    </row>
    <row r="20470" spans="26:26">
      <c r="Z20470" s="44"/>
    </row>
    <row r="20471" spans="26:26">
      <c r="Z20471" s="44"/>
    </row>
    <row r="20472" spans="26:26">
      <c r="Z20472" s="44"/>
    </row>
    <row r="20473" spans="26:26">
      <c r="Z20473" s="44"/>
    </row>
    <row r="20474" spans="26:26">
      <c r="Z20474" s="44"/>
    </row>
    <row r="20475" spans="26:26">
      <c r="Z20475" s="44"/>
    </row>
    <row r="20476" spans="26:26">
      <c r="Z20476" s="44"/>
    </row>
    <row r="20477" spans="26:26">
      <c r="Z20477" s="44"/>
    </row>
    <row r="20478" spans="26:26">
      <c r="Z20478" s="44"/>
    </row>
    <row r="20479" spans="26:26">
      <c r="Z20479" s="44"/>
    </row>
    <row r="20480" spans="26:26">
      <c r="Z20480" s="44"/>
    </row>
    <row r="20481" spans="26:26">
      <c r="Z20481" s="44"/>
    </row>
    <row r="20482" spans="26:26">
      <c r="Z20482" s="44"/>
    </row>
    <row r="20483" spans="26:26">
      <c r="Z20483" s="44"/>
    </row>
    <row r="20484" spans="26:26">
      <c r="Z20484" s="44"/>
    </row>
    <row r="20485" spans="26:26">
      <c r="Z20485" s="44"/>
    </row>
    <row r="20486" spans="26:26">
      <c r="Z20486" s="44"/>
    </row>
    <row r="20487" spans="26:26">
      <c r="Z20487" s="44"/>
    </row>
    <row r="20488" spans="26:26">
      <c r="Z20488" s="44"/>
    </row>
    <row r="20489" spans="26:26">
      <c r="Z20489" s="44"/>
    </row>
    <row r="20490" spans="26:26">
      <c r="Z20490" s="44"/>
    </row>
    <row r="20491" spans="26:26">
      <c r="Z20491" s="44"/>
    </row>
    <row r="20492" spans="26:26">
      <c r="Z20492" s="44"/>
    </row>
    <row r="20493" spans="26:26">
      <c r="Z20493" s="44"/>
    </row>
    <row r="20494" spans="26:26">
      <c r="Z20494" s="44"/>
    </row>
    <row r="20495" spans="26:26">
      <c r="Z20495" s="44"/>
    </row>
    <row r="20496" spans="26:26">
      <c r="Z20496" s="44"/>
    </row>
    <row r="20497" spans="26:26">
      <c r="Z20497" s="44"/>
    </row>
    <row r="20498" spans="26:26">
      <c r="Z20498" s="44"/>
    </row>
    <row r="20499" spans="26:26">
      <c r="Z20499" s="44"/>
    </row>
    <row r="20500" spans="26:26">
      <c r="Z20500" s="44"/>
    </row>
    <row r="20501" spans="26:26">
      <c r="Z20501" s="44"/>
    </row>
    <row r="20502" spans="26:26">
      <c r="Z20502" s="44"/>
    </row>
    <row r="20503" spans="26:26">
      <c r="Z20503" s="44"/>
    </row>
    <row r="20504" spans="26:26">
      <c r="Z20504" s="44"/>
    </row>
    <row r="20505" spans="26:26">
      <c r="Z20505" s="44"/>
    </row>
    <row r="20506" spans="26:26">
      <c r="Z20506" s="44"/>
    </row>
    <row r="20507" spans="26:26">
      <c r="Z20507" s="44"/>
    </row>
    <row r="20508" spans="26:26">
      <c r="Z20508" s="44"/>
    </row>
    <row r="20509" spans="26:26">
      <c r="Z20509" s="44"/>
    </row>
    <row r="20510" spans="26:26">
      <c r="Z20510" s="44"/>
    </row>
    <row r="20511" spans="26:26">
      <c r="Z20511" s="44"/>
    </row>
    <row r="20512" spans="26:26">
      <c r="Z20512" s="44"/>
    </row>
    <row r="20513" spans="26:26">
      <c r="Z20513" s="44"/>
    </row>
    <row r="20514" spans="26:26">
      <c r="Z20514" s="44"/>
    </row>
    <row r="20515" spans="26:26">
      <c r="Z20515" s="44"/>
    </row>
    <row r="20516" spans="26:26">
      <c r="Z20516" s="44"/>
    </row>
    <row r="20517" spans="26:26">
      <c r="Z20517" s="44"/>
    </row>
    <row r="20518" spans="26:26">
      <c r="Z20518" s="44"/>
    </row>
    <row r="20519" spans="26:26">
      <c r="Z20519" s="44"/>
    </row>
    <row r="20520" spans="26:26">
      <c r="Z20520" s="44"/>
    </row>
    <row r="20521" spans="26:26">
      <c r="Z20521" s="44"/>
    </row>
    <row r="20522" spans="26:26">
      <c r="Z20522" s="44"/>
    </row>
    <row r="20523" spans="26:26">
      <c r="Z20523" s="44"/>
    </row>
    <row r="20524" spans="26:26">
      <c r="Z20524" s="44"/>
    </row>
    <row r="20525" spans="26:26">
      <c r="Z20525" s="44"/>
    </row>
    <row r="20526" spans="26:26">
      <c r="Z20526" s="44"/>
    </row>
    <row r="20527" spans="26:26">
      <c r="Z20527" s="44"/>
    </row>
    <row r="20528" spans="26:26">
      <c r="Z20528" s="44"/>
    </row>
    <row r="20529" spans="26:26">
      <c r="Z20529" s="44"/>
    </row>
    <row r="20530" spans="26:26">
      <c r="Z20530" s="44"/>
    </row>
    <row r="20531" spans="26:26">
      <c r="Z20531" s="44"/>
    </row>
    <row r="20532" spans="26:26">
      <c r="Z20532" s="44"/>
    </row>
    <row r="20533" spans="26:26">
      <c r="Z20533" s="44"/>
    </row>
    <row r="20534" spans="26:26">
      <c r="Z20534" s="44"/>
    </row>
    <row r="20535" spans="26:26">
      <c r="Z20535" s="44"/>
    </row>
    <row r="20536" spans="26:26">
      <c r="Z20536" s="44"/>
    </row>
    <row r="20537" spans="26:26">
      <c r="Z20537" s="44"/>
    </row>
    <row r="20538" spans="26:26">
      <c r="Z20538" s="44"/>
    </row>
    <row r="20539" spans="26:26">
      <c r="Z20539" s="44"/>
    </row>
    <row r="20540" spans="26:26">
      <c r="Z20540" s="44"/>
    </row>
    <row r="20541" spans="26:26">
      <c r="Z20541" s="44"/>
    </row>
    <row r="20542" spans="26:26">
      <c r="Z20542" s="44"/>
    </row>
    <row r="20543" spans="26:26">
      <c r="Z20543" s="44"/>
    </row>
    <row r="20544" spans="26:26">
      <c r="Z20544" s="44"/>
    </row>
    <row r="20545" spans="26:26">
      <c r="Z20545" s="44"/>
    </row>
    <row r="20546" spans="26:26">
      <c r="Z20546" s="44"/>
    </row>
    <row r="20547" spans="26:26">
      <c r="Z20547" s="44"/>
    </row>
    <row r="20548" spans="26:26">
      <c r="Z20548" s="44"/>
    </row>
    <row r="20549" spans="26:26">
      <c r="Z20549" s="44"/>
    </row>
    <row r="20550" spans="26:26">
      <c r="Z20550" s="44"/>
    </row>
    <row r="20551" spans="26:26">
      <c r="Z20551" s="44"/>
    </row>
    <row r="20552" spans="26:26">
      <c r="Z20552" s="44"/>
    </row>
    <row r="20553" spans="26:26">
      <c r="Z20553" s="44"/>
    </row>
    <row r="20554" spans="26:26">
      <c r="Z20554" s="44"/>
    </row>
    <row r="20555" spans="26:26">
      <c r="Z20555" s="44"/>
    </row>
    <row r="20556" spans="26:26">
      <c r="Z20556" s="44"/>
    </row>
    <row r="20557" spans="26:26">
      <c r="Z20557" s="44"/>
    </row>
    <row r="20558" spans="26:26">
      <c r="Z20558" s="44"/>
    </row>
    <row r="20559" spans="26:26">
      <c r="Z20559" s="44"/>
    </row>
    <row r="20560" spans="26:26">
      <c r="Z20560" s="44"/>
    </row>
    <row r="20561" spans="26:26">
      <c r="Z20561" s="44"/>
    </row>
    <row r="20562" spans="26:26">
      <c r="Z20562" s="44"/>
    </row>
    <row r="20563" spans="26:26">
      <c r="Z20563" s="44"/>
    </row>
    <row r="20564" spans="26:26">
      <c r="Z20564" s="44"/>
    </row>
    <row r="20565" spans="26:26">
      <c r="Z20565" s="44"/>
    </row>
    <row r="20566" spans="26:26">
      <c r="Z20566" s="44"/>
    </row>
    <row r="20567" spans="26:26">
      <c r="Z20567" s="44"/>
    </row>
    <row r="20568" spans="26:26">
      <c r="Z20568" s="44"/>
    </row>
    <row r="20569" spans="26:26">
      <c r="Z20569" s="44"/>
    </row>
    <row r="20570" spans="26:26">
      <c r="Z20570" s="44"/>
    </row>
    <row r="20571" spans="26:26">
      <c r="Z20571" s="44"/>
    </row>
    <row r="20572" spans="26:26">
      <c r="Z20572" s="44"/>
    </row>
    <row r="20573" spans="26:26">
      <c r="Z20573" s="44"/>
    </row>
    <row r="20574" spans="26:26">
      <c r="Z20574" s="44"/>
    </row>
    <row r="20575" spans="26:26">
      <c r="Z20575" s="44"/>
    </row>
    <row r="20576" spans="26:26">
      <c r="Z20576" s="44"/>
    </row>
    <row r="20577" spans="26:26">
      <c r="Z20577" s="44"/>
    </row>
    <row r="20578" spans="26:26">
      <c r="Z20578" s="44"/>
    </row>
    <row r="20579" spans="26:26">
      <c r="Z20579" s="44"/>
    </row>
    <row r="20580" spans="26:26">
      <c r="Z20580" s="44"/>
    </row>
    <row r="20581" spans="26:26">
      <c r="Z20581" s="44"/>
    </row>
    <row r="20582" spans="26:26">
      <c r="Z20582" s="44"/>
    </row>
    <row r="20583" spans="26:26">
      <c r="Z20583" s="44"/>
    </row>
    <row r="20584" spans="26:26">
      <c r="Z20584" s="44"/>
    </row>
    <row r="20585" spans="26:26">
      <c r="Z20585" s="44"/>
    </row>
    <row r="20586" spans="26:26">
      <c r="Z20586" s="44"/>
    </row>
    <row r="20587" spans="26:26">
      <c r="Z20587" s="44"/>
    </row>
    <row r="20588" spans="26:26">
      <c r="Z20588" s="44"/>
    </row>
    <row r="20589" spans="26:26">
      <c r="Z20589" s="44"/>
    </row>
    <row r="20590" spans="26:26">
      <c r="Z20590" s="44"/>
    </row>
    <row r="20591" spans="26:26">
      <c r="Z20591" s="44"/>
    </row>
    <row r="20592" spans="26:26">
      <c r="Z20592" s="44"/>
    </row>
    <row r="20593" spans="26:26">
      <c r="Z20593" s="44"/>
    </row>
    <row r="20594" spans="26:26">
      <c r="Z20594" s="44"/>
    </row>
    <row r="20595" spans="26:26">
      <c r="Z20595" s="44"/>
    </row>
    <row r="20596" spans="26:26">
      <c r="Z20596" s="44"/>
    </row>
    <row r="20597" spans="26:26">
      <c r="Z20597" s="44"/>
    </row>
    <row r="20598" spans="26:26">
      <c r="Z20598" s="44"/>
    </row>
    <row r="20599" spans="26:26">
      <c r="Z20599" s="44"/>
    </row>
    <row r="20600" spans="26:26">
      <c r="Z20600" s="44"/>
    </row>
    <row r="20601" spans="26:26">
      <c r="Z20601" s="44"/>
    </row>
    <row r="20602" spans="26:26">
      <c r="Z20602" s="44"/>
    </row>
    <row r="20603" spans="26:26">
      <c r="Z20603" s="44"/>
    </row>
    <row r="20604" spans="26:26">
      <c r="Z20604" s="44"/>
    </row>
    <row r="20605" spans="26:26">
      <c r="Z20605" s="44"/>
    </row>
    <row r="20606" spans="26:26">
      <c r="Z20606" s="44"/>
    </row>
    <row r="20607" spans="26:26">
      <c r="Z20607" s="44"/>
    </row>
    <row r="20608" spans="26:26">
      <c r="Z20608" s="44"/>
    </row>
    <row r="20609" spans="26:26">
      <c r="Z20609" s="44"/>
    </row>
    <row r="20610" spans="26:26">
      <c r="Z20610" s="44"/>
    </row>
    <row r="20611" spans="26:26">
      <c r="Z20611" s="44"/>
    </row>
    <row r="20612" spans="26:26">
      <c r="Z20612" s="44"/>
    </row>
    <row r="20613" spans="26:26">
      <c r="Z20613" s="44"/>
    </row>
    <row r="20614" spans="26:26">
      <c r="Z20614" s="44"/>
    </row>
    <row r="20615" spans="26:26">
      <c r="Z20615" s="44"/>
    </row>
    <row r="20616" spans="26:26">
      <c r="Z20616" s="44"/>
    </row>
    <row r="20617" spans="26:26">
      <c r="Z20617" s="44"/>
    </row>
    <row r="20618" spans="26:26">
      <c r="Z20618" s="44"/>
    </row>
    <row r="20619" spans="26:26">
      <c r="Z20619" s="44"/>
    </row>
    <row r="20620" spans="26:26">
      <c r="Z20620" s="44"/>
    </row>
    <row r="20621" spans="26:26">
      <c r="Z20621" s="44"/>
    </row>
    <row r="20622" spans="26:26">
      <c r="Z20622" s="44"/>
    </row>
    <row r="20623" spans="26:26">
      <c r="Z20623" s="44"/>
    </row>
    <row r="20624" spans="26:26">
      <c r="Z20624" s="44"/>
    </row>
    <row r="20625" spans="26:26">
      <c r="Z20625" s="44"/>
    </row>
    <row r="20626" spans="26:26">
      <c r="Z20626" s="44"/>
    </row>
    <row r="20627" spans="26:26">
      <c r="Z20627" s="44"/>
    </row>
    <row r="20628" spans="26:26">
      <c r="Z20628" s="44"/>
    </row>
    <row r="20629" spans="26:26">
      <c r="Z20629" s="44"/>
    </row>
    <row r="20630" spans="26:26">
      <c r="Z20630" s="44"/>
    </row>
    <row r="20631" spans="26:26">
      <c r="Z20631" s="44"/>
    </row>
    <row r="20632" spans="26:26">
      <c r="Z20632" s="44"/>
    </row>
    <row r="20633" spans="26:26">
      <c r="Z20633" s="44"/>
    </row>
    <row r="20634" spans="26:26">
      <c r="Z20634" s="44"/>
    </row>
    <row r="20635" spans="26:26">
      <c r="Z20635" s="44"/>
    </row>
    <row r="20636" spans="26:26">
      <c r="Z20636" s="44"/>
    </row>
    <row r="20637" spans="26:26">
      <c r="Z20637" s="44"/>
    </row>
    <row r="20638" spans="26:26">
      <c r="Z20638" s="44"/>
    </row>
    <row r="20639" spans="26:26">
      <c r="Z20639" s="44"/>
    </row>
    <row r="20640" spans="26:26">
      <c r="Z20640" s="44"/>
    </row>
    <row r="20641" spans="26:26">
      <c r="Z20641" s="44"/>
    </row>
    <row r="20642" spans="26:26">
      <c r="Z20642" s="44"/>
    </row>
    <row r="20643" spans="26:26">
      <c r="Z20643" s="44"/>
    </row>
    <row r="20644" spans="26:26">
      <c r="Z20644" s="44"/>
    </row>
    <row r="20645" spans="26:26">
      <c r="Z20645" s="44"/>
    </row>
    <row r="20646" spans="26:26">
      <c r="Z20646" s="44"/>
    </row>
    <row r="20647" spans="26:26">
      <c r="Z20647" s="44"/>
    </row>
    <row r="20648" spans="26:26">
      <c r="Z20648" s="44"/>
    </row>
    <row r="20649" spans="26:26">
      <c r="Z20649" s="44"/>
    </row>
    <row r="20650" spans="26:26">
      <c r="Z20650" s="44"/>
    </row>
    <row r="20651" spans="26:26">
      <c r="Z20651" s="44"/>
    </row>
    <row r="20652" spans="26:26">
      <c r="Z20652" s="44"/>
    </row>
    <row r="20653" spans="26:26">
      <c r="Z20653" s="44"/>
    </row>
    <row r="20654" spans="26:26">
      <c r="Z20654" s="44"/>
    </row>
    <row r="20655" spans="26:26">
      <c r="Z20655" s="44"/>
    </row>
    <row r="20656" spans="26:26">
      <c r="Z20656" s="44"/>
    </row>
    <row r="20657" spans="26:26">
      <c r="Z20657" s="44"/>
    </row>
    <row r="20658" spans="26:26">
      <c r="Z20658" s="44"/>
    </row>
    <row r="20659" spans="26:26">
      <c r="Z20659" s="44"/>
    </row>
    <row r="20660" spans="26:26">
      <c r="Z20660" s="44"/>
    </row>
    <row r="20661" spans="26:26">
      <c r="Z20661" s="44"/>
    </row>
    <row r="20662" spans="26:26">
      <c r="Z20662" s="44"/>
    </row>
    <row r="20663" spans="26:26">
      <c r="Z20663" s="44"/>
    </row>
    <row r="20664" spans="26:26">
      <c r="Z20664" s="44"/>
    </row>
    <row r="20665" spans="26:26">
      <c r="Z20665" s="44"/>
    </row>
    <row r="20666" spans="26:26">
      <c r="Z20666" s="44"/>
    </row>
    <row r="20667" spans="26:26">
      <c r="Z20667" s="44"/>
    </row>
    <row r="20668" spans="26:26">
      <c r="Z20668" s="44"/>
    </row>
    <row r="20669" spans="26:26">
      <c r="Z20669" s="44"/>
    </row>
    <row r="20670" spans="26:26">
      <c r="Z20670" s="44"/>
    </row>
    <row r="20671" spans="26:26">
      <c r="Z20671" s="44"/>
    </row>
    <row r="20672" spans="26:26">
      <c r="Z20672" s="44"/>
    </row>
    <row r="20673" spans="26:26">
      <c r="Z20673" s="44"/>
    </row>
    <row r="20674" spans="26:26">
      <c r="Z20674" s="44"/>
    </row>
    <row r="20675" spans="26:26">
      <c r="Z20675" s="44"/>
    </row>
    <row r="20676" spans="26:26">
      <c r="Z20676" s="44"/>
    </row>
    <row r="20677" spans="26:26">
      <c r="Z20677" s="44"/>
    </row>
    <row r="20678" spans="26:26">
      <c r="Z20678" s="44"/>
    </row>
    <row r="20679" spans="26:26">
      <c r="Z20679" s="44"/>
    </row>
    <row r="20680" spans="26:26">
      <c r="Z20680" s="44"/>
    </row>
    <row r="20681" spans="26:26">
      <c r="Z20681" s="44"/>
    </row>
    <row r="20682" spans="26:26">
      <c r="Z20682" s="44"/>
    </row>
    <row r="20683" spans="26:26">
      <c r="Z20683" s="44"/>
    </row>
    <row r="20684" spans="26:26">
      <c r="Z20684" s="44"/>
    </row>
    <row r="20685" spans="26:26">
      <c r="Z20685" s="44"/>
    </row>
    <row r="20686" spans="26:26">
      <c r="Z20686" s="44"/>
    </row>
    <row r="20687" spans="26:26">
      <c r="Z20687" s="44"/>
    </row>
    <row r="20688" spans="26:26">
      <c r="Z20688" s="44"/>
    </row>
    <row r="20689" spans="26:26">
      <c r="Z20689" s="44"/>
    </row>
    <row r="20690" spans="26:26">
      <c r="Z20690" s="44"/>
    </row>
    <row r="20691" spans="26:26">
      <c r="Z20691" s="44"/>
    </row>
    <row r="20692" spans="26:26">
      <c r="Z20692" s="44"/>
    </row>
    <row r="20693" spans="26:26">
      <c r="Z20693" s="44"/>
    </row>
    <row r="20694" spans="26:26">
      <c r="Z20694" s="44"/>
    </row>
    <row r="20695" spans="26:26">
      <c r="Z20695" s="44"/>
    </row>
    <row r="20696" spans="26:26">
      <c r="Z20696" s="44"/>
    </row>
    <row r="20697" spans="26:26">
      <c r="Z20697" s="44"/>
    </row>
    <row r="20698" spans="26:26">
      <c r="Z20698" s="44"/>
    </row>
    <row r="20699" spans="26:26">
      <c r="Z20699" s="44"/>
    </row>
    <row r="20700" spans="26:26">
      <c r="Z20700" s="44"/>
    </row>
    <row r="20701" spans="26:26">
      <c r="Z20701" s="44"/>
    </row>
    <row r="20702" spans="26:26">
      <c r="Z20702" s="44"/>
    </row>
    <row r="20703" spans="26:26">
      <c r="Z20703" s="44"/>
    </row>
    <row r="20704" spans="26:26">
      <c r="Z20704" s="44"/>
    </row>
    <row r="20705" spans="26:26">
      <c r="Z20705" s="44"/>
    </row>
    <row r="20706" spans="26:26">
      <c r="Z20706" s="44"/>
    </row>
    <row r="20707" spans="26:26">
      <c r="Z20707" s="44"/>
    </row>
    <row r="20708" spans="26:26">
      <c r="Z20708" s="44"/>
    </row>
    <row r="20709" spans="26:26">
      <c r="Z20709" s="44"/>
    </row>
    <row r="20710" spans="26:26">
      <c r="Z20710" s="44"/>
    </row>
    <row r="20711" spans="26:26">
      <c r="Z20711" s="44"/>
    </row>
    <row r="20712" spans="26:26">
      <c r="Z20712" s="44"/>
    </row>
    <row r="20713" spans="26:26">
      <c r="Z20713" s="44"/>
    </row>
    <row r="20714" spans="26:26">
      <c r="Z20714" s="44"/>
    </row>
    <row r="20715" spans="26:26">
      <c r="Z20715" s="44"/>
    </row>
    <row r="20716" spans="26:26">
      <c r="Z20716" s="44"/>
    </row>
    <row r="20717" spans="26:26">
      <c r="Z20717" s="44"/>
    </row>
    <row r="20718" spans="26:26">
      <c r="Z20718" s="44"/>
    </row>
    <row r="20719" spans="26:26">
      <c r="Z20719" s="44"/>
    </row>
    <row r="20720" spans="26:26">
      <c r="Z20720" s="44"/>
    </row>
    <row r="20721" spans="26:26">
      <c r="Z20721" s="44"/>
    </row>
    <row r="20722" spans="26:26">
      <c r="Z20722" s="44"/>
    </row>
    <row r="20723" spans="26:26">
      <c r="Z20723" s="44"/>
    </row>
    <row r="20724" spans="26:26">
      <c r="Z20724" s="44"/>
    </row>
    <row r="20725" spans="26:26">
      <c r="Z20725" s="44"/>
    </row>
    <row r="20726" spans="26:26">
      <c r="Z20726" s="44"/>
    </row>
    <row r="20727" spans="26:26">
      <c r="Z20727" s="44"/>
    </row>
    <row r="20728" spans="26:26">
      <c r="Z20728" s="44"/>
    </row>
    <row r="20729" spans="26:26">
      <c r="Z20729" s="44"/>
    </row>
    <row r="20730" spans="26:26">
      <c r="Z20730" s="44"/>
    </row>
    <row r="20731" spans="26:26">
      <c r="Z20731" s="44"/>
    </row>
    <row r="20732" spans="26:26">
      <c r="Z20732" s="44"/>
    </row>
    <row r="20733" spans="26:26">
      <c r="Z20733" s="44"/>
    </row>
    <row r="20734" spans="26:26">
      <c r="Z20734" s="44"/>
    </row>
    <row r="20735" spans="26:26">
      <c r="Z20735" s="44"/>
    </row>
    <row r="20736" spans="26:26">
      <c r="Z20736" s="44"/>
    </row>
    <row r="20737" spans="26:26">
      <c r="Z20737" s="44"/>
    </row>
    <row r="20738" spans="26:26">
      <c r="Z20738" s="44"/>
    </row>
    <row r="20739" spans="26:26">
      <c r="Z20739" s="44"/>
    </row>
    <row r="20740" spans="26:26">
      <c r="Z20740" s="44"/>
    </row>
    <row r="20741" spans="26:26">
      <c r="Z20741" s="44"/>
    </row>
    <row r="20742" spans="26:26">
      <c r="Z20742" s="44"/>
    </row>
    <row r="20743" spans="26:26">
      <c r="Z20743" s="44"/>
    </row>
    <row r="20744" spans="26:26">
      <c r="Z20744" s="44"/>
    </row>
    <row r="20745" spans="26:26">
      <c r="Z20745" s="44"/>
    </row>
    <row r="20746" spans="26:26">
      <c r="Z20746" s="44"/>
    </row>
    <row r="20747" spans="26:26">
      <c r="Z20747" s="44"/>
    </row>
    <row r="20748" spans="26:26">
      <c r="Z20748" s="44"/>
    </row>
    <row r="20749" spans="26:26">
      <c r="Z20749" s="44"/>
    </row>
    <row r="20750" spans="26:26">
      <c r="Z20750" s="44"/>
    </row>
    <row r="20751" spans="26:26">
      <c r="Z20751" s="44"/>
    </row>
    <row r="20752" spans="26:26">
      <c r="Z20752" s="44"/>
    </row>
    <row r="20753" spans="26:26">
      <c r="Z20753" s="44"/>
    </row>
    <row r="20754" spans="26:26">
      <c r="Z20754" s="44"/>
    </row>
    <row r="20755" spans="26:26">
      <c r="Z20755" s="44"/>
    </row>
    <row r="20756" spans="26:26">
      <c r="Z20756" s="44"/>
    </row>
    <row r="20757" spans="26:26">
      <c r="Z20757" s="44"/>
    </row>
    <row r="20758" spans="26:26">
      <c r="Z20758" s="44"/>
    </row>
    <row r="20759" spans="26:26">
      <c r="Z20759" s="44"/>
    </row>
    <row r="20760" spans="26:26">
      <c r="Z20760" s="44"/>
    </row>
    <row r="20761" spans="26:26">
      <c r="Z20761" s="44"/>
    </row>
    <row r="20762" spans="26:26">
      <c r="Z20762" s="44"/>
    </row>
    <row r="20763" spans="26:26">
      <c r="Z20763" s="44"/>
    </row>
    <row r="20764" spans="26:26">
      <c r="Z20764" s="44"/>
    </row>
    <row r="20765" spans="26:26">
      <c r="Z20765" s="44"/>
    </row>
    <row r="20766" spans="26:26">
      <c r="Z20766" s="44"/>
    </row>
    <row r="20767" spans="26:26">
      <c r="Z20767" s="44"/>
    </row>
    <row r="20768" spans="26:26">
      <c r="Z20768" s="44"/>
    </row>
    <row r="20769" spans="26:26">
      <c r="Z20769" s="44"/>
    </row>
    <row r="20770" spans="26:26">
      <c r="Z20770" s="44"/>
    </row>
    <row r="20771" spans="26:26">
      <c r="Z20771" s="44"/>
    </row>
    <row r="20772" spans="26:26">
      <c r="Z20772" s="44"/>
    </row>
    <row r="20773" spans="26:26">
      <c r="Z20773" s="44"/>
    </row>
    <row r="20774" spans="26:26">
      <c r="Z20774" s="44"/>
    </row>
    <row r="20775" spans="26:26">
      <c r="Z20775" s="44"/>
    </row>
    <row r="20776" spans="26:26">
      <c r="Z20776" s="44"/>
    </row>
    <row r="20777" spans="26:26">
      <c r="Z20777" s="44"/>
    </row>
    <row r="20778" spans="26:26">
      <c r="Z20778" s="44"/>
    </row>
    <row r="20779" spans="26:26">
      <c r="Z20779" s="44"/>
    </row>
    <row r="20780" spans="26:26">
      <c r="Z20780" s="44"/>
    </row>
    <row r="20781" spans="26:26">
      <c r="Z20781" s="44"/>
    </row>
    <row r="20782" spans="26:26">
      <c r="Z20782" s="44"/>
    </row>
    <row r="20783" spans="26:26">
      <c r="Z20783" s="44"/>
    </row>
    <row r="20784" spans="26:26">
      <c r="Z20784" s="44"/>
    </row>
    <row r="20785" spans="26:26">
      <c r="Z20785" s="44"/>
    </row>
    <row r="20786" spans="26:26">
      <c r="Z20786" s="44"/>
    </row>
    <row r="20787" spans="26:26">
      <c r="Z20787" s="44"/>
    </row>
    <row r="20788" spans="26:26">
      <c r="Z20788" s="44"/>
    </row>
    <row r="20789" spans="26:26">
      <c r="Z20789" s="44"/>
    </row>
    <row r="20790" spans="26:26">
      <c r="Z20790" s="44"/>
    </row>
    <row r="20791" spans="26:26">
      <c r="Z20791" s="44"/>
    </row>
    <row r="20792" spans="26:26">
      <c r="Z20792" s="44"/>
    </row>
    <row r="20793" spans="26:26">
      <c r="Z20793" s="44"/>
    </row>
    <row r="20794" spans="26:26">
      <c r="Z20794" s="44"/>
    </row>
    <row r="20795" spans="26:26">
      <c r="Z20795" s="44"/>
    </row>
    <row r="20796" spans="26:26">
      <c r="Z20796" s="44"/>
    </row>
    <row r="20797" spans="26:26">
      <c r="Z20797" s="44"/>
    </row>
    <row r="20798" spans="26:26">
      <c r="Z20798" s="44"/>
    </row>
    <row r="20799" spans="26:26">
      <c r="Z20799" s="44"/>
    </row>
    <row r="20800" spans="26:26">
      <c r="Z20800" s="44"/>
    </row>
    <row r="20801" spans="26:26">
      <c r="Z20801" s="44"/>
    </row>
    <row r="20802" spans="26:26">
      <c r="Z20802" s="44"/>
    </row>
    <row r="20803" spans="26:26">
      <c r="Z20803" s="44"/>
    </row>
    <row r="20804" spans="26:26">
      <c r="Z20804" s="44"/>
    </row>
    <row r="20805" spans="26:26">
      <c r="Z20805" s="44"/>
    </row>
    <row r="20806" spans="26:26">
      <c r="Z20806" s="44"/>
    </row>
    <row r="20807" spans="26:26">
      <c r="Z20807" s="44"/>
    </row>
    <row r="20808" spans="26:26">
      <c r="Z20808" s="44"/>
    </row>
    <row r="20809" spans="26:26">
      <c r="Z20809" s="44"/>
    </row>
    <row r="20810" spans="26:26">
      <c r="Z20810" s="44"/>
    </row>
    <row r="20811" spans="26:26">
      <c r="Z20811" s="44"/>
    </row>
    <row r="20812" spans="26:26">
      <c r="Z20812" s="44"/>
    </row>
    <row r="20813" spans="26:26">
      <c r="Z20813" s="44"/>
    </row>
    <row r="20814" spans="26:26">
      <c r="Z20814" s="44"/>
    </row>
    <row r="20815" spans="26:26">
      <c r="Z20815" s="44"/>
    </row>
    <row r="20816" spans="26:26">
      <c r="Z20816" s="44"/>
    </row>
    <row r="20817" spans="26:26">
      <c r="Z20817" s="44"/>
    </row>
    <row r="20818" spans="26:26">
      <c r="Z20818" s="44"/>
    </row>
    <row r="20819" spans="26:26">
      <c r="Z20819" s="44"/>
    </row>
    <row r="20820" spans="26:26">
      <c r="Z20820" s="44"/>
    </row>
    <row r="20821" spans="26:26">
      <c r="Z20821" s="44"/>
    </row>
    <row r="20822" spans="26:26">
      <c r="Z20822" s="44"/>
    </row>
    <row r="20823" spans="26:26">
      <c r="Z20823" s="44"/>
    </row>
    <row r="20824" spans="26:26">
      <c r="Z20824" s="44"/>
    </row>
    <row r="20825" spans="26:26">
      <c r="Z20825" s="44"/>
    </row>
    <row r="20826" spans="26:26">
      <c r="Z20826" s="44"/>
    </row>
    <row r="20827" spans="26:26">
      <c r="Z20827" s="44"/>
    </row>
    <row r="20828" spans="26:26">
      <c r="Z20828" s="44"/>
    </row>
    <row r="20829" spans="26:26">
      <c r="Z20829" s="44"/>
    </row>
    <row r="20830" spans="26:26">
      <c r="Z20830" s="44"/>
    </row>
    <row r="20831" spans="26:26">
      <c r="Z20831" s="44"/>
    </row>
    <row r="20832" spans="26:26">
      <c r="Z20832" s="44"/>
    </row>
    <row r="20833" spans="26:26">
      <c r="Z20833" s="44"/>
    </row>
    <row r="20834" spans="26:26">
      <c r="Z20834" s="44"/>
    </row>
    <row r="20835" spans="26:26">
      <c r="Z20835" s="44"/>
    </row>
    <row r="20836" spans="26:26">
      <c r="Z20836" s="44"/>
    </row>
    <row r="20837" spans="26:26">
      <c r="Z20837" s="44"/>
    </row>
    <row r="20838" spans="26:26">
      <c r="Z20838" s="44"/>
    </row>
    <row r="20839" spans="26:26">
      <c r="Z20839" s="44"/>
    </row>
    <row r="20840" spans="26:26">
      <c r="Z20840" s="44"/>
    </row>
    <row r="20841" spans="26:26">
      <c r="Z20841" s="44"/>
    </row>
    <row r="20842" spans="26:26">
      <c r="Z20842" s="44"/>
    </row>
    <row r="20843" spans="26:26">
      <c r="Z20843" s="44"/>
    </row>
    <row r="20844" spans="26:26">
      <c r="Z20844" s="44"/>
    </row>
    <row r="20845" spans="26:26">
      <c r="Z20845" s="44"/>
    </row>
    <row r="20846" spans="26:26">
      <c r="Z20846" s="44"/>
    </row>
    <row r="20847" spans="26:26">
      <c r="Z20847" s="44"/>
    </row>
    <row r="20848" spans="26:26">
      <c r="Z20848" s="44"/>
    </row>
    <row r="20849" spans="26:26">
      <c r="Z20849" s="44"/>
    </row>
    <row r="20850" spans="26:26">
      <c r="Z20850" s="44"/>
    </row>
    <row r="20851" spans="26:26">
      <c r="Z20851" s="44"/>
    </row>
    <row r="20852" spans="26:26">
      <c r="Z20852" s="44"/>
    </row>
    <row r="20853" spans="26:26">
      <c r="Z20853" s="44"/>
    </row>
    <row r="20854" spans="26:26">
      <c r="Z20854" s="44"/>
    </row>
    <row r="20855" spans="26:26">
      <c r="Z20855" s="44"/>
    </row>
    <row r="20856" spans="26:26">
      <c r="Z20856" s="44"/>
    </row>
    <row r="20857" spans="26:26">
      <c r="Z20857" s="44"/>
    </row>
    <row r="20858" spans="26:26">
      <c r="Z20858" s="44"/>
    </row>
    <row r="20859" spans="26:26">
      <c r="Z20859" s="44"/>
    </row>
    <row r="20860" spans="26:26">
      <c r="Z20860" s="44"/>
    </row>
    <row r="20861" spans="26:26">
      <c r="Z20861" s="44"/>
    </row>
    <row r="20862" spans="26:26">
      <c r="Z20862" s="44"/>
    </row>
    <row r="20863" spans="26:26">
      <c r="Z20863" s="44"/>
    </row>
    <row r="20864" spans="26:26">
      <c r="Z20864" s="44"/>
    </row>
    <row r="20865" spans="26:26">
      <c r="Z20865" s="44"/>
    </row>
    <row r="20866" spans="26:26">
      <c r="Z20866" s="44"/>
    </row>
    <row r="20867" spans="26:26">
      <c r="Z20867" s="44"/>
    </row>
    <row r="20868" spans="26:26">
      <c r="Z20868" s="44"/>
    </row>
    <row r="20869" spans="26:26">
      <c r="Z20869" s="44"/>
    </row>
    <row r="20870" spans="26:26">
      <c r="Z20870" s="44"/>
    </row>
    <row r="20871" spans="26:26">
      <c r="Z20871" s="44"/>
    </row>
    <row r="20872" spans="26:26">
      <c r="Z20872" s="44"/>
    </row>
    <row r="20873" spans="26:26">
      <c r="Z20873" s="44"/>
    </row>
    <row r="20874" spans="26:26">
      <c r="Z20874" s="44"/>
    </row>
    <row r="20875" spans="26:26">
      <c r="Z20875" s="44"/>
    </row>
    <row r="20876" spans="26:26">
      <c r="Z20876" s="44"/>
    </row>
    <row r="20877" spans="26:26">
      <c r="Z20877" s="44"/>
    </row>
    <row r="20878" spans="26:26">
      <c r="Z20878" s="44"/>
    </row>
    <row r="20879" spans="26:26">
      <c r="Z20879" s="44"/>
    </row>
    <row r="20880" spans="26:26">
      <c r="Z20880" s="44"/>
    </row>
    <row r="20881" spans="26:26">
      <c r="Z20881" s="44"/>
    </row>
    <row r="20882" spans="26:26">
      <c r="Z20882" s="44"/>
    </row>
    <row r="20883" spans="26:26">
      <c r="Z20883" s="44"/>
    </row>
    <row r="20884" spans="26:26">
      <c r="Z20884" s="44"/>
    </row>
    <row r="20885" spans="26:26">
      <c r="Z20885" s="44"/>
    </row>
    <row r="20886" spans="26:26">
      <c r="Z20886" s="44"/>
    </row>
    <row r="20887" spans="26:26">
      <c r="Z20887" s="44"/>
    </row>
    <row r="20888" spans="26:26">
      <c r="Z20888" s="44"/>
    </row>
    <row r="20889" spans="26:26">
      <c r="Z20889" s="44"/>
    </row>
    <row r="20890" spans="26:26">
      <c r="Z20890" s="44"/>
    </row>
    <row r="20891" spans="26:26">
      <c r="Z20891" s="44"/>
    </row>
    <row r="20892" spans="26:26">
      <c r="Z20892" s="44"/>
    </row>
    <row r="20893" spans="26:26">
      <c r="Z20893" s="44"/>
    </row>
    <row r="20894" spans="26:26">
      <c r="Z20894" s="44"/>
    </row>
    <row r="20895" spans="26:26">
      <c r="Z20895" s="44"/>
    </row>
    <row r="20896" spans="26:26">
      <c r="Z20896" s="44"/>
    </row>
    <row r="20897" spans="26:26">
      <c r="Z20897" s="44"/>
    </row>
    <row r="20898" spans="26:26">
      <c r="Z20898" s="44"/>
    </row>
    <row r="20899" spans="26:26">
      <c r="Z20899" s="44"/>
    </row>
    <row r="20900" spans="26:26">
      <c r="Z20900" s="44"/>
    </row>
    <row r="20901" spans="26:26">
      <c r="Z20901" s="44"/>
    </row>
    <row r="20902" spans="26:26">
      <c r="Z20902" s="44"/>
    </row>
    <row r="20903" spans="26:26">
      <c r="Z20903" s="44"/>
    </row>
    <row r="20904" spans="26:26">
      <c r="Z20904" s="44"/>
    </row>
    <row r="20905" spans="26:26">
      <c r="Z20905" s="44"/>
    </row>
    <row r="20906" spans="26:26">
      <c r="Z20906" s="44"/>
    </row>
    <row r="20907" spans="26:26">
      <c r="Z20907" s="44"/>
    </row>
    <row r="20908" spans="26:26">
      <c r="Z20908" s="44"/>
    </row>
    <row r="20909" spans="26:26">
      <c r="Z20909" s="44"/>
    </row>
    <row r="20910" spans="26:26">
      <c r="Z20910" s="44"/>
    </row>
    <row r="20911" spans="26:26">
      <c r="Z20911" s="44"/>
    </row>
    <row r="20912" spans="26:26">
      <c r="Z20912" s="44"/>
    </row>
    <row r="20913" spans="26:26">
      <c r="Z20913" s="44"/>
    </row>
    <row r="20914" spans="26:26">
      <c r="Z20914" s="44"/>
    </row>
    <row r="20915" spans="26:26">
      <c r="Z20915" s="44"/>
    </row>
    <row r="20916" spans="26:26">
      <c r="Z20916" s="44"/>
    </row>
    <row r="20917" spans="26:26">
      <c r="Z20917" s="44"/>
    </row>
    <row r="20918" spans="26:26">
      <c r="Z20918" s="44"/>
    </row>
    <row r="20919" spans="26:26">
      <c r="Z20919" s="44"/>
    </row>
    <row r="20920" spans="26:26">
      <c r="Z20920" s="44"/>
    </row>
    <row r="20921" spans="26:26">
      <c r="Z20921" s="44"/>
    </row>
    <row r="20922" spans="26:26">
      <c r="Z20922" s="44"/>
    </row>
    <row r="20923" spans="26:26">
      <c r="Z20923" s="44"/>
    </row>
    <row r="20924" spans="26:26">
      <c r="Z20924" s="44"/>
    </row>
    <row r="20925" spans="26:26">
      <c r="Z20925" s="44"/>
    </row>
    <row r="20926" spans="26:26">
      <c r="Z20926" s="44"/>
    </row>
    <row r="20927" spans="26:26">
      <c r="Z20927" s="44"/>
    </row>
    <row r="20928" spans="26:26">
      <c r="Z20928" s="44"/>
    </row>
    <row r="20929" spans="26:26">
      <c r="Z20929" s="44"/>
    </row>
    <row r="20930" spans="26:26">
      <c r="Z20930" s="44"/>
    </row>
    <row r="20931" spans="26:26">
      <c r="Z20931" s="44"/>
    </row>
    <row r="20932" spans="26:26">
      <c r="Z20932" s="44"/>
    </row>
    <row r="20933" spans="26:26">
      <c r="Z20933" s="44"/>
    </row>
    <row r="20934" spans="26:26">
      <c r="Z20934" s="44"/>
    </row>
    <row r="20935" spans="26:26">
      <c r="Z20935" s="44"/>
    </row>
    <row r="20936" spans="26:26">
      <c r="Z20936" s="44"/>
    </row>
    <row r="20937" spans="26:26">
      <c r="Z20937" s="44"/>
    </row>
    <row r="20938" spans="26:26">
      <c r="Z20938" s="44"/>
    </row>
    <row r="20939" spans="26:26">
      <c r="Z20939" s="44"/>
    </row>
    <row r="20940" spans="26:26">
      <c r="Z20940" s="44"/>
    </row>
    <row r="20941" spans="26:26">
      <c r="Z20941" s="44"/>
    </row>
    <row r="20942" spans="26:26">
      <c r="Z20942" s="44"/>
    </row>
    <row r="20943" spans="26:26">
      <c r="Z20943" s="44"/>
    </row>
    <row r="20944" spans="26:26">
      <c r="Z20944" s="44"/>
    </row>
    <row r="20945" spans="26:26">
      <c r="Z20945" s="44"/>
    </row>
    <row r="20946" spans="26:26">
      <c r="Z20946" s="44"/>
    </row>
    <row r="20947" spans="26:26">
      <c r="Z20947" s="44"/>
    </row>
    <row r="20948" spans="26:26">
      <c r="Z20948" s="44"/>
    </row>
    <row r="20949" spans="26:26">
      <c r="Z20949" s="44"/>
    </row>
    <row r="20950" spans="26:26">
      <c r="Z20950" s="44"/>
    </row>
    <row r="20951" spans="26:26">
      <c r="Z20951" s="44"/>
    </row>
    <row r="20952" spans="26:26">
      <c r="Z20952" s="44"/>
    </row>
    <row r="20953" spans="26:26">
      <c r="Z20953" s="44"/>
    </row>
    <row r="20954" spans="26:26">
      <c r="Z20954" s="44"/>
    </row>
    <row r="20955" spans="26:26">
      <c r="Z20955" s="44"/>
    </row>
    <row r="20956" spans="26:26">
      <c r="Z20956" s="44"/>
    </row>
    <row r="20957" spans="26:26">
      <c r="Z20957" s="44"/>
    </row>
    <row r="20958" spans="26:26">
      <c r="Z20958" s="44"/>
    </row>
    <row r="20959" spans="26:26">
      <c r="Z20959" s="44"/>
    </row>
    <row r="20960" spans="26:26">
      <c r="Z20960" s="44"/>
    </row>
    <row r="20961" spans="26:26">
      <c r="Z20961" s="44"/>
    </row>
    <row r="20962" spans="26:26">
      <c r="Z20962" s="44"/>
    </row>
    <row r="20963" spans="26:26">
      <c r="Z20963" s="44"/>
    </row>
    <row r="20964" spans="26:26">
      <c r="Z20964" s="44"/>
    </row>
    <row r="20965" spans="26:26">
      <c r="Z20965" s="44"/>
    </row>
    <row r="20966" spans="26:26">
      <c r="Z20966" s="44"/>
    </row>
    <row r="20967" spans="26:26">
      <c r="Z20967" s="44"/>
    </row>
    <row r="20968" spans="26:26">
      <c r="Z20968" s="44"/>
    </row>
    <row r="20969" spans="26:26">
      <c r="Z20969" s="44"/>
    </row>
    <row r="20970" spans="26:26">
      <c r="Z20970" s="44"/>
    </row>
    <row r="20971" spans="26:26">
      <c r="Z20971" s="44"/>
    </row>
    <row r="20972" spans="26:26">
      <c r="Z20972" s="44"/>
    </row>
    <row r="20973" spans="26:26">
      <c r="Z20973" s="44"/>
    </row>
    <row r="20974" spans="26:26">
      <c r="Z20974" s="44"/>
    </row>
    <row r="20975" spans="26:26">
      <c r="Z20975" s="44"/>
    </row>
    <row r="20976" spans="26:26">
      <c r="Z20976" s="44"/>
    </row>
    <row r="20977" spans="26:26">
      <c r="Z20977" s="44"/>
    </row>
    <row r="20978" spans="26:26">
      <c r="Z20978" s="44"/>
    </row>
    <row r="20979" spans="26:26">
      <c r="Z20979" s="44"/>
    </row>
    <row r="20980" spans="26:26">
      <c r="Z20980" s="44"/>
    </row>
    <row r="20981" spans="26:26">
      <c r="Z20981" s="44"/>
    </row>
    <row r="20982" spans="26:26">
      <c r="Z20982" s="44"/>
    </row>
    <row r="20983" spans="26:26">
      <c r="Z20983" s="44"/>
    </row>
    <row r="20984" spans="26:26">
      <c r="Z20984" s="44"/>
    </row>
    <row r="20985" spans="26:26">
      <c r="Z20985" s="44"/>
    </row>
    <row r="20986" spans="26:26">
      <c r="Z20986" s="44"/>
    </row>
    <row r="20987" spans="26:26">
      <c r="Z20987" s="44"/>
    </row>
    <row r="20988" spans="26:26">
      <c r="Z20988" s="44"/>
    </row>
    <row r="20989" spans="26:26">
      <c r="Z20989" s="44"/>
    </row>
    <row r="20990" spans="26:26">
      <c r="Z20990" s="44"/>
    </row>
    <row r="20991" spans="26:26">
      <c r="Z20991" s="44"/>
    </row>
    <row r="20992" spans="26:26">
      <c r="Z20992" s="44"/>
    </row>
    <row r="20993" spans="26:26">
      <c r="Z20993" s="44"/>
    </row>
    <row r="20994" spans="26:26">
      <c r="Z20994" s="44"/>
    </row>
    <row r="20995" spans="26:26">
      <c r="Z20995" s="44"/>
    </row>
    <row r="20996" spans="26:26">
      <c r="Z20996" s="44"/>
    </row>
    <row r="20997" spans="26:26">
      <c r="Z20997" s="44"/>
    </row>
    <row r="20998" spans="26:26">
      <c r="Z20998" s="44"/>
    </row>
    <row r="20999" spans="26:26">
      <c r="Z20999" s="44"/>
    </row>
    <row r="21000" spans="26:26">
      <c r="Z21000" s="44"/>
    </row>
    <row r="21001" spans="26:26">
      <c r="Z21001" s="44"/>
    </row>
    <row r="21002" spans="26:26">
      <c r="Z21002" s="44"/>
    </row>
    <row r="21003" spans="26:26">
      <c r="Z21003" s="44"/>
    </row>
    <row r="21004" spans="26:26">
      <c r="Z21004" s="44"/>
    </row>
    <row r="21005" spans="26:26">
      <c r="Z21005" s="44"/>
    </row>
    <row r="21006" spans="26:26">
      <c r="Z21006" s="44"/>
    </row>
    <row r="21007" spans="26:26">
      <c r="Z21007" s="44"/>
    </row>
    <row r="21008" spans="26:26">
      <c r="Z21008" s="44"/>
    </row>
    <row r="21009" spans="26:26">
      <c r="Z21009" s="44"/>
    </row>
    <row r="21010" spans="26:26">
      <c r="Z21010" s="44"/>
    </row>
    <row r="21011" spans="26:26">
      <c r="Z21011" s="44"/>
    </row>
    <row r="21012" spans="26:26">
      <c r="Z21012" s="44"/>
    </row>
    <row r="21013" spans="26:26">
      <c r="Z21013" s="44"/>
    </row>
    <row r="21014" spans="26:26">
      <c r="Z21014" s="44"/>
    </row>
    <row r="21015" spans="26:26">
      <c r="Z21015" s="44"/>
    </row>
    <row r="21016" spans="26:26">
      <c r="Z21016" s="44"/>
    </row>
    <row r="21017" spans="26:26">
      <c r="Z21017" s="44"/>
    </row>
    <row r="21018" spans="26:26">
      <c r="Z21018" s="44"/>
    </row>
    <row r="21019" spans="26:26">
      <c r="Z21019" s="44"/>
    </row>
    <row r="21020" spans="26:26">
      <c r="Z21020" s="44"/>
    </row>
    <row r="21021" spans="26:26">
      <c r="Z21021" s="44"/>
    </row>
    <row r="21022" spans="26:26">
      <c r="Z21022" s="44"/>
    </row>
    <row r="21023" spans="26:26">
      <c r="Z21023" s="44"/>
    </row>
    <row r="21024" spans="26:26">
      <c r="Z21024" s="44"/>
    </row>
    <row r="21025" spans="26:26">
      <c r="Z21025" s="44"/>
    </row>
    <row r="21026" spans="26:26">
      <c r="Z21026" s="44"/>
    </row>
    <row r="21027" spans="26:26">
      <c r="Z21027" s="44"/>
    </row>
    <row r="21028" spans="26:26">
      <c r="Z21028" s="44"/>
    </row>
    <row r="21029" spans="26:26">
      <c r="Z21029" s="44"/>
    </row>
    <row r="21030" spans="26:26">
      <c r="Z21030" s="44"/>
    </row>
    <row r="21031" spans="26:26">
      <c r="Z21031" s="44"/>
    </row>
    <row r="21032" spans="26:26">
      <c r="Z21032" s="44"/>
    </row>
    <row r="21033" spans="26:26">
      <c r="Z21033" s="44"/>
    </row>
    <row r="21034" spans="26:26">
      <c r="Z21034" s="44"/>
    </row>
    <row r="21035" spans="26:26">
      <c r="Z21035" s="44"/>
    </row>
    <row r="21036" spans="26:26">
      <c r="Z21036" s="44"/>
    </row>
    <row r="21037" spans="26:26">
      <c r="Z21037" s="44"/>
    </row>
    <row r="21038" spans="26:26">
      <c r="Z21038" s="44"/>
    </row>
    <row r="21039" spans="26:26">
      <c r="Z21039" s="44"/>
    </row>
    <row r="21040" spans="26:26">
      <c r="Z21040" s="44"/>
    </row>
    <row r="21041" spans="26:26">
      <c r="Z21041" s="44"/>
    </row>
    <row r="21042" spans="26:26">
      <c r="Z21042" s="44"/>
    </row>
    <row r="21043" spans="26:26">
      <c r="Z21043" s="44"/>
    </row>
    <row r="21044" spans="26:26">
      <c r="Z21044" s="44"/>
    </row>
    <row r="21045" spans="26:26">
      <c r="Z21045" s="44"/>
    </row>
    <row r="21046" spans="26:26">
      <c r="Z21046" s="44"/>
    </row>
    <row r="21047" spans="26:26">
      <c r="Z21047" s="44"/>
    </row>
    <row r="21048" spans="26:26">
      <c r="Z21048" s="44"/>
    </row>
    <row r="21049" spans="26:26">
      <c r="Z21049" s="44"/>
    </row>
    <row r="21050" spans="26:26">
      <c r="Z21050" s="44"/>
    </row>
    <row r="21051" spans="26:26">
      <c r="Z21051" s="44"/>
    </row>
    <row r="21052" spans="26:26">
      <c r="Z21052" s="44"/>
    </row>
    <row r="21053" spans="26:26">
      <c r="Z21053" s="44"/>
    </row>
    <row r="21054" spans="26:26">
      <c r="Z21054" s="44"/>
    </row>
    <row r="21055" spans="26:26">
      <c r="Z21055" s="44"/>
    </row>
    <row r="21056" spans="26:26">
      <c r="Z21056" s="44"/>
    </row>
    <row r="21057" spans="26:26">
      <c r="Z21057" s="44"/>
    </row>
    <row r="21058" spans="26:26">
      <c r="Z21058" s="44"/>
    </row>
    <row r="21059" spans="26:26">
      <c r="Z21059" s="44"/>
    </row>
    <row r="21060" spans="26:26">
      <c r="Z21060" s="44"/>
    </row>
    <row r="21061" spans="26:26">
      <c r="Z21061" s="44"/>
    </row>
    <row r="21062" spans="26:26">
      <c r="Z21062" s="44"/>
    </row>
    <row r="21063" spans="26:26">
      <c r="Z21063" s="44"/>
    </row>
    <row r="21064" spans="26:26">
      <c r="Z21064" s="44"/>
    </row>
    <row r="21065" spans="26:26">
      <c r="Z21065" s="44"/>
    </row>
    <row r="21066" spans="26:26">
      <c r="Z21066" s="44"/>
    </row>
    <row r="21067" spans="26:26">
      <c r="Z21067" s="44"/>
    </row>
    <row r="21068" spans="26:26">
      <c r="Z21068" s="44"/>
    </row>
    <row r="21069" spans="26:26">
      <c r="Z21069" s="44"/>
    </row>
    <row r="21070" spans="26:26">
      <c r="Z21070" s="44"/>
    </row>
    <row r="21071" spans="26:26">
      <c r="Z21071" s="44"/>
    </row>
    <row r="21072" spans="26:26">
      <c r="Z21072" s="44"/>
    </row>
    <row r="21073" spans="26:26">
      <c r="Z21073" s="44"/>
    </row>
    <row r="21074" spans="26:26">
      <c r="Z21074" s="44"/>
    </row>
    <row r="21075" spans="26:26">
      <c r="Z21075" s="44"/>
    </row>
    <row r="21076" spans="26:26">
      <c r="Z21076" s="44"/>
    </row>
    <row r="21077" spans="26:26">
      <c r="Z21077" s="44"/>
    </row>
    <row r="21078" spans="26:26">
      <c r="Z21078" s="44"/>
    </row>
    <row r="21079" spans="26:26">
      <c r="Z21079" s="44"/>
    </row>
    <row r="21080" spans="26:26">
      <c r="Z21080" s="44"/>
    </row>
    <row r="21081" spans="26:26">
      <c r="Z21081" s="44"/>
    </row>
    <row r="21082" spans="26:26">
      <c r="Z21082" s="44"/>
    </row>
    <row r="21083" spans="26:26">
      <c r="Z21083" s="44"/>
    </row>
    <row r="21084" spans="26:26">
      <c r="Z21084" s="44"/>
    </row>
    <row r="21085" spans="26:26">
      <c r="Z21085" s="44"/>
    </row>
    <row r="21086" spans="26:26">
      <c r="Z21086" s="44"/>
    </row>
    <row r="21087" spans="26:26">
      <c r="Z21087" s="44"/>
    </row>
    <row r="21088" spans="26:26">
      <c r="Z21088" s="44"/>
    </row>
    <row r="21089" spans="26:26">
      <c r="Z21089" s="44"/>
    </row>
    <row r="21090" spans="26:26">
      <c r="Z21090" s="44"/>
    </row>
    <row r="21091" spans="26:26">
      <c r="Z21091" s="44"/>
    </row>
    <row r="21092" spans="26:26">
      <c r="Z21092" s="44"/>
    </row>
    <row r="21093" spans="26:26">
      <c r="Z21093" s="44"/>
    </row>
    <row r="21094" spans="26:26">
      <c r="Z21094" s="44"/>
    </row>
    <row r="21095" spans="26:26">
      <c r="Z21095" s="44"/>
    </row>
    <row r="21096" spans="26:26">
      <c r="Z21096" s="44"/>
    </row>
    <row r="21097" spans="26:26">
      <c r="Z21097" s="44"/>
    </row>
    <row r="21098" spans="26:26">
      <c r="Z21098" s="44"/>
    </row>
    <row r="21099" spans="26:26">
      <c r="Z21099" s="44"/>
    </row>
    <row r="21100" spans="26:26">
      <c r="Z21100" s="44"/>
    </row>
    <row r="21101" spans="26:26">
      <c r="Z21101" s="44"/>
    </row>
    <row r="21102" spans="26:26">
      <c r="Z21102" s="44"/>
    </row>
    <row r="21103" spans="26:26">
      <c r="Z21103" s="44"/>
    </row>
    <row r="21104" spans="26:26">
      <c r="Z21104" s="44"/>
    </row>
    <row r="21105" spans="26:26">
      <c r="Z21105" s="44"/>
    </row>
    <row r="21106" spans="26:26">
      <c r="Z21106" s="44"/>
    </row>
    <row r="21107" spans="26:26">
      <c r="Z21107" s="44"/>
    </row>
    <row r="21108" spans="26:26">
      <c r="Z21108" s="44"/>
    </row>
    <row r="21109" spans="26:26">
      <c r="Z21109" s="44"/>
    </row>
    <row r="21110" spans="26:26">
      <c r="Z21110" s="44"/>
    </row>
    <row r="21111" spans="26:26">
      <c r="Z21111" s="44"/>
    </row>
    <row r="21112" spans="26:26">
      <c r="Z21112" s="44"/>
    </row>
    <row r="21113" spans="26:26">
      <c r="Z21113" s="44"/>
    </row>
    <row r="21114" spans="26:26">
      <c r="Z21114" s="44"/>
    </row>
    <row r="21115" spans="26:26">
      <c r="Z21115" s="44"/>
    </row>
    <row r="21116" spans="26:26">
      <c r="Z21116" s="44"/>
    </row>
    <row r="21117" spans="26:26">
      <c r="Z21117" s="44"/>
    </row>
    <row r="21118" spans="26:26">
      <c r="Z21118" s="44"/>
    </row>
    <row r="21119" spans="26:26">
      <c r="Z21119" s="44"/>
    </row>
    <row r="21120" spans="26:26">
      <c r="Z21120" s="44"/>
    </row>
    <row r="21121" spans="26:26">
      <c r="Z21121" s="44"/>
    </row>
    <row r="21122" spans="26:26">
      <c r="Z21122" s="44"/>
    </row>
    <row r="21123" spans="26:26">
      <c r="Z21123" s="44"/>
    </row>
    <row r="21124" spans="26:26">
      <c r="Z21124" s="44"/>
    </row>
    <row r="21125" spans="26:26">
      <c r="Z21125" s="44"/>
    </row>
    <row r="21126" spans="26:26">
      <c r="Z21126" s="44"/>
    </row>
    <row r="21127" spans="26:26">
      <c r="Z21127" s="44"/>
    </row>
    <row r="21128" spans="26:26">
      <c r="Z21128" s="44"/>
    </row>
    <row r="21129" spans="26:26">
      <c r="Z21129" s="44"/>
    </row>
    <row r="21130" spans="26:26">
      <c r="Z21130" s="44"/>
    </row>
    <row r="21131" spans="26:26">
      <c r="Z21131" s="44"/>
    </row>
    <row r="21132" spans="26:26">
      <c r="Z21132" s="44"/>
    </row>
    <row r="21133" spans="26:26">
      <c r="Z21133" s="44"/>
    </row>
    <row r="21134" spans="26:26">
      <c r="Z21134" s="44"/>
    </row>
    <row r="21135" spans="26:26">
      <c r="Z21135" s="44"/>
    </row>
    <row r="21136" spans="26:26">
      <c r="Z21136" s="44"/>
    </row>
    <row r="21137" spans="26:26">
      <c r="Z21137" s="44"/>
    </row>
    <row r="21138" spans="26:26">
      <c r="Z21138" s="44"/>
    </row>
    <row r="21139" spans="26:26">
      <c r="Z21139" s="44"/>
    </row>
    <row r="21140" spans="26:26">
      <c r="Z21140" s="44"/>
    </row>
    <row r="21141" spans="26:26">
      <c r="Z21141" s="44"/>
    </row>
    <row r="21142" spans="26:26">
      <c r="Z21142" s="44"/>
    </row>
    <row r="21143" spans="26:26">
      <c r="Z21143" s="44"/>
    </row>
    <row r="21144" spans="26:26">
      <c r="Z21144" s="44"/>
    </row>
    <row r="21145" spans="26:26">
      <c r="Z21145" s="44"/>
    </row>
    <row r="21146" spans="26:26">
      <c r="Z21146" s="44"/>
    </row>
    <row r="21147" spans="26:26">
      <c r="Z21147" s="44"/>
    </row>
    <row r="21148" spans="26:26">
      <c r="Z21148" s="44"/>
    </row>
    <row r="21149" spans="26:26">
      <c r="Z21149" s="44"/>
    </row>
    <row r="21150" spans="26:26">
      <c r="Z21150" s="44"/>
    </row>
    <row r="21151" spans="26:26">
      <c r="Z21151" s="44"/>
    </row>
    <row r="21152" spans="26:26">
      <c r="Z21152" s="44"/>
    </row>
    <row r="21153" spans="26:26">
      <c r="Z21153" s="44"/>
    </row>
    <row r="21154" spans="26:26">
      <c r="Z21154" s="44"/>
    </row>
    <row r="21155" spans="26:26">
      <c r="Z21155" s="44"/>
    </row>
    <row r="21156" spans="26:26">
      <c r="Z21156" s="44"/>
    </row>
    <row r="21157" spans="26:26">
      <c r="Z21157" s="44"/>
    </row>
    <row r="21158" spans="26:26">
      <c r="Z21158" s="44"/>
    </row>
    <row r="21159" spans="26:26">
      <c r="Z21159" s="44"/>
    </row>
    <row r="21160" spans="26:26">
      <c r="Z21160" s="44"/>
    </row>
    <row r="21161" spans="26:26">
      <c r="Z21161" s="44"/>
    </row>
    <row r="21162" spans="26:26">
      <c r="Z21162" s="44"/>
    </row>
    <row r="21163" spans="26:26">
      <c r="Z21163" s="44"/>
    </row>
    <row r="21164" spans="26:26">
      <c r="Z21164" s="44"/>
    </row>
    <row r="21165" spans="26:26">
      <c r="Z21165" s="44"/>
    </row>
    <row r="21166" spans="26:26">
      <c r="Z21166" s="44"/>
    </row>
    <row r="21167" spans="26:26">
      <c r="Z21167" s="44"/>
    </row>
    <row r="21168" spans="26:26">
      <c r="Z21168" s="44"/>
    </row>
    <row r="21169" spans="26:26">
      <c r="Z21169" s="44"/>
    </row>
    <row r="21170" spans="26:26">
      <c r="Z21170" s="44"/>
    </row>
    <row r="21171" spans="26:26">
      <c r="Z21171" s="44"/>
    </row>
    <row r="21172" spans="26:26">
      <c r="Z21172" s="44"/>
    </row>
    <row r="21173" spans="26:26">
      <c r="Z21173" s="44"/>
    </row>
    <row r="21174" spans="26:26">
      <c r="Z21174" s="44"/>
    </row>
    <row r="21175" spans="26:26">
      <c r="Z21175" s="44"/>
    </row>
    <row r="21176" spans="26:26">
      <c r="Z21176" s="44"/>
    </row>
    <row r="21177" spans="26:26">
      <c r="Z21177" s="44"/>
    </row>
    <row r="21178" spans="26:26">
      <c r="Z21178" s="44"/>
    </row>
    <row r="21179" spans="26:26">
      <c r="Z21179" s="44"/>
    </row>
    <row r="21180" spans="26:26">
      <c r="Z21180" s="44"/>
    </row>
    <row r="21181" spans="26:26">
      <c r="Z21181" s="44"/>
    </row>
    <row r="21182" spans="26:26">
      <c r="Z21182" s="44"/>
    </row>
    <row r="21183" spans="26:26">
      <c r="Z21183" s="44"/>
    </row>
    <row r="21184" spans="26:26">
      <c r="Z21184" s="44"/>
    </row>
    <row r="21185" spans="26:26">
      <c r="Z21185" s="44"/>
    </row>
    <row r="21186" spans="26:26">
      <c r="Z21186" s="44"/>
    </row>
    <row r="21187" spans="26:26">
      <c r="Z21187" s="44"/>
    </row>
    <row r="21188" spans="26:26">
      <c r="Z21188" s="44"/>
    </row>
    <row r="21189" spans="26:26">
      <c r="Z21189" s="44"/>
    </row>
    <row r="21190" spans="26:26">
      <c r="Z21190" s="44"/>
    </row>
    <row r="21191" spans="26:26">
      <c r="Z21191" s="44"/>
    </row>
    <row r="21192" spans="26:26">
      <c r="Z21192" s="44"/>
    </row>
    <row r="21193" spans="26:26">
      <c r="Z21193" s="44"/>
    </row>
    <row r="21194" spans="26:26">
      <c r="Z21194" s="44"/>
    </row>
    <row r="21195" spans="26:26">
      <c r="Z21195" s="44"/>
    </row>
    <row r="21196" spans="26:26">
      <c r="Z21196" s="44"/>
    </row>
    <row r="21197" spans="26:26">
      <c r="Z21197" s="44"/>
    </row>
    <row r="21198" spans="26:26">
      <c r="Z21198" s="44"/>
    </row>
    <row r="21199" spans="26:26">
      <c r="Z21199" s="44"/>
    </row>
    <row r="21200" spans="26:26">
      <c r="Z21200" s="44"/>
    </row>
    <row r="21201" spans="26:26">
      <c r="Z21201" s="44"/>
    </row>
    <row r="21202" spans="26:26">
      <c r="Z21202" s="44"/>
    </row>
    <row r="21203" spans="26:26">
      <c r="Z21203" s="44"/>
    </row>
    <row r="21204" spans="26:26">
      <c r="Z21204" s="44"/>
    </row>
    <row r="21205" spans="26:26">
      <c r="Z21205" s="44"/>
    </row>
    <row r="21206" spans="26:26">
      <c r="Z21206" s="44"/>
    </row>
    <row r="21207" spans="26:26">
      <c r="Z21207" s="44"/>
    </row>
    <row r="21208" spans="26:26">
      <c r="Z21208" s="44"/>
    </row>
    <row r="21209" spans="26:26">
      <c r="Z21209" s="44"/>
    </row>
    <row r="21210" spans="26:26">
      <c r="Z21210" s="44"/>
    </row>
    <row r="21211" spans="26:26">
      <c r="Z21211" s="44"/>
    </row>
    <row r="21212" spans="26:26">
      <c r="Z21212" s="44"/>
    </row>
    <row r="21213" spans="26:26">
      <c r="Z21213" s="44"/>
    </row>
    <row r="21214" spans="26:26">
      <c r="Z21214" s="44"/>
    </row>
    <row r="21215" spans="26:26">
      <c r="Z21215" s="44"/>
    </row>
    <row r="21216" spans="26:26">
      <c r="Z21216" s="44"/>
    </row>
    <row r="21217" spans="26:26">
      <c r="Z21217" s="44"/>
    </row>
    <row r="21218" spans="26:26">
      <c r="Z21218" s="44"/>
    </row>
    <row r="21219" spans="26:26">
      <c r="Z21219" s="44"/>
    </row>
    <row r="21220" spans="26:26">
      <c r="Z21220" s="44"/>
    </row>
    <row r="21221" spans="26:26">
      <c r="Z21221" s="44"/>
    </row>
    <row r="21222" spans="26:26">
      <c r="Z21222" s="44"/>
    </row>
    <row r="21223" spans="26:26">
      <c r="Z21223" s="44"/>
    </row>
    <row r="21224" spans="26:26">
      <c r="Z21224" s="44"/>
    </row>
    <row r="21225" spans="26:26">
      <c r="Z21225" s="44"/>
    </row>
    <row r="21226" spans="26:26">
      <c r="Z21226" s="44"/>
    </row>
    <row r="21227" spans="26:26">
      <c r="Z21227" s="44"/>
    </row>
    <row r="21228" spans="26:26">
      <c r="Z21228" s="44"/>
    </row>
    <row r="21229" spans="26:26">
      <c r="Z21229" s="44"/>
    </row>
    <row r="21230" spans="26:26">
      <c r="Z21230" s="44"/>
    </row>
    <row r="21231" spans="26:26">
      <c r="Z21231" s="44"/>
    </row>
    <row r="21232" spans="26:26">
      <c r="Z21232" s="44"/>
    </row>
    <row r="21233" spans="26:26">
      <c r="Z21233" s="44"/>
    </row>
    <row r="21234" spans="26:26">
      <c r="Z21234" s="44"/>
    </row>
    <row r="21235" spans="26:26">
      <c r="Z21235" s="44"/>
    </row>
    <row r="21236" spans="26:26">
      <c r="Z21236" s="44"/>
    </row>
    <row r="21237" spans="26:26">
      <c r="Z21237" s="44"/>
    </row>
    <row r="21238" spans="26:26">
      <c r="Z21238" s="44"/>
    </row>
    <row r="21239" spans="26:26">
      <c r="Z21239" s="44"/>
    </row>
    <row r="21240" spans="26:26">
      <c r="Z21240" s="44"/>
    </row>
    <row r="21241" spans="26:26">
      <c r="Z21241" s="44"/>
    </row>
    <row r="21242" spans="26:26">
      <c r="Z21242" s="44"/>
    </row>
    <row r="21243" spans="26:26">
      <c r="Z21243" s="44"/>
    </row>
    <row r="21244" spans="26:26">
      <c r="Z21244" s="44"/>
    </row>
    <row r="21245" spans="26:26">
      <c r="Z21245" s="44"/>
    </row>
    <row r="21246" spans="26:26">
      <c r="Z21246" s="44"/>
    </row>
    <row r="21247" spans="26:26">
      <c r="Z21247" s="44"/>
    </row>
    <row r="21248" spans="26:26">
      <c r="Z21248" s="44"/>
    </row>
    <row r="21249" spans="26:26">
      <c r="Z21249" s="44"/>
    </row>
    <row r="21250" spans="26:26">
      <c r="Z21250" s="44"/>
    </row>
    <row r="21251" spans="26:26">
      <c r="Z21251" s="44"/>
    </row>
    <row r="21252" spans="26:26">
      <c r="Z21252" s="44"/>
    </row>
    <row r="21253" spans="26:26">
      <c r="Z21253" s="44"/>
    </row>
    <row r="21254" spans="26:26">
      <c r="Z21254" s="44"/>
    </row>
    <row r="21255" spans="26:26">
      <c r="Z21255" s="44"/>
    </row>
    <row r="21256" spans="26:26">
      <c r="Z21256" s="44"/>
    </row>
    <row r="21257" spans="26:26">
      <c r="Z21257" s="44"/>
    </row>
    <row r="21258" spans="26:26">
      <c r="Z21258" s="44"/>
    </row>
    <row r="21259" spans="26:26">
      <c r="Z21259" s="44"/>
    </row>
    <row r="21260" spans="26:26">
      <c r="Z21260" s="44"/>
    </row>
    <row r="21261" spans="26:26">
      <c r="Z21261" s="44"/>
    </row>
    <row r="21262" spans="26:26">
      <c r="Z21262" s="44"/>
    </row>
    <row r="21263" spans="26:26">
      <c r="Z21263" s="44"/>
    </row>
    <row r="21264" spans="26:26">
      <c r="Z21264" s="44"/>
    </row>
    <row r="21265" spans="26:26">
      <c r="Z21265" s="44"/>
    </row>
    <row r="21266" spans="26:26">
      <c r="Z21266" s="44"/>
    </row>
    <row r="21267" spans="26:26">
      <c r="Z21267" s="44"/>
    </row>
    <row r="21268" spans="26:26">
      <c r="Z21268" s="44"/>
    </row>
    <row r="21269" spans="26:26">
      <c r="Z21269" s="44"/>
    </row>
    <row r="21270" spans="26:26">
      <c r="Z21270" s="44"/>
    </row>
    <row r="21271" spans="26:26">
      <c r="Z21271" s="44"/>
    </row>
    <row r="21272" spans="26:26">
      <c r="Z21272" s="44"/>
    </row>
    <row r="21273" spans="26:26">
      <c r="Z21273" s="44"/>
    </row>
    <row r="21274" spans="26:26">
      <c r="Z21274" s="44"/>
    </row>
    <row r="21275" spans="26:26">
      <c r="Z21275" s="44"/>
    </row>
    <row r="21276" spans="26:26">
      <c r="Z21276" s="44"/>
    </row>
    <row r="21277" spans="26:26">
      <c r="Z21277" s="44"/>
    </row>
    <row r="21278" spans="26:26">
      <c r="Z21278" s="44"/>
    </row>
    <row r="21279" spans="26:26">
      <c r="Z21279" s="44"/>
    </row>
    <row r="21280" spans="26:26">
      <c r="Z21280" s="44"/>
    </row>
    <row r="21281" spans="26:26">
      <c r="Z21281" s="44"/>
    </row>
    <row r="21282" spans="26:26">
      <c r="Z21282" s="44"/>
    </row>
    <row r="21283" spans="26:26">
      <c r="Z21283" s="44"/>
    </row>
    <row r="21284" spans="26:26">
      <c r="Z21284" s="44"/>
    </row>
    <row r="21285" spans="26:26">
      <c r="Z21285" s="44"/>
    </row>
    <row r="21286" spans="26:26">
      <c r="Z21286" s="44"/>
    </row>
    <row r="21287" spans="26:26">
      <c r="Z21287" s="44"/>
    </row>
    <row r="21288" spans="26:26">
      <c r="Z21288" s="44"/>
    </row>
    <row r="21289" spans="26:26">
      <c r="Z21289" s="44"/>
    </row>
    <row r="21290" spans="26:26">
      <c r="Z21290" s="44"/>
    </row>
    <row r="21291" spans="26:26">
      <c r="Z21291" s="44"/>
    </row>
    <row r="21292" spans="26:26">
      <c r="Z21292" s="44"/>
    </row>
    <row r="21293" spans="26:26">
      <c r="Z21293" s="44"/>
    </row>
    <row r="21294" spans="26:26">
      <c r="Z21294" s="44"/>
    </row>
    <row r="21295" spans="26:26">
      <c r="Z21295" s="44"/>
    </row>
    <row r="21296" spans="26:26">
      <c r="Z21296" s="44"/>
    </row>
    <row r="21297" spans="26:26">
      <c r="Z21297" s="44"/>
    </row>
    <row r="21298" spans="26:26">
      <c r="Z21298" s="44"/>
    </row>
    <row r="21299" spans="26:26">
      <c r="Z21299" s="44"/>
    </row>
    <row r="21300" spans="26:26">
      <c r="Z21300" s="44"/>
    </row>
    <row r="21301" spans="26:26">
      <c r="Z21301" s="44"/>
    </row>
    <row r="21302" spans="26:26">
      <c r="Z21302" s="44"/>
    </row>
    <row r="21303" spans="26:26">
      <c r="Z21303" s="44"/>
    </row>
    <row r="21304" spans="26:26">
      <c r="Z21304" s="44"/>
    </row>
    <row r="21305" spans="26:26">
      <c r="Z21305" s="44"/>
    </row>
    <row r="21306" spans="26:26">
      <c r="Z21306" s="44"/>
    </row>
    <row r="21307" spans="26:26">
      <c r="Z21307" s="44"/>
    </row>
    <row r="21308" spans="26:26">
      <c r="Z21308" s="44"/>
    </row>
    <row r="21309" spans="26:26">
      <c r="Z21309" s="44"/>
    </row>
    <row r="21310" spans="26:26">
      <c r="Z21310" s="44"/>
    </row>
    <row r="21311" spans="26:26">
      <c r="Z21311" s="44"/>
    </row>
    <row r="21312" spans="26:26">
      <c r="Z21312" s="44"/>
    </row>
    <row r="21313" spans="26:26">
      <c r="Z21313" s="44"/>
    </row>
    <row r="21314" spans="26:26">
      <c r="Z21314" s="44"/>
    </row>
    <row r="21315" spans="26:26">
      <c r="Z21315" s="44"/>
    </row>
    <row r="21316" spans="26:26">
      <c r="Z21316" s="44"/>
    </row>
    <row r="21317" spans="26:26">
      <c r="Z21317" s="44"/>
    </row>
    <row r="21318" spans="26:26">
      <c r="Z21318" s="44"/>
    </row>
    <row r="21319" spans="26:26">
      <c r="Z21319" s="44"/>
    </row>
    <row r="21320" spans="26:26">
      <c r="Z21320" s="44"/>
    </row>
    <row r="21321" spans="26:26">
      <c r="Z21321" s="44"/>
    </row>
    <row r="21322" spans="26:26">
      <c r="Z21322" s="44"/>
    </row>
    <row r="21323" spans="26:26">
      <c r="Z21323" s="44"/>
    </row>
    <row r="21324" spans="26:26">
      <c r="Z21324" s="44"/>
    </row>
    <row r="21325" spans="26:26">
      <c r="Z21325" s="44"/>
    </row>
    <row r="21326" spans="26:26">
      <c r="Z21326" s="44"/>
    </row>
    <row r="21327" spans="26:26">
      <c r="Z21327" s="44"/>
    </row>
    <row r="21328" spans="26:26">
      <c r="Z21328" s="44"/>
    </row>
    <row r="21329" spans="26:26">
      <c r="Z21329" s="44"/>
    </row>
    <row r="21330" spans="26:26">
      <c r="Z21330" s="44"/>
    </row>
    <row r="21331" spans="26:26">
      <c r="Z21331" s="44"/>
    </row>
    <row r="21332" spans="26:26">
      <c r="Z21332" s="44"/>
    </row>
    <row r="21333" spans="26:26">
      <c r="Z21333" s="44"/>
    </row>
    <row r="21334" spans="26:26">
      <c r="Z21334" s="44"/>
    </row>
    <row r="21335" spans="26:26">
      <c r="Z21335" s="44"/>
    </row>
    <row r="21336" spans="26:26">
      <c r="Z21336" s="44"/>
    </row>
    <row r="21337" spans="26:26">
      <c r="Z21337" s="44"/>
    </row>
    <row r="21338" spans="26:26">
      <c r="Z21338" s="44"/>
    </row>
    <row r="21339" spans="26:26">
      <c r="Z21339" s="44"/>
    </row>
    <row r="21340" spans="26:26">
      <c r="Z21340" s="44"/>
    </row>
    <row r="21341" spans="26:26">
      <c r="Z21341" s="44"/>
    </row>
    <row r="21342" spans="26:26">
      <c r="Z21342" s="44"/>
    </row>
    <row r="21343" spans="26:26">
      <c r="Z21343" s="44"/>
    </row>
    <row r="21344" spans="26:26">
      <c r="Z21344" s="44"/>
    </row>
    <row r="21345" spans="26:26">
      <c r="Z21345" s="44"/>
    </row>
    <row r="21346" spans="26:26">
      <c r="Z21346" s="44"/>
    </row>
    <row r="21347" spans="26:26">
      <c r="Z21347" s="44"/>
    </row>
    <row r="21348" spans="26:26">
      <c r="Z21348" s="44"/>
    </row>
    <row r="21349" spans="26:26">
      <c r="Z21349" s="44"/>
    </row>
    <row r="21350" spans="26:26">
      <c r="Z21350" s="44"/>
    </row>
    <row r="21351" spans="26:26">
      <c r="Z21351" s="44"/>
    </row>
    <row r="21352" spans="26:26">
      <c r="Z21352" s="44"/>
    </row>
    <row r="21353" spans="26:26">
      <c r="Z21353" s="44"/>
    </row>
    <row r="21354" spans="26:26">
      <c r="Z21354" s="44"/>
    </row>
    <row r="21355" spans="26:26">
      <c r="Z21355" s="44"/>
    </row>
    <row r="21356" spans="26:26">
      <c r="Z21356" s="44"/>
    </row>
    <row r="21357" spans="26:26">
      <c r="Z21357" s="44"/>
    </row>
    <row r="21358" spans="26:26">
      <c r="Z21358" s="44"/>
    </row>
    <row r="21359" spans="26:26">
      <c r="Z21359" s="44"/>
    </row>
    <row r="21360" spans="26:26">
      <c r="Z21360" s="44"/>
    </row>
    <row r="21361" spans="26:26">
      <c r="Z21361" s="44"/>
    </row>
    <row r="21362" spans="26:26">
      <c r="Z21362" s="44"/>
    </row>
    <row r="21363" spans="26:26">
      <c r="Z21363" s="44"/>
    </row>
    <row r="21364" spans="26:26">
      <c r="Z21364" s="44"/>
    </row>
    <row r="21365" spans="26:26">
      <c r="Z21365" s="44"/>
    </row>
    <row r="21366" spans="26:26">
      <c r="Z21366" s="44"/>
    </row>
    <row r="21367" spans="26:26">
      <c r="Z21367" s="44"/>
    </row>
    <row r="21368" spans="26:26">
      <c r="Z21368" s="44"/>
    </row>
    <row r="21369" spans="26:26">
      <c r="Z21369" s="44"/>
    </row>
    <row r="21370" spans="26:26">
      <c r="Z21370" s="44"/>
    </row>
    <row r="21371" spans="26:26">
      <c r="Z21371" s="44"/>
    </row>
    <row r="21372" spans="26:26">
      <c r="Z21372" s="44"/>
    </row>
    <row r="21373" spans="26:26">
      <c r="Z21373" s="44"/>
    </row>
    <row r="21374" spans="26:26">
      <c r="Z21374" s="44"/>
    </row>
    <row r="21375" spans="26:26">
      <c r="Z21375" s="44"/>
    </row>
    <row r="21376" spans="26:26">
      <c r="Z21376" s="44"/>
    </row>
    <row r="21377" spans="26:26">
      <c r="Z21377" s="44"/>
    </row>
    <row r="21378" spans="26:26">
      <c r="Z21378" s="44"/>
    </row>
    <row r="21379" spans="26:26">
      <c r="Z21379" s="44"/>
    </row>
    <row r="21380" spans="26:26">
      <c r="Z21380" s="44"/>
    </row>
    <row r="21381" spans="26:26">
      <c r="Z21381" s="44"/>
    </row>
    <row r="21382" spans="26:26">
      <c r="Z21382" s="44"/>
    </row>
    <row r="21383" spans="26:26">
      <c r="Z21383" s="44"/>
    </row>
    <row r="21384" spans="26:26">
      <c r="Z21384" s="44"/>
    </row>
    <row r="21385" spans="26:26">
      <c r="Z21385" s="44"/>
    </row>
    <row r="21386" spans="26:26">
      <c r="Z21386" s="44"/>
    </row>
    <row r="21387" spans="26:26">
      <c r="Z21387" s="44"/>
    </row>
    <row r="21388" spans="26:26">
      <c r="Z21388" s="44"/>
    </row>
    <row r="21389" spans="26:26">
      <c r="Z21389" s="44"/>
    </row>
    <row r="21390" spans="26:26">
      <c r="Z21390" s="44"/>
    </row>
    <row r="21391" spans="26:26">
      <c r="Z21391" s="44"/>
    </row>
    <row r="21392" spans="26:26">
      <c r="Z21392" s="44"/>
    </row>
    <row r="21393" spans="26:26">
      <c r="Z21393" s="44"/>
    </row>
    <row r="21394" spans="26:26">
      <c r="Z21394" s="44"/>
    </row>
    <row r="21395" spans="26:26">
      <c r="Z21395" s="44"/>
    </row>
    <row r="21396" spans="26:26">
      <c r="Z21396" s="44"/>
    </row>
    <row r="21397" spans="26:26">
      <c r="Z21397" s="44"/>
    </row>
    <row r="21398" spans="26:26">
      <c r="Z21398" s="44"/>
    </row>
    <row r="21399" spans="26:26">
      <c r="Z21399" s="44"/>
    </row>
    <row r="21400" spans="26:26">
      <c r="Z21400" s="44"/>
    </row>
    <row r="21401" spans="26:26">
      <c r="Z21401" s="44"/>
    </row>
    <row r="21402" spans="26:26">
      <c r="Z21402" s="44"/>
    </row>
    <row r="21403" spans="26:26">
      <c r="Z21403" s="44"/>
    </row>
    <row r="21404" spans="26:26">
      <c r="Z21404" s="44"/>
    </row>
    <row r="21405" spans="26:26">
      <c r="Z21405" s="44"/>
    </row>
    <row r="21406" spans="26:26">
      <c r="Z21406" s="44"/>
    </row>
    <row r="21407" spans="26:26">
      <c r="Z21407" s="44"/>
    </row>
    <row r="21408" spans="26:26">
      <c r="Z21408" s="44"/>
    </row>
    <row r="21409" spans="26:26">
      <c r="Z21409" s="44"/>
    </row>
    <row r="21410" spans="26:26">
      <c r="Z21410" s="44"/>
    </row>
    <row r="21411" spans="26:26">
      <c r="Z21411" s="44"/>
    </row>
    <row r="21412" spans="26:26">
      <c r="Z21412" s="44"/>
    </row>
    <row r="21413" spans="26:26">
      <c r="Z21413" s="44"/>
    </row>
    <row r="21414" spans="26:26">
      <c r="Z21414" s="44"/>
    </row>
    <row r="21415" spans="26:26">
      <c r="Z21415" s="44"/>
    </row>
    <row r="21416" spans="26:26">
      <c r="Z21416" s="44"/>
    </row>
    <row r="21417" spans="26:26">
      <c r="Z21417" s="44"/>
    </row>
    <row r="21418" spans="26:26">
      <c r="Z21418" s="44"/>
    </row>
    <row r="21419" spans="26:26">
      <c r="Z21419" s="44"/>
    </row>
    <row r="21420" spans="26:26">
      <c r="Z21420" s="44"/>
    </row>
    <row r="21421" spans="26:26">
      <c r="Z21421" s="44"/>
    </row>
    <row r="21422" spans="26:26">
      <c r="Z21422" s="44"/>
    </row>
    <row r="21423" spans="26:26">
      <c r="Z21423" s="44"/>
    </row>
    <row r="21424" spans="26:26">
      <c r="Z21424" s="44"/>
    </row>
    <row r="21425" spans="26:26">
      <c r="Z21425" s="44"/>
    </row>
    <row r="21426" spans="26:26">
      <c r="Z21426" s="44"/>
    </row>
    <row r="21427" spans="26:26">
      <c r="Z21427" s="44"/>
    </row>
    <row r="21428" spans="26:26">
      <c r="Z21428" s="44"/>
    </row>
    <row r="21429" spans="26:26">
      <c r="Z21429" s="44"/>
    </row>
    <row r="21430" spans="26:26">
      <c r="Z21430" s="44"/>
    </row>
    <row r="21431" spans="26:26">
      <c r="Z21431" s="44"/>
    </row>
    <row r="21432" spans="26:26">
      <c r="Z21432" s="44"/>
    </row>
    <row r="21433" spans="26:26">
      <c r="Z21433" s="44"/>
    </row>
    <row r="21434" spans="26:26">
      <c r="Z21434" s="44"/>
    </row>
    <row r="21435" spans="26:26">
      <c r="Z21435" s="44"/>
    </row>
    <row r="21436" spans="26:26">
      <c r="Z21436" s="44"/>
    </row>
    <row r="21437" spans="26:26">
      <c r="Z21437" s="44"/>
    </row>
    <row r="21438" spans="26:26">
      <c r="Z21438" s="44"/>
    </row>
    <row r="21439" spans="26:26">
      <c r="Z21439" s="44"/>
    </row>
    <row r="21440" spans="26:26">
      <c r="Z21440" s="44"/>
    </row>
    <row r="21441" spans="26:26">
      <c r="Z21441" s="44"/>
    </row>
    <row r="21442" spans="26:26">
      <c r="Z21442" s="44"/>
    </row>
    <row r="21443" spans="26:26">
      <c r="Z21443" s="44"/>
    </row>
    <row r="21444" spans="26:26">
      <c r="Z21444" s="44"/>
    </row>
    <row r="21445" spans="26:26">
      <c r="Z21445" s="44"/>
    </row>
    <row r="21446" spans="26:26">
      <c r="Z21446" s="44"/>
    </row>
    <row r="21447" spans="26:26">
      <c r="Z21447" s="44"/>
    </row>
    <row r="21448" spans="26:26">
      <c r="Z21448" s="44"/>
    </row>
    <row r="21449" spans="26:26">
      <c r="Z21449" s="44"/>
    </row>
    <row r="21450" spans="26:26">
      <c r="Z21450" s="44"/>
    </row>
    <row r="21451" spans="26:26">
      <c r="Z21451" s="44"/>
    </row>
    <row r="21452" spans="26:26">
      <c r="Z21452" s="44"/>
    </row>
    <row r="21453" spans="26:26">
      <c r="Z21453" s="44"/>
    </row>
    <row r="21454" spans="26:26">
      <c r="Z21454" s="44"/>
    </row>
    <row r="21455" spans="26:26">
      <c r="Z21455" s="44"/>
    </row>
    <row r="21456" spans="26:26">
      <c r="Z21456" s="44"/>
    </row>
    <row r="21457" spans="26:26">
      <c r="Z21457" s="44"/>
    </row>
    <row r="21458" spans="26:26">
      <c r="Z21458" s="44"/>
    </row>
    <row r="21459" spans="26:26">
      <c r="Z21459" s="44"/>
    </row>
    <row r="21460" spans="26:26">
      <c r="Z21460" s="44"/>
    </row>
    <row r="21461" spans="26:26">
      <c r="Z21461" s="44"/>
    </row>
    <row r="21462" spans="26:26">
      <c r="Z21462" s="44"/>
    </row>
    <row r="21463" spans="26:26">
      <c r="Z21463" s="44"/>
    </row>
    <row r="21464" spans="26:26">
      <c r="Z21464" s="44"/>
    </row>
    <row r="21465" spans="26:26">
      <c r="Z21465" s="44"/>
    </row>
    <row r="21466" spans="26:26">
      <c r="Z21466" s="44"/>
    </row>
    <row r="21467" spans="26:26">
      <c r="Z21467" s="44"/>
    </row>
    <row r="21468" spans="26:26">
      <c r="Z21468" s="44"/>
    </row>
    <row r="21469" spans="26:26">
      <c r="Z21469" s="44"/>
    </row>
    <row r="21470" spans="26:26">
      <c r="Z21470" s="44"/>
    </row>
    <row r="21471" spans="26:26">
      <c r="Z21471" s="44"/>
    </row>
    <row r="21472" spans="26:26">
      <c r="Z21472" s="44"/>
    </row>
    <row r="21473" spans="26:26">
      <c r="Z21473" s="44"/>
    </row>
    <row r="21474" spans="26:26">
      <c r="Z21474" s="44"/>
    </row>
    <row r="21475" spans="26:26">
      <c r="Z21475" s="44"/>
    </row>
    <row r="21476" spans="26:26">
      <c r="Z21476" s="44"/>
    </row>
    <row r="21477" spans="26:26">
      <c r="Z21477" s="44"/>
    </row>
    <row r="21478" spans="26:26">
      <c r="Z21478" s="44"/>
    </row>
    <row r="21479" spans="26:26">
      <c r="Z21479" s="44"/>
    </row>
    <row r="21480" spans="26:26">
      <c r="Z21480" s="44"/>
    </row>
    <row r="21481" spans="26:26">
      <c r="Z21481" s="44"/>
    </row>
    <row r="21482" spans="26:26">
      <c r="Z21482" s="44"/>
    </row>
    <row r="21483" spans="26:26">
      <c r="Z21483" s="44"/>
    </row>
    <row r="21484" spans="26:26">
      <c r="Z21484" s="44"/>
    </row>
    <row r="21485" spans="26:26">
      <c r="Z21485" s="44"/>
    </row>
    <row r="21486" spans="26:26">
      <c r="Z21486" s="44"/>
    </row>
    <row r="21487" spans="26:26">
      <c r="Z21487" s="44"/>
    </row>
    <row r="21488" spans="26:26">
      <c r="Z21488" s="44"/>
    </row>
    <row r="21489" spans="26:26">
      <c r="Z21489" s="44"/>
    </row>
    <row r="21490" spans="26:26">
      <c r="Z21490" s="44"/>
    </row>
    <row r="21491" spans="26:26">
      <c r="Z21491" s="44"/>
    </row>
    <row r="21492" spans="26:26">
      <c r="Z21492" s="44"/>
    </row>
    <row r="21493" spans="26:26">
      <c r="Z21493" s="44"/>
    </row>
    <row r="21494" spans="26:26">
      <c r="Z21494" s="44"/>
    </row>
    <row r="21495" spans="26:26">
      <c r="Z21495" s="44"/>
    </row>
    <row r="21496" spans="26:26">
      <c r="Z21496" s="44"/>
    </row>
    <row r="21497" spans="26:26">
      <c r="Z21497" s="44"/>
    </row>
    <row r="21498" spans="26:26">
      <c r="Z21498" s="44"/>
    </row>
    <row r="21499" spans="26:26">
      <c r="Z21499" s="44"/>
    </row>
    <row r="21500" spans="26:26">
      <c r="Z21500" s="44"/>
    </row>
    <row r="21501" spans="26:26">
      <c r="Z21501" s="44"/>
    </row>
    <row r="21502" spans="26:26">
      <c r="Z21502" s="44"/>
    </row>
    <row r="21503" spans="26:26">
      <c r="Z21503" s="44"/>
    </row>
    <row r="21504" spans="26:26">
      <c r="Z21504" s="44"/>
    </row>
    <row r="21505" spans="26:26">
      <c r="Z21505" s="44"/>
    </row>
    <row r="21506" spans="26:26">
      <c r="Z21506" s="44"/>
    </row>
    <row r="21507" spans="26:26">
      <c r="Z21507" s="44"/>
    </row>
    <row r="21508" spans="26:26">
      <c r="Z21508" s="44"/>
    </row>
    <row r="21509" spans="26:26">
      <c r="Z21509" s="44"/>
    </row>
    <row r="21510" spans="26:26">
      <c r="Z21510" s="44"/>
    </row>
    <row r="21511" spans="26:26">
      <c r="Z21511" s="44"/>
    </row>
    <row r="21512" spans="26:26">
      <c r="Z21512" s="44"/>
    </row>
    <row r="21513" spans="26:26">
      <c r="Z21513" s="44"/>
    </row>
    <row r="21514" spans="26:26">
      <c r="Z21514" s="44"/>
    </row>
    <row r="21515" spans="26:26">
      <c r="Z21515" s="44"/>
    </row>
    <row r="21516" spans="26:26">
      <c r="Z21516" s="44"/>
    </row>
    <row r="21517" spans="26:26">
      <c r="Z21517" s="44"/>
    </row>
    <row r="21518" spans="26:26">
      <c r="Z21518" s="44"/>
    </row>
    <row r="21519" spans="26:26">
      <c r="Z21519" s="44"/>
    </row>
    <row r="21520" spans="26:26">
      <c r="Z21520" s="44"/>
    </row>
    <row r="21521" spans="26:26">
      <c r="Z21521" s="44"/>
    </row>
    <row r="21522" spans="26:26">
      <c r="Z21522" s="44"/>
    </row>
    <row r="21523" spans="26:26">
      <c r="Z21523" s="44"/>
    </row>
    <row r="21524" spans="26:26">
      <c r="Z21524" s="44"/>
    </row>
    <row r="21525" spans="26:26">
      <c r="Z21525" s="44"/>
    </row>
    <row r="21526" spans="26:26">
      <c r="Z21526" s="44"/>
    </row>
    <row r="21527" spans="26:26">
      <c r="Z21527" s="44"/>
    </row>
    <row r="21528" spans="26:26">
      <c r="Z21528" s="44"/>
    </row>
    <row r="21529" spans="26:26">
      <c r="Z21529" s="44"/>
    </row>
    <row r="21530" spans="26:26">
      <c r="Z21530" s="44"/>
    </row>
    <row r="21531" spans="26:26">
      <c r="Z21531" s="44"/>
    </row>
    <row r="21532" spans="26:26">
      <c r="Z21532" s="44"/>
    </row>
    <row r="21533" spans="26:26">
      <c r="Z21533" s="44"/>
    </row>
    <row r="21534" spans="26:26">
      <c r="Z21534" s="44"/>
    </row>
    <row r="21535" spans="26:26">
      <c r="Z21535" s="44"/>
    </row>
    <row r="21536" spans="26:26">
      <c r="Z21536" s="44"/>
    </row>
    <row r="21537" spans="26:26">
      <c r="Z21537" s="44"/>
    </row>
    <row r="21538" spans="26:26">
      <c r="Z21538" s="44"/>
    </row>
    <row r="21539" spans="26:26">
      <c r="Z21539" s="44"/>
    </row>
    <row r="21540" spans="26:26">
      <c r="Z21540" s="44"/>
    </row>
    <row r="21541" spans="26:26">
      <c r="Z21541" s="44"/>
    </row>
    <row r="21542" spans="26:26">
      <c r="Z21542" s="44"/>
    </row>
    <row r="21543" spans="26:26">
      <c r="Z21543" s="44"/>
    </row>
    <row r="21544" spans="26:26">
      <c r="Z21544" s="44"/>
    </row>
    <row r="21545" spans="26:26">
      <c r="Z21545" s="44"/>
    </row>
    <row r="21546" spans="26:26">
      <c r="Z21546" s="44"/>
    </row>
    <row r="21547" spans="26:26">
      <c r="Z21547" s="44"/>
    </row>
    <row r="21548" spans="26:26">
      <c r="Z21548" s="44"/>
    </row>
    <row r="21549" spans="26:26">
      <c r="Z21549" s="44"/>
    </row>
    <row r="21550" spans="26:26">
      <c r="Z21550" s="44"/>
    </row>
    <row r="21551" spans="26:26">
      <c r="Z21551" s="44"/>
    </row>
    <row r="21552" spans="26:26">
      <c r="Z21552" s="44"/>
    </row>
    <row r="21553" spans="26:26">
      <c r="Z21553" s="44"/>
    </row>
    <row r="21554" spans="26:26">
      <c r="Z21554" s="44"/>
    </row>
    <row r="21555" spans="26:26">
      <c r="Z21555" s="44"/>
    </row>
    <row r="21556" spans="26:26">
      <c r="Z21556" s="44"/>
    </row>
    <row r="21557" spans="26:26">
      <c r="Z21557" s="44"/>
    </row>
    <row r="21558" spans="26:26">
      <c r="Z21558" s="44"/>
    </row>
    <row r="21559" spans="26:26">
      <c r="Z21559" s="44"/>
    </row>
    <row r="21560" spans="26:26">
      <c r="Z21560" s="44"/>
    </row>
    <row r="21561" spans="26:26">
      <c r="Z21561" s="44"/>
    </row>
    <row r="21562" spans="26:26">
      <c r="Z21562" s="44"/>
    </row>
    <row r="21563" spans="26:26">
      <c r="Z21563" s="44"/>
    </row>
    <row r="21564" spans="26:26">
      <c r="Z21564" s="44"/>
    </row>
    <row r="21565" spans="26:26">
      <c r="Z21565" s="44"/>
    </row>
    <row r="21566" spans="26:26">
      <c r="Z21566" s="44"/>
    </row>
    <row r="21567" spans="26:26">
      <c r="Z21567" s="44"/>
    </row>
    <row r="21568" spans="26:26">
      <c r="Z21568" s="44"/>
    </row>
    <row r="21569" spans="26:26">
      <c r="Z21569" s="44"/>
    </row>
    <row r="21570" spans="26:26">
      <c r="Z21570" s="44"/>
    </row>
    <row r="21571" spans="26:26">
      <c r="Z21571" s="44"/>
    </row>
    <row r="21572" spans="26:26">
      <c r="Z21572" s="44"/>
    </row>
    <row r="21573" spans="26:26">
      <c r="Z21573" s="44"/>
    </row>
    <row r="21574" spans="26:26">
      <c r="Z21574" s="44"/>
    </row>
    <row r="21575" spans="26:26">
      <c r="Z21575" s="44"/>
    </row>
    <row r="21576" spans="26:26">
      <c r="Z21576" s="44"/>
    </row>
    <row r="21577" spans="26:26">
      <c r="Z21577" s="44"/>
    </row>
    <row r="21578" spans="26:26">
      <c r="Z21578" s="44"/>
    </row>
    <row r="21579" spans="26:26">
      <c r="Z21579" s="44"/>
    </row>
    <row r="21580" spans="26:26">
      <c r="Z21580" s="44"/>
    </row>
    <row r="21581" spans="26:26">
      <c r="Z21581" s="44"/>
    </row>
    <row r="21582" spans="26:26">
      <c r="Z21582" s="44"/>
    </row>
    <row r="21583" spans="26:26">
      <c r="Z21583" s="44"/>
    </row>
    <row r="21584" spans="26:26">
      <c r="Z21584" s="44"/>
    </row>
    <row r="21585" spans="26:26">
      <c r="Z21585" s="44"/>
    </row>
    <row r="21586" spans="26:26">
      <c r="Z21586" s="44"/>
    </row>
    <row r="21587" spans="26:26">
      <c r="Z21587" s="44"/>
    </row>
    <row r="21588" spans="26:26">
      <c r="Z21588" s="44"/>
    </row>
    <row r="21589" spans="26:26">
      <c r="Z21589" s="44"/>
    </row>
    <row r="21590" spans="26:26">
      <c r="Z21590" s="44"/>
    </row>
    <row r="21591" spans="26:26">
      <c r="Z21591" s="44"/>
    </row>
    <row r="21592" spans="26:26">
      <c r="Z21592" s="44"/>
    </row>
    <row r="21593" spans="26:26">
      <c r="Z21593" s="44"/>
    </row>
    <row r="21594" spans="26:26">
      <c r="Z21594" s="44"/>
    </row>
    <row r="21595" spans="26:26">
      <c r="Z21595" s="44"/>
    </row>
    <row r="21596" spans="26:26">
      <c r="Z21596" s="44"/>
    </row>
    <row r="21597" spans="26:26">
      <c r="Z21597" s="44"/>
    </row>
    <row r="21598" spans="26:26">
      <c r="Z21598" s="44"/>
    </row>
    <row r="21599" spans="26:26">
      <c r="Z21599" s="44"/>
    </row>
    <row r="21600" spans="26:26">
      <c r="Z21600" s="44"/>
    </row>
    <row r="21601" spans="26:26">
      <c r="Z21601" s="44"/>
    </row>
    <row r="21602" spans="26:26">
      <c r="Z21602" s="44"/>
    </row>
    <row r="21603" spans="26:26">
      <c r="Z21603" s="44"/>
    </row>
    <row r="21604" spans="26:26">
      <c r="Z21604" s="44"/>
    </row>
    <row r="21605" spans="26:26">
      <c r="Z21605" s="44"/>
    </row>
    <row r="21606" spans="26:26">
      <c r="Z21606" s="44"/>
    </row>
    <row r="21607" spans="26:26">
      <c r="Z21607" s="44"/>
    </row>
    <row r="21608" spans="26:26">
      <c r="Z21608" s="44"/>
    </row>
    <row r="21609" spans="26:26">
      <c r="Z21609" s="44"/>
    </row>
    <row r="21610" spans="26:26">
      <c r="Z21610" s="44"/>
    </row>
    <row r="21611" spans="26:26">
      <c r="Z21611" s="44"/>
    </row>
    <row r="21612" spans="26:26">
      <c r="Z21612" s="44"/>
    </row>
    <row r="21613" spans="26:26">
      <c r="Z21613" s="44"/>
    </row>
    <row r="21614" spans="26:26">
      <c r="Z21614" s="44"/>
    </row>
    <row r="21615" spans="26:26">
      <c r="Z21615" s="44"/>
    </row>
    <row r="21616" spans="26:26">
      <c r="Z21616" s="44"/>
    </row>
    <row r="21617" spans="26:26">
      <c r="Z21617" s="44"/>
    </row>
    <row r="21618" spans="26:26">
      <c r="Z21618" s="44"/>
    </row>
    <row r="21619" spans="26:26">
      <c r="Z21619" s="44"/>
    </row>
    <row r="21620" spans="26:26">
      <c r="Z21620" s="44"/>
    </row>
    <row r="21621" spans="26:26">
      <c r="Z21621" s="44"/>
    </row>
    <row r="21622" spans="26:26">
      <c r="Z21622" s="44"/>
    </row>
    <row r="21623" spans="26:26">
      <c r="Z21623" s="44"/>
    </row>
    <row r="21624" spans="26:26">
      <c r="Z21624" s="44"/>
    </row>
    <row r="21625" spans="26:26">
      <c r="Z21625" s="44"/>
    </row>
    <row r="21626" spans="26:26">
      <c r="Z21626" s="44"/>
    </row>
    <row r="21627" spans="26:26">
      <c r="Z21627" s="44"/>
    </row>
    <row r="21628" spans="26:26">
      <c r="Z21628" s="44"/>
    </row>
    <row r="21629" spans="26:26">
      <c r="Z21629" s="44"/>
    </row>
    <row r="21630" spans="26:26">
      <c r="Z21630" s="44"/>
    </row>
    <row r="21631" spans="26:26">
      <c r="Z21631" s="44"/>
    </row>
    <row r="21632" spans="26:26">
      <c r="Z21632" s="44"/>
    </row>
    <row r="21633" spans="26:26">
      <c r="Z21633" s="44"/>
    </row>
    <row r="21634" spans="26:26">
      <c r="Z21634" s="44"/>
    </row>
    <row r="21635" spans="26:26">
      <c r="Z21635" s="44"/>
    </row>
    <row r="21636" spans="26:26">
      <c r="Z21636" s="44"/>
    </row>
    <row r="21637" spans="26:26">
      <c r="Z21637" s="44"/>
    </row>
    <row r="21638" spans="26:26">
      <c r="Z21638" s="44"/>
    </row>
    <row r="21639" spans="26:26">
      <c r="Z21639" s="44"/>
    </row>
    <row r="21640" spans="26:26">
      <c r="Z21640" s="44"/>
    </row>
    <row r="21641" spans="26:26">
      <c r="Z21641" s="44"/>
    </row>
    <row r="21642" spans="26:26">
      <c r="Z21642" s="44"/>
    </row>
    <row r="21643" spans="26:26">
      <c r="Z21643" s="44"/>
    </row>
    <row r="21644" spans="26:26">
      <c r="Z21644" s="44"/>
    </row>
    <row r="21645" spans="26:26">
      <c r="Z21645" s="44"/>
    </row>
    <row r="21646" spans="26:26">
      <c r="Z21646" s="44"/>
    </row>
    <row r="21647" spans="26:26">
      <c r="Z21647" s="44"/>
    </row>
    <row r="21648" spans="26:26">
      <c r="Z21648" s="44"/>
    </row>
    <row r="21649" spans="26:26">
      <c r="Z21649" s="44"/>
    </row>
    <row r="21650" spans="26:26">
      <c r="Z21650" s="44"/>
    </row>
    <row r="21651" spans="26:26">
      <c r="Z21651" s="44"/>
    </row>
    <row r="21652" spans="26:26">
      <c r="Z21652" s="44"/>
    </row>
    <row r="21653" spans="26:26">
      <c r="Z21653" s="44"/>
    </row>
    <row r="21654" spans="26:26">
      <c r="Z21654" s="44"/>
    </row>
    <row r="21655" spans="26:26">
      <c r="Z21655" s="44"/>
    </row>
    <row r="21656" spans="26:26">
      <c r="Z21656" s="44"/>
    </row>
    <row r="21657" spans="26:26">
      <c r="Z21657" s="44"/>
    </row>
    <row r="21658" spans="26:26">
      <c r="Z21658" s="44"/>
    </row>
    <row r="21659" spans="26:26">
      <c r="Z21659" s="44"/>
    </row>
    <row r="21660" spans="26:26">
      <c r="Z21660" s="44"/>
    </row>
    <row r="21661" spans="26:26">
      <c r="Z21661" s="44"/>
    </row>
    <row r="21662" spans="26:26">
      <c r="Z21662" s="44"/>
    </row>
    <row r="21663" spans="26:26">
      <c r="Z21663" s="44"/>
    </row>
    <row r="21664" spans="26:26">
      <c r="Z21664" s="44"/>
    </row>
    <row r="21665" spans="26:26">
      <c r="Z21665" s="44"/>
    </row>
    <row r="21666" spans="26:26">
      <c r="Z21666" s="44"/>
    </row>
    <row r="21667" spans="26:26">
      <c r="Z21667" s="44"/>
    </row>
    <row r="21668" spans="26:26">
      <c r="Z21668" s="44"/>
    </row>
    <row r="21669" spans="26:26">
      <c r="Z21669" s="44"/>
    </row>
    <row r="21670" spans="26:26">
      <c r="Z21670" s="44"/>
    </row>
    <row r="21671" spans="26:26">
      <c r="Z21671" s="44"/>
    </row>
    <row r="21672" spans="26:26">
      <c r="Z21672" s="44"/>
    </row>
    <row r="21673" spans="26:26">
      <c r="Z21673" s="44"/>
    </row>
    <row r="21674" spans="26:26">
      <c r="Z21674" s="44"/>
    </row>
    <row r="21675" spans="26:26">
      <c r="Z21675" s="44"/>
    </row>
    <row r="21676" spans="26:26">
      <c r="Z21676" s="44"/>
    </row>
    <row r="21677" spans="26:26">
      <c r="Z21677" s="44"/>
    </row>
    <row r="21678" spans="26:26">
      <c r="Z21678" s="44"/>
    </row>
    <row r="21679" spans="26:26">
      <c r="Z21679" s="44"/>
    </row>
    <row r="21680" spans="26:26">
      <c r="Z21680" s="44"/>
    </row>
    <row r="21681" spans="26:26">
      <c r="Z21681" s="44"/>
    </row>
    <row r="21682" spans="26:26">
      <c r="Z21682" s="44"/>
    </row>
    <row r="21683" spans="26:26">
      <c r="Z21683" s="44"/>
    </row>
    <row r="21684" spans="26:26">
      <c r="Z21684" s="44"/>
    </row>
    <row r="21685" spans="26:26">
      <c r="Z21685" s="44"/>
    </row>
    <row r="21686" spans="26:26">
      <c r="Z21686" s="44"/>
    </row>
    <row r="21687" spans="26:26">
      <c r="Z21687" s="44"/>
    </row>
    <row r="21688" spans="26:26">
      <c r="Z21688" s="44"/>
    </row>
    <row r="21689" spans="26:26">
      <c r="Z21689" s="44"/>
    </row>
    <row r="21690" spans="26:26">
      <c r="Z21690" s="44"/>
    </row>
    <row r="21691" spans="26:26">
      <c r="Z21691" s="44"/>
    </row>
    <row r="21692" spans="26:26">
      <c r="Z21692" s="44"/>
    </row>
    <row r="21693" spans="26:26">
      <c r="Z21693" s="44"/>
    </row>
    <row r="21694" spans="26:26">
      <c r="Z21694" s="44"/>
    </row>
    <row r="21695" spans="26:26">
      <c r="Z21695" s="44"/>
    </row>
    <row r="21696" spans="26:26">
      <c r="Z21696" s="44"/>
    </row>
    <row r="21697" spans="26:26">
      <c r="Z21697" s="44"/>
    </row>
    <row r="21698" spans="26:26">
      <c r="Z21698" s="44"/>
    </row>
    <row r="21699" spans="26:26">
      <c r="Z21699" s="44"/>
    </row>
    <row r="21700" spans="26:26">
      <c r="Z21700" s="44"/>
    </row>
    <row r="21701" spans="26:26">
      <c r="Z21701" s="44"/>
    </row>
    <row r="21702" spans="26:26">
      <c r="Z21702" s="44"/>
    </row>
    <row r="21703" spans="26:26">
      <c r="Z21703" s="44"/>
    </row>
    <row r="21704" spans="26:26">
      <c r="Z21704" s="44"/>
    </row>
    <row r="21705" spans="26:26">
      <c r="Z21705" s="44"/>
    </row>
    <row r="21706" spans="26:26">
      <c r="Z21706" s="44"/>
    </row>
    <row r="21707" spans="26:26">
      <c r="Z21707" s="44"/>
    </row>
    <row r="21708" spans="26:26">
      <c r="Z21708" s="44"/>
    </row>
    <row r="21709" spans="26:26">
      <c r="Z21709" s="44"/>
    </row>
    <row r="21710" spans="26:26">
      <c r="Z21710" s="44"/>
    </row>
    <row r="21711" spans="26:26">
      <c r="Z21711" s="44"/>
    </row>
    <row r="21712" spans="26:26">
      <c r="Z21712" s="44"/>
    </row>
    <row r="21713" spans="26:26">
      <c r="Z21713" s="44"/>
    </row>
    <row r="21714" spans="26:26">
      <c r="Z21714" s="44"/>
    </row>
    <row r="21715" spans="26:26">
      <c r="Z21715" s="44"/>
    </row>
    <row r="21716" spans="26:26">
      <c r="Z21716" s="44"/>
    </row>
    <row r="21717" spans="26:26">
      <c r="Z21717" s="44"/>
    </row>
    <row r="21718" spans="26:26">
      <c r="Z21718" s="44"/>
    </row>
    <row r="21719" spans="26:26">
      <c r="Z21719" s="44"/>
    </row>
    <row r="21720" spans="26:26">
      <c r="Z21720" s="44"/>
    </row>
    <row r="21721" spans="26:26">
      <c r="Z21721" s="44"/>
    </row>
    <row r="21722" spans="26:26">
      <c r="Z21722" s="44"/>
    </row>
    <row r="21723" spans="26:26">
      <c r="Z21723" s="44"/>
    </row>
    <row r="21724" spans="26:26">
      <c r="Z21724" s="44"/>
    </row>
    <row r="21725" spans="26:26">
      <c r="Z21725" s="44"/>
    </row>
    <row r="21726" spans="26:26">
      <c r="Z21726" s="44"/>
    </row>
    <row r="21727" spans="26:26">
      <c r="Z21727" s="44"/>
    </row>
    <row r="21728" spans="26:26">
      <c r="Z21728" s="44"/>
    </row>
    <row r="21729" spans="26:26">
      <c r="Z21729" s="44"/>
    </row>
    <row r="21730" spans="26:26">
      <c r="Z21730" s="44"/>
    </row>
    <row r="21731" spans="26:26">
      <c r="Z21731" s="44"/>
    </row>
    <row r="21732" spans="26:26">
      <c r="Z21732" s="44"/>
    </row>
    <row r="21733" spans="26:26">
      <c r="Z21733" s="44"/>
    </row>
    <row r="21734" spans="26:26">
      <c r="Z21734" s="44"/>
    </row>
    <row r="21735" spans="26:26">
      <c r="Z21735" s="44"/>
    </row>
    <row r="21736" spans="26:26">
      <c r="Z21736" s="44"/>
    </row>
    <row r="21737" spans="26:26">
      <c r="Z21737" s="44"/>
    </row>
    <row r="21738" spans="26:26">
      <c r="Z21738" s="44"/>
    </row>
    <row r="21739" spans="26:26">
      <c r="Z21739" s="44"/>
    </row>
    <row r="21740" spans="26:26">
      <c r="Z21740" s="44"/>
    </row>
    <row r="21741" spans="26:26">
      <c r="Z21741" s="44"/>
    </row>
    <row r="21742" spans="26:26">
      <c r="Z21742" s="44"/>
    </row>
    <row r="21743" spans="26:26">
      <c r="Z21743" s="44"/>
    </row>
    <row r="21744" spans="26:26">
      <c r="Z21744" s="44"/>
    </row>
    <row r="21745" spans="26:26">
      <c r="Z21745" s="44"/>
    </row>
    <row r="21746" spans="26:26">
      <c r="Z21746" s="44"/>
    </row>
    <row r="21747" spans="26:26">
      <c r="Z21747" s="44"/>
    </row>
    <row r="21748" spans="26:26">
      <c r="Z21748" s="44"/>
    </row>
    <row r="21749" spans="26:26">
      <c r="Z21749" s="44"/>
    </row>
    <row r="21750" spans="26:26">
      <c r="Z21750" s="44"/>
    </row>
    <row r="21751" spans="26:26">
      <c r="Z21751" s="44"/>
    </row>
    <row r="21752" spans="26:26">
      <c r="Z21752" s="44"/>
    </row>
    <row r="21753" spans="26:26">
      <c r="Z21753" s="44"/>
    </row>
    <row r="21754" spans="26:26">
      <c r="Z21754" s="44"/>
    </row>
    <row r="21755" spans="26:26">
      <c r="Z21755" s="44"/>
    </row>
    <row r="21756" spans="26:26">
      <c r="Z21756" s="44"/>
    </row>
    <row r="21757" spans="26:26">
      <c r="Z21757" s="44"/>
    </row>
    <row r="21758" spans="26:26">
      <c r="Z21758" s="44"/>
    </row>
    <row r="21759" spans="26:26">
      <c r="Z21759" s="44"/>
    </row>
    <row r="21760" spans="26:26">
      <c r="Z21760" s="44"/>
    </row>
    <row r="21761" spans="26:26">
      <c r="Z21761" s="44"/>
    </row>
    <row r="21762" spans="26:26">
      <c r="Z21762" s="44"/>
    </row>
    <row r="21763" spans="26:26">
      <c r="Z21763" s="44"/>
    </row>
    <row r="21764" spans="26:26">
      <c r="Z21764" s="44"/>
    </row>
    <row r="21765" spans="26:26">
      <c r="Z21765" s="44"/>
    </row>
    <row r="21766" spans="26:26">
      <c r="Z21766" s="44"/>
    </row>
    <row r="21767" spans="26:26">
      <c r="Z21767" s="44"/>
    </row>
    <row r="21768" spans="26:26">
      <c r="Z21768" s="44"/>
    </row>
    <row r="21769" spans="26:26">
      <c r="Z21769" s="44"/>
    </row>
    <row r="21770" spans="26:26">
      <c r="Z21770" s="44"/>
    </row>
    <row r="21771" spans="26:26">
      <c r="Z21771" s="44"/>
    </row>
    <row r="21772" spans="26:26">
      <c r="Z21772" s="44"/>
    </row>
    <row r="21773" spans="26:26">
      <c r="Z21773" s="44"/>
    </row>
    <row r="21774" spans="26:26">
      <c r="Z21774" s="44"/>
    </row>
    <row r="21775" spans="26:26">
      <c r="Z21775" s="44"/>
    </row>
    <row r="21776" spans="26:26">
      <c r="Z21776" s="44"/>
    </row>
    <row r="21777" spans="26:26">
      <c r="Z21777" s="44"/>
    </row>
    <row r="21778" spans="26:26">
      <c r="Z21778" s="44"/>
    </row>
    <row r="21779" spans="26:26">
      <c r="Z21779" s="44"/>
    </row>
    <row r="21780" spans="26:26">
      <c r="Z21780" s="44"/>
    </row>
    <row r="21781" spans="26:26">
      <c r="Z21781" s="44"/>
    </row>
    <row r="21782" spans="26:26">
      <c r="Z21782" s="44"/>
    </row>
    <row r="21783" spans="26:26">
      <c r="Z21783" s="44"/>
    </row>
    <row r="21784" spans="26:26">
      <c r="Z21784" s="44"/>
    </row>
    <row r="21785" spans="26:26">
      <c r="Z21785" s="44"/>
    </row>
    <row r="21786" spans="26:26">
      <c r="Z21786" s="44"/>
    </row>
    <row r="21787" spans="26:26">
      <c r="Z21787" s="44"/>
    </row>
    <row r="21788" spans="26:26">
      <c r="Z21788" s="44"/>
    </row>
    <row r="21789" spans="26:26">
      <c r="Z21789" s="44"/>
    </row>
    <row r="21790" spans="26:26">
      <c r="Z21790" s="44"/>
    </row>
    <row r="21791" spans="26:26">
      <c r="Z21791" s="44"/>
    </row>
    <row r="21792" spans="26:26">
      <c r="Z21792" s="44"/>
    </row>
    <row r="21793" spans="26:26">
      <c r="Z21793" s="44"/>
    </row>
    <row r="21794" spans="26:26">
      <c r="Z21794" s="44"/>
    </row>
    <row r="21795" spans="26:26">
      <c r="Z21795" s="44"/>
    </row>
    <row r="21796" spans="26:26">
      <c r="Z21796" s="44"/>
    </row>
    <row r="21797" spans="26:26">
      <c r="Z21797" s="44"/>
    </row>
    <row r="21798" spans="26:26">
      <c r="Z21798" s="44"/>
    </row>
    <row r="21799" spans="26:26">
      <c r="Z21799" s="44"/>
    </row>
    <row r="21800" spans="26:26">
      <c r="Z21800" s="44"/>
    </row>
    <row r="21801" spans="26:26">
      <c r="Z21801" s="44"/>
    </row>
    <row r="21802" spans="26:26">
      <c r="Z21802" s="44"/>
    </row>
    <row r="21803" spans="26:26">
      <c r="Z21803" s="44"/>
    </row>
    <row r="21804" spans="26:26">
      <c r="Z21804" s="44"/>
    </row>
    <row r="21805" spans="26:26">
      <c r="Z21805" s="44"/>
    </row>
    <row r="21806" spans="26:26">
      <c r="Z21806" s="44"/>
    </row>
    <row r="21807" spans="26:26">
      <c r="Z21807" s="44"/>
    </row>
    <row r="21808" spans="26:26">
      <c r="Z21808" s="44"/>
    </row>
    <row r="21809" spans="26:26">
      <c r="Z21809" s="44"/>
    </row>
    <row r="21810" spans="26:26">
      <c r="Z21810" s="44"/>
    </row>
    <row r="21811" spans="26:26">
      <c r="Z21811" s="44"/>
    </row>
    <row r="21812" spans="26:26">
      <c r="Z21812" s="44"/>
    </row>
    <row r="21813" spans="26:26">
      <c r="Z21813" s="44"/>
    </row>
    <row r="21814" spans="26:26">
      <c r="Z21814" s="44"/>
    </row>
    <row r="21815" spans="26:26">
      <c r="Z21815" s="44"/>
    </row>
    <row r="21816" spans="26:26">
      <c r="Z21816" s="44"/>
    </row>
    <row r="21817" spans="26:26">
      <c r="Z21817" s="44"/>
    </row>
    <row r="21818" spans="26:26">
      <c r="Z21818" s="44"/>
    </row>
    <row r="21819" spans="26:26">
      <c r="Z21819" s="44"/>
    </row>
    <row r="21820" spans="26:26">
      <c r="Z21820" s="44"/>
    </row>
    <row r="21821" spans="26:26">
      <c r="Z21821" s="44"/>
    </row>
    <row r="21822" spans="26:26">
      <c r="Z21822" s="44"/>
    </row>
    <row r="21823" spans="26:26">
      <c r="Z21823" s="44"/>
    </row>
    <row r="21824" spans="26:26">
      <c r="Z21824" s="44"/>
    </row>
    <row r="21825" spans="26:26">
      <c r="Z21825" s="44"/>
    </row>
    <row r="21826" spans="26:26">
      <c r="Z21826" s="44"/>
    </row>
    <row r="21827" spans="26:26">
      <c r="Z21827" s="44"/>
    </row>
    <row r="21828" spans="26:26">
      <c r="Z21828" s="44"/>
    </row>
    <row r="21829" spans="26:26">
      <c r="Z21829" s="44"/>
    </row>
    <row r="21830" spans="26:26">
      <c r="Z21830" s="44"/>
    </row>
    <row r="21831" spans="26:26">
      <c r="Z21831" s="44"/>
    </row>
    <row r="21832" spans="26:26">
      <c r="Z21832" s="44"/>
    </row>
    <row r="21833" spans="26:26">
      <c r="Z21833" s="44"/>
    </row>
    <row r="21834" spans="26:26">
      <c r="Z21834" s="44"/>
    </row>
    <row r="21835" spans="26:26">
      <c r="Z21835" s="44"/>
    </row>
    <row r="21836" spans="26:26">
      <c r="Z21836" s="44"/>
    </row>
    <row r="21837" spans="26:26">
      <c r="Z21837" s="44"/>
    </row>
    <row r="21838" spans="26:26">
      <c r="Z21838" s="44"/>
    </row>
    <row r="21839" spans="26:26">
      <c r="Z21839" s="44"/>
    </row>
    <row r="21840" spans="26:26">
      <c r="Z21840" s="44"/>
    </row>
    <row r="21841" spans="26:26">
      <c r="Z21841" s="44"/>
    </row>
    <row r="21842" spans="26:26">
      <c r="Z21842" s="44"/>
    </row>
    <row r="21843" spans="26:26">
      <c r="Z21843" s="44"/>
    </row>
    <row r="21844" spans="26:26">
      <c r="Z21844" s="44"/>
    </row>
    <row r="21845" spans="26:26">
      <c r="Z21845" s="44"/>
    </row>
    <row r="21846" spans="26:26">
      <c r="Z21846" s="44"/>
    </row>
    <row r="21847" spans="26:26">
      <c r="Z21847" s="44"/>
    </row>
    <row r="21848" spans="26:26">
      <c r="Z21848" s="44"/>
    </row>
    <row r="21849" spans="26:26">
      <c r="Z21849" s="44"/>
    </row>
    <row r="21850" spans="26:26">
      <c r="Z21850" s="44"/>
    </row>
    <row r="21851" spans="26:26">
      <c r="Z21851" s="44"/>
    </row>
    <row r="21852" spans="26:26">
      <c r="Z21852" s="44"/>
    </row>
    <row r="21853" spans="26:26">
      <c r="Z21853" s="44"/>
    </row>
    <row r="21854" spans="26:26">
      <c r="Z21854" s="44"/>
    </row>
    <row r="21855" spans="26:26">
      <c r="Z21855" s="44"/>
    </row>
    <row r="21856" spans="26:26">
      <c r="Z21856" s="44"/>
    </row>
    <row r="21857" spans="26:26">
      <c r="Z21857" s="44"/>
    </row>
    <row r="21858" spans="26:26">
      <c r="Z21858" s="44"/>
    </row>
    <row r="21859" spans="26:26">
      <c r="Z21859" s="44"/>
    </row>
    <row r="21860" spans="26:26">
      <c r="Z21860" s="44"/>
    </row>
    <row r="21861" spans="26:26">
      <c r="Z21861" s="44"/>
    </row>
    <row r="21862" spans="26:26">
      <c r="Z21862" s="44"/>
    </row>
    <row r="21863" spans="26:26">
      <c r="Z21863" s="44"/>
    </row>
    <row r="21864" spans="26:26">
      <c r="Z21864" s="44"/>
    </row>
    <row r="21865" spans="26:26">
      <c r="Z21865" s="44"/>
    </row>
    <row r="21866" spans="26:26">
      <c r="Z21866" s="44"/>
    </row>
    <row r="21867" spans="26:26">
      <c r="Z21867" s="44"/>
    </row>
    <row r="21868" spans="26:26">
      <c r="Z21868" s="44"/>
    </row>
    <row r="21869" spans="26:26">
      <c r="Z21869" s="44"/>
    </row>
    <row r="21870" spans="26:26">
      <c r="Z21870" s="44"/>
    </row>
    <row r="21871" spans="26:26">
      <c r="Z21871" s="44"/>
    </row>
    <row r="21872" spans="26:26">
      <c r="Z21872" s="44"/>
    </row>
    <row r="21873" spans="26:26">
      <c r="Z21873" s="44"/>
    </row>
    <row r="21874" spans="26:26">
      <c r="Z21874" s="44"/>
    </row>
    <row r="21875" spans="26:26">
      <c r="Z21875" s="44"/>
    </row>
    <row r="21876" spans="26:26">
      <c r="Z21876" s="44"/>
    </row>
    <row r="21877" spans="26:26">
      <c r="Z21877" s="44"/>
    </row>
    <row r="21878" spans="26:26">
      <c r="Z21878" s="44"/>
    </row>
    <row r="21879" spans="26:26">
      <c r="Z21879" s="44"/>
    </row>
    <row r="21880" spans="26:26">
      <c r="Z21880" s="44"/>
    </row>
    <row r="21881" spans="26:26">
      <c r="Z21881" s="44"/>
    </row>
    <row r="21882" spans="26:26">
      <c r="Z21882" s="44"/>
    </row>
    <row r="21883" spans="26:26">
      <c r="Z21883" s="44"/>
    </row>
    <row r="21884" spans="26:26">
      <c r="Z21884" s="44"/>
    </row>
    <row r="21885" spans="26:26">
      <c r="Z21885" s="44"/>
    </row>
    <row r="21886" spans="26:26">
      <c r="Z21886" s="44"/>
    </row>
    <row r="21887" spans="26:26">
      <c r="Z21887" s="44"/>
    </row>
    <row r="21888" spans="26:26">
      <c r="Z21888" s="44"/>
    </row>
    <row r="21889" spans="26:26">
      <c r="Z21889" s="44"/>
    </row>
    <row r="21890" spans="26:26">
      <c r="Z21890" s="44"/>
    </row>
    <row r="21891" spans="26:26">
      <c r="Z21891" s="44"/>
    </row>
    <row r="21892" spans="26:26">
      <c r="Z21892" s="44"/>
    </row>
    <row r="21893" spans="26:26">
      <c r="Z21893" s="44"/>
    </row>
    <row r="21894" spans="26:26">
      <c r="Z21894" s="44"/>
    </row>
    <row r="21895" spans="26:26">
      <c r="Z21895" s="44"/>
    </row>
    <row r="21896" spans="26:26">
      <c r="Z21896" s="44"/>
    </row>
    <row r="21897" spans="26:26">
      <c r="Z21897" s="44"/>
    </row>
    <row r="21898" spans="26:26">
      <c r="Z21898" s="44"/>
    </row>
    <row r="21899" spans="26:26">
      <c r="Z21899" s="44"/>
    </row>
    <row r="21900" spans="26:26">
      <c r="Z21900" s="44"/>
    </row>
    <row r="21901" spans="26:26">
      <c r="Z21901" s="44"/>
    </row>
    <row r="21902" spans="26:26">
      <c r="Z21902" s="44"/>
    </row>
    <row r="21903" spans="26:26">
      <c r="Z21903" s="44"/>
    </row>
    <row r="21904" spans="26:26">
      <c r="Z21904" s="44"/>
    </row>
    <row r="21905" spans="26:26">
      <c r="Z21905" s="44"/>
    </row>
    <row r="21906" spans="26:26">
      <c r="Z21906" s="44"/>
    </row>
    <row r="21907" spans="26:26">
      <c r="Z21907" s="44"/>
    </row>
    <row r="21908" spans="26:26">
      <c r="Z21908" s="44"/>
    </row>
    <row r="21909" spans="26:26">
      <c r="Z21909" s="44"/>
    </row>
    <row r="21910" spans="26:26">
      <c r="Z21910" s="44"/>
    </row>
    <row r="21911" spans="26:26">
      <c r="Z21911" s="44"/>
    </row>
    <row r="21912" spans="26:26">
      <c r="Z21912" s="44"/>
    </row>
    <row r="21913" spans="26:26">
      <c r="Z21913" s="44"/>
    </row>
    <row r="21914" spans="26:26">
      <c r="Z21914" s="44"/>
    </row>
    <row r="21915" spans="26:26">
      <c r="Z21915" s="44"/>
    </row>
    <row r="21916" spans="26:26">
      <c r="Z21916" s="44"/>
    </row>
    <row r="21917" spans="26:26">
      <c r="Z21917" s="44"/>
    </row>
    <row r="21918" spans="26:26">
      <c r="Z21918" s="44"/>
    </row>
    <row r="21919" spans="26:26">
      <c r="Z21919" s="44"/>
    </row>
    <row r="21920" spans="26:26">
      <c r="Z21920" s="44"/>
    </row>
    <row r="21921" spans="26:26">
      <c r="Z21921" s="44"/>
    </row>
    <row r="21922" spans="26:26">
      <c r="Z21922" s="44"/>
    </row>
    <row r="21923" spans="26:26">
      <c r="Z21923" s="44"/>
    </row>
    <row r="21924" spans="26:26">
      <c r="Z21924" s="44"/>
    </row>
    <row r="21925" spans="26:26">
      <c r="Z21925" s="44"/>
    </row>
    <row r="21926" spans="26:26">
      <c r="Z21926" s="44"/>
    </row>
    <row r="21927" spans="26:26">
      <c r="Z21927" s="44"/>
    </row>
    <row r="21928" spans="26:26">
      <c r="Z21928" s="44"/>
    </row>
    <row r="21929" spans="26:26">
      <c r="Z21929" s="44"/>
    </row>
    <row r="21930" spans="26:26">
      <c r="Z21930" s="44"/>
    </row>
    <row r="21931" spans="26:26">
      <c r="Z21931" s="44"/>
    </row>
    <row r="21932" spans="26:26">
      <c r="Z21932" s="44"/>
    </row>
    <row r="21933" spans="26:26">
      <c r="Z21933" s="44"/>
    </row>
    <row r="21934" spans="26:26">
      <c r="Z21934" s="44"/>
    </row>
    <row r="21935" spans="26:26">
      <c r="Z21935" s="44"/>
    </row>
    <row r="21936" spans="26:26">
      <c r="Z21936" s="44"/>
    </row>
    <row r="21937" spans="26:26">
      <c r="Z21937" s="44"/>
    </row>
    <row r="21938" spans="26:26">
      <c r="Z21938" s="44"/>
    </row>
    <row r="21939" spans="26:26">
      <c r="Z21939" s="44"/>
    </row>
    <row r="21940" spans="26:26">
      <c r="Z21940" s="44"/>
    </row>
    <row r="21941" spans="26:26">
      <c r="Z21941" s="44"/>
    </row>
    <row r="21942" spans="26:26">
      <c r="Z21942" s="44"/>
    </row>
    <row r="21943" spans="26:26">
      <c r="Z21943" s="44"/>
    </row>
    <row r="21944" spans="26:26">
      <c r="Z21944" s="44"/>
    </row>
    <row r="21945" spans="26:26">
      <c r="Z21945" s="44"/>
    </row>
    <row r="21946" spans="26:26">
      <c r="Z21946" s="44"/>
    </row>
    <row r="21947" spans="26:26">
      <c r="Z21947" s="44"/>
    </row>
    <row r="21948" spans="26:26">
      <c r="Z21948" s="44"/>
    </row>
    <row r="21949" spans="26:26">
      <c r="Z21949" s="44"/>
    </row>
    <row r="21950" spans="26:26">
      <c r="Z21950" s="44"/>
    </row>
    <row r="21951" spans="26:26">
      <c r="Z21951" s="44"/>
    </row>
    <row r="21952" spans="26:26">
      <c r="Z21952" s="44"/>
    </row>
    <row r="21953" spans="26:26">
      <c r="Z21953" s="44"/>
    </row>
    <row r="21954" spans="26:26">
      <c r="Z21954" s="44"/>
    </row>
    <row r="21955" spans="26:26">
      <c r="Z21955" s="44"/>
    </row>
    <row r="21956" spans="26:26">
      <c r="Z21956" s="44"/>
    </row>
    <row r="21957" spans="26:26">
      <c r="Z21957" s="44"/>
    </row>
    <row r="21958" spans="26:26">
      <c r="Z21958" s="44"/>
    </row>
    <row r="21959" spans="26:26">
      <c r="Z21959" s="44"/>
    </row>
    <row r="21960" spans="26:26">
      <c r="Z21960" s="44"/>
    </row>
    <row r="21961" spans="26:26">
      <c r="Z21961" s="44"/>
    </row>
    <row r="21962" spans="26:26">
      <c r="Z21962" s="44"/>
    </row>
    <row r="21963" spans="26:26">
      <c r="Z21963" s="44"/>
    </row>
    <row r="21964" spans="26:26">
      <c r="Z21964" s="44"/>
    </row>
    <row r="21965" spans="26:26">
      <c r="Z21965" s="44"/>
    </row>
    <row r="21966" spans="26:26">
      <c r="Z21966" s="44"/>
    </row>
    <row r="21967" spans="26:26">
      <c r="Z21967" s="44"/>
    </row>
    <row r="21968" spans="26:26">
      <c r="Z21968" s="44"/>
    </row>
    <row r="21969" spans="26:26">
      <c r="Z21969" s="44"/>
    </row>
    <row r="21970" spans="26:26">
      <c r="Z21970" s="44"/>
    </row>
    <row r="21971" spans="26:26">
      <c r="Z21971" s="44"/>
    </row>
    <row r="21972" spans="26:26">
      <c r="Z21972" s="44"/>
    </row>
    <row r="21973" spans="26:26">
      <c r="Z21973" s="44"/>
    </row>
    <row r="21974" spans="26:26">
      <c r="Z21974" s="44"/>
    </row>
    <row r="21975" spans="26:26">
      <c r="Z21975" s="44"/>
    </row>
    <row r="21976" spans="26:26">
      <c r="Z21976" s="44"/>
    </row>
    <row r="21977" spans="26:26">
      <c r="Z21977" s="44"/>
    </row>
    <row r="21978" spans="26:26">
      <c r="Z21978" s="44"/>
    </row>
    <row r="21979" spans="26:26">
      <c r="Z21979" s="44"/>
    </row>
    <row r="21980" spans="26:26">
      <c r="Z21980" s="44"/>
    </row>
    <row r="21981" spans="26:26">
      <c r="Z21981" s="44"/>
    </row>
    <row r="21982" spans="26:26">
      <c r="Z21982" s="44"/>
    </row>
    <row r="21983" spans="26:26">
      <c r="Z21983" s="44"/>
    </row>
    <row r="21984" spans="26:26">
      <c r="Z21984" s="44"/>
    </row>
    <row r="21985" spans="26:26">
      <c r="Z21985" s="44"/>
    </row>
    <row r="21986" spans="26:26">
      <c r="Z21986" s="44"/>
    </row>
    <row r="21987" spans="26:26">
      <c r="Z21987" s="44"/>
    </row>
    <row r="21988" spans="26:26">
      <c r="Z21988" s="44"/>
    </row>
    <row r="21989" spans="26:26">
      <c r="Z21989" s="44"/>
    </row>
    <row r="21990" spans="26:26">
      <c r="Z21990" s="44"/>
    </row>
    <row r="21991" spans="26:26">
      <c r="Z21991" s="44"/>
    </row>
    <row r="21992" spans="26:26">
      <c r="Z21992" s="44"/>
    </row>
    <row r="21993" spans="26:26">
      <c r="Z21993" s="44"/>
    </row>
    <row r="21994" spans="26:26">
      <c r="Z21994" s="44"/>
    </row>
    <row r="21995" spans="26:26">
      <c r="Z21995" s="44"/>
    </row>
    <row r="21996" spans="26:26">
      <c r="Z21996" s="44"/>
    </row>
    <row r="21997" spans="26:26">
      <c r="Z21997" s="44"/>
    </row>
    <row r="21998" spans="26:26">
      <c r="Z21998" s="44"/>
    </row>
    <row r="21999" spans="26:26">
      <c r="Z21999" s="44"/>
    </row>
    <row r="22000" spans="26:26">
      <c r="Z22000" s="44"/>
    </row>
    <row r="22001" spans="26:26">
      <c r="Z22001" s="44"/>
    </row>
    <row r="22002" spans="26:26">
      <c r="Z22002" s="44"/>
    </row>
    <row r="22003" spans="26:26">
      <c r="Z22003" s="44"/>
    </row>
    <row r="22004" spans="26:26">
      <c r="Z22004" s="44"/>
    </row>
    <row r="22005" spans="26:26">
      <c r="Z22005" s="44"/>
    </row>
    <row r="22006" spans="26:26">
      <c r="Z22006" s="44"/>
    </row>
    <row r="22007" spans="26:26">
      <c r="Z22007" s="44"/>
    </row>
    <row r="22008" spans="26:26">
      <c r="Z22008" s="44"/>
    </row>
    <row r="22009" spans="26:26">
      <c r="Z22009" s="44"/>
    </row>
    <row r="22010" spans="26:26">
      <c r="Z22010" s="44"/>
    </row>
    <row r="22011" spans="26:26">
      <c r="Z22011" s="44"/>
    </row>
    <row r="22012" spans="26:26">
      <c r="Z22012" s="44"/>
    </row>
    <row r="22013" spans="26:26">
      <c r="Z22013" s="44"/>
    </row>
    <row r="22014" spans="26:26">
      <c r="Z22014" s="44"/>
    </row>
    <row r="22015" spans="26:26">
      <c r="Z22015" s="44"/>
    </row>
    <row r="22016" spans="26:26">
      <c r="Z22016" s="44"/>
    </row>
    <row r="22017" spans="26:26">
      <c r="Z22017" s="44"/>
    </row>
    <row r="22018" spans="26:26">
      <c r="Z22018" s="44"/>
    </row>
    <row r="22019" spans="26:26">
      <c r="Z22019" s="44"/>
    </row>
    <row r="22020" spans="26:26">
      <c r="Z22020" s="44"/>
    </row>
    <row r="22021" spans="26:26">
      <c r="Z22021" s="44"/>
    </row>
    <row r="22022" spans="26:26">
      <c r="Z22022" s="44"/>
    </row>
    <row r="22023" spans="26:26">
      <c r="Z22023" s="44"/>
    </row>
    <row r="22024" spans="26:26">
      <c r="Z22024" s="44"/>
    </row>
    <row r="22025" spans="26:26">
      <c r="Z22025" s="44"/>
    </row>
    <row r="22026" spans="26:26">
      <c r="Z22026" s="44"/>
    </row>
    <row r="22027" spans="26:26">
      <c r="Z22027" s="44"/>
    </row>
    <row r="22028" spans="26:26">
      <c r="Z22028" s="44"/>
    </row>
    <row r="22029" spans="26:26">
      <c r="Z22029" s="44"/>
    </row>
    <row r="22030" spans="26:26">
      <c r="Z22030" s="44"/>
    </row>
    <row r="22031" spans="26:26">
      <c r="Z22031" s="44"/>
    </row>
    <row r="22032" spans="26:26">
      <c r="Z22032" s="44"/>
    </row>
    <row r="22033" spans="26:26">
      <c r="Z22033" s="44"/>
    </row>
    <row r="22034" spans="26:26">
      <c r="Z22034" s="44"/>
    </row>
    <row r="22035" spans="26:26">
      <c r="Z22035" s="44"/>
    </row>
    <row r="22036" spans="26:26">
      <c r="Z22036" s="44"/>
    </row>
    <row r="22037" spans="26:26">
      <c r="Z22037" s="44"/>
    </row>
    <row r="22038" spans="26:26">
      <c r="Z22038" s="44"/>
    </row>
    <row r="22039" spans="26:26">
      <c r="Z22039" s="44"/>
    </row>
    <row r="22040" spans="26:26">
      <c r="Z22040" s="44"/>
    </row>
    <row r="22041" spans="26:26">
      <c r="Z22041" s="44"/>
    </row>
    <row r="22042" spans="26:26">
      <c r="Z22042" s="44"/>
    </row>
    <row r="22043" spans="26:26">
      <c r="Z22043" s="44"/>
    </row>
    <row r="22044" spans="26:26">
      <c r="Z22044" s="44"/>
    </row>
    <row r="22045" spans="26:26">
      <c r="Z22045" s="44"/>
    </row>
    <row r="22046" spans="26:26">
      <c r="Z22046" s="44"/>
    </row>
    <row r="22047" spans="26:26">
      <c r="Z22047" s="44"/>
    </row>
    <row r="22048" spans="26:26">
      <c r="Z22048" s="44"/>
    </row>
    <row r="22049" spans="26:26">
      <c r="Z22049" s="44"/>
    </row>
    <row r="22050" spans="26:26">
      <c r="Z22050" s="44"/>
    </row>
    <row r="22051" spans="26:26">
      <c r="Z22051" s="44"/>
    </row>
    <row r="22052" spans="26:26">
      <c r="Z22052" s="44"/>
    </row>
    <row r="22053" spans="26:26">
      <c r="Z22053" s="44"/>
    </row>
    <row r="22054" spans="26:26">
      <c r="Z22054" s="44"/>
    </row>
    <row r="22055" spans="26:26">
      <c r="Z22055" s="44"/>
    </row>
    <row r="22056" spans="26:26">
      <c r="Z22056" s="44"/>
    </row>
    <row r="22057" spans="26:26">
      <c r="Z22057" s="44"/>
    </row>
    <row r="22058" spans="26:26">
      <c r="Z22058" s="44"/>
    </row>
    <row r="22059" spans="26:26">
      <c r="Z22059" s="44"/>
    </row>
    <row r="22060" spans="26:26">
      <c r="Z22060" s="44"/>
    </row>
    <row r="22061" spans="26:26">
      <c r="Z22061" s="44"/>
    </row>
    <row r="22062" spans="26:26">
      <c r="Z22062" s="44"/>
    </row>
    <row r="22063" spans="26:26">
      <c r="Z22063" s="44"/>
    </row>
    <row r="22064" spans="26:26">
      <c r="Z22064" s="44"/>
    </row>
    <row r="22065" spans="26:26">
      <c r="Z22065" s="44"/>
    </row>
    <row r="22066" spans="26:26">
      <c r="Z22066" s="44"/>
    </row>
    <row r="22067" spans="26:26">
      <c r="Z22067" s="44"/>
    </row>
    <row r="22068" spans="26:26">
      <c r="Z22068" s="44"/>
    </row>
    <row r="22069" spans="26:26">
      <c r="Z22069" s="44"/>
    </row>
    <row r="22070" spans="26:26">
      <c r="Z22070" s="44"/>
    </row>
    <row r="22071" spans="26:26">
      <c r="Z22071" s="44"/>
    </row>
    <row r="22072" spans="26:26">
      <c r="Z22072" s="44"/>
    </row>
    <row r="22073" spans="26:26">
      <c r="Z22073" s="44"/>
    </row>
    <row r="22074" spans="26:26">
      <c r="Z22074" s="44"/>
    </row>
    <row r="22075" spans="26:26">
      <c r="Z22075" s="44"/>
    </row>
    <row r="22076" spans="26:26">
      <c r="Z22076" s="44"/>
    </row>
    <row r="22077" spans="26:26">
      <c r="Z22077" s="44"/>
    </row>
    <row r="22078" spans="26:26">
      <c r="Z22078" s="44"/>
    </row>
    <row r="22079" spans="26:26">
      <c r="Z22079" s="44"/>
    </row>
    <row r="22080" spans="26:26">
      <c r="Z22080" s="44"/>
    </row>
    <row r="22081" spans="26:26">
      <c r="Z22081" s="44"/>
    </row>
    <row r="22082" spans="26:26">
      <c r="Z22082" s="44"/>
    </row>
    <row r="22083" spans="26:26">
      <c r="Z22083" s="44"/>
    </row>
    <row r="22084" spans="26:26">
      <c r="Z22084" s="44"/>
    </row>
    <row r="22085" spans="26:26">
      <c r="Z22085" s="44"/>
    </row>
    <row r="22086" spans="26:26">
      <c r="Z22086" s="44"/>
    </row>
    <row r="22087" spans="26:26">
      <c r="Z22087" s="44"/>
    </row>
    <row r="22088" spans="26:26">
      <c r="Z22088" s="44"/>
    </row>
    <row r="22089" spans="26:26">
      <c r="Z22089" s="44"/>
    </row>
    <row r="22090" spans="26:26">
      <c r="Z22090" s="44"/>
    </row>
    <row r="22091" spans="26:26">
      <c r="Z22091" s="44"/>
    </row>
    <row r="22092" spans="26:26">
      <c r="Z22092" s="44"/>
    </row>
    <row r="22093" spans="26:26">
      <c r="Z22093" s="44"/>
    </row>
    <row r="22094" spans="26:26">
      <c r="Z22094" s="44"/>
    </row>
    <row r="22095" spans="26:26">
      <c r="Z22095" s="44"/>
    </row>
    <row r="22096" spans="26:26">
      <c r="Z22096" s="44"/>
    </row>
    <row r="22097" spans="26:26">
      <c r="Z22097" s="44"/>
    </row>
    <row r="22098" spans="26:26">
      <c r="Z22098" s="44"/>
    </row>
    <row r="22099" spans="26:26">
      <c r="Z22099" s="44"/>
    </row>
    <row r="22100" spans="26:26">
      <c r="Z22100" s="44"/>
    </row>
    <row r="22101" spans="26:26">
      <c r="Z22101" s="44"/>
    </row>
    <row r="22102" spans="26:26">
      <c r="Z22102" s="44"/>
    </row>
    <row r="22103" spans="26:26">
      <c r="Z22103" s="44"/>
    </row>
    <row r="22104" spans="26:26">
      <c r="Z22104" s="44"/>
    </row>
    <row r="22105" spans="26:26">
      <c r="Z22105" s="44"/>
    </row>
    <row r="22106" spans="26:26">
      <c r="Z22106" s="44"/>
    </row>
    <row r="22107" spans="26:26">
      <c r="Z22107" s="44"/>
    </row>
    <row r="22108" spans="26:26">
      <c r="Z22108" s="44"/>
    </row>
    <row r="22109" spans="26:26">
      <c r="Z22109" s="44"/>
    </row>
    <row r="22110" spans="26:26">
      <c r="Z22110" s="44"/>
    </row>
    <row r="22111" spans="26:26">
      <c r="Z22111" s="44"/>
    </row>
    <row r="22112" spans="26:26">
      <c r="Z22112" s="44"/>
    </row>
    <row r="22113" spans="26:26">
      <c r="Z22113" s="44"/>
    </row>
    <row r="22114" spans="26:26">
      <c r="Z22114" s="44"/>
    </row>
    <row r="22115" spans="26:26">
      <c r="Z22115" s="44"/>
    </row>
    <row r="22116" spans="26:26">
      <c r="Z22116" s="44"/>
    </row>
    <row r="22117" spans="26:26">
      <c r="Z22117" s="44"/>
    </row>
    <row r="22118" spans="26:26">
      <c r="Z22118" s="44"/>
    </row>
    <row r="22119" spans="26:26">
      <c r="Z22119" s="44"/>
    </row>
    <row r="22120" spans="26:26">
      <c r="Z22120" s="44"/>
    </row>
    <row r="22121" spans="26:26">
      <c r="Z22121" s="44"/>
    </row>
    <row r="22122" spans="26:26">
      <c r="Z22122" s="44"/>
    </row>
    <row r="22123" spans="26:26">
      <c r="Z22123" s="44"/>
    </row>
    <row r="22124" spans="26:26">
      <c r="Z22124" s="44"/>
    </row>
    <row r="22125" spans="26:26">
      <c r="Z22125" s="44"/>
    </row>
    <row r="22126" spans="26:26">
      <c r="Z22126" s="44"/>
    </row>
    <row r="22127" spans="26:26">
      <c r="Z22127" s="44"/>
    </row>
    <row r="22128" spans="26:26">
      <c r="Z22128" s="44"/>
    </row>
    <row r="22129" spans="26:26">
      <c r="Z22129" s="44"/>
    </row>
    <row r="22130" spans="26:26">
      <c r="Z22130" s="44"/>
    </row>
    <row r="22131" spans="26:26">
      <c r="Z22131" s="44"/>
    </row>
    <row r="22132" spans="26:26">
      <c r="Z22132" s="44"/>
    </row>
    <row r="22133" spans="26:26">
      <c r="Z22133" s="44"/>
    </row>
    <row r="22134" spans="26:26">
      <c r="Z22134" s="44"/>
    </row>
    <row r="22135" spans="26:26">
      <c r="Z22135" s="44"/>
    </row>
    <row r="22136" spans="26:26">
      <c r="Z22136" s="44"/>
    </row>
    <row r="22137" spans="26:26">
      <c r="Z22137" s="44"/>
    </row>
    <row r="22138" spans="26:26">
      <c r="Z22138" s="44"/>
    </row>
    <row r="22139" spans="26:26">
      <c r="Z22139" s="44"/>
    </row>
    <row r="22140" spans="26:26">
      <c r="Z22140" s="44"/>
    </row>
    <row r="22141" spans="26:26">
      <c r="Z22141" s="44"/>
    </row>
    <row r="22142" spans="26:26">
      <c r="Z22142" s="44"/>
    </row>
    <row r="22143" spans="26:26">
      <c r="Z22143" s="44"/>
    </row>
    <row r="22144" spans="26:26">
      <c r="Z22144" s="44"/>
    </row>
    <row r="22145" spans="26:26">
      <c r="Z22145" s="44"/>
    </row>
    <row r="22146" spans="26:26">
      <c r="Z22146" s="44"/>
    </row>
    <row r="22147" spans="26:26">
      <c r="Z22147" s="44"/>
    </row>
    <row r="22148" spans="26:26">
      <c r="Z22148" s="44"/>
    </row>
    <row r="22149" spans="26:26">
      <c r="Z22149" s="44"/>
    </row>
    <row r="22150" spans="26:26">
      <c r="Z22150" s="44"/>
    </row>
    <row r="22151" spans="26:26">
      <c r="Z22151" s="44"/>
    </row>
    <row r="22152" spans="26:26">
      <c r="Z22152" s="44"/>
    </row>
    <row r="22153" spans="26:26">
      <c r="Z22153" s="44"/>
    </row>
    <row r="22154" spans="26:26">
      <c r="Z22154" s="44"/>
    </row>
    <row r="22155" spans="26:26">
      <c r="Z22155" s="44"/>
    </row>
    <row r="22156" spans="26:26">
      <c r="Z22156" s="44"/>
    </row>
    <row r="22157" spans="26:26">
      <c r="Z22157" s="44"/>
    </row>
    <row r="22158" spans="26:26">
      <c r="Z22158" s="44"/>
    </row>
    <row r="22159" spans="26:26">
      <c r="Z22159" s="44"/>
    </row>
    <row r="22160" spans="26:26">
      <c r="Z22160" s="44"/>
    </row>
    <row r="22161" spans="26:26">
      <c r="Z22161" s="44"/>
    </row>
    <row r="22162" spans="26:26">
      <c r="Z22162" s="44"/>
    </row>
    <row r="22163" spans="26:26">
      <c r="Z22163" s="44"/>
    </row>
    <row r="22164" spans="26:26">
      <c r="Z22164" s="44"/>
    </row>
    <row r="22165" spans="26:26">
      <c r="Z22165" s="44"/>
    </row>
    <row r="22166" spans="26:26">
      <c r="Z22166" s="44"/>
    </row>
    <row r="22167" spans="26:26">
      <c r="Z22167" s="44"/>
    </row>
    <row r="22168" spans="26:26">
      <c r="Z22168" s="44"/>
    </row>
    <row r="22169" spans="26:26">
      <c r="Z22169" s="44"/>
    </row>
    <row r="22170" spans="26:26">
      <c r="Z22170" s="44"/>
    </row>
    <row r="22171" spans="26:26">
      <c r="Z22171" s="44"/>
    </row>
    <row r="22172" spans="26:26">
      <c r="Z22172" s="44"/>
    </row>
    <row r="22173" spans="26:26">
      <c r="Z22173" s="44"/>
    </row>
    <row r="22174" spans="26:26">
      <c r="Z22174" s="44"/>
    </row>
    <row r="22175" spans="26:26">
      <c r="Z22175" s="44"/>
    </row>
    <row r="22176" spans="26:26">
      <c r="Z22176" s="44"/>
    </row>
    <row r="22177" spans="26:26">
      <c r="Z22177" s="44"/>
    </row>
    <row r="22178" spans="26:26">
      <c r="Z22178" s="44"/>
    </row>
    <row r="22179" spans="26:26">
      <c r="Z22179" s="44"/>
    </row>
    <row r="22180" spans="26:26">
      <c r="Z22180" s="44"/>
    </row>
    <row r="22181" spans="26:26">
      <c r="Z22181" s="44"/>
    </row>
    <row r="22182" spans="26:26">
      <c r="Z22182" s="44"/>
    </row>
    <row r="22183" spans="26:26">
      <c r="Z22183" s="44"/>
    </row>
    <row r="22184" spans="26:26">
      <c r="Z22184" s="44"/>
    </row>
    <row r="22185" spans="26:26">
      <c r="Z22185" s="44"/>
    </row>
    <row r="22186" spans="26:26">
      <c r="Z22186" s="44"/>
    </row>
    <row r="22187" spans="26:26">
      <c r="Z22187" s="44"/>
    </row>
    <row r="22188" spans="26:26">
      <c r="Z22188" s="44"/>
    </row>
    <row r="22189" spans="26:26">
      <c r="Z22189" s="44"/>
    </row>
    <row r="22190" spans="26:26">
      <c r="Z22190" s="44"/>
    </row>
    <row r="22191" spans="26:26">
      <c r="Z22191" s="44"/>
    </row>
    <row r="22192" spans="26:26">
      <c r="Z22192" s="44"/>
    </row>
    <row r="22193" spans="26:26">
      <c r="Z22193" s="44"/>
    </row>
    <row r="22194" spans="26:26">
      <c r="Z22194" s="44"/>
    </row>
    <row r="22195" spans="26:26">
      <c r="Z22195" s="44"/>
    </row>
    <row r="22196" spans="26:26">
      <c r="Z22196" s="44"/>
    </row>
    <row r="22197" spans="26:26">
      <c r="Z22197" s="44"/>
    </row>
    <row r="22198" spans="26:26">
      <c r="Z22198" s="44"/>
    </row>
    <row r="22199" spans="26:26">
      <c r="Z22199" s="44"/>
    </row>
    <row r="22200" spans="26:26">
      <c r="Z22200" s="44"/>
    </row>
    <row r="22201" spans="26:26">
      <c r="Z22201" s="44"/>
    </row>
    <row r="22202" spans="26:26">
      <c r="Z22202" s="44"/>
    </row>
    <row r="22203" spans="26:26">
      <c r="Z22203" s="44"/>
    </row>
    <row r="22204" spans="26:26">
      <c r="Z22204" s="44"/>
    </row>
    <row r="22205" spans="26:26">
      <c r="Z22205" s="44"/>
    </row>
    <row r="22206" spans="26:26">
      <c r="Z22206" s="44"/>
    </row>
    <row r="22207" spans="26:26">
      <c r="Z22207" s="44"/>
    </row>
    <row r="22208" spans="26:26">
      <c r="Z22208" s="44"/>
    </row>
    <row r="22209" spans="26:26">
      <c r="Z22209" s="44"/>
    </row>
    <row r="22210" spans="26:26">
      <c r="Z22210" s="44"/>
    </row>
    <row r="22211" spans="26:26">
      <c r="Z22211" s="44"/>
    </row>
    <row r="22212" spans="26:26">
      <c r="Z22212" s="44"/>
    </row>
    <row r="22213" spans="26:26">
      <c r="Z22213" s="44"/>
    </row>
    <row r="22214" spans="26:26">
      <c r="Z22214" s="44"/>
    </row>
    <row r="22215" spans="26:26">
      <c r="Z22215" s="44"/>
    </row>
    <row r="22216" spans="26:26">
      <c r="Z22216" s="44"/>
    </row>
    <row r="22217" spans="26:26">
      <c r="Z22217" s="44"/>
    </row>
    <row r="22218" spans="26:26">
      <c r="Z22218" s="44"/>
    </row>
    <row r="22219" spans="26:26">
      <c r="Z22219" s="44"/>
    </row>
    <row r="22220" spans="26:26">
      <c r="Z22220" s="44"/>
    </row>
    <row r="22221" spans="26:26">
      <c r="Z22221" s="44"/>
    </row>
    <row r="22222" spans="26:26">
      <c r="Z22222" s="44"/>
    </row>
    <row r="22223" spans="26:26">
      <c r="Z22223" s="44"/>
    </row>
    <row r="22224" spans="26:26">
      <c r="Z22224" s="44"/>
    </row>
    <row r="22225" spans="26:26">
      <c r="Z22225" s="44"/>
    </row>
    <row r="22226" spans="26:26">
      <c r="Z22226" s="44"/>
    </row>
    <row r="22227" spans="26:26">
      <c r="Z22227" s="44"/>
    </row>
    <row r="22228" spans="26:26">
      <c r="Z22228" s="44"/>
    </row>
    <row r="22229" spans="26:26">
      <c r="Z22229" s="44"/>
    </row>
    <row r="22230" spans="26:26">
      <c r="Z22230" s="44"/>
    </row>
    <row r="22231" spans="26:26">
      <c r="Z22231" s="44"/>
    </row>
    <row r="22232" spans="26:26">
      <c r="Z22232" s="44"/>
    </row>
    <row r="22233" spans="26:26">
      <c r="Z22233" s="44"/>
    </row>
    <row r="22234" spans="26:26">
      <c r="Z22234" s="44"/>
    </row>
    <row r="22235" spans="26:26">
      <c r="Z22235" s="44"/>
    </row>
    <row r="22236" spans="26:26">
      <c r="Z22236" s="44"/>
    </row>
    <row r="22237" spans="26:26">
      <c r="Z22237" s="44"/>
    </row>
    <row r="22238" spans="26:26">
      <c r="Z22238" s="44"/>
    </row>
    <row r="22239" spans="26:26">
      <c r="Z22239" s="44"/>
    </row>
    <row r="22240" spans="26:26">
      <c r="Z22240" s="44"/>
    </row>
    <row r="22241" spans="26:26">
      <c r="Z22241" s="44"/>
    </row>
    <row r="22242" spans="26:26">
      <c r="Z22242" s="44"/>
    </row>
    <row r="22243" spans="26:26">
      <c r="Z22243" s="44"/>
    </row>
    <row r="22244" spans="26:26">
      <c r="Z22244" s="44"/>
    </row>
    <row r="22245" spans="26:26">
      <c r="Z22245" s="44"/>
    </row>
    <row r="22246" spans="26:26">
      <c r="Z22246" s="44"/>
    </row>
    <row r="22247" spans="26:26">
      <c r="Z22247" s="44"/>
    </row>
    <row r="22248" spans="26:26">
      <c r="Z22248" s="44"/>
    </row>
    <row r="22249" spans="26:26">
      <c r="Z22249" s="44"/>
    </row>
    <row r="22250" spans="26:26">
      <c r="Z22250" s="44"/>
    </row>
    <row r="22251" spans="26:26">
      <c r="Z22251" s="44"/>
    </row>
    <row r="22252" spans="26:26">
      <c r="Z22252" s="44"/>
    </row>
    <row r="22253" spans="26:26">
      <c r="Z22253" s="44"/>
    </row>
    <row r="22254" spans="26:26">
      <c r="Z22254" s="44"/>
    </row>
    <row r="22255" spans="26:26">
      <c r="Z22255" s="44"/>
    </row>
    <row r="22256" spans="26:26">
      <c r="Z22256" s="44"/>
    </row>
    <row r="22257" spans="26:26">
      <c r="Z22257" s="44"/>
    </row>
    <row r="22258" spans="26:26">
      <c r="Z22258" s="44"/>
    </row>
    <row r="22259" spans="26:26">
      <c r="Z22259" s="44"/>
    </row>
    <row r="22260" spans="26:26">
      <c r="Z22260" s="44"/>
    </row>
    <row r="22261" spans="26:26">
      <c r="Z22261" s="44"/>
    </row>
    <row r="22262" spans="26:26">
      <c r="Z22262" s="44"/>
    </row>
    <row r="22263" spans="26:26">
      <c r="Z22263" s="44"/>
    </row>
    <row r="22264" spans="26:26">
      <c r="Z22264" s="44"/>
    </row>
    <row r="22265" spans="26:26">
      <c r="Z22265" s="44"/>
    </row>
    <row r="22266" spans="26:26">
      <c r="Z22266" s="44"/>
    </row>
    <row r="22267" spans="26:26">
      <c r="Z22267" s="44"/>
    </row>
    <row r="22268" spans="26:26">
      <c r="Z22268" s="44"/>
    </row>
    <row r="22269" spans="26:26">
      <c r="Z22269" s="44"/>
    </row>
    <row r="22270" spans="26:26">
      <c r="Z22270" s="44"/>
    </row>
    <row r="22271" spans="26:26">
      <c r="Z22271" s="44"/>
    </row>
    <row r="22272" spans="26:26">
      <c r="Z22272" s="44"/>
    </row>
    <row r="22273" spans="26:26">
      <c r="Z22273" s="44"/>
    </row>
    <row r="22274" spans="26:26">
      <c r="Z22274" s="44"/>
    </row>
    <row r="22275" spans="26:26">
      <c r="Z22275" s="44"/>
    </row>
    <row r="22276" spans="26:26">
      <c r="Z22276" s="44"/>
    </row>
    <row r="22277" spans="26:26">
      <c r="Z22277" s="44"/>
    </row>
    <row r="22278" spans="26:26">
      <c r="Z22278" s="44"/>
    </row>
    <row r="22279" spans="26:26">
      <c r="Z22279" s="44"/>
    </row>
    <row r="22280" spans="26:26">
      <c r="Z22280" s="44"/>
    </row>
    <row r="22281" spans="26:26">
      <c r="Z22281" s="44"/>
    </row>
    <row r="22282" spans="26:26">
      <c r="Z22282" s="44"/>
    </row>
    <row r="22283" spans="26:26">
      <c r="Z22283" s="44"/>
    </row>
    <row r="22284" spans="26:26">
      <c r="Z22284" s="44"/>
    </row>
    <row r="22285" spans="26:26">
      <c r="Z22285" s="44"/>
    </row>
    <row r="22286" spans="26:26">
      <c r="Z22286" s="44"/>
    </row>
    <row r="22287" spans="26:26">
      <c r="Z22287" s="44"/>
    </row>
    <row r="22288" spans="26:26">
      <c r="Z22288" s="44"/>
    </row>
    <row r="22289" spans="26:26">
      <c r="Z22289" s="44"/>
    </row>
    <row r="22290" spans="26:26">
      <c r="Z22290" s="44"/>
    </row>
    <row r="22291" spans="26:26">
      <c r="Z22291" s="44"/>
    </row>
    <row r="22292" spans="26:26">
      <c r="Z22292" s="44"/>
    </row>
    <row r="22293" spans="26:26">
      <c r="Z22293" s="44"/>
    </row>
    <row r="22294" spans="26:26">
      <c r="Z22294" s="44"/>
    </row>
    <row r="22295" spans="26:26">
      <c r="Z22295" s="44"/>
    </row>
    <row r="22296" spans="26:26">
      <c r="Z22296" s="44"/>
    </row>
    <row r="22297" spans="26:26">
      <c r="Z22297" s="44"/>
    </row>
    <row r="22298" spans="26:26">
      <c r="Z22298" s="44"/>
    </row>
    <row r="22299" spans="26:26">
      <c r="Z22299" s="44"/>
    </row>
    <row r="22300" spans="26:26">
      <c r="Z22300" s="44"/>
    </row>
    <row r="22301" spans="26:26">
      <c r="Z22301" s="44"/>
    </row>
    <row r="22302" spans="26:26">
      <c r="Z22302" s="44"/>
    </row>
    <row r="22303" spans="26:26">
      <c r="Z22303" s="44"/>
    </row>
    <row r="22304" spans="26:26">
      <c r="Z22304" s="44"/>
    </row>
    <row r="22305" spans="26:26">
      <c r="Z22305" s="44"/>
    </row>
    <row r="22306" spans="26:26">
      <c r="Z22306" s="44"/>
    </row>
    <row r="22307" spans="26:26">
      <c r="Z22307" s="44"/>
    </row>
    <row r="22308" spans="26:26">
      <c r="Z22308" s="44"/>
    </row>
    <row r="22309" spans="26:26">
      <c r="Z22309" s="44"/>
    </row>
    <row r="22310" spans="26:26">
      <c r="Z22310" s="44"/>
    </row>
    <row r="22311" spans="26:26">
      <c r="Z22311" s="44"/>
    </row>
    <row r="22312" spans="26:26">
      <c r="Z22312" s="44"/>
    </row>
    <row r="22313" spans="26:26">
      <c r="Z22313" s="44"/>
    </row>
    <row r="22314" spans="26:26">
      <c r="Z22314" s="44"/>
    </row>
    <row r="22315" spans="26:26">
      <c r="Z22315" s="44"/>
    </row>
    <row r="22316" spans="26:26">
      <c r="Z22316" s="44"/>
    </row>
    <row r="22317" spans="26:26">
      <c r="Z22317" s="44"/>
    </row>
    <row r="22318" spans="26:26">
      <c r="Z22318" s="44"/>
    </row>
    <row r="22319" spans="26:26">
      <c r="Z22319" s="44"/>
    </row>
    <row r="22320" spans="26:26">
      <c r="Z22320" s="44"/>
    </row>
    <row r="22321" spans="26:26">
      <c r="Z22321" s="44"/>
    </row>
    <row r="22322" spans="26:26">
      <c r="Z22322" s="44"/>
    </row>
    <row r="22323" spans="26:26">
      <c r="Z22323" s="44"/>
    </row>
    <row r="22324" spans="26:26">
      <c r="Z22324" s="44"/>
    </row>
    <row r="22325" spans="26:26">
      <c r="Z22325" s="44"/>
    </row>
    <row r="22326" spans="26:26">
      <c r="Z22326" s="44"/>
    </row>
    <row r="22327" spans="26:26">
      <c r="Z22327" s="44"/>
    </row>
    <row r="22328" spans="26:26">
      <c r="Z22328" s="44"/>
    </row>
    <row r="22329" spans="26:26">
      <c r="Z22329" s="44"/>
    </row>
    <row r="22330" spans="26:26">
      <c r="Z22330" s="44"/>
    </row>
    <row r="22331" spans="26:26">
      <c r="Z22331" s="44"/>
    </row>
    <row r="22332" spans="26:26">
      <c r="Z22332" s="44"/>
    </row>
    <row r="22333" spans="26:26">
      <c r="Z22333" s="44"/>
    </row>
    <row r="22334" spans="26:26">
      <c r="Z22334" s="44"/>
    </row>
    <row r="22335" spans="26:26">
      <c r="Z22335" s="44"/>
    </row>
    <row r="22336" spans="26:26">
      <c r="Z22336" s="44"/>
    </row>
    <row r="22337" spans="26:26">
      <c r="Z22337" s="44"/>
    </row>
    <row r="22338" spans="26:26">
      <c r="Z22338" s="44"/>
    </row>
    <row r="22339" spans="26:26">
      <c r="Z22339" s="44"/>
    </row>
    <row r="22340" spans="26:26">
      <c r="Z22340" s="44"/>
    </row>
    <row r="22341" spans="26:26">
      <c r="Z22341" s="44"/>
    </row>
    <row r="22342" spans="26:26">
      <c r="Z22342" s="44"/>
    </row>
    <row r="22343" spans="26:26">
      <c r="Z22343" s="44"/>
    </row>
    <row r="22344" spans="26:26">
      <c r="Z22344" s="44"/>
    </row>
    <row r="22345" spans="26:26">
      <c r="Z22345" s="44"/>
    </row>
    <row r="22346" spans="26:26">
      <c r="Z22346" s="44"/>
    </row>
    <row r="22347" spans="26:26">
      <c r="Z22347" s="44"/>
    </row>
    <row r="22348" spans="26:26">
      <c r="Z22348" s="44"/>
    </row>
    <row r="22349" spans="26:26">
      <c r="Z22349" s="44"/>
    </row>
    <row r="22350" spans="26:26">
      <c r="Z22350" s="44"/>
    </row>
    <row r="22351" spans="26:26">
      <c r="Z22351" s="44"/>
    </row>
    <row r="22352" spans="26:26">
      <c r="Z22352" s="44"/>
    </row>
    <row r="22353" spans="26:26">
      <c r="Z22353" s="44"/>
    </row>
    <row r="22354" spans="26:26">
      <c r="Z22354" s="44"/>
    </row>
    <row r="22355" spans="26:26">
      <c r="Z22355" s="44"/>
    </row>
    <row r="22356" spans="26:26">
      <c r="Z22356" s="44"/>
    </row>
    <row r="22357" spans="26:26">
      <c r="Z22357" s="44"/>
    </row>
    <row r="22358" spans="26:26">
      <c r="Z22358" s="44"/>
    </row>
    <row r="22359" spans="26:26">
      <c r="Z22359" s="44"/>
    </row>
    <row r="22360" spans="26:26">
      <c r="Z22360" s="44"/>
    </row>
    <row r="22361" spans="26:26">
      <c r="Z22361" s="44"/>
    </row>
    <row r="22362" spans="26:26">
      <c r="Z22362" s="44"/>
    </row>
    <row r="22363" spans="26:26">
      <c r="Z22363" s="44"/>
    </row>
    <row r="22364" spans="26:26">
      <c r="Z22364" s="44"/>
    </row>
    <row r="22365" spans="26:26">
      <c r="Z22365" s="44"/>
    </row>
    <row r="22366" spans="26:26">
      <c r="Z22366" s="44"/>
    </row>
    <row r="22367" spans="26:26">
      <c r="Z22367" s="44"/>
    </row>
    <row r="22368" spans="26:26">
      <c r="Z22368" s="44"/>
    </row>
    <row r="22369" spans="26:26">
      <c r="Z22369" s="44"/>
    </row>
    <row r="22370" spans="26:26">
      <c r="Z22370" s="44"/>
    </row>
    <row r="22371" spans="26:26">
      <c r="Z22371" s="44"/>
    </row>
    <row r="22372" spans="26:26">
      <c r="Z22372" s="44"/>
    </row>
    <row r="22373" spans="26:26">
      <c r="Z22373" s="44"/>
    </row>
    <row r="22374" spans="26:26">
      <c r="Z22374" s="44"/>
    </row>
    <row r="22375" spans="26:26">
      <c r="Z22375" s="44"/>
    </row>
    <row r="22376" spans="26:26">
      <c r="Z22376" s="44"/>
    </row>
    <row r="22377" spans="26:26">
      <c r="Z22377" s="44"/>
    </row>
    <row r="22378" spans="26:26">
      <c r="Z22378" s="44"/>
    </row>
    <row r="22379" spans="26:26">
      <c r="Z22379" s="44"/>
    </row>
    <row r="22380" spans="26:26">
      <c r="Z22380" s="44"/>
    </row>
    <row r="22381" spans="26:26">
      <c r="Z22381" s="44"/>
    </row>
    <row r="22382" spans="26:26">
      <c r="Z22382" s="44"/>
    </row>
    <row r="22383" spans="26:26">
      <c r="Z22383" s="44"/>
    </row>
    <row r="22384" spans="26:26">
      <c r="Z22384" s="44"/>
    </row>
    <row r="22385" spans="26:26">
      <c r="Z22385" s="44"/>
    </row>
    <row r="22386" spans="26:26">
      <c r="Z22386" s="44"/>
    </row>
    <row r="22387" spans="26:26">
      <c r="Z22387" s="44"/>
    </row>
    <row r="22388" spans="26:26">
      <c r="Z22388" s="44"/>
    </row>
    <row r="22389" spans="26:26">
      <c r="Z22389" s="44"/>
    </row>
    <row r="22390" spans="26:26">
      <c r="Z22390" s="44"/>
    </row>
    <row r="22391" spans="26:26">
      <c r="Z22391" s="44"/>
    </row>
    <row r="22392" spans="26:26">
      <c r="Z22392" s="44"/>
    </row>
    <row r="22393" spans="26:26">
      <c r="Z22393" s="44"/>
    </row>
    <row r="22394" spans="26:26">
      <c r="Z22394" s="44"/>
    </row>
    <row r="22395" spans="26:26">
      <c r="Z22395" s="44"/>
    </row>
    <row r="22396" spans="26:26">
      <c r="Z22396" s="44"/>
    </row>
    <row r="22397" spans="26:26">
      <c r="Z22397" s="44"/>
    </row>
    <row r="22398" spans="26:26">
      <c r="Z22398" s="44"/>
    </row>
    <row r="22399" spans="26:26">
      <c r="Z22399" s="44"/>
    </row>
    <row r="22400" spans="26:26">
      <c r="Z22400" s="44"/>
    </row>
    <row r="22401" spans="26:26">
      <c r="Z22401" s="44"/>
    </row>
    <row r="22402" spans="26:26">
      <c r="Z22402" s="44"/>
    </row>
    <row r="22403" spans="26:26">
      <c r="Z22403" s="44"/>
    </row>
    <row r="22404" spans="26:26">
      <c r="Z22404" s="44"/>
    </row>
    <row r="22405" spans="26:26">
      <c r="Z22405" s="44"/>
    </row>
    <row r="22406" spans="26:26">
      <c r="Z22406" s="44"/>
    </row>
    <row r="22407" spans="26:26">
      <c r="Z22407" s="44"/>
    </row>
    <row r="22408" spans="26:26">
      <c r="Z22408" s="44"/>
    </row>
    <row r="22409" spans="26:26">
      <c r="Z22409" s="44"/>
    </row>
    <row r="22410" spans="26:26">
      <c r="Z22410" s="44"/>
    </row>
    <row r="22411" spans="26:26">
      <c r="Z22411" s="44"/>
    </row>
    <row r="22412" spans="26:26">
      <c r="Z22412" s="44"/>
    </row>
    <row r="22413" spans="26:26">
      <c r="Z22413" s="44"/>
    </row>
    <row r="22414" spans="26:26">
      <c r="Z22414" s="44"/>
    </row>
    <row r="22415" spans="26:26">
      <c r="Z22415" s="44"/>
    </row>
    <row r="22416" spans="26:26">
      <c r="Z22416" s="44"/>
    </row>
    <row r="22417" spans="26:26">
      <c r="Z22417" s="44"/>
    </row>
    <row r="22418" spans="26:26">
      <c r="Z22418" s="44"/>
    </row>
    <row r="22419" spans="26:26">
      <c r="Z22419" s="44"/>
    </row>
    <row r="22420" spans="26:26">
      <c r="Z22420" s="44"/>
    </row>
    <row r="22421" spans="26:26">
      <c r="Z22421" s="44"/>
    </row>
    <row r="22422" spans="26:26">
      <c r="Z22422" s="44"/>
    </row>
    <row r="22423" spans="26:26">
      <c r="Z22423" s="44"/>
    </row>
    <row r="22424" spans="26:26">
      <c r="Z22424" s="44"/>
    </row>
    <row r="22425" spans="26:26">
      <c r="Z22425" s="44"/>
    </row>
    <row r="22426" spans="26:26">
      <c r="Z22426" s="44"/>
    </row>
    <row r="22427" spans="26:26">
      <c r="Z22427" s="44"/>
    </row>
    <row r="22428" spans="26:26">
      <c r="Z22428" s="44"/>
    </row>
    <row r="22429" spans="26:26">
      <c r="Z22429" s="44"/>
    </row>
    <row r="22430" spans="26:26">
      <c r="Z22430" s="44"/>
    </row>
    <row r="22431" spans="26:26">
      <c r="Z22431" s="44"/>
    </row>
    <row r="22432" spans="26:26">
      <c r="Z22432" s="44"/>
    </row>
    <row r="22433" spans="26:26">
      <c r="Z22433" s="44"/>
    </row>
    <row r="22434" spans="26:26">
      <c r="Z22434" s="44"/>
    </row>
    <row r="22435" spans="26:26">
      <c r="Z22435" s="44"/>
    </row>
    <row r="22436" spans="26:26">
      <c r="Z22436" s="44"/>
    </row>
    <row r="22437" spans="26:26">
      <c r="Z22437" s="44"/>
    </row>
    <row r="22438" spans="26:26">
      <c r="Z22438" s="44"/>
    </row>
    <row r="22439" spans="26:26">
      <c r="Z22439" s="44"/>
    </row>
    <row r="22440" spans="26:26">
      <c r="Z22440" s="44"/>
    </row>
    <row r="22441" spans="26:26">
      <c r="Z22441" s="44"/>
    </row>
    <row r="22442" spans="26:26">
      <c r="Z22442" s="44"/>
    </row>
    <row r="22443" spans="26:26">
      <c r="Z22443" s="44"/>
    </row>
    <row r="22444" spans="26:26">
      <c r="Z22444" s="44"/>
    </row>
    <row r="22445" spans="26:26">
      <c r="Z22445" s="44"/>
    </row>
    <row r="22446" spans="26:26">
      <c r="Z22446" s="44"/>
    </row>
    <row r="22447" spans="26:26">
      <c r="Z22447" s="44"/>
    </row>
    <row r="22448" spans="26:26">
      <c r="Z22448" s="44"/>
    </row>
    <row r="22449" spans="26:26">
      <c r="Z22449" s="44"/>
    </row>
    <row r="22450" spans="26:26">
      <c r="Z22450" s="44"/>
    </row>
    <row r="22451" spans="26:26">
      <c r="Z22451" s="44"/>
    </row>
    <row r="22452" spans="26:26">
      <c r="Z22452" s="44"/>
    </row>
    <row r="22453" spans="26:26">
      <c r="Z22453" s="44"/>
    </row>
    <row r="22454" spans="26:26">
      <c r="Z22454" s="44"/>
    </row>
    <row r="22455" spans="26:26">
      <c r="Z22455" s="44"/>
    </row>
    <row r="22456" spans="26:26">
      <c r="Z22456" s="44"/>
    </row>
    <row r="22457" spans="26:26">
      <c r="Z22457" s="44"/>
    </row>
    <row r="22458" spans="26:26">
      <c r="Z22458" s="44"/>
    </row>
    <row r="22459" spans="26:26">
      <c r="Z22459" s="44"/>
    </row>
    <row r="22460" spans="26:26">
      <c r="Z22460" s="44"/>
    </row>
    <row r="22461" spans="26:26">
      <c r="Z22461" s="44"/>
    </row>
    <row r="22462" spans="26:26">
      <c r="Z22462" s="44"/>
    </row>
    <row r="22463" spans="26:26">
      <c r="Z22463" s="44"/>
    </row>
    <row r="22464" spans="26:26">
      <c r="Z22464" s="44"/>
    </row>
    <row r="22465" spans="26:26">
      <c r="Z22465" s="44"/>
    </row>
    <row r="22466" spans="26:26">
      <c r="Z22466" s="44"/>
    </row>
    <row r="22467" spans="26:26">
      <c r="Z22467" s="44"/>
    </row>
    <row r="22468" spans="26:26">
      <c r="Z22468" s="44"/>
    </row>
    <row r="22469" spans="26:26">
      <c r="Z22469" s="44"/>
    </row>
    <row r="22470" spans="26:26">
      <c r="Z22470" s="44"/>
    </row>
    <row r="22471" spans="26:26">
      <c r="Z22471" s="44"/>
    </row>
    <row r="22472" spans="26:26">
      <c r="Z22472" s="44"/>
    </row>
    <row r="22473" spans="26:26">
      <c r="Z22473" s="44"/>
    </row>
    <row r="22474" spans="26:26">
      <c r="Z22474" s="44"/>
    </row>
    <row r="22475" spans="26:26">
      <c r="Z22475" s="44"/>
    </row>
    <row r="22476" spans="26:26">
      <c r="Z22476" s="44"/>
    </row>
    <row r="22477" spans="26:26">
      <c r="Z22477" s="44"/>
    </row>
    <row r="22478" spans="26:26">
      <c r="Z22478" s="44"/>
    </row>
    <row r="22479" spans="26:26">
      <c r="Z22479" s="44"/>
    </row>
    <row r="22480" spans="26:26">
      <c r="Z22480" s="44"/>
    </row>
    <row r="22481" spans="26:26">
      <c r="Z22481" s="44"/>
    </row>
    <row r="22482" spans="26:26">
      <c r="Z22482" s="44"/>
    </row>
    <row r="22483" spans="26:26">
      <c r="Z22483" s="44"/>
    </row>
    <row r="22484" spans="26:26">
      <c r="Z22484" s="44"/>
    </row>
    <row r="22485" spans="26:26">
      <c r="Z22485" s="44"/>
    </row>
    <row r="22486" spans="26:26">
      <c r="Z22486" s="44"/>
    </row>
    <row r="22487" spans="26:26">
      <c r="Z22487" s="44"/>
    </row>
    <row r="22488" spans="26:26">
      <c r="Z22488" s="44"/>
    </row>
    <row r="22489" spans="26:26">
      <c r="Z22489" s="44"/>
    </row>
    <row r="22490" spans="26:26">
      <c r="Z22490" s="44"/>
    </row>
    <row r="22491" spans="26:26">
      <c r="Z22491" s="44"/>
    </row>
    <row r="22492" spans="26:26">
      <c r="Z22492" s="44"/>
    </row>
    <row r="22493" spans="26:26">
      <c r="Z22493" s="44"/>
    </row>
    <row r="22494" spans="26:26">
      <c r="Z22494" s="44"/>
    </row>
    <row r="22495" spans="26:26">
      <c r="Z22495" s="44"/>
    </row>
    <row r="22496" spans="26:26">
      <c r="Z22496" s="44"/>
    </row>
    <row r="22497" spans="26:26">
      <c r="Z22497" s="44"/>
    </row>
    <row r="22498" spans="26:26">
      <c r="Z22498" s="44"/>
    </row>
    <row r="22499" spans="26:26">
      <c r="Z22499" s="44"/>
    </row>
    <row r="22500" spans="26:26">
      <c r="Z22500" s="44"/>
    </row>
    <row r="22501" spans="26:26">
      <c r="Z22501" s="44"/>
    </row>
    <row r="22502" spans="26:26">
      <c r="Z22502" s="44"/>
    </row>
    <row r="22503" spans="26:26">
      <c r="Z22503" s="44"/>
    </row>
    <row r="22504" spans="26:26">
      <c r="Z22504" s="44"/>
    </row>
    <row r="22505" spans="26:26">
      <c r="Z22505" s="44"/>
    </row>
    <row r="22506" spans="26:26">
      <c r="Z22506" s="44"/>
    </row>
    <row r="22507" spans="26:26">
      <c r="Z22507" s="44"/>
    </row>
    <row r="22508" spans="26:26">
      <c r="Z22508" s="44"/>
    </row>
    <row r="22509" spans="26:26">
      <c r="Z22509" s="44"/>
    </row>
    <row r="22510" spans="26:26">
      <c r="Z22510" s="44"/>
    </row>
    <row r="22511" spans="26:26">
      <c r="Z22511" s="44"/>
    </row>
    <row r="22512" spans="26:26">
      <c r="Z22512" s="44"/>
    </row>
    <row r="22513" spans="26:26">
      <c r="Z22513" s="44"/>
    </row>
    <row r="22514" spans="26:26">
      <c r="Z22514" s="44"/>
    </row>
    <row r="22515" spans="26:26">
      <c r="Z22515" s="44"/>
    </row>
    <row r="22516" spans="26:26">
      <c r="Z22516" s="44"/>
    </row>
    <row r="22517" spans="26:26">
      <c r="Z22517" s="44"/>
    </row>
    <row r="22518" spans="26:26">
      <c r="Z22518" s="44"/>
    </row>
    <row r="22519" spans="26:26">
      <c r="Z22519" s="44"/>
    </row>
    <row r="22520" spans="26:26">
      <c r="Z22520" s="44"/>
    </row>
    <row r="22521" spans="26:26">
      <c r="Z22521" s="44"/>
    </row>
    <row r="22522" spans="26:26">
      <c r="Z22522" s="44"/>
    </row>
    <row r="22523" spans="26:26">
      <c r="Z22523" s="44"/>
    </row>
    <row r="22524" spans="26:26">
      <c r="Z22524" s="44"/>
    </row>
    <row r="22525" spans="26:26">
      <c r="Z22525" s="44"/>
    </row>
    <row r="22526" spans="26:26">
      <c r="Z22526" s="44"/>
    </row>
    <row r="22527" spans="26:26">
      <c r="Z22527" s="44"/>
    </row>
    <row r="22528" spans="26:26">
      <c r="Z22528" s="44"/>
    </row>
    <row r="22529" spans="26:26">
      <c r="Z22529" s="44"/>
    </row>
    <row r="22530" spans="26:26">
      <c r="Z22530" s="44"/>
    </row>
    <row r="22531" spans="26:26">
      <c r="Z22531" s="44"/>
    </row>
    <row r="22532" spans="26:26">
      <c r="Z22532" s="44"/>
    </row>
    <row r="22533" spans="26:26">
      <c r="Z22533" s="44"/>
    </row>
    <row r="22534" spans="26:26">
      <c r="Z22534" s="44"/>
    </row>
    <row r="22535" spans="26:26">
      <c r="Z22535" s="44"/>
    </row>
    <row r="22536" spans="26:26">
      <c r="Z22536" s="44"/>
    </row>
    <row r="22537" spans="26:26">
      <c r="Z22537" s="44"/>
    </row>
    <row r="22538" spans="26:26">
      <c r="Z22538" s="44"/>
    </row>
    <row r="22539" spans="26:26">
      <c r="Z22539" s="44"/>
    </row>
    <row r="22540" spans="26:26">
      <c r="Z22540" s="44"/>
    </row>
    <row r="22541" spans="26:26">
      <c r="Z22541" s="44"/>
    </row>
    <row r="22542" spans="26:26">
      <c r="Z22542" s="44"/>
    </row>
    <row r="22543" spans="26:26">
      <c r="Z22543" s="44"/>
    </row>
    <row r="22544" spans="26:26">
      <c r="Z22544" s="44"/>
    </row>
    <row r="22545" spans="26:26">
      <c r="Z22545" s="44"/>
    </row>
    <row r="22546" spans="26:26">
      <c r="Z22546" s="44"/>
    </row>
    <row r="22547" spans="26:26">
      <c r="Z22547" s="44"/>
    </row>
    <row r="22548" spans="26:26">
      <c r="Z22548" s="44"/>
    </row>
    <row r="22549" spans="26:26">
      <c r="Z22549" s="44"/>
    </row>
    <row r="22550" spans="26:26">
      <c r="Z22550" s="44"/>
    </row>
    <row r="22551" spans="26:26">
      <c r="Z22551" s="44"/>
    </row>
    <row r="22552" spans="26:26">
      <c r="Z22552" s="44"/>
    </row>
    <row r="22553" spans="26:26">
      <c r="Z22553" s="44"/>
    </row>
    <row r="22554" spans="26:26">
      <c r="Z22554" s="44"/>
    </row>
    <row r="22555" spans="26:26">
      <c r="Z22555" s="44"/>
    </row>
    <row r="22556" spans="26:26">
      <c r="Z22556" s="44"/>
    </row>
    <row r="22557" spans="26:26">
      <c r="Z22557" s="44"/>
    </row>
    <row r="22558" spans="26:26">
      <c r="Z22558" s="44"/>
    </row>
    <row r="22559" spans="26:26">
      <c r="Z22559" s="44"/>
    </row>
    <row r="22560" spans="26:26">
      <c r="Z22560" s="44"/>
    </row>
    <row r="22561" spans="26:26">
      <c r="Z22561" s="44"/>
    </row>
    <row r="22562" spans="26:26">
      <c r="Z22562" s="44"/>
    </row>
    <row r="22563" spans="26:26">
      <c r="Z22563" s="44"/>
    </row>
    <row r="22564" spans="26:26">
      <c r="Z22564" s="44"/>
    </row>
    <row r="22565" spans="26:26">
      <c r="Z22565" s="44"/>
    </row>
    <row r="22566" spans="26:26">
      <c r="Z22566" s="44"/>
    </row>
    <row r="22567" spans="26:26">
      <c r="Z22567" s="44"/>
    </row>
    <row r="22568" spans="26:26">
      <c r="Z22568" s="44"/>
    </row>
    <row r="22569" spans="26:26">
      <c r="Z22569" s="44"/>
    </row>
    <row r="22570" spans="26:26">
      <c r="Z22570" s="44"/>
    </row>
    <row r="22571" spans="26:26">
      <c r="Z22571" s="44"/>
    </row>
    <row r="22572" spans="26:26">
      <c r="Z22572" s="44"/>
    </row>
    <row r="22573" spans="26:26">
      <c r="Z22573" s="44"/>
    </row>
    <row r="22574" spans="26:26">
      <c r="Z22574" s="44"/>
    </row>
    <row r="22575" spans="26:26">
      <c r="Z22575" s="44"/>
    </row>
    <row r="22576" spans="26:26">
      <c r="Z22576" s="44"/>
    </row>
    <row r="22577" spans="26:26">
      <c r="Z22577" s="44"/>
    </row>
    <row r="22578" spans="26:26">
      <c r="Z22578" s="44"/>
    </row>
    <row r="22579" spans="26:26">
      <c r="Z22579" s="44"/>
    </row>
    <row r="22580" spans="26:26">
      <c r="Z22580" s="44"/>
    </row>
    <row r="22581" spans="26:26">
      <c r="Z22581" s="44"/>
    </row>
    <row r="22582" spans="26:26">
      <c r="Z22582" s="44"/>
    </row>
    <row r="22583" spans="26:26">
      <c r="Z22583" s="44"/>
    </row>
    <row r="22584" spans="26:26">
      <c r="Z22584" s="44"/>
    </row>
    <row r="22585" spans="26:26">
      <c r="Z22585" s="44"/>
    </row>
    <row r="22586" spans="26:26">
      <c r="Z22586" s="44"/>
    </row>
    <row r="22587" spans="26:26">
      <c r="Z22587" s="44"/>
    </row>
    <row r="22588" spans="26:26">
      <c r="Z22588" s="44"/>
    </row>
    <row r="22589" spans="26:26">
      <c r="Z22589" s="44"/>
    </row>
    <row r="22590" spans="26:26">
      <c r="Z22590" s="44"/>
    </row>
    <row r="22591" spans="26:26">
      <c r="Z22591" s="44"/>
    </row>
    <row r="22592" spans="26:26">
      <c r="Z22592" s="44"/>
    </row>
    <row r="22593" spans="26:26">
      <c r="Z22593" s="44"/>
    </row>
    <row r="22594" spans="26:26">
      <c r="Z22594" s="44"/>
    </row>
    <row r="22595" spans="26:26">
      <c r="Z22595" s="44"/>
    </row>
    <row r="22596" spans="26:26">
      <c r="Z22596" s="44"/>
    </row>
    <row r="22597" spans="26:26">
      <c r="Z22597" s="44"/>
    </row>
    <row r="22598" spans="26:26">
      <c r="Z22598" s="44"/>
    </row>
    <row r="22599" spans="26:26">
      <c r="Z22599" s="44"/>
    </row>
    <row r="22600" spans="26:26">
      <c r="Z22600" s="44"/>
    </row>
    <row r="22601" spans="26:26">
      <c r="Z22601" s="44"/>
    </row>
    <row r="22602" spans="26:26">
      <c r="Z22602" s="44"/>
    </row>
    <row r="22603" spans="26:26">
      <c r="Z22603" s="44"/>
    </row>
    <row r="22604" spans="26:26">
      <c r="Z22604" s="44"/>
    </row>
    <row r="22605" spans="26:26">
      <c r="Z22605" s="44"/>
    </row>
    <row r="22606" spans="26:26">
      <c r="Z22606" s="44"/>
    </row>
    <row r="22607" spans="26:26">
      <c r="Z22607" s="44"/>
    </row>
    <row r="22608" spans="26:26">
      <c r="Z22608" s="44"/>
    </row>
    <row r="22609" spans="26:26">
      <c r="Z22609" s="44"/>
    </row>
    <row r="22610" spans="26:26">
      <c r="Z22610" s="44"/>
    </row>
    <row r="22611" spans="26:26">
      <c r="Z22611" s="44"/>
    </row>
    <row r="22612" spans="26:26">
      <c r="Z22612" s="44"/>
    </row>
    <row r="22613" spans="26:26">
      <c r="Z22613" s="44"/>
    </row>
    <row r="22614" spans="26:26">
      <c r="Z22614" s="44"/>
    </row>
    <row r="22615" spans="26:26">
      <c r="Z22615" s="44"/>
    </row>
    <row r="22616" spans="26:26">
      <c r="Z22616" s="44"/>
    </row>
    <row r="22617" spans="26:26">
      <c r="Z22617" s="44"/>
    </row>
    <row r="22618" spans="26:26">
      <c r="Z22618" s="44"/>
    </row>
    <row r="22619" spans="26:26">
      <c r="Z22619" s="44"/>
    </row>
    <row r="22620" spans="26:26">
      <c r="Z22620" s="44"/>
    </row>
    <row r="22621" spans="26:26">
      <c r="Z22621" s="44"/>
    </row>
    <row r="22622" spans="26:26">
      <c r="Z22622" s="44"/>
    </row>
    <row r="22623" spans="26:26">
      <c r="Z22623" s="44"/>
    </row>
    <row r="22624" spans="26:26">
      <c r="Z22624" s="44"/>
    </row>
    <row r="22625" spans="26:26">
      <c r="Z22625" s="44"/>
    </row>
    <row r="22626" spans="26:26">
      <c r="Z22626" s="44"/>
    </row>
    <row r="22627" spans="26:26">
      <c r="Z22627" s="44"/>
    </row>
    <row r="22628" spans="26:26">
      <c r="Z22628" s="44"/>
    </row>
    <row r="22629" spans="26:26">
      <c r="Z22629" s="44"/>
    </row>
    <row r="22630" spans="26:26">
      <c r="Z22630" s="44"/>
    </row>
    <row r="22631" spans="26:26">
      <c r="Z22631" s="44"/>
    </row>
    <row r="22632" spans="26:26">
      <c r="Z22632" s="44"/>
    </row>
    <row r="22633" spans="26:26">
      <c r="Z22633" s="44"/>
    </row>
    <row r="22634" spans="26:26">
      <c r="Z22634" s="44"/>
    </row>
    <row r="22635" spans="26:26">
      <c r="Z22635" s="44"/>
    </row>
    <row r="22636" spans="26:26">
      <c r="Z22636" s="44"/>
    </row>
    <row r="22637" spans="26:26">
      <c r="Z22637" s="44"/>
    </row>
    <row r="22638" spans="26:26">
      <c r="Z22638" s="44"/>
    </row>
    <row r="22639" spans="26:26">
      <c r="Z22639" s="44"/>
    </row>
    <row r="22640" spans="26:26">
      <c r="Z22640" s="44"/>
    </row>
    <row r="22641" spans="26:26">
      <c r="Z22641" s="44"/>
    </row>
    <row r="22642" spans="26:26">
      <c r="Z22642" s="44"/>
    </row>
    <row r="22643" spans="26:26">
      <c r="Z22643" s="44"/>
    </row>
    <row r="22644" spans="26:26">
      <c r="Z22644" s="44"/>
    </row>
    <row r="22645" spans="26:26">
      <c r="Z22645" s="44"/>
    </row>
    <row r="22646" spans="26:26">
      <c r="Z22646" s="44"/>
    </row>
    <row r="22647" spans="26:26">
      <c r="Z22647" s="44"/>
    </row>
    <row r="22648" spans="26:26">
      <c r="Z22648" s="44"/>
    </row>
    <row r="22649" spans="26:26">
      <c r="Z22649" s="44"/>
    </row>
    <row r="22650" spans="26:26">
      <c r="Z22650" s="44"/>
    </row>
    <row r="22651" spans="26:26">
      <c r="Z22651" s="44"/>
    </row>
    <row r="22652" spans="26:26">
      <c r="Z22652" s="44"/>
    </row>
    <row r="22653" spans="26:26">
      <c r="Z22653" s="44"/>
    </row>
    <row r="22654" spans="26:26">
      <c r="Z22654" s="44"/>
    </row>
    <row r="22655" spans="26:26">
      <c r="Z22655" s="44"/>
    </row>
    <row r="22656" spans="26:26">
      <c r="Z22656" s="44"/>
    </row>
    <row r="22657" spans="26:26">
      <c r="Z22657" s="44"/>
    </row>
    <row r="22658" spans="26:26">
      <c r="Z22658" s="44"/>
    </row>
    <row r="22659" spans="26:26">
      <c r="Z22659" s="44"/>
    </row>
    <row r="22660" spans="26:26">
      <c r="Z22660" s="44"/>
    </row>
    <row r="22661" spans="26:26">
      <c r="Z22661" s="44"/>
    </row>
    <row r="22662" spans="26:26">
      <c r="Z22662" s="44"/>
    </row>
    <row r="22663" spans="26:26">
      <c r="Z22663" s="44"/>
    </row>
    <row r="22664" spans="26:26">
      <c r="Z22664" s="44"/>
    </row>
    <row r="22665" spans="26:26">
      <c r="Z22665" s="44"/>
    </row>
    <row r="22666" spans="26:26">
      <c r="Z22666" s="44"/>
    </row>
    <row r="22667" spans="26:26">
      <c r="Z22667" s="44"/>
    </row>
    <row r="22668" spans="26:26">
      <c r="Z22668" s="44"/>
    </row>
    <row r="22669" spans="26:26">
      <c r="Z22669" s="44"/>
    </row>
    <row r="22670" spans="26:26">
      <c r="Z22670" s="44"/>
    </row>
    <row r="22671" spans="26:26">
      <c r="Z22671" s="44"/>
    </row>
    <row r="22672" spans="26:26">
      <c r="Z22672" s="44"/>
    </row>
    <row r="22673" spans="26:26">
      <c r="Z22673" s="44"/>
    </row>
    <row r="22674" spans="26:26">
      <c r="Z22674" s="44"/>
    </row>
    <row r="22675" spans="26:26">
      <c r="Z22675" s="44"/>
    </row>
    <row r="22676" spans="26:26">
      <c r="Z22676" s="44"/>
    </row>
    <row r="22677" spans="26:26">
      <c r="Z22677" s="44"/>
    </row>
    <row r="22678" spans="26:26">
      <c r="Z22678" s="44"/>
    </row>
    <row r="22679" spans="26:26">
      <c r="Z22679" s="44"/>
    </row>
    <row r="22680" spans="26:26">
      <c r="Z22680" s="44"/>
    </row>
    <row r="22681" spans="26:26">
      <c r="Z22681" s="44"/>
    </row>
    <row r="22682" spans="26:26">
      <c r="Z22682" s="44"/>
    </row>
    <row r="22683" spans="26:26">
      <c r="Z22683" s="44"/>
    </row>
    <row r="22684" spans="26:26">
      <c r="Z22684" s="44"/>
    </row>
    <row r="22685" spans="26:26">
      <c r="Z22685" s="44"/>
    </row>
    <row r="22686" spans="26:26">
      <c r="Z22686" s="44"/>
    </row>
    <row r="22687" spans="26:26">
      <c r="Z22687" s="44"/>
    </row>
    <row r="22688" spans="26:26">
      <c r="Z22688" s="44"/>
    </row>
    <row r="22689" spans="26:26">
      <c r="Z22689" s="44"/>
    </row>
    <row r="22690" spans="26:26">
      <c r="Z22690" s="44"/>
    </row>
    <row r="22691" spans="26:26">
      <c r="Z22691" s="44"/>
    </row>
    <row r="22692" spans="26:26">
      <c r="Z22692" s="44"/>
    </row>
    <row r="22693" spans="26:26">
      <c r="Z22693" s="44"/>
    </row>
    <row r="22694" spans="26:26">
      <c r="Z22694" s="44"/>
    </row>
    <row r="22695" spans="26:26">
      <c r="Z22695" s="44"/>
    </row>
    <row r="22696" spans="26:26">
      <c r="Z22696" s="44"/>
    </row>
    <row r="22697" spans="26:26">
      <c r="Z22697" s="44"/>
    </row>
    <row r="22698" spans="26:26">
      <c r="Z22698" s="44"/>
    </row>
    <row r="22699" spans="26:26">
      <c r="Z22699" s="44"/>
    </row>
    <row r="22700" spans="26:26">
      <c r="Z22700" s="44"/>
    </row>
    <row r="22701" spans="26:26">
      <c r="Z22701" s="44"/>
    </row>
    <row r="22702" spans="26:26">
      <c r="Z22702" s="44"/>
    </row>
    <row r="22703" spans="26:26">
      <c r="Z22703" s="44"/>
    </row>
    <row r="22704" spans="26:26">
      <c r="Z22704" s="44"/>
    </row>
    <row r="22705" spans="26:26">
      <c r="Z22705" s="44"/>
    </row>
    <row r="22706" spans="26:26">
      <c r="Z22706" s="44"/>
    </row>
    <row r="22707" spans="26:26">
      <c r="Z22707" s="44"/>
    </row>
    <row r="22708" spans="26:26">
      <c r="Z22708" s="44"/>
    </row>
    <row r="22709" spans="26:26">
      <c r="Z22709" s="44"/>
    </row>
    <row r="22710" spans="26:26">
      <c r="Z22710" s="44"/>
    </row>
    <row r="22711" spans="26:26">
      <c r="Z22711" s="44"/>
    </row>
    <row r="22712" spans="26:26">
      <c r="Z22712" s="44"/>
    </row>
    <row r="22713" spans="26:26">
      <c r="Z22713" s="44"/>
    </row>
    <row r="22714" spans="26:26">
      <c r="Z22714" s="44"/>
    </row>
    <row r="22715" spans="26:26">
      <c r="Z22715" s="44"/>
    </row>
    <row r="22716" spans="26:26">
      <c r="Z22716" s="44"/>
    </row>
    <row r="22717" spans="26:26">
      <c r="Z22717" s="44"/>
    </row>
    <row r="22718" spans="26:26">
      <c r="Z22718" s="44"/>
    </row>
    <row r="22719" spans="26:26">
      <c r="Z22719" s="44"/>
    </row>
    <row r="22720" spans="26:26">
      <c r="Z22720" s="44"/>
    </row>
    <row r="22721" spans="26:26">
      <c r="Z22721" s="44"/>
    </row>
    <row r="22722" spans="26:26">
      <c r="Z22722" s="44"/>
    </row>
    <row r="22723" spans="26:26">
      <c r="Z22723" s="44"/>
    </row>
    <row r="22724" spans="26:26">
      <c r="Z22724" s="44"/>
    </row>
    <row r="22725" spans="26:26">
      <c r="Z22725" s="44"/>
    </row>
    <row r="22726" spans="26:26">
      <c r="Z22726" s="44"/>
    </row>
    <row r="22727" spans="26:26">
      <c r="Z22727" s="44"/>
    </row>
    <row r="22728" spans="26:26">
      <c r="Z22728" s="44"/>
    </row>
    <row r="22729" spans="26:26">
      <c r="Z22729" s="44"/>
    </row>
    <row r="22730" spans="26:26">
      <c r="Z22730" s="44"/>
    </row>
    <row r="22731" spans="26:26">
      <c r="Z22731" s="44"/>
    </row>
    <row r="22732" spans="26:26">
      <c r="Z22732" s="44"/>
    </row>
    <row r="22733" spans="26:26">
      <c r="Z22733" s="44"/>
    </row>
    <row r="22734" spans="26:26">
      <c r="Z22734" s="44"/>
    </row>
    <row r="22735" spans="26:26">
      <c r="Z22735" s="44"/>
    </row>
    <row r="22736" spans="26:26">
      <c r="Z22736" s="44"/>
    </row>
    <row r="22737" spans="26:26">
      <c r="Z22737" s="44"/>
    </row>
    <row r="22738" spans="26:26">
      <c r="Z22738" s="44"/>
    </row>
    <row r="22739" spans="26:26">
      <c r="Z22739" s="44"/>
    </row>
    <row r="22740" spans="26:26">
      <c r="Z22740" s="44"/>
    </row>
    <row r="22741" spans="26:26">
      <c r="Z22741" s="44"/>
    </row>
    <row r="22742" spans="26:26">
      <c r="Z22742" s="44"/>
    </row>
    <row r="22743" spans="26:26">
      <c r="Z22743" s="44"/>
    </row>
    <row r="22744" spans="26:26">
      <c r="Z22744" s="44"/>
    </row>
    <row r="22745" spans="26:26">
      <c r="Z22745" s="44"/>
    </row>
    <row r="22746" spans="26:26">
      <c r="Z22746" s="44"/>
    </row>
    <row r="22747" spans="26:26">
      <c r="Z22747" s="44"/>
    </row>
    <row r="22748" spans="26:26">
      <c r="Z22748" s="44"/>
    </row>
    <row r="22749" spans="26:26">
      <c r="Z22749" s="44"/>
    </row>
    <row r="22750" spans="26:26">
      <c r="Z22750" s="44"/>
    </row>
    <row r="22751" spans="26:26">
      <c r="Z22751" s="44"/>
    </row>
    <row r="22752" spans="26:26">
      <c r="Z22752" s="44"/>
    </row>
    <row r="22753" spans="26:26">
      <c r="Z22753" s="44"/>
    </row>
    <row r="22754" spans="26:26">
      <c r="Z22754" s="44"/>
    </row>
    <row r="22755" spans="26:26">
      <c r="Z22755" s="44"/>
    </row>
    <row r="22756" spans="26:26">
      <c r="Z22756" s="44"/>
    </row>
    <row r="22757" spans="26:26">
      <c r="Z22757" s="44"/>
    </row>
    <row r="22758" spans="26:26">
      <c r="Z22758" s="44"/>
    </row>
    <row r="22759" spans="26:26">
      <c r="Z22759" s="44"/>
    </row>
    <row r="22760" spans="26:26">
      <c r="Z22760" s="44"/>
    </row>
    <row r="22761" spans="26:26">
      <c r="Z22761" s="44"/>
    </row>
    <row r="22762" spans="26:26">
      <c r="Z22762" s="44"/>
    </row>
    <row r="22763" spans="26:26">
      <c r="Z22763" s="44"/>
    </row>
    <row r="22764" spans="26:26">
      <c r="Z22764" s="44"/>
    </row>
    <row r="22765" spans="26:26">
      <c r="Z22765" s="44"/>
    </row>
    <row r="22766" spans="26:26">
      <c r="Z22766" s="44"/>
    </row>
    <row r="22767" spans="26:26">
      <c r="Z22767" s="44"/>
    </row>
    <row r="22768" spans="26:26">
      <c r="Z22768" s="44"/>
    </row>
    <row r="22769" spans="26:26">
      <c r="Z22769" s="44"/>
    </row>
    <row r="22770" spans="26:26">
      <c r="Z22770" s="44"/>
    </row>
    <row r="22771" spans="26:26">
      <c r="Z22771" s="44"/>
    </row>
    <row r="22772" spans="26:26">
      <c r="Z22772" s="44"/>
    </row>
    <row r="22773" spans="26:26">
      <c r="Z22773" s="44"/>
    </row>
    <row r="22774" spans="26:26">
      <c r="Z22774" s="44"/>
    </row>
    <row r="22775" spans="26:26">
      <c r="Z22775" s="44"/>
    </row>
    <row r="22776" spans="26:26">
      <c r="Z22776" s="44"/>
    </row>
    <row r="22777" spans="26:26">
      <c r="Z22777" s="44"/>
    </row>
    <row r="22778" spans="26:26">
      <c r="Z22778" s="44"/>
    </row>
    <row r="22779" spans="26:26">
      <c r="Z22779" s="44"/>
    </row>
    <row r="22780" spans="26:26">
      <c r="Z22780" s="44"/>
    </row>
    <row r="22781" spans="26:26">
      <c r="Z22781" s="44"/>
    </row>
    <row r="22782" spans="26:26">
      <c r="Z22782" s="44"/>
    </row>
    <row r="22783" spans="26:26">
      <c r="Z22783" s="44"/>
    </row>
    <row r="22784" spans="26:26">
      <c r="Z22784" s="44"/>
    </row>
    <row r="22785" spans="26:26">
      <c r="Z22785" s="44"/>
    </row>
    <row r="22786" spans="26:26">
      <c r="Z22786" s="44"/>
    </row>
    <row r="22787" spans="26:26">
      <c r="Z22787" s="44"/>
    </row>
    <row r="22788" spans="26:26">
      <c r="Z22788" s="44"/>
    </row>
    <row r="22789" spans="26:26">
      <c r="Z22789" s="44"/>
    </row>
    <row r="22790" spans="26:26">
      <c r="Z22790" s="44"/>
    </row>
    <row r="22791" spans="26:26">
      <c r="Z22791" s="44"/>
    </row>
    <row r="22792" spans="26:26">
      <c r="Z22792" s="44"/>
    </row>
    <row r="22793" spans="26:26">
      <c r="Z22793" s="44"/>
    </row>
    <row r="22794" spans="26:26">
      <c r="Z22794" s="44"/>
    </row>
    <row r="22795" spans="26:26">
      <c r="Z22795" s="44"/>
    </row>
    <row r="22796" spans="26:26">
      <c r="Z22796" s="44"/>
    </row>
    <row r="22797" spans="26:26">
      <c r="Z22797" s="44"/>
    </row>
    <row r="22798" spans="26:26">
      <c r="Z22798" s="44"/>
    </row>
    <row r="22799" spans="26:26">
      <c r="Z22799" s="44"/>
    </row>
    <row r="22800" spans="26:26">
      <c r="Z22800" s="44"/>
    </row>
    <row r="22801" spans="26:26">
      <c r="Z22801" s="44"/>
    </row>
    <row r="22802" spans="26:26">
      <c r="Z22802" s="44"/>
    </row>
    <row r="22803" spans="26:26">
      <c r="Z22803" s="44"/>
    </row>
    <row r="22804" spans="26:26">
      <c r="Z22804" s="44"/>
    </row>
    <row r="22805" spans="26:26">
      <c r="Z22805" s="44"/>
    </row>
    <row r="22806" spans="26:26">
      <c r="Z22806" s="44"/>
    </row>
    <row r="22807" spans="26:26">
      <c r="Z22807" s="44"/>
    </row>
    <row r="22808" spans="26:26">
      <c r="Z22808" s="44"/>
    </row>
    <row r="22809" spans="26:26">
      <c r="Z22809" s="44"/>
    </row>
    <row r="22810" spans="26:26">
      <c r="Z22810" s="44"/>
    </row>
    <row r="22811" spans="26:26">
      <c r="Z22811" s="44"/>
    </row>
    <row r="22812" spans="26:26">
      <c r="Z22812" s="44"/>
    </row>
    <row r="22813" spans="26:26">
      <c r="Z22813" s="44"/>
    </row>
    <row r="22814" spans="26:26">
      <c r="Z22814" s="44"/>
    </row>
    <row r="22815" spans="26:26">
      <c r="Z22815" s="44"/>
    </row>
    <row r="22816" spans="26:26">
      <c r="Z22816" s="44"/>
    </row>
    <row r="22817" spans="26:26">
      <c r="Z22817" s="44"/>
    </row>
    <row r="22818" spans="26:26">
      <c r="Z22818" s="44"/>
    </row>
    <row r="22819" spans="26:26">
      <c r="Z22819" s="44"/>
    </row>
    <row r="22820" spans="26:26">
      <c r="Z22820" s="44"/>
    </row>
    <row r="22821" spans="26:26">
      <c r="Z22821" s="44"/>
    </row>
    <row r="22822" spans="26:26">
      <c r="Z22822" s="44"/>
    </row>
    <row r="22823" spans="26:26">
      <c r="Z22823" s="44"/>
    </row>
    <row r="22824" spans="26:26">
      <c r="Z22824" s="44"/>
    </row>
    <row r="22825" spans="26:26">
      <c r="Z22825" s="44"/>
    </row>
    <row r="22826" spans="26:26">
      <c r="Z22826" s="44"/>
    </row>
    <row r="22827" spans="26:26">
      <c r="Z22827" s="44"/>
    </row>
    <row r="22828" spans="26:26">
      <c r="Z22828" s="44"/>
    </row>
    <row r="22829" spans="26:26">
      <c r="Z22829" s="44"/>
    </row>
    <row r="22830" spans="26:26">
      <c r="Z22830" s="44"/>
    </row>
    <row r="22831" spans="26:26">
      <c r="Z22831" s="44"/>
    </row>
    <row r="22832" spans="26:26">
      <c r="Z22832" s="44"/>
    </row>
    <row r="22833" spans="26:26">
      <c r="Z22833" s="44"/>
    </row>
    <row r="22834" spans="26:26">
      <c r="Z22834" s="44"/>
    </row>
    <row r="22835" spans="26:26">
      <c r="Z22835" s="44"/>
    </row>
    <row r="22836" spans="26:26">
      <c r="Z22836" s="44"/>
    </row>
    <row r="22837" spans="26:26">
      <c r="Z22837" s="44"/>
    </row>
    <row r="22838" spans="26:26">
      <c r="Z22838" s="44"/>
    </row>
    <row r="22839" spans="26:26">
      <c r="Z22839" s="44"/>
    </row>
    <row r="22840" spans="26:26">
      <c r="Z22840" s="44"/>
    </row>
    <row r="22841" spans="26:26">
      <c r="Z22841" s="44"/>
    </row>
    <row r="22842" spans="26:26">
      <c r="Z22842" s="44"/>
    </row>
    <row r="22843" spans="26:26">
      <c r="Z22843" s="44"/>
    </row>
    <row r="22844" spans="26:26">
      <c r="Z22844" s="44"/>
    </row>
    <row r="22845" spans="26:26">
      <c r="Z22845" s="44"/>
    </row>
    <row r="22846" spans="26:26">
      <c r="Z22846" s="44"/>
    </row>
    <row r="22847" spans="26:26">
      <c r="Z22847" s="44"/>
    </row>
    <row r="22848" spans="26:26">
      <c r="Z22848" s="44"/>
    </row>
    <row r="22849" spans="26:26">
      <c r="Z22849" s="44"/>
    </row>
    <row r="22850" spans="26:26">
      <c r="Z22850" s="44"/>
    </row>
    <row r="22851" spans="26:26">
      <c r="Z22851" s="44"/>
    </row>
    <row r="22852" spans="26:26">
      <c r="Z22852" s="44"/>
    </row>
    <row r="22853" spans="26:26">
      <c r="Z22853" s="44"/>
    </row>
    <row r="22854" spans="26:26">
      <c r="Z22854" s="44"/>
    </row>
    <row r="22855" spans="26:26">
      <c r="Z22855" s="44"/>
    </row>
    <row r="22856" spans="26:26">
      <c r="Z22856" s="44"/>
    </row>
    <row r="22857" spans="26:26">
      <c r="Z22857" s="44"/>
    </row>
    <row r="22858" spans="26:26">
      <c r="Z22858" s="44"/>
    </row>
    <row r="22859" spans="26:26">
      <c r="Z22859" s="44"/>
    </row>
    <row r="22860" spans="26:26">
      <c r="Z22860" s="44"/>
    </row>
    <row r="22861" spans="26:26">
      <c r="Z22861" s="44"/>
    </row>
    <row r="22862" spans="26:26">
      <c r="Z22862" s="44"/>
    </row>
    <row r="22863" spans="26:26">
      <c r="Z22863" s="44"/>
    </row>
    <row r="22864" spans="26:26">
      <c r="Z22864" s="44"/>
    </row>
    <row r="22865" spans="26:26">
      <c r="Z22865" s="44"/>
    </row>
    <row r="22866" spans="26:26">
      <c r="Z22866" s="44"/>
    </row>
    <row r="22867" spans="26:26">
      <c r="Z22867" s="44"/>
    </row>
    <row r="22868" spans="26:26">
      <c r="Z22868" s="44"/>
    </row>
    <row r="22869" spans="26:26">
      <c r="Z22869" s="44"/>
    </row>
    <row r="22870" spans="26:26">
      <c r="Z22870" s="44"/>
    </row>
    <row r="22871" spans="26:26">
      <c r="Z22871" s="44"/>
    </row>
    <row r="22872" spans="26:26">
      <c r="Z22872" s="44"/>
    </row>
    <row r="22873" spans="26:26">
      <c r="Z22873" s="44"/>
    </row>
    <row r="22874" spans="26:26">
      <c r="Z22874" s="44"/>
    </row>
    <row r="22875" spans="26:26">
      <c r="Z22875" s="44"/>
    </row>
    <row r="22876" spans="26:26">
      <c r="Z22876" s="44"/>
    </row>
    <row r="22877" spans="26:26">
      <c r="Z22877" s="44"/>
    </row>
    <row r="22878" spans="26:26">
      <c r="Z22878" s="44"/>
    </row>
    <row r="22879" spans="26:26">
      <c r="Z22879" s="44"/>
    </row>
    <row r="22880" spans="26:26">
      <c r="Z22880" s="44"/>
    </row>
    <row r="22881" spans="26:26">
      <c r="Z22881" s="44"/>
    </row>
    <row r="22882" spans="26:26">
      <c r="Z22882" s="44"/>
    </row>
    <row r="22883" spans="26:26">
      <c r="Z22883" s="44"/>
    </row>
    <row r="22884" spans="26:26">
      <c r="Z22884" s="44"/>
    </row>
    <row r="22885" spans="26:26">
      <c r="Z22885" s="44"/>
    </row>
    <row r="22886" spans="26:26">
      <c r="Z22886" s="44"/>
    </row>
    <row r="22887" spans="26:26">
      <c r="Z22887" s="44"/>
    </row>
    <row r="22888" spans="26:26">
      <c r="Z22888" s="44"/>
    </row>
    <row r="22889" spans="26:26">
      <c r="Z22889" s="44"/>
    </row>
    <row r="22890" spans="26:26">
      <c r="Z22890" s="44"/>
    </row>
    <row r="22891" spans="26:26">
      <c r="Z22891" s="44"/>
    </row>
    <row r="22892" spans="26:26">
      <c r="Z22892" s="44"/>
    </row>
    <row r="22893" spans="26:26">
      <c r="Z22893" s="44"/>
    </row>
    <row r="22894" spans="26:26">
      <c r="Z22894" s="44"/>
    </row>
    <row r="22895" spans="26:26">
      <c r="Z22895" s="44"/>
    </row>
    <row r="22896" spans="26:26">
      <c r="Z22896" s="44"/>
    </row>
    <row r="22897" spans="26:26">
      <c r="Z22897" s="44"/>
    </row>
    <row r="22898" spans="26:26">
      <c r="Z22898" s="44"/>
    </row>
    <row r="22899" spans="26:26">
      <c r="Z22899" s="44"/>
    </row>
    <row r="22900" spans="26:26">
      <c r="Z22900" s="44"/>
    </row>
    <row r="22901" spans="26:26">
      <c r="Z22901" s="44"/>
    </row>
    <row r="22902" spans="26:26">
      <c r="Z22902" s="44"/>
    </row>
    <row r="22903" spans="26:26">
      <c r="Z22903" s="44"/>
    </row>
    <row r="22904" spans="26:26">
      <c r="Z22904" s="44"/>
    </row>
    <row r="22905" spans="26:26">
      <c r="Z22905" s="44"/>
    </row>
    <row r="22906" spans="26:26">
      <c r="Z22906" s="44"/>
    </row>
    <row r="22907" spans="26:26">
      <c r="Z22907" s="44"/>
    </row>
    <row r="22908" spans="26:26">
      <c r="Z22908" s="44"/>
    </row>
    <row r="22909" spans="26:26">
      <c r="Z22909" s="44"/>
    </row>
    <row r="22910" spans="26:26">
      <c r="Z22910" s="44"/>
    </row>
    <row r="22911" spans="26:26">
      <c r="Z22911" s="44"/>
    </row>
    <row r="22912" spans="26:26">
      <c r="Z22912" s="44"/>
    </row>
    <row r="22913" spans="26:26">
      <c r="Z22913" s="44"/>
    </row>
    <row r="22914" spans="26:26">
      <c r="Z22914" s="44"/>
    </row>
    <row r="22915" spans="26:26">
      <c r="Z22915" s="44"/>
    </row>
    <row r="22916" spans="26:26">
      <c r="Z22916" s="44"/>
    </row>
    <row r="22917" spans="26:26">
      <c r="Z22917" s="44"/>
    </row>
    <row r="22918" spans="26:26">
      <c r="Z22918" s="44"/>
    </row>
    <row r="22919" spans="26:26">
      <c r="Z22919" s="44"/>
    </row>
    <row r="22920" spans="26:26">
      <c r="Z22920" s="44"/>
    </row>
    <row r="22921" spans="26:26">
      <c r="Z22921" s="44"/>
    </row>
    <row r="22922" spans="26:26">
      <c r="Z22922" s="44"/>
    </row>
    <row r="22923" spans="26:26">
      <c r="Z22923" s="44"/>
    </row>
    <row r="22924" spans="26:26">
      <c r="Z22924" s="44"/>
    </row>
    <row r="22925" spans="26:26">
      <c r="Z22925" s="44"/>
    </row>
    <row r="22926" spans="26:26">
      <c r="Z22926" s="44"/>
    </row>
    <row r="22927" spans="26:26">
      <c r="Z22927" s="44"/>
    </row>
    <row r="22928" spans="26:26">
      <c r="Z22928" s="44"/>
    </row>
    <row r="22929" spans="26:26">
      <c r="Z22929" s="44"/>
    </row>
    <row r="22930" spans="26:26">
      <c r="Z22930" s="44"/>
    </row>
    <row r="22931" spans="26:26">
      <c r="Z22931" s="44"/>
    </row>
    <row r="22932" spans="26:26">
      <c r="Z22932" s="44"/>
    </row>
    <row r="22933" spans="26:26">
      <c r="Z22933" s="44"/>
    </row>
    <row r="22934" spans="26:26">
      <c r="Z22934" s="44"/>
    </row>
    <row r="22935" spans="26:26">
      <c r="Z22935" s="44"/>
    </row>
    <row r="22936" spans="26:26">
      <c r="Z22936" s="44"/>
    </row>
    <row r="22937" spans="26:26">
      <c r="Z22937" s="44"/>
    </row>
    <row r="22938" spans="26:26">
      <c r="Z22938" s="44"/>
    </row>
    <row r="22939" spans="26:26">
      <c r="Z22939" s="44"/>
    </row>
    <row r="22940" spans="26:26">
      <c r="Z22940" s="44"/>
    </row>
    <row r="22941" spans="26:26">
      <c r="Z22941" s="44"/>
    </row>
    <row r="22942" spans="26:26">
      <c r="Z22942" s="44"/>
    </row>
    <row r="22943" spans="26:26">
      <c r="Z22943" s="44"/>
    </row>
    <row r="22944" spans="26:26">
      <c r="Z22944" s="44"/>
    </row>
    <row r="22945" spans="26:26">
      <c r="Z22945" s="44"/>
    </row>
    <row r="22946" spans="26:26">
      <c r="Z22946" s="44"/>
    </row>
    <row r="22947" spans="26:26">
      <c r="Z22947" s="44"/>
    </row>
    <row r="22948" spans="26:26">
      <c r="Z22948" s="44"/>
    </row>
    <row r="22949" spans="26:26">
      <c r="Z22949" s="44"/>
    </row>
    <row r="22950" spans="26:26">
      <c r="Z22950" s="44"/>
    </row>
    <row r="22951" spans="26:26">
      <c r="Z22951" s="44"/>
    </row>
    <row r="22952" spans="26:26">
      <c r="Z22952" s="44"/>
    </row>
    <row r="22953" spans="26:26">
      <c r="Z22953" s="44"/>
    </row>
    <row r="22954" spans="26:26">
      <c r="Z22954" s="44"/>
    </row>
    <row r="22955" spans="26:26">
      <c r="Z22955" s="44"/>
    </row>
    <row r="22956" spans="26:26">
      <c r="Z22956" s="44"/>
    </row>
    <row r="22957" spans="26:26">
      <c r="Z22957" s="44"/>
    </row>
    <row r="22958" spans="26:26">
      <c r="Z22958" s="44"/>
    </row>
    <row r="22959" spans="26:26">
      <c r="Z22959" s="44"/>
    </row>
    <row r="22960" spans="26:26">
      <c r="Z22960" s="44"/>
    </row>
    <row r="22961" spans="26:26">
      <c r="Z22961" s="44"/>
    </row>
    <row r="22962" spans="26:26">
      <c r="Z22962" s="44"/>
    </row>
    <row r="22963" spans="26:26">
      <c r="Z22963" s="44"/>
    </row>
    <row r="22964" spans="26:26">
      <c r="Z22964" s="44"/>
    </row>
    <row r="22965" spans="26:26">
      <c r="Z22965" s="44"/>
    </row>
    <row r="22966" spans="26:26">
      <c r="Z22966" s="44"/>
    </row>
    <row r="22967" spans="26:26">
      <c r="Z22967" s="44"/>
    </row>
    <row r="22968" spans="26:26">
      <c r="Z22968" s="44"/>
    </row>
    <row r="22969" spans="26:26">
      <c r="Z22969" s="44"/>
    </row>
    <row r="22970" spans="26:26">
      <c r="Z22970" s="44"/>
    </row>
    <row r="22971" spans="26:26">
      <c r="Z22971" s="44"/>
    </row>
    <row r="22972" spans="26:26">
      <c r="Z22972" s="44"/>
    </row>
    <row r="22973" spans="26:26">
      <c r="Z22973" s="44"/>
    </row>
    <row r="22974" spans="26:26">
      <c r="Z22974" s="44"/>
    </row>
    <row r="22975" spans="26:26">
      <c r="Z22975" s="44"/>
    </row>
    <row r="22976" spans="26:26">
      <c r="Z22976" s="44"/>
    </row>
    <row r="22977" spans="26:26">
      <c r="Z22977" s="44"/>
    </row>
    <row r="22978" spans="26:26">
      <c r="Z22978" s="44"/>
    </row>
    <row r="22979" spans="26:26">
      <c r="Z22979" s="44"/>
    </row>
    <row r="22980" spans="26:26">
      <c r="Z22980" s="44"/>
    </row>
    <row r="22981" spans="26:26">
      <c r="Z22981" s="44"/>
    </row>
    <row r="22982" spans="26:26">
      <c r="Z22982" s="44"/>
    </row>
    <row r="22983" spans="26:26">
      <c r="Z22983" s="44"/>
    </row>
    <row r="22984" spans="26:26">
      <c r="Z22984" s="44"/>
    </row>
    <row r="22985" spans="26:26">
      <c r="Z22985" s="44"/>
    </row>
    <row r="22986" spans="26:26">
      <c r="Z22986" s="44"/>
    </row>
    <row r="22987" spans="26:26">
      <c r="Z22987" s="44"/>
    </row>
    <row r="22988" spans="26:26">
      <c r="Z22988" s="44"/>
    </row>
    <row r="22989" spans="26:26">
      <c r="Z22989" s="44"/>
    </row>
    <row r="22990" spans="26:26">
      <c r="Z22990" s="44"/>
    </row>
    <row r="22991" spans="26:26">
      <c r="Z22991" s="44"/>
    </row>
    <row r="22992" spans="26:26">
      <c r="Z22992" s="44"/>
    </row>
    <row r="22993" spans="26:26">
      <c r="Z22993" s="44"/>
    </row>
    <row r="22994" spans="26:26">
      <c r="Z22994" s="44"/>
    </row>
    <row r="22995" spans="26:26">
      <c r="Z22995" s="44"/>
    </row>
    <row r="22996" spans="26:26">
      <c r="Z22996" s="44"/>
    </row>
    <row r="22997" spans="26:26">
      <c r="Z22997" s="44"/>
    </row>
    <row r="22998" spans="26:26">
      <c r="Z22998" s="44"/>
    </row>
    <row r="22999" spans="26:26">
      <c r="Z22999" s="44"/>
    </row>
    <row r="23000" spans="26:26">
      <c r="Z23000" s="44"/>
    </row>
    <row r="23001" spans="26:26">
      <c r="Z23001" s="44"/>
    </row>
    <row r="23002" spans="26:26">
      <c r="Z23002" s="44"/>
    </row>
    <row r="23003" spans="26:26">
      <c r="Z23003" s="44"/>
    </row>
    <row r="23004" spans="26:26">
      <c r="Z23004" s="44"/>
    </row>
    <row r="23005" spans="26:26">
      <c r="Z23005" s="44"/>
    </row>
    <row r="23006" spans="26:26">
      <c r="Z23006" s="44"/>
    </row>
    <row r="23007" spans="26:26">
      <c r="Z23007" s="44"/>
    </row>
    <row r="23008" spans="26:26">
      <c r="Z23008" s="44"/>
    </row>
    <row r="23009" spans="26:26">
      <c r="Z23009" s="44"/>
    </row>
    <row r="23010" spans="26:26">
      <c r="Z23010" s="44"/>
    </row>
    <row r="23011" spans="26:26">
      <c r="Z23011" s="44"/>
    </row>
    <row r="23012" spans="26:26">
      <c r="Z23012" s="44"/>
    </row>
    <row r="23013" spans="26:26">
      <c r="Z23013" s="44"/>
    </row>
    <row r="23014" spans="26:26">
      <c r="Z23014" s="44"/>
    </row>
    <row r="23015" spans="26:26">
      <c r="Z23015" s="44"/>
    </row>
    <row r="23016" spans="26:26">
      <c r="Z23016" s="44"/>
    </row>
    <row r="23017" spans="26:26">
      <c r="Z23017" s="44"/>
    </row>
    <row r="23018" spans="26:26">
      <c r="Z23018" s="44"/>
    </row>
    <row r="23019" spans="26:26">
      <c r="Z23019" s="44"/>
    </row>
    <row r="23020" spans="26:26">
      <c r="Z23020" s="44"/>
    </row>
    <row r="23021" spans="26:26">
      <c r="Z23021" s="44"/>
    </row>
    <row r="23022" spans="26:26">
      <c r="Z23022" s="44"/>
    </row>
    <row r="23023" spans="26:26">
      <c r="Z23023" s="44"/>
    </row>
    <row r="23024" spans="26:26">
      <c r="Z23024" s="44"/>
    </row>
    <row r="23025" spans="26:26">
      <c r="Z23025" s="44"/>
    </row>
    <row r="23026" spans="26:26">
      <c r="Z23026" s="44"/>
    </row>
    <row r="23027" spans="26:26">
      <c r="Z23027" s="44"/>
    </row>
    <row r="23028" spans="26:26">
      <c r="Z23028" s="44"/>
    </row>
    <row r="23029" spans="26:26">
      <c r="Z23029" s="44"/>
    </row>
    <row r="23030" spans="26:26">
      <c r="Z23030" s="44"/>
    </row>
    <row r="23031" spans="26:26">
      <c r="Z23031" s="44"/>
    </row>
    <row r="23032" spans="26:26">
      <c r="Z23032" s="44"/>
    </row>
    <row r="23033" spans="26:26">
      <c r="Z23033" s="44"/>
    </row>
    <row r="23034" spans="26:26">
      <c r="Z23034" s="44"/>
    </row>
    <row r="23035" spans="26:26">
      <c r="Z23035" s="44"/>
    </row>
    <row r="23036" spans="26:26">
      <c r="Z23036" s="44"/>
    </row>
    <row r="23037" spans="26:26">
      <c r="Z23037" s="44"/>
    </row>
    <row r="23038" spans="26:26">
      <c r="Z23038" s="44"/>
    </row>
    <row r="23039" spans="26:26">
      <c r="Z23039" s="44"/>
    </row>
    <row r="23040" spans="26:26">
      <c r="Z23040" s="44"/>
    </row>
    <row r="23041" spans="26:26">
      <c r="Z23041" s="44"/>
    </row>
    <row r="23042" spans="26:26">
      <c r="Z23042" s="44"/>
    </row>
    <row r="23043" spans="26:26">
      <c r="Z23043" s="44"/>
    </row>
    <row r="23044" spans="26:26">
      <c r="Z23044" s="44"/>
    </row>
    <row r="23045" spans="26:26">
      <c r="Z23045" s="44"/>
    </row>
    <row r="23046" spans="26:26">
      <c r="Z23046" s="44"/>
    </row>
    <row r="23047" spans="26:26">
      <c r="Z23047" s="44"/>
    </row>
    <row r="23048" spans="26:26">
      <c r="Z23048" s="44"/>
    </row>
    <row r="23049" spans="26:26">
      <c r="Z23049" s="44"/>
    </row>
    <row r="23050" spans="26:26">
      <c r="Z23050" s="44"/>
    </row>
    <row r="23051" spans="26:26">
      <c r="Z23051" s="44"/>
    </row>
    <row r="23052" spans="26:26">
      <c r="Z23052" s="44"/>
    </row>
    <row r="23053" spans="26:26">
      <c r="Z23053" s="44"/>
    </row>
    <row r="23054" spans="26:26">
      <c r="Z23054" s="44"/>
    </row>
    <row r="23055" spans="26:26">
      <c r="Z23055" s="44"/>
    </row>
    <row r="23056" spans="26:26">
      <c r="Z23056" s="44"/>
    </row>
    <row r="23057" spans="26:26">
      <c r="Z23057" s="44"/>
    </row>
    <row r="23058" spans="26:26">
      <c r="Z23058" s="44"/>
    </row>
    <row r="23059" spans="26:26">
      <c r="Z23059" s="44"/>
    </row>
    <row r="23060" spans="26:26">
      <c r="Z23060" s="44"/>
    </row>
    <row r="23061" spans="26:26">
      <c r="Z23061" s="44"/>
    </row>
    <row r="23062" spans="26:26">
      <c r="Z23062" s="44"/>
    </row>
    <row r="23063" spans="26:26">
      <c r="Z23063" s="44"/>
    </row>
    <row r="23064" spans="26:26">
      <c r="Z23064" s="44"/>
    </row>
    <row r="23065" spans="26:26">
      <c r="Z23065" s="44"/>
    </row>
    <row r="23066" spans="26:26">
      <c r="Z23066" s="44"/>
    </row>
    <row r="23067" spans="26:26">
      <c r="Z23067" s="44"/>
    </row>
    <row r="23068" spans="26:26">
      <c r="Z23068" s="44"/>
    </row>
    <row r="23069" spans="26:26">
      <c r="Z23069" s="44"/>
    </row>
    <row r="23070" spans="26:26">
      <c r="Z23070" s="44"/>
    </row>
    <row r="23071" spans="26:26">
      <c r="Z23071" s="44"/>
    </row>
    <row r="23072" spans="26:26">
      <c r="Z23072" s="44"/>
    </row>
    <row r="23073" spans="26:26">
      <c r="Z23073" s="44"/>
    </row>
    <row r="23074" spans="26:26">
      <c r="Z23074" s="44"/>
    </row>
    <row r="23075" spans="26:26">
      <c r="Z23075" s="44"/>
    </row>
    <row r="23076" spans="26:26">
      <c r="Z23076" s="44"/>
    </row>
    <row r="23077" spans="26:26">
      <c r="Z23077" s="44"/>
    </row>
    <row r="23078" spans="26:26">
      <c r="Z23078" s="44"/>
    </row>
    <row r="23079" spans="26:26">
      <c r="Z23079" s="44"/>
    </row>
    <row r="23080" spans="26:26">
      <c r="Z23080" s="44"/>
    </row>
    <row r="23081" spans="26:26">
      <c r="Z23081" s="44"/>
    </row>
    <row r="23082" spans="26:26">
      <c r="Z23082" s="44"/>
    </row>
    <row r="23083" spans="26:26">
      <c r="Z23083" s="44"/>
    </row>
    <row r="23084" spans="26:26">
      <c r="Z23084" s="44"/>
    </row>
    <row r="23085" spans="26:26">
      <c r="Z23085" s="44"/>
    </row>
    <row r="23086" spans="26:26">
      <c r="Z23086" s="44"/>
    </row>
    <row r="23087" spans="26:26">
      <c r="Z23087" s="44"/>
    </row>
    <row r="23088" spans="26:26">
      <c r="Z23088" s="44"/>
    </row>
    <row r="23089" spans="26:26">
      <c r="Z23089" s="44"/>
    </row>
    <row r="23090" spans="26:26">
      <c r="Z23090" s="44"/>
    </row>
    <row r="23091" spans="26:26">
      <c r="Z23091" s="44"/>
    </row>
    <row r="23092" spans="26:26">
      <c r="Z23092" s="44"/>
    </row>
    <row r="23093" spans="26:26">
      <c r="Z23093" s="44"/>
    </row>
    <row r="23094" spans="26:26">
      <c r="Z23094" s="44"/>
    </row>
    <row r="23095" spans="26:26">
      <c r="Z23095" s="44"/>
    </row>
    <row r="23096" spans="26:26">
      <c r="Z23096" s="44"/>
    </row>
    <row r="23097" spans="26:26">
      <c r="Z23097" s="44"/>
    </row>
    <row r="23098" spans="26:26">
      <c r="Z23098" s="44"/>
    </row>
    <row r="23099" spans="26:26">
      <c r="Z23099" s="44"/>
    </row>
    <row r="23100" spans="26:26">
      <c r="Z23100" s="44"/>
    </row>
    <row r="23101" spans="26:26">
      <c r="Z23101" s="44"/>
    </row>
    <row r="23102" spans="26:26">
      <c r="Z23102" s="44"/>
    </row>
    <row r="23103" spans="26:26">
      <c r="Z23103" s="44"/>
    </row>
    <row r="23104" spans="26:26">
      <c r="Z23104" s="44"/>
    </row>
    <row r="23105" spans="26:26">
      <c r="Z23105" s="44"/>
    </row>
    <row r="23106" spans="26:26">
      <c r="Z23106" s="44"/>
    </row>
    <row r="23107" spans="26:26">
      <c r="Z23107" s="44"/>
    </row>
    <row r="23108" spans="26:26">
      <c r="Z23108" s="44"/>
    </row>
    <row r="23109" spans="26:26">
      <c r="Z23109" s="44"/>
    </row>
    <row r="23110" spans="26:26">
      <c r="Z23110" s="44"/>
    </row>
    <row r="23111" spans="26:26">
      <c r="Z23111" s="44"/>
    </row>
    <row r="23112" spans="26:26">
      <c r="Z23112" s="44"/>
    </row>
    <row r="23113" spans="26:26">
      <c r="Z23113" s="44"/>
    </row>
    <row r="23114" spans="26:26">
      <c r="Z23114" s="44"/>
    </row>
    <row r="23115" spans="26:26">
      <c r="Z23115" s="44"/>
    </row>
    <row r="23116" spans="26:26">
      <c r="Z23116" s="44"/>
    </row>
    <row r="23117" spans="26:26">
      <c r="Z23117" s="44"/>
    </row>
    <row r="23118" spans="26:26">
      <c r="Z23118" s="44"/>
    </row>
    <row r="23119" spans="26:26">
      <c r="Z23119" s="44"/>
    </row>
    <row r="23120" spans="26:26">
      <c r="Z23120" s="44"/>
    </row>
    <row r="23121" spans="26:26">
      <c r="Z23121" s="44"/>
    </row>
    <row r="23122" spans="26:26">
      <c r="Z23122" s="44"/>
    </row>
    <row r="23123" spans="26:26">
      <c r="Z23123" s="44"/>
    </row>
    <row r="23124" spans="26:26">
      <c r="Z23124" s="44"/>
    </row>
    <row r="23125" spans="26:26">
      <c r="Z23125" s="44"/>
    </row>
    <row r="23126" spans="26:26">
      <c r="Z23126" s="44"/>
    </row>
    <row r="23127" spans="26:26">
      <c r="Z23127" s="44"/>
    </row>
    <row r="23128" spans="26:26">
      <c r="Z23128" s="44"/>
    </row>
    <row r="23129" spans="26:26">
      <c r="Z23129" s="44"/>
    </row>
    <row r="23130" spans="26:26">
      <c r="Z23130" s="44"/>
    </row>
    <row r="23131" spans="26:26">
      <c r="Z23131" s="44"/>
    </row>
    <row r="23132" spans="26:26">
      <c r="Z23132" s="44"/>
    </row>
    <row r="23133" spans="26:26">
      <c r="Z23133" s="44"/>
    </row>
    <row r="23134" spans="26:26">
      <c r="Z23134" s="44"/>
    </row>
    <row r="23135" spans="26:26">
      <c r="Z23135" s="44"/>
    </row>
    <row r="23136" spans="26:26">
      <c r="Z23136" s="44"/>
    </row>
    <row r="23137" spans="26:26">
      <c r="Z23137" s="44"/>
    </row>
    <row r="23138" spans="26:26">
      <c r="Z23138" s="44"/>
    </row>
    <row r="23139" spans="26:26">
      <c r="Z23139" s="44"/>
    </row>
    <row r="23140" spans="26:26">
      <c r="Z23140" s="44"/>
    </row>
    <row r="23141" spans="26:26">
      <c r="Z23141" s="44"/>
    </row>
    <row r="23142" spans="26:26">
      <c r="Z23142" s="44"/>
    </row>
    <row r="23143" spans="26:26">
      <c r="Z23143" s="44"/>
    </row>
    <row r="23144" spans="26:26">
      <c r="Z23144" s="44"/>
    </row>
    <row r="23145" spans="26:26">
      <c r="Z23145" s="44"/>
    </row>
    <row r="23146" spans="26:26">
      <c r="Z23146" s="44"/>
    </row>
    <row r="23147" spans="26:26">
      <c r="Z23147" s="44"/>
    </row>
    <row r="23148" spans="26:26">
      <c r="Z23148" s="44"/>
    </row>
    <row r="23149" spans="26:26">
      <c r="Z23149" s="44"/>
    </row>
    <row r="23150" spans="26:26">
      <c r="Z23150" s="44"/>
    </row>
    <row r="23151" spans="26:26">
      <c r="Z23151" s="44"/>
    </row>
    <row r="23152" spans="26:26">
      <c r="Z23152" s="44"/>
    </row>
    <row r="23153" spans="26:26">
      <c r="Z23153" s="44"/>
    </row>
    <row r="23154" spans="26:26">
      <c r="Z23154" s="44"/>
    </row>
    <row r="23155" spans="26:26">
      <c r="Z23155" s="44"/>
    </row>
    <row r="23156" spans="26:26">
      <c r="Z23156" s="44"/>
    </row>
    <row r="23157" spans="26:26">
      <c r="Z23157" s="44"/>
    </row>
    <row r="23158" spans="26:26">
      <c r="Z23158" s="44"/>
    </row>
    <row r="23159" spans="26:26">
      <c r="Z23159" s="44"/>
    </row>
    <row r="23160" spans="26:26">
      <c r="Z23160" s="44"/>
    </row>
    <row r="23161" spans="26:26">
      <c r="Z23161" s="44"/>
    </row>
    <row r="23162" spans="26:26">
      <c r="Z23162" s="44"/>
    </row>
    <row r="23163" spans="26:26">
      <c r="Z23163" s="44"/>
    </row>
    <row r="23164" spans="26:26">
      <c r="Z23164" s="44"/>
    </row>
    <row r="23165" spans="26:26">
      <c r="Z23165" s="44"/>
    </row>
    <row r="23166" spans="26:26">
      <c r="Z23166" s="44"/>
    </row>
    <row r="23167" spans="26:26">
      <c r="Z23167" s="44"/>
    </row>
    <row r="23168" spans="26:26">
      <c r="Z23168" s="44"/>
    </row>
    <row r="23169" spans="26:26">
      <c r="Z23169" s="44"/>
    </row>
    <row r="23170" spans="26:26">
      <c r="Z23170" s="44"/>
    </row>
    <row r="23171" spans="26:26">
      <c r="Z23171" s="44"/>
    </row>
    <row r="23172" spans="26:26">
      <c r="Z23172" s="44"/>
    </row>
    <row r="23173" spans="26:26">
      <c r="Z23173" s="44"/>
    </row>
    <row r="23174" spans="26:26">
      <c r="Z23174" s="44"/>
    </row>
    <row r="23175" spans="26:26">
      <c r="Z23175" s="44"/>
    </row>
    <row r="23176" spans="26:26">
      <c r="Z23176" s="44"/>
    </row>
    <row r="23177" spans="26:26">
      <c r="Z23177" s="44"/>
    </row>
    <row r="23178" spans="26:26">
      <c r="Z23178" s="44"/>
    </row>
    <row r="23179" spans="26:26">
      <c r="Z23179" s="44"/>
    </row>
    <row r="23180" spans="26:26">
      <c r="Z23180" s="44"/>
    </row>
    <row r="23181" spans="26:26">
      <c r="Z23181" s="44"/>
    </row>
    <row r="23182" spans="26:26">
      <c r="Z23182" s="44"/>
    </row>
    <row r="23183" spans="26:26">
      <c r="Z23183" s="44"/>
    </row>
    <row r="23184" spans="26:26">
      <c r="Z23184" s="44"/>
    </row>
    <row r="23185" spans="26:26">
      <c r="Z23185" s="44"/>
    </row>
    <row r="23186" spans="26:26">
      <c r="Z23186" s="44"/>
    </row>
    <row r="23187" spans="26:26">
      <c r="Z23187" s="44"/>
    </row>
    <row r="23188" spans="26:26">
      <c r="Z23188" s="44"/>
    </row>
    <row r="23189" spans="26:26">
      <c r="Z23189" s="44"/>
    </row>
    <row r="23190" spans="26:26">
      <c r="Z23190" s="44"/>
    </row>
    <row r="23191" spans="26:26">
      <c r="Z23191" s="44"/>
    </row>
    <row r="23192" spans="26:26">
      <c r="Z23192" s="44"/>
    </row>
    <row r="23193" spans="26:26">
      <c r="Z23193" s="44"/>
    </row>
    <row r="23194" spans="26:26">
      <c r="Z23194" s="44"/>
    </row>
    <row r="23195" spans="26:26">
      <c r="Z23195" s="44"/>
    </row>
    <row r="23196" spans="26:26">
      <c r="Z23196" s="44"/>
    </row>
    <row r="23197" spans="26:26">
      <c r="Z23197" s="44"/>
    </row>
    <row r="23198" spans="26:26">
      <c r="Z23198" s="44"/>
    </row>
    <row r="23199" spans="26:26">
      <c r="Z23199" s="44"/>
    </row>
    <row r="23200" spans="26:26">
      <c r="Z23200" s="44"/>
    </row>
    <row r="23201" spans="26:26">
      <c r="Z23201" s="44"/>
    </row>
    <row r="23202" spans="26:26">
      <c r="Z23202" s="44"/>
    </row>
    <row r="23203" spans="26:26">
      <c r="Z23203" s="44"/>
    </row>
    <row r="23204" spans="26:26">
      <c r="Z23204" s="44"/>
    </row>
    <row r="23205" spans="26:26">
      <c r="Z23205" s="44"/>
    </row>
    <row r="23206" spans="26:26">
      <c r="Z23206" s="44"/>
    </row>
    <row r="23207" spans="26:26">
      <c r="Z23207" s="44"/>
    </row>
    <row r="23208" spans="26:26">
      <c r="Z23208" s="44"/>
    </row>
    <row r="23209" spans="26:26">
      <c r="Z23209" s="44"/>
    </row>
    <row r="23210" spans="26:26">
      <c r="Z23210" s="44"/>
    </row>
    <row r="23211" spans="26:26">
      <c r="Z23211" s="44"/>
    </row>
    <row r="23212" spans="26:26">
      <c r="Z23212" s="44"/>
    </row>
    <row r="23213" spans="26:26">
      <c r="Z23213" s="44"/>
    </row>
    <row r="23214" spans="26:26">
      <c r="Z23214" s="44"/>
    </row>
    <row r="23215" spans="26:26">
      <c r="Z23215" s="44"/>
    </row>
    <row r="23216" spans="26:26">
      <c r="Z23216" s="44"/>
    </row>
    <row r="23217" spans="26:26">
      <c r="Z23217" s="44"/>
    </row>
    <row r="23218" spans="26:26">
      <c r="Z23218" s="44"/>
    </row>
    <row r="23219" spans="26:26">
      <c r="Z23219" s="44"/>
    </row>
    <row r="23220" spans="26:26">
      <c r="Z23220" s="44"/>
    </row>
    <row r="23221" spans="26:26">
      <c r="Z23221" s="44"/>
    </row>
    <row r="23222" spans="26:26">
      <c r="Z23222" s="44"/>
    </row>
    <row r="23223" spans="26:26">
      <c r="Z23223" s="44"/>
    </row>
    <row r="23224" spans="26:26">
      <c r="Z23224" s="44"/>
    </row>
    <row r="23225" spans="26:26">
      <c r="Z23225" s="44"/>
    </row>
    <row r="23226" spans="26:26">
      <c r="Z23226" s="44"/>
    </row>
    <row r="23227" spans="26:26">
      <c r="Z23227" s="44"/>
    </row>
    <row r="23228" spans="26:26">
      <c r="Z23228" s="44"/>
    </row>
    <row r="23229" spans="26:26">
      <c r="Z23229" s="44"/>
    </row>
    <row r="23230" spans="26:26">
      <c r="Z23230" s="44"/>
    </row>
    <row r="23231" spans="26:26">
      <c r="Z23231" s="44"/>
    </row>
    <row r="23232" spans="26:26">
      <c r="Z23232" s="44"/>
    </row>
    <row r="23233" spans="26:26">
      <c r="Z23233" s="44"/>
    </row>
    <row r="23234" spans="26:26">
      <c r="Z23234" s="44"/>
    </row>
    <row r="23235" spans="26:26">
      <c r="Z23235" s="44"/>
    </row>
    <row r="23236" spans="26:26">
      <c r="Z23236" s="44"/>
    </row>
    <row r="23237" spans="26:26">
      <c r="Z23237" s="44"/>
    </row>
    <row r="23238" spans="26:26">
      <c r="Z23238" s="44"/>
    </row>
    <row r="23239" spans="26:26">
      <c r="Z23239" s="44"/>
    </row>
    <row r="23240" spans="26:26">
      <c r="Z23240" s="44"/>
    </row>
    <row r="23241" spans="26:26">
      <c r="Z23241" s="44"/>
    </row>
    <row r="23242" spans="26:26">
      <c r="Z23242" s="44"/>
    </row>
    <row r="23243" spans="26:26">
      <c r="Z23243" s="44"/>
    </row>
    <row r="23244" spans="26:26">
      <c r="Z23244" s="44"/>
    </row>
    <row r="23245" spans="26:26">
      <c r="Z23245" s="44"/>
    </row>
    <row r="23246" spans="26:26">
      <c r="Z23246" s="44"/>
    </row>
    <row r="23247" spans="26:26">
      <c r="Z23247" s="44"/>
    </row>
    <row r="23248" spans="26:26">
      <c r="Z23248" s="44"/>
    </row>
    <row r="23249" spans="26:26">
      <c r="Z23249" s="44"/>
    </row>
    <row r="23250" spans="26:26">
      <c r="Z23250" s="44"/>
    </row>
    <row r="23251" spans="26:26">
      <c r="Z23251" s="44"/>
    </row>
    <row r="23252" spans="26:26">
      <c r="Z23252" s="44"/>
    </row>
    <row r="23253" spans="26:26">
      <c r="Z23253" s="44"/>
    </row>
    <row r="23254" spans="26:26">
      <c r="Z23254" s="44"/>
    </row>
    <row r="23255" spans="26:26">
      <c r="Z23255" s="44"/>
    </row>
    <row r="23256" spans="26:26">
      <c r="Z23256" s="44"/>
    </row>
    <row r="23257" spans="26:26">
      <c r="Z23257" s="44"/>
    </row>
    <row r="23258" spans="26:26">
      <c r="Z23258" s="44"/>
    </row>
    <row r="23259" spans="26:26">
      <c r="Z23259" s="44"/>
    </row>
    <row r="23260" spans="26:26">
      <c r="Z23260" s="44"/>
    </row>
    <row r="23261" spans="26:26">
      <c r="Z23261" s="44"/>
    </row>
    <row r="23262" spans="26:26">
      <c r="Z23262" s="44"/>
    </row>
    <row r="23263" spans="26:26">
      <c r="Z23263" s="44"/>
    </row>
    <row r="23264" spans="26:26">
      <c r="Z23264" s="44"/>
    </row>
    <row r="23265" spans="26:26">
      <c r="Z23265" s="44"/>
    </row>
    <row r="23266" spans="26:26">
      <c r="Z23266" s="44"/>
    </row>
    <row r="23267" spans="26:26">
      <c r="Z23267" s="44"/>
    </row>
    <row r="23268" spans="26:26">
      <c r="Z23268" s="44"/>
    </row>
    <row r="23269" spans="26:26">
      <c r="Z23269" s="44"/>
    </row>
    <row r="23270" spans="26:26">
      <c r="Z23270" s="44"/>
    </row>
    <row r="23271" spans="26:26">
      <c r="Z23271" s="44"/>
    </row>
    <row r="23272" spans="26:26">
      <c r="Z23272" s="44"/>
    </row>
    <row r="23273" spans="26:26">
      <c r="Z23273" s="44"/>
    </row>
    <row r="23274" spans="26:26">
      <c r="Z23274" s="44"/>
    </row>
    <row r="23275" spans="26:26">
      <c r="Z23275" s="44"/>
    </row>
    <row r="23276" spans="26:26">
      <c r="Z23276" s="44"/>
    </row>
    <row r="23277" spans="26:26">
      <c r="Z23277" s="44"/>
    </row>
    <row r="23278" spans="26:26">
      <c r="Z23278" s="44"/>
    </row>
    <row r="23279" spans="26:26">
      <c r="Z23279" s="44"/>
    </row>
    <row r="23280" spans="26:26">
      <c r="Z23280" s="44"/>
    </row>
    <row r="23281" spans="26:26">
      <c r="Z23281" s="44"/>
    </row>
    <row r="23282" spans="26:26">
      <c r="Z23282" s="44"/>
    </row>
    <row r="23283" spans="26:26">
      <c r="Z23283" s="44"/>
    </row>
    <row r="23284" spans="26:26">
      <c r="Z23284" s="44"/>
    </row>
    <row r="23285" spans="26:26">
      <c r="Z23285" s="44"/>
    </row>
    <row r="23286" spans="26:26">
      <c r="Z23286" s="44"/>
    </row>
    <row r="23287" spans="26:26">
      <c r="Z23287" s="44"/>
    </row>
    <row r="23288" spans="26:26">
      <c r="Z23288" s="44"/>
    </row>
    <row r="23289" spans="26:26">
      <c r="Z23289" s="44"/>
    </row>
    <row r="23290" spans="26:26">
      <c r="Z23290" s="44"/>
    </row>
    <row r="23291" spans="26:26">
      <c r="Z23291" s="44"/>
    </row>
    <row r="23292" spans="26:26">
      <c r="Z23292" s="44"/>
    </row>
    <row r="23293" spans="26:26">
      <c r="Z23293" s="44"/>
    </row>
    <row r="23294" spans="26:26">
      <c r="Z23294" s="44"/>
    </row>
    <row r="23295" spans="26:26">
      <c r="Z23295" s="44"/>
    </row>
    <row r="23296" spans="26:26">
      <c r="Z23296" s="44"/>
    </row>
    <row r="23297" spans="26:26">
      <c r="Z23297" s="44"/>
    </row>
    <row r="23298" spans="26:26">
      <c r="Z23298" s="44"/>
    </row>
    <row r="23299" spans="26:26">
      <c r="Z23299" s="44"/>
    </row>
    <row r="23300" spans="26:26">
      <c r="Z23300" s="44"/>
    </row>
    <row r="23301" spans="26:26">
      <c r="Z23301" s="44"/>
    </row>
    <row r="23302" spans="26:26">
      <c r="Z23302" s="44"/>
    </row>
    <row r="23303" spans="26:26">
      <c r="Z23303" s="44"/>
    </row>
    <row r="23304" spans="26:26">
      <c r="Z23304" s="44"/>
    </row>
    <row r="23305" spans="26:26">
      <c r="Z23305" s="44"/>
    </row>
    <row r="23306" spans="26:26">
      <c r="Z23306" s="44"/>
    </row>
    <row r="23307" spans="26:26">
      <c r="Z23307" s="44"/>
    </row>
    <row r="23308" spans="26:26">
      <c r="Z23308" s="44"/>
    </row>
    <row r="23309" spans="26:26">
      <c r="Z23309" s="44"/>
    </row>
    <row r="23310" spans="26:26">
      <c r="Z23310" s="44"/>
    </row>
    <row r="23311" spans="26:26">
      <c r="Z23311" s="44"/>
    </row>
    <row r="23312" spans="26:26">
      <c r="Z23312" s="44"/>
    </row>
    <row r="23313" spans="26:26">
      <c r="Z23313" s="44"/>
    </row>
    <row r="23314" spans="26:26">
      <c r="Z23314" s="44"/>
    </row>
    <row r="23315" spans="26:26">
      <c r="Z23315" s="44"/>
    </row>
    <row r="23316" spans="26:26">
      <c r="Z23316" s="44"/>
    </row>
    <row r="23317" spans="26:26">
      <c r="Z23317" s="44"/>
    </row>
    <row r="23318" spans="26:26">
      <c r="Z23318" s="44"/>
    </row>
    <row r="23319" spans="26:26">
      <c r="Z23319" s="44"/>
    </row>
    <row r="23320" spans="26:26">
      <c r="Z23320" s="44"/>
    </row>
    <row r="23321" spans="26:26">
      <c r="Z23321" s="44"/>
    </row>
    <row r="23322" spans="26:26">
      <c r="Z23322" s="44"/>
    </row>
    <row r="23323" spans="26:26">
      <c r="Z23323" s="44"/>
    </row>
    <row r="23324" spans="26:26">
      <c r="Z23324" s="44"/>
    </row>
    <row r="23325" spans="26:26">
      <c r="Z23325" s="44"/>
    </row>
    <row r="23326" spans="26:26">
      <c r="Z23326" s="44"/>
    </row>
    <row r="23327" spans="26:26">
      <c r="Z23327" s="44"/>
    </row>
    <row r="23328" spans="26:26">
      <c r="Z23328" s="44"/>
    </row>
    <row r="23329" spans="26:26">
      <c r="Z23329" s="44"/>
    </row>
    <row r="23330" spans="26:26">
      <c r="Z23330" s="44"/>
    </row>
    <row r="23331" spans="26:26">
      <c r="Z23331" s="44"/>
    </row>
    <row r="23332" spans="26:26">
      <c r="Z23332" s="44"/>
    </row>
    <row r="23333" spans="26:26">
      <c r="Z23333" s="44"/>
    </row>
    <row r="23334" spans="26:26">
      <c r="Z23334" s="44"/>
    </row>
    <row r="23335" spans="26:26">
      <c r="Z23335" s="44"/>
    </row>
    <row r="23336" spans="26:26">
      <c r="Z23336" s="44"/>
    </row>
    <row r="23337" spans="26:26">
      <c r="Z23337" s="44"/>
    </row>
    <row r="23338" spans="26:26">
      <c r="Z23338" s="44"/>
    </row>
    <row r="23339" spans="26:26">
      <c r="Z23339" s="44"/>
    </row>
    <row r="23340" spans="26:26">
      <c r="Z23340" s="44"/>
    </row>
    <row r="23341" spans="26:26">
      <c r="Z23341" s="44"/>
    </row>
    <row r="23342" spans="26:26">
      <c r="Z23342" s="44"/>
    </row>
    <row r="23343" spans="26:26">
      <c r="Z23343" s="44"/>
    </row>
    <row r="23344" spans="26:26">
      <c r="Z23344" s="44"/>
    </row>
    <row r="23345" spans="26:26">
      <c r="Z23345" s="44"/>
    </row>
    <row r="23346" spans="26:26">
      <c r="Z23346" s="44"/>
    </row>
    <row r="23347" spans="26:26">
      <c r="Z23347" s="44"/>
    </row>
    <row r="23348" spans="26:26">
      <c r="Z23348" s="44"/>
    </row>
    <row r="23349" spans="26:26">
      <c r="Z23349" s="44"/>
    </row>
    <row r="23350" spans="26:26">
      <c r="Z23350" s="44"/>
    </row>
    <row r="23351" spans="26:26">
      <c r="Z23351" s="44"/>
    </row>
    <row r="23352" spans="26:26">
      <c r="Z23352" s="44"/>
    </row>
    <row r="23353" spans="26:26">
      <c r="Z23353" s="44"/>
    </row>
    <row r="23354" spans="26:26">
      <c r="Z23354" s="44"/>
    </row>
    <row r="23355" spans="26:26">
      <c r="Z23355" s="44"/>
    </row>
    <row r="23356" spans="26:26">
      <c r="Z23356" s="44"/>
    </row>
    <row r="23357" spans="26:26">
      <c r="Z23357" s="44"/>
    </row>
    <row r="23358" spans="26:26">
      <c r="Z23358" s="44"/>
    </row>
    <row r="23359" spans="26:26">
      <c r="Z23359" s="44"/>
    </row>
    <row r="23360" spans="26:26">
      <c r="Z23360" s="44"/>
    </row>
    <row r="23361" spans="26:26">
      <c r="Z23361" s="44"/>
    </row>
    <row r="23362" spans="26:26">
      <c r="Z23362" s="44"/>
    </row>
    <row r="23363" spans="26:26">
      <c r="Z23363" s="44"/>
    </row>
    <row r="23364" spans="26:26">
      <c r="Z23364" s="44"/>
    </row>
    <row r="23365" spans="26:26">
      <c r="Z23365" s="44"/>
    </row>
    <row r="23366" spans="26:26">
      <c r="Z23366" s="44"/>
    </row>
    <row r="23367" spans="26:26">
      <c r="Z23367" s="44"/>
    </row>
    <row r="23368" spans="26:26">
      <c r="Z23368" s="44"/>
    </row>
    <row r="23369" spans="26:26">
      <c r="Z23369" s="44"/>
    </row>
    <row r="23370" spans="26:26">
      <c r="Z23370" s="44"/>
    </row>
    <row r="23371" spans="26:26">
      <c r="Z23371" s="44"/>
    </row>
    <row r="23372" spans="26:26">
      <c r="Z23372" s="44"/>
    </row>
    <row r="23373" spans="26:26">
      <c r="Z23373" s="44"/>
    </row>
    <row r="23374" spans="26:26">
      <c r="Z23374" s="44"/>
    </row>
    <row r="23375" spans="26:26">
      <c r="Z23375" s="44"/>
    </row>
    <row r="23376" spans="26:26">
      <c r="Z23376" s="44"/>
    </row>
    <row r="23377" spans="26:26">
      <c r="Z23377" s="44"/>
    </row>
    <row r="23378" spans="26:26">
      <c r="Z23378" s="44"/>
    </row>
    <row r="23379" spans="26:26">
      <c r="Z23379" s="44"/>
    </row>
    <row r="23380" spans="26:26">
      <c r="Z23380" s="44"/>
    </row>
    <row r="23381" spans="26:26">
      <c r="Z23381" s="44"/>
    </row>
    <row r="23382" spans="26:26">
      <c r="Z23382" s="44"/>
    </row>
    <row r="23383" spans="26:26">
      <c r="Z23383" s="44"/>
    </row>
    <row r="23384" spans="26:26">
      <c r="Z23384" s="44"/>
    </row>
    <row r="23385" spans="26:26">
      <c r="Z23385" s="44"/>
    </row>
    <row r="23386" spans="26:26">
      <c r="Z23386" s="44"/>
    </row>
    <row r="23387" spans="26:26">
      <c r="Z23387" s="44"/>
    </row>
    <row r="23388" spans="26:26">
      <c r="Z23388" s="44"/>
    </row>
    <row r="23389" spans="26:26">
      <c r="Z23389" s="44"/>
    </row>
    <row r="23390" spans="26:26">
      <c r="Z23390" s="44"/>
    </row>
    <row r="23391" spans="26:26">
      <c r="Z23391" s="44"/>
    </row>
    <row r="23392" spans="26:26">
      <c r="Z23392" s="44"/>
    </row>
    <row r="23393" spans="26:26">
      <c r="Z23393" s="44"/>
    </row>
    <row r="23394" spans="26:26">
      <c r="Z23394" s="44"/>
    </row>
    <row r="23395" spans="26:26">
      <c r="Z23395" s="44"/>
    </row>
    <row r="23396" spans="26:26">
      <c r="Z23396" s="44"/>
    </row>
    <row r="23397" spans="26:26">
      <c r="Z23397" s="44"/>
    </row>
    <row r="23398" spans="26:26">
      <c r="Z23398" s="44"/>
    </row>
    <row r="23399" spans="26:26">
      <c r="Z23399" s="44"/>
    </row>
    <row r="23400" spans="26:26">
      <c r="Z23400" s="44"/>
    </row>
    <row r="23401" spans="26:26">
      <c r="Z23401" s="44"/>
    </row>
    <row r="23402" spans="26:26">
      <c r="Z23402" s="44"/>
    </row>
    <row r="23403" spans="26:26">
      <c r="Z23403" s="44"/>
    </row>
    <row r="23404" spans="26:26">
      <c r="Z23404" s="44"/>
    </row>
    <row r="23405" spans="26:26">
      <c r="Z23405" s="44"/>
    </row>
    <row r="23406" spans="26:26">
      <c r="Z23406" s="44"/>
    </row>
    <row r="23407" spans="26:26">
      <c r="Z23407" s="44"/>
    </row>
    <row r="23408" spans="26:26">
      <c r="Z23408" s="44"/>
    </row>
    <row r="23409" spans="26:26">
      <c r="Z23409" s="44"/>
    </row>
    <row r="23410" spans="26:26">
      <c r="Z23410" s="44"/>
    </row>
    <row r="23411" spans="26:26">
      <c r="Z23411" s="44"/>
    </row>
    <row r="23412" spans="26:26">
      <c r="Z23412" s="44"/>
    </row>
    <row r="23413" spans="26:26">
      <c r="Z23413" s="44"/>
    </row>
    <row r="23414" spans="26:26">
      <c r="Z23414" s="44"/>
    </row>
    <row r="23415" spans="26:26">
      <c r="Z23415" s="44"/>
    </row>
    <row r="23416" spans="26:26">
      <c r="Z23416" s="44"/>
    </row>
    <row r="23417" spans="26:26">
      <c r="Z23417" s="44"/>
    </row>
    <row r="23418" spans="26:26">
      <c r="Z23418" s="44"/>
    </row>
    <row r="23419" spans="26:26">
      <c r="Z23419" s="44"/>
    </row>
    <row r="23420" spans="26:26">
      <c r="Z23420" s="44"/>
    </row>
    <row r="23421" spans="26:26">
      <c r="Z23421" s="44"/>
    </row>
    <row r="23422" spans="26:26">
      <c r="Z23422" s="44"/>
    </row>
    <row r="23423" spans="26:26">
      <c r="Z23423" s="44"/>
    </row>
    <row r="23424" spans="26:26">
      <c r="Z23424" s="44"/>
    </row>
    <row r="23425" spans="26:26">
      <c r="Z23425" s="44"/>
    </row>
    <row r="23426" spans="26:26">
      <c r="Z23426" s="44"/>
    </row>
    <row r="23427" spans="26:26">
      <c r="Z23427" s="44"/>
    </row>
    <row r="23428" spans="26:26">
      <c r="Z23428" s="44"/>
    </row>
    <row r="23429" spans="26:26">
      <c r="Z23429" s="44"/>
    </row>
    <row r="23430" spans="26:26">
      <c r="Z23430" s="44"/>
    </row>
    <row r="23431" spans="26:26">
      <c r="Z23431" s="44"/>
    </row>
    <row r="23432" spans="26:26">
      <c r="Z23432" s="44"/>
    </row>
    <row r="23433" spans="26:26">
      <c r="Z23433" s="44"/>
    </row>
    <row r="23434" spans="26:26">
      <c r="Z23434" s="44"/>
    </row>
    <row r="23435" spans="26:26">
      <c r="Z23435" s="44"/>
    </row>
    <row r="23436" spans="26:26">
      <c r="Z23436" s="44"/>
    </row>
    <row r="23437" spans="26:26">
      <c r="Z23437" s="44"/>
    </row>
    <row r="23438" spans="26:26">
      <c r="Z23438" s="44"/>
    </row>
    <row r="23439" spans="26:26">
      <c r="Z23439" s="44"/>
    </row>
    <row r="23440" spans="26:26">
      <c r="Z23440" s="44"/>
    </row>
    <row r="23441" spans="26:26">
      <c r="Z23441" s="44"/>
    </row>
    <row r="23442" spans="26:26">
      <c r="Z23442" s="44"/>
    </row>
    <row r="23443" spans="26:26">
      <c r="Z23443" s="44"/>
    </row>
    <row r="23444" spans="26:26">
      <c r="Z23444" s="44"/>
    </row>
    <row r="23445" spans="26:26">
      <c r="Z23445" s="44"/>
    </row>
    <row r="23446" spans="26:26">
      <c r="Z23446" s="44"/>
    </row>
    <row r="23447" spans="26:26">
      <c r="Z23447" s="44"/>
    </row>
    <row r="23448" spans="26:26">
      <c r="Z23448" s="44"/>
    </row>
    <row r="23449" spans="26:26">
      <c r="Z23449" s="44"/>
    </row>
    <row r="23450" spans="26:26">
      <c r="Z23450" s="44"/>
    </row>
    <row r="23451" spans="26:26">
      <c r="Z23451" s="44"/>
    </row>
    <row r="23452" spans="26:26">
      <c r="Z23452" s="44"/>
    </row>
    <row r="23453" spans="26:26">
      <c r="Z23453" s="44"/>
    </row>
    <row r="23454" spans="26:26">
      <c r="Z23454" s="44"/>
    </row>
    <row r="23455" spans="26:26">
      <c r="Z23455" s="44"/>
    </row>
    <row r="23456" spans="26:26">
      <c r="Z23456" s="44"/>
    </row>
    <row r="23457" spans="26:26">
      <c r="Z23457" s="44"/>
    </row>
    <row r="23458" spans="26:26">
      <c r="Z23458" s="44"/>
    </row>
    <row r="23459" spans="26:26">
      <c r="Z23459" s="44"/>
    </row>
    <row r="23460" spans="26:26">
      <c r="Z23460" s="44"/>
    </row>
    <row r="23461" spans="26:26">
      <c r="Z23461" s="44"/>
    </row>
    <row r="23462" spans="26:26">
      <c r="Z23462" s="44"/>
    </row>
    <row r="23463" spans="26:26">
      <c r="Z23463" s="44"/>
    </row>
    <row r="23464" spans="26:26">
      <c r="Z23464" s="44"/>
    </row>
    <row r="23465" spans="26:26">
      <c r="Z23465" s="44"/>
    </row>
    <row r="23466" spans="26:26">
      <c r="Z23466" s="44"/>
    </row>
    <row r="23467" spans="26:26">
      <c r="Z23467" s="44"/>
    </row>
    <row r="23468" spans="26:26">
      <c r="Z23468" s="44"/>
    </row>
    <row r="23469" spans="26:26">
      <c r="Z23469" s="44"/>
    </row>
    <row r="23470" spans="26:26">
      <c r="Z23470" s="44"/>
    </row>
    <row r="23471" spans="26:26">
      <c r="Z23471" s="44"/>
    </row>
    <row r="23472" spans="26:26">
      <c r="Z23472" s="44"/>
    </row>
    <row r="23473" spans="26:26">
      <c r="Z23473" s="44"/>
    </row>
    <row r="23474" spans="26:26">
      <c r="Z23474" s="44"/>
    </row>
    <row r="23475" spans="26:26">
      <c r="Z23475" s="44"/>
    </row>
    <row r="23476" spans="26:26">
      <c r="Z23476" s="44"/>
    </row>
    <row r="23477" spans="26:26">
      <c r="Z23477" s="44"/>
    </row>
    <row r="23478" spans="26:26">
      <c r="Z23478" s="44"/>
    </row>
    <row r="23479" spans="26:26">
      <c r="Z23479" s="44"/>
    </row>
    <row r="23480" spans="26:26">
      <c r="Z23480" s="44"/>
    </row>
    <row r="23481" spans="26:26">
      <c r="Z23481" s="44"/>
    </row>
    <row r="23482" spans="26:26">
      <c r="Z23482" s="44"/>
    </row>
    <row r="23483" spans="26:26">
      <c r="Z23483" s="44"/>
    </row>
    <row r="23484" spans="26:26">
      <c r="Z23484" s="44"/>
    </row>
    <row r="23485" spans="26:26">
      <c r="Z23485" s="44"/>
    </row>
    <row r="23486" spans="26:26">
      <c r="Z23486" s="44"/>
    </row>
    <row r="23487" spans="26:26">
      <c r="Z23487" s="44"/>
    </row>
    <row r="23488" spans="26:26">
      <c r="Z23488" s="44"/>
    </row>
    <row r="23489" spans="26:26">
      <c r="Z23489" s="44"/>
    </row>
    <row r="23490" spans="26:26">
      <c r="Z23490" s="44"/>
    </row>
    <row r="23491" spans="26:26">
      <c r="Z23491" s="44"/>
    </row>
    <row r="23492" spans="26:26">
      <c r="Z23492" s="44"/>
    </row>
    <row r="23493" spans="26:26">
      <c r="Z23493" s="44"/>
    </row>
    <row r="23494" spans="26:26">
      <c r="Z23494" s="44"/>
    </row>
    <row r="23495" spans="26:26">
      <c r="Z23495" s="44"/>
    </row>
    <row r="23496" spans="26:26">
      <c r="Z23496" s="44"/>
    </row>
    <row r="23497" spans="26:26">
      <c r="Z23497" s="44"/>
    </row>
    <row r="23498" spans="26:26">
      <c r="Z23498" s="44"/>
    </row>
    <row r="23499" spans="26:26">
      <c r="Z23499" s="44"/>
    </row>
    <row r="23500" spans="26:26">
      <c r="Z23500" s="44"/>
    </row>
    <row r="23501" spans="26:26">
      <c r="Z23501" s="44"/>
    </row>
    <row r="23502" spans="26:26">
      <c r="Z23502" s="44"/>
    </row>
    <row r="23503" spans="26:26">
      <c r="Z23503" s="44"/>
    </row>
    <row r="23504" spans="26:26">
      <c r="Z23504" s="44"/>
    </row>
    <row r="23505" spans="26:26">
      <c r="Z23505" s="44"/>
    </row>
    <row r="23506" spans="26:26">
      <c r="Z23506" s="44"/>
    </row>
    <row r="23507" spans="26:26">
      <c r="Z23507" s="44"/>
    </row>
    <row r="23508" spans="26:26">
      <c r="Z23508" s="44"/>
    </row>
    <row r="23509" spans="26:26">
      <c r="Z23509" s="44"/>
    </row>
    <row r="23510" spans="26:26">
      <c r="Z23510" s="44"/>
    </row>
    <row r="23511" spans="26:26">
      <c r="Z23511" s="44"/>
    </row>
    <row r="23512" spans="26:26">
      <c r="Z23512" s="44"/>
    </row>
    <row r="23513" spans="26:26">
      <c r="Z23513" s="44"/>
    </row>
    <row r="23514" spans="26:26">
      <c r="Z23514" s="44"/>
    </row>
    <row r="23515" spans="26:26">
      <c r="Z23515" s="44"/>
    </row>
    <row r="23516" spans="26:26">
      <c r="Z23516" s="44"/>
    </row>
    <row r="23517" spans="26:26">
      <c r="Z23517" s="44"/>
    </row>
    <row r="23518" spans="26:26">
      <c r="Z23518" s="44"/>
    </row>
    <row r="23519" spans="26:26">
      <c r="Z23519" s="44"/>
    </row>
    <row r="23520" spans="26:26">
      <c r="Z23520" s="44"/>
    </row>
    <row r="23521" spans="26:26">
      <c r="Z23521" s="44"/>
    </row>
    <row r="23522" spans="26:26">
      <c r="Z23522" s="44"/>
    </row>
    <row r="23523" spans="26:26">
      <c r="Z23523" s="44"/>
    </row>
    <row r="23524" spans="26:26">
      <c r="Z23524" s="44"/>
    </row>
    <row r="23525" spans="26:26">
      <c r="Z23525" s="44"/>
    </row>
    <row r="23526" spans="26:26">
      <c r="Z23526" s="44"/>
    </row>
    <row r="23527" spans="26:26">
      <c r="Z23527" s="44"/>
    </row>
    <row r="23528" spans="26:26">
      <c r="Z23528" s="44"/>
    </row>
    <row r="23529" spans="26:26">
      <c r="Z23529" s="44"/>
    </row>
    <row r="23530" spans="26:26">
      <c r="Z23530" s="44"/>
    </row>
    <row r="23531" spans="26:26">
      <c r="Z23531" s="44"/>
    </row>
    <row r="23532" spans="26:26">
      <c r="Z23532" s="44"/>
    </row>
    <row r="23533" spans="26:26">
      <c r="Z23533" s="44"/>
    </row>
    <row r="23534" spans="26:26">
      <c r="Z23534" s="44"/>
    </row>
    <row r="23535" spans="26:26">
      <c r="Z23535" s="44"/>
    </row>
    <row r="23536" spans="26:26">
      <c r="Z23536" s="44"/>
    </row>
    <row r="23537" spans="26:26">
      <c r="Z23537" s="44"/>
    </row>
    <row r="23538" spans="26:26">
      <c r="Z23538" s="44"/>
    </row>
    <row r="23539" spans="26:26">
      <c r="Z23539" s="44"/>
    </row>
    <row r="23540" spans="26:26">
      <c r="Z23540" s="44"/>
    </row>
    <row r="23541" spans="26:26">
      <c r="Z23541" s="44"/>
    </row>
    <row r="23542" spans="26:26">
      <c r="Z23542" s="44"/>
    </row>
    <row r="23543" spans="26:26">
      <c r="Z23543" s="44"/>
    </row>
    <row r="23544" spans="26:26">
      <c r="Z23544" s="44"/>
    </row>
    <row r="23545" spans="26:26">
      <c r="Z23545" s="44"/>
    </row>
    <row r="23546" spans="26:26">
      <c r="Z23546" s="44"/>
    </row>
    <row r="23547" spans="26:26">
      <c r="Z23547" s="44"/>
    </row>
    <row r="23548" spans="26:26">
      <c r="Z23548" s="44"/>
    </row>
    <row r="23549" spans="26:26">
      <c r="Z23549" s="44"/>
    </row>
    <row r="23550" spans="26:26">
      <c r="Z23550" s="44"/>
    </row>
    <row r="23551" spans="26:26">
      <c r="Z23551" s="44"/>
    </row>
    <row r="23552" spans="26:26">
      <c r="Z23552" s="44"/>
    </row>
    <row r="23553" spans="26:26">
      <c r="Z23553" s="44"/>
    </row>
    <row r="23554" spans="26:26">
      <c r="Z23554" s="44"/>
    </row>
    <row r="23555" spans="26:26">
      <c r="Z23555" s="44"/>
    </row>
    <row r="23556" spans="26:26">
      <c r="Z23556" s="44"/>
    </row>
    <row r="23557" spans="26:26">
      <c r="Z23557" s="44"/>
    </row>
    <row r="23558" spans="26:26">
      <c r="Z23558" s="44"/>
    </row>
    <row r="23559" spans="26:26">
      <c r="Z23559" s="44"/>
    </row>
    <row r="23560" spans="26:26">
      <c r="Z23560" s="44"/>
    </row>
    <row r="23561" spans="26:26">
      <c r="Z23561" s="44"/>
    </row>
    <row r="23562" spans="26:26">
      <c r="Z23562" s="44"/>
    </row>
    <row r="23563" spans="26:26">
      <c r="Z23563" s="44"/>
    </row>
    <row r="23564" spans="26:26">
      <c r="Z23564" s="44"/>
    </row>
    <row r="23565" spans="26:26">
      <c r="Z23565" s="44"/>
    </row>
    <row r="23566" spans="26:26">
      <c r="Z23566" s="44"/>
    </row>
    <row r="23567" spans="26:26">
      <c r="Z23567" s="44"/>
    </row>
    <row r="23568" spans="26:26">
      <c r="Z23568" s="44"/>
    </row>
    <row r="23569" spans="26:26">
      <c r="Z23569" s="44"/>
    </row>
    <row r="23570" spans="26:26">
      <c r="Z23570" s="44"/>
    </row>
    <row r="23571" spans="26:26">
      <c r="Z23571" s="44"/>
    </row>
    <row r="23572" spans="26:26">
      <c r="Z23572" s="44"/>
    </row>
    <row r="23573" spans="26:26">
      <c r="Z23573" s="44"/>
    </row>
    <row r="23574" spans="26:26">
      <c r="Z23574" s="44"/>
    </row>
    <row r="23575" spans="26:26">
      <c r="Z23575" s="44"/>
    </row>
    <row r="23576" spans="26:26">
      <c r="Z23576" s="44"/>
    </row>
    <row r="23577" spans="26:26">
      <c r="Z23577" s="44"/>
    </row>
    <row r="23578" spans="26:26">
      <c r="Z23578" s="44"/>
    </row>
    <row r="23579" spans="26:26">
      <c r="Z23579" s="44"/>
    </row>
    <row r="23580" spans="26:26">
      <c r="Z23580" s="44"/>
    </row>
    <row r="23581" spans="26:26">
      <c r="Z23581" s="44"/>
    </row>
    <row r="23582" spans="26:26">
      <c r="Z23582" s="44"/>
    </row>
    <row r="23583" spans="26:26">
      <c r="Z23583" s="44"/>
    </row>
    <row r="23584" spans="26:26">
      <c r="Z23584" s="44"/>
    </row>
    <row r="23585" spans="26:26">
      <c r="Z23585" s="44"/>
    </row>
    <row r="23586" spans="26:26">
      <c r="Z23586" s="44"/>
    </row>
    <row r="23587" spans="26:26">
      <c r="Z23587" s="44"/>
    </row>
    <row r="23588" spans="26:26">
      <c r="Z23588" s="44"/>
    </row>
    <row r="23589" spans="26:26">
      <c r="Z23589" s="44"/>
    </row>
    <row r="23590" spans="26:26">
      <c r="Z23590" s="44"/>
    </row>
    <row r="23591" spans="26:26">
      <c r="Z23591" s="44"/>
    </row>
    <row r="23592" spans="26:26">
      <c r="Z23592" s="44"/>
    </row>
    <row r="23593" spans="26:26">
      <c r="Z23593" s="44"/>
    </row>
    <row r="23594" spans="26:26">
      <c r="Z23594" s="44"/>
    </row>
    <row r="23595" spans="26:26">
      <c r="Z23595" s="44"/>
    </row>
    <row r="23596" spans="26:26">
      <c r="Z23596" s="44"/>
    </row>
    <row r="23597" spans="26:26">
      <c r="Z23597" s="44"/>
    </row>
    <row r="23598" spans="26:26">
      <c r="Z23598" s="44"/>
    </row>
    <row r="23599" spans="26:26">
      <c r="Z23599" s="44"/>
    </row>
    <row r="23600" spans="26:26">
      <c r="Z23600" s="44"/>
    </row>
    <row r="23601" spans="26:26">
      <c r="Z23601" s="44"/>
    </row>
    <row r="23602" spans="26:26">
      <c r="Z23602" s="44"/>
    </row>
    <row r="23603" spans="26:26">
      <c r="Z23603" s="44"/>
    </row>
    <row r="23604" spans="26:26">
      <c r="Z23604" s="44"/>
    </row>
    <row r="23605" spans="26:26">
      <c r="Z23605" s="44"/>
    </row>
    <row r="23606" spans="26:26">
      <c r="Z23606" s="44"/>
    </row>
    <row r="23607" spans="26:26">
      <c r="Z23607" s="44"/>
    </row>
    <row r="23608" spans="26:26">
      <c r="Z23608" s="44"/>
    </row>
    <row r="23609" spans="26:26">
      <c r="Z23609" s="44"/>
    </row>
    <row r="23610" spans="26:26">
      <c r="Z23610" s="44"/>
    </row>
    <row r="23611" spans="26:26">
      <c r="Z23611" s="44"/>
    </row>
    <row r="23612" spans="26:26">
      <c r="Z23612" s="44"/>
    </row>
    <row r="23613" spans="26:26">
      <c r="Z23613" s="44"/>
    </row>
    <row r="23614" spans="26:26">
      <c r="Z23614" s="44"/>
    </row>
    <row r="23615" spans="26:26">
      <c r="Z23615" s="44"/>
    </row>
    <row r="23616" spans="26:26">
      <c r="Z23616" s="44"/>
    </row>
    <row r="23617" spans="26:26">
      <c r="Z23617" s="44"/>
    </row>
    <row r="23618" spans="26:26">
      <c r="Z23618" s="44"/>
    </row>
    <row r="23619" spans="26:26">
      <c r="Z23619" s="44"/>
    </row>
    <row r="23620" spans="26:26">
      <c r="Z23620" s="44"/>
    </row>
    <row r="23621" spans="26:26">
      <c r="Z23621" s="44"/>
    </row>
    <row r="23622" spans="26:26">
      <c r="Z23622" s="44"/>
    </row>
    <row r="23623" spans="26:26">
      <c r="Z23623" s="44"/>
    </row>
    <row r="23624" spans="26:26">
      <c r="Z23624" s="44"/>
    </row>
    <row r="23625" spans="26:26">
      <c r="Z23625" s="44"/>
    </row>
    <row r="23626" spans="26:26">
      <c r="Z23626" s="44"/>
    </row>
    <row r="23627" spans="26:26">
      <c r="Z23627" s="44"/>
    </row>
    <row r="23628" spans="26:26">
      <c r="Z23628" s="44"/>
    </row>
    <row r="23629" spans="26:26">
      <c r="Z23629" s="44"/>
    </row>
    <row r="23630" spans="26:26">
      <c r="Z23630" s="44"/>
    </row>
    <row r="23631" spans="26:26">
      <c r="Z23631" s="44"/>
    </row>
    <row r="23632" spans="26:26">
      <c r="Z23632" s="44"/>
    </row>
    <row r="23633" spans="26:26">
      <c r="Z23633" s="44"/>
    </row>
    <row r="23634" spans="26:26">
      <c r="Z23634" s="44"/>
    </row>
    <row r="23635" spans="26:26">
      <c r="Z23635" s="44"/>
    </row>
    <row r="23636" spans="26:26">
      <c r="Z23636" s="44"/>
    </row>
    <row r="23637" spans="26:26">
      <c r="Z23637" s="44"/>
    </row>
    <row r="23638" spans="26:26">
      <c r="Z23638" s="44"/>
    </row>
    <row r="23639" spans="26:26">
      <c r="Z23639" s="44"/>
    </row>
    <row r="23640" spans="26:26">
      <c r="Z23640" s="44"/>
    </row>
    <row r="23641" spans="26:26">
      <c r="Z23641" s="44"/>
    </row>
    <row r="23642" spans="26:26">
      <c r="Z23642" s="44"/>
    </row>
    <row r="23643" spans="26:26">
      <c r="Z23643" s="44"/>
    </row>
    <row r="23644" spans="26:26">
      <c r="Z23644" s="44"/>
    </row>
    <row r="23645" spans="26:26">
      <c r="Z23645" s="44"/>
    </row>
    <row r="23646" spans="26:26">
      <c r="Z23646" s="44"/>
    </row>
    <row r="23647" spans="26:26">
      <c r="Z23647" s="44"/>
    </row>
    <row r="23648" spans="26:26">
      <c r="Z23648" s="44"/>
    </row>
    <row r="23649" spans="26:26">
      <c r="Z23649" s="44"/>
    </row>
    <row r="23650" spans="26:26">
      <c r="Z23650" s="44"/>
    </row>
    <row r="23651" spans="26:26">
      <c r="Z23651" s="44"/>
    </row>
    <row r="23652" spans="26:26">
      <c r="Z23652" s="44"/>
    </row>
    <row r="23653" spans="26:26">
      <c r="Z23653" s="44"/>
    </row>
    <row r="23654" spans="26:26">
      <c r="Z23654" s="44"/>
    </row>
    <row r="23655" spans="26:26">
      <c r="Z23655" s="44"/>
    </row>
    <row r="23656" spans="26:26">
      <c r="Z23656" s="44"/>
    </row>
    <row r="23657" spans="26:26">
      <c r="Z23657" s="44"/>
    </row>
    <row r="23658" spans="26:26">
      <c r="Z23658" s="44"/>
    </row>
    <row r="23659" spans="26:26">
      <c r="Z23659" s="44"/>
    </row>
    <row r="23660" spans="26:26">
      <c r="Z23660" s="44"/>
    </row>
    <row r="23661" spans="26:26">
      <c r="Z23661" s="44"/>
    </row>
    <row r="23662" spans="26:26">
      <c r="Z23662" s="44"/>
    </row>
    <row r="23663" spans="26:26">
      <c r="Z23663" s="44"/>
    </row>
    <row r="23664" spans="26:26">
      <c r="Z23664" s="44"/>
    </row>
    <row r="23665" spans="26:26">
      <c r="Z23665" s="44"/>
    </row>
    <row r="23666" spans="26:26">
      <c r="Z23666" s="44"/>
    </row>
    <row r="23667" spans="26:26">
      <c r="Z23667" s="44"/>
    </row>
    <row r="23668" spans="26:26">
      <c r="Z23668" s="44"/>
    </row>
    <row r="23669" spans="26:26">
      <c r="Z23669" s="44"/>
    </row>
    <row r="23670" spans="26:26">
      <c r="Z23670" s="44"/>
    </row>
    <row r="23671" spans="26:26">
      <c r="Z23671" s="44"/>
    </row>
    <row r="23672" spans="26:26">
      <c r="Z23672" s="44"/>
    </row>
    <row r="23673" spans="26:26">
      <c r="Z23673" s="44"/>
    </row>
    <row r="23674" spans="26:26">
      <c r="Z23674" s="44"/>
    </row>
    <row r="23675" spans="26:26">
      <c r="Z23675" s="44"/>
    </row>
    <row r="23676" spans="26:26">
      <c r="Z23676" s="44"/>
    </row>
    <row r="23677" spans="26:26">
      <c r="Z23677" s="44"/>
    </row>
    <row r="23678" spans="26:26">
      <c r="Z23678" s="44"/>
    </row>
    <row r="23679" spans="26:26">
      <c r="Z23679" s="44"/>
    </row>
    <row r="23680" spans="26:26">
      <c r="Z23680" s="44"/>
    </row>
    <row r="23681" spans="26:26">
      <c r="Z23681" s="44"/>
    </row>
    <row r="23682" spans="26:26">
      <c r="Z23682" s="44"/>
    </row>
    <row r="23683" spans="26:26">
      <c r="Z23683" s="44"/>
    </row>
    <row r="23684" spans="26:26">
      <c r="Z23684" s="44"/>
    </row>
    <row r="23685" spans="26:26">
      <c r="Z23685" s="44"/>
    </row>
    <row r="23686" spans="26:26">
      <c r="Z23686" s="44"/>
    </row>
    <row r="23687" spans="26:26">
      <c r="Z23687" s="44"/>
    </row>
    <row r="23688" spans="26:26">
      <c r="Z23688" s="44"/>
    </row>
    <row r="23689" spans="26:26">
      <c r="Z23689" s="44"/>
    </row>
    <row r="23690" spans="26:26">
      <c r="Z23690" s="44"/>
    </row>
    <row r="23691" spans="26:26">
      <c r="Z23691" s="44"/>
    </row>
    <row r="23692" spans="26:26">
      <c r="Z23692" s="44"/>
    </row>
    <row r="23693" spans="26:26">
      <c r="Z23693" s="44"/>
    </row>
    <row r="23694" spans="26:26">
      <c r="Z23694" s="44"/>
    </row>
    <row r="23695" spans="26:26">
      <c r="Z23695" s="44"/>
    </row>
    <row r="23696" spans="26:26">
      <c r="Z23696" s="44"/>
    </row>
    <row r="23697" spans="26:26">
      <c r="Z23697" s="44"/>
    </row>
    <row r="23698" spans="26:26">
      <c r="Z23698" s="44"/>
    </row>
    <row r="23699" spans="26:26">
      <c r="Z23699" s="44"/>
    </row>
    <row r="23700" spans="26:26">
      <c r="Z23700" s="44"/>
    </row>
    <row r="23701" spans="26:26">
      <c r="Z23701" s="44"/>
    </row>
    <row r="23702" spans="26:26">
      <c r="Z23702" s="44"/>
    </row>
    <row r="23703" spans="26:26">
      <c r="Z23703" s="44"/>
    </row>
    <row r="23704" spans="26:26">
      <c r="Z23704" s="44"/>
    </row>
    <row r="23705" spans="26:26">
      <c r="Z23705" s="44"/>
    </row>
    <row r="23706" spans="26:26">
      <c r="Z23706" s="44"/>
    </row>
    <row r="23707" spans="26:26">
      <c r="Z23707" s="44"/>
    </row>
    <row r="23708" spans="26:26">
      <c r="Z23708" s="44"/>
    </row>
    <row r="23709" spans="26:26">
      <c r="Z23709" s="44"/>
    </row>
    <row r="23710" spans="26:26">
      <c r="Z23710" s="44"/>
    </row>
    <row r="23711" spans="26:26">
      <c r="Z23711" s="44"/>
    </row>
    <row r="23712" spans="26:26">
      <c r="Z23712" s="44"/>
    </row>
    <row r="23713" spans="26:26">
      <c r="Z23713" s="44"/>
    </row>
    <row r="23714" spans="26:26">
      <c r="Z23714" s="44"/>
    </row>
    <row r="23715" spans="26:26">
      <c r="Z23715" s="44"/>
    </row>
    <row r="23716" spans="26:26">
      <c r="Z23716" s="44"/>
    </row>
    <row r="23717" spans="26:26">
      <c r="Z23717" s="44"/>
    </row>
    <row r="23718" spans="26:26">
      <c r="Z23718" s="44"/>
    </row>
    <row r="23719" spans="26:26">
      <c r="Z23719" s="44"/>
    </row>
    <row r="23720" spans="26:26">
      <c r="Z23720" s="44"/>
    </row>
    <row r="23721" spans="26:26">
      <c r="Z23721" s="44"/>
    </row>
    <row r="23722" spans="26:26">
      <c r="Z23722" s="44"/>
    </row>
    <row r="23723" spans="26:26">
      <c r="Z23723" s="44"/>
    </row>
    <row r="23724" spans="26:26">
      <c r="Z23724" s="44"/>
    </row>
    <row r="23725" spans="26:26">
      <c r="Z23725" s="44"/>
    </row>
    <row r="23726" spans="26:26">
      <c r="Z23726" s="44"/>
    </row>
    <row r="23727" spans="26:26">
      <c r="Z23727" s="44"/>
    </row>
    <row r="23728" spans="26:26">
      <c r="Z23728" s="44"/>
    </row>
    <row r="23729" spans="26:26">
      <c r="Z23729" s="44"/>
    </row>
    <row r="23730" spans="26:26">
      <c r="Z23730" s="44"/>
    </row>
    <row r="23731" spans="26:26">
      <c r="Z23731" s="44"/>
    </row>
    <row r="23732" spans="26:26">
      <c r="Z23732" s="44"/>
    </row>
    <row r="23733" spans="26:26">
      <c r="Z23733" s="44"/>
    </row>
    <row r="23734" spans="26:26">
      <c r="Z23734" s="44"/>
    </row>
    <row r="23735" spans="26:26">
      <c r="Z23735" s="44"/>
    </row>
    <row r="23736" spans="26:26">
      <c r="Z23736" s="44"/>
    </row>
    <row r="23737" spans="26:26">
      <c r="Z23737" s="44"/>
    </row>
    <row r="23738" spans="26:26">
      <c r="Z23738" s="44"/>
    </row>
    <row r="23739" spans="26:26">
      <c r="Z23739" s="44"/>
    </row>
    <row r="23740" spans="26:26">
      <c r="Z23740" s="44"/>
    </row>
    <row r="23741" spans="26:26">
      <c r="Z23741" s="44"/>
    </row>
    <row r="23742" spans="26:26">
      <c r="Z23742" s="44"/>
    </row>
    <row r="23743" spans="26:26">
      <c r="Z23743" s="44"/>
    </row>
    <row r="23744" spans="26:26">
      <c r="Z23744" s="44"/>
    </row>
    <row r="23745" spans="26:26">
      <c r="Z23745" s="44"/>
    </row>
    <row r="23746" spans="26:26">
      <c r="Z23746" s="44"/>
    </row>
    <row r="23747" spans="26:26">
      <c r="Z23747" s="44"/>
    </row>
    <row r="23748" spans="26:26">
      <c r="Z23748" s="44"/>
    </row>
    <row r="23749" spans="26:26">
      <c r="Z23749" s="44"/>
    </row>
    <row r="23750" spans="26:26">
      <c r="Z23750" s="44"/>
    </row>
    <row r="23751" spans="26:26">
      <c r="Z23751" s="44"/>
    </row>
    <row r="23752" spans="26:26">
      <c r="Z23752" s="44"/>
    </row>
    <row r="23753" spans="26:26">
      <c r="Z23753" s="44"/>
    </row>
    <row r="23754" spans="26:26">
      <c r="Z23754" s="44"/>
    </row>
    <row r="23755" spans="26:26">
      <c r="Z23755" s="44"/>
    </row>
    <row r="23756" spans="26:26">
      <c r="Z23756" s="44"/>
    </row>
    <row r="23757" spans="26:26">
      <c r="Z23757" s="44"/>
    </row>
    <row r="23758" spans="26:26">
      <c r="Z23758" s="44"/>
    </row>
    <row r="23759" spans="26:26">
      <c r="Z23759" s="44"/>
    </row>
    <row r="23760" spans="26:26">
      <c r="Z23760" s="44"/>
    </row>
    <row r="23761" spans="26:26">
      <c r="Z23761" s="44"/>
    </row>
    <row r="23762" spans="26:26">
      <c r="Z23762" s="44"/>
    </row>
    <row r="23763" spans="26:26">
      <c r="Z23763" s="44"/>
    </row>
    <row r="23764" spans="26:26">
      <c r="Z23764" s="44"/>
    </row>
    <row r="23765" spans="26:26">
      <c r="Z23765" s="44"/>
    </row>
    <row r="23766" spans="26:26">
      <c r="Z23766" s="44"/>
    </row>
    <row r="23767" spans="26:26">
      <c r="Z23767" s="44"/>
    </row>
    <row r="23768" spans="26:26">
      <c r="Z23768" s="44"/>
    </row>
    <row r="23769" spans="26:26">
      <c r="Z23769" s="44"/>
    </row>
    <row r="23770" spans="26:26">
      <c r="Z23770" s="44"/>
    </row>
    <row r="23771" spans="26:26">
      <c r="Z23771" s="44"/>
    </row>
    <row r="23772" spans="26:26">
      <c r="Z23772" s="44"/>
    </row>
    <row r="23773" spans="26:26">
      <c r="Z23773" s="44"/>
    </row>
    <row r="23774" spans="26:26">
      <c r="Z23774" s="44"/>
    </row>
    <row r="23775" spans="26:26">
      <c r="Z23775" s="44"/>
    </row>
    <row r="23776" spans="26:26">
      <c r="Z23776" s="44"/>
    </row>
    <row r="23777" spans="26:26">
      <c r="Z23777" s="44"/>
    </row>
    <row r="23778" spans="26:26">
      <c r="Z23778" s="44"/>
    </row>
    <row r="23779" spans="26:26">
      <c r="Z23779" s="44"/>
    </row>
    <row r="23780" spans="26:26">
      <c r="Z23780" s="44"/>
    </row>
    <row r="23781" spans="26:26">
      <c r="Z23781" s="44"/>
    </row>
    <row r="23782" spans="26:26">
      <c r="Z23782" s="44"/>
    </row>
    <row r="23783" spans="26:26">
      <c r="Z23783" s="44"/>
    </row>
    <row r="23784" spans="26:26">
      <c r="Z23784" s="44"/>
    </row>
    <row r="23785" spans="26:26">
      <c r="Z23785" s="44"/>
    </row>
    <row r="23786" spans="26:26">
      <c r="Z23786" s="44"/>
    </row>
    <row r="23787" spans="26:26">
      <c r="Z23787" s="44"/>
    </row>
    <row r="23788" spans="26:26">
      <c r="Z23788" s="44"/>
    </row>
    <row r="23789" spans="26:26">
      <c r="Z23789" s="44"/>
    </row>
    <row r="23790" spans="26:26">
      <c r="Z23790" s="44"/>
    </row>
    <row r="23791" spans="26:26">
      <c r="Z23791" s="44"/>
    </row>
    <row r="23792" spans="26:26">
      <c r="Z23792" s="44"/>
    </row>
    <row r="23793" spans="26:26">
      <c r="Z23793" s="44"/>
    </row>
    <row r="23794" spans="26:26">
      <c r="Z23794" s="44"/>
    </row>
    <row r="23795" spans="26:26">
      <c r="Z23795" s="44"/>
    </row>
    <row r="23796" spans="26:26">
      <c r="Z23796" s="44"/>
    </row>
    <row r="23797" spans="26:26">
      <c r="Z23797" s="44"/>
    </row>
    <row r="23798" spans="26:26">
      <c r="Z23798" s="44"/>
    </row>
    <row r="23799" spans="26:26">
      <c r="Z23799" s="44"/>
    </row>
    <row r="23800" spans="26:26">
      <c r="Z23800" s="44"/>
    </row>
    <row r="23801" spans="26:26">
      <c r="Z23801" s="44"/>
    </row>
    <row r="23802" spans="26:26">
      <c r="Z23802" s="44"/>
    </row>
    <row r="23803" spans="26:26">
      <c r="Z23803" s="44"/>
    </row>
    <row r="23804" spans="26:26">
      <c r="Z23804" s="44"/>
    </row>
    <row r="23805" spans="26:26">
      <c r="Z23805" s="44"/>
    </row>
    <row r="23806" spans="26:26">
      <c r="Z23806" s="44"/>
    </row>
    <row r="23807" spans="26:26">
      <c r="Z23807" s="44"/>
    </row>
    <row r="23808" spans="26:26">
      <c r="Z23808" s="44"/>
    </row>
    <row r="23809" spans="26:26">
      <c r="Z23809" s="44"/>
    </row>
    <row r="23810" spans="26:26">
      <c r="Z23810" s="44"/>
    </row>
    <row r="23811" spans="26:26">
      <c r="Z23811" s="44"/>
    </row>
    <row r="23812" spans="26:26">
      <c r="Z23812" s="44"/>
    </row>
    <row r="23813" spans="26:26">
      <c r="Z23813" s="44"/>
    </row>
    <row r="23814" spans="26:26">
      <c r="Z23814" s="44"/>
    </row>
    <row r="23815" spans="26:26">
      <c r="Z23815" s="44"/>
    </row>
    <row r="23816" spans="26:26">
      <c r="Z23816" s="44"/>
    </row>
    <row r="23817" spans="26:26">
      <c r="Z23817" s="44"/>
    </row>
    <row r="23818" spans="26:26">
      <c r="Z23818" s="44"/>
    </row>
    <row r="23819" spans="26:26">
      <c r="Z23819" s="44"/>
    </row>
    <row r="23820" spans="26:26">
      <c r="Z23820" s="44"/>
    </row>
    <row r="23821" spans="26:26">
      <c r="Z23821" s="44"/>
    </row>
    <row r="23822" spans="26:26">
      <c r="Z23822" s="44"/>
    </row>
    <row r="23823" spans="26:26">
      <c r="Z23823" s="44"/>
    </row>
    <row r="23824" spans="26:26">
      <c r="Z23824" s="44"/>
    </row>
    <row r="23825" spans="26:26">
      <c r="Z23825" s="44"/>
    </row>
    <row r="23826" spans="26:26">
      <c r="Z23826" s="44"/>
    </row>
    <row r="23827" spans="26:26">
      <c r="Z23827" s="44"/>
    </row>
    <row r="23828" spans="26:26">
      <c r="Z23828" s="44"/>
    </row>
    <row r="23829" spans="26:26">
      <c r="Z23829" s="44"/>
    </row>
    <row r="23830" spans="26:26">
      <c r="Z23830" s="44"/>
    </row>
    <row r="23831" spans="26:26">
      <c r="Z23831" s="44"/>
    </row>
    <row r="23832" spans="26:26">
      <c r="Z23832" s="44"/>
    </row>
    <row r="23833" spans="26:26">
      <c r="Z23833" s="44"/>
    </row>
    <row r="23834" spans="26:26">
      <c r="Z23834" s="44"/>
    </row>
    <row r="23835" spans="26:26">
      <c r="Z23835" s="44"/>
    </row>
    <row r="23836" spans="26:26">
      <c r="Z23836" s="44"/>
    </row>
    <row r="23837" spans="26:26">
      <c r="Z23837" s="44"/>
    </row>
    <row r="23838" spans="26:26">
      <c r="Z23838" s="44"/>
    </row>
    <row r="23839" spans="26:26">
      <c r="Z23839" s="44"/>
    </row>
    <row r="23840" spans="26:26">
      <c r="Z23840" s="44"/>
    </row>
    <row r="23841" spans="26:26">
      <c r="Z23841" s="44"/>
    </row>
    <row r="23842" spans="26:26">
      <c r="Z23842" s="44"/>
    </row>
    <row r="23843" spans="26:26">
      <c r="Z23843" s="44"/>
    </row>
    <row r="23844" spans="26:26">
      <c r="Z23844" s="44"/>
    </row>
    <row r="23845" spans="26:26">
      <c r="Z23845" s="44"/>
    </row>
    <row r="23846" spans="26:26">
      <c r="Z23846" s="44"/>
    </row>
    <row r="23847" spans="26:26">
      <c r="Z23847" s="44"/>
    </row>
    <row r="23848" spans="26:26">
      <c r="Z23848" s="44"/>
    </row>
    <row r="23849" spans="26:26">
      <c r="Z23849" s="44"/>
    </row>
    <row r="23850" spans="26:26">
      <c r="Z23850" s="44"/>
    </row>
    <row r="23851" spans="26:26">
      <c r="Z23851" s="44"/>
    </row>
    <row r="23852" spans="26:26">
      <c r="Z23852" s="44"/>
    </row>
    <row r="23853" spans="26:26">
      <c r="Z23853" s="44"/>
    </row>
    <row r="23854" spans="26:26">
      <c r="Z23854" s="44"/>
    </row>
    <row r="23855" spans="26:26">
      <c r="Z23855" s="44"/>
    </row>
    <row r="23856" spans="26:26">
      <c r="Z23856" s="44"/>
    </row>
    <row r="23857" spans="26:26">
      <c r="Z23857" s="44"/>
    </row>
    <row r="23858" spans="26:26">
      <c r="Z23858" s="44"/>
    </row>
    <row r="23859" spans="26:26">
      <c r="Z23859" s="44"/>
    </row>
    <row r="23860" spans="26:26">
      <c r="Z23860" s="44"/>
    </row>
    <row r="23861" spans="26:26">
      <c r="Z23861" s="44"/>
    </row>
    <row r="23862" spans="26:26">
      <c r="Z23862" s="44"/>
    </row>
    <row r="23863" spans="26:26">
      <c r="Z23863" s="44"/>
    </row>
    <row r="23864" spans="26:26">
      <c r="Z23864" s="44"/>
    </row>
    <row r="23865" spans="26:26">
      <c r="Z23865" s="44"/>
    </row>
    <row r="23866" spans="26:26">
      <c r="Z23866" s="44"/>
    </row>
    <row r="23867" spans="26:26">
      <c r="Z23867" s="44"/>
    </row>
    <row r="23868" spans="26:26">
      <c r="Z23868" s="44"/>
    </row>
    <row r="23869" spans="26:26">
      <c r="Z23869" s="44"/>
    </row>
    <row r="23870" spans="26:26">
      <c r="Z23870" s="44"/>
    </row>
    <row r="23871" spans="26:26">
      <c r="Z23871" s="44"/>
    </row>
    <row r="23872" spans="26:26">
      <c r="Z23872" s="44"/>
    </row>
    <row r="23873" spans="26:26">
      <c r="Z23873" s="44"/>
    </row>
    <row r="23874" spans="26:26">
      <c r="Z23874" s="44"/>
    </row>
    <row r="23875" spans="26:26">
      <c r="Z23875" s="44"/>
    </row>
    <row r="23876" spans="26:26">
      <c r="Z23876" s="44"/>
    </row>
    <row r="23877" spans="26:26">
      <c r="Z23877" s="44"/>
    </row>
    <row r="23878" spans="26:26">
      <c r="Z23878" s="44"/>
    </row>
    <row r="23879" spans="26:26">
      <c r="Z23879" s="44"/>
    </row>
    <row r="23880" spans="26:26">
      <c r="Z23880" s="44"/>
    </row>
    <row r="23881" spans="26:26">
      <c r="Z23881" s="44"/>
    </row>
    <row r="23882" spans="26:26">
      <c r="Z23882" s="44"/>
    </row>
    <row r="23883" spans="26:26">
      <c r="Z23883" s="44"/>
    </row>
    <row r="23884" spans="26:26">
      <c r="Z23884" s="44"/>
    </row>
    <row r="23885" spans="26:26">
      <c r="Z23885" s="44"/>
    </row>
    <row r="23886" spans="26:26">
      <c r="Z23886" s="44"/>
    </row>
    <row r="23887" spans="26:26">
      <c r="Z23887" s="44"/>
    </row>
    <row r="23888" spans="26:26">
      <c r="Z23888" s="44"/>
    </row>
    <row r="23889" spans="26:26">
      <c r="Z23889" s="44"/>
    </row>
    <row r="23890" spans="26:26">
      <c r="Z23890" s="44"/>
    </row>
    <row r="23891" spans="26:26">
      <c r="Z23891" s="44"/>
    </row>
    <row r="23892" spans="26:26">
      <c r="Z23892" s="44"/>
    </row>
    <row r="23893" spans="26:26">
      <c r="Z23893" s="44"/>
    </row>
    <row r="23894" spans="26:26">
      <c r="Z23894" s="44"/>
    </row>
    <row r="23895" spans="26:26">
      <c r="Z23895" s="44"/>
    </row>
    <row r="23896" spans="26:26">
      <c r="Z23896" s="44"/>
    </row>
    <row r="23897" spans="26:26">
      <c r="Z23897" s="44"/>
    </row>
    <row r="23898" spans="26:26">
      <c r="Z23898" s="44"/>
    </row>
    <row r="23899" spans="26:26">
      <c r="Z23899" s="44"/>
    </row>
    <row r="23900" spans="26:26">
      <c r="Z23900" s="44"/>
    </row>
    <row r="23901" spans="26:26">
      <c r="Z23901" s="44"/>
    </row>
    <row r="23902" spans="26:26">
      <c r="Z23902" s="44"/>
    </row>
    <row r="23903" spans="26:26">
      <c r="Z23903" s="44"/>
    </row>
    <row r="23904" spans="26:26">
      <c r="Z23904" s="44"/>
    </row>
    <row r="23905" spans="26:26">
      <c r="Z23905" s="44"/>
    </row>
    <row r="23906" spans="26:26">
      <c r="Z23906" s="44"/>
    </row>
    <row r="23907" spans="26:26">
      <c r="Z23907" s="44"/>
    </row>
    <row r="23908" spans="26:26">
      <c r="Z23908" s="44"/>
    </row>
    <row r="23909" spans="26:26">
      <c r="Z23909" s="44"/>
    </row>
    <row r="23910" spans="26:26">
      <c r="Z23910" s="44"/>
    </row>
    <row r="23911" spans="26:26">
      <c r="Z23911" s="44"/>
    </row>
    <row r="23912" spans="26:26">
      <c r="Z23912" s="44"/>
    </row>
    <row r="23913" spans="26:26">
      <c r="Z23913" s="44"/>
    </row>
    <row r="23914" spans="26:26">
      <c r="Z23914" s="44"/>
    </row>
    <row r="23915" spans="26:26">
      <c r="Z23915" s="44"/>
    </row>
    <row r="23916" spans="26:26">
      <c r="Z23916" s="44"/>
    </row>
    <row r="23917" spans="26:26">
      <c r="Z23917" s="44"/>
    </row>
    <row r="23918" spans="26:26">
      <c r="Z23918" s="44"/>
    </row>
    <row r="23919" spans="26:26">
      <c r="Z23919" s="44"/>
    </row>
    <row r="23920" spans="26:26">
      <c r="Z23920" s="44"/>
    </row>
    <row r="23921" spans="26:26">
      <c r="Z23921" s="44"/>
    </row>
    <row r="23922" spans="26:26">
      <c r="Z23922" s="44"/>
    </row>
    <row r="23923" spans="26:26">
      <c r="Z23923" s="44"/>
    </row>
    <row r="23924" spans="26:26">
      <c r="Z23924" s="44"/>
    </row>
    <row r="23925" spans="26:26">
      <c r="Z23925" s="44"/>
    </row>
    <row r="23926" spans="26:26">
      <c r="Z23926" s="44"/>
    </row>
    <row r="23927" spans="26:26">
      <c r="Z23927" s="44"/>
    </row>
    <row r="23928" spans="26:26">
      <c r="Z23928" s="44"/>
    </row>
    <row r="23929" spans="26:26">
      <c r="Z23929" s="44"/>
    </row>
    <row r="23930" spans="26:26">
      <c r="Z23930" s="44"/>
    </row>
    <row r="23931" spans="26:26">
      <c r="Z23931" s="44"/>
    </row>
    <row r="23932" spans="26:26">
      <c r="Z23932" s="44"/>
    </row>
    <row r="23933" spans="26:26">
      <c r="Z23933" s="44"/>
    </row>
    <row r="23934" spans="26:26">
      <c r="Z23934" s="44"/>
    </row>
    <row r="23935" spans="26:26">
      <c r="Z23935" s="44"/>
    </row>
    <row r="23936" spans="26:26">
      <c r="Z23936" s="44"/>
    </row>
    <row r="23937" spans="26:26">
      <c r="Z23937" s="44"/>
    </row>
    <row r="23938" spans="26:26">
      <c r="Z23938" s="44"/>
    </row>
    <row r="23939" spans="26:26">
      <c r="Z23939" s="44"/>
    </row>
    <row r="23940" spans="26:26">
      <c r="Z23940" s="44"/>
    </row>
    <row r="23941" spans="26:26">
      <c r="Z23941" s="44"/>
    </row>
    <row r="23942" spans="26:26">
      <c r="Z23942" s="44"/>
    </row>
    <row r="23943" spans="26:26">
      <c r="Z23943" s="44"/>
    </row>
    <row r="23944" spans="26:26">
      <c r="Z23944" s="44"/>
    </row>
    <row r="23945" spans="26:26">
      <c r="Z23945" s="44"/>
    </row>
    <row r="23946" spans="26:26">
      <c r="Z23946" s="44"/>
    </row>
    <row r="23947" spans="26:26">
      <c r="Z23947" s="44"/>
    </row>
    <row r="23948" spans="26:26">
      <c r="Z23948" s="44"/>
    </row>
    <row r="23949" spans="26:26">
      <c r="Z23949" s="44"/>
    </row>
    <row r="23950" spans="26:26">
      <c r="Z23950" s="44"/>
    </row>
    <row r="23951" spans="26:26">
      <c r="Z23951" s="44"/>
    </row>
    <row r="23952" spans="26:26">
      <c r="Z23952" s="44"/>
    </row>
    <row r="23953" spans="26:26">
      <c r="Z23953" s="44"/>
    </row>
    <row r="23954" spans="26:26">
      <c r="Z23954" s="44"/>
    </row>
    <row r="23955" spans="26:26">
      <c r="Z23955" s="44"/>
    </row>
    <row r="23956" spans="26:26">
      <c r="Z23956" s="44"/>
    </row>
    <row r="23957" spans="26:26">
      <c r="Z23957" s="44"/>
    </row>
    <row r="23958" spans="26:26">
      <c r="Z23958" s="44"/>
    </row>
    <row r="23959" spans="26:26">
      <c r="Z23959" s="44"/>
    </row>
    <row r="23960" spans="26:26">
      <c r="Z23960" s="44"/>
    </row>
    <row r="23961" spans="26:26">
      <c r="Z23961" s="44"/>
    </row>
    <row r="23962" spans="26:26">
      <c r="Z23962" s="44"/>
    </row>
    <row r="23963" spans="26:26">
      <c r="Z23963" s="44"/>
    </row>
    <row r="23964" spans="26:26">
      <c r="Z23964" s="44"/>
    </row>
    <row r="23965" spans="26:26">
      <c r="Z23965" s="44"/>
    </row>
    <row r="23966" spans="26:26">
      <c r="Z23966" s="44"/>
    </row>
    <row r="23967" spans="26:26">
      <c r="Z23967" s="44"/>
    </row>
    <row r="23968" spans="26:26">
      <c r="Z23968" s="44"/>
    </row>
    <row r="23969" spans="26:26">
      <c r="Z23969" s="44"/>
    </row>
    <row r="23970" spans="26:26">
      <c r="Z23970" s="44"/>
    </row>
    <row r="23971" spans="26:26">
      <c r="Z23971" s="44"/>
    </row>
    <row r="23972" spans="26:26">
      <c r="Z23972" s="44"/>
    </row>
    <row r="23973" spans="26:26">
      <c r="Z23973" s="44"/>
    </row>
    <row r="23974" spans="26:26">
      <c r="Z23974" s="44"/>
    </row>
    <row r="23975" spans="26:26">
      <c r="Z23975" s="44"/>
    </row>
    <row r="23976" spans="26:26">
      <c r="Z23976" s="44"/>
    </row>
    <row r="23977" spans="26:26">
      <c r="Z23977" s="44"/>
    </row>
    <row r="23978" spans="26:26">
      <c r="Z23978" s="44"/>
    </row>
    <row r="23979" spans="26:26">
      <c r="Z23979" s="44"/>
    </row>
    <row r="23980" spans="26:26">
      <c r="Z23980" s="44"/>
    </row>
    <row r="23981" spans="26:26">
      <c r="Z23981" s="44"/>
    </row>
    <row r="23982" spans="26:26">
      <c r="Z23982" s="44"/>
    </row>
    <row r="23983" spans="26:26">
      <c r="Z23983" s="44"/>
    </row>
    <row r="23984" spans="26:26">
      <c r="Z23984" s="44"/>
    </row>
    <row r="23985" spans="26:26">
      <c r="Z23985" s="44"/>
    </row>
    <row r="23986" spans="26:26">
      <c r="Z23986" s="44"/>
    </row>
    <row r="23987" spans="26:26">
      <c r="Z23987" s="44"/>
    </row>
    <row r="23988" spans="26:26">
      <c r="Z23988" s="44"/>
    </row>
    <row r="23989" spans="26:26">
      <c r="Z23989" s="44"/>
    </row>
    <row r="23990" spans="26:26">
      <c r="Z23990" s="44"/>
    </row>
    <row r="23991" spans="26:26">
      <c r="Z23991" s="44"/>
    </row>
    <row r="23992" spans="26:26">
      <c r="Z23992" s="44"/>
    </row>
    <row r="23993" spans="26:26">
      <c r="Z23993" s="44"/>
    </row>
    <row r="23994" spans="26:26">
      <c r="Z23994" s="44"/>
    </row>
    <row r="23995" spans="26:26">
      <c r="Z23995" s="44"/>
    </row>
    <row r="23996" spans="26:26">
      <c r="Z23996" s="44"/>
    </row>
    <row r="23997" spans="26:26">
      <c r="Z23997" s="44"/>
    </row>
    <row r="23998" spans="26:26">
      <c r="Z23998" s="44"/>
    </row>
    <row r="23999" spans="26:26">
      <c r="Z23999" s="44"/>
    </row>
    <row r="24000" spans="26:26">
      <c r="Z24000" s="44"/>
    </row>
    <row r="24001" spans="26:26">
      <c r="Z24001" s="44"/>
    </row>
    <row r="24002" spans="26:26">
      <c r="Z24002" s="44"/>
    </row>
    <row r="24003" spans="26:26">
      <c r="Z24003" s="44"/>
    </row>
    <row r="24004" spans="26:26">
      <c r="Z24004" s="44"/>
    </row>
    <row r="24005" spans="26:26">
      <c r="Z24005" s="44"/>
    </row>
    <row r="24006" spans="26:26">
      <c r="Z24006" s="44"/>
    </row>
    <row r="24007" spans="26:26">
      <c r="Z24007" s="44"/>
    </row>
    <row r="24008" spans="26:26">
      <c r="Z24008" s="44"/>
    </row>
    <row r="24009" spans="26:26">
      <c r="Z24009" s="44"/>
    </row>
    <row r="24010" spans="26:26">
      <c r="Z24010" s="44"/>
    </row>
    <row r="24011" spans="26:26">
      <c r="Z24011" s="44"/>
    </row>
    <row r="24012" spans="26:26">
      <c r="Z24012" s="44"/>
    </row>
    <row r="24013" spans="26:26">
      <c r="Z24013" s="44"/>
    </row>
    <row r="24014" spans="26:26">
      <c r="Z24014" s="44"/>
    </row>
    <row r="24015" spans="26:26">
      <c r="Z24015" s="44"/>
    </row>
    <row r="24016" spans="26:26">
      <c r="Z24016" s="44"/>
    </row>
    <row r="24017" spans="26:26">
      <c r="Z24017" s="44"/>
    </row>
    <row r="24018" spans="26:26">
      <c r="Z24018" s="44"/>
    </row>
    <row r="24019" spans="26:26">
      <c r="Z24019" s="44"/>
    </row>
    <row r="24020" spans="26:26">
      <c r="Z24020" s="44"/>
    </row>
    <row r="24021" spans="26:26">
      <c r="Z24021" s="44"/>
    </row>
    <row r="24022" spans="26:26">
      <c r="Z24022" s="44"/>
    </row>
    <row r="24023" spans="26:26">
      <c r="Z24023" s="44"/>
    </row>
    <row r="24024" spans="26:26">
      <c r="Z24024" s="44"/>
    </row>
    <row r="24025" spans="26:26">
      <c r="Z24025" s="44"/>
    </row>
    <row r="24026" spans="26:26">
      <c r="Z24026" s="44"/>
    </row>
    <row r="24027" spans="26:26">
      <c r="Z24027" s="44"/>
    </row>
    <row r="24028" spans="26:26">
      <c r="Z24028" s="44"/>
    </row>
    <row r="24029" spans="26:26">
      <c r="Z24029" s="44"/>
    </row>
    <row r="24030" spans="26:26">
      <c r="Z24030" s="44"/>
    </row>
    <row r="24031" spans="26:26">
      <c r="Z24031" s="44"/>
    </row>
    <row r="24032" spans="26:26">
      <c r="Z24032" s="44"/>
    </row>
    <row r="24033" spans="26:26">
      <c r="Z24033" s="44"/>
    </row>
    <row r="24034" spans="26:26">
      <c r="Z24034" s="44"/>
    </row>
    <row r="24035" spans="26:26">
      <c r="Z24035" s="44"/>
    </row>
    <row r="24036" spans="26:26">
      <c r="Z24036" s="44"/>
    </row>
    <row r="24037" spans="26:26">
      <c r="Z24037" s="44"/>
    </row>
    <row r="24038" spans="26:26">
      <c r="Z24038" s="44"/>
    </row>
    <row r="24039" spans="26:26">
      <c r="Z24039" s="44"/>
    </row>
    <row r="24040" spans="26:26">
      <c r="Z24040" s="44"/>
    </row>
    <row r="24041" spans="26:26">
      <c r="Z24041" s="44"/>
    </row>
    <row r="24042" spans="26:26">
      <c r="Z24042" s="44"/>
    </row>
    <row r="24043" spans="26:26">
      <c r="Z24043" s="44"/>
    </row>
    <row r="24044" spans="26:26">
      <c r="Z24044" s="44"/>
    </row>
    <row r="24045" spans="26:26">
      <c r="Z24045" s="44"/>
    </row>
    <row r="24046" spans="26:26">
      <c r="Z24046" s="44"/>
    </row>
    <row r="24047" spans="26:26">
      <c r="Z24047" s="44"/>
    </row>
    <row r="24048" spans="26:26">
      <c r="Z24048" s="44"/>
    </row>
    <row r="24049" spans="26:26">
      <c r="Z24049" s="44"/>
    </row>
    <row r="24050" spans="26:26">
      <c r="Z24050" s="44"/>
    </row>
    <row r="24051" spans="26:26">
      <c r="Z24051" s="44"/>
    </row>
    <row r="24052" spans="26:26">
      <c r="Z24052" s="44"/>
    </row>
    <row r="24053" spans="26:26">
      <c r="Z24053" s="44"/>
    </row>
    <row r="24054" spans="26:26">
      <c r="Z24054" s="44"/>
    </row>
    <row r="24055" spans="26:26">
      <c r="Z24055" s="44"/>
    </row>
    <row r="24056" spans="26:26">
      <c r="Z24056" s="44"/>
    </row>
    <row r="24057" spans="26:26">
      <c r="Z24057" s="44"/>
    </row>
    <row r="24058" spans="26:26">
      <c r="Z24058" s="44"/>
    </row>
    <row r="24059" spans="26:26">
      <c r="Z24059" s="44"/>
    </row>
    <row r="24060" spans="26:26">
      <c r="Z24060" s="44"/>
    </row>
    <row r="24061" spans="26:26">
      <c r="Z24061" s="44"/>
    </row>
    <row r="24062" spans="26:26">
      <c r="Z24062" s="44"/>
    </row>
    <row r="24063" spans="26:26">
      <c r="Z24063" s="44"/>
    </row>
    <row r="24064" spans="26:26">
      <c r="Z24064" s="44"/>
    </row>
    <row r="24065" spans="26:26">
      <c r="Z24065" s="44"/>
    </row>
    <row r="24066" spans="26:26">
      <c r="Z24066" s="44"/>
    </row>
    <row r="24067" spans="26:26">
      <c r="Z24067" s="44"/>
    </row>
    <row r="24068" spans="26:26">
      <c r="Z24068" s="44"/>
    </row>
    <row r="24069" spans="26:26">
      <c r="Z24069" s="44"/>
    </row>
    <row r="24070" spans="26:26">
      <c r="Z24070" s="44"/>
    </row>
    <row r="24071" spans="26:26">
      <c r="Z24071" s="44"/>
    </row>
    <row r="24072" spans="26:26">
      <c r="Z24072" s="44"/>
    </row>
    <row r="24073" spans="26:26">
      <c r="Z24073" s="44"/>
    </row>
    <row r="24074" spans="26:26">
      <c r="Z24074" s="44"/>
    </row>
    <row r="24075" spans="26:26">
      <c r="Z24075" s="44"/>
    </row>
    <row r="24076" spans="26:26">
      <c r="Z24076" s="44"/>
    </row>
    <row r="24077" spans="26:26">
      <c r="Z24077" s="44"/>
    </row>
    <row r="24078" spans="26:26">
      <c r="Z24078" s="44"/>
    </row>
    <row r="24079" spans="26:26">
      <c r="Z24079" s="44"/>
    </row>
    <row r="24080" spans="26:26">
      <c r="Z24080" s="44"/>
    </row>
    <row r="24081" spans="26:26">
      <c r="Z24081" s="44"/>
    </row>
    <row r="24082" spans="26:26">
      <c r="Z24082" s="44"/>
    </row>
    <row r="24083" spans="26:26">
      <c r="Z24083" s="44"/>
    </row>
    <row r="24084" spans="26:26">
      <c r="Z24084" s="44"/>
    </row>
    <row r="24085" spans="26:26">
      <c r="Z24085" s="44"/>
    </row>
    <row r="24086" spans="26:26">
      <c r="Z24086" s="44"/>
    </row>
    <row r="24087" spans="26:26">
      <c r="Z24087" s="44"/>
    </row>
    <row r="24088" spans="26:26">
      <c r="Z24088" s="44"/>
    </row>
    <row r="24089" spans="26:26">
      <c r="Z24089" s="44"/>
    </row>
    <row r="24090" spans="26:26">
      <c r="Z24090" s="44"/>
    </row>
    <row r="24091" spans="26:26">
      <c r="Z24091" s="44"/>
    </row>
    <row r="24092" spans="26:26">
      <c r="Z24092" s="44"/>
    </row>
    <row r="24093" spans="26:26">
      <c r="Z24093" s="44"/>
    </row>
    <row r="24094" spans="26:26">
      <c r="Z24094" s="44"/>
    </row>
    <row r="24095" spans="26:26">
      <c r="Z24095" s="44"/>
    </row>
    <row r="24096" spans="26:26">
      <c r="Z24096" s="44"/>
    </row>
    <row r="24097" spans="26:26">
      <c r="Z24097" s="44"/>
    </row>
    <row r="24098" spans="26:26">
      <c r="Z24098" s="44"/>
    </row>
    <row r="24099" spans="26:26">
      <c r="Z24099" s="44"/>
    </row>
    <row r="24100" spans="26:26">
      <c r="Z24100" s="44"/>
    </row>
    <row r="24101" spans="26:26">
      <c r="Z24101" s="44"/>
    </row>
    <row r="24102" spans="26:26">
      <c r="Z24102" s="44"/>
    </row>
    <row r="24103" spans="26:26">
      <c r="Z24103" s="44"/>
    </row>
    <row r="24104" spans="26:26">
      <c r="Z24104" s="44"/>
    </row>
    <row r="24105" spans="26:26">
      <c r="Z24105" s="44"/>
    </row>
    <row r="24106" spans="26:26">
      <c r="Z24106" s="44"/>
    </row>
    <row r="24107" spans="26:26">
      <c r="Z24107" s="44"/>
    </row>
    <row r="24108" spans="26:26">
      <c r="Z24108" s="44"/>
    </row>
    <row r="24109" spans="26:26">
      <c r="Z24109" s="44"/>
    </row>
    <row r="24110" spans="26:26">
      <c r="Z24110" s="44"/>
    </row>
    <row r="24111" spans="26:26">
      <c r="Z24111" s="44"/>
    </row>
    <row r="24112" spans="26:26">
      <c r="Z24112" s="44"/>
    </row>
    <row r="24113" spans="26:26">
      <c r="Z24113" s="44"/>
    </row>
    <row r="24114" spans="26:26">
      <c r="Z24114" s="44"/>
    </row>
    <row r="24115" spans="26:26">
      <c r="Z24115" s="44"/>
    </row>
    <row r="24116" spans="26:26">
      <c r="Z24116" s="44"/>
    </row>
    <row r="24117" spans="26:26">
      <c r="Z24117" s="44"/>
    </row>
    <row r="24118" spans="26:26">
      <c r="Z24118" s="44"/>
    </row>
    <row r="24119" spans="26:26">
      <c r="Z24119" s="44"/>
    </row>
    <row r="24120" spans="26:26">
      <c r="Z24120" s="44"/>
    </row>
    <row r="24121" spans="26:26">
      <c r="Z24121" s="44"/>
    </row>
    <row r="24122" spans="26:26">
      <c r="Z24122" s="44"/>
    </row>
    <row r="24123" spans="26:26">
      <c r="Z24123" s="44"/>
    </row>
    <row r="24124" spans="26:26">
      <c r="Z24124" s="44"/>
    </row>
    <row r="24125" spans="26:26">
      <c r="Z24125" s="44"/>
    </row>
    <row r="24126" spans="26:26">
      <c r="Z24126" s="44"/>
    </row>
    <row r="24127" spans="26:26">
      <c r="Z24127" s="44"/>
    </row>
    <row r="24128" spans="26:26">
      <c r="Z24128" s="44"/>
    </row>
    <row r="24129" spans="26:26">
      <c r="Z24129" s="44"/>
    </row>
    <row r="24130" spans="26:26">
      <c r="Z24130" s="44"/>
    </row>
    <row r="24131" spans="26:26">
      <c r="Z24131" s="44"/>
    </row>
    <row r="24132" spans="26:26">
      <c r="Z24132" s="44"/>
    </row>
    <row r="24133" spans="26:26">
      <c r="Z24133" s="44"/>
    </row>
    <row r="24134" spans="26:26">
      <c r="Z24134" s="44"/>
    </row>
    <row r="24135" spans="26:26">
      <c r="Z24135" s="44"/>
    </row>
    <row r="24136" spans="26:26">
      <c r="Z24136" s="44"/>
    </row>
    <row r="24137" spans="26:26">
      <c r="Z24137" s="44"/>
    </row>
    <row r="24138" spans="26:26">
      <c r="Z24138" s="44"/>
    </row>
    <row r="24139" spans="26:26">
      <c r="Z24139" s="44"/>
    </row>
    <row r="24140" spans="26:26">
      <c r="Z24140" s="44"/>
    </row>
    <row r="24141" spans="26:26">
      <c r="Z24141" s="44"/>
    </row>
    <row r="24142" spans="26:26">
      <c r="Z24142" s="44"/>
    </row>
    <row r="24143" spans="26:26">
      <c r="Z24143" s="44"/>
    </row>
    <row r="24144" spans="26:26">
      <c r="Z24144" s="44"/>
    </row>
    <row r="24145" spans="26:26">
      <c r="Z24145" s="44"/>
    </row>
    <row r="24146" spans="26:26">
      <c r="Z24146" s="44"/>
    </row>
    <row r="24147" spans="26:26">
      <c r="Z24147" s="44"/>
    </row>
    <row r="24148" spans="26:26">
      <c r="Z24148" s="44"/>
    </row>
    <row r="24149" spans="26:26">
      <c r="Z24149" s="44"/>
    </row>
    <row r="24150" spans="26:26">
      <c r="Z24150" s="44"/>
    </row>
    <row r="24151" spans="26:26">
      <c r="Z24151" s="44"/>
    </row>
    <row r="24152" spans="26:26">
      <c r="Z24152" s="44"/>
    </row>
    <row r="24153" spans="26:26">
      <c r="Z24153" s="44"/>
    </row>
    <row r="24154" spans="26:26">
      <c r="Z24154" s="44"/>
    </row>
    <row r="24155" spans="26:26">
      <c r="Z24155" s="44"/>
    </row>
    <row r="24156" spans="26:26">
      <c r="Z24156" s="44"/>
    </row>
    <row r="24157" spans="26:26">
      <c r="Z24157" s="44"/>
    </row>
    <row r="24158" spans="26:26">
      <c r="Z24158" s="44"/>
    </row>
    <row r="24159" spans="26:26">
      <c r="Z24159" s="44"/>
    </row>
    <row r="24160" spans="26:26">
      <c r="Z24160" s="44"/>
    </row>
    <row r="24161" spans="26:26">
      <c r="Z24161" s="44"/>
    </row>
    <row r="24162" spans="26:26">
      <c r="Z24162" s="44"/>
    </row>
    <row r="24163" spans="26:26">
      <c r="Z24163" s="44"/>
    </row>
    <row r="24164" spans="26:26">
      <c r="Z24164" s="44"/>
    </row>
    <row r="24165" spans="26:26">
      <c r="Z24165" s="44"/>
    </row>
    <row r="24166" spans="26:26">
      <c r="Z24166" s="44"/>
    </row>
    <row r="24167" spans="26:26">
      <c r="Z24167" s="44"/>
    </row>
    <row r="24168" spans="26:26">
      <c r="Z24168" s="44"/>
    </row>
    <row r="24169" spans="26:26">
      <c r="Z24169" s="44"/>
    </row>
    <row r="24170" spans="26:26">
      <c r="Z24170" s="44"/>
    </row>
    <row r="24171" spans="26:26">
      <c r="Z24171" s="44"/>
    </row>
    <row r="24172" spans="26:26">
      <c r="Z24172" s="44"/>
    </row>
    <row r="24173" spans="26:26">
      <c r="Z24173" s="44"/>
    </row>
    <row r="24174" spans="26:26">
      <c r="Z24174" s="44"/>
    </row>
    <row r="24175" spans="26:26">
      <c r="Z24175" s="44"/>
    </row>
    <row r="24176" spans="26:26">
      <c r="Z24176" s="44"/>
    </row>
    <row r="24177" spans="26:26">
      <c r="Z24177" s="44"/>
    </row>
    <row r="24178" spans="26:26">
      <c r="Z24178" s="44"/>
    </row>
    <row r="24179" spans="26:26">
      <c r="Z24179" s="44"/>
    </row>
    <row r="24180" spans="26:26">
      <c r="Z24180" s="44"/>
    </row>
    <row r="24181" spans="26:26">
      <c r="Z24181" s="44"/>
    </row>
    <row r="24182" spans="26:26">
      <c r="Z24182" s="44"/>
    </row>
    <row r="24183" spans="26:26">
      <c r="Z24183" s="44"/>
    </row>
    <row r="24184" spans="26:26">
      <c r="Z24184" s="44"/>
    </row>
    <row r="24185" spans="26:26">
      <c r="Z24185" s="44"/>
    </row>
    <row r="24186" spans="26:26">
      <c r="Z24186" s="44"/>
    </row>
    <row r="24187" spans="26:26">
      <c r="Z24187" s="44"/>
    </row>
    <row r="24188" spans="26:26">
      <c r="Z24188" s="44"/>
    </row>
    <row r="24189" spans="26:26">
      <c r="Z24189" s="44"/>
    </row>
    <row r="24190" spans="26:26">
      <c r="Z24190" s="44"/>
    </row>
    <row r="24191" spans="26:26">
      <c r="Z24191" s="44"/>
    </row>
    <row r="24192" spans="26:26">
      <c r="Z24192" s="44"/>
    </row>
    <row r="24193" spans="26:26">
      <c r="Z24193" s="44"/>
    </row>
    <row r="24194" spans="26:26">
      <c r="Z24194" s="44"/>
    </row>
    <row r="24195" spans="26:26">
      <c r="Z24195" s="44"/>
    </row>
    <row r="24196" spans="26:26">
      <c r="Z24196" s="44"/>
    </row>
    <row r="24197" spans="26:26">
      <c r="Z24197" s="44"/>
    </row>
    <row r="24198" spans="26:26">
      <c r="Z24198" s="44"/>
    </row>
    <row r="24199" spans="26:26">
      <c r="Z24199" s="44"/>
    </row>
    <row r="24200" spans="26:26">
      <c r="Z24200" s="44"/>
    </row>
    <row r="24201" spans="26:26">
      <c r="Z24201" s="44"/>
    </row>
    <row r="24202" spans="26:26">
      <c r="Z24202" s="44"/>
    </row>
    <row r="24203" spans="26:26">
      <c r="Z24203" s="44"/>
    </row>
    <row r="24204" spans="26:26">
      <c r="Z24204" s="44"/>
    </row>
    <row r="24205" spans="26:26">
      <c r="Z24205" s="44"/>
    </row>
    <row r="24206" spans="26:26">
      <c r="Z24206" s="44"/>
    </row>
    <row r="24207" spans="26:26">
      <c r="Z24207" s="44"/>
    </row>
    <row r="24208" spans="26:26">
      <c r="Z24208" s="44"/>
    </row>
    <row r="24209" spans="26:26">
      <c r="Z24209" s="44"/>
    </row>
    <row r="24210" spans="26:26">
      <c r="Z24210" s="44"/>
    </row>
    <row r="24211" spans="26:26">
      <c r="Z24211" s="44"/>
    </row>
    <row r="24212" spans="26:26">
      <c r="Z24212" s="44"/>
    </row>
    <row r="24213" spans="26:26">
      <c r="Z24213" s="44"/>
    </row>
    <row r="24214" spans="26:26">
      <c r="Z24214" s="44"/>
    </row>
    <row r="24215" spans="26:26">
      <c r="Z24215" s="44"/>
    </row>
    <row r="24216" spans="26:26">
      <c r="Z24216" s="44"/>
    </row>
    <row r="24217" spans="26:26">
      <c r="Z24217" s="44"/>
    </row>
    <row r="24218" spans="26:26">
      <c r="Z24218" s="44"/>
    </row>
    <row r="24219" spans="26:26">
      <c r="Z24219" s="44"/>
    </row>
    <row r="24220" spans="26:26">
      <c r="Z24220" s="44"/>
    </row>
    <row r="24221" spans="26:26">
      <c r="Z24221" s="44"/>
    </row>
    <row r="24222" spans="26:26">
      <c r="Z24222" s="44"/>
    </row>
    <row r="24223" spans="26:26">
      <c r="Z24223" s="44"/>
    </row>
    <row r="24224" spans="26:26">
      <c r="Z24224" s="44"/>
    </row>
    <row r="24225" spans="26:26">
      <c r="Z24225" s="44"/>
    </row>
    <row r="24226" spans="26:26">
      <c r="Z24226" s="44"/>
    </row>
    <row r="24227" spans="26:26">
      <c r="Z24227" s="44"/>
    </row>
    <row r="24228" spans="26:26">
      <c r="Z24228" s="44"/>
    </row>
    <row r="24229" spans="26:26">
      <c r="Z24229" s="44"/>
    </row>
    <row r="24230" spans="26:26">
      <c r="Z24230" s="44"/>
    </row>
    <row r="24231" spans="26:26">
      <c r="Z24231" s="44"/>
    </row>
    <row r="24232" spans="26:26">
      <c r="Z24232" s="44"/>
    </row>
    <row r="24233" spans="26:26">
      <c r="Z24233" s="44"/>
    </row>
    <row r="24234" spans="26:26">
      <c r="Z24234" s="44"/>
    </row>
    <row r="24235" spans="26:26">
      <c r="Z24235" s="44"/>
    </row>
    <row r="24236" spans="26:26">
      <c r="Z24236" s="44"/>
    </row>
    <row r="24237" spans="26:26">
      <c r="Z24237" s="44"/>
    </row>
    <row r="24238" spans="26:26">
      <c r="Z24238" s="44"/>
    </row>
    <row r="24239" spans="26:26">
      <c r="Z24239" s="44"/>
    </row>
    <row r="24240" spans="26:26">
      <c r="Z24240" s="44"/>
    </row>
    <row r="24241" spans="26:26">
      <c r="Z24241" s="44"/>
    </row>
    <row r="24242" spans="26:26">
      <c r="Z24242" s="44"/>
    </row>
    <row r="24243" spans="26:26">
      <c r="Z24243" s="44"/>
    </row>
    <row r="24244" spans="26:26">
      <c r="Z24244" s="44"/>
    </row>
    <row r="24245" spans="26:26">
      <c r="Z24245" s="44"/>
    </row>
    <row r="24246" spans="26:26">
      <c r="Z24246" s="44"/>
    </row>
    <row r="24247" spans="26:26">
      <c r="Z24247" s="44"/>
    </row>
    <row r="24248" spans="26:26">
      <c r="Z24248" s="44"/>
    </row>
    <row r="24249" spans="26:26">
      <c r="Z24249" s="44"/>
    </row>
    <row r="24250" spans="26:26">
      <c r="Z24250" s="44"/>
    </row>
    <row r="24251" spans="26:26">
      <c r="Z24251" s="44"/>
    </row>
    <row r="24252" spans="26:26">
      <c r="Z24252" s="44"/>
    </row>
    <row r="24253" spans="26:26">
      <c r="Z24253" s="44"/>
    </row>
    <row r="24254" spans="26:26">
      <c r="Z24254" s="44"/>
    </row>
    <row r="24255" spans="26:26">
      <c r="Z24255" s="44"/>
    </row>
    <row r="24256" spans="26:26">
      <c r="Z24256" s="44"/>
    </row>
    <row r="24257" spans="26:26">
      <c r="Z24257" s="44"/>
    </row>
    <row r="24258" spans="26:26">
      <c r="Z24258" s="44"/>
    </row>
    <row r="24259" spans="26:26">
      <c r="Z24259" s="44"/>
    </row>
    <row r="24260" spans="26:26">
      <c r="Z24260" s="44"/>
    </row>
    <row r="24261" spans="26:26">
      <c r="Z24261" s="44"/>
    </row>
    <row r="24262" spans="26:26">
      <c r="Z24262" s="44"/>
    </row>
    <row r="24263" spans="26:26">
      <c r="Z24263" s="44"/>
    </row>
    <row r="24264" spans="26:26">
      <c r="Z24264" s="44"/>
    </row>
    <row r="24265" spans="26:26">
      <c r="Z24265" s="44"/>
    </row>
    <row r="24266" spans="26:26">
      <c r="Z24266" s="44"/>
    </row>
    <row r="24267" spans="26:26">
      <c r="Z24267" s="44"/>
    </row>
    <row r="24268" spans="26:26">
      <c r="Z24268" s="44"/>
    </row>
    <row r="24269" spans="26:26">
      <c r="Z24269" s="44"/>
    </row>
    <row r="24270" spans="26:26">
      <c r="Z24270" s="44"/>
    </row>
    <row r="24271" spans="26:26">
      <c r="Z24271" s="44"/>
    </row>
    <row r="24272" spans="26:26">
      <c r="Z24272" s="44"/>
    </row>
    <row r="24273" spans="26:26">
      <c r="Z24273" s="44"/>
    </row>
    <row r="24274" spans="26:26">
      <c r="Z24274" s="44"/>
    </row>
    <row r="24275" spans="26:26">
      <c r="Z24275" s="44"/>
    </row>
    <row r="24276" spans="26:26">
      <c r="Z24276" s="44"/>
    </row>
    <row r="24277" spans="26:26">
      <c r="Z24277" s="44"/>
    </row>
    <row r="24278" spans="26:26">
      <c r="Z24278" s="44"/>
    </row>
    <row r="24279" spans="26:26">
      <c r="Z24279" s="44"/>
    </row>
    <row r="24280" spans="26:26">
      <c r="Z24280" s="44"/>
    </row>
    <row r="24281" spans="26:26">
      <c r="Z24281" s="44"/>
    </row>
    <row r="24282" spans="26:26">
      <c r="Z24282" s="44"/>
    </row>
    <row r="24283" spans="26:26">
      <c r="Z24283" s="44"/>
    </row>
    <row r="24284" spans="26:26">
      <c r="Z24284" s="44"/>
    </row>
    <row r="24285" spans="26:26">
      <c r="Z24285" s="44"/>
    </row>
    <row r="24286" spans="26:26">
      <c r="Z24286" s="44"/>
    </row>
    <row r="24287" spans="26:26">
      <c r="Z24287" s="44"/>
    </row>
    <row r="24288" spans="26:26">
      <c r="Z24288" s="44"/>
    </row>
    <row r="24289" spans="26:26">
      <c r="Z24289" s="44"/>
    </row>
    <row r="24290" spans="26:26">
      <c r="Z24290" s="44"/>
    </row>
    <row r="24291" spans="26:26">
      <c r="Z24291" s="44"/>
    </row>
    <row r="24292" spans="26:26">
      <c r="Z24292" s="44"/>
    </row>
    <row r="24293" spans="26:26">
      <c r="Z24293" s="44"/>
    </row>
    <row r="24294" spans="26:26">
      <c r="Z24294" s="44"/>
    </row>
    <row r="24295" spans="26:26">
      <c r="Z24295" s="44"/>
    </row>
    <row r="24296" spans="26:26">
      <c r="Z24296" s="44"/>
    </row>
    <row r="24297" spans="26:26">
      <c r="Z24297" s="44"/>
    </row>
    <row r="24298" spans="26:26">
      <c r="Z24298" s="44"/>
    </row>
    <row r="24299" spans="26:26">
      <c r="Z24299" s="44"/>
    </row>
    <row r="24300" spans="26:26">
      <c r="Z24300" s="44"/>
    </row>
    <row r="24301" spans="26:26">
      <c r="Z24301" s="44"/>
    </row>
    <row r="24302" spans="26:26">
      <c r="Z24302" s="44"/>
    </row>
    <row r="24303" spans="26:26">
      <c r="Z24303" s="44"/>
    </row>
    <row r="24304" spans="26:26">
      <c r="Z24304" s="44"/>
    </row>
    <row r="24305" spans="26:26">
      <c r="Z24305" s="44"/>
    </row>
    <row r="24306" spans="26:26">
      <c r="Z24306" s="44"/>
    </row>
    <row r="24307" spans="26:26">
      <c r="Z24307" s="44"/>
    </row>
    <row r="24308" spans="26:26">
      <c r="Z24308" s="44"/>
    </row>
    <row r="24309" spans="26:26">
      <c r="Z24309" s="44"/>
    </row>
    <row r="24310" spans="26:26">
      <c r="Z24310" s="44"/>
    </row>
    <row r="24311" spans="26:26">
      <c r="Z24311" s="44"/>
    </row>
    <row r="24312" spans="26:26">
      <c r="Z24312" s="44"/>
    </row>
    <row r="24313" spans="26:26">
      <c r="Z24313" s="44"/>
    </row>
    <row r="24314" spans="26:26">
      <c r="Z24314" s="44"/>
    </row>
    <row r="24315" spans="26:26">
      <c r="Z24315" s="44"/>
    </row>
    <row r="24316" spans="26:26">
      <c r="Z24316" s="44"/>
    </row>
    <row r="24317" spans="26:26">
      <c r="Z24317" s="44"/>
    </row>
    <row r="24318" spans="26:26">
      <c r="Z24318" s="44"/>
    </row>
    <row r="24319" spans="26:26">
      <c r="Z24319" s="44"/>
    </row>
    <row r="24320" spans="26:26">
      <c r="Z24320" s="44"/>
    </row>
    <row r="24321" spans="26:26">
      <c r="Z24321" s="44"/>
    </row>
    <row r="24322" spans="26:26">
      <c r="Z24322" s="44"/>
    </row>
    <row r="24323" spans="26:26">
      <c r="Z24323" s="44"/>
    </row>
    <row r="24324" spans="26:26">
      <c r="Z24324" s="44"/>
    </row>
    <row r="24325" spans="26:26">
      <c r="Z24325" s="44"/>
    </row>
    <row r="24326" spans="26:26">
      <c r="Z24326" s="44"/>
    </row>
    <row r="24327" spans="26:26">
      <c r="Z24327" s="44"/>
    </row>
    <row r="24328" spans="26:26">
      <c r="Z24328" s="44"/>
    </row>
    <row r="24329" spans="26:26">
      <c r="Z24329" s="44"/>
    </row>
    <row r="24330" spans="26:26">
      <c r="Z24330" s="44"/>
    </row>
    <row r="24331" spans="26:26">
      <c r="Z24331" s="44"/>
    </row>
    <row r="24332" spans="26:26">
      <c r="Z24332" s="44"/>
    </row>
    <row r="24333" spans="26:26">
      <c r="Z24333" s="44"/>
    </row>
    <row r="24334" spans="26:26">
      <c r="Z24334" s="44"/>
    </row>
    <row r="24335" spans="26:26">
      <c r="Z24335" s="44"/>
    </row>
    <row r="24336" spans="26:26">
      <c r="Z24336" s="44"/>
    </row>
    <row r="24337" spans="26:26">
      <c r="Z24337" s="44"/>
    </row>
    <row r="24338" spans="26:26">
      <c r="Z24338" s="44"/>
    </row>
    <row r="24339" spans="26:26">
      <c r="Z24339" s="44"/>
    </row>
    <row r="24340" spans="26:26">
      <c r="Z24340" s="44"/>
    </row>
    <row r="24341" spans="26:26">
      <c r="Z24341" s="44"/>
    </row>
    <row r="24342" spans="26:26">
      <c r="Z24342" s="44"/>
    </row>
    <row r="24343" spans="26:26">
      <c r="Z24343" s="44"/>
    </row>
    <row r="24344" spans="26:26">
      <c r="Z24344" s="44"/>
    </row>
    <row r="24345" spans="26:26">
      <c r="Z24345" s="44"/>
    </row>
    <row r="24346" spans="26:26">
      <c r="Z24346" s="44"/>
    </row>
    <row r="24347" spans="26:26">
      <c r="Z24347" s="44"/>
    </row>
    <row r="24348" spans="26:26">
      <c r="Z24348" s="44"/>
    </row>
    <row r="24349" spans="26:26">
      <c r="Z24349" s="44"/>
    </row>
    <row r="24350" spans="26:26">
      <c r="Z24350" s="44"/>
    </row>
    <row r="24351" spans="26:26">
      <c r="Z24351" s="44"/>
    </row>
    <row r="24352" spans="26:26">
      <c r="Z24352" s="44"/>
    </row>
    <row r="24353" spans="26:26">
      <c r="Z24353" s="44"/>
    </row>
    <row r="24354" spans="26:26">
      <c r="Z24354" s="44"/>
    </row>
    <row r="24355" spans="26:26">
      <c r="Z24355" s="44"/>
    </row>
    <row r="24356" spans="26:26">
      <c r="Z24356" s="44"/>
    </row>
    <row r="24357" spans="26:26">
      <c r="Z24357" s="44"/>
    </row>
    <row r="24358" spans="26:26">
      <c r="Z24358" s="44"/>
    </row>
    <row r="24359" spans="26:26">
      <c r="Z24359" s="44"/>
    </row>
    <row r="24360" spans="26:26">
      <c r="Z24360" s="44"/>
    </row>
    <row r="24361" spans="26:26">
      <c r="Z24361" s="44"/>
    </row>
    <row r="24362" spans="26:26">
      <c r="Z24362" s="44"/>
    </row>
    <row r="24363" spans="26:26">
      <c r="Z24363" s="44"/>
    </row>
    <row r="24364" spans="26:26">
      <c r="Z24364" s="44"/>
    </row>
    <row r="24365" spans="26:26">
      <c r="Z24365" s="44"/>
    </row>
    <row r="24366" spans="26:26">
      <c r="Z24366" s="44"/>
    </row>
    <row r="24367" spans="26:26">
      <c r="Z24367" s="44"/>
    </row>
    <row r="24368" spans="26:26">
      <c r="Z24368" s="44"/>
    </row>
    <row r="24369" spans="26:26">
      <c r="Z24369" s="44"/>
    </row>
    <row r="24370" spans="26:26">
      <c r="Z24370" s="44"/>
    </row>
    <row r="24371" spans="26:26">
      <c r="Z24371" s="44"/>
    </row>
    <row r="24372" spans="26:26">
      <c r="Z24372" s="44"/>
    </row>
    <row r="24373" spans="26:26">
      <c r="Z24373" s="44"/>
    </row>
    <row r="24374" spans="26:26">
      <c r="Z24374" s="44"/>
    </row>
    <row r="24375" spans="26:26">
      <c r="Z24375" s="44"/>
    </row>
    <row r="24376" spans="26:26">
      <c r="Z24376" s="44"/>
    </row>
    <row r="24377" spans="26:26">
      <c r="Z24377" s="44"/>
    </row>
    <row r="24378" spans="26:26">
      <c r="Z24378" s="44"/>
    </row>
    <row r="24379" spans="26:26">
      <c r="Z24379" s="44"/>
    </row>
    <row r="24380" spans="26:26">
      <c r="Z24380" s="44"/>
    </row>
    <row r="24381" spans="26:26">
      <c r="Z24381" s="44"/>
    </row>
    <row r="24382" spans="26:26">
      <c r="Z24382" s="44"/>
    </row>
    <row r="24383" spans="26:26">
      <c r="Z24383" s="44"/>
    </row>
    <row r="24384" spans="26:26">
      <c r="Z24384" s="44"/>
    </row>
    <row r="24385" spans="26:26">
      <c r="Z24385" s="44"/>
    </row>
    <row r="24386" spans="26:26">
      <c r="Z24386" s="44"/>
    </row>
    <row r="24387" spans="26:26">
      <c r="Z24387" s="44"/>
    </row>
    <row r="24388" spans="26:26">
      <c r="Z24388" s="44"/>
    </row>
    <row r="24389" spans="26:26">
      <c r="Z24389" s="44"/>
    </row>
    <row r="24390" spans="26:26">
      <c r="Z24390" s="44"/>
    </row>
    <row r="24391" spans="26:26">
      <c r="Z24391" s="44"/>
    </row>
    <row r="24392" spans="26:26">
      <c r="Z24392" s="44"/>
    </row>
    <row r="24393" spans="26:26">
      <c r="Z24393" s="44"/>
    </row>
    <row r="24394" spans="26:26">
      <c r="Z24394" s="44"/>
    </row>
    <row r="24395" spans="26:26">
      <c r="Z24395" s="44"/>
    </row>
    <row r="24396" spans="26:26">
      <c r="Z24396" s="44"/>
    </row>
    <row r="24397" spans="26:26">
      <c r="Z24397" s="44"/>
    </row>
    <row r="24398" spans="26:26">
      <c r="Z24398" s="44"/>
    </row>
    <row r="24399" spans="26:26">
      <c r="Z24399" s="44"/>
    </row>
    <row r="24400" spans="26:26">
      <c r="Z24400" s="44"/>
    </row>
    <row r="24401" spans="26:26">
      <c r="Z24401" s="44"/>
    </row>
    <row r="24402" spans="26:26">
      <c r="Z24402" s="44"/>
    </row>
    <row r="24403" spans="26:26">
      <c r="Z24403" s="44"/>
    </row>
    <row r="24404" spans="26:26">
      <c r="Z24404" s="44"/>
    </row>
    <row r="24405" spans="26:26">
      <c r="Z24405" s="44"/>
    </row>
    <row r="24406" spans="26:26">
      <c r="Z24406" s="44"/>
    </row>
    <row r="24407" spans="26:26">
      <c r="Z24407" s="44"/>
    </row>
    <row r="24408" spans="26:26">
      <c r="Z24408" s="44"/>
    </row>
    <row r="24409" spans="26:26">
      <c r="Z24409" s="44"/>
    </row>
    <row r="24410" spans="26:26">
      <c r="Z24410" s="44"/>
    </row>
    <row r="24411" spans="26:26">
      <c r="Z24411" s="44"/>
    </row>
    <row r="24412" spans="26:26">
      <c r="Z24412" s="44"/>
    </row>
    <row r="24413" spans="26:26">
      <c r="Z24413" s="44"/>
    </row>
    <row r="24414" spans="26:26">
      <c r="Z24414" s="44"/>
    </row>
    <row r="24415" spans="26:26">
      <c r="Z24415" s="44"/>
    </row>
    <row r="24416" spans="26:26">
      <c r="Z24416" s="44"/>
    </row>
    <row r="24417" spans="26:26">
      <c r="Z24417" s="44"/>
    </row>
    <row r="24418" spans="26:26">
      <c r="Z24418" s="44"/>
    </row>
    <row r="24419" spans="26:26">
      <c r="Z24419" s="44"/>
    </row>
    <row r="24420" spans="26:26">
      <c r="Z24420" s="44"/>
    </row>
    <row r="24421" spans="26:26">
      <c r="Z24421" s="44"/>
    </row>
    <row r="24422" spans="26:26">
      <c r="Z24422" s="44"/>
    </row>
    <row r="24423" spans="26:26">
      <c r="Z24423" s="44"/>
    </row>
    <row r="24424" spans="26:26">
      <c r="Z24424" s="44"/>
    </row>
    <row r="24425" spans="26:26">
      <c r="Z24425" s="44"/>
    </row>
    <row r="24426" spans="26:26">
      <c r="Z24426" s="44"/>
    </row>
    <row r="24427" spans="26:26">
      <c r="Z24427" s="44"/>
    </row>
    <row r="24428" spans="26:26">
      <c r="Z24428" s="44"/>
    </row>
    <row r="24429" spans="26:26">
      <c r="Z24429" s="44"/>
    </row>
    <row r="24430" spans="26:26">
      <c r="Z24430" s="44"/>
    </row>
    <row r="24431" spans="26:26">
      <c r="Z24431" s="44"/>
    </row>
    <row r="24432" spans="26:26">
      <c r="Z24432" s="44"/>
    </row>
    <row r="24433" spans="26:26">
      <c r="Z24433" s="44"/>
    </row>
    <row r="24434" spans="26:26">
      <c r="Z24434" s="44"/>
    </row>
    <row r="24435" spans="26:26">
      <c r="Z24435" s="44"/>
    </row>
    <row r="24436" spans="26:26">
      <c r="Z24436" s="44"/>
    </row>
    <row r="24437" spans="26:26">
      <c r="Z24437" s="44"/>
    </row>
    <row r="24438" spans="26:26">
      <c r="Z24438" s="44"/>
    </row>
    <row r="24439" spans="26:26">
      <c r="Z24439" s="44"/>
    </row>
    <row r="24440" spans="26:26">
      <c r="Z24440" s="44"/>
    </row>
    <row r="24441" spans="26:26">
      <c r="Z24441" s="44"/>
    </row>
    <row r="24442" spans="26:26">
      <c r="Z24442" s="44"/>
    </row>
    <row r="24443" spans="26:26">
      <c r="Z24443" s="44"/>
    </row>
    <row r="24444" spans="26:26">
      <c r="Z24444" s="44"/>
    </row>
    <row r="24445" spans="26:26">
      <c r="Z24445" s="44"/>
    </row>
    <row r="24446" spans="26:26">
      <c r="Z24446" s="44"/>
    </row>
    <row r="24447" spans="26:26">
      <c r="Z24447" s="44"/>
    </row>
    <row r="24448" spans="26:26">
      <c r="Z24448" s="44"/>
    </row>
    <row r="24449" spans="26:26">
      <c r="Z24449" s="44"/>
    </row>
    <row r="24450" spans="26:26">
      <c r="Z24450" s="44"/>
    </row>
    <row r="24451" spans="26:26">
      <c r="Z24451" s="44"/>
    </row>
    <row r="24452" spans="26:26">
      <c r="Z24452" s="44"/>
    </row>
    <row r="24453" spans="26:26">
      <c r="Z24453" s="44"/>
    </row>
    <row r="24454" spans="26:26">
      <c r="Z24454" s="44"/>
    </row>
    <row r="24455" spans="26:26">
      <c r="Z24455" s="44"/>
    </row>
    <row r="24456" spans="26:26">
      <c r="Z24456" s="44"/>
    </row>
    <row r="24457" spans="26:26">
      <c r="Z24457" s="44"/>
    </row>
    <row r="24458" spans="26:26">
      <c r="Z24458" s="44"/>
    </row>
    <row r="24459" spans="26:26">
      <c r="Z24459" s="44"/>
    </row>
    <row r="24460" spans="26:26">
      <c r="Z24460" s="44"/>
    </row>
    <row r="24461" spans="26:26">
      <c r="Z24461" s="44"/>
    </row>
    <row r="24462" spans="26:26">
      <c r="Z24462" s="44"/>
    </row>
    <row r="24463" spans="26:26">
      <c r="Z24463" s="44"/>
    </row>
    <row r="24464" spans="26:26">
      <c r="Z24464" s="44"/>
    </row>
    <row r="24465" spans="26:26">
      <c r="Z24465" s="44"/>
    </row>
    <row r="24466" spans="26:26">
      <c r="Z24466" s="44"/>
    </row>
    <row r="24467" spans="26:26">
      <c r="Z24467" s="44"/>
    </row>
    <row r="24468" spans="26:26">
      <c r="Z24468" s="44"/>
    </row>
    <row r="24469" spans="26:26">
      <c r="Z24469" s="44"/>
    </row>
    <row r="24470" spans="26:26">
      <c r="Z24470" s="44"/>
    </row>
    <row r="24471" spans="26:26">
      <c r="Z24471" s="44"/>
    </row>
    <row r="24472" spans="26:26">
      <c r="Z24472" s="44"/>
    </row>
    <row r="24473" spans="26:26">
      <c r="Z24473" s="44"/>
    </row>
    <row r="24474" spans="26:26">
      <c r="Z24474" s="44"/>
    </row>
    <row r="24475" spans="26:26">
      <c r="Z24475" s="44"/>
    </row>
    <row r="24476" spans="26:26">
      <c r="Z24476" s="44"/>
    </row>
    <row r="24477" spans="26:26">
      <c r="Z24477" s="44"/>
    </row>
    <row r="24478" spans="26:26">
      <c r="Z24478" s="44"/>
    </row>
    <row r="24479" spans="26:26">
      <c r="Z24479" s="44"/>
    </row>
    <row r="24480" spans="26:26">
      <c r="Z24480" s="44"/>
    </row>
    <row r="24481" spans="26:26">
      <c r="Z24481" s="44"/>
    </row>
    <row r="24482" spans="26:26">
      <c r="Z24482" s="44"/>
    </row>
    <row r="24483" spans="26:26">
      <c r="Z24483" s="44"/>
    </row>
    <row r="24484" spans="26:26">
      <c r="Z24484" s="44"/>
    </row>
    <row r="24485" spans="26:26">
      <c r="Z24485" s="44"/>
    </row>
    <row r="24486" spans="26:26">
      <c r="Z24486" s="44"/>
    </row>
    <row r="24487" spans="26:26">
      <c r="Z24487" s="44"/>
    </row>
    <row r="24488" spans="26:26">
      <c r="Z24488" s="44"/>
    </row>
    <row r="24489" spans="26:26">
      <c r="Z24489" s="44"/>
    </row>
    <row r="24490" spans="26:26">
      <c r="Z24490" s="44"/>
    </row>
    <row r="24491" spans="26:26">
      <c r="Z24491" s="44"/>
    </row>
    <row r="24492" spans="26:26">
      <c r="Z24492" s="44"/>
    </row>
    <row r="24493" spans="26:26">
      <c r="Z24493" s="44"/>
    </row>
    <row r="24494" spans="26:26">
      <c r="Z24494" s="44"/>
    </row>
    <row r="24495" spans="26:26">
      <c r="Z24495" s="44"/>
    </row>
    <row r="24496" spans="26:26">
      <c r="Z24496" s="44"/>
    </row>
    <row r="24497" spans="26:26">
      <c r="Z24497" s="44"/>
    </row>
    <row r="24498" spans="26:26">
      <c r="Z24498" s="44"/>
    </row>
    <row r="24499" spans="26:26">
      <c r="Z24499" s="44"/>
    </row>
    <row r="24500" spans="26:26">
      <c r="Z24500" s="44"/>
    </row>
    <row r="24501" spans="26:26">
      <c r="Z24501" s="44"/>
    </row>
    <row r="24502" spans="26:26">
      <c r="Z24502" s="44"/>
    </row>
    <row r="24503" spans="26:26">
      <c r="Z24503" s="44"/>
    </row>
    <row r="24504" spans="26:26">
      <c r="Z24504" s="44"/>
    </row>
    <row r="24505" spans="26:26">
      <c r="Z24505" s="44"/>
    </row>
    <row r="24506" spans="26:26">
      <c r="Z24506" s="44"/>
    </row>
    <row r="24507" spans="26:26">
      <c r="Z24507" s="44"/>
    </row>
    <row r="24508" spans="26:26">
      <c r="Z24508" s="44"/>
    </row>
    <row r="24509" spans="26:26">
      <c r="Z24509" s="44"/>
    </row>
    <row r="24510" spans="26:26">
      <c r="Z24510" s="44"/>
    </row>
    <row r="24511" spans="26:26">
      <c r="Z24511" s="44"/>
    </row>
    <row r="24512" spans="26:26">
      <c r="Z24512" s="44"/>
    </row>
    <row r="24513" spans="26:26">
      <c r="Z24513" s="44"/>
    </row>
    <row r="24514" spans="26:26">
      <c r="Z24514" s="44"/>
    </row>
    <row r="24515" spans="26:26">
      <c r="Z24515" s="44"/>
    </row>
    <row r="24516" spans="26:26">
      <c r="Z24516" s="44"/>
    </row>
    <row r="24517" spans="26:26">
      <c r="Z24517" s="44"/>
    </row>
    <row r="24518" spans="26:26">
      <c r="Z24518" s="44"/>
    </row>
    <row r="24519" spans="26:26">
      <c r="Z24519" s="44"/>
    </row>
    <row r="24520" spans="26:26">
      <c r="Z24520" s="44"/>
    </row>
    <row r="24521" spans="26:26">
      <c r="Z24521" s="44"/>
    </row>
    <row r="24522" spans="26:26">
      <c r="Z24522" s="44"/>
    </row>
    <row r="24523" spans="26:26">
      <c r="Z24523" s="44"/>
    </row>
    <row r="24524" spans="26:26">
      <c r="Z24524" s="44"/>
    </row>
    <row r="24525" spans="26:26">
      <c r="Z24525" s="44"/>
    </row>
    <row r="24526" spans="26:26">
      <c r="Z24526" s="44"/>
    </row>
    <row r="24527" spans="26:26">
      <c r="Z24527" s="44"/>
    </row>
    <row r="24528" spans="26:26">
      <c r="Z24528" s="44"/>
    </row>
    <row r="24529" spans="26:26">
      <c r="Z24529" s="44"/>
    </row>
    <row r="24530" spans="26:26">
      <c r="Z24530" s="44"/>
    </row>
    <row r="24531" spans="26:26">
      <c r="Z24531" s="44"/>
    </row>
    <row r="24532" spans="26:26">
      <c r="Z24532" s="44"/>
    </row>
    <row r="24533" spans="26:26">
      <c r="Z24533" s="44"/>
    </row>
    <row r="24534" spans="26:26">
      <c r="Z24534" s="44"/>
    </row>
    <row r="24535" spans="26:26">
      <c r="Z24535" s="44"/>
    </row>
    <row r="24536" spans="26:26">
      <c r="Z24536" s="44"/>
    </row>
    <row r="24537" spans="26:26">
      <c r="Z24537" s="44"/>
    </row>
    <row r="24538" spans="26:26">
      <c r="Z24538" s="44"/>
    </row>
    <row r="24539" spans="26:26">
      <c r="Z24539" s="44"/>
    </row>
    <row r="24540" spans="26:26">
      <c r="Z24540" s="44"/>
    </row>
    <row r="24541" spans="26:26">
      <c r="Z24541" s="44"/>
    </row>
    <row r="24542" spans="26:26">
      <c r="Z24542" s="44"/>
    </row>
    <row r="24543" spans="26:26">
      <c r="Z24543" s="44"/>
    </row>
    <row r="24544" spans="26:26">
      <c r="Z24544" s="44"/>
    </row>
    <row r="24545" spans="26:26">
      <c r="Z24545" s="44"/>
    </row>
    <row r="24546" spans="26:26">
      <c r="Z24546" s="44"/>
    </row>
    <row r="24547" spans="26:26">
      <c r="Z24547" s="44"/>
    </row>
    <row r="24548" spans="26:26">
      <c r="Z24548" s="44"/>
    </row>
    <row r="24549" spans="26:26">
      <c r="Z24549" s="44"/>
    </row>
    <row r="24550" spans="26:26">
      <c r="Z24550" s="44"/>
    </row>
    <row r="24551" spans="26:26">
      <c r="Z24551" s="44"/>
    </row>
    <row r="24552" spans="26:26">
      <c r="Z24552" s="44"/>
    </row>
    <row r="24553" spans="26:26">
      <c r="Z24553" s="44"/>
    </row>
    <row r="24554" spans="26:26">
      <c r="Z24554" s="44"/>
    </row>
    <row r="24555" spans="26:26">
      <c r="Z24555" s="44"/>
    </row>
    <row r="24556" spans="26:26">
      <c r="Z24556" s="44"/>
    </row>
    <row r="24557" spans="26:26">
      <c r="Z24557" s="44"/>
    </row>
    <row r="24558" spans="26:26">
      <c r="Z24558" s="44"/>
    </row>
    <row r="24559" spans="26:26">
      <c r="Z24559" s="44"/>
    </row>
    <row r="24560" spans="26:26">
      <c r="Z24560" s="44"/>
    </row>
    <row r="24561" spans="26:26">
      <c r="Z24561" s="44"/>
    </row>
    <row r="24562" spans="26:26">
      <c r="Z24562" s="44"/>
    </row>
    <row r="24563" spans="26:26">
      <c r="Z24563" s="44"/>
    </row>
    <row r="24564" spans="26:26">
      <c r="Z24564" s="44"/>
    </row>
    <row r="24565" spans="26:26">
      <c r="Z24565" s="44"/>
    </row>
    <row r="24566" spans="26:26">
      <c r="Z24566" s="44"/>
    </row>
    <row r="24567" spans="26:26">
      <c r="Z24567" s="44"/>
    </row>
    <row r="24568" spans="26:26">
      <c r="Z24568" s="44"/>
    </row>
    <row r="24569" spans="26:26">
      <c r="Z24569" s="44"/>
    </row>
    <row r="24570" spans="26:26">
      <c r="Z24570" s="44"/>
    </row>
    <row r="24571" spans="26:26">
      <c r="Z24571" s="44"/>
    </row>
    <row r="24572" spans="26:26">
      <c r="Z24572" s="44"/>
    </row>
    <row r="24573" spans="26:26">
      <c r="Z24573" s="44"/>
    </row>
    <row r="24574" spans="26:26">
      <c r="Z24574" s="44"/>
    </row>
    <row r="24575" spans="26:26">
      <c r="Z24575" s="44"/>
    </row>
    <row r="24576" spans="26:26">
      <c r="Z24576" s="44"/>
    </row>
    <row r="24577" spans="26:26">
      <c r="Z24577" s="44"/>
    </row>
    <row r="24578" spans="26:26">
      <c r="Z24578" s="44"/>
    </row>
    <row r="24579" spans="26:26">
      <c r="Z24579" s="44"/>
    </row>
    <row r="24580" spans="26:26">
      <c r="Z24580" s="44"/>
    </row>
    <row r="24581" spans="26:26">
      <c r="Z24581" s="44"/>
    </row>
    <row r="24582" spans="26:26">
      <c r="Z24582" s="44"/>
    </row>
    <row r="24583" spans="26:26">
      <c r="Z24583" s="44"/>
    </row>
    <row r="24584" spans="26:26">
      <c r="Z24584" s="44"/>
    </row>
    <row r="24585" spans="26:26">
      <c r="Z24585" s="44"/>
    </row>
    <row r="24586" spans="26:26">
      <c r="Z24586" s="44"/>
    </row>
    <row r="24587" spans="26:26">
      <c r="Z24587" s="44"/>
    </row>
    <row r="24588" spans="26:26">
      <c r="Z24588" s="44"/>
    </row>
    <row r="24589" spans="26:26">
      <c r="Z24589" s="44"/>
    </row>
    <row r="24590" spans="26:26">
      <c r="Z24590" s="44"/>
    </row>
    <row r="24591" spans="26:26">
      <c r="Z24591" s="44"/>
    </row>
    <row r="24592" spans="26:26">
      <c r="Z24592" s="44"/>
    </row>
    <row r="24593" spans="26:26">
      <c r="Z24593" s="44"/>
    </row>
    <row r="24594" spans="26:26">
      <c r="Z24594" s="44"/>
    </row>
    <row r="24595" spans="26:26">
      <c r="Z24595" s="44"/>
    </row>
    <row r="24596" spans="26:26">
      <c r="Z24596" s="44"/>
    </row>
    <row r="24597" spans="26:26">
      <c r="Z24597" s="44"/>
    </row>
    <row r="24598" spans="26:26">
      <c r="Z24598" s="44"/>
    </row>
    <row r="24599" spans="26:26">
      <c r="Z24599" s="44"/>
    </row>
    <row r="24600" spans="26:26">
      <c r="Z24600" s="44"/>
    </row>
    <row r="24601" spans="26:26">
      <c r="Z24601" s="44"/>
    </row>
    <row r="24602" spans="26:26">
      <c r="Z24602" s="44"/>
    </row>
    <row r="24603" spans="26:26">
      <c r="Z24603" s="44"/>
    </row>
    <row r="24604" spans="26:26">
      <c r="Z24604" s="44"/>
    </row>
    <row r="24605" spans="26:26">
      <c r="Z24605" s="44"/>
    </row>
    <row r="24606" spans="26:26">
      <c r="Z24606" s="44"/>
    </row>
    <row r="24607" spans="26:26">
      <c r="Z24607" s="44"/>
    </row>
    <row r="24608" spans="26:26">
      <c r="Z24608" s="44"/>
    </row>
    <row r="24609" spans="26:26">
      <c r="Z24609" s="44"/>
    </row>
    <row r="24610" spans="26:26">
      <c r="Z24610" s="44"/>
    </row>
    <row r="24611" spans="26:26">
      <c r="Z24611" s="44"/>
    </row>
    <row r="24612" spans="26:26">
      <c r="Z24612" s="44"/>
    </row>
    <row r="24613" spans="26:26">
      <c r="Z24613" s="44"/>
    </row>
    <row r="24614" spans="26:26">
      <c r="Z24614" s="44"/>
    </row>
    <row r="24615" spans="26:26">
      <c r="Z24615" s="44"/>
    </row>
    <row r="24616" spans="26:26">
      <c r="Z24616" s="44"/>
    </row>
    <row r="24617" spans="26:26">
      <c r="Z24617" s="44"/>
    </row>
    <row r="24618" spans="26:26">
      <c r="Z24618" s="44"/>
    </row>
    <row r="24619" spans="26:26">
      <c r="Z24619" s="44"/>
    </row>
    <row r="24620" spans="26:26">
      <c r="Z24620" s="44"/>
    </row>
    <row r="24621" spans="26:26">
      <c r="Z24621" s="44"/>
    </row>
    <row r="24622" spans="26:26">
      <c r="Z24622" s="44"/>
    </row>
    <row r="24623" spans="26:26">
      <c r="Z24623" s="44"/>
    </row>
    <row r="24624" spans="26:26">
      <c r="Z24624" s="44"/>
    </row>
    <row r="24625" spans="26:26">
      <c r="Z24625" s="44"/>
    </row>
    <row r="24626" spans="26:26">
      <c r="Z24626" s="44"/>
    </row>
    <row r="24627" spans="26:26">
      <c r="Z24627" s="44"/>
    </row>
    <row r="24628" spans="26:26">
      <c r="Z24628" s="44"/>
    </row>
    <row r="24629" spans="26:26">
      <c r="Z24629" s="44"/>
    </row>
    <row r="24630" spans="26:26">
      <c r="Z24630" s="44"/>
    </row>
    <row r="24631" spans="26:26">
      <c r="Z24631" s="44"/>
    </row>
    <row r="24632" spans="26:26">
      <c r="Z24632" s="44"/>
    </row>
    <row r="24633" spans="26:26">
      <c r="Z24633" s="44"/>
    </row>
    <row r="24634" spans="26:26">
      <c r="Z24634" s="44"/>
    </row>
    <row r="24635" spans="26:26">
      <c r="Z24635" s="44"/>
    </row>
    <row r="24636" spans="26:26">
      <c r="Z24636" s="44"/>
    </row>
    <row r="24637" spans="26:26">
      <c r="Z24637" s="44"/>
    </row>
    <row r="24638" spans="26:26">
      <c r="Z24638" s="44"/>
    </row>
    <row r="24639" spans="26:26">
      <c r="Z24639" s="44"/>
    </row>
    <row r="24640" spans="26:26">
      <c r="Z24640" s="44"/>
    </row>
    <row r="24641" spans="26:26">
      <c r="Z24641" s="44"/>
    </row>
    <row r="24642" spans="26:26">
      <c r="Z24642" s="44"/>
    </row>
    <row r="24643" spans="26:26">
      <c r="Z24643" s="44"/>
    </row>
    <row r="24644" spans="26:26">
      <c r="Z24644" s="44"/>
    </row>
    <row r="24645" spans="26:26">
      <c r="Z24645" s="44"/>
    </row>
    <row r="24646" spans="26:26">
      <c r="Z24646" s="44"/>
    </row>
    <row r="24647" spans="26:26">
      <c r="Z24647" s="44"/>
    </row>
    <row r="24648" spans="26:26">
      <c r="Z24648" s="44"/>
    </row>
    <row r="24649" spans="26:26">
      <c r="Z24649" s="44"/>
    </row>
    <row r="24650" spans="26:26">
      <c r="Z24650" s="44"/>
    </row>
    <row r="24651" spans="26:26">
      <c r="Z24651" s="44"/>
    </row>
    <row r="24652" spans="26:26">
      <c r="Z24652" s="44"/>
    </row>
    <row r="24653" spans="26:26">
      <c r="Z24653" s="44"/>
    </row>
    <row r="24654" spans="26:26">
      <c r="Z24654" s="44"/>
    </row>
    <row r="24655" spans="26:26">
      <c r="Z24655" s="44"/>
    </row>
    <row r="24656" spans="26:26">
      <c r="Z24656" s="44"/>
    </row>
    <row r="24657" spans="26:26">
      <c r="Z24657" s="44"/>
    </row>
    <row r="24658" spans="26:26">
      <c r="Z24658" s="44"/>
    </row>
    <row r="24659" spans="26:26">
      <c r="Z24659" s="44"/>
    </row>
    <row r="24660" spans="26:26">
      <c r="Z24660" s="44"/>
    </row>
    <row r="24661" spans="26:26">
      <c r="Z24661" s="44"/>
    </row>
    <row r="24662" spans="26:26">
      <c r="Z24662" s="44"/>
    </row>
    <row r="24663" spans="26:26">
      <c r="Z24663" s="44"/>
    </row>
    <row r="24664" spans="26:26">
      <c r="Z24664" s="44"/>
    </row>
    <row r="24665" spans="26:26">
      <c r="Z24665" s="44"/>
    </row>
    <row r="24666" spans="26:26">
      <c r="Z24666" s="44"/>
    </row>
    <row r="24667" spans="26:26">
      <c r="Z24667" s="44"/>
    </row>
    <row r="24668" spans="26:26">
      <c r="Z24668" s="44"/>
    </row>
    <row r="24669" spans="26:26">
      <c r="Z24669" s="44"/>
    </row>
    <row r="24670" spans="26:26">
      <c r="Z24670" s="44"/>
    </row>
    <row r="24671" spans="26:26">
      <c r="Z24671" s="44"/>
    </row>
    <row r="24672" spans="26:26">
      <c r="Z24672" s="44"/>
    </row>
    <row r="24673" spans="26:26">
      <c r="Z24673" s="44"/>
    </row>
    <row r="24674" spans="26:26">
      <c r="Z24674" s="44"/>
    </row>
    <row r="24675" spans="26:26">
      <c r="Z24675" s="44"/>
    </row>
    <row r="24676" spans="26:26">
      <c r="Z24676" s="44"/>
    </row>
    <row r="24677" spans="26:26">
      <c r="Z24677" s="44"/>
    </row>
    <row r="24678" spans="26:26">
      <c r="Z24678" s="44"/>
    </row>
    <row r="24679" spans="26:26">
      <c r="Z24679" s="44"/>
    </row>
    <row r="24680" spans="26:26">
      <c r="Z24680" s="44"/>
    </row>
    <row r="24681" spans="26:26">
      <c r="Z24681" s="44"/>
    </row>
    <row r="24682" spans="26:26">
      <c r="Z24682" s="44"/>
    </row>
    <row r="24683" spans="26:26">
      <c r="Z24683" s="44"/>
    </row>
    <row r="24684" spans="26:26">
      <c r="Z24684" s="44"/>
    </row>
    <row r="24685" spans="26:26">
      <c r="Z24685" s="44"/>
    </row>
    <row r="24686" spans="26:26">
      <c r="Z24686" s="44"/>
    </row>
    <row r="24687" spans="26:26">
      <c r="Z24687" s="44"/>
    </row>
    <row r="24688" spans="26:26">
      <c r="Z24688" s="44"/>
    </row>
    <row r="24689" spans="26:26">
      <c r="Z24689" s="44"/>
    </row>
    <row r="24690" spans="26:26">
      <c r="Z24690" s="44"/>
    </row>
    <row r="24691" spans="26:26">
      <c r="Z24691" s="44"/>
    </row>
    <row r="24692" spans="26:26">
      <c r="Z24692" s="44"/>
    </row>
    <row r="24693" spans="26:26">
      <c r="Z24693" s="44"/>
    </row>
    <row r="24694" spans="26:26">
      <c r="Z24694" s="44"/>
    </row>
    <row r="24695" spans="26:26">
      <c r="Z24695" s="44"/>
    </row>
    <row r="24696" spans="26:26">
      <c r="Z24696" s="44"/>
    </row>
    <row r="24697" spans="26:26">
      <c r="Z24697" s="44"/>
    </row>
    <row r="24698" spans="26:26">
      <c r="Z24698" s="44"/>
    </row>
    <row r="24699" spans="26:26">
      <c r="Z24699" s="44"/>
    </row>
    <row r="24700" spans="26:26">
      <c r="Z24700" s="44"/>
    </row>
    <row r="24701" spans="26:26">
      <c r="Z24701" s="44"/>
    </row>
    <row r="24702" spans="26:26">
      <c r="Z24702" s="44"/>
    </row>
    <row r="24703" spans="26:26">
      <c r="Z24703" s="44"/>
    </row>
    <row r="24704" spans="26:26">
      <c r="Z24704" s="44"/>
    </row>
    <row r="24705" spans="26:26">
      <c r="Z24705" s="44"/>
    </row>
    <row r="24706" spans="26:26">
      <c r="Z24706" s="44"/>
    </row>
    <row r="24707" spans="26:26">
      <c r="Z24707" s="44"/>
    </row>
    <row r="24708" spans="26:26">
      <c r="Z24708" s="44"/>
    </row>
    <row r="24709" spans="26:26">
      <c r="Z24709" s="44"/>
    </row>
    <row r="24710" spans="26:26">
      <c r="Z24710" s="44"/>
    </row>
    <row r="24711" spans="26:26">
      <c r="Z24711" s="44"/>
    </row>
    <row r="24712" spans="26:26">
      <c r="Z24712" s="44"/>
    </row>
    <row r="24713" spans="26:26">
      <c r="Z24713" s="44"/>
    </row>
    <row r="24714" spans="26:26">
      <c r="Z24714" s="44"/>
    </row>
    <row r="24715" spans="26:26">
      <c r="Z24715" s="44"/>
    </row>
    <row r="24716" spans="26:26">
      <c r="Z24716" s="44"/>
    </row>
    <row r="24717" spans="26:26">
      <c r="Z24717" s="44"/>
    </row>
    <row r="24718" spans="26:26">
      <c r="Z24718" s="44"/>
    </row>
    <row r="24719" spans="26:26">
      <c r="Z24719" s="44"/>
    </row>
    <row r="24720" spans="26:26">
      <c r="Z24720" s="44"/>
    </row>
    <row r="24721" spans="26:26">
      <c r="Z24721" s="44"/>
    </row>
    <row r="24722" spans="26:26">
      <c r="Z24722" s="44"/>
    </row>
    <row r="24723" spans="26:26">
      <c r="Z24723" s="44"/>
    </row>
    <row r="24724" spans="26:26">
      <c r="Z24724" s="44"/>
    </row>
    <row r="24725" spans="26:26">
      <c r="Z24725" s="44"/>
    </row>
    <row r="24726" spans="26:26">
      <c r="Z24726" s="44"/>
    </row>
    <row r="24727" spans="26:26">
      <c r="Z24727" s="44"/>
    </row>
    <row r="24728" spans="26:26">
      <c r="Z24728" s="44"/>
    </row>
    <row r="24729" spans="26:26">
      <c r="Z24729" s="44"/>
    </row>
    <row r="24730" spans="26:26">
      <c r="Z24730" s="44"/>
    </row>
    <row r="24731" spans="26:26">
      <c r="Z24731" s="44"/>
    </row>
    <row r="24732" spans="26:26">
      <c r="Z24732" s="44"/>
    </row>
    <row r="24733" spans="26:26">
      <c r="Z24733" s="44"/>
    </row>
    <row r="24734" spans="26:26">
      <c r="Z24734" s="44"/>
    </row>
    <row r="24735" spans="26:26">
      <c r="Z24735" s="44"/>
    </row>
    <row r="24736" spans="26:26">
      <c r="Z24736" s="44"/>
    </row>
    <row r="24737" spans="26:26">
      <c r="Z24737" s="44"/>
    </row>
    <row r="24738" spans="26:26">
      <c r="Z24738" s="44"/>
    </row>
    <row r="24739" spans="26:26">
      <c r="Z24739" s="44"/>
    </row>
    <row r="24740" spans="26:26">
      <c r="Z24740" s="44"/>
    </row>
    <row r="24741" spans="26:26">
      <c r="Z24741" s="44"/>
    </row>
    <row r="24742" spans="26:26">
      <c r="Z24742" s="44"/>
    </row>
    <row r="24743" spans="26:26">
      <c r="Z24743" s="44"/>
    </row>
    <row r="24744" spans="26:26">
      <c r="Z24744" s="44"/>
    </row>
    <row r="24745" spans="26:26">
      <c r="Z24745" s="44"/>
    </row>
    <row r="24746" spans="26:26">
      <c r="Z24746" s="44"/>
    </row>
    <row r="24747" spans="26:26">
      <c r="Z24747" s="44"/>
    </row>
    <row r="24748" spans="26:26">
      <c r="Z24748" s="44"/>
    </row>
    <row r="24749" spans="26:26">
      <c r="Z24749" s="44"/>
    </row>
    <row r="24750" spans="26:26">
      <c r="Z24750" s="44"/>
    </row>
    <row r="24751" spans="26:26">
      <c r="Z24751" s="44"/>
    </row>
    <row r="24752" spans="26:26">
      <c r="Z24752" s="44"/>
    </row>
    <row r="24753" spans="26:26">
      <c r="Z24753" s="44"/>
    </row>
    <row r="24754" spans="26:26">
      <c r="Z24754" s="44"/>
    </row>
    <row r="24755" spans="26:26">
      <c r="Z24755" s="44"/>
    </row>
    <row r="24756" spans="26:26">
      <c r="Z24756" s="44"/>
    </row>
    <row r="24757" spans="26:26">
      <c r="Z24757" s="44"/>
    </row>
    <row r="24758" spans="26:26">
      <c r="Z24758" s="44"/>
    </row>
    <row r="24759" spans="26:26">
      <c r="Z24759" s="44"/>
    </row>
    <row r="24760" spans="26:26">
      <c r="Z24760" s="44"/>
    </row>
    <row r="24761" spans="26:26">
      <c r="Z24761" s="44"/>
    </row>
    <row r="24762" spans="26:26">
      <c r="Z24762" s="44"/>
    </row>
    <row r="24763" spans="26:26">
      <c r="Z24763" s="44"/>
    </row>
    <row r="24764" spans="26:26">
      <c r="Z24764" s="44"/>
    </row>
    <row r="24765" spans="26:26">
      <c r="Z24765" s="44"/>
    </row>
    <row r="24766" spans="26:26">
      <c r="Z24766" s="44"/>
    </row>
    <row r="24767" spans="26:26">
      <c r="Z24767" s="44"/>
    </row>
    <row r="24768" spans="26:26">
      <c r="Z24768" s="44"/>
    </row>
    <row r="24769" spans="26:26">
      <c r="Z24769" s="44"/>
    </row>
    <row r="24770" spans="26:26">
      <c r="Z24770" s="44"/>
    </row>
    <row r="24771" spans="26:26">
      <c r="Z24771" s="44"/>
    </row>
    <row r="24772" spans="26:26">
      <c r="Z24772" s="44"/>
    </row>
    <row r="24773" spans="26:26">
      <c r="Z24773" s="44"/>
    </row>
    <row r="24774" spans="26:26">
      <c r="Z24774" s="44"/>
    </row>
    <row r="24775" spans="26:26">
      <c r="Z24775" s="44"/>
    </row>
    <row r="24776" spans="26:26">
      <c r="Z24776" s="44"/>
    </row>
    <row r="24777" spans="26:26">
      <c r="Z24777" s="44"/>
    </row>
    <row r="24778" spans="26:26">
      <c r="Z24778" s="44"/>
    </row>
    <row r="24779" spans="26:26">
      <c r="Z24779" s="44"/>
    </row>
    <row r="24780" spans="26:26">
      <c r="Z24780" s="44"/>
    </row>
    <row r="24781" spans="26:26">
      <c r="Z24781" s="44"/>
    </row>
    <row r="24782" spans="26:26">
      <c r="Z24782" s="44"/>
    </row>
    <row r="24783" spans="26:26">
      <c r="Z24783" s="44"/>
    </row>
    <row r="24784" spans="26:26">
      <c r="Z24784" s="44"/>
    </row>
    <row r="24785" spans="26:26">
      <c r="Z24785" s="44"/>
    </row>
    <row r="24786" spans="26:26">
      <c r="Z24786" s="44"/>
    </row>
    <row r="24787" spans="26:26">
      <c r="Z24787" s="44"/>
    </row>
    <row r="24788" spans="26:26">
      <c r="Z24788" s="44"/>
    </row>
    <row r="24789" spans="26:26">
      <c r="Z24789" s="44"/>
    </row>
    <row r="24790" spans="26:26">
      <c r="Z24790" s="44"/>
    </row>
    <row r="24791" spans="26:26">
      <c r="Z24791" s="44"/>
    </row>
    <row r="24792" spans="26:26">
      <c r="Z24792" s="44"/>
    </row>
    <row r="24793" spans="26:26">
      <c r="Z24793" s="44"/>
    </row>
    <row r="24794" spans="26:26">
      <c r="Z24794" s="44"/>
    </row>
    <row r="24795" spans="26:26">
      <c r="Z24795" s="44"/>
    </row>
    <row r="24796" spans="26:26">
      <c r="Z24796" s="44"/>
    </row>
    <row r="24797" spans="26:26">
      <c r="Z24797" s="44"/>
    </row>
    <row r="24798" spans="26:26">
      <c r="Z24798" s="44"/>
    </row>
    <row r="24799" spans="26:26">
      <c r="Z24799" s="44"/>
    </row>
    <row r="24800" spans="26:26">
      <c r="Z24800" s="44"/>
    </row>
    <row r="24801" spans="26:26">
      <c r="Z24801" s="44"/>
    </row>
    <row r="24802" spans="26:26">
      <c r="Z24802" s="44"/>
    </row>
    <row r="24803" spans="26:26">
      <c r="Z24803" s="44"/>
    </row>
    <row r="24804" spans="26:26">
      <c r="Z24804" s="44"/>
    </row>
    <row r="24805" spans="26:26">
      <c r="Z24805" s="44"/>
    </row>
    <row r="24806" spans="26:26">
      <c r="Z24806" s="44"/>
    </row>
    <row r="24807" spans="26:26">
      <c r="Z24807" s="44"/>
    </row>
    <row r="24808" spans="26:26">
      <c r="Z24808" s="44"/>
    </row>
    <row r="24809" spans="26:26">
      <c r="Z24809" s="44"/>
    </row>
    <row r="24810" spans="26:26">
      <c r="Z24810" s="44"/>
    </row>
    <row r="24811" spans="26:26">
      <c r="Z24811" s="44"/>
    </row>
    <row r="24812" spans="26:26">
      <c r="Z24812" s="44"/>
    </row>
    <row r="24813" spans="26:26">
      <c r="Z24813" s="44"/>
    </row>
    <row r="24814" spans="26:26">
      <c r="Z24814" s="44"/>
    </row>
    <row r="24815" spans="26:26">
      <c r="Z24815" s="44"/>
    </row>
    <row r="24816" spans="26:26">
      <c r="Z24816" s="44"/>
    </row>
    <row r="24817" spans="26:26">
      <c r="Z24817" s="44"/>
    </row>
    <row r="24818" spans="26:26">
      <c r="Z24818" s="44"/>
    </row>
    <row r="24819" spans="26:26">
      <c r="Z24819" s="44"/>
    </row>
    <row r="24820" spans="26:26">
      <c r="Z24820" s="44"/>
    </row>
    <row r="24821" spans="26:26">
      <c r="Z24821" s="44"/>
    </row>
    <row r="24822" spans="26:26">
      <c r="Z24822" s="44"/>
    </row>
    <row r="24823" spans="26:26">
      <c r="Z24823" s="44"/>
    </row>
    <row r="24824" spans="26:26">
      <c r="Z24824" s="44"/>
    </row>
    <row r="24825" spans="26:26">
      <c r="Z24825" s="44"/>
    </row>
    <row r="24826" spans="26:26">
      <c r="Z24826" s="44"/>
    </row>
    <row r="24827" spans="26:26">
      <c r="Z24827" s="44"/>
    </row>
    <row r="24828" spans="26:26">
      <c r="Z24828" s="44"/>
    </row>
    <row r="24829" spans="26:26">
      <c r="Z24829" s="44"/>
    </row>
    <row r="24830" spans="26:26">
      <c r="Z24830" s="44"/>
    </row>
    <row r="24831" spans="26:26">
      <c r="Z24831" s="44"/>
    </row>
    <row r="24832" spans="26:26">
      <c r="Z24832" s="44"/>
    </row>
    <row r="24833" spans="26:26">
      <c r="Z24833" s="44"/>
    </row>
    <row r="24834" spans="26:26">
      <c r="Z24834" s="44"/>
    </row>
    <row r="24835" spans="26:26">
      <c r="Z24835" s="44"/>
    </row>
    <row r="24836" spans="26:26">
      <c r="Z24836" s="44"/>
    </row>
    <row r="24837" spans="26:26">
      <c r="Z24837" s="44"/>
    </row>
    <row r="24838" spans="26:26">
      <c r="Z24838" s="44"/>
    </row>
    <row r="24839" spans="26:26">
      <c r="Z24839" s="44"/>
    </row>
    <row r="24840" spans="26:26">
      <c r="Z24840" s="44"/>
    </row>
    <row r="24841" spans="26:26">
      <c r="Z24841" s="44"/>
    </row>
    <row r="24842" spans="26:26">
      <c r="Z24842" s="44"/>
    </row>
    <row r="24843" spans="26:26">
      <c r="Z24843" s="44"/>
    </row>
    <row r="24844" spans="26:26">
      <c r="Z24844" s="44"/>
    </row>
    <row r="24845" spans="26:26">
      <c r="Z24845" s="44"/>
    </row>
    <row r="24846" spans="26:26">
      <c r="Z24846" s="44"/>
    </row>
    <row r="24847" spans="26:26">
      <c r="Z24847" s="44"/>
    </row>
    <row r="24848" spans="26:26">
      <c r="Z24848" s="44"/>
    </row>
    <row r="24849" spans="26:26">
      <c r="Z24849" s="44"/>
    </row>
    <row r="24850" spans="26:26">
      <c r="Z24850" s="44"/>
    </row>
    <row r="24851" spans="26:26">
      <c r="Z24851" s="44"/>
    </row>
    <row r="24852" spans="26:26">
      <c r="Z24852" s="44"/>
    </row>
    <row r="24853" spans="26:26">
      <c r="Z24853" s="44"/>
    </row>
    <row r="24854" spans="26:26">
      <c r="Z24854" s="44"/>
    </row>
    <row r="24855" spans="26:26">
      <c r="Z24855" s="44"/>
    </row>
    <row r="24856" spans="26:26">
      <c r="Z24856" s="44"/>
    </row>
    <row r="24857" spans="26:26">
      <c r="Z24857" s="44"/>
    </row>
    <row r="24858" spans="26:26">
      <c r="Z24858" s="44"/>
    </row>
    <row r="24859" spans="26:26">
      <c r="Z24859" s="44"/>
    </row>
    <row r="24860" spans="26:26">
      <c r="Z24860" s="44"/>
    </row>
    <row r="24861" spans="26:26">
      <c r="Z24861" s="44"/>
    </row>
    <row r="24862" spans="26:26">
      <c r="Z24862" s="44"/>
    </row>
    <row r="24863" spans="26:26">
      <c r="Z24863" s="44"/>
    </row>
    <row r="24864" spans="26:26">
      <c r="Z24864" s="44"/>
    </row>
    <row r="24865" spans="26:26">
      <c r="Z24865" s="44"/>
    </row>
    <row r="24866" spans="26:26">
      <c r="Z24866" s="44"/>
    </row>
    <row r="24867" spans="26:26">
      <c r="Z24867" s="44"/>
    </row>
    <row r="24868" spans="26:26">
      <c r="Z24868" s="44"/>
    </row>
    <row r="24869" spans="26:26">
      <c r="Z24869" s="44"/>
    </row>
    <row r="24870" spans="26:26">
      <c r="Z24870" s="44"/>
    </row>
    <row r="24871" spans="26:26">
      <c r="Z24871" s="44"/>
    </row>
    <row r="24872" spans="26:26">
      <c r="Z24872" s="44"/>
    </row>
    <row r="24873" spans="26:26">
      <c r="Z24873" s="44"/>
    </row>
    <row r="24874" spans="26:26">
      <c r="Z24874" s="44"/>
    </row>
    <row r="24875" spans="26:26">
      <c r="Z24875" s="44"/>
    </row>
    <row r="24876" spans="26:26">
      <c r="Z24876" s="44"/>
    </row>
    <row r="24877" spans="26:26">
      <c r="Z24877" s="44"/>
    </row>
    <row r="24878" spans="26:26">
      <c r="Z24878" s="44"/>
    </row>
    <row r="24879" spans="26:26">
      <c r="Z24879" s="44"/>
    </row>
    <row r="24880" spans="26:26">
      <c r="Z24880" s="44"/>
    </row>
    <row r="24881" spans="26:26">
      <c r="Z24881" s="44"/>
    </row>
    <row r="24882" spans="26:26">
      <c r="Z24882" s="44"/>
    </row>
    <row r="24883" spans="26:26">
      <c r="Z24883" s="44"/>
    </row>
    <row r="24884" spans="26:26">
      <c r="Z24884" s="44"/>
    </row>
    <row r="24885" spans="26:26">
      <c r="Z24885" s="44"/>
    </row>
    <row r="24886" spans="26:26">
      <c r="Z24886" s="44"/>
    </row>
    <row r="24887" spans="26:26">
      <c r="Z24887" s="44"/>
    </row>
    <row r="24888" spans="26:26">
      <c r="Z24888" s="44"/>
    </row>
    <row r="24889" spans="26:26">
      <c r="Z24889" s="44"/>
    </row>
    <row r="24890" spans="26:26">
      <c r="Z24890" s="44"/>
    </row>
    <row r="24891" spans="26:26">
      <c r="Z24891" s="44"/>
    </row>
    <row r="24892" spans="26:26">
      <c r="Z24892" s="44"/>
    </row>
    <row r="24893" spans="26:26">
      <c r="Z24893" s="44"/>
    </row>
    <row r="24894" spans="26:26">
      <c r="Z24894" s="44"/>
    </row>
    <row r="24895" spans="26:26">
      <c r="Z24895" s="44"/>
    </row>
    <row r="24896" spans="26:26">
      <c r="Z24896" s="44"/>
    </row>
    <row r="24897" spans="26:26">
      <c r="Z24897" s="44"/>
    </row>
    <row r="24898" spans="26:26">
      <c r="Z24898" s="44"/>
    </row>
    <row r="24899" spans="26:26">
      <c r="Z24899" s="44"/>
    </row>
    <row r="24900" spans="26:26">
      <c r="Z24900" s="44"/>
    </row>
    <row r="24901" spans="26:26">
      <c r="Z24901" s="44"/>
    </row>
    <row r="24902" spans="26:26">
      <c r="Z24902" s="44"/>
    </row>
    <row r="24903" spans="26:26">
      <c r="Z24903" s="44"/>
    </row>
    <row r="24904" spans="26:26">
      <c r="Z24904" s="44"/>
    </row>
    <row r="24905" spans="26:26">
      <c r="Z24905" s="44"/>
    </row>
    <row r="24906" spans="26:26">
      <c r="Z24906" s="44"/>
    </row>
    <row r="24907" spans="26:26">
      <c r="Z24907" s="44"/>
    </row>
    <row r="24908" spans="26:26">
      <c r="Z24908" s="44"/>
    </row>
    <row r="24909" spans="26:26">
      <c r="Z24909" s="44"/>
    </row>
    <row r="24910" spans="26:26">
      <c r="Z24910" s="44"/>
    </row>
    <row r="24911" spans="26:26">
      <c r="Z24911" s="44"/>
    </row>
    <row r="24912" spans="26:26">
      <c r="Z24912" s="44"/>
    </row>
    <row r="24913" spans="26:26">
      <c r="Z24913" s="44"/>
    </row>
    <row r="24914" spans="26:26">
      <c r="Z24914" s="44"/>
    </row>
    <row r="24915" spans="26:26">
      <c r="Z24915" s="44"/>
    </row>
    <row r="24916" spans="26:26">
      <c r="Z24916" s="44"/>
    </row>
    <row r="24917" spans="26:26">
      <c r="Z24917" s="44"/>
    </row>
    <row r="24918" spans="26:26">
      <c r="Z24918" s="44"/>
    </row>
    <row r="24919" spans="26:26">
      <c r="Z24919" s="44"/>
    </row>
    <row r="24920" spans="26:26">
      <c r="Z24920" s="44"/>
    </row>
    <row r="24921" spans="26:26">
      <c r="Z24921" s="44"/>
    </row>
    <row r="24922" spans="26:26">
      <c r="Z24922" s="44"/>
    </row>
    <row r="24923" spans="26:26">
      <c r="Z24923" s="44"/>
    </row>
    <row r="24924" spans="26:26">
      <c r="Z24924" s="44"/>
    </row>
    <row r="24925" spans="26:26">
      <c r="Z24925" s="44"/>
    </row>
    <row r="24926" spans="26:26">
      <c r="Z24926" s="44"/>
    </row>
    <row r="24927" spans="26:26">
      <c r="Z24927" s="44"/>
    </row>
    <row r="24928" spans="26:26">
      <c r="Z24928" s="44"/>
    </row>
    <row r="24929" spans="26:26">
      <c r="Z24929" s="44"/>
    </row>
    <row r="24930" spans="26:26">
      <c r="Z24930" s="44"/>
    </row>
    <row r="24931" spans="26:26">
      <c r="Z24931" s="44"/>
    </row>
    <row r="24932" spans="26:26">
      <c r="Z24932" s="44"/>
    </row>
    <row r="24933" spans="26:26">
      <c r="Z24933" s="44"/>
    </row>
    <row r="24934" spans="26:26">
      <c r="Z24934" s="44"/>
    </row>
    <row r="24935" spans="26:26">
      <c r="Z24935" s="44"/>
    </row>
    <row r="24936" spans="26:26">
      <c r="Z24936" s="44"/>
    </row>
    <row r="24937" spans="26:26">
      <c r="Z24937" s="44"/>
    </row>
    <row r="24938" spans="26:26">
      <c r="Z24938" s="44"/>
    </row>
    <row r="24939" spans="26:26">
      <c r="Z24939" s="44"/>
    </row>
    <row r="24940" spans="26:26">
      <c r="Z24940" s="44"/>
    </row>
    <row r="24941" spans="26:26">
      <c r="Z24941" s="44"/>
    </row>
    <row r="24942" spans="26:26">
      <c r="Z24942" s="44"/>
    </row>
    <row r="24943" spans="26:26">
      <c r="Z24943" s="44"/>
    </row>
    <row r="24944" spans="26:26">
      <c r="Z24944" s="44"/>
    </row>
    <row r="24945" spans="26:26">
      <c r="Z24945" s="44"/>
    </row>
    <row r="24946" spans="26:26">
      <c r="Z24946" s="44"/>
    </row>
    <row r="24947" spans="26:26">
      <c r="Z24947" s="44"/>
    </row>
    <row r="24948" spans="26:26">
      <c r="Z24948" s="44"/>
    </row>
    <row r="24949" spans="26:26">
      <c r="Z24949" s="44"/>
    </row>
    <row r="24950" spans="26:26">
      <c r="Z24950" s="44"/>
    </row>
    <row r="24951" spans="26:26">
      <c r="Z24951" s="44"/>
    </row>
    <row r="24952" spans="26:26">
      <c r="Z24952" s="44"/>
    </row>
    <row r="24953" spans="26:26">
      <c r="Z24953" s="44"/>
    </row>
    <row r="24954" spans="26:26">
      <c r="Z24954" s="44"/>
    </row>
    <row r="24955" spans="26:26">
      <c r="Z24955" s="44"/>
    </row>
    <row r="24956" spans="26:26">
      <c r="Z24956" s="44"/>
    </row>
    <row r="24957" spans="26:26">
      <c r="Z24957" s="44"/>
    </row>
    <row r="24958" spans="26:26">
      <c r="Z24958" s="44"/>
    </row>
    <row r="24959" spans="26:26">
      <c r="Z24959" s="44"/>
    </row>
    <row r="24960" spans="26:26">
      <c r="Z24960" s="44"/>
    </row>
    <row r="24961" spans="26:26">
      <c r="Z24961" s="44"/>
    </row>
    <row r="24962" spans="26:26">
      <c r="Z24962" s="44"/>
    </row>
    <row r="24963" spans="26:26">
      <c r="Z24963" s="44"/>
    </row>
    <row r="24964" spans="26:26">
      <c r="Z24964" s="44"/>
    </row>
    <row r="24965" spans="26:26">
      <c r="Z24965" s="44"/>
    </row>
    <row r="24966" spans="26:26">
      <c r="Z24966" s="44"/>
    </row>
    <row r="24967" spans="26:26">
      <c r="Z24967" s="44"/>
    </row>
    <row r="24968" spans="26:26">
      <c r="Z24968" s="44"/>
    </row>
    <row r="24969" spans="26:26">
      <c r="Z24969" s="44"/>
    </row>
    <row r="24970" spans="26:26">
      <c r="Z24970" s="44"/>
    </row>
    <row r="24971" spans="26:26">
      <c r="Z24971" s="44"/>
    </row>
    <row r="24972" spans="26:26">
      <c r="Z24972" s="44"/>
    </row>
    <row r="24973" spans="26:26">
      <c r="Z24973" s="44"/>
    </row>
    <row r="24974" spans="26:26">
      <c r="Z24974" s="44"/>
    </row>
    <row r="24975" spans="26:26">
      <c r="Z24975" s="44"/>
    </row>
    <row r="24976" spans="26:26">
      <c r="Z24976" s="44"/>
    </row>
    <row r="24977" spans="26:26">
      <c r="Z24977" s="44"/>
    </row>
    <row r="24978" spans="26:26">
      <c r="Z24978" s="44"/>
    </row>
    <row r="24979" spans="26:26">
      <c r="Z24979" s="44"/>
    </row>
    <row r="24980" spans="26:26">
      <c r="Z24980" s="44"/>
    </row>
    <row r="24981" spans="26:26">
      <c r="Z24981" s="44"/>
    </row>
    <row r="24982" spans="26:26">
      <c r="Z24982" s="44"/>
    </row>
    <row r="24983" spans="26:26">
      <c r="Z24983" s="44"/>
    </row>
    <row r="24984" spans="26:26">
      <c r="Z24984" s="44"/>
    </row>
    <row r="24985" spans="26:26">
      <c r="Z24985" s="44"/>
    </row>
    <row r="24986" spans="26:26">
      <c r="Z24986" s="44"/>
    </row>
    <row r="24987" spans="26:26">
      <c r="Z24987" s="44"/>
    </row>
    <row r="24988" spans="26:26">
      <c r="Z24988" s="44"/>
    </row>
    <row r="24989" spans="26:26">
      <c r="Z24989" s="44"/>
    </row>
    <row r="24990" spans="26:26">
      <c r="Z24990" s="44"/>
    </row>
    <row r="24991" spans="26:26">
      <c r="Z24991" s="44"/>
    </row>
    <row r="24992" spans="26:26">
      <c r="Z24992" s="44"/>
    </row>
    <row r="24993" spans="26:26">
      <c r="Z24993" s="44"/>
    </row>
    <row r="24994" spans="26:26">
      <c r="Z24994" s="44"/>
    </row>
    <row r="24995" spans="26:26">
      <c r="Z24995" s="44"/>
    </row>
    <row r="24996" spans="26:26">
      <c r="Z24996" s="44"/>
    </row>
    <row r="24997" spans="26:26">
      <c r="Z24997" s="44"/>
    </row>
    <row r="24998" spans="26:26">
      <c r="Z24998" s="44"/>
    </row>
    <row r="24999" spans="26:26">
      <c r="Z24999" s="44"/>
    </row>
    <row r="25000" spans="26:26">
      <c r="Z25000" s="44"/>
    </row>
    <row r="25001" spans="26:26">
      <c r="Z25001" s="44"/>
    </row>
    <row r="25002" spans="26:26">
      <c r="Z25002" s="44"/>
    </row>
    <row r="25003" spans="26:26">
      <c r="Z25003" s="44"/>
    </row>
    <row r="25004" spans="26:26">
      <c r="Z25004" s="44"/>
    </row>
    <row r="25005" spans="26:26">
      <c r="Z25005" s="44"/>
    </row>
    <row r="25006" spans="26:26">
      <c r="Z25006" s="44"/>
    </row>
    <row r="25007" spans="26:26">
      <c r="Z25007" s="44"/>
    </row>
    <row r="25008" spans="26:26">
      <c r="Z25008" s="44"/>
    </row>
    <row r="25009" spans="26:26">
      <c r="Z25009" s="44"/>
    </row>
    <row r="25010" spans="26:26">
      <c r="Z25010" s="44"/>
    </row>
    <row r="25011" spans="26:26">
      <c r="Z25011" s="44"/>
    </row>
    <row r="25012" spans="26:26">
      <c r="Z25012" s="44"/>
    </row>
    <row r="25013" spans="26:26">
      <c r="Z25013" s="44"/>
    </row>
    <row r="25014" spans="26:26">
      <c r="Z25014" s="44"/>
    </row>
    <row r="25015" spans="26:26">
      <c r="Z25015" s="44"/>
    </row>
    <row r="25016" spans="26:26">
      <c r="Z25016" s="44"/>
    </row>
    <row r="25017" spans="26:26">
      <c r="Z25017" s="44"/>
    </row>
    <row r="25018" spans="26:26">
      <c r="Z25018" s="44"/>
    </row>
    <row r="25019" spans="26:26">
      <c r="Z25019" s="44"/>
    </row>
    <row r="25020" spans="26:26">
      <c r="Z25020" s="44"/>
    </row>
    <row r="25021" spans="26:26">
      <c r="Z25021" s="44"/>
    </row>
    <row r="25022" spans="26:26">
      <c r="Z25022" s="44"/>
    </row>
    <row r="25023" spans="26:26">
      <c r="Z25023" s="44"/>
    </row>
    <row r="25024" spans="26:26">
      <c r="Z25024" s="44"/>
    </row>
    <row r="25025" spans="26:26">
      <c r="Z25025" s="44"/>
    </row>
    <row r="25026" spans="26:26">
      <c r="Z25026" s="44"/>
    </row>
    <row r="25027" spans="26:26">
      <c r="Z25027" s="44"/>
    </row>
    <row r="25028" spans="26:26">
      <c r="Z25028" s="44"/>
    </row>
    <row r="25029" spans="26:26">
      <c r="Z25029" s="44"/>
    </row>
    <row r="25030" spans="26:26">
      <c r="Z25030" s="44"/>
    </row>
    <row r="25031" spans="26:26">
      <c r="Z25031" s="44"/>
    </row>
    <row r="25032" spans="26:26">
      <c r="Z25032" s="44"/>
    </row>
    <row r="25033" spans="26:26">
      <c r="Z25033" s="44"/>
    </row>
    <row r="25034" spans="26:26">
      <c r="Z25034" s="44"/>
    </row>
    <row r="25035" spans="26:26">
      <c r="Z25035" s="44"/>
    </row>
    <row r="25036" spans="26:26">
      <c r="Z25036" s="44"/>
    </row>
    <row r="25037" spans="26:26">
      <c r="Z25037" s="44"/>
    </row>
    <row r="25038" spans="26:26">
      <c r="Z25038" s="44"/>
    </row>
    <row r="25039" spans="26:26">
      <c r="Z25039" s="44"/>
    </row>
    <row r="25040" spans="26:26">
      <c r="Z25040" s="44"/>
    </row>
    <row r="25041" spans="26:26">
      <c r="Z25041" s="44"/>
    </row>
    <row r="25042" spans="26:26">
      <c r="Z25042" s="44"/>
    </row>
    <row r="25043" spans="26:26">
      <c r="Z25043" s="44"/>
    </row>
    <row r="25044" spans="26:26">
      <c r="Z25044" s="44"/>
    </row>
    <row r="25045" spans="26:26">
      <c r="Z25045" s="44"/>
    </row>
    <row r="25046" spans="26:26">
      <c r="Z25046" s="44"/>
    </row>
    <row r="25047" spans="26:26">
      <c r="Z25047" s="44"/>
    </row>
    <row r="25048" spans="26:26">
      <c r="Z25048" s="44"/>
    </row>
    <row r="25049" spans="26:26">
      <c r="Z25049" s="44"/>
    </row>
    <row r="25050" spans="26:26">
      <c r="Z25050" s="44"/>
    </row>
    <row r="25051" spans="26:26">
      <c r="Z25051" s="44"/>
    </row>
    <row r="25052" spans="26:26">
      <c r="Z25052" s="44"/>
    </row>
    <row r="25053" spans="26:26">
      <c r="Z25053" s="44"/>
    </row>
    <row r="25054" spans="26:26">
      <c r="Z25054" s="44"/>
    </row>
    <row r="25055" spans="26:26">
      <c r="Z25055" s="44"/>
    </row>
    <row r="25056" spans="26:26">
      <c r="Z25056" s="44"/>
    </row>
    <row r="25057" spans="26:26">
      <c r="Z25057" s="44"/>
    </row>
    <row r="25058" spans="26:26">
      <c r="Z25058" s="44"/>
    </row>
    <row r="25059" spans="26:26">
      <c r="Z25059" s="44"/>
    </row>
    <row r="25060" spans="26:26">
      <c r="Z25060" s="44"/>
    </row>
    <row r="25061" spans="26:26">
      <c r="Z25061" s="44"/>
    </row>
    <row r="25062" spans="26:26">
      <c r="Z25062" s="44"/>
    </row>
    <row r="25063" spans="26:26">
      <c r="Z25063" s="44"/>
    </row>
    <row r="25064" spans="26:26">
      <c r="Z25064" s="44"/>
    </row>
    <row r="25065" spans="26:26">
      <c r="Z25065" s="44"/>
    </row>
    <row r="25066" spans="26:26">
      <c r="Z25066" s="44"/>
    </row>
    <row r="25067" spans="26:26">
      <c r="Z25067" s="44"/>
    </row>
    <row r="25068" spans="26:26">
      <c r="Z25068" s="44"/>
    </row>
    <row r="25069" spans="26:26">
      <c r="Z25069" s="44"/>
    </row>
    <row r="25070" spans="26:26">
      <c r="Z25070" s="44"/>
    </row>
    <row r="25071" spans="26:26">
      <c r="Z25071" s="44"/>
    </row>
    <row r="25072" spans="26:26">
      <c r="Z25072" s="44"/>
    </row>
    <row r="25073" spans="26:26">
      <c r="Z25073" s="44"/>
    </row>
    <row r="25074" spans="26:26">
      <c r="Z25074" s="44"/>
    </row>
    <row r="25075" spans="26:26">
      <c r="Z25075" s="44"/>
    </row>
    <row r="25076" spans="26:26">
      <c r="Z25076" s="44"/>
    </row>
    <row r="25077" spans="26:26">
      <c r="Z25077" s="44"/>
    </row>
    <row r="25078" spans="26:26">
      <c r="Z25078" s="44"/>
    </row>
    <row r="25079" spans="26:26">
      <c r="Z25079" s="44"/>
    </row>
    <row r="25080" spans="26:26">
      <c r="Z25080" s="44"/>
    </row>
    <row r="25081" spans="26:26">
      <c r="Z25081" s="44"/>
    </row>
    <row r="25082" spans="26:26">
      <c r="Z25082" s="44"/>
    </row>
    <row r="25083" spans="26:26">
      <c r="Z25083" s="44"/>
    </row>
    <row r="25084" spans="26:26">
      <c r="Z25084" s="44"/>
    </row>
    <row r="25085" spans="26:26">
      <c r="Z25085" s="44"/>
    </row>
    <row r="25086" spans="26:26">
      <c r="Z25086" s="44"/>
    </row>
    <row r="25087" spans="26:26">
      <c r="Z25087" s="44"/>
    </row>
    <row r="25088" spans="26:26">
      <c r="Z25088" s="44"/>
    </row>
    <row r="25089" spans="26:26">
      <c r="Z25089" s="44"/>
    </row>
    <row r="25090" spans="26:26">
      <c r="Z25090" s="44"/>
    </row>
    <row r="25091" spans="26:26">
      <c r="Z25091" s="44"/>
    </row>
    <row r="25092" spans="26:26">
      <c r="Z25092" s="44"/>
    </row>
    <row r="25093" spans="26:26">
      <c r="Z25093" s="44"/>
    </row>
    <row r="25094" spans="26:26">
      <c r="Z25094" s="44"/>
    </row>
    <row r="25095" spans="26:26">
      <c r="Z25095" s="44"/>
    </row>
    <row r="25096" spans="26:26">
      <c r="Z25096" s="44"/>
    </row>
    <row r="25097" spans="26:26">
      <c r="Z25097" s="44"/>
    </row>
    <row r="25098" spans="26:26">
      <c r="Z25098" s="44"/>
    </row>
    <row r="25099" spans="26:26">
      <c r="Z25099" s="44"/>
    </row>
    <row r="25100" spans="26:26">
      <c r="Z25100" s="44"/>
    </row>
    <row r="25101" spans="26:26">
      <c r="Z25101" s="44"/>
    </row>
    <row r="25102" spans="26:26">
      <c r="Z25102" s="44"/>
    </row>
    <row r="25103" spans="26:26">
      <c r="Z25103" s="44"/>
    </row>
    <row r="25104" spans="26:26">
      <c r="Z25104" s="44"/>
    </row>
    <row r="25105" spans="26:26">
      <c r="Z25105" s="44"/>
    </row>
    <row r="25106" spans="26:26">
      <c r="Z25106" s="44"/>
    </row>
    <row r="25107" spans="26:26">
      <c r="Z25107" s="44"/>
    </row>
    <row r="25108" spans="26:26">
      <c r="Z25108" s="44"/>
    </row>
    <row r="25109" spans="26:26">
      <c r="Z25109" s="44"/>
    </row>
    <row r="25110" spans="26:26">
      <c r="Z25110" s="44"/>
    </row>
    <row r="25111" spans="26:26">
      <c r="Z25111" s="44"/>
    </row>
    <row r="25112" spans="26:26">
      <c r="Z25112" s="44"/>
    </row>
    <row r="25113" spans="26:26">
      <c r="Z25113" s="44"/>
    </row>
    <row r="25114" spans="26:26">
      <c r="Z25114" s="44"/>
    </row>
    <row r="25115" spans="26:26">
      <c r="Z25115" s="44"/>
    </row>
    <row r="25116" spans="26:26">
      <c r="Z25116" s="44"/>
    </row>
    <row r="25117" spans="26:26">
      <c r="Z25117" s="44"/>
    </row>
    <row r="25118" spans="26:26">
      <c r="Z25118" s="44"/>
    </row>
    <row r="25119" spans="26:26">
      <c r="Z25119" s="44"/>
    </row>
    <row r="25120" spans="26:26">
      <c r="Z25120" s="44"/>
    </row>
    <row r="25121" spans="26:26">
      <c r="Z25121" s="44"/>
    </row>
    <row r="25122" spans="26:26">
      <c r="Z25122" s="44"/>
    </row>
    <row r="25123" spans="26:26">
      <c r="Z25123" s="44"/>
    </row>
    <row r="25124" spans="26:26">
      <c r="Z25124" s="44"/>
    </row>
    <row r="25125" spans="26:26">
      <c r="Z25125" s="44"/>
    </row>
    <row r="25126" spans="26:26">
      <c r="Z25126" s="44"/>
    </row>
    <row r="25127" spans="26:26">
      <c r="Z25127" s="44"/>
    </row>
    <row r="25128" spans="26:26">
      <c r="Z25128" s="44"/>
    </row>
    <row r="25129" spans="26:26">
      <c r="Z25129" s="44"/>
    </row>
    <row r="25130" spans="26:26">
      <c r="Z25130" s="44"/>
    </row>
    <row r="25131" spans="26:26">
      <c r="Z25131" s="44"/>
    </row>
    <row r="25132" spans="26:26">
      <c r="Z25132" s="44"/>
    </row>
    <row r="25133" spans="26:26">
      <c r="Z25133" s="44"/>
    </row>
    <row r="25134" spans="26:26">
      <c r="Z25134" s="44"/>
    </row>
    <row r="25135" spans="26:26">
      <c r="Z25135" s="44"/>
    </row>
    <row r="25136" spans="26:26">
      <c r="Z25136" s="44"/>
    </row>
    <row r="25137" spans="26:26">
      <c r="Z25137" s="44"/>
    </row>
    <row r="25138" spans="26:26">
      <c r="Z25138" s="44"/>
    </row>
    <row r="25139" spans="26:26">
      <c r="Z25139" s="44"/>
    </row>
    <row r="25140" spans="26:26">
      <c r="Z25140" s="44"/>
    </row>
    <row r="25141" spans="26:26">
      <c r="Z25141" s="44"/>
    </row>
    <row r="25142" spans="26:26">
      <c r="Z25142" s="44"/>
    </row>
    <row r="25143" spans="26:26">
      <c r="Z25143" s="44"/>
    </row>
    <row r="25144" spans="26:26">
      <c r="Z25144" s="44"/>
    </row>
    <row r="25145" spans="26:26">
      <c r="Z25145" s="44"/>
    </row>
    <row r="25146" spans="26:26">
      <c r="Z25146" s="44"/>
    </row>
    <row r="25147" spans="26:26">
      <c r="Z25147" s="44"/>
    </row>
    <row r="25148" spans="26:26">
      <c r="Z25148" s="44"/>
    </row>
    <row r="25149" spans="26:26">
      <c r="Z25149" s="44"/>
    </row>
    <row r="25150" spans="26:26">
      <c r="Z25150" s="44"/>
    </row>
    <row r="25151" spans="26:26">
      <c r="Z25151" s="44"/>
    </row>
    <row r="25152" spans="26:26">
      <c r="Z25152" s="44"/>
    </row>
    <row r="25153" spans="26:26">
      <c r="Z25153" s="44"/>
    </row>
    <row r="25154" spans="26:26">
      <c r="Z25154" s="44"/>
    </row>
    <row r="25155" spans="26:26">
      <c r="Z25155" s="44"/>
    </row>
    <row r="25156" spans="26:26">
      <c r="Z25156" s="44"/>
    </row>
    <row r="25157" spans="26:26">
      <c r="Z25157" s="44"/>
    </row>
    <row r="25158" spans="26:26">
      <c r="Z25158" s="44"/>
    </row>
    <row r="25159" spans="26:26">
      <c r="Z25159" s="44"/>
    </row>
    <row r="25160" spans="26:26">
      <c r="Z25160" s="44"/>
    </row>
    <row r="25161" spans="26:26">
      <c r="Z25161" s="44"/>
    </row>
    <row r="25162" spans="26:26">
      <c r="Z25162" s="44"/>
    </row>
    <row r="25163" spans="26:26">
      <c r="Z25163" s="44"/>
    </row>
    <row r="25164" spans="26:26">
      <c r="Z25164" s="44"/>
    </row>
    <row r="25165" spans="26:26">
      <c r="Z25165" s="44"/>
    </row>
    <row r="25166" spans="26:26">
      <c r="Z25166" s="44"/>
    </row>
    <row r="25167" spans="26:26">
      <c r="Z25167" s="44"/>
    </row>
    <row r="25168" spans="26:26">
      <c r="Z25168" s="44"/>
    </row>
    <row r="25169" spans="26:26">
      <c r="Z25169" s="44"/>
    </row>
    <row r="25170" spans="26:26">
      <c r="Z25170" s="44"/>
    </row>
    <row r="25171" spans="26:26">
      <c r="Z25171" s="44"/>
    </row>
    <row r="25172" spans="26:26">
      <c r="Z25172" s="44"/>
    </row>
    <row r="25173" spans="26:26">
      <c r="Z25173" s="44"/>
    </row>
    <row r="25174" spans="26:26">
      <c r="Z25174" s="44"/>
    </row>
    <row r="25175" spans="26:26">
      <c r="Z25175" s="44"/>
    </row>
    <row r="25176" spans="26:26">
      <c r="Z25176" s="44"/>
    </row>
    <row r="25177" spans="26:26">
      <c r="Z25177" s="44"/>
    </row>
    <row r="25178" spans="26:26">
      <c r="Z25178" s="44"/>
    </row>
    <row r="25179" spans="26:26">
      <c r="Z25179" s="44"/>
    </row>
    <row r="25180" spans="26:26">
      <c r="Z25180" s="44"/>
    </row>
    <row r="25181" spans="26:26">
      <c r="Z25181" s="44"/>
    </row>
    <row r="25182" spans="26:26">
      <c r="Z25182" s="44"/>
    </row>
    <row r="25183" spans="26:26">
      <c r="Z25183" s="44"/>
    </row>
    <row r="25184" spans="26:26">
      <c r="Z25184" s="44"/>
    </row>
    <row r="25185" spans="26:26">
      <c r="Z25185" s="44"/>
    </row>
    <row r="25186" spans="26:26">
      <c r="Z25186" s="44"/>
    </row>
    <row r="25187" spans="26:26">
      <c r="Z25187" s="44"/>
    </row>
    <row r="25188" spans="26:26">
      <c r="Z25188" s="44"/>
    </row>
    <row r="25189" spans="26:26">
      <c r="Z25189" s="44"/>
    </row>
    <row r="25190" spans="26:26">
      <c r="Z25190" s="44"/>
    </row>
    <row r="25191" spans="26:26">
      <c r="Z25191" s="44"/>
    </row>
    <row r="25192" spans="26:26">
      <c r="Z25192" s="44"/>
    </row>
    <row r="25193" spans="26:26">
      <c r="Z25193" s="44"/>
    </row>
    <row r="25194" spans="26:26">
      <c r="Z25194" s="44"/>
    </row>
    <row r="25195" spans="26:26">
      <c r="Z25195" s="44"/>
    </row>
    <row r="25196" spans="26:26">
      <c r="Z25196" s="44"/>
    </row>
    <row r="25197" spans="26:26">
      <c r="Z25197" s="44"/>
    </row>
    <row r="25198" spans="26:26">
      <c r="Z25198" s="44"/>
    </row>
    <row r="25199" spans="26:26">
      <c r="Z25199" s="44"/>
    </row>
    <row r="25200" spans="26:26">
      <c r="Z25200" s="44"/>
    </row>
    <row r="25201" spans="26:26">
      <c r="Z25201" s="44"/>
    </row>
    <row r="25202" spans="26:26">
      <c r="Z25202" s="44"/>
    </row>
    <row r="25203" spans="26:26">
      <c r="Z25203" s="44"/>
    </row>
    <row r="25204" spans="26:26">
      <c r="Z25204" s="44"/>
    </row>
    <row r="25205" spans="26:26">
      <c r="Z25205" s="44"/>
    </row>
    <row r="25206" spans="26:26">
      <c r="Z25206" s="44"/>
    </row>
    <row r="25207" spans="26:26">
      <c r="Z25207" s="44"/>
    </row>
    <row r="25208" spans="26:26">
      <c r="Z25208" s="44"/>
    </row>
    <row r="25209" spans="26:26">
      <c r="Z25209" s="44"/>
    </row>
    <row r="25210" spans="26:26">
      <c r="Z25210" s="44"/>
    </row>
    <row r="25211" spans="26:26">
      <c r="Z25211" s="44"/>
    </row>
    <row r="25212" spans="26:26">
      <c r="Z25212" s="44"/>
    </row>
    <row r="25213" spans="26:26">
      <c r="Z25213" s="44"/>
    </row>
    <row r="25214" spans="26:26">
      <c r="Z25214" s="44"/>
    </row>
    <row r="25215" spans="26:26">
      <c r="Z25215" s="44"/>
    </row>
    <row r="25216" spans="26:26">
      <c r="Z25216" s="44"/>
    </row>
    <row r="25217" spans="26:26">
      <c r="Z25217" s="44"/>
    </row>
    <row r="25218" spans="26:26">
      <c r="Z25218" s="44"/>
    </row>
    <row r="25219" spans="26:26">
      <c r="Z25219" s="44"/>
    </row>
    <row r="25220" spans="26:26">
      <c r="Z25220" s="44"/>
    </row>
    <row r="25221" spans="26:26">
      <c r="Z25221" s="44"/>
    </row>
    <row r="25222" spans="26:26">
      <c r="Z25222" s="44"/>
    </row>
    <row r="25223" spans="26:26">
      <c r="Z25223" s="44"/>
    </row>
    <row r="25224" spans="26:26">
      <c r="Z25224" s="44"/>
    </row>
    <row r="25225" spans="26:26">
      <c r="Z25225" s="44"/>
    </row>
    <row r="25226" spans="26:26">
      <c r="Z25226" s="44"/>
    </row>
    <row r="25227" spans="26:26">
      <c r="Z25227" s="44"/>
    </row>
    <row r="25228" spans="26:26">
      <c r="Z25228" s="44"/>
    </row>
    <row r="25229" spans="26:26">
      <c r="Z25229" s="44"/>
    </row>
    <row r="25230" spans="26:26">
      <c r="Z25230" s="44"/>
    </row>
    <row r="25231" spans="26:26">
      <c r="Z25231" s="44"/>
    </row>
    <row r="25232" spans="26:26">
      <c r="Z25232" s="44"/>
    </row>
    <row r="25233" spans="26:26">
      <c r="Z25233" s="44"/>
    </row>
    <row r="25234" spans="26:26">
      <c r="Z25234" s="44"/>
    </row>
    <row r="25235" spans="26:26">
      <c r="Z25235" s="44"/>
    </row>
    <row r="25236" spans="26:26">
      <c r="Z25236" s="44"/>
    </row>
    <row r="25237" spans="26:26">
      <c r="Z25237" s="44"/>
    </row>
    <row r="25238" spans="26:26">
      <c r="Z25238" s="44"/>
    </row>
    <row r="25239" spans="26:26">
      <c r="Z25239" s="44"/>
    </row>
    <row r="25240" spans="26:26">
      <c r="Z25240" s="44"/>
    </row>
    <row r="25241" spans="26:26">
      <c r="Z25241" s="44"/>
    </row>
    <row r="25242" spans="26:26">
      <c r="Z25242" s="44"/>
    </row>
    <row r="25243" spans="26:26">
      <c r="Z25243" s="44"/>
    </row>
    <row r="25244" spans="26:26">
      <c r="Z25244" s="44"/>
    </row>
    <row r="25245" spans="26:26">
      <c r="Z25245" s="44"/>
    </row>
    <row r="25246" spans="26:26">
      <c r="Z25246" s="44"/>
    </row>
    <row r="25247" spans="26:26">
      <c r="Z25247" s="44"/>
    </row>
    <row r="25248" spans="26:26">
      <c r="Z25248" s="44"/>
    </row>
    <row r="25249" spans="26:26">
      <c r="Z25249" s="44"/>
    </row>
    <row r="25250" spans="26:26">
      <c r="Z25250" s="44"/>
    </row>
    <row r="25251" spans="26:26">
      <c r="Z25251" s="44"/>
    </row>
    <row r="25252" spans="26:26">
      <c r="Z25252" s="44"/>
    </row>
    <row r="25253" spans="26:26">
      <c r="Z25253" s="44"/>
    </row>
    <row r="25254" spans="26:26">
      <c r="Z25254" s="44"/>
    </row>
    <row r="25255" spans="26:26">
      <c r="Z25255" s="44"/>
    </row>
    <row r="25256" spans="26:26">
      <c r="Z25256" s="44"/>
    </row>
    <row r="25257" spans="26:26">
      <c r="Z25257" s="44"/>
    </row>
    <row r="25258" spans="26:26">
      <c r="Z25258" s="44"/>
    </row>
    <row r="25259" spans="26:26">
      <c r="Z25259" s="44"/>
    </row>
    <row r="25260" spans="26:26">
      <c r="Z25260" s="44"/>
    </row>
    <row r="25261" spans="26:26">
      <c r="Z25261" s="44"/>
    </row>
    <row r="25262" spans="26:26">
      <c r="Z25262" s="44"/>
    </row>
    <row r="25263" spans="26:26">
      <c r="Z25263" s="44"/>
    </row>
    <row r="25264" spans="26:26">
      <c r="Z25264" s="44"/>
    </row>
    <row r="25265" spans="26:26">
      <c r="Z25265" s="44"/>
    </row>
    <row r="25266" spans="26:26">
      <c r="Z25266" s="44"/>
    </row>
    <row r="25267" spans="26:26">
      <c r="Z25267" s="44"/>
    </row>
    <row r="25268" spans="26:26">
      <c r="Z25268" s="44"/>
    </row>
    <row r="25269" spans="26:26">
      <c r="Z25269" s="44"/>
    </row>
    <row r="25270" spans="26:26">
      <c r="Z25270" s="44"/>
    </row>
    <row r="25271" spans="26:26">
      <c r="Z25271" s="44"/>
    </row>
    <row r="25272" spans="26:26">
      <c r="Z25272" s="44"/>
    </row>
    <row r="25273" spans="26:26">
      <c r="Z25273" s="44"/>
    </row>
    <row r="25274" spans="26:26">
      <c r="Z25274" s="44"/>
    </row>
    <row r="25275" spans="26:26">
      <c r="Z25275" s="44"/>
    </row>
    <row r="25276" spans="26:26">
      <c r="Z25276" s="44"/>
    </row>
    <row r="25277" spans="26:26">
      <c r="Z25277" s="44"/>
    </row>
    <row r="25278" spans="26:26">
      <c r="Z25278" s="44"/>
    </row>
    <row r="25279" spans="26:26">
      <c r="Z25279" s="44"/>
    </row>
    <row r="25280" spans="26:26">
      <c r="Z25280" s="44"/>
    </row>
    <row r="25281" spans="26:26">
      <c r="Z25281" s="44"/>
    </row>
    <row r="25282" spans="26:26">
      <c r="Z25282" s="44"/>
    </row>
    <row r="25283" spans="26:26">
      <c r="Z25283" s="44"/>
    </row>
    <row r="25284" spans="26:26">
      <c r="Z25284" s="44"/>
    </row>
    <row r="25285" spans="26:26">
      <c r="Z25285" s="44"/>
    </row>
    <row r="25286" spans="26:26">
      <c r="Z25286" s="44"/>
    </row>
    <row r="25287" spans="26:26">
      <c r="Z25287" s="44"/>
    </row>
    <row r="25288" spans="26:26">
      <c r="Z25288" s="44"/>
    </row>
    <row r="25289" spans="26:26">
      <c r="Z25289" s="44"/>
    </row>
    <row r="25290" spans="26:26">
      <c r="Z25290" s="44"/>
    </row>
    <row r="25291" spans="26:26">
      <c r="Z25291" s="44"/>
    </row>
    <row r="25292" spans="26:26">
      <c r="Z25292" s="44"/>
    </row>
    <row r="25293" spans="26:26">
      <c r="Z25293" s="44"/>
    </row>
    <row r="25294" spans="26:26">
      <c r="Z25294" s="44"/>
    </row>
    <row r="25295" spans="26:26">
      <c r="Z25295" s="44"/>
    </row>
    <row r="25296" spans="26:26">
      <c r="Z25296" s="44"/>
    </row>
    <row r="25297" spans="26:26">
      <c r="Z25297" s="44"/>
    </row>
    <row r="25298" spans="26:26">
      <c r="Z25298" s="44"/>
    </row>
    <row r="25299" spans="26:26">
      <c r="Z25299" s="44"/>
    </row>
    <row r="25300" spans="26:26">
      <c r="Z25300" s="44"/>
    </row>
    <row r="25301" spans="26:26">
      <c r="Z25301" s="44"/>
    </row>
    <row r="25302" spans="26:26">
      <c r="Z25302" s="44"/>
    </row>
    <row r="25303" spans="26:26">
      <c r="Z25303" s="44"/>
    </row>
    <row r="25304" spans="26:26">
      <c r="Z25304" s="44"/>
    </row>
    <row r="25305" spans="26:26">
      <c r="Z25305" s="44"/>
    </row>
    <row r="25306" spans="26:26">
      <c r="Z25306" s="44"/>
    </row>
    <row r="25307" spans="26:26">
      <c r="Z25307" s="44"/>
    </row>
    <row r="25308" spans="26:26">
      <c r="Z25308" s="44"/>
    </row>
    <row r="25309" spans="26:26">
      <c r="Z25309" s="44"/>
    </row>
    <row r="25310" spans="26:26">
      <c r="Z25310" s="44"/>
    </row>
    <row r="25311" spans="26:26">
      <c r="Z25311" s="44"/>
    </row>
    <row r="25312" spans="26:26">
      <c r="Z25312" s="44"/>
    </row>
    <row r="25313" spans="26:26">
      <c r="Z25313" s="44"/>
    </row>
    <row r="25314" spans="26:26">
      <c r="Z25314" s="44"/>
    </row>
    <row r="25315" spans="26:26">
      <c r="Z25315" s="44"/>
    </row>
    <row r="25316" spans="26:26">
      <c r="Z25316" s="44"/>
    </row>
    <row r="25317" spans="26:26">
      <c r="Z25317" s="44"/>
    </row>
    <row r="25318" spans="26:26">
      <c r="Z25318" s="44"/>
    </row>
    <row r="25319" spans="26:26">
      <c r="Z25319" s="44"/>
    </row>
    <row r="25320" spans="26:26">
      <c r="Z25320" s="44"/>
    </row>
    <row r="25321" spans="26:26">
      <c r="Z25321" s="44"/>
    </row>
    <row r="25322" spans="26:26">
      <c r="Z25322" s="44"/>
    </row>
    <row r="25323" spans="26:26">
      <c r="Z25323" s="44"/>
    </row>
    <row r="25324" spans="26:26">
      <c r="Z25324" s="44"/>
    </row>
    <row r="25325" spans="26:26">
      <c r="Z25325" s="44"/>
    </row>
    <row r="25326" spans="26:26">
      <c r="Z25326" s="44"/>
    </row>
    <row r="25327" spans="26:26">
      <c r="Z25327" s="44"/>
    </row>
    <row r="25328" spans="26:26">
      <c r="Z25328" s="44"/>
    </row>
    <row r="25329" spans="26:26">
      <c r="Z25329" s="44"/>
    </row>
    <row r="25330" spans="26:26">
      <c r="Z25330" s="44"/>
    </row>
    <row r="25331" spans="26:26">
      <c r="Z25331" s="44"/>
    </row>
    <row r="25332" spans="26:26">
      <c r="Z25332" s="44"/>
    </row>
    <row r="25333" spans="26:26">
      <c r="Z25333" s="44"/>
    </row>
    <row r="25334" spans="26:26">
      <c r="Z25334" s="44"/>
    </row>
    <row r="25335" spans="26:26">
      <c r="Z25335" s="44"/>
    </row>
    <row r="25336" spans="26:26">
      <c r="Z25336" s="44"/>
    </row>
    <row r="25337" spans="26:26">
      <c r="Z25337" s="44"/>
    </row>
    <row r="25338" spans="26:26">
      <c r="Z25338" s="44"/>
    </row>
    <row r="25339" spans="26:26">
      <c r="Z25339" s="44"/>
    </row>
    <row r="25340" spans="26:26">
      <c r="Z25340" s="44"/>
    </row>
    <row r="25341" spans="26:26">
      <c r="Z25341" s="44"/>
    </row>
    <row r="25342" spans="26:26">
      <c r="Z25342" s="44"/>
    </row>
    <row r="25343" spans="26:26">
      <c r="Z25343" s="44"/>
    </row>
    <row r="25344" spans="26:26">
      <c r="Z25344" s="44"/>
    </row>
    <row r="25345" spans="26:26">
      <c r="Z25345" s="44"/>
    </row>
    <row r="25346" spans="26:26">
      <c r="Z25346" s="44"/>
    </row>
    <row r="25347" spans="26:26">
      <c r="Z25347" s="44"/>
    </row>
    <row r="25348" spans="26:26">
      <c r="Z25348" s="44"/>
    </row>
    <row r="25349" spans="26:26">
      <c r="Z25349" s="44"/>
    </row>
    <row r="25350" spans="26:26">
      <c r="Z25350" s="44"/>
    </row>
    <row r="25351" spans="26:26">
      <c r="Z25351" s="44"/>
    </row>
    <row r="25352" spans="26:26">
      <c r="Z25352" s="44"/>
    </row>
    <row r="25353" spans="26:26">
      <c r="Z25353" s="44"/>
    </row>
    <row r="25354" spans="26:26">
      <c r="Z25354" s="44"/>
    </row>
    <row r="25355" spans="26:26">
      <c r="Z25355" s="44"/>
    </row>
    <row r="25356" spans="26:26">
      <c r="Z25356" s="44"/>
    </row>
    <row r="25357" spans="26:26">
      <c r="Z25357" s="44"/>
    </row>
    <row r="25358" spans="26:26">
      <c r="Z25358" s="44"/>
    </row>
    <row r="25359" spans="26:26">
      <c r="Z25359" s="44"/>
    </row>
    <row r="25360" spans="26:26">
      <c r="Z25360" s="44"/>
    </row>
    <row r="25361" spans="26:26">
      <c r="Z25361" s="44"/>
    </row>
    <row r="25362" spans="26:26">
      <c r="Z25362" s="44"/>
    </row>
    <row r="25363" spans="26:26">
      <c r="Z25363" s="44"/>
    </row>
    <row r="25364" spans="26:26">
      <c r="Z25364" s="44"/>
    </row>
    <row r="25365" spans="26:26">
      <c r="Z25365" s="44"/>
    </row>
    <row r="25366" spans="26:26">
      <c r="Z25366" s="44"/>
    </row>
    <row r="25367" spans="26:26">
      <c r="Z25367" s="44"/>
    </row>
    <row r="25368" spans="26:26">
      <c r="Z25368" s="44"/>
    </row>
    <row r="25369" spans="26:26">
      <c r="Z25369" s="44"/>
    </row>
    <row r="25370" spans="26:26">
      <c r="Z25370" s="44"/>
    </row>
    <row r="25371" spans="26:26">
      <c r="Z25371" s="44"/>
    </row>
    <row r="25372" spans="26:26">
      <c r="Z25372" s="44"/>
    </row>
    <row r="25373" spans="26:26">
      <c r="Z25373" s="44"/>
    </row>
    <row r="25374" spans="26:26">
      <c r="Z25374" s="44"/>
    </row>
    <row r="25375" spans="26:26">
      <c r="Z25375" s="44"/>
    </row>
    <row r="25376" spans="26:26">
      <c r="Z25376" s="44"/>
    </row>
    <row r="25377" spans="26:26">
      <c r="Z25377" s="44"/>
    </row>
    <row r="25378" spans="26:26">
      <c r="Z25378" s="44"/>
    </row>
    <row r="25379" spans="26:26">
      <c r="Z25379" s="44"/>
    </row>
    <row r="25380" spans="26:26">
      <c r="Z25380" s="44"/>
    </row>
    <row r="25381" spans="26:26">
      <c r="Z25381" s="44"/>
    </row>
    <row r="25382" spans="26:26">
      <c r="Z25382" s="44"/>
    </row>
    <row r="25383" spans="26:26">
      <c r="Z25383" s="44"/>
    </row>
    <row r="25384" spans="26:26">
      <c r="Z25384" s="44"/>
    </row>
    <row r="25385" spans="26:26">
      <c r="Z25385" s="44"/>
    </row>
    <row r="25386" spans="26:26">
      <c r="Z25386" s="44"/>
    </row>
    <row r="25387" spans="26:26">
      <c r="Z25387" s="44"/>
    </row>
    <row r="25388" spans="26:26">
      <c r="Z25388" s="44"/>
    </row>
    <row r="25389" spans="26:26">
      <c r="Z25389" s="44"/>
    </row>
    <row r="25390" spans="26:26">
      <c r="Z25390" s="44"/>
    </row>
    <row r="25391" spans="26:26">
      <c r="Z25391" s="44"/>
    </row>
    <row r="25392" spans="26:26">
      <c r="Z25392" s="44"/>
    </row>
    <row r="25393" spans="26:26">
      <c r="Z25393" s="44"/>
    </row>
    <row r="25394" spans="26:26">
      <c r="Z25394" s="44"/>
    </row>
    <row r="25395" spans="26:26">
      <c r="Z25395" s="44"/>
    </row>
    <row r="25396" spans="26:26">
      <c r="Z25396" s="44"/>
    </row>
    <row r="25397" spans="26:26">
      <c r="Z25397" s="44"/>
    </row>
    <row r="25398" spans="26:26">
      <c r="Z25398" s="44"/>
    </row>
    <row r="25399" spans="26:26">
      <c r="Z25399" s="44"/>
    </row>
    <row r="25400" spans="26:26">
      <c r="Z25400" s="44"/>
    </row>
    <row r="25401" spans="26:26">
      <c r="Z25401" s="44"/>
    </row>
    <row r="25402" spans="26:26">
      <c r="Z25402" s="44"/>
    </row>
    <row r="25403" spans="26:26">
      <c r="Z25403" s="44"/>
    </row>
    <row r="25404" spans="26:26">
      <c r="Z25404" s="44"/>
    </row>
    <row r="25405" spans="26:26">
      <c r="Z25405" s="44"/>
    </row>
    <row r="25406" spans="26:26">
      <c r="Z25406" s="44"/>
    </row>
    <row r="25407" spans="26:26">
      <c r="Z25407" s="44"/>
    </row>
    <row r="25408" spans="26:26">
      <c r="Z25408" s="44"/>
    </row>
    <row r="25409" spans="26:26">
      <c r="Z25409" s="44"/>
    </row>
    <row r="25410" spans="26:26">
      <c r="Z25410" s="44"/>
    </row>
    <row r="25411" spans="26:26">
      <c r="Z25411" s="44"/>
    </row>
    <row r="25412" spans="26:26">
      <c r="Z25412" s="44"/>
    </row>
    <row r="25413" spans="26:26">
      <c r="Z25413" s="44"/>
    </row>
    <row r="25414" spans="26:26">
      <c r="Z25414" s="44"/>
    </row>
    <row r="25415" spans="26:26">
      <c r="Z25415" s="44"/>
    </row>
    <row r="25416" spans="26:26">
      <c r="Z25416" s="44"/>
    </row>
    <row r="25417" spans="26:26">
      <c r="Z25417" s="44"/>
    </row>
    <row r="25418" spans="26:26">
      <c r="Z25418" s="44"/>
    </row>
    <row r="25419" spans="26:26">
      <c r="Z25419" s="44"/>
    </row>
    <row r="25420" spans="26:26">
      <c r="Z25420" s="44"/>
    </row>
    <row r="25421" spans="26:26">
      <c r="Z25421" s="44"/>
    </row>
    <row r="25422" spans="26:26">
      <c r="Z25422" s="44"/>
    </row>
    <row r="25423" spans="26:26">
      <c r="Z25423" s="44"/>
    </row>
    <row r="25424" spans="26:26">
      <c r="Z25424" s="44"/>
    </row>
    <row r="25425" spans="26:26">
      <c r="Z25425" s="44"/>
    </row>
    <row r="25426" spans="26:26">
      <c r="Z25426" s="44"/>
    </row>
    <row r="25427" spans="26:26">
      <c r="Z25427" s="44"/>
    </row>
    <row r="25428" spans="26:26">
      <c r="Z25428" s="44"/>
    </row>
    <row r="25429" spans="26:26">
      <c r="Z25429" s="44"/>
    </row>
    <row r="25430" spans="26:26">
      <c r="Z25430" s="44"/>
    </row>
    <row r="25431" spans="26:26">
      <c r="Z25431" s="44"/>
    </row>
    <row r="25432" spans="26:26">
      <c r="Z25432" s="44"/>
    </row>
    <row r="25433" spans="26:26">
      <c r="Z25433" s="44"/>
    </row>
    <row r="25434" spans="26:26">
      <c r="Z25434" s="44"/>
    </row>
    <row r="25435" spans="26:26">
      <c r="Z25435" s="44"/>
    </row>
    <row r="25436" spans="26:26">
      <c r="Z25436" s="44"/>
    </row>
    <row r="25437" spans="26:26">
      <c r="Z25437" s="44"/>
    </row>
    <row r="25438" spans="26:26">
      <c r="Z25438" s="44"/>
    </row>
    <row r="25439" spans="26:26">
      <c r="Z25439" s="44"/>
    </row>
    <row r="25440" spans="26:26">
      <c r="Z25440" s="44"/>
    </row>
    <row r="25441" spans="26:26">
      <c r="Z25441" s="44"/>
    </row>
    <row r="25442" spans="26:26">
      <c r="Z25442" s="44"/>
    </row>
    <row r="25443" spans="26:26">
      <c r="Z25443" s="44"/>
    </row>
    <row r="25444" spans="26:26">
      <c r="Z25444" s="44"/>
    </row>
    <row r="25445" spans="26:26">
      <c r="Z25445" s="44"/>
    </row>
    <row r="25446" spans="26:26">
      <c r="Z25446" s="44"/>
    </row>
    <row r="25447" spans="26:26">
      <c r="Z25447" s="44"/>
    </row>
    <row r="25448" spans="26:26">
      <c r="Z25448" s="44"/>
    </row>
    <row r="25449" spans="26:26">
      <c r="Z25449" s="44"/>
    </row>
    <row r="25450" spans="26:26">
      <c r="Z25450" s="44"/>
    </row>
    <row r="25451" spans="26:26">
      <c r="Z25451" s="44"/>
    </row>
    <row r="25452" spans="26:26">
      <c r="Z25452" s="44"/>
    </row>
    <row r="25453" spans="26:26">
      <c r="Z25453" s="44"/>
    </row>
    <row r="25454" spans="26:26">
      <c r="Z25454" s="44"/>
    </row>
    <row r="25455" spans="26:26">
      <c r="Z25455" s="44"/>
    </row>
    <row r="25456" spans="26:26">
      <c r="Z25456" s="44"/>
    </row>
    <row r="25457" spans="26:26">
      <c r="Z25457" s="44"/>
    </row>
    <row r="25458" spans="26:26">
      <c r="Z25458" s="44"/>
    </row>
    <row r="25459" spans="26:26">
      <c r="Z25459" s="44"/>
    </row>
    <row r="25460" spans="26:26">
      <c r="Z25460" s="44"/>
    </row>
    <row r="25461" spans="26:26">
      <c r="Z25461" s="44"/>
    </row>
    <row r="25462" spans="26:26">
      <c r="Z25462" s="44"/>
    </row>
    <row r="25463" spans="26:26">
      <c r="Z25463" s="44"/>
    </row>
    <row r="25464" spans="26:26">
      <c r="Z25464" s="44"/>
    </row>
    <row r="25465" spans="26:26">
      <c r="Z25465" s="44"/>
    </row>
    <row r="25466" spans="26:26">
      <c r="Z25466" s="44"/>
    </row>
    <row r="25467" spans="26:26">
      <c r="Z25467" s="44"/>
    </row>
    <row r="25468" spans="26:26">
      <c r="Z25468" s="44"/>
    </row>
    <row r="25469" spans="26:26">
      <c r="Z25469" s="44"/>
    </row>
    <row r="25470" spans="26:26">
      <c r="Z25470" s="44"/>
    </row>
    <row r="25471" spans="26:26">
      <c r="Z25471" s="44"/>
    </row>
    <row r="25472" spans="26:26">
      <c r="Z25472" s="44"/>
    </row>
    <row r="25473" spans="26:26">
      <c r="Z25473" s="44"/>
    </row>
    <row r="25474" spans="26:26">
      <c r="Z25474" s="44"/>
    </row>
    <row r="25475" spans="26:26">
      <c r="Z25475" s="44"/>
    </row>
    <row r="25476" spans="26:26">
      <c r="Z25476" s="44"/>
    </row>
    <row r="25477" spans="26:26">
      <c r="Z25477" s="44"/>
    </row>
    <row r="25478" spans="26:26">
      <c r="Z25478" s="44"/>
    </row>
    <row r="25479" spans="26:26">
      <c r="Z25479" s="44"/>
    </row>
    <row r="25480" spans="26:26">
      <c r="Z25480" s="44"/>
    </row>
    <row r="25481" spans="26:26">
      <c r="Z25481" s="44"/>
    </row>
    <row r="25482" spans="26:26">
      <c r="Z25482" s="44"/>
    </row>
    <row r="25483" spans="26:26">
      <c r="Z25483" s="44"/>
    </row>
    <row r="25484" spans="26:26">
      <c r="Z25484" s="44"/>
    </row>
    <row r="25485" spans="26:26">
      <c r="Z25485" s="44"/>
    </row>
    <row r="25486" spans="26:26">
      <c r="Z25486" s="44"/>
    </row>
    <row r="25487" spans="26:26">
      <c r="Z25487" s="44"/>
    </row>
    <row r="25488" spans="26:26">
      <c r="Z25488" s="44"/>
    </row>
    <row r="25489" spans="26:26">
      <c r="Z25489" s="44"/>
    </row>
    <row r="25490" spans="26:26">
      <c r="Z25490" s="44"/>
    </row>
    <row r="25491" spans="26:26">
      <c r="Z25491" s="44"/>
    </row>
    <row r="25492" spans="26:26">
      <c r="Z25492" s="44"/>
    </row>
    <row r="25493" spans="26:26">
      <c r="Z25493" s="44"/>
    </row>
    <row r="25494" spans="26:26">
      <c r="Z25494" s="44"/>
    </row>
    <row r="25495" spans="26:26">
      <c r="Z25495" s="44"/>
    </row>
    <row r="25496" spans="26:26">
      <c r="Z25496" s="44"/>
    </row>
    <row r="25497" spans="26:26">
      <c r="Z25497" s="44"/>
    </row>
    <row r="25498" spans="26:26">
      <c r="Z25498" s="44"/>
    </row>
    <row r="25499" spans="26:26">
      <c r="Z25499" s="44"/>
    </row>
    <row r="25500" spans="26:26">
      <c r="Z25500" s="44"/>
    </row>
    <row r="25501" spans="26:26">
      <c r="Z25501" s="44"/>
    </row>
    <row r="25502" spans="26:26">
      <c r="Z25502" s="44"/>
    </row>
    <row r="25503" spans="26:26">
      <c r="Z25503" s="44"/>
    </row>
    <row r="25504" spans="26:26">
      <c r="Z25504" s="44"/>
    </row>
    <row r="25505" spans="26:26">
      <c r="Z25505" s="44"/>
    </row>
    <row r="25506" spans="26:26">
      <c r="Z25506" s="44"/>
    </row>
    <row r="25507" spans="26:26">
      <c r="Z25507" s="44"/>
    </row>
    <row r="25508" spans="26:26">
      <c r="Z25508" s="44"/>
    </row>
    <row r="25509" spans="26:26">
      <c r="Z25509" s="44"/>
    </row>
    <row r="25510" spans="26:26">
      <c r="Z25510" s="44"/>
    </row>
    <row r="25511" spans="26:26">
      <c r="Z25511" s="44"/>
    </row>
    <row r="25512" spans="26:26">
      <c r="Z25512" s="44"/>
    </row>
    <row r="25513" spans="26:26">
      <c r="Z25513" s="44"/>
    </row>
    <row r="25514" spans="26:26">
      <c r="Z25514" s="44"/>
    </row>
    <row r="25515" spans="26:26">
      <c r="Z25515" s="44"/>
    </row>
    <row r="25516" spans="26:26">
      <c r="Z25516" s="44"/>
    </row>
    <row r="25517" spans="26:26">
      <c r="Z25517" s="44"/>
    </row>
    <row r="25518" spans="26:26">
      <c r="Z25518" s="44"/>
    </row>
    <row r="25519" spans="26:26">
      <c r="Z25519" s="44"/>
    </row>
    <row r="25520" spans="26:26">
      <c r="Z25520" s="44"/>
    </row>
    <row r="25521" spans="26:26">
      <c r="Z25521" s="44"/>
    </row>
    <row r="25522" spans="26:26">
      <c r="Z25522" s="44"/>
    </row>
    <row r="25523" spans="26:26">
      <c r="Z25523" s="44"/>
    </row>
    <row r="25524" spans="26:26">
      <c r="Z25524" s="44"/>
    </row>
    <row r="25525" spans="26:26">
      <c r="Z25525" s="44"/>
    </row>
    <row r="25526" spans="26:26">
      <c r="Z25526" s="44"/>
    </row>
    <row r="25527" spans="26:26">
      <c r="Z25527" s="44"/>
    </row>
    <row r="25528" spans="26:26">
      <c r="Z25528" s="44"/>
    </row>
    <row r="25529" spans="26:26">
      <c r="Z25529" s="44"/>
    </row>
    <row r="25530" spans="26:26">
      <c r="Z25530" s="44"/>
    </row>
    <row r="25531" spans="26:26">
      <c r="Z25531" s="44"/>
    </row>
    <row r="25532" spans="26:26">
      <c r="Z25532" s="44"/>
    </row>
    <row r="25533" spans="26:26">
      <c r="Z25533" s="44"/>
    </row>
    <row r="25534" spans="26:26">
      <c r="Z25534" s="44"/>
    </row>
    <row r="25535" spans="26:26">
      <c r="Z25535" s="44"/>
    </row>
    <row r="25536" spans="26:26">
      <c r="Z25536" s="44"/>
    </row>
    <row r="25537" spans="26:26">
      <c r="Z25537" s="44"/>
    </row>
    <row r="25538" spans="26:26">
      <c r="Z25538" s="44"/>
    </row>
    <row r="25539" spans="26:26">
      <c r="Z25539" s="44"/>
    </row>
    <row r="25540" spans="26:26">
      <c r="Z25540" s="44"/>
    </row>
    <row r="25541" spans="26:26">
      <c r="Z25541" s="44"/>
    </row>
    <row r="25542" spans="26:26">
      <c r="Z25542" s="44"/>
    </row>
    <row r="25543" spans="26:26">
      <c r="Z25543" s="44"/>
    </row>
    <row r="25544" spans="26:26">
      <c r="Z25544" s="44"/>
    </row>
    <row r="25545" spans="26:26">
      <c r="Z25545" s="44"/>
    </row>
    <row r="25546" spans="26:26">
      <c r="Z25546" s="44"/>
    </row>
    <row r="25547" spans="26:26">
      <c r="Z25547" s="44"/>
    </row>
    <row r="25548" spans="26:26">
      <c r="Z25548" s="44"/>
    </row>
    <row r="25549" spans="26:26">
      <c r="Z25549" s="44"/>
    </row>
    <row r="25550" spans="26:26">
      <c r="Z25550" s="44"/>
    </row>
    <row r="25551" spans="26:26">
      <c r="Z25551" s="44"/>
    </row>
    <row r="25552" spans="26:26">
      <c r="Z25552" s="44"/>
    </row>
    <row r="25553" spans="26:26">
      <c r="Z25553" s="44"/>
    </row>
    <row r="25554" spans="26:26">
      <c r="Z25554" s="44"/>
    </row>
    <row r="25555" spans="26:26">
      <c r="Z25555" s="44"/>
    </row>
    <row r="25556" spans="26:26">
      <c r="Z25556" s="44"/>
    </row>
    <row r="25557" spans="26:26">
      <c r="Z25557" s="44"/>
    </row>
    <row r="25558" spans="26:26">
      <c r="Z25558" s="44"/>
    </row>
    <row r="25559" spans="26:26">
      <c r="Z25559" s="44"/>
    </row>
    <row r="25560" spans="26:26">
      <c r="Z25560" s="44"/>
    </row>
    <row r="25561" spans="26:26">
      <c r="Z25561" s="44"/>
    </row>
    <row r="25562" spans="26:26">
      <c r="Z25562" s="44"/>
    </row>
    <row r="25563" spans="26:26">
      <c r="Z25563" s="44"/>
    </row>
    <row r="25564" spans="26:26">
      <c r="Z25564" s="44"/>
    </row>
    <row r="25565" spans="26:26">
      <c r="Z25565" s="44"/>
    </row>
    <row r="25566" spans="26:26">
      <c r="Z25566" s="44"/>
    </row>
    <row r="25567" spans="26:26">
      <c r="Z25567" s="44"/>
    </row>
    <row r="25568" spans="26:26">
      <c r="Z25568" s="44"/>
    </row>
    <row r="25569" spans="26:26">
      <c r="Z25569" s="44"/>
    </row>
    <row r="25570" spans="26:26">
      <c r="Z25570" s="44"/>
    </row>
    <row r="25571" spans="26:26">
      <c r="Z25571" s="44"/>
    </row>
    <row r="25572" spans="26:26">
      <c r="Z25572" s="44"/>
    </row>
    <row r="25573" spans="26:26">
      <c r="Z25573" s="44"/>
    </row>
    <row r="25574" spans="26:26">
      <c r="Z25574" s="44"/>
    </row>
    <row r="25575" spans="26:26">
      <c r="Z25575" s="44"/>
    </row>
    <row r="25576" spans="26:26">
      <c r="Z25576" s="44"/>
    </row>
    <row r="25577" spans="26:26">
      <c r="Z25577" s="44"/>
    </row>
    <row r="25578" spans="26:26">
      <c r="Z25578" s="44"/>
    </row>
    <row r="25579" spans="26:26">
      <c r="Z25579" s="44"/>
    </row>
    <row r="25580" spans="26:26">
      <c r="Z25580" s="44"/>
    </row>
    <row r="25581" spans="26:26">
      <c r="Z25581" s="44"/>
    </row>
    <row r="25582" spans="26:26">
      <c r="Z25582" s="44"/>
    </row>
    <row r="25583" spans="26:26">
      <c r="Z25583" s="44"/>
    </row>
    <row r="25584" spans="26:26">
      <c r="Z25584" s="44"/>
    </row>
    <row r="25585" spans="26:26">
      <c r="Z25585" s="44"/>
    </row>
    <row r="25586" spans="26:26">
      <c r="Z25586" s="44"/>
    </row>
    <row r="25587" spans="26:26">
      <c r="Z25587" s="44"/>
    </row>
    <row r="25588" spans="26:26">
      <c r="Z25588" s="44"/>
    </row>
    <row r="25589" spans="26:26">
      <c r="Z25589" s="44"/>
    </row>
    <row r="25590" spans="26:26">
      <c r="Z25590" s="44"/>
    </row>
    <row r="25591" spans="26:26">
      <c r="Z25591" s="44"/>
    </row>
    <row r="25592" spans="26:26">
      <c r="Z25592" s="44"/>
    </row>
    <row r="25593" spans="26:26">
      <c r="Z25593" s="44"/>
    </row>
    <row r="25594" spans="26:26">
      <c r="Z25594" s="44"/>
    </row>
    <row r="25595" spans="26:26">
      <c r="Z25595" s="44"/>
    </row>
    <row r="25596" spans="26:26">
      <c r="Z25596" s="44"/>
    </row>
    <row r="25597" spans="26:26">
      <c r="Z25597" s="44"/>
    </row>
    <row r="25598" spans="26:26">
      <c r="Z25598" s="44"/>
    </row>
    <row r="25599" spans="26:26">
      <c r="Z25599" s="44"/>
    </row>
    <row r="25600" spans="26:26">
      <c r="Z25600" s="44"/>
    </row>
    <row r="25601" spans="26:26">
      <c r="Z25601" s="44"/>
    </row>
    <row r="25602" spans="26:26">
      <c r="Z25602" s="44"/>
    </row>
    <row r="25603" spans="26:26">
      <c r="Z25603" s="44"/>
    </row>
    <row r="25604" spans="26:26">
      <c r="Z25604" s="44"/>
    </row>
    <row r="25605" spans="26:26">
      <c r="Z25605" s="44"/>
    </row>
    <row r="25606" spans="26:26">
      <c r="Z25606" s="44"/>
    </row>
    <row r="25607" spans="26:26">
      <c r="Z25607" s="44"/>
    </row>
    <row r="25608" spans="26:26">
      <c r="Z25608" s="44"/>
    </row>
    <row r="25609" spans="26:26">
      <c r="Z25609" s="44"/>
    </row>
    <row r="25610" spans="26:26">
      <c r="Z25610" s="44"/>
    </row>
    <row r="25611" spans="26:26">
      <c r="Z25611" s="44"/>
    </row>
    <row r="25612" spans="26:26">
      <c r="Z25612" s="44"/>
    </row>
    <row r="25613" spans="26:26">
      <c r="Z25613" s="44"/>
    </row>
    <row r="25614" spans="26:26">
      <c r="Z25614" s="44"/>
    </row>
    <row r="25615" spans="26:26">
      <c r="Z25615" s="44"/>
    </row>
    <row r="25616" spans="26:26">
      <c r="Z25616" s="44"/>
    </row>
    <row r="25617" spans="26:26">
      <c r="Z25617" s="44"/>
    </row>
    <row r="25618" spans="26:26">
      <c r="Z25618" s="44"/>
    </row>
    <row r="25619" spans="26:26">
      <c r="Z25619" s="44"/>
    </row>
    <row r="25620" spans="26:26">
      <c r="Z25620" s="44"/>
    </row>
    <row r="25621" spans="26:26">
      <c r="Z25621" s="44"/>
    </row>
    <row r="25622" spans="26:26">
      <c r="Z25622" s="44"/>
    </row>
    <row r="25623" spans="26:26">
      <c r="Z25623" s="44"/>
    </row>
    <row r="25624" spans="26:26">
      <c r="Z25624" s="44"/>
    </row>
    <row r="25625" spans="26:26">
      <c r="Z25625" s="44"/>
    </row>
    <row r="25626" spans="26:26">
      <c r="Z25626" s="44"/>
    </row>
    <row r="25627" spans="26:26">
      <c r="Z25627" s="44"/>
    </row>
    <row r="25628" spans="26:26">
      <c r="Z25628" s="44"/>
    </row>
    <row r="25629" spans="26:26">
      <c r="Z25629" s="44"/>
    </row>
    <row r="25630" spans="26:26">
      <c r="Z25630" s="44"/>
    </row>
    <row r="25631" spans="26:26">
      <c r="Z25631" s="44"/>
    </row>
    <row r="25632" spans="26:26">
      <c r="Z25632" s="44"/>
    </row>
    <row r="25633" spans="26:26">
      <c r="Z25633" s="44"/>
    </row>
    <row r="25634" spans="26:26">
      <c r="Z25634" s="44"/>
    </row>
    <row r="25635" spans="26:26">
      <c r="Z25635" s="44"/>
    </row>
    <row r="25636" spans="26:26">
      <c r="Z25636" s="44"/>
    </row>
    <row r="25637" spans="26:26">
      <c r="Z25637" s="44"/>
    </row>
    <row r="25638" spans="26:26">
      <c r="Z25638" s="44"/>
    </row>
    <row r="25639" spans="26:26">
      <c r="Z25639" s="44"/>
    </row>
    <row r="25640" spans="26:26">
      <c r="Z25640" s="44"/>
    </row>
    <row r="25641" spans="26:26">
      <c r="Z25641" s="44"/>
    </row>
    <row r="25642" spans="26:26">
      <c r="Z25642" s="44"/>
    </row>
    <row r="25643" spans="26:26">
      <c r="Z25643" s="44"/>
    </row>
    <row r="25644" spans="26:26">
      <c r="Z25644" s="44"/>
    </row>
    <row r="25645" spans="26:26">
      <c r="Z25645" s="44"/>
    </row>
    <row r="25646" spans="26:26">
      <c r="Z25646" s="44"/>
    </row>
    <row r="25647" spans="26:26">
      <c r="Z25647" s="44"/>
    </row>
    <row r="25648" spans="26:26">
      <c r="Z25648" s="44"/>
    </row>
    <row r="25649" spans="26:26">
      <c r="Z25649" s="44"/>
    </row>
    <row r="25650" spans="26:26">
      <c r="Z25650" s="44"/>
    </row>
    <row r="25651" spans="26:26">
      <c r="Z25651" s="44"/>
    </row>
    <row r="25652" spans="26:26">
      <c r="Z25652" s="44"/>
    </row>
    <row r="25653" spans="26:26">
      <c r="Z25653" s="44"/>
    </row>
    <row r="25654" spans="26:26">
      <c r="Z25654" s="44"/>
    </row>
    <row r="25655" spans="26:26">
      <c r="Z25655" s="44"/>
    </row>
    <row r="25656" spans="26:26">
      <c r="Z25656" s="44"/>
    </row>
    <row r="25657" spans="26:26">
      <c r="Z25657" s="44"/>
    </row>
    <row r="25658" spans="26:26">
      <c r="Z25658" s="44"/>
    </row>
    <row r="25659" spans="26:26">
      <c r="Z25659" s="44"/>
    </row>
    <row r="25660" spans="26:26">
      <c r="Z25660" s="44"/>
    </row>
    <row r="25661" spans="26:26">
      <c r="Z25661" s="44"/>
    </row>
    <row r="25662" spans="26:26">
      <c r="Z25662" s="44"/>
    </row>
    <row r="25663" spans="26:26">
      <c r="Z25663" s="44"/>
    </row>
    <row r="25664" spans="26:26">
      <c r="Z25664" s="44"/>
    </row>
    <row r="25665" spans="26:26">
      <c r="Z25665" s="44"/>
    </row>
    <row r="25666" spans="26:26">
      <c r="Z25666" s="44"/>
    </row>
    <row r="25667" spans="26:26">
      <c r="Z25667" s="44"/>
    </row>
    <row r="25668" spans="26:26">
      <c r="Z25668" s="44"/>
    </row>
    <row r="25669" spans="26:26">
      <c r="Z25669" s="44"/>
    </row>
    <row r="25670" spans="26:26">
      <c r="Z25670" s="44"/>
    </row>
    <row r="25671" spans="26:26">
      <c r="Z25671" s="44"/>
    </row>
    <row r="25672" spans="26:26">
      <c r="Z25672" s="44"/>
    </row>
    <row r="25673" spans="26:26">
      <c r="Z25673" s="44"/>
    </row>
    <row r="25674" spans="26:26">
      <c r="Z25674" s="44"/>
    </row>
    <row r="25675" spans="26:26">
      <c r="Z25675" s="44"/>
    </row>
    <row r="25676" spans="26:26">
      <c r="Z25676" s="44"/>
    </row>
    <row r="25677" spans="26:26">
      <c r="Z25677" s="44"/>
    </row>
    <row r="25678" spans="26:26">
      <c r="Z25678" s="44"/>
    </row>
    <row r="25679" spans="26:26">
      <c r="Z25679" s="44"/>
    </row>
    <row r="25680" spans="26:26">
      <c r="Z25680" s="44"/>
    </row>
    <row r="25681" spans="26:26">
      <c r="Z25681" s="44"/>
    </row>
    <row r="25682" spans="26:26">
      <c r="Z25682" s="44"/>
    </row>
    <row r="25683" spans="26:26">
      <c r="Z25683" s="44"/>
    </row>
    <row r="25684" spans="26:26">
      <c r="Z25684" s="44"/>
    </row>
    <row r="25685" spans="26:26">
      <c r="Z25685" s="44"/>
    </row>
    <row r="25686" spans="26:26">
      <c r="Z25686" s="44"/>
    </row>
    <row r="25687" spans="26:26">
      <c r="Z25687" s="44"/>
    </row>
    <row r="25688" spans="26:26">
      <c r="Z25688" s="44"/>
    </row>
    <row r="25689" spans="26:26">
      <c r="Z25689" s="44"/>
    </row>
    <row r="25690" spans="26:26">
      <c r="Z25690" s="44"/>
    </row>
    <row r="25691" spans="26:26">
      <c r="Z25691" s="44"/>
    </row>
    <row r="25692" spans="26:26">
      <c r="Z25692" s="44"/>
    </row>
    <row r="25693" spans="26:26">
      <c r="Z25693" s="44"/>
    </row>
    <row r="25694" spans="26:26">
      <c r="Z25694" s="44"/>
    </row>
    <row r="25695" spans="26:26">
      <c r="Z25695" s="44"/>
    </row>
    <row r="25696" spans="26:26">
      <c r="Z25696" s="44"/>
    </row>
    <row r="25697" spans="26:26">
      <c r="Z25697" s="44"/>
    </row>
    <row r="25698" spans="26:26">
      <c r="Z25698" s="44"/>
    </row>
    <row r="25699" spans="26:26">
      <c r="Z25699" s="44"/>
    </row>
    <row r="25700" spans="26:26">
      <c r="Z25700" s="44"/>
    </row>
    <row r="25701" spans="26:26">
      <c r="Z25701" s="44"/>
    </row>
    <row r="25702" spans="26:26">
      <c r="Z25702" s="44"/>
    </row>
    <row r="25703" spans="26:26">
      <c r="Z25703" s="44"/>
    </row>
    <row r="25704" spans="26:26">
      <c r="Z25704" s="44"/>
    </row>
    <row r="25705" spans="26:26">
      <c r="Z25705" s="44"/>
    </row>
    <row r="25706" spans="26:26">
      <c r="Z25706" s="44"/>
    </row>
    <row r="25707" spans="26:26">
      <c r="Z25707" s="44"/>
    </row>
    <row r="25708" spans="26:26">
      <c r="Z25708" s="44"/>
    </row>
    <row r="25709" spans="26:26">
      <c r="Z25709" s="44"/>
    </row>
    <row r="25710" spans="26:26">
      <c r="Z25710" s="44"/>
    </row>
    <row r="25711" spans="26:26">
      <c r="Z25711" s="44"/>
    </row>
    <row r="25712" spans="26:26">
      <c r="Z25712" s="44"/>
    </row>
    <row r="25713" spans="26:26">
      <c r="Z25713" s="44"/>
    </row>
    <row r="25714" spans="26:26">
      <c r="Z25714" s="44"/>
    </row>
    <row r="25715" spans="26:26">
      <c r="Z25715" s="44"/>
    </row>
    <row r="25716" spans="26:26">
      <c r="Z25716" s="44"/>
    </row>
    <row r="25717" spans="26:26">
      <c r="Z25717" s="44"/>
    </row>
    <row r="25718" spans="26:26">
      <c r="Z25718" s="44"/>
    </row>
    <row r="25719" spans="26:26">
      <c r="Z25719" s="44"/>
    </row>
    <row r="25720" spans="26:26">
      <c r="Z25720" s="44"/>
    </row>
    <row r="25721" spans="26:26">
      <c r="Z25721" s="44"/>
    </row>
    <row r="25722" spans="26:26">
      <c r="Z25722" s="44"/>
    </row>
    <row r="25723" spans="26:26">
      <c r="Z25723" s="44"/>
    </row>
    <row r="25724" spans="26:26">
      <c r="Z25724" s="44"/>
    </row>
    <row r="25725" spans="26:26">
      <c r="Z25725" s="44"/>
    </row>
    <row r="25726" spans="26:26">
      <c r="Z25726" s="44"/>
    </row>
    <row r="25727" spans="26:26">
      <c r="Z25727" s="44"/>
    </row>
    <row r="25728" spans="26:26">
      <c r="Z25728" s="44"/>
    </row>
    <row r="25729" spans="26:26">
      <c r="Z25729" s="44"/>
    </row>
    <row r="25730" spans="26:26">
      <c r="Z25730" s="44"/>
    </row>
    <row r="25731" spans="26:26">
      <c r="Z25731" s="44"/>
    </row>
    <row r="25732" spans="26:26">
      <c r="Z25732" s="44"/>
    </row>
    <row r="25733" spans="26:26">
      <c r="Z25733" s="44"/>
    </row>
    <row r="25734" spans="26:26">
      <c r="Z25734" s="44"/>
    </row>
    <row r="25735" spans="26:26">
      <c r="Z25735" s="44"/>
    </row>
    <row r="25736" spans="26:26">
      <c r="Z25736" s="44"/>
    </row>
    <row r="25737" spans="26:26">
      <c r="Z25737" s="44"/>
    </row>
    <row r="25738" spans="26:26">
      <c r="Z25738" s="44"/>
    </row>
    <row r="25739" spans="26:26">
      <c r="Z25739" s="44"/>
    </row>
    <row r="25740" spans="26:26">
      <c r="Z25740" s="44"/>
    </row>
    <row r="25741" spans="26:26">
      <c r="Z25741" s="44"/>
    </row>
    <row r="25742" spans="26:26">
      <c r="Z25742" s="44"/>
    </row>
    <row r="25743" spans="26:26">
      <c r="Z25743" s="44"/>
    </row>
    <row r="25744" spans="26:26">
      <c r="Z25744" s="44"/>
    </row>
    <row r="25745" spans="26:26">
      <c r="Z25745" s="44"/>
    </row>
    <row r="25746" spans="26:26">
      <c r="Z25746" s="44"/>
    </row>
    <row r="25747" spans="26:26">
      <c r="Z25747" s="44"/>
    </row>
    <row r="25748" spans="26:26">
      <c r="Z25748" s="44"/>
    </row>
    <row r="25749" spans="26:26">
      <c r="Z25749" s="44"/>
    </row>
    <row r="25750" spans="26:26">
      <c r="Z25750" s="44"/>
    </row>
    <row r="25751" spans="26:26">
      <c r="Z25751" s="44"/>
    </row>
    <row r="25752" spans="26:26">
      <c r="Z25752" s="44"/>
    </row>
    <row r="25753" spans="26:26">
      <c r="Z25753" s="44"/>
    </row>
    <row r="25754" spans="26:26">
      <c r="Z25754" s="44"/>
    </row>
    <row r="25755" spans="26:26">
      <c r="Z25755" s="44"/>
    </row>
    <row r="25756" spans="26:26">
      <c r="Z25756" s="44"/>
    </row>
    <row r="25757" spans="26:26">
      <c r="Z25757" s="44"/>
    </row>
    <row r="25758" spans="26:26">
      <c r="Z25758" s="44"/>
    </row>
    <row r="25759" spans="26:26">
      <c r="Z25759" s="44"/>
    </row>
    <row r="25760" spans="26:26">
      <c r="Z25760" s="44"/>
    </row>
    <row r="25761" spans="26:26">
      <c r="Z25761" s="44"/>
    </row>
    <row r="25762" spans="26:26">
      <c r="Z25762" s="44"/>
    </row>
    <row r="25763" spans="26:26">
      <c r="Z25763" s="44"/>
    </row>
    <row r="25764" spans="26:26">
      <c r="Z25764" s="44"/>
    </row>
    <row r="25765" spans="26:26">
      <c r="Z25765" s="44"/>
    </row>
    <row r="25766" spans="26:26">
      <c r="Z25766" s="44"/>
    </row>
    <row r="25767" spans="26:26">
      <c r="Z25767" s="44"/>
    </row>
    <row r="25768" spans="26:26">
      <c r="Z25768" s="44"/>
    </row>
    <row r="25769" spans="26:26">
      <c r="Z25769" s="44"/>
    </row>
    <row r="25770" spans="26:26">
      <c r="Z25770" s="44"/>
    </row>
    <row r="25771" spans="26:26">
      <c r="Z25771" s="44"/>
    </row>
    <row r="25772" spans="26:26">
      <c r="Z25772" s="44"/>
    </row>
    <row r="25773" spans="26:26">
      <c r="Z25773" s="44"/>
    </row>
    <row r="25774" spans="26:26">
      <c r="Z25774" s="44"/>
    </row>
    <row r="25775" spans="26:26">
      <c r="Z25775" s="44"/>
    </row>
    <row r="25776" spans="26:26">
      <c r="Z25776" s="44"/>
    </row>
    <row r="25777" spans="26:26">
      <c r="Z25777" s="44"/>
    </row>
    <row r="25778" spans="26:26">
      <c r="Z25778" s="44"/>
    </row>
    <row r="25779" spans="26:26">
      <c r="Z25779" s="44"/>
    </row>
    <row r="25780" spans="26:26">
      <c r="Z25780" s="44"/>
    </row>
    <row r="25781" spans="26:26">
      <c r="Z25781" s="44"/>
    </row>
    <row r="25782" spans="26:26">
      <c r="Z25782" s="44"/>
    </row>
    <row r="25783" spans="26:26">
      <c r="Z25783" s="44"/>
    </row>
    <row r="25784" spans="26:26">
      <c r="Z25784" s="44"/>
    </row>
    <row r="25785" spans="26:26">
      <c r="Z25785" s="44"/>
    </row>
    <row r="25786" spans="26:26">
      <c r="Z25786" s="44"/>
    </row>
    <row r="25787" spans="26:26">
      <c r="Z25787" s="44"/>
    </row>
    <row r="25788" spans="26:26">
      <c r="Z25788" s="44"/>
    </row>
    <row r="25789" spans="26:26">
      <c r="Z25789" s="44"/>
    </row>
    <row r="25790" spans="26:26">
      <c r="Z25790" s="44"/>
    </row>
    <row r="25791" spans="26:26">
      <c r="Z25791" s="44"/>
    </row>
    <row r="25792" spans="26:26">
      <c r="Z25792" s="44"/>
    </row>
    <row r="25793" spans="26:26">
      <c r="Z25793" s="44"/>
    </row>
    <row r="25794" spans="26:26">
      <c r="Z25794" s="44"/>
    </row>
    <row r="25795" spans="26:26">
      <c r="Z25795" s="44"/>
    </row>
    <row r="25796" spans="26:26">
      <c r="Z25796" s="44"/>
    </row>
    <row r="25797" spans="26:26">
      <c r="Z25797" s="44"/>
    </row>
    <row r="25798" spans="26:26">
      <c r="Z25798" s="44"/>
    </row>
    <row r="25799" spans="26:26">
      <c r="Z25799" s="44"/>
    </row>
    <row r="25800" spans="26:26">
      <c r="Z25800" s="44"/>
    </row>
    <row r="25801" spans="26:26">
      <c r="Z25801" s="44"/>
    </row>
    <row r="25802" spans="26:26">
      <c r="Z25802" s="44"/>
    </row>
    <row r="25803" spans="26:26">
      <c r="Z25803" s="44"/>
    </row>
    <row r="25804" spans="26:26">
      <c r="Z25804" s="44"/>
    </row>
    <row r="25805" spans="26:26">
      <c r="Z25805" s="44"/>
    </row>
    <row r="25806" spans="26:26">
      <c r="Z25806" s="44"/>
    </row>
    <row r="25807" spans="26:26">
      <c r="Z25807" s="44"/>
    </row>
    <row r="25808" spans="26:26">
      <c r="Z25808" s="44"/>
    </row>
    <row r="25809" spans="26:26">
      <c r="Z25809" s="44"/>
    </row>
    <row r="25810" spans="26:26">
      <c r="Z25810" s="44"/>
    </row>
    <row r="25811" spans="26:26">
      <c r="Z25811" s="44"/>
    </row>
    <row r="25812" spans="26:26">
      <c r="Z25812" s="44"/>
    </row>
    <row r="25813" spans="26:26">
      <c r="Z25813" s="44"/>
    </row>
    <row r="25814" spans="26:26">
      <c r="Z25814" s="44"/>
    </row>
    <row r="25815" spans="26:26">
      <c r="Z25815" s="44"/>
    </row>
    <row r="25816" spans="26:26">
      <c r="Z25816" s="44"/>
    </row>
    <row r="25817" spans="26:26">
      <c r="Z25817" s="44"/>
    </row>
    <row r="25818" spans="26:26">
      <c r="Z25818" s="44"/>
    </row>
    <row r="25819" spans="26:26">
      <c r="Z25819" s="44"/>
    </row>
    <row r="25820" spans="26:26">
      <c r="Z25820" s="44"/>
    </row>
    <row r="25821" spans="26:26">
      <c r="Z25821" s="44"/>
    </row>
    <row r="25822" spans="26:26">
      <c r="Z25822" s="44"/>
    </row>
    <row r="25823" spans="26:26">
      <c r="Z25823" s="44"/>
    </row>
    <row r="25824" spans="26:26">
      <c r="Z25824" s="44"/>
    </row>
    <row r="25825" spans="26:26">
      <c r="Z25825" s="44"/>
    </row>
    <row r="25826" spans="26:26">
      <c r="Z25826" s="44"/>
    </row>
    <row r="25827" spans="26:26">
      <c r="Z25827" s="44"/>
    </row>
    <row r="25828" spans="26:26">
      <c r="Z25828" s="44"/>
    </row>
    <row r="25829" spans="26:26">
      <c r="Z25829" s="44"/>
    </row>
    <row r="25830" spans="26:26">
      <c r="Z25830" s="44"/>
    </row>
    <row r="25831" spans="26:26">
      <c r="Z25831" s="44"/>
    </row>
    <row r="25832" spans="26:26">
      <c r="Z25832" s="44"/>
    </row>
    <row r="25833" spans="26:26">
      <c r="Z25833" s="44"/>
    </row>
    <row r="25834" spans="26:26">
      <c r="Z25834" s="44"/>
    </row>
    <row r="25835" spans="26:26">
      <c r="Z25835" s="44"/>
    </row>
    <row r="25836" spans="26:26">
      <c r="Z25836" s="44"/>
    </row>
    <row r="25837" spans="26:26">
      <c r="Z25837" s="44"/>
    </row>
    <row r="25838" spans="26:26">
      <c r="Z25838" s="44"/>
    </row>
    <row r="25839" spans="26:26">
      <c r="Z25839" s="44"/>
    </row>
    <row r="25840" spans="26:26">
      <c r="Z25840" s="44"/>
    </row>
    <row r="25841" spans="26:26">
      <c r="Z25841" s="44"/>
    </row>
    <row r="25842" spans="26:26">
      <c r="Z25842" s="44"/>
    </row>
    <row r="25843" spans="26:26">
      <c r="Z25843" s="44"/>
    </row>
    <row r="25844" spans="26:26">
      <c r="Z25844" s="44"/>
    </row>
    <row r="25845" spans="26:26">
      <c r="Z25845" s="44"/>
    </row>
    <row r="25846" spans="26:26">
      <c r="Z25846" s="44"/>
    </row>
    <row r="25847" spans="26:26">
      <c r="Z25847" s="44"/>
    </row>
    <row r="25848" spans="26:26">
      <c r="Z25848" s="44"/>
    </row>
    <row r="25849" spans="26:26">
      <c r="Z25849" s="44"/>
    </row>
    <row r="25850" spans="26:26">
      <c r="Z25850" s="44"/>
    </row>
    <row r="25851" spans="26:26">
      <c r="Z25851" s="44"/>
    </row>
    <row r="25852" spans="26:26">
      <c r="Z25852" s="44"/>
    </row>
    <row r="25853" spans="26:26">
      <c r="Z25853" s="44"/>
    </row>
    <row r="25854" spans="26:26">
      <c r="Z25854" s="44"/>
    </row>
    <row r="25855" spans="26:26">
      <c r="Z25855" s="44"/>
    </row>
    <row r="25856" spans="26:26">
      <c r="Z25856" s="44"/>
    </row>
    <row r="25857" spans="26:26">
      <c r="Z25857" s="44"/>
    </row>
    <row r="25858" spans="26:26">
      <c r="Z25858" s="44"/>
    </row>
    <row r="25859" spans="26:26">
      <c r="Z25859" s="44"/>
    </row>
    <row r="25860" spans="26:26">
      <c r="Z25860" s="44"/>
    </row>
    <row r="25861" spans="26:26">
      <c r="Z25861" s="44"/>
    </row>
    <row r="25862" spans="26:26">
      <c r="Z25862" s="44"/>
    </row>
    <row r="25863" spans="26:26">
      <c r="Z25863" s="44"/>
    </row>
    <row r="25864" spans="26:26">
      <c r="Z25864" s="44"/>
    </row>
    <row r="25865" spans="26:26">
      <c r="Z25865" s="44"/>
    </row>
    <row r="25866" spans="26:26">
      <c r="Z25866" s="44"/>
    </row>
    <row r="25867" spans="26:26">
      <c r="Z25867" s="44"/>
    </row>
    <row r="25868" spans="26:26">
      <c r="Z25868" s="44"/>
    </row>
    <row r="25869" spans="26:26">
      <c r="Z25869" s="44"/>
    </row>
    <row r="25870" spans="26:26">
      <c r="Z25870" s="44"/>
    </row>
    <row r="25871" spans="26:26">
      <c r="Z25871" s="44"/>
    </row>
    <row r="25872" spans="26:26">
      <c r="Z25872" s="44"/>
    </row>
    <row r="25873" spans="26:26">
      <c r="Z25873" s="44"/>
    </row>
    <row r="25874" spans="26:26">
      <c r="Z25874" s="44"/>
    </row>
    <row r="25875" spans="26:26">
      <c r="Z25875" s="44"/>
    </row>
    <row r="25876" spans="26:26">
      <c r="Z25876" s="44"/>
    </row>
    <row r="25877" spans="26:26">
      <c r="Z25877" s="44"/>
    </row>
    <row r="25878" spans="26:26">
      <c r="Z25878" s="44"/>
    </row>
    <row r="25879" spans="26:26">
      <c r="Z25879" s="44"/>
    </row>
    <row r="25880" spans="26:26">
      <c r="Z25880" s="44"/>
    </row>
    <row r="25881" spans="26:26">
      <c r="Z25881" s="44"/>
    </row>
    <row r="25882" spans="26:26">
      <c r="Z25882" s="44"/>
    </row>
    <row r="25883" spans="26:26">
      <c r="Z25883" s="44"/>
    </row>
    <row r="25884" spans="26:26">
      <c r="Z25884" s="44"/>
    </row>
    <row r="25885" spans="26:26">
      <c r="Z25885" s="44"/>
    </row>
    <row r="25886" spans="26:26">
      <c r="Z25886" s="44"/>
    </row>
    <row r="25887" spans="26:26">
      <c r="Z25887" s="44"/>
    </row>
    <row r="25888" spans="26:26">
      <c r="Z25888" s="44"/>
    </row>
    <row r="25889" spans="26:26">
      <c r="Z25889" s="44"/>
    </row>
    <row r="25890" spans="26:26">
      <c r="Z25890" s="44"/>
    </row>
    <row r="25891" spans="26:26">
      <c r="Z25891" s="44"/>
    </row>
    <row r="25892" spans="26:26">
      <c r="Z25892" s="44"/>
    </row>
    <row r="25893" spans="26:26">
      <c r="Z25893" s="44"/>
    </row>
    <row r="25894" spans="26:26">
      <c r="Z25894" s="44"/>
    </row>
    <row r="25895" spans="26:26">
      <c r="Z25895" s="44"/>
    </row>
    <row r="25896" spans="26:26">
      <c r="Z25896" s="44"/>
    </row>
    <row r="25897" spans="26:26">
      <c r="Z25897" s="44"/>
    </row>
    <row r="25898" spans="26:26">
      <c r="Z25898" s="44"/>
    </row>
    <row r="25899" spans="26:26">
      <c r="Z25899" s="44"/>
    </row>
    <row r="25900" spans="26:26">
      <c r="Z25900" s="44"/>
    </row>
    <row r="25901" spans="26:26">
      <c r="Z25901" s="44"/>
    </row>
    <row r="25902" spans="26:26">
      <c r="Z25902" s="44"/>
    </row>
    <row r="25903" spans="26:26">
      <c r="Z25903" s="44"/>
    </row>
    <row r="25904" spans="26:26">
      <c r="Z25904" s="44"/>
    </row>
    <row r="25905" spans="26:26">
      <c r="Z25905" s="44"/>
    </row>
    <row r="25906" spans="26:26">
      <c r="Z25906" s="44"/>
    </row>
    <row r="25907" spans="26:26">
      <c r="Z25907" s="44"/>
    </row>
    <row r="25908" spans="26:26">
      <c r="Z25908" s="44"/>
    </row>
    <row r="25909" spans="26:26">
      <c r="Z25909" s="44"/>
    </row>
    <row r="25910" spans="26:26">
      <c r="Z25910" s="44"/>
    </row>
    <row r="25911" spans="26:26">
      <c r="Z25911" s="44"/>
    </row>
    <row r="25912" spans="26:26">
      <c r="Z25912" s="44"/>
    </row>
    <row r="25913" spans="26:26">
      <c r="Z25913" s="44"/>
    </row>
    <row r="25914" spans="26:26">
      <c r="Z25914" s="44"/>
    </row>
    <row r="25915" spans="26:26">
      <c r="Z25915" s="44"/>
    </row>
    <row r="25916" spans="26:26">
      <c r="Z25916" s="44"/>
    </row>
    <row r="25917" spans="26:26">
      <c r="Z25917" s="44"/>
    </row>
    <row r="25918" spans="26:26">
      <c r="Z25918" s="44"/>
    </row>
    <row r="25919" spans="26:26">
      <c r="Z25919" s="44"/>
    </row>
    <row r="25920" spans="26:26">
      <c r="Z25920" s="44"/>
    </row>
    <row r="25921" spans="26:26">
      <c r="Z25921" s="44"/>
    </row>
    <row r="25922" spans="26:26">
      <c r="Z25922" s="44"/>
    </row>
    <row r="25923" spans="26:26">
      <c r="Z25923" s="44"/>
    </row>
    <row r="25924" spans="26:26">
      <c r="Z25924" s="44"/>
    </row>
    <row r="25925" spans="26:26">
      <c r="Z25925" s="44"/>
    </row>
    <row r="25926" spans="26:26">
      <c r="Z25926" s="44"/>
    </row>
    <row r="25927" spans="26:26">
      <c r="Z25927" s="44"/>
    </row>
    <row r="25928" spans="26:26">
      <c r="Z25928" s="44"/>
    </row>
    <row r="25929" spans="26:26">
      <c r="Z25929" s="44"/>
    </row>
    <row r="25930" spans="26:26">
      <c r="Z25930" s="44"/>
    </row>
    <row r="25931" spans="26:26">
      <c r="Z25931" s="44"/>
    </row>
    <row r="25932" spans="26:26">
      <c r="Z25932" s="44"/>
    </row>
    <row r="25933" spans="26:26">
      <c r="Z25933" s="44"/>
    </row>
    <row r="25934" spans="26:26">
      <c r="Z25934" s="44"/>
    </row>
    <row r="25935" spans="26:26">
      <c r="Z25935" s="44"/>
    </row>
    <row r="25936" spans="26:26">
      <c r="Z25936" s="44"/>
    </row>
    <row r="25937" spans="26:26">
      <c r="Z25937" s="44"/>
    </row>
    <row r="25938" spans="26:26">
      <c r="Z25938" s="44"/>
    </row>
    <row r="25939" spans="26:26">
      <c r="Z25939" s="44"/>
    </row>
    <row r="25940" spans="26:26">
      <c r="Z25940" s="44"/>
    </row>
    <row r="25941" spans="26:26">
      <c r="Z25941" s="44"/>
    </row>
    <row r="25942" spans="26:26">
      <c r="Z25942" s="44"/>
    </row>
    <row r="25943" spans="26:26">
      <c r="Z25943" s="44"/>
    </row>
    <row r="25944" spans="26:26">
      <c r="Z25944" s="44"/>
    </row>
    <row r="25945" spans="26:26">
      <c r="Z25945" s="44"/>
    </row>
    <row r="25946" spans="26:26">
      <c r="Z25946" s="44"/>
    </row>
    <row r="25947" spans="26:26">
      <c r="Z25947" s="44"/>
    </row>
    <row r="25948" spans="26:26">
      <c r="Z25948" s="44"/>
    </row>
    <row r="25949" spans="26:26">
      <c r="Z25949" s="44"/>
    </row>
    <row r="25950" spans="26:26">
      <c r="Z25950" s="44"/>
    </row>
    <row r="25951" spans="26:26">
      <c r="Z25951" s="44"/>
    </row>
    <row r="25952" spans="26:26">
      <c r="Z25952" s="44"/>
    </row>
    <row r="25953" spans="26:26">
      <c r="Z25953" s="44"/>
    </row>
    <row r="25954" spans="26:26">
      <c r="Z25954" s="44"/>
    </row>
    <row r="25955" spans="26:26">
      <c r="Z25955" s="44"/>
    </row>
    <row r="25956" spans="26:26">
      <c r="Z25956" s="44"/>
    </row>
    <row r="25957" spans="26:26">
      <c r="Z25957" s="44"/>
    </row>
    <row r="25958" spans="26:26">
      <c r="Z25958" s="44"/>
    </row>
    <row r="25959" spans="26:26">
      <c r="Z25959" s="44"/>
    </row>
    <row r="25960" spans="26:26">
      <c r="Z25960" s="44"/>
    </row>
    <row r="25961" spans="26:26">
      <c r="Z25961" s="44"/>
    </row>
    <row r="25962" spans="26:26">
      <c r="Z25962" s="44"/>
    </row>
    <row r="25963" spans="26:26">
      <c r="Z25963" s="44"/>
    </row>
    <row r="25964" spans="26:26">
      <c r="Z25964" s="44"/>
    </row>
    <row r="25965" spans="26:26">
      <c r="Z25965" s="44"/>
    </row>
    <row r="25966" spans="26:26">
      <c r="Z25966" s="44"/>
    </row>
    <row r="25967" spans="26:26">
      <c r="Z25967" s="44"/>
    </row>
    <row r="25968" spans="26:26">
      <c r="Z25968" s="44"/>
    </row>
    <row r="25969" spans="26:26">
      <c r="Z25969" s="44"/>
    </row>
    <row r="25970" spans="26:26">
      <c r="Z25970" s="44"/>
    </row>
    <row r="25971" spans="26:26">
      <c r="Z25971" s="44"/>
    </row>
    <row r="25972" spans="26:26">
      <c r="Z25972" s="44"/>
    </row>
    <row r="25973" spans="26:26">
      <c r="Z25973" s="44"/>
    </row>
    <row r="25974" spans="26:26">
      <c r="Z25974" s="44"/>
    </row>
    <row r="25975" spans="26:26">
      <c r="Z25975" s="44"/>
    </row>
    <row r="25976" spans="26:26">
      <c r="Z25976" s="44"/>
    </row>
    <row r="25977" spans="26:26">
      <c r="Z25977" s="44"/>
    </row>
    <row r="25978" spans="26:26">
      <c r="Z25978" s="44"/>
    </row>
    <row r="25979" spans="26:26">
      <c r="Z25979" s="44"/>
    </row>
    <row r="25980" spans="26:26">
      <c r="Z25980" s="44"/>
    </row>
    <row r="25981" spans="26:26">
      <c r="Z25981" s="44"/>
    </row>
    <row r="25982" spans="26:26">
      <c r="Z25982" s="44"/>
    </row>
    <row r="25983" spans="26:26">
      <c r="Z25983" s="44"/>
    </row>
    <row r="25984" spans="26:26">
      <c r="Z25984" s="44"/>
    </row>
    <row r="25985" spans="26:26">
      <c r="Z25985" s="44"/>
    </row>
    <row r="25986" spans="26:26">
      <c r="Z25986" s="44"/>
    </row>
    <row r="25987" spans="26:26">
      <c r="Z25987" s="44"/>
    </row>
    <row r="25988" spans="26:26">
      <c r="Z25988" s="44"/>
    </row>
    <row r="25989" spans="26:26">
      <c r="Z25989" s="44"/>
    </row>
    <row r="25990" spans="26:26">
      <c r="Z25990" s="44"/>
    </row>
    <row r="25991" spans="26:26">
      <c r="Z25991" s="44"/>
    </row>
    <row r="25992" spans="26:26">
      <c r="Z25992" s="44"/>
    </row>
    <row r="25993" spans="26:26">
      <c r="Z25993" s="44"/>
    </row>
    <row r="25994" spans="26:26">
      <c r="Z25994" s="44"/>
    </row>
    <row r="25995" spans="26:26">
      <c r="Z25995" s="44"/>
    </row>
    <row r="25996" spans="26:26">
      <c r="Z25996" s="44"/>
    </row>
    <row r="25997" spans="26:26">
      <c r="Z25997" s="44"/>
    </row>
    <row r="25998" spans="26:26">
      <c r="Z25998" s="44"/>
    </row>
    <row r="25999" spans="26:26">
      <c r="Z25999" s="44"/>
    </row>
    <row r="26000" spans="26:26">
      <c r="Z26000" s="44"/>
    </row>
    <row r="26001" spans="26:26">
      <c r="Z26001" s="44"/>
    </row>
    <row r="26002" spans="26:26">
      <c r="Z26002" s="44"/>
    </row>
    <row r="26003" spans="26:26">
      <c r="Z26003" s="44"/>
    </row>
    <row r="26004" spans="26:26">
      <c r="Z26004" s="44"/>
    </row>
    <row r="26005" spans="26:26">
      <c r="Z26005" s="44"/>
    </row>
    <row r="26006" spans="26:26">
      <c r="Z26006" s="44"/>
    </row>
    <row r="26007" spans="26:26">
      <c r="Z26007" s="44"/>
    </row>
    <row r="26008" spans="26:26">
      <c r="Z26008" s="44"/>
    </row>
    <row r="26009" spans="26:26">
      <c r="Z26009" s="44"/>
    </row>
    <row r="26010" spans="26:26">
      <c r="Z26010" s="44"/>
    </row>
    <row r="26011" spans="26:26">
      <c r="Z26011" s="44"/>
    </row>
    <row r="26012" spans="26:26">
      <c r="Z26012" s="44"/>
    </row>
    <row r="26013" spans="26:26">
      <c r="Z26013" s="44"/>
    </row>
    <row r="26014" spans="26:26">
      <c r="Z26014" s="44"/>
    </row>
    <row r="26015" spans="26:26">
      <c r="Z26015" s="44"/>
    </row>
    <row r="26016" spans="26:26">
      <c r="Z26016" s="44"/>
    </row>
    <row r="26017" spans="26:26">
      <c r="Z26017" s="44"/>
    </row>
    <row r="26018" spans="26:26">
      <c r="Z26018" s="44"/>
    </row>
    <row r="26019" spans="26:26">
      <c r="Z26019" s="44"/>
    </row>
    <row r="26020" spans="26:26">
      <c r="Z26020" s="44"/>
    </row>
    <row r="26021" spans="26:26">
      <c r="Z26021" s="44"/>
    </row>
    <row r="26022" spans="26:26">
      <c r="Z26022" s="44"/>
    </row>
    <row r="26023" spans="26:26">
      <c r="Z26023" s="44"/>
    </row>
    <row r="26024" spans="26:26">
      <c r="Z26024" s="44"/>
    </row>
    <row r="26025" spans="26:26">
      <c r="Z26025" s="44"/>
    </row>
    <row r="26026" spans="26:26">
      <c r="Z26026" s="44"/>
    </row>
    <row r="26027" spans="26:26">
      <c r="Z26027" s="44"/>
    </row>
    <row r="26028" spans="26:26">
      <c r="Z26028" s="44"/>
    </row>
    <row r="26029" spans="26:26">
      <c r="Z26029" s="44"/>
    </row>
    <row r="26030" spans="26:26">
      <c r="Z26030" s="44"/>
    </row>
    <row r="26031" spans="26:26">
      <c r="Z26031" s="44"/>
    </row>
    <row r="26032" spans="26:26">
      <c r="Z26032" s="44"/>
    </row>
    <row r="26033" spans="26:26">
      <c r="Z26033" s="44"/>
    </row>
    <row r="26034" spans="26:26">
      <c r="Z26034" s="44"/>
    </row>
    <row r="26035" spans="26:26">
      <c r="Z26035" s="44"/>
    </row>
    <row r="26036" spans="26:26">
      <c r="Z26036" s="44"/>
    </row>
    <row r="26037" spans="26:26">
      <c r="Z26037" s="44"/>
    </row>
    <row r="26038" spans="26:26">
      <c r="Z26038" s="44"/>
    </row>
    <row r="26039" spans="26:26">
      <c r="Z26039" s="44"/>
    </row>
    <row r="26040" spans="26:26">
      <c r="Z26040" s="44"/>
    </row>
    <row r="26041" spans="26:26">
      <c r="Z26041" s="44"/>
    </row>
    <row r="26042" spans="26:26">
      <c r="Z26042" s="44"/>
    </row>
    <row r="26043" spans="26:26">
      <c r="Z26043" s="44"/>
    </row>
    <row r="26044" spans="26:26">
      <c r="Z26044" s="44"/>
    </row>
    <row r="26045" spans="26:26">
      <c r="Z26045" s="44"/>
    </row>
    <row r="26046" spans="26:26">
      <c r="Z26046" s="44"/>
    </row>
    <row r="26047" spans="26:26">
      <c r="Z26047" s="44"/>
    </row>
    <row r="26048" spans="26:26">
      <c r="Z26048" s="44"/>
    </row>
    <row r="26049" spans="26:26">
      <c r="Z26049" s="44"/>
    </row>
    <row r="26050" spans="26:26">
      <c r="Z26050" s="44"/>
    </row>
    <row r="26051" spans="26:26">
      <c r="Z26051" s="44"/>
    </row>
    <row r="26052" spans="26:26">
      <c r="Z26052" s="44"/>
    </row>
    <row r="26053" spans="26:26">
      <c r="Z26053" s="44"/>
    </row>
    <row r="26054" spans="26:26">
      <c r="Z26054" s="44"/>
    </row>
    <row r="26055" spans="26:26">
      <c r="Z26055" s="44"/>
    </row>
    <row r="26056" spans="26:26">
      <c r="Z26056" s="44"/>
    </row>
    <row r="26057" spans="26:26">
      <c r="Z26057" s="44"/>
    </row>
    <row r="26058" spans="26:26">
      <c r="Z26058" s="44"/>
    </row>
    <row r="26059" spans="26:26">
      <c r="Z26059" s="44"/>
    </row>
    <row r="26060" spans="26:26">
      <c r="Z26060" s="44"/>
    </row>
    <row r="26061" spans="26:26">
      <c r="Z26061" s="44"/>
    </row>
    <row r="26062" spans="26:26">
      <c r="Z26062" s="44"/>
    </row>
    <row r="26063" spans="26:26">
      <c r="Z26063" s="44"/>
    </row>
    <row r="26064" spans="26:26">
      <c r="Z26064" s="44"/>
    </row>
    <row r="26065" spans="26:26">
      <c r="Z26065" s="44"/>
    </row>
    <row r="26066" spans="26:26">
      <c r="Z26066" s="44"/>
    </row>
    <row r="26067" spans="26:26">
      <c r="Z26067" s="44"/>
    </row>
    <row r="26068" spans="26:26">
      <c r="Z26068" s="44"/>
    </row>
    <row r="26069" spans="26:26">
      <c r="Z26069" s="44"/>
    </row>
    <row r="26070" spans="26:26">
      <c r="Z26070" s="44"/>
    </row>
    <row r="26071" spans="26:26">
      <c r="Z26071" s="44"/>
    </row>
    <row r="26072" spans="26:26">
      <c r="Z26072" s="44"/>
    </row>
    <row r="26073" spans="26:26">
      <c r="Z26073" s="44"/>
    </row>
    <row r="26074" spans="26:26">
      <c r="Z26074" s="44"/>
    </row>
    <row r="26075" spans="26:26">
      <c r="Z26075" s="44"/>
    </row>
    <row r="26076" spans="26:26">
      <c r="Z26076" s="44"/>
    </row>
    <row r="26077" spans="26:26">
      <c r="Z26077" s="44"/>
    </row>
    <row r="26078" spans="26:26">
      <c r="Z26078" s="44"/>
    </row>
    <row r="26079" spans="26:26">
      <c r="Z26079" s="44"/>
    </row>
    <row r="26080" spans="26:26">
      <c r="Z26080" s="44"/>
    </row>
    <row r="26081" spans="26:26">
      <c r="Z26081" s="44"/>
    </row>
    <row r="26082" spans="26:26">
      <c r="Z26082" s="44"/>
    </row>
    <row r="26083" spans="26:26">
      <c r="Z26083" s="44"/>
    </row>
    <row r="26084" spans="26:26">
      <c r="Z26084" s="44"/>
    </row>
    <row r="26085" spans="26:26">
      <c r="Z26085" s="44"/>
    </row>
    <row r="26086" spans="26:26">
      <c r="Z26086" s="44"/>
    </row>
    <row r="26087" spans="26:26">
      <c r="Z26087" s="44"/>
    </row>
    <row r="26088" spans="26:26">
      <c r="Z26088" s="44"/>
    </row>
    <row r="26089" spans="26:26">
      <c r="Z26089" s="44"/>
    </row>
    <row r="26090" spans="26:26">
      <c r="Z26090" s="44"/>
    </row>
    <row r="26091" spans="26:26">
      <c r="Z26091" s="44"/>
    </row>
    <row r="26092" spans="26:26">
      <c r="Z26092" s="44"/>
    </row>
    <row r="26093" spans="26:26">
      <c r="Z26093" s="44"/>
    </row>
    <row r="26094" spans="26:26">
      <c r="Z26094" s="44"/>
    </row>
    <row r="26095" spans="26:26">
      <c r="Z26095" s="44"/>
    </row>
    <row r="26096" spans="26:26">
      <c r="Z26096" s="44"/>
    </row>
    <row r="26097" spans="26:26">
      <c r="Z26097" s="44"/>
    </row>
    <row r="26098" spans="26:26">
      <c r="Z26098" s="44"/>
    </row>
    <row r="26099" spans="26:26">
      <c r="Z26099" s="44"/>
    </row>
    <row r="26100" spans="26:26">
      <c r="Z26100" s="44"/>
    </row>
    <row r="26101" spans="26:26">
      <c r="Z26101" s="44"/>
    </row>
    <row r="26102" spans="26:26">
      <c r="Z26102" s="44"/>
    </row>
    <row r="26103" spans="26:26">
      <c r="Z26103" s="44"/>
    </row>
    <row r="26104" spans="26:26">
      <c r="Z26104" s="44"/>
    </row>
    <row r="26105" spans="26:26">
      <c r="Z26105" s="44"/>
    </row>
    <row r="26106" spans="26:26">
      <c r="Z26106" s="44"/>
    </row>
    <row r="26107" spans="26:26">
      <c r="Z26107" s="44"/>
    </row>
    <row r="26108" spans="26:26">
      <c r="Z26108" s="44"/>
    </row>
    <row r="26109" spans="26:26">
      <c r="Z26109" s="44"/>
    </row>
    <row r="26110" spans="26:26">
      <c r="Z26110" s="44"/>
    </row>
    <row r="26111" spans="26:26">
      <c r="Z26111" s="44"/>
    </row>
    <row r="26112" spans="26:26">
      <c r="Z26112" s="44"/>
    </row>
    <row r="26113" spans="26:26">
      <c r="Z26113" s="44"/>
    </row>
    <row r="26114" spans="26:26">
      <c r="Z26114" s="44"/>
    </row>
    <row r="26115" spans="26:26">
      <c r="Z26115" s="44"/>
    </row>
    <row r="26116" spans="26:26">
      <c r="Z26116" s="44"/>
    </row>
    <row r="26117" spans="26:26">
      <c r="Z26117" s="44"/>
    </row>
    <row r="26118" spans="26:26">
      <c r="Z26118" s="44"/>
    </row>
    <row r="26119" spans="26:26">
      <c r="Z26119" s="44"/>
    </row>
    <row r="26120" spans="26:26">
      <c r="Z26120" s="44"/>
    </row>
    <row r="26121" spans="26:26">
      <c r="Z26121" s="44"/>
    </row>
    <row r="26122" spans="26:26">
      <c r="Z26122" s="44"/>
    </row>
    <row r="26123" spans="26:26">
      <c r="Z26123" s="44"/>
    </row>
    <row r="26124" spans="26:26">
      <c r="Z26124" s="44"/>
    </row>
    <row r="26125" spans="26:26">
      <c r="Z26125" s="44"/>
    </row>
    <row r="26126" spans="26:26">
      <c r="Z26126" s="44"/>
    </row>
    <row r="26127" spans="26:26">
      <c r="Z26127" s="44"/>
    </row>
    <row r="26128" spans="26:26">
      <c r="Z26128" s="44"/>
    </row>
    <row r="26129" spans="26:26">
      <c r="Z26129" s="44"/>
    </row>
    <row r="26130" spans="26:26">
      <c r="Z26130" s="44"/>
    </row>
    <row r="26131" spans="26:26">
      <c r="Z26131" s="44"/>
    </row>
    <row r="26132" spans="26:26">
      <c r="Z26132" s="44"/>
    </row>
    <row r="26133" spans="26:26">
      <c r="Z26133" s="44"/>
    </row>
    <row r="26134" spans="26:26">
      <c r="Z26134" s="44"/>
    </row>
    <row r="26135" spans="26:26">
      <c r="Z26135" s="44"/>
    </row>
    <row r="26136" spans="26:26">
      <c r="Z26136" s="44"/>
    </row>
    <row r="26137" spans="26:26">
      <c r="Z26137" s="44"/>
    </row>
    <row r="26138" spans="26:26">
      <c r="Z26138" s="44"/>
    </row>
    <row r="26139" spans="26:26">
      <c r="Z26139" s="44"/>
    </row>
    <row r="26140" spans="26:26">
      <c r="Z26140" s="44"/>
    </row>
    <row r="26141" spans="26:26">
      <c r="Z26141" s="44"/>
    </row>
    <row r="26142" spans="26:26">
      <c r="Z26142" s="44"/>
    </row>
    <row r="26143" spans="26:26">
      <c r="Z26143" s="44"/>
    </row>
    <row r="26144" spans="26:26">
      <c r="Z26144" s="44"/>
    </row>
    <row r="26145" spans="26:26">
      <c r="Z26145" s="44"/>
    </row>
    <row r="26146" spans="26:26">
      <c r="Z26146" s="44"/>
    </row>
    <row r="26147" spans="26:26">
      <c r="Z26147" s="44"/>
    </row>
    <row r="26148" spans="26:26">
      <c r="Z26148" s="44"/>
    </row>
    <row r="26149" spans="26:26">
      <c r="Z26149" s="44"/>
    </row>
    <row r="26150" spans="26:26">
      <c r="Z26150" s="44"/>
    </row>
    <row r="26151" spans="26:26">
      <c r="Z26151" s="44"/>
    </row>
    <row r="26152" spans="26:26">
      <c r="Z26152" s="44"/>
    </row>
    <row r="26153" spans="26:26">
      <c r="Z26153" s="44"/>
    </row>
    <row r="26154" spans="26:26">
      <c r="Z26154" s="44"/>
    </row>
    <row r="26155" spans="26:26">
      <c r="Z26155" s="44"/>
    </row>
    <row r="26156" spans="26:26">
      <c r="Z26156" s="44"/>
    </row>
    <row r="26157" spans="26:26">
      <c r="Z26157" s="44"/>
    </row>
    <row r="26158" spans="26:26">
      <c r="Z26158" s="44"/>
    </row>
    <row r="26159" spans="26:26">
      <c r="Z26159" s="44"/>
    </row>
    <row r="26160" spans="26:26">
      <c r="Z26160" s="44"/>
    </row>
    <row r="26161" spans="26:26">
      <c r="Z26161" s="44"/>
    </row>
    <row r="26162" spans="26:26">
      <c r="Z26162" s="44"/>
    </row>
    <row r="26163" spans="26:26">
      <c r="Z26163" s="44"/>
    </row>
    <row r="26164" spans="26:26">
      <c r="Z26164" s="44"/>
    </row>
    <row r="26165" spans="26:26">
      <c r="Z26165" s="44"/>
    </row>
    <row r="26166" spans="26:26">
      <c r="Z26166" s="44"/>
    </row>
    <row r="26167" spans="26:26">
      <c r="Z26167" s="44"/>
    </row>
    <row r="26168" spans="26:26">
      <c r="Z26168" s="44"/>
    </row>
    <row r="26169" spans="26:26">
      <c r="Z26169" s="44"/>
    </row>
    <row r="26170" spans="26:26">
      <c r="Z26170" s="44"/>
    </row>
    <row r="26171" spans="26:26">
      <c r="Z26171" s="44"/>
    </row>
    <row r="26172" spans="26:26">
      <c r="Z26172" s="44"/>
    </row>
    <row r="26173" spans="26:26">
      <c r="Z26173" s="44"/>
    </row>
    <row r="26174" spans="26:26">
      <c r="Z26174" s="44"/>
    </row>
    <row r="26175" spans="26:26">
      <c r="Z26175" s="44"/>
    </row>
    <row r="26176" spans="26:26">
      <c r="Z26176" s="44"/>
    </row>
    <row r="26177" spans="26:26">
      <c r="Z26177" s="44"/>
    </row>
    <row r="26178" spans="26:26">
      <c r="Z26178" s="44"/>
    </row>
    <row r="26179" spans="26:26">
      <c r="Z26179" s="44"/>
    </row>
    <row r="26180" spans="26:26">
      <c r="Z26180" s="44"/>
    </row>
    <row r="26181" spans="26:26">
      <c r="Z26181" s="44"/>
    </row>
    <row r="26182" spans="26:26">
      <c r="Z26182" s="44"/>
    </row>
    <row r="26183" spans="26:26">
      <c r="Z26183" s="44"/>
    </row>
    <row r="26184" spans="26:26">
      <c r="Z26184" s="44"/>
    </row>
    <row r="26185" spans="26:26">
      <c r="Z26185" s="44"/>
    </row>
    <row r="26186" spans="26:26">
      <c r="Z26186" s="44"/>
    </row>
    <row r="26187" spans="26:26">
      <c r="Z26187" s="44"/>
    </row>
    <row r="26188" spans="26:26">
      <c r="Z26188" s="44"/>
    </row>
    <row r="26189" spans="26:26">
      <c r="Z26189" s="44"/>
    </row>
    <row r="26190" spans="26:26">
      <c r="Z26190" s="44"/>
    </row>
    <row r="26191" spans="26:26">
      <c r="Z26191" s="44"/>
    </row>
    <row r="26192" spans="26:26">
      <c r="Z26192" s="44"/>
    </row>
    <row r="26193" spans="26:26">
      <c r="Z26193" s="44"/>
    </row>
    <row r="26194" spans="26:26">
      <c r="Z26194" s="44"/>
    </row>
    <row r="26195" spans="26:26">
      <c r="Z26195" s="44"/>
    </row>
    <row r="26196" spans="26:26">
      <c r="Z26196" s="44"/>
    </row>
    <row r="26197" spans="26:26">
      <c r="Z26197" s="44"/>
    </row>
    <row r="26198" spans="26:26">
      <c r="Z26198" s="44"/>
    </row>
    <row r="26199" spans="26:26">
      <c r="Z26199" s="44"/>
    </row>
    <row r="26200" spans="26:26">
      <c r="Z26200" s="44"/>
    </row>
    <row r="26201" spans="26:26">
      <c r="Z26201" s="44"/>
    </row>
    <row r="26202" spans="26:26">
      <c r="Z26202" s="44"/>
    </row>
    <row r="26203" spans="26:26">
      <c r="Z26203" s="44"/>
    </row>
    <row r="26204" spans="26:26">
      <c r="Z26204" s="44"/>
    </row>
    <row r="26205" spans="26:26">
      <c r="Z26205" s="44"/>
    </row>
    <row r="26206" spans="26:26">
      <c r="Z26206" s="44"/>
    </row>
    <row r="26207" spans="26:26">
      <c r="Z26207" s="44"/>
    </row>
    <row r="26208" spans="26:26">
      <c r="Z26208" s="44"/>
    </row>
    <row r="26209" spans="26:26">
      <c r="Z26209" s="44"/>
    </row>
    <row r="26210" spans="26:26">
      <c r="Z26210" s="44"/>
    </row>
    <row r="26211" spans="26:26">
      <c r="Z26211" s="44"/>
    </row>
    <row r="26212" spans="26:26">
      <c r="Z26212" s="44"/>
    </row>
    <row r="26213" spans="26:26">
      <c r="Z26213" s="44"/>
    </row>
    <row r="26214" spans="26:26">
      <c r="Z26214" s="44"/>
    </row>
    <row r="26215" spans="26:26">
      <c r="Z26215" s="44"/>
    </row>
    <row r="26216" spans="26:26">
      <c r="Z26216" s="44"/>
    </row>
    <row r="26217" spans="26:26">
      <c r="Z26217" s="44"/>
    </row>
    <row r="26218" spans="26:26">
      <c r="Z26218" s="44"/>
    </row>
    <row r="26219" spans="26:26">
      <c r="Z26219" s="44"/>
    </row>
    <row r="26220" spans="26:26">
      <c r="Z26220" s="44"/>
    </row>
    <row r="26221" spans="26:26">
      <c r="Z26221" s="44"/>
    </row>
    <row r="26222" spans="26:26">
      <c r="Z26222" s="44"/>
    </row>
    <row r="26223" spans="26:26">
      <c r="Z26223" s="44"/>
    </row>
    <row r="26224" spans="26:26">
      <c r="Z26224" s="44"/>
    </row>
    <row r="26225" spans="26:26">
      <c r="Z26225" s="44"/>
    </row>
    <row r="26226" spans="26:26">
      <c r="Z26226" s="44"/>
    </row>
    <row r="26227" spans="26:26">
      <c r="Z26227" s="44"/>
    </row>
    <row r="26228" spans="26:26">
      <c r="Z26228" s="44"/>
    </row>
    <row r="26229" spans="26:26">
      <c r="Z26229" s="44"/>
    </row>
    <row r="26230" spans="26:26">
      <c r="Z26230" s="44"/>
    </row>
    <row r="26231" spans="26:26">
      <c r="Z26231" s="44"/>
    </row>
    <row r="26232" spans="26:26">
      <c r="Z26232" s="44"/>
    </row>
    <row r="26233" spans="26:26">
      <c r="Z26233" s="44"/>
    </row>
    <row r="26234" spans="26:26">
      <c r="Z26234" s="44"/>
    </row>
    <row r="26235" spans="26:26">
      <c r="Z26235" s="44"/>
    </row>
    <row r="26236" spans="26:26">
      <c r="Z26236" s="44"/>
    </row>
    <row r="26237" spans="26:26">
      <c r="Z26237" s="44"/>
    </row>
    <row r="26238" spans="26:26">
      <c r="Z26238" s="44"/>
    </row>
    <row r="26239" spans="26:26">
      <c r="Z26239" s="44"/>
    </row>
    <row r="26240" spans="26:26">
      <c r="Z26240" s="44"/>
    </row>
    <row r="26241" spans="26:26">
      <c r="Z26241" s="44"/>
    </row>
    <row r="26242" spans="26:26">
      <c r="Z26242" s="44"/>
    </row>
    <row r="26243" spans="26:26">
      <c r="Z26243" s="44"/>
    </row>
    <row r="26244" spans="26:26">
      <c r="Z26244" s="44"/>
    </row>
    <row r="26245" spans="26:26">
      <c r="Z26245" s="44"/>
    </row>
    <row r="26246" spans="26:26">
      <c r="Z26246" s="44"/>
    </row>
    <row r="26247" spans="26:26">
      <c r="Z26247" s="44"/>
    </row>
    <row r="26248" spans="26:26">
      <c r="Z26248" s="44"/>
    </row>
    <row r="26249" spans="26:26">
      <c r="Z26249" s="44"/>
    </row>
    <row r="26250" spans="26:26">
      <c r="Z26250" s="44"/>
    </row>
    <row r="26251" spans="26:26">
      <c r="Z26251" s="44"/>
    </row>
    <row r="26252" spans="26:26">
      <c r="Z26252" s="44"/>
    </row>
    <row r="26253" spans="26:26">
      <c r="Z26253" s="44"/>
    </row>
    <row r="26254" spans="26:26">
      <c r="Z26254" s="44"/>
    </row>
    <row r="26255" spans="26:26">
      <c r="Z26255" s="44"/>
    </row>
    <row r="26256" spans="26:26">
      <c r="Z26256" s="44"/>
    </row>
    <row r="26257" spans="26:26">
      <c r="Z26257" s="44"/>
    </row>
    <row r="26258" spans="26:26">
      <c r="Z26258" s="44"/>
    </row>
    <row r="26259" spans="26:26">
      <c r="Z26259" s="44"/>
    </row>
    <row r="26260" spans="26:26">
      <c r="Z26260" s="44"/>
    </row>
    <row r="26261" spans="26:26">
      <c r="Z26261" s="44"/>
    </row>
    <row r="26262" spans="26:26">
      <c r="Z26262" s="44"/>
    </row>
    <row r="26263" spans="26:26">
      <c r="Z26263" s="44"/>
    </row>
    <row r="26264" spans="26:26">
      <c r="Z26264" s="44"/>
    </row>
    <row r="26265" spans="26:26">
      <c r="Z26265" s="44"/>
    </row>
    <row r="26266" spans="26:26">
      <c r="Z26266" s="44"/>
    </row>
    <row r="26267" spans="26:26">
      <c r="Z26267" s="44"/>
    </row>
    <row r="26268" spans="26:26">
      <c r="Z26268" s="44"/>
    </row>
    <row r="26269" spans="26:26">
      <c r="Z26269" s="44"/>
    </row>
    <row r="26270" spans="26:26">
      <c r="Z26270" s="44"/>
    </row>
    <row r="26271" spans="26:26">
      <c r="Z26271" s="44"/>
    </row>
    <row r="26272" spans="26:26">
      <c r="Z26272" s="44"/>
    </row>
    <row r="26273" spans="26:26">
      <c r="Z26273" s="44"/>
    </row>
    <row r="26274" spans="26:26">
      <c r="Z26274" s="44"/>
    </row>
    <row r="26275" spans="26:26">
      <c r="Z26275" s="44"/>
    </row>
    <row r="26276" spans="26:26">
      <c r="Z26276" s="44"/>
    </row>
    <row r="26277" spans="26:26">
      <c r="Z26277" s="44"/>
    </row>
    <row r="26278" spans="26:26">
      <c r="Z26278" s="44"/>
    </row>
    <row r="26279" spans="26:26">
      <c r="Z26279" s="44"/>
    </row>
    <row r="26280" spans="26:26">
      <c r="Z26280" s="44"/>
    </row>
    <row r="26281" spans="26:26">
      <c r="Z26281" s="44"/>
    </row>
    <row r="26282" spans="26:26">
      <c r="Z26282" s="44"/>
    </row>
    <row r="26283" spans="26:26">
      <c r="Z26283" s="44"/>
    </row>
    <row r="26284" spans="26:26">
      <c r="Z26284" s="44"/>
    </row>
    <row r="26285" spans="26:26">
      <c r="Z26285" s="44"/>
    </row>
    <row r="26286" spans="26:26">
      <c r="Z26286" s="44"/>
    </row>
    <row r="26287" spans="26:26">
      <c r="Z26287" s="44"/>
    </row>
    <row r="26288" spans="26:26">
      <c r="Z26288" s="44"/>
    </row>
    <row r="26289" spans="26:26">
      <c r="Z26289" s="44"/>
    </row>
    <row r="26290" spans="26:26">
      <c r="Z26290" s="44"/>
    </row>
    <row r="26291" spans="26:26">
      <c r="Z26291" s="44"/>
    </row>
    <row r="26292" spans="26:26">
      <c r="Z26292" s="44"/>
    </row>
    <row r="26293" spans="26:26">
      <c r="Z26293" s="44"/>
    </row>
    <row r="26294" spans="26:26">
      <c r="Z26294" s="44"/>
    </row>
    <row r="26295" spans="26:26">
      <c r="Z26295" s="44"/>
    </row>
    <row r="26296" spans="26:26">
      <c r="Z26296" s="44"/>
    </row>
    <row r="26297" spans="26:26">
      <c r="Z26297" s="44"/>
    </row>
    <row r="26298" spans="26:26">
      <c r="Z26298" s="44"/>
    </row>
    <row r="26299" spans="26:26">
      <c r="Z26299" s="44"/>
    </row>
    <row r="26300" spans="26:26">
      <c r="Z26300" s="44"/>
    </row>
    <row r="26301" spans="26:26">
      <c r="Z26301" s="44"/>
    </row>
    <row r="26302" spans="26:26">
      <c r="Z26302" s="44"/>
    </row>
    <row r="26303" spans="26:26">
      <c r="Z26303" s="44"/>
    </row>
    <row r="26304" spans="26:26">
      <c r="Z26304" s="44"/>
    </row>
    <row r="26305" spans="26:26">
      <c r="Z26305" s="44"/>
    </row>
    <row r="26306" spans="26:26">
      <c r="Z26306" s="44"/>
    </row>
    <row r="26307" spans="26:26">
      <c r="Z26307" s="44"/>
    </row>
    <row r="26308" spans="26:26">
      <c r="Z26308" s="44"/>
    </row>
    <row r="26309" spans="26:26">
      <c r="Z26309" s="44"/>
    </row>
    <row r="26310" spans="26:26">
      <c r="Z26310" s="44"/>
    </row>
    <row r="26311" spans="26:26">
      <c r="Z26311" s="44"/>
    </row>
    <row r="26312" spans="26:26">
      <c r="Z26312" s="44"/>
    </row>
    <row r="26313" spans="26:26">
      <c r="Z26313" s="44"/>
    </row>
    <row r="26314" spans="26:26">
      <c r="Z26314" s="44"/>
    </row>
    <row r="26315" spans="26:26">
      <c r="Z26315" s="44"/>
    </row>
    <row r="26316" spans="26:26">
      <c r="Z26316" s="44"/>
    </row>
    <row r="26317" spans="26:26">
      <c r="Z26317" s="44"/>
    </row>
    <row r="26318" spans="26:26">
      <c r="Z26318" s="44"/>
    </row>
    <row r="26319" spans="26:26">
      <c r="Z26319" s="44"/>
    </row>
    <row r="26320" spans="26:26">
      <c r="Z26320" s="44"/>
    </row>
    <row r="26321" spans="26:26">
      <c r="Z26321" s="44"/>
    </row>
    <row r="26322" spans="26:26">
      <c r="Z26322" s="44"/>
    </row>
    <row r="26323" spans="26:26">
      <c r="Z26323" s="44"/>
    </row>
    <row r="26324" spans="26:26">
      <c r="Z26324" s="44"/>
    </row>
    <row r="26325" spans="26:26">
      <c r="Z26325" s="44"/>
    </row>
    <row r="26326" spans="26:26">
      <c r="Z26326" s="44"/>
    </row>
    <row r="26327" spans="26:26">
      <c r="Z26327" s="44"/>
    </row>
    <row r="26328" spans="26:26">
      <c r="Z26328" s="44"/>
    </row>
    <row r="26329" spans="26:26">
      <c r="Z26329" s="44"/>
    </row>
    <row r="26330" spans="26:26">
      <c r="Z26330" s="44"/>
    </row>
    <row r="26331" spans="26:26">
      <c r="Z26331" s="44"/>
    </row>
    <row r="26332" spans="26:26">
      <c r="Z26332" s="44"/>
    </row>
    <row r="26333" spans="26:26">
      <c r="Z26333" s="44"/>
    </row>
    <row r="26334" spans="26:26">
      <c r="Z26334" s="44"/>
    </row>
    <row r="26335" spans="26:26">
      <c r="Z26335" s="44"/>
    </row>
    <row r="26336" spans="26:26">
      <c r="Z26336" s="44"/>
    </row>
    <row r="26337" spans="26:26">
      <c r="Z26337" s="44"/>
    </row>
    <row r="26338" spans="26:26">
      <c r="Z26338" s="44"/>
    </row>
    <row r="26339" spans="26:26">
      <c r="Z26339" s="44"/>
    </row>
    <row r="26340" spans="26:26">
      <c r="Z26340" s="44"/>
    </row>
    <row r="26341" spans="26:26">
      <c r="Z26341" s="44"/>
    </row>
    <row r="26342" spans="26:26">
      <c r="Z26342" s="44"/>
    </row>
    <row r="26343" spans="26:26">
      <c r="Z26343" s="44"/>
    </row>
    <row r="26344" spans="26:26">
      <c r="Z26344" s="44"/>
    </row>
    <row r="26345" spans="26:26">
      <c r="Z26345" s="44"/>
    </row>
    <row r="26346" spans="26:26">
      <c r="Z26346" s="44"/>
    </row>
    <row r="26347" spans="26:26">
      <c r="Z26347" s="44"/>
    </row>
    <row r="26348" spans="26:26">
      <c r="Z26348" s="44"/>
    </row>
    <row r="26349" spans="26:26">
      <c r="Z26349" s="44"/>
    </row>
    <row r="26350" spans="26:26">
      <c r="Z26350" s="44"/>
    </row>
    <row r="26351" spans="26:26">
      <c r="Z26351" s="44"/>
    </row>
    <row r="26352" spans="26:26">
      <c r="Z26352" s="44"/>
    </row>
    <row r="26353" spans="26:26">
      <c r="Z26353" s="44"/>
    </row>
    <row r="26354" spans="26:26">
      <c r="Z26354" s="44"/>
    </row>
    <row r="26355" spans="26:26">
      <c r="Z26355" s="44"/>
    </row>
    <row r="26356" spans="26:26">
      <c r="Z26356" s="44"/>
    </row>
    <row r="26357" spans="26:26">
      <c r="Z26357" s="44"/>
    </row>
    <row r="26358" spans="26:26">
      <c r="Z26358" s="44"/>
    </row>
    <row r="26359" spans="26:26">
      <c r="Z26359" s="44"/>
    </row>
    <row r="26360" spans="26:26">
      <c r="Z26360" s="44"/>
    </row>
    <row r="26361" spans="26:26">
      <c r="Z26361" s="44"/>
    </row>
    <row r="26362" spans="26:26">
      <c r="Z26362" s="44"/>
    </row>
    <row r="26363" spans="26:26">
      <c r="Z26363" s="44"/>
    </row>
    <row r="26364" spans="26:26">
      <c r="Z26364" s="44"/>
    </row>
    <row r="26365" spans="26:26">
      <c r="Z26365" s="44"/>
    </row>
    <row r="26366" spans="26:26">
      <c r="Z26366" s="44"/>
    </row>
    <row r="26367" spans="26:26">
      <c r="Z26367" s="44"/>
    </row>
    <row r="26368" spans="26:26">
      <c r="Z26368" s="44"/>
    </row>
    <row r="26369" spans="26:26">
      <c r="Z26369" s="44"/>
    </row>
    <row r="26370" spans="26:26">
      <c r="Z26370" s="44"/>
    </row>
    <row r="26371" spans="26:26">
      <c r="Z26371" s="44"/>
    </row>
    <row r="26372" spans="26:26">
      <c r="Z26372" s="44"/>
    </row>
    <row r="26373" spans="26:26">
      <c r="Z26373" s="44"/>
    </row>
    <row r="26374" spans="26:26">
      <c r="Z26374" s="44"/>
    </row>
    <row r="26375" spans="26:26">
      <c r="Z26375" s="44"/>
    </row>
    <row r="26376" spans="26:26">
      <c r="Z26376" s="44"/>
    </row>
    <row r="26377" spans="26:26">
      <c r="Z26377" s="44"/>
    </row>
    <row r="26378" spans="26:26">
      <c r="Z26378" s="44"/>
    </row>
    <row r="26379" spans="26:26">
      <c r="Z26379" s="44"/>
    </row>
    <row r="26380" spans="26:26">
      <c r="Z26380" s="44"/>
    </row>
    <row r="26381" spans="26:26">
      <c r="Z26381" s="44"/>
    </row>
    <row r="26382" spans="26:26">
      <c r="Z26382" s="44"/>
    </row>
    <row r="26383" spans="26:26">
      <c r="Z26383" s="44"/>
    </row>
    <row r="26384" spans="26:26">
      <c r="Z26384" s="44"/>
    </row>
    <row r="26385" spans="26:26">
      <c r="Z26385" s="44"/>
    </row>
    <row r="26386" spans="26:26">
      <c r="Z26386" s="44"/>
    </row>
    <row r="26387" spans="26:26">
      <c r="Z26387" s="44"/>
    </row>
    <row r="26388" spans="26:26">
      <c r="Z26388" s="44"/>
    </row>
    <row r="26389" spans="26:26">
      <c r="Z26389" s="44"/>
    </row>
    <row r="26390" spans="26:26">
      <c r="Z26390" s="44"/>
    </row>
    <row r="26391" spans="26:26">
      <c r="Z26391" s="44"/>
    </row>
    <row r="26392" spans="26:26">
      <c r="Z26392" s="44"/>
    </row>
    <row r="26393" spans="26:26">
      <c r="Z26393" s="44"/>
    </row>
    <row r="26394" spans="26:26">
      <c r="Z26394" s="44"/>
    </row>
    <row r="26395" spans="26:26">
      <c r="Z26395" s="44"/>
    </row>
    <row r="26396" spans="26:26">
      <c r="Z26396" s="44"/>
    </row>
    <row r="26397" spans="26:26">
      <c r="Z26397" s="44"/>
    </row>
    <row r="26398" spans="26:26">
      <c r="Z26398" s="44"/>
    </row>
    <row r="26399" spans="26:26">
      <c r="Z26399" s="44"/>
    </row>
    <row r="26400" spans="26:26">
      <c r="Z26400" s="44"/>
    </row>
    <row r="26401" spans="26:26">
      <c r="Z26401" s="44"/>
    </row>
    <row r="26402" spans="26:26">
      <c r="Z26402" s="44"/>
    </row>
    <row r="26403" spans="26:26">
      <c r="Z26403" s="44"/>
    </row>
    <row r="26404" spans="26:26">
      <c r="Z26404" s="44"/>
    </row>
    <row r="26405" spans="26:26">
      <c r="Z26405" s="44"/>
    </row>
    <row r="26406" spans="26:26">
      <c r="Z26406" s="44"/>
    </row>
    <row r="26407" spans="26:26">
      <c r="Z26407" s="44"/>
    </row>
    <row r="26408" spans="26:26">
      <c r="Z26408" s="44"/>
    </row>
    <row r="26409" spans="26:26">
      <c r="Z26409" s="44"/>
    </row>
    <row r="26410" spans="26:26">
      <c r="Z26410" s="44"/>
    </row>
    <row r="26411" spans="26:26">
      <c r="Z26411" s="44"/>
    </row>
    <row r="26412" spans="26:26">
      <c r="Z26412" s="44"/>
    </row>
    <row r="26413" spans="26:26">
      <c r="Z26413" s="44"/>
    </row>
    <row r="26414" spans="26:26">
      <c r="Z26414" s="44"/>
    </row>
    <row r="26415" spans="26:26">
      <c r="Z26415" s="44"/>
    </row>
    <row r="26416" spans="26:26">
      <c r="Z26416" s="44"/>
    </row>
    <row r="26417" spans="26:26">
      <c r="Z26417" s="44"/>
    </row>
    <row r="26418" spans="26:26">
      <c r="Z26418" s="44"/>
    </row>
    <row r="26419" spans="26:26">
      <c r="Z26419" s="44"/>
    </row>
    <row r="26420" spans="26:26">
      <c r="Z26420" s="44"/>
    </row>
    <row r="26421" spans="26:26">
      <c r="Z26421" s="44"/>
    </row>
    <row r="26422" spans="26:26">
      <c r="Z26422" s="44"/>
    </row>
    <row r="26423" spans="26:26">
      <c r="Z26423" s="44"/>
    </row>
    <row r="26424" spans="26:26">
      <c r="Z26424" s="44"/>
    </row>
    <row r="26425" spans="26:26">
      <c r="Z26425" s="44"/>
    </row>
    <row r="26426" spans="26:26">
      <c r="Z26426" s="44"/>
    </row>
    <row r="26427" spans="26:26">
      <c r="Z26427" s="44"/>
    </row>
    <row r="26428" spans="26:26">
      <c r="Z26428" s="44"/>
    </row>
    <row r="26429" spans="26:26">
      <c r="Z26429" s="44"/>
    </row>
    <row r="26430" spans="26:26">
      <c r="Z26430" s="44"/>
    </row>
    <row r="26431" spans="26:26">
      <c r="Z26431" s="44"/>
    </row>
    <row r="26432" spans="26:26">
      <c r="Z26432" s="44"/>
    </row>
    <row r="26433" spans="26:26">
      <c r="Z26433" s="44"/>
    </row>
    <row r="26434" spans="26:26">
      <c r="Z26434" s="44"/>
    </row>
    <row r="26435" spans="26:26">
      <c r="Z26435" s="44"/>
    </row>
    <row r="26436" spans="26:26">
      <c r="Z26436" s="44"/>
    </row>
    <row r="26437" spans="26:26">
      <c r="Z26437" s="44"/>
    </row>
    <row r="26438" spans="26:26">
      <c r="Z26438" s="44"/>
    </row>
    <row r="26439" spans="26:26">
      <c r="Z26439" s="44"/>
    </row>
    <row r="26440" spans="26:26">
      <c r="Z26440" s="44"/>
    </row>
    <row r="26441" spans="26:26">
      <c r="Z26441" s="44"/>
    </row>
    <row r="26442" spans="26:26">
      <c r="Z26442" s="44"/>
    </row>
    <row r="26443" spans="26:26">
      <c r="Z26443" s="44"/>
    </row>
    <row r="26444" spans="26:26">
      <c r="Z26444" s="44"/>
    </row>
    <row r="26445" spans="26:26">
      <c r="Z26445" s="44"/>
    </row>
    <row r="26446" spans="26:26">
      <c r="Z26446" s="44"/>
    </row>
    <row r="26447" spans="26:26">
      <c r="Z26447" s="44"/>
    </row>
    <row r="26448" spans="26:26">
      <c r="Z26448" s="44"/>
    </row>
    <row r="26449" spans="26:26">
      <c r="Z26449" s="44"/>
    </row>
    <row r="26450" spans="26:26">
      <c r="Z26450" s="44"/>
    </row>
    <row r="26451" spans="26:26">
      <c r="Z26451" s="44"/>
    </row>
    <row r="26452" spans="26:26">
      <c r="Z26452" s="44"/>
    </row>
    <row r="26453" spans="26:26">
      <c r="Z26453" s="44"/>
    </row>
    <row r="26454" spans="26:26">
      <c r="Z26454" s="44"/>
    </row>
    <row r="26455" spans="26:26">
      <c r="Z26455" s="44"/>
    </row>
    <row r="26456" spans="26:26">
      <c r="Z26456" s="44"/>
    </row>
    <row r="26457" spans="26:26">
      <c r="Z26457" s="44"/>
    </row>
    <row r="26458" spans="26:26">
      <c r="Z26458" s="44"/>
    </row>
    <row r="26459" spans="26:26">
      <c r="Z26459" s="44"/>
    </row>
    <row r="26460" spans="26:26">
      <c r="Z26460" s="44"/>
    </row>
    <row r="26461" spans="26:26">
      <c r="Z26461" s="44"/>
    </row>
    <row r="26462" spans="26:26">
      <c r="Z26462" s="44"/>
    </row>
    <row r="26463" spans="26:26">
      <c r="Z26463" s="44"/>
    </row>
    <row r="26464" spans="26:26">
      <c r="Z26464" s="44"/>
    </row>
    <row r="26465" spans="26:26">
      <c r="Z26465" s="44"/>
    </row>
    <row r="26466" spans="26:26">
      <c r="Z26466" s="44"/>
    </row>
    <row r="26467" spans="26:26">
      <c r="Z26467" s="44"/>
    </row>
    <row r="26468" spans="26:26">
      <c r="Z26468" s="44"/>
    </row>
    <row r="26469" spans="26:26">
      <c r="Z26469" s="44"/>
    </row>
    <row r="26470" spans="26:26">
      <c r="Z26470" s="44"/>
    </row>
    <row r="26471" spans="26:26">
      <c r="Z26471" s="44"/>
    </row>
    <row r="26472" spans="26:26">
      <c r="Z26472" s="44"/>
    </row>
    <row r="26473" spans="26:26">
      <c r="Z26473" s="44"/>
    </row>
    <row r="26474" spans="26:26">
      <c r="Z26474" s="44"/>
    </row>
    <row r="26475" spans="26:26">
      <c r="Z26475" s="44"/>
    </row>
    <row r="26476" spans="26:26">
      <c r="Z26476" s="44"/>
    </row>
    <row r="26477" spans="26:26">
      <c r="Z26477" s="44"/>
    </row>
    <row r="26478" spans="26:26">
      <c r="Z26478" s="44"/>
    </row>
    <row r="26479" spans="26:26">
      <c r="Z26479" s="44"/>
    </row>
    <row r="26480" spans="26:26">
      <c r="Z26480" s="44"/>
    </row>
    <row r="26481" spans="26:26">
      <c r="Z26481" s="44"/>
    </row>
    <row r="26482" spans="26:26">
      <c r="Z26482" s="44"/>
    </row>
    <row r="26483" spans="26:26">
      <c r="Z26483" s="44"/>
    </row>
    <row r="26484" spans="26:26">
      <c r="Z26484" s="44"/>
    </row>
    <row r="26485" spans="26:26">
      <c r="Z26485" s="44"/>
    </row>
    <row r="26486" spans="26:26">
      <c r="Z26486" s="44"/>
    </row>
    <row r="26487" spans="26:26">
      <c r="Z26487" s="44"/>
    </row>
    <row r="26488" spans="26:26">
      <c r="Z26488" s="44"/>
    </row>
    <row r="26489" spans="26:26">
      <c r="Z26489" s="44"/>
    </row>
    <row r="26490" spans="26:26">
      <c r="Z26490" s="44"/>
    </row>
    <row r="26491" spans="26:26">
      <c r="Z26491" s="44"/>
    </row>
    <row r="26492" spans="26:26">
      <c r="Z26492" s="44"/>
    </row>
    <row r="26493" spans="26:26">
      <c r="Z26493" s="44"/>
    </row>
    <row r="26494" spans="26:26">
      <c r="Z26494" s="44"/>
    </row>
    <row r="26495" spans="26:26">
      <c r="Z26495" s="44"/>
    </row>
    <row r="26496" spans="26:26">
      <c r="Z26496" s="44"/>
    </row>
    <row r="26497" spans="26:26">
      <c r="Z26497" s="44"/>
    </row>
    <row r="26498" spans="26:26">
      <c r="Z26498" s="44"/>
    </row>
    <row r="26499" spans="26:26">
      <c r="Z26499" s="44"/>
    </row>
    <row r="26500" spans="26:26">
      <c r="Z26500" s="44"/>
    </row>
    <row r="26501" spans="26:26">
      <c r="Z26501" s="44"/>
    </row>
    <row r="26502" spans="26:26">
      <c r="Z26502" s="44"/>
    </row>
    <row r="26503" spans="26:26">
      <c r="Z26503" s="44"/>
    </row>
    <row r="26504" spans="26:26">
      <c r="Z26504" s="44"/>
    </row>
    <row r="26505" spans="26:26">
      <c r="Z26505" s="44"/>
    </row>
    <row r="26506" spans="26:26">
      <c r="Z26506" s="44"/>
    </row>
    <row r="26507" spans="26:26">
      <c r="Z26507" s="44"/>
    </row>
    <row r="26508" spans="26:26">
      <c r="Z26508" s="44"/>
    </row>
    <row r="26509" spans="26:26">
      <c r="Z26509" s="44"/>
    </row>
    <row r="26510" spans="26:26">
      <c r="Z26510" s="44"/>
    </row>
    <row r="26511" spans="26:26">
      <c r="Z26511" s="44"/>
    </row>
    <row r="26512" spans="26:26">
      <c r="Z26512" s="44"/>
    </row>
    <row r="26513" spans="26:26">
      <c r="Z26513" s="44"/>
    </row>
    <row r="26514" spans="26:26">
      <c r="Z26514" s="44"/>
    </row>
    <row r="26515" spans="26:26">
      <c r="Z26515" s="44"/>
    </row>
    <row r="26516" spans="26:26">
      <c r="Z26516" s="44"/>
    </row>
    <row r="26517" spans="26:26">
      <c r="Z26517" s="44"/>
    </row>
    <row r="26518" spans="26:26">
      <c r="Z26518" s="44"/>
    </row>
    <row r="26519" spans="26:26">
      <c r="Z26519" s="44"/>
    </row>
    <row r="26520" spans="26:26">
      <c r="Z26520" s="44"/>
    </row>
    <row r="26521" spans="26:26">
      <c r="Z26521" s="44"/>
    </row>
    <row r="26522" spans="26:26">
      <c r="Z26522" s="44"/>
    </row>
    <row r="26523" spans="26:26">
      <c r="Z26523" s="44"/>
    </row>
    <row r="26524" spans="26:26">
      <c r="Z26524" s="44"/>
    </row>
    <row r="26525" spans="26:26">
      <c r="Z26525" s="44"/>
    </row>
    <row r="26526" spans="26:26">
      <c r="Z26526" s="44"/>
    </row>
    <row r="26527" spans="26:26">
      <c r="Z26527" s="44"/>
    </row>
    <row r="26528" spans="26:26">
      <c r="Z26528" s="44"/>
    </row>
    <row r="26529" spans="26:26">
      <c r="Z26529" s="44"/>
    </row>
    <row r="26530" spans="26:26">
      <c r="Z26530" s="44"/>
    </row>
    <row r="26531" spans="26:26">
      <c r="Z26531" s="44"/>
    </row>
    <row r="26532" spans="26:26">
      <c r="Z26532" s="44"/>
    </row>
    <row r="26533" spans="26:26">
      <c r="Z26533" s="44"/>
    </row>
    <row r="26534" spans="26:26">
      <c r="Z26534" s="44"/>
    </row>
    <row r="26535" spans="26:26">
      <c r="Z26535" s="44"/>
    </row>
    <row r="26536" spans="26:26">
      <c r="Z26536" s="44"/>
    </row>
    <row r="26537" spans="26:26">
      <c r="Z26537" s="44"/>
    </row>
    <row r="26538" spans="26:26">
      <c r="Z26538" s="44"/>
    </row>
    <row r="26539" spans="26:26">
      <c r="Z26539" s="44"/>
    </row>
    <row r="26540" spans="26:26">
      <c r="Z26540" s="44"/>
    </row>
    <row r="26541" spans="26:26">
      <c r="Z26541" s="44"/>
    </row>
    <row r="26542" spans="26:26">
      <c r="Z26542" s="44"/>
    </row>
    <row r="26543" spans="26:26">
      <c r="Z26543" s="44"/>
    </row>
    <row r="26544" spans="26:26">
      <c r="Z26544" s="44"/>
    </row>
    <row r="26545" spans="26:26">
      <c r="Z26545" s="44"/>
    </row>
    <row r="26546" spans="26:26">
      <c r="Z26546" s="44"/>
    </row>
    <row r="26547" spans="26:26">
      <c r="Z26547" s="44"/>
    </row>
    <row r="26548" spans="26:26">
      <c r="Z26548" s="44"/>
    </row>
    <row r="26549" spans="26:26">
      <c r="Z26549" s="44"/>
    </row>
    <row r="26550" spans="26:26">
      <c r="Z26550" s="44"/>
    </row>
    <row r="26551" spans="26:26">
      <c r="Z26551" s="44"/>
    </row>
    <row r="26552" spans="26:26">
      <c r="Z26552" s="44"/>
    </row>
    <row r="26553" spans="26:26">
      <c r="Z26553" s="44"/>
    </row>
    <row r="26554" spans="26:26">
      <c r="Z26554" s="44"/>
    </row>
    <row r="26555" spans="26:26">
      <c r="Z26555" s="44"/>
    </row>
    <row r="26556" spans="26:26">
      <c r="Z26556" s="44"/>
    </row>
    <row r="26557" spans="26:26">
      <c r="Z26557" s="44"/>
    </row>
    <row r="26558" spans="26:26">
      <c r="Z26558" s="44"/>
    </row>
    <row r="26559" spans="26:26">
      <c r="Z26559" s="44"/>
    </row>
    <row r="26560" spans="26:26">
      <c r="Z26560" s="44"/>
    </row>
    <row r="26561" spans="26:26">
      <c r="Z26561" s="44"/>
    </row>
    <row r="26562" spans="26:26">
      <c r="Z26562" s="44"/>
    </row>
    <row r="26563" spans="26:26">
      <c r="Z26563" s="44"/>
    </row>
    <row r="26564" spans="26:26">
      <c r="Z26564" s="44"/>
    </row>
    <row r="26565" spans="26:26">
      <c r="Z26565" s="44"/>
    </row>
    <row r="26566" spans="26:26">
      <c r="Z26566" s="44"/>
    </row>
    <row r="26567" spans="26:26">
      <c r="Z26567" s="44"/>
    </row>
    <row r="26568" spans="26:26">
      <c r="Z26568" s="44"/>
    </row>
    <row r="26569" spans="26:26">
      <c r="Z26569" s="44"/>
    </row>
    <row r="26570" spans="26:26">
      <c r="Z26570" s="44"/>
    </row>
    <row r="26571" spans="26:26">
      <c r="Z26571" s="44"/>
    </row>
    <row r="26572" spans="26:26">
      <c r="Z26572" s="44"/>
    </row>
    <row r="26573" spans="26:26">
      <c r="Z26573" s="44"/>
    </row>
    <row r="26574" spans="26:26">
      <c r="Z26574" s="44"/>
    </row>
    <row r="26575" spans="26:26">
      <c r="Z26575" s="44"/>
    </row>
    <row r="26576" spans="26:26">
      <c r="Z26576" s="44"/>
    </row>
    <row r="26577" spans="26:26">
      <c r="Z26577" s="44"/>
    </row>
    <row r="26578" spans="26:26">
      <c r="Z26578" s="44"/>
    </row>
    <row r="26579" spans="26:26">
      <c r="Z26579" s="44"/>
    </row>
    <row r="26580" spans="26:26">
      <c r="Z26580" s="44"/>
    </row>
    <row r="26581" spans="26:26">
      <c r="Z26581" s="44"/>
    </row>
    <row r="26582" spans="26:26">
      <c r="Z26582" s="44"/>
    </row>
    <row r="26583" spans="26:26">
      <c r="Z26583" s="44"/>
    </row>
    <row r="26584" spans="26:26">
      <c r="Z26584" s="44"/>
    </row>
    <row r="26585" spans="26:26">
      <c r="Z26585" s="44"/>
    </row>
    <row r="26586" spans="26:26">
      <c r="Z26586" s="44"/>
    </row>
    <row r="26587" spans="26:26">
      <c r="Z26587" s="44"/>
    </row>
    <row r="26588" spans="26:26">
      <c r="Z26588" s="44"/>
    </row>
    <row r="26589" spans="26:26">
      <c r="Z26589" s="44"/>
    </row>
    <row r="26590" spans="26:26">
      <c r="Z26590" s="44"/>
    </row>
    <row r="26591" spans="26:26">
      <c r="Z26591" s="44"/>
    </row>
    <row r="26592" spans="26:26">
      <c r="Z26592" s="44"/>
    </row>
    <row r="26593" spans="26:26">
      <c r="Z26593" s="44"/>
    </row>
    <row r="26594" spans="26:26">
      <c r="Z26594" s="44"/>
    </row>
    <row r="26595" spans="26:26">
      <c r="Z26595" s="44"/>
    </row>
    <row r="26596" spans="26:26">
      <c r="Z26596" s="44"/>
    </row>
    <row r="26597" spans="26:26">
      <c r="Z26597" s="44"/>
    </row>
    <row r="26598" spans="26:26">
      <c r="Z26598" s="44"/>
    </row>
    <row r="26599" spans="26:26">
      <c r="Z26599" s="44"/>
    </row>
    <row r="26600" spans="26:26">
      <c r="Z26600" s="44"/>
    </row>
    <row r="26601" spans="26:26">
      <c r="Z26601" s="44"/>
    </row>
    <row r="26602" spans="26:26">
      <c r="Z26602" s="44"/>
    </row>
    <row r="26603" spans="26:26">
      <c r="Z26603" s="44"/>
    </row>
    <row r="26604" spans="26:26">
      <c r="Z26604" s="44"/>
    </row>
    <row r="26605" spans="26:26">
      <c r="Z26605" s="44"/>
    </row>
    <row r="26606" spans="26:26">
      <c r="Z26606" s="44"/>
    </row>
    <row r="26607" spans="26:26">
      <c r="Z26607" s="44"/>
    </row>
    <row r="26608" spans="26:26">
      <c r="Z26608" s="44"/>
    </row>
    <row r="26609" spans="26:26">
      <c r="Z26609" s="44"/>
    </row>
    <row r="26610" spans="26:26">
      <c r="Z26610" s="44"/>
    </row>
    <row r="26611" spans="26:26">
      <c r="Z26611" s="44"/>
    </row>
    <row r="26612" spans="26:26">
      <c r="Z26612" s="44"/>
    </row>
    <row r="26613" spans="26:26">
      <c r="Z26613" s="44"/>
    </row>
    <row r="26614" spans="26:26">
      <c r="Z26614" s="44"/>
    </row>
    <row r="26615" spans="26:26">
      <c r="Z26615" s="44"/>
    </row>
    <row r="26616" spans="26:26">
      <c r="Z26616" s="44"/>
    </row>
    <row r="26617" spans="26:26">
      <c r="Z26617" s="44"/>
    </row>
    <row r="26618" spans="26:26">
      <c r="Z26618" s="44"/>
    </row>
    <row r="26619" spans="26:26">
      <c r="Z26619" s="44"/>
    </row>
    <row r="26620" spans="26:26">
      <c r="Z26620" s="44"/>
    </row>
    <row r="26621" spans="26:26">
      <c r="Z26621" s="44"/>
    </row>
    <row r="26622" spans="26:26">
      <c r="Z26622" s="44"/>
    </row>
    <row r="26623" spans="26:26">
      <c r="Z26623" s="44"/>
    </row>
    <row r="26624" spans="26:26">
      <c r="Z26624" s="44"/>
    </row>
    <row r="26625" spans="26:26">
      <c r="Z26625" s="44"/>
    </row>
    <row r="26626" spans="26:26">
      <c r="Z26626" s="44"/>
    </row>
    <row r="26627" spans="26:26">
      <c r="Z26627" s="44"/>
    </row>
    <row r="26628" spans="26:26">
      <c r="Z26628" s="44"/>
    </row>
    <row r="26629" spans="26:26">
      <c r="Z26629" s="44"/>
    </row>
    <row r="26630" spans="26:26">
      <c r="Z26630" s="44"/>
    </row>
    <row r="26631" spans="26:26">
      <c r="Z26631" s="44"/>
    </row>
    <row r="26632" spans="26:26">
      <c r="Z26632" s="44"/>
    </row>
    <row r="26633" spans="26:26">
      <c r="Z26633" s="44"/>
    </row>
    <row r="26634" spans="26:26">
      <c r="Z26634" s="44"/>
    </row>
    <row r="26635" spans="26:26">
      <c r="Z26635" s="44"/>
    </row>
    <row r="26636" spans="26:26">
      <c r="Z26636" s="44"/>
    </row>
    <row r="26637" spans="26:26">
      <c r="Z26637" s="44"/>
    </row>
    <row r="26638" spans="26:26">
      <c r="Z26638" s="44"/>
    </row>
    <row r="26639" spans="26:26">
      <c r="Z26639" s="44"/>
    </row>
    <row r="26640" spans="26:26">
      <c r="Z26640" s="44"/>
    </row>
    <row r="26641" spans="26:26">
      <c r="Z26641" s="44"/>
    </row>
    <row r="26642" spans="26:26">
      <c r="Z26642" s="44"/>
    </row>
    <row r="26643" spans="26:26">
      <c r="Z26643" s="44"/>
    </row>
    <row r="26644" spans="26:26">
      <c r="Z26644" s="44"/>
    </row>
    <row r="26645" spans="26:26">
      <c r="Z26645" s="44"/>
    </row>
    <row r="26646" spans="26:26">
      <c r="Z26646" s="44"/>
    </row>
    <row r="26647" spans="26:26">
      <c r="Z26647" s="44"/>
    </row>
    <row r="26648" spans="26:26">
      <c r="Z26648" s="44"/>
    </row>
    <row r="26649" spans="26:26">
      <c r="Z26649" s="44"/>
    </row>
    <row r="26650" spans="26:26">
      <c r="Z26650" s="44"/>
    </row>
    <row r="26651" spans="26:26">
      <c r="Z26651" s="44"/>
    </row>
    <row r="26652" spans="26:26">
      <c r="Z26652" s="44"/>
    </row>
    <row r="26653" spans="26:26">
      <c r="Z26653" s="44"/>
    </row>
    <row r="26654" spans="26:26">
      <c r="Z26654" s="44"/>
    </row>
    <row r="26655" spans="26:26">
      <c r="Z26655" s="44"/>
    </row>
    <row r="26656" spans="26:26">
      <c r="Z26656" s="44"/>
    </row>
    <row r="26657" spans="26:26">
      <c r="Z26657" s="44"/>
    </row>
    <row r="26658" spans="26:26">
      <c r="Z26658" s="44"/>
    </row>
    <row r="26659" spans="26:26">
      <c r="Z26659" s="44"/>
    </row>
    <row r="26660" spans="26:26">
      <c r="Z26660" s="44"/>
    </row>
    <row r="26661" spans="26:26">
      <c r="Z26661" s="44"/>
    </row>
    <row r="26662" spans="26:26">
      <c r="Z26662" s="44"/>
    </row>
    <row r="26663" spans="26:26">
      <c r="Z26663" s="44"/>
    </row>
    <row r="26664" spans="26:26">
      <c r="Z26664" s="44"/>
    </row>
    <row r="26665" spans="26:26">
      <c r="Z26665" s="44"/>
    </row>
    <row r="26666" spans="26:26">
      <c r="Z26666" s="44"/>
    </row>
    <row r="26667" spans="26:26">
      <c r="Z26667" s="44"/>
    </row>
    <row r="26668" spans="26:26">
      <c r="Z26668" s="44"/>
    </row>
    <row r="26669" spans="26:26">
      <c r="Z26669" s="44"/>
    </row>
    <row r="26670" spans="26:26">
      <c r="Z26670" s="44"/>
    </row>
    <row r="26671" spans="26:26">
      <c r="Z26671" s="44"/>
    </row>
    <row r="26672" spans="26:26">
      <c r="Z26672" s="44"/>
    </row>
    <row r="26673" spans="26:26">
      <c r="Z26673" s="44"/>
    </row>
    <row r="26674" spans="26:26">
      <c r="Z26674" s="44"/>
    </row>
    <row r="26675" spans="26:26">
      <c r="Z26675" s="44"/>
    </row>
    <row r="26676" spans="26:26">
      <c r="Z26676" s="44"/>
    </row>
    <row r="26677" spans="26:26">
      <c r="Z26677" s="44"/>
    </row>
    <row r="26678" spans="26:26">
      <c r="Z26678" s="44"/>
    </row>
    <row r="26679" spans="26:26">
      <c r="Z26679" s="44"/>
    </row>
    <row r="26680" spans="26:26">
      <c r="Z26680" s="44"/>
    </row>
    <row r="26681" spans="26:26">
      <c r="Z26681" s="44"/>
    </row>
    <row r="26682" spans="26:26">
      <c r="Z26682" s="44"/>
    </row>
    <row r="26683" spans="26:26">
      <c r="Z26683" s="44"/>
    </row>
    <row r="26684" spans="26:26">
      <c r="Z26684" s="44"/>
    </row>
    <row r="26685" spans="26:26">
      <c r="Z26685" s="44"/>
    </row>
    <row r="26686" spans="26:26">
      <c r="Z26686" s="44"/>
    </row>
    <row r="26687" spans="26:26">
      <c r="Z26687" s="44"/>
    </row>
    <row r="26688" spans="26:26">
      <c r="Z26688" s="44"/>
    </row>
    <row r="26689" spans="26:26">
      <c r="Z26689" s="44"/>
    </row>
    <row r="26690" spans="26:26">
      <c r="Z26690" s="44"/>
    </row>
    <row r="26691" spans="26:26">
      <c r="Z26691" s="44"/>
    </row>
    <row r="26692" spans="26:26">
      <c r="Z26692" s="44"/>
    </row>
    <row r="26693" spans="26:26">
      <c r="Z26693" s="44"/>
    </row>
    <row r="26694" spans="26:26">
      <c r="Z26694" s="44"/>
    </row>
    <row r="26695" spans="26:26">
      <c r="Z26695" s="44"/>
    </row>
    <row r="26696" spans="26:26">
      <c r="Z26696" s="44"/>
    </row>
    <row r="26697" spans="26:26">
      <c r="Z26697" s="44"/>
    </row>
    <row r="26698" spans="26:26">
      <c r="Z26698" s="44"/>
    </row>
    <row r="26699" spans="26:26">
      <c r="Z26699" s="44"/>
    </row>
    <row r="26700" spans="26:26">
      <c r="Z26700" s="44"/>
    </row>
    <row r="26701" spans="26:26">
      <c r="Z26701" s="44"/>
    </row>
    <row r="26702" spans="26:26">
      <c r="Z26702" s="44"/>
    </row>
    <row r="26703" spans="26:26">
      <c r="Z26703" s="44"/>
    </row>
    <row r="26704" spans="26:26">
      <c r="Z26704" s="44"/>
    </row>
    <row r="26705" spans="26:26">
      <c r="Z26705" s="44"/>
    </row>
    <row r="26706" spans="26:26">
      <c r="Z26706" s="44"/>
    </row>
    <row r="26707" spans="26:26">
      <c r="Z26707" s="44"/>
    </row>
    <row r="26708" spans="26:26">
      <c r="Z26708" s="44"/>
    </row>
    <row r="26709" spans="26:26">
      <c r="Z26709" s="44"/>
    </row>
    <row r="26710" spans="26:26">
      <c r="Z26710" s="44"/>
    </row>
    <row r="26711" spans="26:26">
      <c r="Z26711" s="44"/>
    </row>
    <row r="26712" spans="26:26">
      <c r="Z26712" s="44"/>
    </row>
    <row r="26713" spans="26:26">
      <c r="Z26713" s="44"/>
    </row>
    <row r="26714" spans="26:26">
      <c r="Z26714" s="44"/>
    </row>
    <row r="26715" spans="26:26">
      <c r="Z26715" s="44"/>
    </row>
    <row r="26716" spans="26:26">
      <c r="Z26716" s="44"/>
    </row>
    <row r="26717" spans="26:26">
      <c r="Z26717" s="44"/>
    </row>
    <row r="26718" spans="26:26">
      <c r="Z26718" s="44"/>
    </row>
    <row r="26719" spans="26:26">
      <c r="Z26719" s="44"/>
    </row>
    <row r="26720" spans="26:26">
      <c r="Z26720" s="44"/>
    </row>
    <row r="26721" spans="26:26">
      <c r="Z26721" s="44"/>
    </row>
    <row r="26722" spans="26:26">
      <c r="Z26722" s="44"/>
    </row>
    <row r="26723" spans="26:26">
      <c r="Z26723" s="44"/>
    </row>
    <row r="26724" spans="26:26">
      <c r="Z26724" s="44"/>
    </row>
    <row r="26725" spans="26:26">
      <c r="Z26725" s="44"/>
    </row>
    <row r="26726" spans="26:26">
      <c r="Z26726" s="44"/>
    </row>
    <row r="26727" spans="26:26">
      <c r="Z26727" s="44"/>
    </row>
    <row r="26728" spans="26:26">
      <c r="Z26728" s="44"/>
    </row>
    <row r="26729" spans="26:26">
      <c r="Z26729" s="44"/>
    </row>
    <row r="26730" spans="26:26">
      <c r="Z26730" s="44"/>
    </row>
    <row r="26731" spans="26:26">
      <c r="Z26731" s="44"/>
    </row>
    <row r="26732" spans="26:26">
      <c r="Z26732" s="44"/>
    </row>
    <row r="26733" spans="26:26">
      <c r="Z26733" s="44"/>
    </row>
    <row r="26734" spans="26:26">
      <c r="Z26734" s="44"/>
    </row>
    <row r="26735" spans="26:26">
      <c r="Z26735" s="44"/>
    </row>
    <row r="26736" spans="26:26">
      <c r="Z26736" s="44"/>
    </row>
    <row r="26737" spans="26:26">
      <c r="Z26737" s="44"/>
    </row>
    <row r="26738" spans="26:26">
      <c r="Z26738" s="44"/>
    </row>
    <row r="26739" spans="26:26">
      <c r="Z26739" s="44"/>
    </row>
    <row r="26740" spans="26:26">
      <c r="Z26740" s="44"/>
    </row>
    <row r="26741" spans="26:26">
      <c r="Z26741" s="44"/>
    </row>
    <row r="26742" spans="26:26">
      <c r="Z26742" s="44"/>
    </row>
    <row r="26743" spans="26:26">
      <c r="Z26743" s="44"/>
    </row>
    <row r="26744" spans="26:26">
      <c r="Z26744" s="44"/>
    </row>
    <row r="26745" spans="26:26">
      <c r="Z26745" s="44"/>
    </row>
    <row r="26746" spans="26:26">
      <c r="Z26746" s="44"/>
    </row>
    <row r="26747" spans="26:26">
      <c r="Z26747" s="44"/>
    </row>
    <row r="26748" spans="26:26">
      <c r="Z26748" s="44"/>
    </row>
    <row r="26749" spans="26:26">
      <c r="Z26749" s="44"/>
    </row>
    <row r="26750" spans="26:26">
      <c r="Z26750" s="44"/>
    </row>
    <row r="26751" spans="26:26">
      <c r="Z26751" s="44"/>
    </row>
    <row r="26752" spans="26:26">
      <c r="Z26752" s="44"/>
    </row>
    <row r="26753" spans="26:26">
      <c r="Z26753" s="44"/>
    </row>
    <row r="26754" spans="26:26">
      <c r="Z26754" s="44"/>
    </row>
    <row r="26755" spans="26:26">
      <c r="Z26755" s="44"/>
    </row>
    <row r="26756" spans="26:26">
      <c r="Z26756" s="44"/>
    </row>
    <row r="26757" spans="26:26">
      <c r="Z26757" s="44"/>
    </row>
    <row r="26758" spans="26:26">
      <c r="Z26758" s="44"/>
    </row>
    <row r="26759" spans="26:26">
      <c r="Z26759" s="44"/>
    </row>
    <row r="26760" spans="26:26">
      <c r="Z26760" s="44"/>
    </row>
    <row r="26761" spans="26:26">
      <c r="Z26761" s="44"/>
    </row>
    <row r="26762" spans="26:26">
      <c r="Z26762" s="44"/>
    </row>
    <row r="26763" spans="26:26">
      <c r="Z26763" s="44"/>
    </row>
    <row r="26764" spans="26:26">
      <c r="Z26764" s="44"/>
    </row>
    <row r="26765" spans="26:26">
      <c r="Z26765" s="44"/>
    </row>
    <row r="26766" spans="26:26">
      <c r="Z26766" s="44"/>
    </row>
    <row r="26767" spans="26:26">
      <c r="Z26767" s="44"/>
    </row>
    <row r="26768" spans="26:26">
      <c r="Z26768" s="44"/>
    </row>
    <row r="26769" spans="26:26">
      <c r="Z26769" s="44"/>
    </row>
    <row r="26770" spans="26:26">
      <c r="Z26770" s="44"/>
    </row>
    <row r="26771" spans="26:26">
      <c r="Z26771" s="44"/>
    </row>
    <row r="26772" spans="26:26">
      <c r="Z26772" s="44"/>
    </row>
    <row r="26773" spans="26:26">
      <c r="Z26773" s="44"/>
    </row>
    <row r="26774" spans="26:26">
      <c r="Z26774" s="44"/>
    </row>
    <row r="26775" spans="26:26">
      <c r="Z26775" s="44"/>
    </row>
    <row r="26776" spans="26:26">
      <c r="Z26776" s="44"/>
    </row>
    <row r="26777" spans="26:26">
      <c r="Z26777" s="44"/>
    </row>
    <row r="26778" spans="26:26">
      <c r="Z26778" s="44"/>
    </row>
    <row r="26779" spans="26:26">
      <c r="Z26779" s="44"/>
    </row>
    <row r="26780" spans="26:26">
      <c r="Z26780" s="44"/>
    </row>
    <row r="26781" spans="26:26">
      <c r="Z26781" s="44"/>
    </row>
    <row r="26782" spans="26:26">
      <c r="Z26782" s="44"/>
    </row>
    <row r="26783" spans="26:26">
      <c r="Z26783" s="44"/>
    </row>
    <row r="26784" spans="26:26">
      <c r="Z26784" s="44"/>
    </row>
    <row r="26785" spans="26:26">
      <c r="Z26785" s="44"/>
    </row>
    <row r="26786" spans="26:26">
      <c r="Z26786" s="44"/>
    </row>
    <row r="26787" spans="26:26">
      <c r="Z26787" s="44"/>
    </row>
    <row r="26788" spans="26:26">
      <c r="Z26788" s="44"/>
    </row>
    <row r="26789" spans="26:26">
      <c r="Z26789" s="44"/>
    </row>
    <row r="26790" spans="26:26">
      <c r="Z26790" s="44"/>
    </row>
    <row r="26791" spans="26:26">
      <c r="Z26791" s="44"/>
    </row>
    <row r="26792" spans="26:26">
      <c r="Z26792" s="44"/>
    </row>
    <row r="26793" spans="26:26">
      <c r="Z26793" s="44"/>
    </row>
    <row r="26794" spans="26:26">
      <c r="Z26794" s="44"/>
    </row>
    <row r="26795" spans="26:26">
      <c r="Z26795" s="44"/>
    </row>
    <row r="26796" spans="26:26">
      <c r="Z26796" s="44"/>
    </row>
    <row r="26797" spans="26:26">
      <c r="Z26797" s="44"/>
    </row>
    <row r="26798" spans="26:26">
      <c r="Z26798" s="44"/>
    </row>
    <row r="26799" spans="26:26">
      <c r="Z26799" s="44"/>
    </row>
    <row r="26800" spans="26:26">
      <c r="Z26800" s="44"/>
    </row>
    <row r="26801" spans="26:26">
      <c r="Z26801" s="44"/>
    </row>
    <row r="26802" spans="26:26">
      <c r="Z26802" s="44"/>
    </row>
    <row r="26803" spans="26:26">
      <c r="Z26803" s="44"/>
    </row>
    <row r="26804" spans="26:26">
      <c r="Z26804" s="44"/>
    </row>
    <row r="26805" spans="26:26">
      <c r="Z26805" s="44"/>
    </row>
    <row r="26806" spans="26:26">
      <c r="Z26806" s="44"/>
    </row>
    <row r="26807" spans="26:26">
      <c r="Z26807" s="44"/>
    </row>
    <row r="26808" spans="26:26">
      <c r="Z26808" s="44"/>
    </row>
    <row r="26809" spans="26:26">
      <c r="Z26809" s="44"/>
    </row>
    <row r="26810" spans="26:26">
      <c r="Z26810" s="44"/>
    </row>
    <row r="26811" spans="26:26">
      <c r="Z26811" s="44"/>
    </row>
    <row r="26812" spans="26:26">
      <c r="Z26812" s="44"/>
    </row>
    <row r="26813" spans="26:26">
      <c r="Z26813" s="44"/>
    </row>
    <row r="26814" spans="26:26">
      <c r="Z26814" s="44"/>
    </row>
    <row r="26815" spans="26:26">
      <c r="Z26815" s="44"/>
    </row>
    <row r="26816" spans="26:26">
      <c r="Z26816" s="44"/>
    </row>
    <row r="26817" spans="26:26">
      <c r="Z26817" s="44"/>
    </row>
    <row r="26818" spans="26:26">
      <c r="Z26818" s="44"/>
    </row>
    <row r="26819" spans="26:26">
      <c r="Z26819" s="44"/>
    </row>
    <row r="26820" spans="26:26">
      <c r="Z26820" s="44"/>
    </row>
    <row r="26821" spans="26:26">
      <c r="Z26821" s="44"/>
    </row>
    <row r="26822" spans="26:26">
      <c r="Z26822" s="44"/>
    </row>
    <row r="26823" spans="26:26">
      <c r="Z26823" s="44"/>
    </row>
    <row r="26824" spans="26:26">
      <c r="Z26824" s="44"/>
    </row>
    <row r="26825" spans="26:26">
      <c r="Z26825" s="44"/>
    </row>
    <row r="26826" spans="26:26">
      <c r="Z26826" s="44"/>
    </row>
    <row r="26827" spans="26:26">
      <c r="Z26827" s="44"/>
    </row>
    <row r="26828" spans="26:26">
      <c r="Z26828" s="44"/>
    </row>
    <row r="26829" spans="26:26">
      <c r="Z26829" s="44"/>
    </row>
    <row r="26830" spans="26:26">
      <c r="Z26830" s="44"/>
    </row>
    <row r="26831" spans="26:26">
      <c r="Z26831" s="44"/>
    </row>
    <row r="26832" spans="26:26">
      <c r="Z26832" s="44"/>
    </row>
    <row r="26833" spans="26:26">
      <c r="Z26833" s="44"/>
    </row>
    <row r="26834" spans="26:26">
      <c r="Z26834" s="44"/>
    </row>
    <row r="26835" spans="26:26">
      <c r="Z26835" s="44"/>
    </row>
    <row r="26836" spans="26:26">
      <c r="Z26836" s="44"/>
    </row>
    <row r="26837" spans="26:26">
      <c r="Z26837" s="44"/>
    </row>
    <row r="26838" spans="26:26">
      <c r="Z26838" s="44"/>
    </row>
    <row r="26839" spans="26:26">
      <c r="Z26839" s="44"/>
    </row>
    <row r="26840" spans="26:26">
      <c r="Z26840" s="44"/>
    </row>
    <row r="26841" spans="26:26">
      <c r="Z26841" s="44"/>
    </row>
    <row r="26842" spans="26:26">
      <c r="Z26842" s="44"/>
    </row>
    <row r="26843" spans="26:26">
      <c r="Z26843" s="44"/>
    </row>
    <row r="26844" spans="26:26">
      <c r="Z26844" s="44"/>
    </row>
    <row r="26845" spans="26:26">
      <c r="Z26845" s="44"/>
    </row>
    <row r="26846" spans="26:26">
      <c r="Z26846" s="44"/>
    </row>
    <row r="26847" spans="26:26">
      <c r="Z26847" s="44"/>
    </row>
    <row r="26848" spans="26:26">
      <c r="Z26848" s="44"/>
    </row>
    <row r="26849" spans="26:26">
      <c r="Z26849" s="44"/>
    </row>
    <row r="26850" spans="26:26">
      <c r="Z26850" s="44"/>
    </row>
    <row r="26851" spans="26:26">
      <c r="Z26851" s="44"/>
    </row>
    <row r="26852" spans="26:26">
      <c r="Z26852" s="44"/>
    </row>
    <row r="26853" spans="26:26">
      <c r="Z26853" s="44"/>
    </row>
    <row r="26854" spans="26:26">
      <c r="Z26854" s="44"/>
    </row>
    <row r="26855" spans="26:26">
      <c r="Z26855" s="44"/>
    </row>
    <row r="26856" spans="26:26">
      <c r="Z26856" s="44"/>
    </row>
    <row r="26857" spans="26:26">
      <c r="Z26857" s="44"/>
    </row>
    <row r="26858" spans="26:26">
      <c r="Z26858" s="44"/>
    </row>
    <row r="26859" spans="26:26">
      <c r="Z26859" s="44"/>
    </row>
    <row r="26860" spans="26:26">
      <c r="Z26860" s="44"/>
    </row>
    <row r="26861" spans="26:26">
      <c r="Z26861" s="44"/>
    </row>
    <row r="26862" spans="26:26">
      <c r="Z26862" s="44"/>
    </row>
    <row r="26863" spans="26:26">
      <c r="Z26863" s="44"/>
    </row>
    <row r="26864" spans="26:26">
      <c r="Z26864" s="44"/>
    </row>
    <row r="26865" spans="26:26">
      <c r="Z26865" s="44"/>
    </row>
    <row r="26866" spans="26:26">
      <c r="Z26866" s="44"/>
    </row>
    <row r="26867" spans="26:26">
      <c r="Z26867" s="44"/>
    </row>
    <row r="26868" spans="26:26">
      <c r="Z26868" s="44"/>
    </row>
    <row r="26869" spans="26:26">
      <c r="Z26869" s="44"/>
    </row>
    <row r="26870" spans="26:26">
      <c r="Z26870" s="44"/>
    </row>
    <row r="26871" spans="26:26">
      <c r="Z26871" s="44"/>
    </row>
    <row r="26872" spans="26:26">
      <c r="Z26872" s="44"/>
    </row>
    <row r="26873" spans="26:26">
      <c r="Z26873" s="44"/>
    </row>
    <row r="26874" spans="26:26">
      <c r="Z26874" s="44"/>
    </row>
    <row r="26875" spans="26:26">
      <c r="Z26875" s="44"/>
    </row>
    <row r="26876" spans="26:26">
      <c r="Z26876" s="44"/>
    </row>
    <row r="26877" spans="26:26">
      <c r="Z26877" s="44"/>
    </row>
    <row r="26878" spans="26:26">
      <c r="Z26878" s="44"/>
    </row>
    <row r="26879" spans="26:26">
      <c r="Z26879" s="44"/>
    </row>
    <row r="26880" spans="26:26">
      <c r="Z26880" s="44"/>
    </row>
    <row r="26881" spans="26:26">
      <c r="Z26881" s="44"/>
    </row>
    <row r="26882" spans="26:26">
      <c r="Z26882" s="44"/>
    </row>
    <row r="26883" spans="26:26">
      <c r="Z26883" s="44"/>
    </row>
    <row r="26884" spans="26:26">
      <c r="Z26884" s="44"/>
    </row>
    <row r="26885" spans="26:26">
      <c r="Z26885" s="44"/>
    </row>
    <row r="26886" spans="26:26">
      <c r="Z26886" s="44"/>
    </row>
    <row r="26887" spans="26:26">
      <c r="Z26887" s="44"/>
    </row>
    <row r="26888" spans="26:26">
      <c r="Z26888" s="44"/>
    </row>
    <row r="26889" spans="26:26">
      <c r="Z26889" s="44"/>
    </row>
    <row r="26890" spans="26:26">
      <c r="Z26890" s="44"/>
    </row>
    <row r="26891" spans="26:26">
      <c r="Z26891" s="44"/>
    </row>
    <row r="26892" spans="26:26">
      <c r="Z26892" s="44"/>
    </row>
    <row r="26893" spans="26:26">
      <c r="Z26893" s="44"/>
    </row>
    <row r="26894" spans="26:26">
      <c r="Z26894" s="44"/>
    </row>
    <row r="26895" spans="26:26">
      <c r="Z26895" s="44"/>
    </row>
    <row r="26896" spans="26:26">
      <c r="Z26896" s="44"/>
    </row>
    <row r="26897" spans="26:26">
      <c r="Z26897" s="44"/>
    </row>
    <row r="26898" spans="26:26">
      <c r="Z26898" s="44"/>
    </row>
    <row r="26899" spans="26:26">
      <c r="Z26899" s="44"/>
    </row>
    <row r="26900" spans="26:26">
      <c r="Z26900" s="44"/>
    </row>
    <row r="26901" spans="26:26">
      <c r="Z26901" s="44"/>
    </row>
    <row r="26902" spans="26:26">
      <c r="Z26902" s="44"/>
    </row>
    <row r="26903" spans="26:26">
      <c r="Z26903" s="44"/>
    </row>
    <row r="26904" spans="26:26">
      <c r="Z26904" s="44"/>
    </row>
    <row r="26905" spans="26:26">
      <c r="Z26905" s="44"/>
    </row>
    <row r="26906" spans="26:26">
      <c r="Z26906" s="44"/>
    </row>
    <row r="26907" spans="26:26">
      <c r="Z26907" s="44"/>
    </row>
    <row r="26908" spans="26:26">
      <c r="Z26908" s="44"/>
    </row>
    <row r="26909" spans="26:26">
      <c r="Z26909" s="44"/>
    </row>
    <row r="26910" spans="26:26">
      <c r="Z26910" s="44"/>
    </row>
    <row r="26911" spans="26:26">
      <c r="Z26911" s="44"/>
    </row>
    <row r="26912" spans="26:26">
      <c r="Z26912" s="44"/>
    </row>
    <row r="26913" spans="26:26">
      <c r="Z26913" s="44"/>
    </row>
    <row r="26914" spans="26:26">
      <c r="Z26914" s="44"/>
    </row>
    <row r="26915" spans="26:26">
      <c r="Z26915" s="44"/>
    </row>
    <row r="26916" spans="26:26">
      <c r="Z26916" s="44"/>
    </row>
    <row r="26917" spans="26:26">
      <c r="Z26917" s="44"/>
    </row>
    <row r="26918" spans="26:26">
      <c r="Z26918" s="44"/>
    </row>
    <row r="26919" spans="26:26">
      <c r="Z26919" s="44"/>
    </row>
    <row r="26920" spans="26:26">
      <c r="Z26920" s="44"/>
    </row>
    <row r="26921" spans="26:26">
      <c r="Z26921" s="44"/>
    </row>
    <row r="26922" spans="26:26">
      <c r="Z26922" s="44"/>
    </row>
    <row r="26923" spans="26:26">
      <c r="Z26923" s="44"/>
    </row>
    <row r="26924" spans="26:26">
      <c r="Z26924" s="44"/>
    </row>
    <row r="26925" spans="26:26">
      <c r="Z26925" s="44"/>
    </row>
    <row r="26926" spans="26:26">
      <c r="Z26926" s="44"/>
    </row>
    <row r="26927" spans="26:26">
      <c r="Z26927" s="44"/>
    </row>
    <row r="26928" spans="26:26">
      <c r="Z26928" s="44"/>
    </row>
    <row r="26929" spans="26:26">
      <c r="Z26929" s="44"/>
    </row>
    <row r="26930" spans="26:26">
      <c r="Z26930" s="44"/>
    </row>
    <row r="26931" spans="26:26">
      <c r="Z26931" s="44"/>
    </row>
    <row r="26932" spans="26:26">
      <c r="Z26932" s="44"/>
    </row>
    <row r="26933" spans="26:26">
      <c r="Z26933" s="44"/>
    </row>
    <row r="26934" spans="26:26">
      <c r="Z26934" s="44"/>
    </row>
    <row r="26935" spans="26:26">
      <c r="Z26935" s="44"/>
    </row>
    <row r="26936" spans="26:26">
      <c r="Z26936" s="44"/>
    </row>
    <row r="26937" spans="26:26">
      <c r="Z26937" s="44"/>
    </row>
    <row r="26938" spans="26:26">
      <c r="Z26938" s="44"/>
    </row>
    <row r="26939" spans="26:26">
      <c r="Z26939" s="44"/>
    </row>
    <row r="26940" spans="26:26">
      <c r="Z26940" s="44"/>
    </row>
    <row r="26941" spans="26:26">
      <c r="Z26941" s="44"/>
    </row>
    <row r="26942" spans="26:26">
      <c r="Z26942" s="44"/>
    </row>
    <row r="26943" spans="26:26">
      <c r="Z26943" s="44"/>
    </row>
    <row r="26944" spans="26:26">
      <c r="Z26944" s="44"/>
    </row>
    <row r="26945" spans="26:26">
      <c r="Z26945" s="44"/>
    </row>
    <row r="26946" spans="26:26">
      <c r="Z26946" s="44"/>
    </row>
    <row r="26947" spans="26:26">
      <c r="Z26947" s="44"/>
    </row>
    <row r="26948" spans="26:26">
      <c r="Z26948" s="44"/>
    </row>
    <row r="26949" spans="26:26">
      <c r="Z26949" s="44"/>
    </row>
    <row r="26950" spans="26:26">
      <c r="Z26950" s="44"/>
    </row>
    <row r="26951" spans="26:26">
      <c r="Z26951" s="44"/>
    </row>
    <row r="26952" spans="26:26">
      <c r="Z26952" s="44"/>
    </row>
    <row r="26953" spans="26:26">
      <c r="Z26953" s="44"/>
    </row>
    <row r="26954" spans="26:26">
      <c r="Z26954" s="44"/>
    </row>
    <row r="26955" spans="26:26">
      <c r="Z26955" s="44"/>
    </row>
    <row r="26956" spans="26:26">
      <c r="Z26956" s="44"/>
    </row>
    <row r="26957" spans="26:26">
      <c r="Z26957" s="44"/>
    </row>
    <row r="26958" spans="26:26">
      <c r="Z26958" s="44"/>
    </row>
    <row r="26959" spans="26:26">
      <c r="Z26959" s="44"/>
    </row>
    <row r="26960" spans="26:26">
      <c r="Z26960" s="44"/>
    </row>
    <row r="26961" spans="26:26">
      <c r="Z26961" s="44"/>
    </row>
    <row r="26962" spans="26:26">
      <c r="Z26962" s="44"/>
    </row>
    <row r="26963" spans="26:26">
      <c r="Z26963" s="44"/>
    </row>
    <row r="26964" spans="26:26">
      <c r="Z26964" s="44"/>
    </row>
    <row r="26965" spans="26:26">
      <c r="Z26965" s="44"/>
    </row>
    <row r="26966" spans="26:26">
      <c r="Z26966" s="44"/>
    </row>
    <row r="26967" spans="26:26">
      <c r="Z26967" s="44"/>
    </row>
    <row r="26968" spans="26:26">
      <c r="Z26968" s="44"/>
    </row>
    <row r="26969" spans="26:26">
      <c r="Z26969" s="44"/>
    </row>
    <row r="26970" spans="26:26">
      <c r="Z26970" s="44"/>
    </row>
    <row r="26971" spans="26:26">
      <c r="Z26971" s="44"/>
    </row>
    <row r="26972" spans="26:26">
      <c r="Z26972" s="44"/>
    </row>
    <row r="26973" spans="26:26">
      <c r="Z26973" s="44"/>
    </row>
    <row r="26974" spans="26:26">
      <c r="Z26974" s="44"/>
    </row>
    <row r="26975" spans="26:26">
      <c r="Z26975" s="44"/>
    </row>
    <row r="26976" spans="26:26">
      <c r="Z26976" s="44"/>
    </row>
    <row r="26977" spans="26:26">
      <c r="Z26977" s="44"/>
    </row>
    <row r="26978" spans="26:26">
      <c r="Z26978" s="44"/>
    </row>
    <row r="26979" spans="26:26">
      <c r="Z26979" s="44"/>
    </row>
    <row r="26980" spans="26:26">
      <c r="Z26980" s="44"/>
    </row>
    <row r="26981" spans="26:26">
      <c r="Z26981" s="44"/>
    </row>
    <row r="26982" spans="26:26">
      <c r="Z26982" s="44"/>
    </row>
    <row r="26983" spans="26:26">
      <c r="Z26983" s="44"/>
    </row>
    <row r="26984" spans="26:26">
      <c r="Z26984" s="44"/>
    </row>
    <row r="26985" spans="26:26">
      <c r="Z26985" s="44"/>
    </row>
    <row r="26986" spans="26:26">
      <c r="Z26986" s="44"/>
    </row>
    <row r="26987" spans="26:26">
      <c r="Z26987" s="44"/>
    </row>
    <row r="26988" spans="26:26">
      <c r="Z26988" s="44"/>
    </row>
    <row r="26989" spans="26:26">
      <c r="Z26989" s="44"/>
    </row>
    <row r="26990" spans="26:26">
      <c r="Z26990" s="44"/>
    </row>
    <row r="26991" spans="26:26">
      <c r="Z26991" s="44"/>
    </row>
    <row r="26992" spans="26:26">
      <c r="Z26992" s="44"/>
    </row>
    <row r="26993" spans="26:26">
      <c r="Z26993" s="44"/>
    </row>
    <row r="26994" spans="26:26">
      <c r="Z26994" s="44"/>
    </row>
    <row r="26995" spans="26:26">
      <c r="Z26995" s="44"/>
    </row>
    <row r="26996" spans="26:26">
      <c r="Z26996" s="44"/>
    </row>
    <row r="26997" spans="26:26">
      <c r="Z26997" s="44"/>
    </row>
    <row r="26998" spans="26:26">
      <c r="Z26998" s="44"/>
    </row>
    <row r="26999" spans="26:26">
      <c r="Z26999" s="44"/>
    </row>
    <row r="27000" spans="26:26">
      <c r="Z27000" s="44"/>
    </row>
    <row r="27001" spans="26:26">
      <c r="Z27001" s="44"/>
    </row>
    <row r="27002" spans="26:26">
      <c r="Z27002" s="44"/>
    </row>
    <row r="27003" spans="26:26">
      <c r="Z27003" s="44"/>
    </row>
    <row r="27004" spans="26:26">
      <c r="Z27004" s="44"/>
    </row>
    <row r="27005" spans="26:26">
      <c r="Z27005" s="44"/>
    </row>
    <row r="27006" spans="26:26">
      <c r="Z27006" s="44"/>
    </row>
    <row r="27007" spans="26:26">
      <c r="Z27007" s="44"/>
    </row>
    <row r="27008" spans="26:26">
      <c r="Z27008" s="44"/>
    </row>
    <row r="27009" spans="26:26">
      <c r="Z27009" s="44"/>
    </row>
    <row r="27010" spans="26:26">
      <c r="Z27010" s="44"/>
    </row>
    <row r="27011" spans="26:26">
      <c r="Z27011" s="44"/>
    </row>
    <row r="27012" spans="26:26">
      <c r="Z27012" s="44"/>
    </row>
    <row r="27013" spans="26:26">
      <c r="Z27013" s="44"/>
    </row>
    <row r="27014" spans="26:26">
      <c r="Z27014" s="44"/>
    </row>
    <row r="27015" spans="26:26">
      <c r="Z27015" s="44"/>
    </row>
    <row r="27016" spans="26:26">
      <c r="Z27016" s="44"/>
    </row>
    <row r="27017" spans="26:26">
      <c r="Z27017" s="44"/>
    </row>
    <row r="27018" spans="26:26">
      <c r="Z27018" s="44"/>
    </row>
    <row r="27019" spans="26:26">
      <c r="Z27019" s="44"/>
    </row>
    <row r="27020" spans="26:26">
      <c r="Z27020" s="44"/>
    </row>
    <row r="27021" spans="26:26">
      <c r="Z27021" s="44"/>
    </row>
    <row r="27022" spans="26:26">
      <c r="Z27022" s="44"/>
    </row>
    <row r="27023" spans="26:26">
      <c r="Z27023" s="44"/>
    </row>
    <row r="27024" spans="26:26">
      <c r="Z27024" s="44"/>
    </row>
    <row r="27025" spans="26:26">
      <c r="Z27025" s="44"/>
    </row>
    <row r="27026" spans="26:26">
      <c r="Z27026" s="44"/>
    </row>
    <row r="27027" spans="26:26">
      <c r="Z27027" s="44"/>
    </row>
    <row r="27028" spans="26:26">
      <c r="Z27028" s="44"/>
    </row>
    <row r="27029" spans="26:26">
      <c r="Z27029" s="44"/>
    </row>
    <row r="27030" spans="26:26">
      <c r="Z27030" s="44"/>
    </row>
    <row r="27031" spans="26:26">
      <c r="Z27031" s="44"/>
    </row>
    <row r="27032" spans="26:26">
      <c r="Z27032" s="44"/>
    </row>
    <row r="27033" spans="26:26">
      <c r="Z27033" s="44"/>
    </row>
    <row r="27034" spans="26:26">
      <c r="Z27034" s="44"/>
    </row>
    <row r="27035" spans="26:26">
      <c r="Z27035" s="44"/>
    </row>
    <row r="27036" spans="26:26">
      <c r="Z27036" s="44"/>
    </row>
    <row r="27037" spans="26:26">
      <c r="Z27037" s="44"/>
    </row>
    <row r="27038" spans="26:26">
      <c r="Z27038" s="44"/>
    </row>
    <row r="27039" spans="26:26">
      <c r="Z27039" s="44"/>
    </row>
    <row r="27040" spans="26:26">
      <c r="Z27040" s="44"/>
    </row>
    <row r="27041" spans="26:26">
      <c r="Z27041" s="44"/>
    </row>
    <row r="27042" spans="26:26">
      <c r="Z27042" s="44"/>
    </row>
    <row r="27043" spans="26:26">
      <c r="Z27043" s="44"/>
    </row>
    <row r="27044" spans="26:26">
      <c r="Z27044" s="44"/>
    </row>
    <row r="27045" spans="26:26">
      <c r="Z27045" s="44"/>
    </row>
    <row r="27046" spans="26:26">
      <c r="Z27046" s="44"/>
    </row>
    <row r="27047" spans="26:26">
      <c r="Z27047" s="44"/>
    </row>
    <row r="27048" spans="26:26">
      <c r="Z27048" s="44"/>
    </row>
    <row r="27049" spans="26:26">
      <c r="Z27049" s="44"/>
    </row>
    <row r="27050" spans="26:26">
      <c r="Z27050" s="44"/>
    </row>
    <row r="27051" spans="26:26">
      <c r="Z27051" s="44"/>
    </row>
    <row r="27052" spans="26:26">
      <c r="Z27052" s="44"/>
    </row>
    <row r="27053" spans="26:26">
      <c r="Z27053" s="44"/>
    </row>
    <row r="27054" spans="26:26">
      <c r="Z27054" s="44"/>
    </row>
    <row r="27055" spans="26:26">
      <c r="Z27055" s="44"/>
    </row>
    <row r="27056" spans="26:26">
      <c r="Z27056" s="44"/>
    </row>
    <row r="27057" spans="26:26">
      <c r="Z27057" s="44"/>
    </row>
    <row r="27058" spans="26:26">
      <c r="Z27058" s="44"/>
    </row>
    <row r="27059" spans="26:26">
      <c r="Z27059" s="44"/>
    </row>
    <row r="27060" spans="26:26">
      <c r="Z27060" s="44"/>
    </row>
    <row r="27061" spans="26:26">
      <c r="Z27061" s="44"/>
    </row>
    <row r="27062" spans="26:26">
      <c r="Z27062" s="44"/>
    </row>
    <row r="27063" spans="26:26">
      <c r="Z27063" s="44"/>
    </row>
    <row r="27064" spans="26:26">
      <c r="Z27064" s="44"/>
    </row>
    <row r="27065" spans="26:26">
      <c r="Z27065" s="44"/>
    </row>
    <row r="27066" spans="26:26">
      <c r="Z27066" s="44"/>
    </row>
    <row r="27067" spans="26:26">
      <c r="Z27067" s="44"/>
    </row>
    <row r="27068" spans="26:26">
      <c r="Z27068" s="44"/>
    </row>
    <row r="27069" spans="26:26">
      <c r="Z27069" s="44"/>
    </row>
    <row r="27070" spans="26:26">
      <c r="Z27070" s="44"/>
    </row>
    <row r="27071" spans="26:26">
      <c r="Z27071" s="44"/>
    </row>
    <row r="27072" spans="26:26">
      <c r="Z27072" s="44"/>
    </row>
    <row r="27073" spans="26:26">
      <c r="Z27073" s="44"/>
    </row>
    <row r="27074" spans="26:26">
      <c r="Z27074" s="44"/>
    </row>
    <row r="27075" spans="26:26">
      <c r="Z27075" s="44"/>
    </row>
    <row r="27076" spans="26:26">
      <c r="Z27076" s="44"/>
    </row>
    <row r="27077" spans="26:26">
      <c r="Z27077" s="44"/>
    </row>
    <row r="27078" spans="26:26">
      <c r="Z27078" s="44"/>
    </row>
    <row r="27079" spans="26:26">
      <c r="Z27079" s="44"/>
    </row>
    <row r="27080" spans="26:26">
      <c r="Z27080" s="44"/>
    </row>
    <row r="27081" spans="26:26">
      <c r="Z27081" s="44"/>
    </row>
    <row r="27082" spans="26:26">
      <c r="Z27082" s="44"/>
    </row>
    <row r="27083" spans="26:26">
      <c r="Z27083" s="44"/>
    </row>
    <row r="27084" spans="26:26">
      <c r="Z27084" s="44"/>
    </row>
    <row r="27085" spans="26:26">
      <c r="Z27085" s="44"/>
    </row>
    <row r="27086" spans="26:26">
      <c r="Z27086" s="44"/>
    </row>
    <row r="27087" spans="26:26">
      <c r="Z27087" s="44"/>
    </row>
    <row r="27088" spans="26:26">
      <c r="Z27088" s="44"/>
    </row>
    <row r="27089" spans="26:26">
      <c r="Z27089" s="44"/>
    </row>
    <row r="27090" spans="26:26">
      <c r="Z27090" s="44"/>
    </row>
    <row r="27091" spans="26:26">
      <c r="Z27091" s="44"/>
    </row>
    <row r="27092" spans="26:26">
      <c r="Z27092" s="44"/>
    </row>
    <row r="27093" spans="26:26">
      <c r="Z27093" s="44"/>
    </row>
    <row r="27094" spans="26:26">
      <c r="Z27094" s="44"/>
    </row>
    <row r="27095" spans="26:26">
      <c r="Z27095" s="44"/>
    </row>
    <row r="27096" spans="26:26">
      <c r="Z27096" s="44"/>
    </row>
    <row r="27097" spans="26:26">
      <c r="Z27097" s="44"/>
    </row>
    <row r="27098" spans="26:26">
      <c r="Z27098" s="44"/>
    </row>
    <row r="27099" spans="26:26">
      <c r="Z27099" s="44"/>
    </row>
    <row r="27100" spans="26:26">
      <c r="Z27100" s="44"/>
    </row>
    <row r="27101" spans="26:26">
      <c r="Z27101" s="44"/>
    </row>
    <row r="27102" spans="26:26">
      <c r="Z27102" s="44"/>
    </row>
    <row r="27103" spans="26:26">
      <c r="Z27103" s="44"/>
    </row>
    <row r="27104" spans="26:26">
      <c r="Z27104" s="44"/>
    </row>
    <row r="27105" spans="26:26">
      <c r="Z27105" s="44"/>
    </row>
    <row r="27106" spans="26:26">
      <c r="Z27106" s="44"/>
    </row>
    <row r="27107" spans="26:26">
      <c r="Z27107" s="44"/>
    </row>
    <row r="27108" spans="26:26">
      <c r="Z27108" s="44"/>
    </row>
    <row r="27109" spans="26:26">
      <c r="Z27109" s="44"/>
    </row>
    <row r="27110" spans="26:26">
      <c r="Z27110" s="44"/>
    </row>
    <row r="27111" spans="26:26">
      <c r="Z27111" s="44"/>
    </row>
    <row r="27112" spans="26:26">
      <c r="Z27112" s="44"/>
    </row>
    <row r="27113" spans="26:26">
      <c r="Z27113" s="44"/>
    </row>
    <row r="27114" spans="26:26">
      <c r="Z27114" s="44"/>
    </row>
    <row r="27115" spans="26:26">
      <c r="Z27115" s="44"/>
    </row>
    <row r="27116" spans="26:26">
      <c r="Z27116" s="44"/>
    </row>
    <row r="27117" spans="26:26">
      <c r="Z27117" s="44"/>
    </row>
    <row r="27118" spans="26:26">
      <c r="Z27118" s="44"/>
    </row>
    <row r="27119" spans="26:26">
      <c r="Z27119" s="44"/>
    </row>
    <row r="27120" spans="26:26">
      <c r="Z27120" s="44"/>
    </row>
    <row r="27121" spans="26:26">
      <c r="Z27121" s="44"/>
    </row>
    <row r="27122" spans="26:26">
      <c r="Z27122" s="44"/>
    </row>
    <row r="27123" spans="26:26">
      <c r="Z27123" s="44"/>
    </row>
    <row r="27124" spans="26:26">
      <c r="Z27124" s="44"/>
    </row>
    <row r="27125" spans="26:26">
      <c r="Z27125" s="44"/>
    </row>
    <row r="27126" spans="26:26">
      <c r="Z27126" s="44"/>
    </row>
    <row r="27127" spans="26:26">
      <c r="Z27127" s="44"/>
    </row>
    <row r="27128" spans="26:26">
      <c r="Z27128" s="44"/>
    </row>
    <row r="27129" spans="26:26">
      <c r="Z27129" s="44"/>
    </row>
    <row r="27130" spans="26:26">
      <c r="Z27130" s="44"/>
    </row>
    <row r="27131" spans="26:26">
      <c r="Z27131" s="44"/>
    </row>
    <row r="27132" spans="26:26">
      <c r="Z27132" s="44"/>
    </row>
    <row r="27133" spans="26:26">
      <c r="Z27133" s="44"/>
    </row>
    <row r="27134" spans="26:26">
      <c r="Z27134" s="44"/>
    </row>
    <row r="27135" spans="26:26">
      <c r="Z27135" s="44"/>
    </row>
    <row r="27136" spans="26:26">
      <c r="Z27136" s="44"/>
    </row>
    <row r="27137" spans="26:26">
      <c r="Z27137" s="44"/>
    </row>
    <row r="27138" spans="26:26">
      <c r="Z27138" s="44"/>
    </row>
    <row r="27139" spans="26:26">
      <c r="Z27139" s="44"/>
    </row>
    <row r="27140" spans="26:26">
      <c r="Z27140" s="44"/>
    </row>
    <row r="27141" spans="26:26">
      <c r="Z27141" s="44"/>
    </row>
    <row r="27142" spans="26:26">
      <c r="Z27142" s="44"/>
    </row>
    <row r="27143" spans="26:26">
      <c r="Z27143" s="44"/>
    </row>
    <row r="27144" spans="26:26">
      <c r="Z27144" s="44"/>
    </row>
    <row r="27145" spans="26:26">
      <c r="Z27145" s="44"/>
    </row>
    <row r="27146" spans="26:26">
      <c r="Z27146" s="44"/>
    </row>
    <row r="27147" spans="26:26">
      <c r="Z27147" s="44"/>
    </row>
    <row r="27148" spans="26:26">
      <c r="Z27148" s="44"/>
    </row>
    <row r="27149" spans="26:26">
      <c r="Z27149" s="44"/>
    </row>
    <row r="27150" spans="26:26">
      <c r="Z27150" s="44"/>
    </row>
    <row r="27151" spans="26:26">
      <c r="Z27151" s="44"/>
    </row>
    <row r="27152" spans="26:26">
      <c r="Z27152" s="44"/>
    </row>
    <row r="27153" spans="26:26">
      <c r="Z27153" s="44"/>
    </row>
    <row r="27154" spans="26:26">
      <c r="Z27154" s="44"/>
    </row>
    <row r="27155" spans="26:26">
      <c r="Z27155" s="44"/>
    </row>
    <row r="27156" spans="26:26">
      <c r="Z27156" s="44"/>
    </row>
    <row r="27157" spans="26:26">
      <c r="Z27157" s="44"/>
    </row>
    <row r="27158" spans="26:26">
      <c r="Z27158" s="44"/>
    </row>
    <row r="27159" spans="26:26">
      <c r="Z27159" s="44"/>
    </row>
    <row r="27160" spans="26:26">
      <c r="Z27160" s="44"/>
    </row>
    <row r="27161" spans="26:26">
      <c r="Z27161" s="44"/>
    </row>
    <row r="27162" spans="26:26">
      <c r="Z27162" s="44"/>
    </row>
    <row r="27163" spans="26:26">
      <c r="Z27163" s="44"/>
    </row>
    <row r="27164" spans="26:26">
      <c r="Z27164" s="44"/>
    </row>
    <row r="27165" spans="26:26">
      <c r="Z27165" s="44"/>
    </row>
    <row r="27166" spans="26:26">
      <c r="Z27166" s="44"/>
    </row>
    <row r="27167" spans="26:26">
      <c r="Z27167" s="44"/>
    </row>
    <row r="27168" spans="26:26">
      <c r="Z27168" s="44"/>
    </row>
    <row r="27169" spans="26:26">
      <c r="Z27169" s="44"/>
    </row>
    <row r="27170" spans="26:26">
      <c r="Z27170" s="44"/>
    </row>
    <row r="27171" spans="26:26">
      <c r="Z27171" s="44"/>
    </row>
    <row r="27172" spans="26:26">
      <c r="Z27172" s="44"/>
    </row>
    <row r="27173" spans="26:26">
      <c r="Z27173" s="44"/>
    </row>
    <row r="27174" spans="26:26">
      <c r="Z27174" s="44"/>
    </row>
    <row r="27175" spans="26:26">
      <c r="Z27175" s="44"/>
    </row>
    <row r="27176" spans="26:26">
      <c r="Z27176" s="44"/>
    </row>
    <row r="27177" spans="26:26">
      <c r="Z27177" s="44"/>
    </row>
    <row r="27178" spans="26:26">
      <c r="Z27178" s="44"/>
    </row>
    <row r="27179" spans="26:26">
      <c r="Z27179" s="44"/>
    </row>
    <row r="27180" spans="26:26">
      <c r="Z27180" s="44"/>
    </row>
    <row r="27181" spans="26:26">
      <c r="Z27181" s="44"/>
    </row>
    <row r="27182" spans="26:26">
      <c r="Z27182" s="44"/>
    </row>
    <row r="27183" spans="26:26">
      <c r="Z27183" s="44"/>
    </row>
    <row r="27184" spans="26:26">
      <c r="Z27184" s="44"/>
    </row>
    <row r="27185" spans="26:26">
      <c r="Z27185" s="44"/>
    </row>
    <row r="27186" spans="26:26">
      <c r="Z27186" s="44"/>
    </row>
    <row r="27187" spans="26:26">
      <c r="Z27187" s="44"/>
    </row>
    <row r="27188" spans="26:26">
      <c r="Z27188" s="44"/>
    </row>
    <row r="27189" spans="26:26">
      <c r="Z27189" s="44"/>
    </row>
    <row r="27190" spans="26:26">
      <c r="Z27190" s="44"/>
    </row>
    <row r="27191" spans="26:26">
      <c r="Z27191" s="44"/>
    </row>
    <row r="27192" spans="26:26">
      <c r="Z27192" s="44"/>
    </row>
    <row r="27193" spans="26:26">
      <c r="Z27193" s="44"/>
    </row>
    <row r="27194" spans="26:26">
      <c r="Z27194" s="44"/>
    </row>
    <row r="27195" spans="26:26">
      <c r="Z27195" s="44"/>
    </row>
    <row r="27196" spans="26:26">
      <c r="Z27196" s="44"/>
    </row>
    <row r="27197" spans="26:26">
      <c r="Z27197" s="44"/>
    </row>
    <row r="27198" spans="26:26">
      <c r="Z27198" s="44"/>
    </row>
    <row r="27199" spans="26:26">
      <c r="Z27199" s="44"/>
    </row>
    <row r="27200" spans="26:26">
      <c r="Z27200" s="44"/>
    </row>
    <row r="27201" spans="26:26">
      <c r="Z27201" s="44"/>
    </row>
    <row r="27202" spans="26:26">
      <c r="Z27202" s="44"/>
    </row>
    <row r="27203" spans="26:26">
      <c r="Z27203" s="44"/>
    </row>
    <row r="27204" spans="26:26">
      <c r="Z27204" s="44"/>
    </row>
    <row r="27205" spans="26:26">
      <c r="Z27205" s="44"/>
    </row>
    <row r="27206" spans="26:26">
      <c r="Z27206" s="44"/>
    </row>
    <row r="27207" spans="26:26">
      <c r="Z27207" s="44"/>
    </row>
    <row r="27208" spans="26:26">
      <c r="Z27208" s="44"/>
    </row>
    <row r="27209" spans="26:26">
      <c r="Z27209" s="44"/>
    </row>
    <row r="27210" spans="26:26">
      <c r="Z27210" s="44"/>
    </row>
    <row r="27211" spans="26:26">
      <c r="Z27211" s="44"/>
    </row>
    <row r="27212" spans="26:26">
      <c r="Z27212" s="44"/>
    </row>
    <row r="27213" spans="26:26">
      <c r="Z27213" s="44"/>
    </row>
    <row r="27214" spans="26:26">
      <c r="Z27214" s="44"/>
    </row>
    <row r="27215" spans="26:26">
      <c r="Z27215" s="44"/>
    </row>
    <row r="27216" spans="26:26">
      <c r="Z27216" s="44"/>
    </row>
    <row r="27217" spans="26:26">
      <c r="Z27217" s="44"/>
    </row>
    <row r="27218" spans="26:26">
      <c r="Z27218" s="44"/>
    </row>
    <row r="27219" spans="26:26">
      <c r="Z27219" s="44"/>
    </row>
    <row r="27220" spans="26:26">
      <c r="Z27220" s="44"/>
    </row>
    <row r="27221" spans="26:26">
      <c r="Z27221" s="44"/>
    </row>
    <row r="27222" spans="26:26">
      <c r="Z27222" s="44"/>
    </row>
    <row r="27223" spans="26:26">
      <c r="Z27223" s="44"/>
    </row>
    <row r="27224" spans="26:26">
      <c r="Z27224" s="44"/>
    </row>
    <row r="27225" spans="26:26">
      <c r="Z27225" s="44"/>
    </row>
    <row r="27226" spans="26:26">
      <c r="Z27226" s="44"/>
    </row>
    <row r="27227" spans="26:26">
      <c r="Z27227" s="44"/>
    </row>
    <row r="27228" spans="26:26">
      <c r="Z27228" s="44"/>
    </row>
    <row r="27229" spans="26:26">
      <c r="Z27229" s="44"/>
    </row>
    <row r="27230" spans="26:26">
      <c r="Z27230" s="44"/>
    </row>
    <row r="27231" spans="26:26">
      <c r="Z27231" s="44"/>
    </row>
    <row r="27232" spans="26:26">
      <c r="Z27232" s="44"/>
    </row>
    <row r="27233" spans="26:26">
      <c r="Z27233" s="44"/>
    </row>
    <row r="27234" spans="26:26">
      <c r="Z27234" s="44"/>
    </row>
    <row r="27235" spans="26:26">
      <c r="Z27235" s="44"/>
    </row>
    <row r="27236" spans="26:26">
      <c r="Z27236" s="44"/>
    </row>
    <row r="27237" spans="26:26">
      <c r="Z27237" s="44"/>
    </row>
    <row r="27238" spans="26:26">
      <c r="Z27238" s="44"/>
    </row>
    <row r="27239" spans="26:26">
      <c r="Z27239" s="44"/>
    </row>
    <row r="27240" spans="26:26">
      <c r="Z27240" s="44"/>
    </row>
    <row r="27241" spans="26:26">
      <c r="Z27241" s="44"/>
    </row>
    <row r="27242" spans="26:26">
      <c r="Z27242" s="44"/>
    </row>
    <row r="27243" spans="26:26">
      <c r="Z27243" s="44"/>
    </row>
    <row r="27244" spans="26:26">
      <c r="Z27244" s="44"/>
    </row>
    <row r="27245" spans="26:26">
      <c r="Z27245" s="44"/>
    </row>
    <row r="27246" spans="26:26">
      <c r="Z27246" s="44"/>
    </row>
    <row r="27247" spans="26:26">
      <c r="Z27247" s="44"/>
    </row>
    <row r="27248" spans="26:26">
      <c r="Z27248" s="44"/>
    </row>
    <row r="27249" spans="26:26">
      <c r="Z27249" s="44"/>
    </row>
    <row r="27250" spans="26:26">
      <c r="Z27250" s="44"/>
    </row>
    <row r="27251" spans="26:26">
      <c r="Z27251" s="44"/>
    </row>
    <row r="27252" spans="26:26">
      <c r="Z27252" s="44"/>
    </row>
    <row r="27253" spans="26:26">
      <c r="Z27253" s="44"/>
    </row>
    <row r="27254" spans="26:26">
      <c r="Z27254" s="44"/>
    </row>
    <row r="27255" spans="26:26">
      <c r="Z27255" s="44"/>
    </row>
    <row r="27256" spans="26:26">
      <c r="Z27256" s="44"/>
    </row>
    <row r="27257" spans="26:26">
      <c r="Z27257" s="44"/>
    </row>
    <row r="27258" spans="26:26">
      <c r="Z27258" s="44"/>
    </row>
    <row r="27259" spans="26:26">
      <c r="Z27259" s="44"/>
    </row>
    <row r="27260" spans="26:26">
      <c r="Z27260" s="44"/>
    </row>
    <row r="27261" spans="26:26">
      <c r="Z27261" s="44"/>
    </row>
    <row r="27262" spans="26:26">
      <c r="Z27262" s="44"/>
    </row>
    <row r="27263" spans="26:26">
      <c r="Z27263" s="44"/>
    </row>
    <row r="27264" spans="26:26">
      <c r="Z27264" s="44"/>
    </row>
    <row r="27265" spans="26:26">
      <c r="Z27265" s="44"/>
    </row>
    <row r="27266" spans="26:26">
      <c r="Z27266" s="44"/>
    </row>
    <row r="27267" spans="26:26">
      <c r="Z27267" s="44"/>
    </row>
    <row r="27268" spans="26:26">
      <c r="Z27268" s="44"/>
    </row>
    <row r="27269" spans="26:26">
      <c r="Z27269" s="44"/>
    </row>
    <row r="27270" spans="26:26">
      <c r="Z27270" s="44"/>
    </row>
    <row r="27271" spans="26:26">
      <c r="Z27271" s="44"/>
    </row>
    <row r="27272" spans="26:26">
      <c r="Z27272" s="44"/>
    </row>
    <row r="27273" spans="26:26">
      <c r="Z27273" s="44"/>
    </row>
    <row r="27274" spans="26:26">
      <c r="Z27274" s="44"/>
    </row>
    <row r="27275" spans="26:26">
      <c r="Z27275" s="44"/>
    </row>
    <row r="27276" spans="26:26">
      <c r="Z27276" s="44"/>
    </row>
    <row r="27277" spans="26:26">
      <c r="Z27277" s="44"/>
    </row>
    <row r="27278" spans="26:26">
      <c r="Z27278" s="44"/>
    </row>
    <row r="27279" spans="26:26">
      <c r="Z27279" s="44"/>
    </row>
    <row r="27280" spans="26:26">
      <c r="Z27280" s="44"/>
    </row>
    <row r="27281" spans="26:26">
      <c r="Z27281" s="44"/>
    </row>
    <row r="27282" spans="26:26">
      <c r="Z27282" s="44"/>
    </row>
    <row r="27283" spans="26:26">
      <c r="Z27283" s="44"/>
    </row>
    <row r="27284" spans="26:26">
      <c r="Z27284" s="44"/>
    </row>
    <row r="27285" spans="26:26">
      <c r="Z27285" s="44"/>
    </row>
    <row r="27286" spans="26:26">
      <c r="Z27286" s="44"/>
    </row>
    <row r="27287" spans="26:26">
      <c r="Z27287" s="44"/>
    </row>
    <row r="27288" spans="26:26">
      <c r="Z27288" s="44"/>
    </row>
    <row r="27289" spans="26:26">
      <c r="Z27289" s="44"/>
    </row>
    <row r="27290" spans="26:26">
      <c r="Z27290" s="44"/>
    </row>
    <row r="27291" spans="26:26">
      <c r="Z27291" s="44"/>
    </row>
    <row r="27292" spans="26:26">
      <c r="Z27292" s="44"/>
    </row>
    <row r="27293" spans="26:26">
      <c r="Z27293" s="44"/>
    </row>
    <row r="27294" spans="26:26">
      <c r="Z27294" s="44"/>
    </row>
    <row r="27295" spans="26:26">
      <c r="Z27295" s="44"/>
    </row>
    <row r="27296" spans="26:26">
      <c r="Z27296" s="44"/>
    </row>
    <row r="27297" spans="26:26">
      <c r="Z27297" s="44"/>
    </row>
    <row r="27298" spans="26:26">
      <c r="Z27298" s="44"/>
    </row>
    <row r="27299" spans="26:26">
      <c r="Z27299" s="44"/>
    </row>
    <row r="27300" spans="26:26">
      <c r="Z27300" s="44"/>
    </row>
    <row r="27301" spans="26:26">
      <c r="Z27301" s="44"/>
    </row>
    <row r="27302" spans="26:26">
      <c r="Z27302" s="44"/>
    </row>
    <row r="27303" spans="26:26">
      <c r="Z27303" s="44"/>
    </row>
    <row r="27304" spans="26:26">
      <c r="Z27304" s="44"/>
    </row>
    <row r="27305" spans="26:26">
      <c r="Z27305" s="44"/>
    </row>
    <row r="27306" spans="26:26">
      <c r="Z27306" s="44"/>
    </row>
    <row r="27307" spans="26:26">
      <c r="Z27307" s="44"/>
    </row>
    <row r="27308" spans="26:26">
      <c r="Z27308" s="44"/>
    </row>
    <row r="27309" spans="26:26">
      <c r="Z27309" s="44"/>
    </row>
    <row r="27310" spans="26:26">
      <c r="Z27310" s="44"/>
    </row>
    <row r="27311" spans="26:26">
      <c r="Z27311" s="44"/>
    </row>
    <row r="27312" spans="26:26">
      <c r="Z27312" s="44"/>
    </row>
    <row r="27313" spans="26:26">
      <c r="Z27313" s="44"/>
    </row>
    <row r="27314" spans="26:26">
      <c r="Z27314" s="44"/>
    </row>
    <row r="27315" spans="26:26">
      <c r="Z27315" s="44"/>
    </row>
    <row r="27316" spans="26:26">
      <c r="Z27316" s="44"/>
    </row>
    <row r="27317" spans="26:26">
      <c r="Z27317" s="44"/>
    </row>
    <row r="27318" spans="26:26">
      <c r="Z27318" s="44"/>
    </row>
    <row r="27319" spans="26:26">
      <c r="Z27319" s="44"/>
    </row>
    <row r="27320" spans="26:26">
      <c r="Z27320" s="44"/>
    </row>
    <row r="27321" spans="26:26">
      <c r="Z27321" s="44"/>
    </row>
    <row r="27322" spans="26:26">
      <c r="Z27322" s="44"/>
    </row>
    <row r="27323" spans="26:26">
      <c r="Z27323" s="44"/>
    </row>
    <row r="27324" spans="26:26">
      <c r="Z27324" s="44"/>
    </row>
    <row r="27325" spans="26:26">
      <c r="Z27325" s="44"/>
    </row>
    <row r="27326" spans="26:26">
      <c r="Z27326" s="44"/>
    </row>
    <row r="27327" spans="26:26">
      <c r="Z27327" s="44"/>
    </row>
    <row r="27328" spans="26:26">
      <c r="Z27328" s="44"/>
    </row>
    <row r="27329" spans="26:26">
      <c r="Z27329" s="44"/>
    </row>
    <row r="27330" spans="26:26">
      <c r="Z27330" s="44"/>
    </row>
    <row r="27331" spans="26:26">
      <c r="Z27331" s="44"/>
    </row>
    <row r="27332" spans="26:26">
      <c r="Z27332" s="44"/>
    </row>
    <row r="27333" spans="26:26">
      <c r="Z27333" s="44"/>
    </row>
    <row r="27334" spans="26:26">
      <c r="Z27334" s="44"/>
    </row>
    <row r="27335" spans="26:26">
      <c r="Z27335" s="44"/>
    </row>
    <row r="27336" spans="26:26">
      <c r="Z27336" s="44"/>
    </row>
    <row r="27337" spans="26:26">
      <c r="Z27337" s="44"/>
    </row>
    <row r="27338" spans="26:26">
      <c r="Z27338" s="44"/>
    </row>
    <row r="27339" spans="26:26">
      <c r="Z27339" s="44"/>
    </row>
    <row r="27340" spans="26:26">
      <c r="Z27340" s="44"/>
    </row>
    <row r="27341" spans="26:26">
      <c r="Z27341" s="44"/>
    </row>
    <row r="27342" spans="26:26">
      <c r="Z27342" s="44"/>
    </row>
    <row r="27343" spans="26:26">
      <c r="Z27343" s="44"/>
    </row>
    <row r="27344" spans="26:26">
      <c r="Z27344" s="44"/>
    </row>
    <row r="27345" spans="26:26">
      <c r="Z27345" s="44"/>
    </row>
    <row r="27346" spans="26:26">
      <c r="Z27346" s="44"/>
    </row>
    <row r="27347" spans="26:26">
      <c r="Z27347" s="44"/>
    </row>
    <row r="27348" spans="26:26">
      <c r="Z27348" s="44"/>
    </row>
    <row r="27349" spans="26:26">
      <c r="Z27349" s="44"/>
    </row>
    <row r="27350" spans="26:26">
      <c r="Z27350" s="44"/>
    </row>
    <row r="27351" spans="26:26">
      <c r="Z27351" s="44"/>
    </row>
    <row r="27352" spans="26:26">
      <c r="Z27352" s="44"/>
    </row>
    <row r="27353" spans="26:26">
      <c r="Z27353" s="44"/>
    </row>
    <row r="27354" spans="26:26">
      <c r="Z27354" s="44"/>
    </row>
    <row r="27355" spans="26:26">
      <c r="Z27355" s="44"/>
    </row>
    <row r="27356" spans="26:26">
      <c r="Z27356" s="44"/>
    </row>
    <row r="27357" spans="26:26">
      <c r="Z27357" s="44"/>
    </row>
    <row r="27358" spans="26:26">
      <c r="Z27358" s="44"/>
    </row>
    <row r="27359" spans="26:26">
      <c r="Z27359" s="44"/>
    </row>
    <row r="27360" spans="26:26">
      <c r="Z27360" s="44"/>
    </row>
    <row r="27361" spans="26:26">
      <c r="Z27361" s="44"/>
    </row>
    <row r="27362" spans="26:26">
      <c r="Z27362" s="44"/>
    </row>
    <row r="27363" spans="26:26">
      <c r="Z27363" s="44"/>
    </row>
    <row r="27364" spans="26:26">
      <c r="Z27364" s="44"/>
    </row>
    <row r="27365" spans="26:26">
      <c r="Z27365" s="44"/>
    </row>
    <row r="27366" spans="26:26">
      <c r="Z27366" s="44"/>
    </row>
    <row r="27367" spans="26:26">
      <c r="Z27367" s="44"/>
    </row>
    <row r="27368" spans="26:26">
      <c r="Z27368" s="44"/>
    </row>
    <row r="27369" spans="26:26">
      <c r="Z27369" s="44"/>
    </row>
    <row r="27370" spans="26:26">
      <c r="Z27370" s="44"/>
    </row>
    <row r="27371" spans="26:26">
      <c r="Z27371" s="44"/>
    </row>
    <row r="27372" spans="26:26">
      <c r="Z27372" s="44"/>
    </row>
    <row r="27373" spans="26:26">
      <c r="Z27373" s="44"/>
    </row>
    <row r="27374" spans="26:26">
      <c r="Z27374" s="44"/>
    </row>
    <row r="27375" spans="26:26">
      <c r="Z27375" s="44"/>
    </row>
    <row r="27376" spans="26:26">
      <c r="Z27376" s="44"/>
    </row>
    <row r="27377" spans="26:26">
      <c r="Z27377" s="44"/>
    </row>
    <row r="27378" spans="26:26">
      <c r="Z27378" s="44"/>
    </row>
    <row r="27379" spans="26:26">
      <c r="Z27379" s="44"/>
    </row>
    <row r="27380" spans="26:26">
      <c r="Z27380" s="44"/>
    </row>
    <row r="27381" spans="26:26">
      <c r="Z27381" s="44"/>
    </row>
    <row r="27382" spans="26:26">
      <c r="Z27382" s="44"/>
    </row>
    <row r="27383" spans="26:26">
      <c r="Z27383" s="44"/>
    </row>
    <row r="27384" spans="26:26">
      <c r="Z27384" s="44"/>
    </row>
    <row r="27385" spans="26:26">
      <c r="Z27385" s="44"/>
    </row>
    <row r="27386" spans="26:26">
      <c r="Z27386" s="44"/>
    </row>
    <row r="27387" spans="26:26">
      <c r="Z27387" s="44"/>
    </row>
    <row r="27388" spans="26:26">
      <c r="Z27388" s="44"/>
    </row>
    <row r="27389" spans="26:26">
      <c r="Z27389" s="44"/>
    </row>
    <row r="27390" spans="26:26">
      <c r="Z27390" s="44"/>
    </row>
    <row r="27391" spans="26:26">
      <c r="Z27391" s="44"/>
    </row>
    <row r="27392" spans="26:26">
      <c r="Z27392" s="44"/>
    </row>
    <row r="27393" spans="26:26">
      <c r="Z27393" s="44"/>
    </row>
    <row r="27394" spans="26:26">
      <c r="Z27394" s="44"/>
    </row>
    <row r="27395" spans="26:26">
      <c r="Z27395" s="44"/>
    </row>
    <row r="27396" spans="26:26">
      <c r="Z27396" s="44"/>
    </row>
    <row r="27397" spans="26:26">
      <c r="Z27397" s="44"/>
    </row>
    <row r="27398" spans="26:26">
      <c r="Z27398" s="44"/>
    </row>
    <row r="27399" spans="26:26">
      <c r="Z27399" s="44"/>
    </row>
    <row r="27400" spans="26:26">
      <c r="Z27400" s="44"/>
    </row>
    <row r="27401" spans="26:26">
      <c r="Z27401" s="44"/>
    </row>
    <row r="27402" spans="26:26">
      <c r="Z27402" s="44"/>
    </row>
    <row r="27403" spans="26:26">
      <c r="Z27403" s="44"/>
    </row>
    <row r="27404" spans="26:26">
      <c r="Z27404" s="44"/>
    </row>
    <row r="27405" spans="26:26">
      <c r="Z27405" s="44"/>
    </row>
    <row r="27406" spans="26:26">
      <c r="Z27406" s="44"/>
    </row>
    <row r="27407" spans="26:26">
      <c r="Z27407" s="44"/>
    </row>
    <row r="27408" spans="26:26">
      <c r="Z27408" s="44"/>
    </row>
    <row r="27409" spans="26:26">
      <c r="Z27409" s="44"/>
    </row>
    <row r="27410" spans="26:26">
      <c r="Z27410" s="44"/>
    </row>
    <row r="27411" spans="26:26">
      <c r="Z27411" s="44"/>
    </row>
    <row r="27412" spans="26:26">
      <c r="Z27412" s="44"/>
    </row>
    <row r="27413" spans="26:26">
      <c r="Z27413" s="44"/>
    </row>
    <row r="27414" spans="26:26">
      <c r="Z27414" s="44"/>
    </row>
    <row r="27415" spans="26:26">
      <c r="Z27415" s="44"/>
    </row>
    <row r="27416" spans="26:26">
      <c r="Z27416" s="44"/>
    </row>
    <row r="27417" spans="26:26">
      <c r="Z27417" s="44"/>
    </row>
    <row r="27418" spans="26:26">
      <c r="Z27418" s="44"/>
    </row>
    <row r="27419" spans="26:26">
      <c r="Z27419" s="44"/>
    </row>
    <row r="27420" spans="26:26">
      <c r="Z27420" s="44"/>
    </row>
    <row r="27421" spans="26:26">
      <c r="Z27421" s="44"/>
    </row>
    <row r="27422" spans="26:26">
      <c r="Z27422" s="44"/>
    </row>
    <row r="27423" spans="26:26">
      <c r="Z27423" s="44"/>
    </row>
    <row r="27424" spans="26:26">
      <c r="Z27424" s="44"/>
    </row>
    <row r="27425" spans="26:26">
      <c r="Z27425" s="44"/>
    </row>
    <row r="27426" spans="26:26">
      <c r="Z27426" s="44"/>
    </row>
    <row r="27427" spans="26:26">
      <c r="Z27427" s="44"/>
    </row>
    <row r="27428" spans="26:26">
      <c r="Z27428" s="44"/>
    </row>
    <row r="27429" spans="26:26">
      <c r="Z27429" s="44"/>
    </row>
    <row r="27430" spans="26:26">
      <c r="Z27430" s="44"/>
    </row>
    <row r="27431" spans="26:26">
      <c r="Z27431" s="44"/>
    </row>
    <row r="27432" spans="26:26">
      <c r="Z27432" s="44"/>
    </row>
    <row r="27433" spans="26:26">
      <c r="Z27433" s="44"/>
    </row>
    <row r="27434" spans="26:26">
      <c r="Z27434" s="44"/>
    </row>
    <row r="27435" spans="26:26">
      <c r="Z27435" s="44"/>
    </row>
    <row r="27436" spans="26:26">
      <c r="Z27436" s="44"/>
    </row>
    <row r="27437" spans="26:26">
      <c r="Z27437" s="44"/>
    </row>
    <row r="27438" spans="26:26">
      <c r="Z27438" s="44"/>
    </row>
    <row r="27439" spans="26:26">
      <c r="Z27439" s="44"/>
    </row>
    <row r="27440" spans="26:26">
      <c r="Z27440" s="44"/>
    </row>
    <row r="27441" spans="26:26">
      <c r="Z27441" s="44"/>
    </row>
    <row r="27442" spans="26:26">
      <c r="Z27442" s="44"/>
    </row>
    <row r="27443" spans="26:26">
      <c r="Z27443" s="44"/>
    </row>
    <row r="27444" spans="26:26">
      <c r="Z27444" s="44"/>
    </row>
    <row r="27445" spans="26:26">
      <c r="Z27445" s="44"/>
    </row>
    <row r="27446" spans="26:26">
      <c r="Z27446" s="44"/>
    </row>
    <row r="27447" spans="26:26">
      <c r="Z27447" s="44"/>
    </row>
    <row r="27448" spans="26:26">
      <c r="Z27448" s="44"/>
    </row>
    <row r="27449" spans="26:26">
      <c r="Z27449" s="44"/>
    </row>
    <row r="27450" spans="26:26">
      <c r="Z27450" s="44"/>
    </row>
    <row r="27451" spans="26:26">
      <c r="Z27451" s="44"/>
    </row>
    <row r="27452" spans="26:26">
      <c r="Z27452" s="44"/>
    </row>
    <row r="27453" spans="26:26">
      <c r="Z27453" s="44"/>
    </row>
    <row r="27454" spans="26:26">
      <c r="Z27454" s="44"/>
    </row>
    <row r="27455" spans="26:26">
      <c r="Z27455" s="44"/>
    </row>
    <row r="27456" spans="26:26">
      <c r="Z27456" s="44"/>
    </row>
    <row r="27457" spans="26:26">
      <c r="Z27457" s="44"/>
    </row>
    <row r="27458" spans="26:26">
      <c r="Z27458" s="44"/>
    </row>
    <row r="27459" spans="26:26">
      <c r="Z27459" s="44"/>
    </row>
    <row r="27460" spans="26:26">
      <c r="Z27460" s="44"/>
    </row>
    <row r="27461" spans="26:26">
      <c r="Z27461" s="44"/>
    </row>
    <row r="27462" spans="26:26">
      <c r="Z27462" s="44"/>
    </row>
    <row r="27463" spans="26:26">
      <c r="Z27463" s="44"/>
    </row>
    <row r="27464" spans="26:26">
      <c r="Z27464" s="44"/>
    </row>
    <row r="27465" spans="26:26">
      <c r="Z27465" s="44"/>
    </row>
    <row r="27466" spans="26:26">
      <c r="Z27466" s="44"/>
    </row>
    <row r="27467" spans="26:26">
      <c r="Z27467" s="44"/>
    </row>
    <row r="27468" spans="26:26">
      <c r="Z27468" s="44"/>
    </row>
    <row r="27469" spans="26:26">
      <c r="Z27469" s="44"/>
    </row>
    <row r="27470" spans="26:26">
      <c r="Z27470" s="44"/>
    </row>
    <row r="27471" spans="26:26">
      <c r="Z27471" s="44"/>
    </row>
    <row r="27472" spans="26:26">
      <c r="Z27472" s="44"/>
    </row>
    <row r="27473" spans="26:26">
      <c r="Z27473" s="44"/>
    </row>
    <row r="27474" spans="26:26">
      <c r="Z27474" s="44"/>
    </row>
    <row r="27475" spans="26:26">
      <c r="Z27475" s="44"/>
    </row>
    <row r="27476" spans="26:26">
      <c r="Z27476" s="44"/>
    </row>
    <row r="27477" spans="26:26">
      <c r="Z27477" s="44"/>
    </row>
    <row r="27478" spans="26:26">
      <c r="Z27478" s="44"/>
    </row>
    <row r="27479" spans="26:26">
      <c r="Z27479" s="44"/>
    </row>
    <row r="27480" spans="26:26">
      <c r="Z27480" s="44"/>
    </row>
    <row r="27481" spans="26:26">
      <c r="Z27481" s="44"/>
    </row>
    <row r="27482" spans="26:26">
      <c r="Z27482" s="44"/>
    </row>
    <row r="27483" spans="26:26">
      <c r="Z27483" s="44"/>
    </row>
    <row r="27484" spans="26:26">
      <c r="Z27484" s="44"/>
    </row>
    <row r="27485" spans="26:26">
      <c r="Z27485" s="44"/>
    </row>
    <row r="27486" spans="26:26">
      <c r="Z27486" s="44"/>
    </row>
    <row r="27487" spans="26:26">
      <c r="Z27487" s="44"/>
    </row>
    <row r="27488" spans="26:26">
      <c r="Z27488" s="44"/>
    </row>
    <row r="27489" spans="26:26">
      <c r="Z27489" s="44"/>
    </row>
    <row r="27490" spans="26:26">
      <c r="Z27490" s="44"/>
    </row>
    <row r="27491" spans="26:26">
      <c r="Z27491" s="44"/>
    </row>
    <row r="27492" spans="26:26">
      <c r="Z27492" s="44"/>
    </row>
    <row r="27493" spans="26:26">
      <c r="Z27493" s="44"/>
    </row>
    <row r="27494" spans="26:26">
      <c r="Z27494" s="44"/>
    </row>
    <row r="27495" spans="26:26">
      <c r="Z27495" s="44"/>
    </row>
    <row r="27496" spans="26:26">
      <c r="Z27496" s="44"/>
    </row>
    <row r="27497" spans="26:26">
      <c r="Z27497" s="44"/>
    </row>
    <row r="27498" spans="26:26">
      <c r="Z27498" s="44"/>
    </row>
    <row r="27499" spans="26:26">
      <c r="Z27499" s="44"/>
    </row>
    <row r="27500" spans="26:26">
      <c r="Z27500" s="44"/>
    </row>
    <row r="27501" spans="26:26">
      <c r="Z27501" s="44"/>
    </row>
    <row r="27502" spans="26:26">
      <c r="Z27502" s="44"/>
    </row>
    <row r="27503" spans="26:26">
      <c r="Z27503" s="44"/>
    </row>
    <row r="27504" spans="26:26">
      <c r="Z27504" s="44"/>
    </row>
    <row r="27505" spans="26:26">
      <c r="Z27505" s="44"/>
    </row>
    <row r="27506" spans="26:26">
      <c r="Z27506" s="44"/>
    </row>
    <row r="27507" spans="26:26">
      <c r="Z27507" s="44"/>
    </row>
    <row r="27508" spans="26:26">
      <c r="Z27508" s="44"/>
    </row>
    <row r="27509" spans="26:26">
      <c r="Z27509" s="44"/>
    </row>
    <row r="27510" spans="26:26">
      <c r="Z27510" s="44"/>
    </row>
    <row r="27511" spans="26:26">
      <c r="Z27511" s="44"/>
    </row>
    <row r="27512" spans="26:26">
      <c r="Z27512" s="44"/>
    </row>
    <row r="27513" spans="26:26">
      <c r="Z27513" s="44"/>
    </row>
    <row r="27514" spans="26:26">
      <c r="Z27514" s="44"/>
    </row>
    <row r="27515" spans="26:26">
      <c r="Z27515" s="44"/>
    </row>
    <row r="27516" spans="26:26">
      <c r="Z27516" s="44"/>
    </row>
    <row r="27517" spans="26:26">
      <c r="Z27517" s="44"/>
    </row>
    <row r="27518" spans="26:26">
      <c r="Z27518" s="44"/>
    </row>
    <row r="27519" spans="26:26">
      <c r="Z27519" s="44"/>
    </row>
    <row r="27520" spans="26:26">
      <c r="Z27520" s="44"/>
    </row>
    <row r="27521" spans="26:26">
      <c r="Z27521" s="44"/>
    </row>
    <row r="27522" spans="26:26">
      <c r="Z27522" s="44"/>
    </row>
    <row r="27523" spans="26:26">
      <c r="Z27523" s="44"/>
    </row>
    <row r="27524" spans="26:26">
      <c r="Z27524" s="44"/>
    </row>
    <row r="27525" spans="26:26">
      <c r="Z27525" s="44"/>
    </row>
    <row r="27526" spans="26:26">
      <c r="Z27526" s="44"/>
    </row>
    <row r="27527" spans="26:26">
      <c r="Z27527" s="44"/>
    </row>
    <row r="27528" spans="26:26">
      <c r="Z27528" s="44"/>
    </row>
    <row r="27529" spans="26:26">
      <c r="Z27529" s="44"/>
    </row>
    <row r="27530" spans="26:26">
      <c r="Z27530" s="44"/>
    </row>
    <row r="27531" spans="26:26">
      <c r="Z27531" s="44"/>
    </row>
    <row r="27532" spans="26:26">
      <c r="Z27532" s="44"/>
    </row>
    <row r="27533" spans="26:26">
      <c r="Z27533" s="44"/>
    </row>
    <row r="27534" spans="26:26">
      <c r="Z27534" s="44"/>
    </row>
    <row r="27535" spans="26:26">
      <c r="Z27535" s="44"/>
    </row>
    <row r="27536" spans="26:26">
      <c r="Z27536" s="44"/>
    </row>
    <row r="27537" spans="26:26">
      <c r="Z27537" s="44"/>
    </row>
    <row r="27538" spans="26:26">
      <c r="Z27538" s="44"/>
    </row>
    <row r="27539" spans="26:26">
      <c r="Z27539" s="44"/>
    </row>
    <row r="27540" spans="26:26">
      <c r="Z27540" s="44"/>
    </row>
    <row r="27541" spans="26:26">
      <c r="Z27541" s="44"/>
    </row>
    <row r="27542" spans="26:26">
      <c r="Z27542" s="44"/>
    </row>
    <row r="27543" spans="26:26">
      <c r="Z27543" s="44"/>
    </row>
    <row r="27544" spans="26:26">
      <c r="Z27544" s="44"/>
    </row>
    <row r="27545" spans="26:26">
      <c r="Z27545" s="44"/>
    </row>
    <row r="27546" spans="26:26">
      <c r="Z27546" s="44"/>
    </row>
    <row r="27547" spans="26:26">
      <c r="Z27547" s="44"/>
    </row>
    <row r="27548" spans="26:26">
      <c r="Z27548" s="44"/>
    </row>
    <row r="27549" spans="26:26">
      <c r="Z27549" s="44"/>
    </row>
    <row r="27550" spans="26:26">
      <c r="Z27550" s="44"/>
    </row>
    <row r="27551" spans="26:26">
      <c r="Z27551" s="44"/>
    </row>
    <row r="27552" spans="26:26">
      <c r="Z27552" s="44"/>
    </row>
    <row r="27553" spans="26:26">
      <c r="Z27553" s="44"/>
    </row>
    <row r="27554" spans="26:26">
      <c r="Z27554" s="44"/>
    </row>
    <row r="27555" spans="26:26">
      <c r="Z27555" s="44"/>
    </row>
    <row r="27556" spans="26:26">
      <c r="Z27556" s="44"/>
    </row>
    <row r="27557" spans="26:26">
      <c r="Z27557" s="44"/>
    </row>
    <row r="27558" spans="26:26">
      <c r="Z27558" s="44"/>
    </row>
    <row r="27559" spans="26:26">
      <c r="Z27559" s="44"/>
    </row>
    <row r="27560" spans="26:26">
      <c r="Z27560" s="44"/>
    </row>
    <row r="27561" spans="26:26">
      <c r="Z27561" s="44"/>
    </row>
    <row r="27562" spans="26:26">
      <c r="Z27562" s="44"/>
    </row>
    <row r="27563" spans="26:26">
      <c r="Z27563" s="44"/>
    </row>
    <row r="27564" spans="26:26">
      <c r="Z27564" s="44"/>
    </row>
    <row r="27565" spans="26:26">
      <c r="Z27565" s="44"/>
    </row>
    <row r="27566" spans="26:26">
      <c r="Z27566" s="44"/>
    </row>
    <row r="27567" spans="26:26">
      <c r="Z27567" s="44"/>
    </row>
    <row r="27568" spans="26:26">
      <c r="Z27568" s="44"/>
    </row>
    <row r="27569" spans="26:26">
      <c r="Z27569" s="44"/>
    </row>
    <row r="27570" spans="26:26">
      <c r="Z27570" s="44"/>
    </row>
    <row r="27571" spans="26:26">
      <c r="Z27571" s="44"/>
    </row>
    <row r="27572" spans="26:26">
      <c r="Z27572" s="44"/>
    </row>
    <row r="27573" spans="26:26">
      <c r="Z27573" s="44"/>
    </row>
    <row r="27574" spans="26:26">
      <c r="Z27574" s="44"/>
    </row>
    <row r="27575" spans="26:26">
      <c r="Z27575" s="44"/>
    </row>
    <row r="27576" spans="26:26">
      <c r="Z27576" s="44"/>
    </row>
    <row r="27577" spans="26:26">
      <c r="Z27577" s="44"/>
    </row>
    <row r="27578" spans="26:26">
      <c r="Z27578" s="44"/>
    </row>
    <row r="27579" spans="26:26">
      <c r="Z27579" s="44"/>
    </row>
    <row r="27580" spans="26:26">
      <c r="Z27580" s="44"/>
    </row>
    <row r="27581" spans="26:26">
      <c r="Z27581" s="44"/>
    </row>
    <row r="27582" spans="26:26">
      <c r="Z27582" s="44"/>
    </row>
    <row r="27583" spans="26:26">
      <c r="Z27583" s="44"/>
    </row>
    <row r="27584" spans="26:26">
      <c r="Z27584" s="44"/>
    </row>
    <row r="27585" spans="26:26">
      <c r="Z27585" s="44"/>
    </row>
    <row r="27586" spans="26:26">
      <c r="Z27586" s="44"/>
    </row>
    <row r="27587" spans="26:26">
      <c r="Z27587" s="44"/>
    </row>
    <row r="27588" spans="26:26">
      <c r="Z27588" s="44"/>
    </row>
    <row r="27589" spans="26:26">
      <c r="Z27589" s="44"/>
    </row>
    <row r="27590" spans="26:26">
      <c r="Z27590" s="44"/>
    </row>
    <row r="27591" spans="26:26">
      <c r="Z27591" s="44"/>
    </row>
    <row r="27592" spans="26:26">
      <c r="Z27592" s="44"/>
    </row>
    <row r="27593" spans="26:26">
      <c r="Z27593" s="44"/>
    </row>
    <row r="27594" spans="26:26">
      <c r="Z27594" s="44"/>
    </row>
    <row r="27595" spans="26:26">
      <c r="Z27595" s="44"/>
    </row>
    <row r="27596" spans="26:26">
      <c r="Z27596" s="44"/>
    </row>
    <row r="27597" spans="26:26">
      <c r="Z27597" s="44"/>
    </row>
    <row r="27598" spans="26:26">
      <c r="Z27598" s="44"/>
    </row>
    <row r="27599" spans="26:26">
      <c r="Z27599" s="44"/>
    </row>
    <row r="27600" spans="26:26">
      <c r="Z27600" s="44"/>
    </row>
    <row r="27601" spans="26:26">
      <c r="Z27601" s="44"/>
    </row>
    <row r="27602" spans="26:26">
      <c r="Z27602" s="44"/>
    </row>
    <row r="27603" spans="26:26">
      <c r="Z27603" s="44"/>
    </row>
    <row r="27604" spans="26:26">
      <c r="Z27604" s="44"/>
    </row>
    <row r="27605" spans="26:26">
      <c r="Z27605" s="44"/>
    </row>
    <row r="27606" spans="26:26">
      <c r="Z27606" s="44"/>
    </row>
    <row r="27607" spans="26:26">
      <c r="Z27607" s="44"/>
    </row>
    <row r="27608" spans="26:26">
      <c r="Z27608" s="44"/>
    </row>
    <row r="27609" spans="26:26">
      <c r="Z27609" s="44"/>
    </row>
    <row r="27610" spans="26:26">
      <c r="Z27610" s="44"/>
    </row>
    <row r="27611" spans="26:26">
      <c r="Z27611" s="44"/>
    </row>
    <row r="27612" spans="26:26">
      <c r="Z27612" s="44"/>
    </row>
    <row r="27613" spans="26:26">
      <c r="Z27613" s="44"/>
    </row>
    <row r="27614" spans="26:26">
      <c r="Z27614" s="44"/>
    </row>
    <row r="27615" spans="26:26">
      <c r="Z27615" s="44"/>
    </row>
    <row r="27616" spans="26:26">
      <c r="Z27616" s="44"/>
    </row>
    <row r="27617" spans="26:26">
      <c r="Z27617" s="44"/>
    </row>
    <row r="27618" spans="26:26">
      <c r="Z27618" s="44"/>
    </row>
    <row r="27619" spans="26:26">
      <c r="Z27619" s="44"/>
    </row>
    <row r="27620" spans="26:26">
      <c r="Z27620" s="44"/>
    </row>
    <row r="27621" spans="26:26">
      <c r="Z27621" s="44"/>
    </row>
    <row r="27622" spans="26:26">
      <c r="Z27622" s="44"/>
    </row>
    <row r="27623" spans="26:26">
      <c r="Z27623" s="44"/>
    </row>
    <row r="27624" spans="26:26">
      <c r="Z27624" s="44"/>
    </row>
    <row r="27625" spans="26:26">
      <c r="Z27625" s="44"/>
    </row>
    <row r="27626" spans="26:26">
      <c r="Z27626" s="44"/>
    </row>
    <row r="27627" spans="26:26">
      <c r="Z27627" s="44"/>
    </row>
    <row r="27628" spans="26:26">
      <c r="Z27628" s="44"/>
    </row>
    <row r="27629" spans="26:26">
      <c r="Z27629" s="44"/>
    </row>
    <row r="27630" spans="26:26">
      <c r="Z27630" s="44"/>
    </row>
    <row r="27631" spans="26:26">
      <c r="Z27631" s="44"/>
    </row>
    <row r="27632" spans="26:26">
      <c r="Z27632" s="44"/>
    </row>
    <row r="27633" spans="26:26">
      <c r="Z27633" s="44"/>
    </row>
    <row r="27634" spans="26:26">
      <c r="Z27634" s="44"/>
    </row>
    <row r="27635" spans="26:26">
      <c r="Z27635" s="44"/>
    </row>
    <row r="27636" spans="26:26">
      <c r="Z27636" s="44"/>
    </row>
    <row r="27637" spans="26:26">
      <c r="Z27637" s="44"/>
    </row>
    <row r="27638" spans="26:26">
      <c r="Z27638" s="44"/>
    </row>
    <row r="27639" spans="26:26">
      <c r="Z27639" s="44"/>
    </row>
    <row r="27640" spans="26:26">
      <c r="Z27640" s="44"/>
    </row>
    <row r="27641" spans="26:26">
      <c r="Z27641" s="44"/>
    </row>
    <row r="27642" spans="26:26">
      <c r="Z27642" s="44"/>
    </row>
    <row r="27643" spans="26:26">
      <c r="Z27643" s="44"/>
    </row>
    <row r="27644" spans="26:26">
      <c r="Z27644" s="44"/>
    </row>
    <row r="27645" spans="26:26">
      <c r="Z27645" s="44"/>
    </row>
    <row r="27646" spans="26:26">
      <c r="Z27646" s="44"/>
    </row>
    <row r="27647" spans="26:26">
      <c r="Z27647" s="44"/>
    </row>
    <row r="27648" spans="26:26">
      <c r="Z27648" s="44"/>
    </row>
    <row r="27649" spans="26:26">
      <c r="Z27649" s="44"/>
    </row>
    <row r="27650" spans="26:26">
      <c r="Z27650" s="44"/>
    </row>
    <row r="27651" spans="26:26">
      <c r="Z27651" s="44"/>
    </row>
    <row r="27652" spans="26:26">
      <c r="Z27652" s="44"/>
    </row>
    <row r="27653" spans="26:26">
      <c r="Z27653" s="44"/>
    </row>
    <row r="27654" spans="26:26">
      <c r="Z27654" s="44"/>
    </row>
    <row r="27655" spans="26:26">
      <c r="Z27655" s="44"/>
    </row>
    <row r="27656" spans="26:26">
      <c r="Z27656" s="44"/>
    </row>
    <row r="27657" spans="26:26">
      <c r="Z27657" s="44"/>
    </row>
    <row r="27658" spans="26:26">
      <c r="Z27658" s="44"/>
    </row>
    <row r="27659" spans="26:26">
      <c r="Z27659" s="44"/>
    </row>
    <row r="27660" spans="26:26">
      <c r="Z27660" s="44"/>
    </row>
    <row r="27661" spans="26:26">
      <c r="Z27661" s="44"/>
    </row>
    <row r="27662" spans="26:26">
      <c r="Z27662" s="44"/>
    </row>
    <row r="27663" spans="26:26">
      <c r="Z27663" s="44"/>
    </row>
    <row r="27664" spans="26:26">
      <c r="Z27664" s="44"/>
    </row>
    <row r="27665" spans="26:26">
      <c r="Z27665" s="44"/>
    </row>
    <row r="27666" spans="26:26">
      <c r="Z27666" s="44"/>
    </row>
    <row r="27667" spans="26:26">
      <c r="Z27667" s="44"/>
    </row>
    <row r="27668" spans="26:26">
      <c r="Z27668" s="44"/>
    </row>
    <row r="27669" spans="26:26">
      <c r="Z27669" s="44"/>
    </row>
    <row r="27670" spans="26:26">
      <c r="Z27670" s="44"/>
    </row>
    <row r="27671" spans="26:26">
      <c r="Z27671" s="44"/>
    </row>
    <row r="27672" spans="26:26">
      <c r="Z27672" s="44"/>
    </row>
    <row r="27673" spans="26:26">
      <c r="Z27673" s="44"/>
    </row>
    <row r="27674" spans="26:26">
      <c r="Z27674" s="44"/>
    </row>
    <row r="27675" spans="26:26">
      <c r="Z27675" s="44"/>
    </row>
    <row r="27676" spans="26:26">
      <c r="Z27676" s="44"/>
    </row>
    <row r="27677" spans="26:26">
      <c r="Z27677" s="44"/>
    </row>
    <row r="27678" spans="26:26">
      <c r="Z27678" s="44"/>
    </row>
    <row r="27679" spans="26:26">
      <c r="Z27679" s="44"/>
    </row>
    <row r="27680" spans="26:26">
      <c r="Z27680" s="44"/>
    </row>
    <row r="27681" spans="26:26">
      <c r="Z27681" s="44"/>
    </row>
    <row r="27682" spans="26:26">
      <c r="Z27682" s="44"/>
    </row>
    <row r="27683" spans="26:26">
      <c r="Z27683" s="44"/>
    </row>
    <row r="27684" spans="26:26">
      <c r="Z27684" s="44"/>
    </row>
    <row r="27685" spans="26:26">
      <c r="Z27685" s="44"/>
    </row>
    <row r="27686" spans="26:26">
      <c r="Z27686" s="44"/>
    </row>
    <row r="27687" spans="26:26">
      <c r="Z27687" s="44"/>
    </row>
    <row r="27688" spans="26:26">
      <c r="Z27688" s="44"/>
    </row>
    <row r="27689" spans="26:26">
      <c r="Z27689" s="44"/>
    </row>
    <row r="27690" spans="26:26">
      <c r="Z27690" s="44"/>
    </row>
    <row r="27691" spans="26:26">
      <c r="Z27691" s="44"/>
    </row>
    <row r="27692" spans="26:26">
      <c r="Z27692" s="44"/>
    </row>
    <row r="27693" spans="26:26">
      <c r="Z27693" s="44"/>
    </row>
    <row r="27694" spans="26:26">
      <c r="Z27694" s="44"/>
    </row>
    <row r="27695" spans="26:26">
      <c r="Z27695" s="44"/>
    </row>
    <row r="27696" spans="26:26">
      <c r="Z27696" s="44"/>
    </row>
    <row r="27697" spans="26:26">
      <c r="Z27697" s="44"/>
    </row>
    <row r="27698" spans="26:26">
      <c r="Z27698" s="44"/>
    </row>
    <row r="27699" spans="26:26">
      <c r="Z27699" s="44"/>
    </row>
    <row r="27700" spans="26:26">
      <c r="Z27700" s="44"/>
    </row>
    <row r="27701" spans="26:26">
      <c r="Z27701" s="44"/>
    </row>
    <row r="27702" spans="26:26">
      <c r="Z27702" s="44"/>
    </row>
    <row r="27703" spans="26:26">
      <c r="Z27703" s="44"/>
    </row>
    <row r="27704" spans="26:26">
      <c r="Z27704" s="44"/>
    </row>
    <row r="27705" spans="26:26">
      <c r="Z27705" s="44"/>
    </row>
    <row r="27706" spans="26:26">
      <c r="Z27706" s="44"/>
    </row>
    <row r="27707" spans="26:26">
      <c r="Z27707" s="44"/>
    </row>
    <row r="27708" spans="26:26">
      <c r="Z27708" s="44"/>
    </row>
    <row r="27709" spans="26:26">
      <c r="Z27709" s="44"/>
    </row>
    <row r="27710" spans="26:26">
      <c r="Z27710" s="44"/>
    </row>
    <row r="27711" spans="26:26">
      <c r="Z27711" s="44"/>
    </row>
    <row r="27712" spans="26:26">
      <c r="Z27712" s="44"/>
    </row>
    <row r="27713" spans="26:26">
      <c r="Z27713" s="44"/>
    </row>
    <row r="27714" spans="26:26">
      <c r="Z27714" s="44"/>
    </row>
    <row r="27715" spans="26:26">
      <c r="Z27715" s="44"/>
    </row>
    <row r="27716" spans="26:26">
      <c r="Z27716" s="44"/>
    </row>
    <row r="27717" spans="26:26">
      <c r="Z27717" s="44"/>
    </row>
    <row r="27718" spans="26:26">
      <c r="Z27718" s="44"/>
    </row>
    <row r="27719" spans="26:26">
      <c r="Z27719" s="44"/>
    </row>
    <row r="27720" spans="26:26">
      <c r="Z27720" s="44"/>
    </row>
    <row r="27721" spans="26:26">
      <c r="Z27721" s="44"/>
    </row>
    <row r="27722" spans="26:26">
      <c r="Z27722" s="44"/>
    </row>
    <row r="27723" spans="26:26">
      <c r="Z27723" s="44"/>
    </row>
    <row r="27724" spans="26:26">
      <c r="Z27724" s="44"/>
    </row>
    <row r="27725" spans="26:26">
      <c r="Z27725" s="44"/>
    </row>
    <row r="27726" spans="26:26">
      <c r="Z27726" s="44"/>
    </row>
    <row r="27727" spans="26:26">
      <c r="Z27727" s="44"/>
    </row>
    <row r="27728" spans="26:26">
      <c r="Z27728" s="44"/>
    </row>
    <row r="27729" spans="26:26">
      <c r="Z27729" s="44"/>
    </row>
    <row r="27730" spans="26:26">
      <c r="Z27730" s="44"/>
    </row>
    <row r="27731" spans="26:26">
      <c r="Z27731" s="44"/>
    </row>
    <row r="27732" spans="26:26">
      <c r="Z27732" s="44"/>
    </row>
    <row r="27733" spans="26:26">
      <c r="Z27733" s="44"/>
    </row>
    <row r="27734" spans="26:26">
      <c r="Z27734" s="44"/>
    </row>
    <row r="27735" spans="26:26">
      <c r="Z27735" s="44"/>
    </row>
    <row r="27736" spans="26:26">
      <c r="Z27736" s="44"/>
    </row>
    <row r="27737" spans="26:26">
      <c r="Z27737" s="44"/>
    </row>
    <row r="27738" spans="26:26">
      <c r="Z27738" s="44"/>
    </row>
    <row r="27739" spans="26:26">
      <c r="Z27739" s="44"/>
    </row>
    <row r="27740" spans="26:26">
      <c r="Z27740" s="44"/>
    </row>
    <row r="27741" spans="26:26">
      <c r="Z27741" s="44"/>
    </row>
    <row r="27742" spans="26:26">
      <c r="Z27742" s="44"/>
    </row>
    <row r="27743" spans="26:26">
      <c r="Z27743" s="44"/>
    </row>
    <row r="27744" spans="26:26">
      <c r="Z27744" s="44"/>
    </row>
    <row r="27745" spans="26:26">
      <c r="Z27745" s="44"/>
    </row>
    <row r="27746" spans="26:26">
      <c r="Z27746" s="44"/>
    </row>
    <row r="27747" spans="26:26">
      <c r="Z27747" s="44"/>
    </row>
    <row r="27748" spans="26:26">
      <c r="Z27748" s="44"/>
    </row>
    <row r="27749" spans="26:26">
      <c r="Z27749" s="44"/>
    </row>
    <row r="27750" spans="26:26">
      <c r="Z27750" s="44"/>
    </row>
    <row r="27751" spans="26:26">
      <c r="Z27751" s="44"/>
    </row>
    <row r="27752" spans="26:26">
      <c r="Z27752" s="44"/>
    </row>
    <row r="27753" spans="26:26">
      <c r="Z27753" s="44"/>
    </row>
    <row r="27754" spans="26:26">
      <c r="Z27754" s="44"/>
    </row>
    <row r="27755" spans="26:26">
      <c r="Z27755" s="44"/>
    </row>
    <row r="27756" spans="26:26">
      <c r="Z27756" s="44"/>
    </row>
    <row r="27757" spans="26:26">
      <c r="Z27757" s="44"/>
    </row>
    <row r="27758" spans="26:26">
      <c r="Z27758" s="44"/>
    </row>
    <row r="27759" spans="26:26">
      <c r="Z27759" s="44"/>
    </row>
    <row r="27760" spans="26:26">
      <c r="Z27760" s="44"/>
    </row>
    <row r="27761" spans="26:26">
      <c r="Z27761" s="44"/>
    </row>
    <row r="27762" spans="26:26">
      <c r="Z27762" s="44"/>
    </row>
    <row r="27763" spans="26:26">
      <c r="Z27763" s="44"/>
    </row>
    <row r="27764" spans="26:26">
      <c r="Z27764" s="44"/>
    </row>
    <row r="27765" spans="26:26">
      <c r="Z27765" s="44"/>
    </row>
    <row r="27766" spans="26:26">
      <c r="Z27766" s="44"/>
    </row>
    <row r="27767" spans="26:26">
      <c r="Z27767" s="44"/>
    </row>
    <row r="27768" spans="26:26">
      <c r="Z27768" s="44"/>
    </row>
    <row r="27769" spans="26:26">
      <c r="Z27769" s="44"/>
    </row>
    <row r="27770" spans="26:26">
      <c r="Z27770" s="44"/>
    </row>
    <row r="27771" spans="26:26">
      <c r="Z27771" s="44"/>
    </row>
    <row r="27772" spans="26:26">
      <c r="Z27772" s="44"/>
    </row>
    <row r="27773" spans="26:26">
      <c r="Z27773" s="44"/>
    </row>
    <row r="27774" spans="26:26">
      <c r="Z27774" s="44"/>
    </row>
    <row r="27775" spans="26:26">
      <c r="Z27775" s="44"/>
    </row>
    <row r="27776" spans="26:26">
      <c r="Z27776" s="44"/>
    </row>
    <row r="27777" spans="26:26">
      <c r="Z27777" s="44"/>
    </row>
    <row r="27778" spans="26:26">
      <c r="Z27778" s="44"/>
    </row>
    <row r="27779" spans="26:26">
      <c r="Z27779" s="44"/>
    </row>
    <row r="27780" spans="26:26">
      <c r="Z27780" s="44"/>
    </row>
    <row r="27781" spans="26:26">
      <c r="Z27781" s="44"/>
    </row>
    <row r="27782" spans="26:26">
      <c r="Z27782" s="44"/>
    </row>
    <row r="27783" spans="26:26">
      <c r="Z27783" s="44"/>
    </row>
    <row r="27784" spans="26:26">
      <c r="Z27784" s="44"/>
    </row>
    <row r="27785" spans="26:26">
      <c r="Z27785" s="44"/>
    </row>
    <row r="27786" spans="26:26">
      <c r="Z27786" s="44"/>
    </row>
    <row r="27787" spans="26:26">
      <c r="Z27787" s="44"/>
    </row>
    <row r="27788" spans="26:26">
      <c r="Z27788" s="44"/>
    </row>
    <row r="27789" spans="26:26">
      <c r="Z27789" s="44"/>
    </row>
    <row r="27790" spans="26:26">
      <c r="Z27790" s="44"/>
    </row>
    <row r="27791" spans="26:26">
      <c r="Z27791" s="44"/>
    </row>
    <row r="27792" spans="26:26">
      <c r="Z27792" s="44"/>
    </row>
    <row r="27793" spans="26:26">
      <c r="Z27793" s="44"/>
    </row>
    <row r="27794" spans="26:26">
      <c r="Z27794" s="44"/>
    </row>
    <row r="27795" spans="26:26">
      <c r="Z27795" s="44"/>
    </row>
    <row r="27796" spans="26:26">
      <c r="Z27796" s="44"/>
    </row>
    <row r="27797" spans="26:26">
      <c r="Z27797" s="44"/>
    </row>
    <row r="27798" spans="26:26">
      <c r="Z27798" s="44"/>
    </row>
    <row r="27799" spans="26:26">
      <c r="Z27799" s="44"/>
    </row>
    <row r="27800" spans="26:26">
      <c r="Z27800" s="44"/>
    </row>
    <row r="27801" spans="26:26">
      <c r="Z27801" s="44"/>
    </row>
    <row r="27802" spans="26:26">
      <c r="Z27802" s="44"/>
    </row>
    <row r="27803" spans="26:26">
      <c r="Z27803" s="44"/>
    </row>
    <row r="27804" spans="26:26">
      <c r="Z27804" s="44"/>
    </row>
    <row r="27805" spans="26:26">
      <c r="Z27805" s="44"/>
    </row>
    <row r="27806" spans="26:26">
      <c r="Z27806" s="44"/>
    </row>
    <row r="27807" spans="26:26">
      <c r="Z27807" s="44"/>
    </row>
    <row r="27808" spans="26:26">
      <c r="Z27808" s="44"/>
    </row>
    <row r="27809" spans="26:26">
      <c r="Z27809" s="44"/>
    </row>
    <row r="27810" spans="26:26">
      <c r="Z27810" s="44"/>
    </row>
    <row r="27811" spans="26:26">
      <c r="Z27811" s="44"/>
    </row>
    <row r="27812" spans="26:26">
      <c r="Z27812" s="44"/>
    </row>
    <row r="27813" spans="26:26">
      <c r="Z27813" s="44"/>
    </row>
    <row r="27814" spans="26:26">
      <c r="Z27814" s="44"/>
    </row>
    <row r="27815" spans="26:26">
      <c r="Z27815" s="44"/>
    </row>
    <row r="27816" spans="26:26">
      <c r="Z27816" s="44"/>
    </row>
    <row r="27817" spans="26:26">
      <c r="Z27817" s="44"/>
    </row>
    <row r="27818" spans="26:26">
      <c r="Z27818" s="44"/>
    </row>
    <row r="27819" spans="26:26">
      <c r="Z27819" s="44"/>
    </row>
    <row r="27820" spans="26:26">
      <c r="Z27820" s="44"/>
    </row>
    <row r="27821" spans="26:26">
      <c r="Z27821" s="44"/>
    </row>
    <row r="27822" spans="26:26">
      <c r="Z27822" s="44"/>
    </row>
    <row r="27823" spans="26:26">
      <c r="Z27823" s="44"/>
    </row>
    <row r="27824" spans="26:26">
      <c r="Z27824" s="44"/>
    </row>
    <row r="27825" spans="26:26">
      <c r="Z27825" s="44"/>
    </row>
    <row r="27826" spans="26:26">
      <c r="Z27826" s="44"/>
    </row>
    <row r="27827" spans="26:26">
      <c r="Z27827" s="44"/>
    </row>
    <row r="27828" spans="26:26">
      <c r="Z27828" s="44"/>
    </row>
    <row r="27829" spans="26:26">
      <c r="Z27829" s="44"/>
    </row>
    <row r="27830" spans="26:26">
      <c r="Z27830" s="44"/>
    </row>
    <row r="27831" spans="26:26">
      <c r="Z27831" s="44"/>
    </row>
    <row r="27832" spans="26:26">
      <c r="Z27832" s="44"/>
    </row>
    <row r="27833" spans="26:26">
      <c r="Z27833" s="44"/>
    </row>
    <row r="27834" spans="26:26">
      <c r="Z27834" s="44"/>
    </row>
    <row r="27835" spans="26:26">
      <c r="Z27835" s="44"/>
    </row>
    <row r="27836" spans="26:26">
      <c r="Z27836" s="44"/>
    </row>
    <row r="27837" spans="26:26">
      <c r="Z27837" s="44"/>
    </row>
    <row r="27838" spans="26:26">
      <c r="Z27838" s="44"/>
    </row>
    <row r="27839" spans="26:26">
      <c r="Z27839" s="44"/>
    </row>
    <row r="27840" spans="26:26">
      <c r="Z27840" s="44"/>
    </row>
    <row r="27841" spans="26:26">
      <c r="Z27841" s="44"/>
    </row>
    <row r="27842" spans="26:26">
      <c r="Z27842" s="44"/>
    </row>
    <row r="27843" spans="26:26">
      <c r="Z27843" s="44"/>
    </row>
    <row r="27844" spans="26:26">
      <c r="Z27844" s="44"/>
    </row>
    <row r="27845" spans="26:26">
      <c r="Z27845" s="44"/>
    </row>
    <row r="27846" spans="26:26">
      <c r="Z27846" s="44"/>
    </row>
    <row r="27847" spans="26:26">
      <c r="Z27847" s="44"/>
    </row>
    <row r="27848" spans="26:26">
      <c r="Z27848" s="44"/>
    </row>
    <row r="27849" spans="26:26">
      <c r="Z27849" s="44"/>
    </row>
    <row r="27850" spans="26:26">
      <c r="Z27850" s="44"/>
    </row>
    <row r="27851" spans="26:26">
      <c r="Z27851" s="44"/>
    </row>
    <row r="27852" spans="26:26">
      <c r="Z27852" s="44"/>
    </row>
    <row r="27853" spans="26:26">
      <c r="Z27853" s="44"/>
    </row>
    <row r="27854" spans="26:26">
      <c r="Z27854" s="44"/>
    </row>
    <row r="27855" spans="26:26">
      <c r="Z27855" s="44"/>
    </row>
    <row r="27856" spans="26:26">
      <c r="Z27856" s="44"/>
    </row>
    <row r="27857" spans="26:26">
      <c r="Z27857" s="44"/>
    </row>
    <row r="27858" spans="26:26">
      <c r="Z27858" s="44"/>
    </row>
    <row r="27859" spans="26:26">
      <c r="Z27859" s="44"/>
    </row>
    <row r="27860" spans="26:26">
      <c r="Z27860" s="44"/>
    </row>
    <row r="27861" spans="26:26">
      <c r="Z27861" s="44"/>
    </row>
    <row r="27862" spans="26:26">
      <c r="Z27862" s="44"/>
    </row>
    <row r="27863" spans="26:26">
      <c r="Z27863" s="44"/>
    </row>
    <row r="27864" spans="26:26">
      <c r="Z27864" s="44"/>
    </row>
    <row r="27865" spans="26:26">
      <c r="Z27865" s="44"/>
    </row>
    <row r="27866" spans="26:26">
      <c r="Z27866" s="44"/>
    </row>
    <row r="27867" spans="26:26">
      <c r="Z27867" s="44"/>
    </row>
    <row r="27868" spans="26:26">
      <c r="Z27868" s="44"/>
    </row>
    <row r="27869" spans="26:26">
      <c r="Z27869" s="44"/>
    </row>
    <row r="27870" spans="26:26">
      <c r="Z27870" s="44"/>
    </row>
    <row r="27871" spans="26:26">
      <c r="Z27871" s="44"/>
    </row>
    <row r="27872" spans="26:26">
      <c r="Z27872" s="44"/>
    </row>
    <row r="27873" spans="26:26">
      <c r="Z27873" s="44"/>
    </row>
    <row r="27874" spans="26:26">
      <c r="Z27874" s="44"/>
    </row>
    <row r="27875" spans="26:26">
      <c r="Z27875" s="44"/>
    </row>
    <row r="27876" spans="26:26">
      <c r="Z27876" s="44"/>
    </row>
    <row r="27877" spans="26:26">
      <c r="Z27877" s="44"/>
    </row>
    <row r="27878" spans="26:26">
      <c r="Z27878" s="44"/>
    </row>
    <row r="27879" spans="26:26">
      <c r="Z27879" s="44"/>
    </row>
    <row r="27880" spans="26:26">
      <c r="Z27880" s="44"/>
    </row>
    <row r="27881" spans="26:26">
      <c r="Z27881" s="44"/>
    </row>
    <row r="27882" spans="26:26">
      <c r="Z27882" s="44"/>
    </row>
    <row r="27883" spans="26:26">
      <c r="Z27883" s="44"/>
    </row>
    <row r="27884" spans="26:26">
      <c r="Z27884" s="44"/>
    </row>
    <row r="27885" spans="26:26">
      <c r="Z27885" s="44"/>
    </row>
    <row r="27886" spans="26:26">
      <c r="Z27886" s="44"/>
    </row>
    <row r="27887" spans="26:26">
      <c r="Z27887" s="44"/>
    </row>
    <row r="27888" spans="26:26">
      <c r="Z27888" s="44"/>
    </row>
    <row r="27889" spans="26:26">
      <c r="Z27889" s="44"/>
    </row>
    <row r="27890" spans="26:26">
      <c r="Z27890" s="44"/>
    </row>
    <row r="27891" spans="26:26">
      <c r="Z27891" s="44"/>
    </row>
    <row r="27892" spans="26:26">
      <c r="Z27892" s="44"/>
    </row>
    <row r="27893" spans="26:26">
      <c r="Z27893" s="44"/>
    </row>
    <row r="27894" spans="26:26">
      <c r="Z27894" s="44"/>
    </row>
    <row r="27895" spans="26:26">
      <c r="Z27895" s="44"/>
    </row>
    <row r="27896" spans="26:26">
      <c r="Z27896" s="44"/>
    </row>
    <row r="27897" spans="26:26">
      <c r="Z27897" s="44"/>
    </row>
    <row r="27898" spans="26:26">
      <c r="Z27898" s="44"/>
    </row>
    <row r="27899" spans="26:26">
      <c r="Z27899" s="44"/>
    </row>
    <row r="27900" spans="26:26">
      <c r="Z27900" s="44"/>
    </row>
    <row r="27901" spans="26:26">
      <c r="Z27901" s="44"/>
    </row>
    <row r="27902" spans="26:26">
      <c r="Z27902" s="44"/>
    </row>
    <row r="27903" spans="26:26">
      <c r="Z27903" s="44"/>
    </row>
    <row r="27904" spans="26:26">
      <c r="Z27904" s="44"/>
    </row>
    <row r="27905" spans="26:26">
      <c r="Z27905" s="44"/>
    </row>
    <row r="27906" spans="26:26">
      <c r="Z27906" s="44"/>
    </row>
    <row r="27907" spans="26:26">
      <c r="Z27907" s="44"/>
    </row>
    <row r="27908" spans="26:26">
      <c r="Z27908" s="44"/>
    </row>
    <row r="27909" spans="26:26">
      <c r="Z27909" s="44"/>
    </row>
    <row r="27910" spans="26:26">
      <c r="Z27910" s="44"/>
    </row>
    <row r="27911" spans="26:26">
      <c r="Z27911" s="44"/>
    </row>
    <row r="27912" spans="26:26">
      <c r="Z27912" s="44"/>
    </row>
    <row r="27913" spans="26:26">
      <c r="Z27913" s="44"/>
    </row>
    <row r="27914" spans="26:26">
      <c r="Z27914" s="44"/>
    </row>
    <row r="27915" spans="26:26">
      <c r="Z27915" s="44"/>
    </row>
    <row r="27916" spans="26:26">
      <c r="Z27916" s="44"/>
    </row>
    <row r="27917" spans="26:26">
      <c r="Z27917" s="44"/>
    </row>
    <row r="27918" spans="26:26">
      <c r="Z27918" s="44"/>
    </row>
    <row r="27919" spans="26:26">
      <c r="Z27919" s="44"/>
    </row>
    <row r="27920" spans="26:26">
      <c r="Z27920" s="44"/>
    </row>
    <row r="27921" spans="26:26">
      <c r="Z27921" s="44"/>
    </row>
    <row r="27922" spans="26:26">
      <c r="Z27922" s="44"/>
    </row>
    <row r="27923" spans="26:26">
      <c r="Z27923" s="44"/>
    </row>
    <row r="27924" spans="26:26">
      <c r="Z27924" s="44"/>
    </row>
    <row r="27925" spans="26:26">
      <c r="Z27925" s="44"/>
    </row>
    <row r="27926" spans="26:26">
      <c r="Z27926" s="44"/>
    </row>
    <row r="27927" spans="26:26">
      <c r="Z27927" s="44"/>
    </row>
    <row r="27928" spans="26:26">
      <c r="Z27928" s="44"/>
    </row>
    <row r="27929" spans="26:26">
      <c r="Z27929" s="44"/>
    </row>
    <row r="27930" spans="26:26">
      <c r="Z27930" s="44"/>
    </row>
    <row r="27931" spans="26:26">
      <c r="Z27931" s="44"/>
    </row>
    <row r="27932" spans="26:26">
      <c r="Z27932" s="44"/>
    </row>
    <row r="27933" spans="26:26">
      <c r="Z27933" s="44"/>
    </row>
    <row r="27934" spans="26:26">
      <c r="Z27934" s="44"/>
    </row>
    <row r="27935" spans="26:26">
      <c r="Z27935" s="44"/>
    </row>
    <row r="27936" spans="26:26">
      <c r="Z27936" s="44"/>
    </row>
    <row r="27937" spans="26:26">
      <c r="Z27937" s="44"/>
    </row>
    <row r="27938" spans="26:26">
      <c r="Z27938" s="44"/>
    </row>
    <row r="27939" spans="26:26">
      <c r="Z27939" s="44"/>
    </row>
    <row r="27940" spans="26:26">
      <c r="Z27940" s="44"/>
    </row>
    <row r="27941" spans="26:26">
      <c r="Z27941" s="44"/>
    </row>
    <row r="27942" spans="26:26">
      <c r="Z27942" s="44"/>
    </row>
    <row r="27943" spans="26:26">
      <c r="Z27943" s="44"/>
    </row>
    <row r="27944" spans="26:26">
      <c r="Z27944" s="44"/>
    </row>
    <row r="27945" spans="26:26">
      <c r="Z27945" s="44"/>
    </row>
    <row r="27946" spans="26:26">
      <c r="Z27946" s="44"/>
    </row>
    <row r="27947" spans="26:26">
      <c r="Z27947" s="44"/>
    </row>
    <row r="27948" spans="26:26">
      <c r="Z27948" s="44"/>
    </row>
    <row r="27949" spans="26:26">
      <c r="Z27949" s="44"/>
    </row>
    <row r="27950" spans="26:26">
      <c r="Z27950" s="44"/>
    </row>
    <row r="27951" spans="26:26">
      <c r="Z27951" s="44"/>
    </row>
    <row r="27952" spans="26:26">
      <c r="Z27952" s="44"/>
    </row>
    <row r="27953" spans="26:26">
      <c r="Z27953" s="44"/>
    </row>
    <row r="27954" spans="26:26">
      <c r="Z27954" s="44"/>
    </row>
    <row r="27955" spans="26:26">
      <c r="Z27955" s="44"/>
    </row>
    <row r="27956" spans="26:26">
      <c r="Z27956" s="44"/>
    </row>
    <row r="27957" spans="26:26">
      <c r="Z27957" s="44"/>
    </row>
    <row r="27958" spans="26:26">
      <c r="Z27958" s="44"/>
    </row>
    <row r="27959" spans="26:26">
      <c r="Z27959" s="44"/>
    </row>
    <row r="27960" spans="26:26">
      <c r="Z27960" s="44"/>
    </row>
    <row r="27961" spans="26:26">
      <c r="Z27961" s="44"/>
    </row>
    <row r="27962" spans="26:26">
      <c r="Z27962" s="44"/>
    </row>
    <row r="27963" spans="26:26">
      <c r="Z27963" s="44"/>
    </row>
    <row r="27964" spans="26:26">
      <c r="Z27964" s="44"/>
    </row>
    <row r="27965" spans="26:26">
      <c r="Z27965" s="44"/>
    </row>
    <row r="27966" spans="26:26">
      <c r="Z27966" s="44"/>
    </row>
    <row r="27967" spans="26:26">
      <c r="Z27967" s="44"/>
    </row>
    <row r="27968" spans="26:26">
      <c r="Z27968" s="44"/>
    </row>
    <row r="27969" spans="26:26">
      <c r="Z27969" s="44"/>
    </row>
    <row r="27970" spans="26:26">
      <c r="Z27970" s="44"/>
    </row>
    <row r="27971" spans="26:26">
      <c r="Z27971" s="44"/>
    </row>
    <row r="27972" spans="26:26">
      <c r="Z27972" s="44"/>
    </row>
    <row r="27973" spans="26:26">
      <c r="Z27973" s="44"/>
    </row>
    <row r="27974" spans="26:26">
      <c r="Z27974" s="44"/>
    </row>
    <row r="27975" spans="26:26">
      <c r="Z27975" s="44"/>
    </row>
    <row r="27976" spans="26:26">
      <c r="Z27976" s="44"/>
    </row>
    <row r="27977" spans="26:26">
      <c r="Z27977" s="44"/>
    </row>
    <row r="27978" spans="26:26">
      <c r="Z27978" s="44"/>
    </row>
    <row r="27979" spans="26:26">
      <c r="Z27979" s="44"/>
    </row>
    <row r="27980" spans="26:26">
      <c r="Z27980" s="44"/>
    </row>
    <row r="27981" spans="26:26">
      <c r="Z27981" s="44"/>
    </row>
    <row r="27982" spans="26:26">
      <c r="Z27982" s="44"/>
    </row>
    <row r="27983" spans="26:26">
      <c r="Z27983" s="44"/>
    </row>
    <row r="27984" spans="26:26">
      <c r="Z27984" s="44"/>
    </row>
    <row r="27985" spans="26:26">
      <c r="Z27985" s="44"/>
    </row>
    <row r="27986" spans="26:26">
      <c r="Z27986" s="44"/>
    </row>
    <row r="27987" spans="26:26">
      <c r="Z27987" s="44"/>
    </row>
    <row r="27988" spans="26:26">
      <c r="Z27988" s="44"/>
    </row>
    <row r="27989" spans="26:26">
      <c r="Z27989" s="44"/>
    </row>
    <row r="27990" spans="26:26">
      <c r="Z27990" s="44"/>
    </row>
    <row r="27991" spans="26:26">
      <c r="Z27991" s="44"/>
    </row>
    <row r="27992" spans="26:26">
      <c r="Z27992" s="44"/>
    </row>
    <row r="27993" spans="26:26">
      <c r="Z27993" s="44"/>
    </row>
    <row r="27994" spans="26:26">
      <c r="Z27994" s="44"/>
    </row>
    <row r="27995" spans="26:26">
      <c r="Z27995" s="44"/>
    </row>
    <row r="27996" spans="26:26">
      <c r="Z27996" s="44"/>
    </row>
    <row r="27997" spans="26:26">
      <c r="Z27997" s="44"/>
    </row>
    <row r="27998" spans="26:26">
      <c r="Z27998" s="44"/>
    </row>
    <row r="27999" spans="26:26">
      <c r="Z27999" s="44"/>
    </row>
    <row r="28000" spans="26:26">
      <c r="Z28000" s="44"/>
    </row>
    <row r="28001" spans="26:26">
      <c r="Z28001" s="44"/>
    </row>
    <row r="28002" spans="26:26">
      <c r="Z28002" s="44"/>
    </row>
    <row r="28003" spans="26:26">
      <c r="Z28003" s="44"/>
    </row>
    <row r="28004" spans="26:26">
      <c r="Z28004" s="44"/>
    </row>
    <row r="28005" spans="26:26">
      <c r="Z28005" s="44"/>
    </row>
    <row r="28006" spans="26:26">
      <c r="Z28006" s="44"/>
    </row>
    <row r="28007" spans="26:26">
      <c r="Z28007" s="44"/>
    </row>
    <row r="28008" spans="26:26">
      <c r="Z28008" s="44"/>
    </row>
    <row r="28009" spans="26:26">
      <c r="Z28009" s="44"/>
    </row>
    <row r="28010" spans="26:26">
      <c r="Z28010" s="44"/>
    </row>
    <row r="28011" spans="26:26">
      <c r="Z28011" s="44"/>
    </row>
    <row r="28012" spans="26:26">
      <c r="Z28012" s="44"/>
    </row>
    <row r="28013" spans="26:26">
      <c r="Z28013" s="44"/>
    </row>
    <row r="28014" spans="26:26">
      <c r="Z28014" s="44"/>
    </row>
    <row r="28015" spans="26:26">
      <c r="Z28015" s="44"/>
    </row>
    <row r="28016" spans="26:26">
      <c r="Z28016" s="44"/>
    </row>
    <row r="28017" spans="26:26">
      <c r="Z28017" s="44"/>
    </row>
    <row r="28018" spans="26:26">
      <c r="Z28018" s="44"/>
    </row>
    <row r="28019" spans="26:26">
      <c r="Z28019" s="44"/>
    </row>
    <row r="28020" spans="26:26">
      <c r="Z28020" s="44"/>
    </row>
    <row r="28021" spans="26:26">
      <c r="Z28021" s="44"/>
    </row>
    <row r="28022" spans="26:26">
      <c r="Z28022" s="44"/>
    </row>
    <row r="28023" spans="26:26">
      <c r="Z28023" s="44"/>
    </row>
    <row r="28024" spans="26:26">
      <c r="Z28024" s="44"/>
    </row>
    <row r="28025" spans="26:26">
      <c r="Z28025" s="44"/>
    </row>
    <row r="28026" spans="26:26">
      <c r="Z28026" s="44"/>
    </row>
    <row r="28027" spans="26:26">
      <c r="Z28027" s="44"/>
    </row>
    <row r="28028" spans="26:26">
      <c r="Z28028" s="44"/>
    </row>
    <row r="28029" spans="26:26">
      <c r="Z28029" s="44"/>
    </row>
    <row r="28030" spans="26:26">
      <c r="Z28030" s="44"/>
    </row>
    <row r="28031" spans="26:26">
      <c r="Z28031" s="44"/>
    </row>
    <row r="28032" spans="26:26">
      <c r="Z28032" s="44"/>
    </row>
    <row r="28033" spans="26:26">
      <c r="Z28033" s="44"/>
    </row>
    <row r="28034" spans="26:26">
      <c r="Z28034" s="44"/>
    </row>
    <row r="28035" spans="26:26">
      <c r="Z28035" s="44"/>
    </row>
    <row r="28036" spans="26:26">
      <c r="Z28036" s="44"/>
    </row>
    <row r="28037" spans="26:26">
      <c r="Z28037" s="44"/>
    </row>
    <row r="28038" spans="26:26">
      <c r="Z28038" s="44"/>
    </row>
    <row r="28039" spans="26:26">
      <c r="Z28039" s="44"/>
    </row>
    <row r="28040" spans="26:26">
      <c r="Z28040" s="44"/>
    </row>
    <row r="28041" spans="26:26">
      <c r="Z28041" s="44"/>
    </row>
    <row r="28042" spans="26:26">
      <c r="Z28042" s="44"/>
    </row>
    <row r="28043" spans="26:26">
      <c r="Z28043" s="44"/>
    </row>
    <row r="28044" spans="26:26">
      <c r="Z28044" s="44"/>
    </row>
    <row r="28045" spans="26:26">
      <c r="Z28045" s="44"/>
    </row>
    <row r="28046" spans="26:26">
      <c r="Z28046" s="44"/>
    </row>
    <row r="28047" spans="26:26">
      <c r="Z28047" s="44"/>
    </row>
    <row r="28048" spans="26:26">
      <c r="Z28048" s="44"/>
    </row>
    <row r="28049" spans="26:26">
      <c r="Z28049" s="44"/>
    </row>
    <row r="28050" spans="26:26">
      <c r="Z28050" s="44"/>
    </row>
    <row r="28051" spans="26:26">
      <c r="Z28051" s="44"/>
    </row>
    <row r="28052" spans="26:26">
      <c r="Z28052" s="44"/>
    </row>
    <row r="28053" spans="26:26">
      <c r="Z28053" s="44"/>
    </row>
    <row r="28054" spans="26:26">
      <c r="Z28054" s="44"/>
    </row>
    <row r="28055" spans="26:26">
      <c r="Z28055" s="44"/>
    </row>
    <row r="28056" spans="26:26">
      <c r="Z28056" s="44"/>
    </row>
    <row r="28057" spans="26:26">
      <c r="Z28057" s="44"/>
    </row>
    <row r="28058" spans="26:26">
      <c r="Z28058" s="44"/>
    </row>
    <row r="28059" spans="26:26">
      <c r="Z28059" s="44"/>
    </row>
    <row r="28060" spans="26:26">
      <c r="Z28060" s="44"/>
    </row>
    <row r="28061" spans="26:26">
      <c r="Z28061" s="44"/>
    </row>
    <row r="28062" spans="26:26">
      <c r="Z28062" s="44"/>
    </row>
    <row r="28063" spans="26:26">
      <c r="Z28063" s="44"/>
    </row>
    <row r="28064" spans="26:26">
      <c r="Z28064" s="44"/>
    </row>
    <row r="28065" spans="26:26">
      <c r="Z28065" s="44"/>
    </row>
    <row r="28066" spans="26:26">
      <c r="Z28066" s="44"/>
    </row>
    <row r="28067" spans="26:26">
      <c r="Z28067" s="44"/>
    </row>
    <row r="28068" spans="26:26">
      <c r="Z28068" s="44"/>
    </row>
    <row r="28069" spans="26:26">
      <c r="Z28069" s="44"/>
    </row>
    <row r="28070" spans="26:26">
      <c r="Z28070" s="44"/>
    </row>
    <row r="28071" spans="26:26">
      <c r="Z28071" s="44"/>
    </row>
    <row r="28072" spans="26:26">
      <c r="Z28072" s="44"/>
    </row>
    <row r="28073" spans="26:26">
      <c r="Z28073" s="44"/>
    </row>
    <row r="28074" spans="26:26">
      <c r="Z28074" s="44"/>
    </row>
    <row r="28075" spans="26:26">
      <c r="Z28075" s="44"/>
    </row>
    <row r="28076" spans="26:26">
      <c r="Z28076" s="44"/>
    </row>
    <row r="28077" spans="26:26">
      <c r="Z28077" s="44"/>
    </row>
    <row r="28078" spans="26:26">
      <c r="Z28078" s="44"/>
    </row>
    <row r="28079" spans="26:26">
      <c r="Z28079" s="44"/>
    </row>
    <row r="28080" spans="26:26">
      <c r="Z28080" s="44"/>
    </row>
    <row r="28081" spans="26:26">
      <c r="Z28081" s="44"/>
    </row>
    <row r="28082" spans="26:26">
      <c r="Z28082" s="44"/>
    </row>
    <row r="28083" spans="26:26">
      <c r="Z28083" s="44"/>
    </row>
    <row r="28084" spans="26:26">
      <c r="Z28084" s="44"/>
    </row>
    <row r="28085" spans="26:26">
      <c r="Z28085" s="44"/>
    </row>
    <row r="28086" spans="26:26">
      <c r="Z28086" s="44"/>
    </row>
    <row r="28087" spans="26:26">
      <c r="Z28087" s="44"/>
    </row>
    <row r="28088" spans="26:26">
      <c r="Z28088" s="44"/>
    </row>
    <row r="28089" spans="26:26">
      <c r="Z28089" s="44"/>
    </row>
    <row r="28090" spans="26:26">
      <c r="Z28090" s="44"/>
    </row>
    <row r="28091" spans="26:26">
      <c r="Z28091" s="44"/>
    </row>
    <row r="28092" spans="26:26">
      <c r="Z28092" s="44"/>
    </row>
    <row r="28093" spans="26:26">
      <c r="Z28093" s="44"/>
    </row>
    <row r="28094" spans="26:26">
      <c r="Z28094" s="44"/>
    </row>
    <row r="28095" spans="26:26">
      <c r="Z28095" s="44"/>
    </row>
    <row r="28096" spans="26:26">
      <c r="Z28096" s="44"/>
    </row>
    <row r="28097" spans="26:26">
      <c r="Z28097" s="44"/>
    </row>
    <row r="28098" spans="26:26">
      <c r="Z28098" s="44"/>
    </row>
    <row r="28099" spans="26:26">
      <c r="Z28099" s="44"/>
    </row>
    <row r="28100" spans="26:26">
      <c r="Z28100" s="44"/>
    </row>
    <row r="28101" spans="26:26">
      <c r="Z28101" s="44"/>
    </row>
    <row r="28102" spans="26:26">
      <c r="Z28102" s="44"/>
    </row>
    <row r="28103" spans="26:26">
      <c r="Z28103" s="44"/>
    </row>
    <row r="28104" spans="26:26">
      <c r="Z28104" s="44"/>
    </row>
    <row r="28105" spans="26:26">
      <c r="Z28105" s="44"/>
    </row>
    <row r="28106" spans="26:26">
      <c r="Z28106" s="44"/>
    </row>
    <row r="28107" spans="26:26">
      <c r="Z28107" s="44"/>
    </row>
    <row r="28108" spans="26:26">
      <c r="Z28108" s="44"/>
    </row>
    <row r="28109" spans="26:26">
      <c r="Z28109" s="44"/>
    </row>
    <row r="28110" spans="26:26">
      <c r="Z28110" s="44"/>
    </row>
    <row r="28111" spans="26:26">
      <c r="Z28111" s="44"/>
    </row>
    <row r="28112" spans="26:26">
      <c r="Z28112" s="44"/>
    </row>
    <row r="28113" spans="26:26">
      <c r="Z28113" s="44"/>
    </row>
    <row r="28114" spans="26:26">
      <c r="Z28114" s="44"/>
    </row>
    <row r="28115" spans="26:26">
      <c r="Z28115" s="44"/>
    </row>
    <row r="28116" spans="26:26">
      <c r="Z28116" s="44"/>
    </row>
    <row r="28117" spans="26:26">
      <c r="Z28117" s="44"/>
    </row>
    <row r="28118" spans="26:26">
      <c r="Z28118" s="44"/>
    </row>
    <row r="28119" spans="26:26">
      <c r="Z28119" s="44"/>
    </row>
    <row r="28120" spans="26:26">
      <c r="Z28120" s="44"/>
    </row>
    <row r="28121" spans="26:26">
      <c r="Z28121" s="44"/>
    </row>
    <row r="28122" spans="26:26">
      <c r="Z28122" s="44"/>
    </row>
    <row r="28123" spans="26:26">
      <c r="Z28123" s="44"/>
    </row>
    <row r="28124" spans="26:26">
      <c r="Z28124" s="44"/>
    </row>
    <row r="28125" spans="26:26">
      <c r="Z28125" s="44"/>
    </row>
    <row r="28126" spans="26:26">
      <c r="Z28126" s="44"/>
    </row>
    <row r="28127" spans="26:26">
      <c r="Z28127" s="44"/>
    </row>
    <row r="28128" spans="26:26">
      <c r="Z28128" s="44"/>
    </row>
    <row r="28129" spans="26:26">
      <c r="Z28129" s="44"/>
    </row>
    <row r="28130" spans="26:26">
      <c r="Z28130" s="44"/>
    </row>
    <row r="28131" spans="26:26">
      <c r="Z28131" s="44"/>
    </row>
    <row r="28132" spans="26:26">
      <c r="Z28132" s="44"/>
    </row>
    <row r="28133" spans="26:26">
      <c r="Z28133" s="44"/>
    </row>
    <row r="28134" spans="26:26">
      <c r="Z28134" s="44"/>
    </row>
    <row r="28135" spans="26:26">
      <c r="Z28135" s="44"/>
    </row>
    <row r="28136" spans="26:26">
      <c r="Z28136" s="44"/>
    </row>
    <row r="28137" spans="26:26">
      <c r="Z28137" s="44"/>
    </row>
    <row r="28138" spans="26:26">
      <c r="Z28138" s="44"/>
    </row>
    <row r="28139" spans="26:26">
      <c r="Z28139" s="44"/>
    </row>
    <row r="28140" spans="26:26">
      <c r="Z28140" s="44"/>
    </row>
    <row r="28141" spans="26:26">
      <c r="Z28141" s="44"/>
    </row>
    <row r="28142" spans="26:26">
      <c r="Z28142" s="44"/>
    </row>
    <row r="28143" spans="26:26">
      <c r="Z28143" s="44"/>
    </row>
    <row r="28144" spans="26:26">
      <c r="Z28144" s="44"/>
    </row>
    <row r="28145" spans="26:26">
      <c r="Z28145" s="44"/>
    </row>
    <row r="28146" spans="26:26">
      <c r="Z28146" s="44"/>
    </row>
    <row r="28147" spans="26:26">
      <c r="Z28147" s="44"/>
    </row>
    <row r="28148" spans="26:26">
      <c r="Z28148" s="44"/>
    </row>
    <row r="28149" spans="26:26">
      <c r="Z28149" s="44"/>
    </row>
    <row r="28150" spans="26:26">
      <c r="Z28150" s="44"/>
    </row>
    <row r="28151" spans="26:26">
      <c r="Z28151" s="44"/>
    </row>
    <row r="28152" spans="26:26">
      <c r="Z28152" s="44"/>
    </row>
    <row r="28153" spans="26:26">
      <c r="Z28153" s="44"/>
    </row>
    <row r="28154" spans="26:26">
      <c r="Z28154" s="44"/>
    </row>
    <row r="28155" spans="26:26">
      <c r="Z28155" s="44"/>
    </row>
    <row r="28156" spans="26:26">
      <c r="Z28156" s="44"/>
    </row>
    <row r="28157" spans="26:26">
      <c r="Z28157" s="44"/>
    </row>
    <row r="28158" spans="26:26">
      <c r="Z28158" s="44"/>
    </row>
    <row r="28159" spans="26:26">
      <c r="Z28159" s="44"/>
    </row>
    <row r="28160" spans="26:26">
      <c r="Z28160" s="44"/>
    </row>
    <row r="28161" spans="26:26">
      <c r="Z28161" s="44"/>
    </row>
    <row r="28162" spans="26:26">
      <c r="Z28162" s="44"/>
    </row>
    <row r="28163" spans="26:26">
      <c r="Z28163" s="44"/>
    </row>
    <row r="28164" spans="26:26">
      <c r="Z28164" s="44"/>
    </row>
    <row r="28165" spans="26:26">
      <c r="Z28165" s="44"/>
    </row>
    <row r="28166" spans="26:26">
      <c r="Z28166" s="44"/>
    </row>
    <row r="28167" spans="26:26">
      <c r="Z28167" s="44"/>
    </row>
    <row r="28168" spans="26:26">
      <c r="Z28168" s="44"/>
    </row>
    <row r="28169" spans="26:26">
      <c r="Z28169" s="44"/>
    </row>
    <row r="28170" spans="26:26">
      <c r="Z28170" s="44"/>
    </row>
    <row r="28171" spans="26:26">
      <c r="Z28171" s="44"/>
    </row>
    <row r="28172" spans="26:26">
      <c r="Z28172" s="44"/>
    </row>
    <row r="28173" spans="26:26">
      <c r="Z28173" s="44"/>
    </row>
    <row r="28174" spans="26:26">
      <c r="Z28174" s="44"/>
    </row>
    <row r="28175" spans="26:26">
      <c r="Z28175" s="44"/>
    </row>
    <row r="28176" spans="26:26">
      <c r="Z28176" s="44"/>
    </row>
    <row r="28177" spans="26:26">
      <c r="Z28177" s="44"/>
    </row>
    <row r="28178" spans="26:26">
      <c r="Z28178" s="44"/>
    </row>
    <row r="28179" spans="26:26">
      <c r="Z28179" s="44"/>
    </row>
    <row r="28180" spans="26:26">
      <c r="Z28180" s="44"/>
    </row>
    <row r="28181" spans="26:26">
      <c r="Z28181" s="44"/>
    </row>
    <row r="28182" spans="26:26">
      <c r="Z28182" s="44"/>
    </row>
    <row r="28183" spans="26:26">
      <c r="Z28183" s="44"/>
    </row>
    <row r="28184" spans="26:26">
      <c r="Z28184" s="44"/>
    </row>
    <row r="28185" spans="26:26">
      <c r="Z28185" s="44"/>
    </row>
    <row r="28186" spans="26:26">
      <c r="Z28186" s="44"/>
    </row>
    <row r="28187" spans="26:26">
      <c r="Z28187" s="44"/>
    </row>
    <row r="28188" spans="26:26">
      <c r="Z28188" s="44"/>
    </row>
    <row r="28189" spans="26:26">
      <c r="Z28189" s="44"/>
    </row>
    <row r="28190" spans="26:26">
      <c r="Z28190" s="44"/>
    </row>
    <row r="28191" spans="26:26">
      <c r="Z28191" s="44"/>
    </row>
    <row r="28192" spans="26:26">
      <c r="Z28192" s="44"/>
    </row>
    <row r="28193" spans="26:26">
      <c r="Z28193" s="44"/>
    </row>
    <row r="28194" spans="26:26">
      <c r="Z28194" s="44"/>
    </row>
    <row r="28195" spans="26:26">
      <c r="Z28195" s="44"/>
    </row>
    <row r="28196" spans="26:26">
      <c r="Z28196" s="44"/>
    </row>
    <row r="28197" spans="26:26">
      <c r="Z28197" s="44"/>
    </row>
    <row r="28198" spans="26:26">
      <c r="Z28198" s="44"/>
    </row>
    <row r="28199" spans="26:26">
      <c r="Z28199" s="44"/>
    </row>
    <row r="28200" spans="26:26">
      <c r="Z28200" s="44"/>
    </row>
    <row r="28201" spans="26:26">
      <c r="Z28201" s="44"/>
    </row>
    <row r="28202" spans="26:26">
      <c r="Z28202" s="44"/>
    </row>
    <row r="28203" spans="26:26">
      <c r="Z28203" s="44"/>
    </row>
    <row r="28204" spans="26:26">
      <c r="Z28204" s="44"/>
    </row>
    <row r="28205" spans="26:26">
      <c r="Z28205" s="44"/>
    </row>
    <row r="28206" spans="26:26">
      <c r="Z28206" s="44"/>
    </row>
    <row r="28207" spans="26:26">
      <c r="Z28207" s="44"/>
    </row>
    <row r="28208" spans="26:26">
      <c r="Z28208" s="44"/>
    </row>
    <row r="28209" spans="26:26">
      <c r="Z28209" s="44"/>
    </row>
    <row r="28210" spans="26:26">
      <c r="Z28210" s="44"/>
    </row>
    <row r="28211" spans="26:26">
      <c r="Z28211" s="44"/>
    </row>
    <row r="28212" spans="26:26">
      <c r="Z28212" s="44"/>
    </row>
    <row r="28213" spans="26:26">
      <c r="Z28213" s="44"/>
    </row>
    <row r="28214" spans="26:26">
      <c r="Z28214" s="44"/>
    </row>
    <row r="28215" spans="26:26">
      <c r="Z28215" s="44"/>
    </row>
    <row r="28216" spans="26:26">
      <c r="Z28216" s="44"/>
    </row>
    <row r="28217" spans="26:26">
      <c r="Z28217" s="44"/>
    </row>
    <row r="28218" spans="26:26">
      <c r="Z28218" s="44"/>
    </row>
    <row r="28219" spans="26:26">
      <c r="Z28219" s="44"/>
    </row>
    <row r="28220" spans="26:26">
      <c r="Z28220" s="44"/>
    </row>
    <row r="28221" spans="26:26">
      <c r="Z28221" s="44"/>
    </row>
    <row r="28222" spans="26:26">
      <c r="Z28222" s="44"/>
    </row>
    <row r="28223" spans="26:26">
      <c r="Z28223" s="44"/>
    </row>
    <row r="28224" spans="26:26">
      <c r="Z28224" s="44"/>
    </row>
    <row r="28225" spans="26:26">
      <c r="Z28225" s="44"/>
    </row>
    <row r="28226" spans="26:26">
      <c r="Z28226" s="44"/>
    </row>
    <row r="28227" spans="26:26">
      <c r="Z28227" s="44"/>
    </row>
    <row r="28228" spans="26:26">
      <c r="Z28228" s="44"/>
    </row>
    <row r="28229" spans="26:26">
      <c r="Z28229" s="44"/>
    </row>
    <row r="28230" spans="26:26">
      <c r="Z28230" s="44"/>
    </row>
    <row r="28231" spans="26:26">
      <c r="Z28231" s="44"/>
    </row>
    <row r="28232" spans="26:26">
      <c r="Z28232" s="44"/>
    </row>
    <row r="28233" spans="26:26">
      <c r="Z28233" s="44"/>
    </row>
    <row r="28234" spans="26:26">
      <c r="Z28234" s="44"/>
    </row>
    <row r="28235" spans="26:26">
      <c r="Z28235" s="44"/>
    </row>
    <row r="28236" spans="26:26">
      <c r="Z28236" s="44"/>
    </row>
    <row r="28237" spans="26:26">
      <c r="Z28237" s="44"/>
    </row>
    <row r="28238" spans="26:26">
      <c r="Z28238" s="44"/>
    </row>
    <row r="28239" spans="26:26">
      <c r="Z28239" s="44"/>
    </row>
    <row r="28240" spans="26:26">
      <c r="Z28240" s="44"/>
    </row>
    <row r="28241" spans="26:26">
      <c r="Z28241" s="44"/>
    </row>
    <row r="28242" spans="26:26">
      <c r="Z28242" s="44"/>
    </row>
    <row r="28243" spans="26:26">
      <c r="Z28243" s="44"/>
    </row>
    <row r="28244" spans="26:26">
      <c r="Z28244" s="44"/>
    </row>
    <row r="28245" spans="26:26">
      <c r="Z28245" s="44"/>
    </row>
    <row r="28246" spans="26:26">
      <c r="Z28246" s="44"/>
    </row>
    <row r="28247" spans="26:26">
      <c r="Z28247" s="44"/>
    </row>
    <row r="28248" spans="26:26">
      <c r="Z28248" s="44"/>
    </row>
    <row r="28249" spans="26:26">
      <c r="Z28249" s="44"/>
    </row>
    <row r="28250" spans="26:26">
      <c r="Z28250" s="44"/>
    </row>
    <row r="28251" spans="26:26">
      <c r="Z28251" s="44"/>
    </row>
    <row r="28252" spans="26:26">
      <c r="Z28252" s="44"/>
    </row>
    <row r="28253" spans="26:26">
      <c r="Z28253" s="44"/>
    </row>
    <row r="28254" spans="26:26">
      <c r="Z28254" s="44"/>
    </row>
    <row r="28255" spans="26:26">
      <c r="Z28255" s="44"/>
    </row>
    <row r="28256" spans="26:26">
      <c r="Z28256" s="44"/>
    </row>
    <row r="28257" spans="26:26">
      <c r="Z28257" s="44"/>
    </row>
    <row r="28258" spans="26:26">
      <c r="Z28258" s="44"/>
    </row>
    <row r="28259" spans="26:26">
      <c r="Z28259" s="44"/>
    </row>
    <row r="28260" spans="26:26">
      <c r="Z28260" s="44"/>
    </row>
    <row r="28261" spans="26:26">
      <c r="Z28261" s="44"/>
    </row>
    <row r="28262" spans="26:26">
      <c r="Z28262" s="44"/>
    </row>
    <row r="28263" spans="26:26">
      <c r="Z28263" s="44"/>
    </row>
    <row r="28264" spans="26:26">
      <c r="Z28264" s="44"/>
    </row>
    <row r="28265" spans="26:26">
      <c r="Z28265" s="44"/>
    </row>
    <row r="28266" spans="26:26">
      <c r="Z28266" s="44"/>
    </row>
    <row r="28267" spans="26:26">
      <c r="Z28267" s="44"/>
    </row>
    <row r="28268" spans="26:26">
      <c r="Z28268" s="44"/>
    </row>
    <row r="28269" spans="26:26">
      <c r="Z28269" s="44"/>
    </row>
    <row r="28270" spans="26:26">
      <c r="Z28270" s="44"/>
    </row>
    <row r="28271" spans="26:26">
      <c r="Z28271" s="44"/>
    </row>
    <row r="28272" spans="26:26">
      <c r="Z28272" s="44"/>
    </row>
    <row r="28273" spans="26:26">
      <c r="Z28273" s="44"/>
    </row>
    <row r="28274" spans="26:26">
      <c r="Z28274" s="44"/>
    </row>
    <row r="28275" spans="26:26">
      <c r="Z28275" s="44"/>
    </row>
    <row r="28276" spans="26:26">
      <c r="Z28276" s="44"/>
    </row>
    <row r="28277" spans="26:26">
      <c r="Z28277" s="44"/>
    </row>
    <row r="28278" spans="26:26">
      <c r="Z28278" s="44"/>
    </row>
    <row r="28279" spans="26:26">
      <c r="Z28279" s="44"/>
    </row>
    <row r="28280" spans="26:26">
      <c r="Z28280" s="44"/>
    </row>
    <row r="28281" spans="26:26">
      <c r="Z28281" s="44"/>
    </row>
    <row r="28282" spans="26:26">
      <c r="Z28282" s="44"/>
    </row>
    <row r="28283" spans="26:26">
      <c r="Z28283" s="44"/>
    </row>
    <row r="28284" spans="26:26">
      <c r="Z28284" s="44"/>
    </row>
    <row r="28285" spans="26:26">
      <c r="Z28285" s="44"/>
    </row>
    <row r="28286" spans="26:26">
      <c r="Z28286" s="44"/>
    </row>
    <row r="28287" spans="26:26">
      <c r="Z28287" s="44"/>
    </row>
    <row r="28288" spans="26:26">
      <c r="Z28288" s="44"/>
    </row>
    <row r="28289" spans="26:26">
      <c r="Z28289" s="44"/>
    </row>
    <row r="28290" spans="26:26">
      <c r="Z28290" s="44"/>
    </row>
    <row r="28291" spans="26:26">
      <c r="Z28291" s="44"/>
    </row>
    <row r="28292" spans="26:26">
      <c r="Z28292" s="44"/>
    </row>
    <row r="28293" spans="26:26">
      <c r="Z28293" s="44"/>
    </row>
    <row r="28294" spans="26:26">
      <c r="Z28294" s="44"/>
    </row>
    <row r="28295" spans="26:26">
      <c r="Z28295" s="44"/>
    </row>
    <row r="28296" spans="26:26">
      <c r="Z28296" s="44"/>
    </row>
    <row r="28297" spans="26:26">
      <c r="Z28297" s="44"/>
    </row>
    <row r="28298" spans="26:26">
      <c r="Z28298" s="44"/>
    </row>
    <row r="28299" spans="26:26">
      <c r="Z28299" s="44"/>
    </row>
    <row r="28300" spans="26:26">
      <c r="Z28300" s="44"/>
    </row>
    <row r="28301" spans="26:26">
      <c r="Z28301" s="44"/>
    </row>
    <row r="28302" spans="26:26">
      <c r="Z28302" s="44"/>
    </row>
    <row r="28303" spans="26:26">
      <c r="Z28303" s="44"/>
    </row>
    <row r="28304" spans="26:26">
      <c r="Z28304" s="44"/>
    </row>
    <row r="28305" spans="26:26">
      <c r="Z28305" s="44"/>
    </row>
    <row r="28306" spans="26:26">
      <c r="Z28306" s="44"/>
    </row>
    <row r="28307" spans="26:26">
      <c r="Z28307" s="44"/>
    </row>
    <row r="28308" spans="26:26">
      <c r="Z28308" s="44"/>
    </row>
    <row r="28309" spans="26:26">
      <c r="Z28309" s="44"/>
    </row>
    <row r="28310" spans="26:26">
      <c r="Z28310" s="44"/>
    </row>
    <row r="28311" spans="26:26">
      <c r="Z28311" s="44"/>
    </row>
    <row r="28312" spans="26:26">
      <c r="Z28312" s="44"/>
    </row>
    <row r="28313" spans="26:26">
      <c r="Z28313" s="44"/>
    </row>
    <row r="28314" spans="26:26">
      <c r="Z28314" s="44"/>
    </row>
    <row r="28315" spans="26:26">
      <c r="Z28315" s="44"/>
    </row>
    <row r="28316" spans="26:26">
      <c r="Z28316" s="44"/>
    </row>
    <row r="28317" spans="26:26">
      <c r="Z28317" s="44"/>
    </row>
    <row r="28318" spans="26:26">
      <c r="Z28318" s="44"/>
    </row>
    <row r="28319" spans="26:26">
      <c r="Z28319" s="44"/>
    </row>
    <row r="28320" spans="26:26">
      <c r="Z28320" s="44"/>
    </row>
    <row r="28321" spans="26:26">
      <c r="Z28321" s="44"/>
    </row>
    <row r="28322" spans="26:26">
      <c r="Z28322" s="44"/>
    </row>
    <row r="28323" spans="26:26">
      <c r="Z28323" s="44"/>
    </row>
    <row r="28324" spans="26:26">
      <c r="Z28324" s="44"/>
    </row>
    <row r="28325" spans="26:26">
      <c r="Z28325" s="44"/>
    </row>
    <row r="28326" spans="26:26">
      <c r="Z28326" s="44"/>
    </row>
    <row r="28327" spans="26:26">
      <c r="Z28327" s="44"/>
    </row>
    <row r="28328" spans="26:26">
      <c r="Z28328" s="44"/>
    </row>
    <row r="28329" spans="26:26">
      <c r="Z28329" s="44"/>
    </row>
    <row r="28330" spans="26:26">
      <c r="Z28330" s="44"/>
    </row>
    <row r="28331" spans="26:26">
      <c r="Z28331" s="44"/>
    </row>
    <row r="28332" spans="26:26">
      <c r="Z28332" s="44"/>
    </row>
    <row r="28333" spans="26:26">
      <c r="Z28333" s="44"/>
    </row>
    <row r="28334" spans="26:26">
      <c r="Z28334" s="44"/>
    </row>
    <row r="28335" spans="26:26">
      <c r="Z28335" s="44"/>
    </row>
    <row r="28336" spans="26:26">
      <c r="Z28336" s="44"/>
    </row>
    <row r="28337" spans="26:26">
      <c r="Z28337" s="44"/>
    </row>
    <row r="28338" spans="26:26">
      <c r="Z28338" s="44"/>
    </row>
    <row r="28339" spans="26:26">
      <c r="Z28339" s="44"/>
    </row>
    <row r="28340" spans="26:26">
      <c r="Z28340" s="44"/>
    </row>
    <row r="28341" spans="26:26">
      <c r="Z28341" s="44"/>
    </row>
    <row r="28342" spans="26:26">
      <c r="Z28342" s="44"/>
    </row>
    <row r="28343" spans="26:26">
      <c r="Z28343" s="44"/>
    </row>
    <row r="28344" spans="26:26">
      <c r="Z28344" s="44"/>
    </row>
    <row r="28345" spans="26:26">
      <c r="Z28345" s="44"/>
    </row>
    <row r="28346" spans="26:26">
      <c r="Z28346" s="44"/>
    </row>
    <row r="28347" spans="26:26">
      <c r="Z28347" s="44"/>
    </row>
    <row r="28348" spans="26:26">
      <c r="Z28348" s="44"/>
    </row>
    <row r="28349" spans="26:26">
      <c r="Z28349" s="44"/>
    </row>
    <row r="28350" spans="26:26">
      <c r="Z28350" s="44"/>
    </row>
    <row r="28351" spans="26:26">
      <c r="Z28351" s="44"/>
    </row>
    <row r="28352" spans="26:26">
      <c r="Z28352" s="44"/>
    </row>
    <row r="28353" spans="26:26">
      <c r="Z28353" s="44"/>
    </row>
    <row r="28354" spans="26:26">
      <c r="Z28354" s="44"/>
    </row>
    <row r="28355" spans="26:26">
      <c r="Z28355" s="44"/>
    </row>
    <row r="28356" spans="26:26">
      <c r="Z28356" s="44"/>
    </row>
    <row r="28357" spans="26:26">
      <c r="Z28357" s="44"/>
    </row>
    <row r="28358" spans="26:26">
      <c r="Z28358" s="44"/>
    </row>
    <row r="28359" spans="26:26">
      <c r="Z28359" s="44"/>
    </row>
    <row r="28360" spans="26:26">
      <c r="Z28360" s="44"/>
    </row>
    <row r="28361" spans="26:26">
      <c r="Z28361" s="44"/>
    </row>
    <row r="28362" spans="26:26">
      <c r="Z28362" s="44"/>
    </row>
    <row r="28363" spans="26:26">
      <c r="Z28363" s="44"/>
    </row>
    <row r="28364" spans="26:26">
      <c r="Z28364" s="44"/>
    </row>
    <row r="28365" spans="26:26">
      <c r="Z28365" s="44"/>
    </row>
    <row r="28366" spans="26:26">
      <c r="Z28366" s="44"/>
    </row>
    <row r="28367" spans="26:26">
      <c r="Z28367" s="44"/>
    </row>
    <row r="28368" spans="26:26">
      <c r="Z28368" s="44"/>
    </row>
    <row r="28369" spans="26:26">
      <c r="Z28369" s="44"/>
    </row>
    <row r="28370" spans="26:26">
      <c r="Z28370" s="44"/>
    </row>
    <row r="28371" spans="26:26">
      <c r="Z28371" s="44"/>
    </row>
    <row r="28372" spans="26:26">
      <c r="Z28372" s="44"/>
    </row>
    <row r="28373" spans="26:26">
      <c r="Z28373" s="44"/>
    </row>
    <row r="28374" spans="26:26">
      <c r="Z28374" s="44"/>
    </row>
    <row r="28375" spans="26:26">
      <c r="Z28375" s="44"/>
    </row>
    <row r="28376" spans="26:26">
      <c r="Z28376" s="44"/>
    </row>
    <row r="28377" spans="26:26">
      <c r="Z28377" s="44"/>
    </row>
    <row r="28378" spans="26:26">
      <c r="Z28378" s="44"/>
    </row>
    <row r="28379" spans="26:26">
      <c r="Z28379" s="44"/>
    </row>
    <row r="28380" spans="26:26">
      <c r="Z28380" s="44"/>
    </row>
    <row r="28381" spans="26:26">
      <c r="Z28381" s="44"/>
    </row>
    <row r="28382" spans="26:26">
      <c r="Z28382" s="44"/>
    </row>
    <row r="28383" spans="26:26">
      <c r="Z28383" s="44"/>
    </row>
    <row r="28384" spans="26:26">
      <c r="Z28384" s="44"/>
    </row>
    <row r="28385" spans="26:26">
      <c r="Z28385" s="44"/>
    </row>
    <row r="28386" spans="26:26">
      <c r="Z28386" s="44"/>
    </row>
    <row r="28387" spans="26:26">
      <c r="Z28387" s="44"/>
    </row>
    <row r="28388" spans="26:26">
      <c r="Z28388" s="44"/>
    </row>
    <row r="28389" spans="26:26">
      <c r="Z28389" s="44"/>
    </row>
    <row r="28390" spans="26:26">
      <c r="Z28390" s="44"/>
    </row>
    <row r="28391" spans="26:26">
      <c r="Z28391" s="44"/>
    </row>
    <row r="28392" spans="26:26">
      <c r="Z28392" s="44"/>
    </row>
    <row r="28393" spans="26:26">
      <c r="Z28393" s="44"/>
    </row>
    <row r="28394" spans="26:26">
      <c r="Z28394" s="44"/>
    </row>
    <row r="28395" spans="26:26">
      <c r="Z28395" s="44"/>
    </row>
    <row r="28396" spans="26:26">
      <c r="Z28396" s="44"/>
    </row>
    <row r="28397" spans="26:26">
      <c r="Z28397" s="44"/>
    </row>
    <row r="28398" spans="26:26">
      <c r="Z28398" s="44"/>
    </row>
    <row r="28399" spans="26:26">
      <c r="Z28399" s="44"/>
    </row>
    <row r="28400" spans="26:26">
      <c r="Z28400" s="44"/>
    </row>
    <row r="28401" spans="26:26">
      <c r="Z28401" s="44"/>
    </row>
    <row r="28402" spans="26:26">
      <c r="Z28402" s="44"/>
    </row>
    <row r="28403" spans="26:26">
      <c r="Z28403" s="44"/>
    </row>
    <row r="28404" spans="26:26">
      <c r="Z28404" s="44"/>
    </row>
    <row r="28405" spans="26:26">
      <c r="Z28405" s="44"/>
    </row>
    <row r="28406" spans="26:26">
      <c r="Z28406" s="44"/>
    </row>
    <row r="28407" spans="26:26">
      <c r="Z28407" s="44"/>
    </row>
    <row r="28408" spans="26:26">
      <c r="Z28408" s="44"/>
    </row>
    <row r="28409" spans="26:26">
      <c r="Z28409" s="44"/>
    </row>
    <row r="28410" spans="26:26">
      <c r="Z28410" s="44"/>
    </row>
    <row r="28411" spans="26:26">
      <c r="Z28411" s="44"/>
    </row>
    <row r="28412" spans="26:26">
      <c r="Z28412" s="44"/>
    </row>
    <row r="28413" spans="26:26">
      <c r="Z28413" s="44"/>
    </row>
    <row r="28414" spans="26:26">
      <c r="Z28414" s="44"/>
    </row>
    <row r="28415" spans="26:26">
      <c r="Z28415" s="44"/>
    </row>
    <row r="28416" spans="26:26">
      <c r="Z28416" s="44"/>
    </row>
    <row r="28417" spans="26:26">
      <c r="Z28417" s="44"/>
    </row>
    <row r="28418" spans="26:26">
      <c r="Z28418" s="44"/>
    </row>
    <row r="28419" spans="26:26">
      <c r="Z28419" s="44"/>
    </row>
    <row r="28420" spans="26:26">
      <c r="Z28420" s="44"/>
    </row>
    <row r="28421" spans="26:26">
      <c r="Z28421" s="44"/>
    </row>
    <row r="28422" spans="26:26">
      <c r="Z28422" s="44"/>
    </row>
    <row r="28423" spans="26:26">
      <c r="Z28423" s="44"/>
    </row>
    <row r="28424" spans="26:26">
      <c r="Z28424" s="44"/>
    </row>
    <row r="28425" spans="26:26">
      <c r="Z28425" s="44"/>
    </row>
    <row r="28426" spans="26:26">
      <c r="Z28426" s="44"/>
    </row>
    <row r="28427" spans="26:26">
      <c r="Z28427" s="44"/>
    </row>
    <row r="28428" spans="26:26">
      <c r="Z28428" s="44"/>
    </row>
    <row r="28429" spans="26:26">
      <c r="Z28429" s="44"/>
    </row>
    <row r="28430" spans="26:26">
      <c r="Z28430" s="44"/>
    </row>
    <row r="28431" spans="26:26">
      <c r="Z28431" s="44"/>
    </row>
    <row r="28432" spans="26:26">
      <c r="Z28432" s="44"/>
    </row>
    <row r="28433" spans="26:26">
      <c r="Z28433" s="44"/>
    </row>
    <row r="28434" spans="26:26">
      <c r="Z28434" s="44"/>
    </row>
    <row r="28435" spans="26:26">
      <c r="Z28435" s="44"/>
    </row>
    <row r="28436" spans="26:26">
      <c r="Z28436" s="44"/>
    </row>
    <row r="28437" spans="26:26">
      <c r="Z28437" s="44"/>
    </row>
    <row r="28438" spans="26:26">
      <c r="Z28438" s="44"/>
    </row>
    <row r="28439" spans="26:26">
      <c r="Z28439" s="44"/>
    </row>
    <row r="28440" spans="26:26">
      <c r="Z28440" s="44"/>
    </row>
    <row r="28441" spans="26:26">
      <c r="Z28441" s="44"/>
    </row>
    <row r="28442" spans="26:26">
      <c r="Z28442" s="44"/>
    </row>
    <row r="28443" spans="26:26">
      <c r="Z28443" s="44"/>
    </row>
    <row r="28444" spans="26:26">
      <c r="Z28444" s="44"/>
    </row>
    <row r="28445" spans="26:26">
      <c r="Z28445" s="44"/>
    </row>
    <row r="28446" spans="26:26">
      <c r="Z28446" s="44"/>
    </row>
    <row r="28447" spans="26:26">
      <c r="Z28447" s="44"/>
    </row>
    <row r="28448" spans="26:26">
      <c r="Z28448" s="44"/>
    </row>
    <row r="28449" spans="26:26">
      <c r="Z28449" s="44"/>
    </row>
    <row r="28450" spans="26:26">
      <c r="Z28450" s="44"/>
    </row>
    <row r="28451" spans="26:26">
      <c r="Z28451" s="44"/>
    </row>
    <row r="28452" spans="26:26">
      <c r="Z28452" s="44"/>
    </row>
    <row r="28453" spans="26:26">
      <c r="Z28453" s="44"/>
    </row>
    <row r="28454" spans="26:26">
      <c r="Z28454" s="44"/>
    </row>
    <row r="28455" spans="26:26">
      <c r="Z28455" s="44"/>
    </row>
    <row r="28456" spans="26:26">
      <c r="Z28456" s="44"/>
    </row>
    <row r="28457" spans="26:26">
      <c r="Z28457" s="44"/>
    </row>
    <row r="28458" spans="26:26">
      <c r="Z28458" s="44"/>
    </row>
    <row r="28459" spans="26:26">
      <c r="Z28459" s="44"/>
    </row>
    <row r="28460" spans="26:26">
      <c r="Z28460" s="44"/>
    </row>
    <row r="28461" spans="26:26">
      <c r="Z28461" s="44"/>
    </row>
    <row r="28462" spans="26:26">
      <c r="Z28462" s="44"/>
    </row>
    <row r="28463" spans="26:26">
      <c r="Z28463" s="44"/>
    </row>
    <row r="28464" spans="26:26">
      <c r="Z28464" s="44"/>
    </row>
    <row r="28465" spans="26:26">
      <c r="Z28465" s="44"/>
    </row>
    <row r="28466" spans="26:26">
      <c r="Z28466" s="44"/>
    </row>
    <row r="28467" spans="26:26">
      <c r="Z28467" s="44"/>
    </row>
    <row r="28468" spans="26:26">
      <c r="Z28468" s="44"/>
    </row>
    <row r="28469" spans="26:26">
      <c r="Z28469" s="44"/>
    </row>
    <row r="28470" spans="26:26">
      <c r="Z28470" s="44"/>
    </row>
    <row r="28471" spans="26:26">
      <c r="Z28471" s="44"/>
    </row>
    <row r="28472" spans="26:26">
      <c r="Z28472" s="44"/>
    </row>
    <row r="28473" spans="26:26">
      <c r="Z28473" s="44"/>
    </row>
    <row r="28474" spans="26:26">
      <c r="Z28474" s="44"/>
    </row>
    <row r="28475" spans="26:26">
      <c r="Z28475" s="44"/>
    </row>
    <row r="28476" spans="26:26">
      <c r="Z28476" s="44"/>
    </row>
    <row r="28477" spans="26:26">
      <c r="Z28477" s="44"/>
    </row>
    <row r="28478" spans="26:26">
      <c r="Z28478" s="44"/>
    </row>
    <row r="28479" spans="26:26">
      <c r="Z28479" s="44"/>
    </row>
    <row r="28480" spans="26:26">
      <c r="Z28480" s="44"/>
    </row>
    <row r="28481" spans="26:26">
      <c r="Z28481" s="44"/>
    </row>
    <row r="28482" spans="26:26">
      <c r="Z28482" s="44"/>
    </row>
    <row r="28483" spans="26:26">
      <c r="Z28483" s="44"/>
    </row>
    <row r="28484" spans="26:26">
      <c r="Z28484" s="44"/>
    </row>
    <row r="28485" spans="26:26">
      <c r="Z28485" s="44"/>
    </row>
    <row r="28486" spans="26:26">
      <c r="Z28486" s="44"/>
    </row>
    <row r="28487" spans="26:26">
      <c r="Z28487" s="44"/>
    </row>
    <row r="28488" spans="26:26">
      <c r="Z28488" s="44"/>
    </row>
    <row r="28489" spans="26:26">
      <c r="Z28489" s="44"/>
    </row>
    <row r="28490" spans="26:26">
      <c r="Z28490" s="44"/>
    </row>
    <row r="28491" spans="26:26">
      <c r="Z28491" s="44"/>
    </row>
    <row r="28492" spans="26:26">
      <c r="Z28492" s="44"/>
    </row>
    <row r="28493" spans="26:26">
      <c r="Z28493" s="44"/>
    </row>
    <row r="28494" spans="26:26">
      <c r="Z28494" s="44"/>
    </row>
    <row r="28495" spans="26:26">
      <c r="Z28495" s="44"/>
    </row>
    <row r="28496" spans="26:26">
      <c r="Z28496" s="44"/>
    </row>
    <row r="28497" spans="26:26">
      <c r="Z28497" s="44"/>
    </row>
    <row r="28498" spans="26:26">
      <c r="Z28498" s="44"/>
    </row>
    <row r="28499" spans="26:26">
      <c r="Z28499" s="44"/>
    </row>
    <row r="28500" spans="26:26">
      <c r="Z28500" s="44"/>
    </row>
    <row r="28501" spans="26:26">
      <c r="Z28501" s="44"/>
    </row>
    <row r="28502" spans="26:26">
      <c r="Z28502" s="44"/>
    </row>
    <row r="28503" spans="26:26">
      <c r="Z28503" s="44"/>
    </row>
    <row r="28504" spans="26:26">
      <c r="Z28504" s="44"/>
    </row>
    <row r="28505" spans="26:26">
      <c r="Z28505" s="44"/>
    </row>
    <row r="28506" spans="26:26">
      <c r="Z28506" s="44"/>
    </row>
    <row r="28507" spans="26:26">
      <c r="Z28507" s="44"/>
    </row>
    <row r="28508" spans="26:26">
      <c r="Z28508" s="44"/>
    </row>
    <row r="28509" spans="26:26">
      <c r="Z28509" s="44"/>
    </row>
    <row r="28510" spans="26:26">
      <c r="Z28510" s="44"/>
    </row>
    <row r="28511" spans="26:26">
      <c r="Z28511" s="44"/>
    </row>
    <row r="28512" spans="26:26">
      <c r="Z28512" s="44"/>
    </row>
    <row r="28513" spans="26:26">
      <c r="Z28513" s="44"/>
    </row>
    <row r="28514" spans="26:26">
      <c r="Z28514" s="44"/>
    </row>
    <row r="28515" spans="26:26">
      <c r="Z28515" s="44"/>
    </row>
    <row r="28516" spans="26:26">
      <c r="Z28516" s="44"/>
    </row>
    <row r="28517" spans="26:26">
      <c r="Z28517" s="44"/>
    </row>
    <row r="28518" spans="26:26">
      <c r="Z28518" s="44"/>
    </row>
    <row r="28519" spans="26:26">
      <c r="Z28519" s="44"/>
    </row>
    <row r="28520" spans="26:26">
      <c r="Z28520" s="44"/>
    </row>
    <row r="28521" spans="26:26">
      <c r="Z28521" s="44"/>
    </row>
    <row r="28522" spans="26:26">
      <c r="Z28522" s="44"/>
    </row>
    <row r="28523" spans="26:26">
      <c r="Z28523" s="44"/>
    </row>
    <row r="28524" spans="26:26">
      <c r="Z28524" s="44"/>
    </row>
    <row r="28525" spans="26:26">
      <c r="Z28525" s="44"/>
    </row>
    <row r="28526" spans="26:26">
      <c r="Z28526" s="44"/>
    </row>
    <row r="28527" spans="26:26">
      <c r="Z28527" s="44"/>
    </row>
    <row r="28528" spans="26:26">
      <c r="Z28528" s="44"/>
    </row>
    <row r="28529" spans="26:26">
      <c r="Z28529" s="44"/>
    </row>
    <row r="28530" spans="26:26">
      <c r="Z28530" s="44"/>
    </row>
    <row r="28531" spans="26:26">
      <c r="Z28531" s="44"/>
    </row>
    <row r="28532" spans="26:26">
      <c r="Z28532" s="44"/>
    </row>
    <row r="28533" spans="26:26">
      <c r="Z28533" s="44"/>
    </row>
    <row r="28534" spans="26:26">
      <c r="Z28534" s="44"/>
    </row>
    <row r="28535" spans="26:26">
      <c r="Z28535" s="44"/>
    </row>
    <row r="28536" spans="26:26">
      <c r="Z28536" s="44"/>
    </row>
    <row r="28537" spans="26:26">
      <c r="Z28537" s="44"/>
    </row>
    <row r="28538" spans="26:26">
      <c r="Z28538" s="44"/>
    </row>
    <row r="28539" spans="26:26">
      <c r="Z28539" s="44"/>
    </row>
    <row r="28540" spans="26:26">
      <c r="Z28540" s="44"/>
    </row>
    <row r="28541" spans="26:26">
      <c r="Z28541" s="44"/>
    </row>
    <row r="28542" spans="26:26">
      <c r="Z28542" s="44"/>
    </row>
    <row r="28543" spans="26:26">
      <c r="Z28543" s="44"/>
    </row>
    <row r="28544" spans="26:26">
      <c r="Z28544" s="44"/>
    </row>
    <row r="28545" spans="26:26">
      <c r="Z28545" s="44"/>
    </row>
    <row r="28546" spans="26:26">
      <c r="Z28546" s="44"/>
    </row>
    <row r="28547" spans="26:26">
      <c r="Z28547" s="44"/>
    </row>
    <row r="28548" spans="26:26">
      <c r="Z28548" s="44"/>
    </row>
    <row r="28549" spans="26:26">
      <c r="Z28549" s="44"/>
    </row>
    <row r="28550" spans="26:26">
      <c r="Z28550" s="44"/>
    </row>
    <row r="28551" spans="26:26">
      <c r="Z28551" s="44"/>
    </row>
    <row r="28552" spans="26:26">
      <c r="Z28552" s="44"/>
    </row>
    <row r="28553" spans="26:26">
      <c r="Z28553" s="44"/>
    </row>
    <row r="28554" spans="26:26">
      <c r="Z28554" s="44"/>
    </row>
    <row r="28555" spans="26:26">
      <c r="Z28555" s="44"/>
    </row>
    <row r="28556" spans="26:26">
      <c r="Z28556" s="44"/>
    </row>
    <row r="28557" spans="26:26">
      <c r="Z28557" s="44"/>
    </row>
    <row r="28558" spans="26:26">
      <c r="Z28558" s="44"/>
    </row>
    <row r="28559" spans="26:26">
      <c r="Z28559" s="44"/>
    </row>
    <row r="28560" spans="26:26">
      <c r="Z28560" s="44"/>
    </row>
    <row r="28561" spans="26:26">
      <c r="Z28561" s="44"/>
    </row>
    <row r="28562" spans="26:26">
      <c r="Z28562" s="44"/>
    </row>
    <row r="28563" spans="26:26">
      <c r="Z28563" s="44"/>
    </row>
    <row r="28564" spans="26:26">
      <c r="Z28564" s="44"/>
    </row>
    <row r="28565" spans="26:26">
      <c r="Z28565" s="44"/>
    </row>
    <row r="28566" spans="26:26">
      <c r="Z28566" s="44"/>
    </row>
    <row r="28567" spans="26:26">
      <c r="Z28567" s="44"/>
    </row>
    <row r="28568" spans="26:26">
      <c r="Z28568" s="44"/>
    </row>
    <row r="28569" spans="26:26">
      <c r="Z28569" s="44"/>
    </row>
    <row r="28570" spans="26:26">
      <c r="Z28570" s="44"/>
    </row>
    <row r="28571" spans="26:26">
      <c r="Z28571" s="44"/>
    </row>
    <row r="28572" spans="26:26">
      <c r="Z28572" s="44"/>
    </row>
    <row r="28573" spans="26:26">
      <c r="Z28573" s="44"/>
    </row>
    <row r="28574" spans="26:26">
      <c r="Z28574" s="44"/>
    </row>
    <row r="28575" spans="26:26">
      <c r="Z28575" s="44"/>
    </row>
    <row r="28576" spans="26:26">
      <c r="Z28576" s="44"/>
    </row>
    <row r="28577" spans="26:26">
      <c r="Z28577" s="44"/>
    </row>
    <row r="28578" spans="26:26">
      <c r="Z28578" s="44"/>
    </row>
    <row r="28579" spans="26:26">
      <c r="Z28579" s="44"/>
    </row>
    <row r="28580" spans="26:26">
      <c r="Z28580" s="44"/>
    </row>
    <row r="28581" spans="26:26">
      <c r="Z28581" s="44"/>
    </row>
    <row r="28582" spans="26:26">
      <c r="Z28582" s="44"/>
    </row>
    <row r="28583" spans="26:26">
      <c r="Z28583" s="44"/>
    </row>
    <row r="28584" spans="26:26">
      <c r="Z28584" s="44"/>
    </row>
    <row r="28585" spans="26:26">
      <c r="Z28585" s="44"/>
    </row>
    <row r="28586" spans="26:26">
      <c r="Z28586" s="44"/>
    </row>
    <row r="28587" spans="26:26">
      <c r="Z28587" s="44"/>
    </row>
    <row r="28588" spans="26:26">
      <c r="Z28588" s="44"/>
    </row>
    <row r="28589" spans="26:26">
      <c r="Z28589" s="44"/>
    </row>
    <row r="28590" spans="26:26">
      <c r="Z28590" s="44"/>
    </row>
    <row r="28591" spans="26:26">
      <c r="Z28591" s="44"/>
    </row>
    <row r="28592" spans="26:26">
      <c r="Z28592" s="44"/>
    </row>
    <row r="28593" spans="26:26">
      <c r="Z28593" s="44"/>
    </row>
    <row r="28594" spans="26:26">
      <c r="Z28594" s="44"/>
    </row>
    <row r="28595" spans="26:26">
      <c r="Z28595" s="44"/>
    </row>
    <row r="28596" spans="26:26">
      <c r="Z28596" s="44"/>
    </row>
    <row r="28597" spans="26:26">
      <c r="Z28597" s="44"/>
    </row>
    <row r="28598" spans="26:26">
      <c r="Z28598" s="44"/>
    </row>
    <row r="28599" spans="26:26">
      <c r="Z28599" s="44"/>
    </row>
    <row r="28600" spans="26:26">
      <c r="Z28600" s="44"/>
    </row>
    <row r="28601" spans="26:26">
      <c r="Z28601" s="44"/>
    </row>
    <row r="28602" spans="26:26">
      <c r="Z28602" s="44"/>
    </row>
    <row r="28603" spans="26:26">
      <c r="Z28603" s="44"/>
    </row>
    <row r="28604" spans="26:26">
      <c r="Z28604" s="44"/>
    </row>
    <row r="28605" spans="26:26">
      <c r="Z28605" s="44"/>
    </row>
    <row r="28606" spans="26:26">
      <c r="Z28606" s="44"/>
    </row>
    <row r="28607" spans="26:26">
      <c r="Z28607" s="44"/>
    </row>
    <row r="28608" spans="26:26">
      <c r="Z28608" s="44"/>
    </row>
    <row r="28609" spans="26:26">
      <c r="Z28609" s="44"/>
    </row>
    <row r="28610" spans="26:26">
      <c r="Z28610" s="44"/>
    </row>
    <row r="28611" spans="26:26">
      <c r="Z28611" s="44"/>
    </row>
    <row r="28612" spans="26:26">
      <c r="Z28612" s="44"/>
    </row>
    <row r="28613" spans="26:26">
      <c r="Z28613" s="44"/>
    </row>
    <row r="28614" spans="26:26">
      <c r="Z28614" s="44"/>
    </row>
    <row r="28615" spans="26:26">
      <c r="Z28615" s="44"/>
    </row>
    <row r="28616" spans="26:26">
      <c r="Z28616" s="44"/>
    </row>
    <row r="28617" spans="26:26">
      <c r="Z28617" s="44"/>
    </row>
    <row r="28618" spans="26:26">
      <c r="Z28618" s="44"/>
    </row>
    <row r="28619" spans="26:26">
      <c r="Z28619" s="44"/>
    </row>
    <row r="28620" spans="26:26">
      <c r="Z28620" s="44"/>
    </row>
    <row r="28621" spans="26:26">
      <c r="Z28621" s="44"/>
    </row>
    <row r="28622" spans="26:26">
      <c r="Z28622" s="44"/>
    </row>
    <row r="28623" spans="26:26">
      <c r="Z28623" s="44"/>
    </row>
    <row r="28624" spans="26:26">
      <c r="Z28624" s="44"/>
    </row>
    <row r="28625" spans="26:26">
      <c r="Z28625" s="44"/>
    </row>
    <row r="28626" spans="26:26">
      <c r="Z28626" s="44"/>
    </row>
    <row r="28627" spans="26:26">
      <c r="Z28627" s="44"/>
    </row>
    <row r="28628" spans="26:26">
      <c r="Z28628" s="44"/>
    </row>
    <row r="28629" spans="26:26">
      <c r="Z28629" s="44"/>
    </row>
    <row r="28630" spans="26:26">
      <c r="Z28630" s="44"/>
    </row>
    <row r="28631" spans="26:26">
      <c r="Z28631" s="44"/>
    </row>
    <row r="28632" spans="26:26">
      <c r="Z28632" s="44"/>
    </row>
    <row r="28633" spans="26:26">
      <c r="Z28633" s="44"/>
    </row>
    <row r="28634" spans="26:26">
      <c r="Z28634" s="44"/>
    </row>
    <row r="28635" spans="26:26">
      <c r="Z28635" s="44"/>
    </row>
    <row r="28636" spans="26:26">
      <c r="Z28636" s="44"/>
    </row>
    <row r="28637" spans="26:26">
      <c r="Z28637" s="44"/>
    </row>
    <row r="28638" spans="26:26">
      <c r="Z28638" s="44"/>
    </row>
    <row r="28639" spans="26:26">
      <c r="Z28639" s="44"/>
    </row>
    <row r="28640" spans="26:26">
      <c r="Z28640" s="44"/>
    </row>
    <row r="28641" spans="26:26">
      <c r="Z28641" s="44"/>
    </row>
    <row r="28642" spans="26:26">
      <c r="Z28642" s="44"/>
    </row>
    <row r="28643" spans="26:26">
      <c r="Z28643" s="44"/>
    </row>
    <row r="28644" spans="26:26">
      <c r="Z28644" s="44"/>
    </row>
    <row r="28645" spans="26:26">
      <c r="Z28645" s="44"/>
    </row>
    <row r="28646" spans="26:26">
      <c r="Z28646" s="44"/>
    </row>
    <row r="28647" spans="26:26">
      <c r="Z28647" s="44"/>
    </row>
    <row r="28648" spans="26:26">
      <c r="Z28648" s="44"/>
    </row>
    <row r="28649" spans="26:26">
      <c r="Z28649" s="44"/>
    </row>
    <row r="28650" spans="26:26">
      <c r="Z28650" s="44"/>
    </row>
    <row r="28651" spans="26:26">
      <c r="Z28651" s="44"/>
    </row>
    <row r="28652" spans="26:26">
      <c r="Z28652" s="44"/>
    </row>
    <row r="28653" spans="26:26">
      <c r="Z28653" s="44"/>
    </row>
    <row r="28654" spans="26:26">
      <c r="Z28654" s="44"/>
    </row>
    <row r="28655" spans="26:26">
      <c r="Z28655" s="44"/>
    </row>
    <row r="28656" spans="26:26">
      <c r="Z28656" s="44"/>
    </row>
    <row r="28657" spans="26:26">
      <c r="Z28657" s="44"/>
    </row>
    <row r="28658" spans="26:26">
      <c r="Z28658" s="44"/>
    </row>
    <row r="28659" spans="26:26">
      <c r="Z28659" s="44"/>
    </row>
    <row r="28660" spans="26:26">
      <c r="Z28660" s="44"/>
    </row>
    <row r="28661" spans="26:26">
      <c r="Z28661" s="44"/>
    </row>
    <row r="28662" spans="26:26">
      <c r="Z28662" s="44"/>
    </row>
    <row r="28663" spans="26:26">
      <c r="Z28663" s="44"/>
    </row>
    <row r="28664" spans="26:26">
      <c r="Z28664" s="44"/>
    </row>
    <row r="28665" spans="26:26">
      <c r="Z28665" s="44"/>
    </row>
    <row r="28666" spans="26:26">
      <c r="Z28666" s="44"/>
    </row>
    <row r="28667" spans="26:26">
      <c r="Z28667" s="44"/>
    </row>
    <row r="28668" spans="26:26">
      <c r="Z28668" s="44"/>
    </row>
    <row r="28669" spans="26:26">
      <c r="Z28669" s="44"/>
    </row>
    <row r="28670" spans="26:26">
      <c r="Z28670" s="44"/>
    </row>
    <row r="28671" spans="26:26">
      <c r="Z28671" s="44"/>
    </row>
    <row r="28672" spans="26:26">
      <c r="Z28672" s="44"/>
    </row>
    <row r="28673" spans="26:26">
      <c r="Z28673" s="44"/>
    </row>
    <row r="28674" spans="26:26">
      <c r="Z28674" s="44"/>
    </row>
    <row r="28675" spans="26:26">
      <c r="Z28675" s="44"/>
    </row>
    <row r="28676" spans="26:26">
      <c r="Z28676" s="44"/>
    </row>
    <row r="28677" spans="26:26">
      <c r="Z28677" s="44"/>
    </row>
    <row r="28678" spans="26:26">
      <c r="Z28678" s="44"/>
    </row>
    <row r="28679" spans="26:26">
      <c r="Z28679" s="44"/>
    </row>
    <row r="28680" spans="26:26">
      <c r="Z28680" s="44"/>
    </row>
    <row r="28681" spans="26:26">
      <c r="Z28681" s="44"/>
    </row>
    <row r="28682" spans="26:26">
      <c r="Z28682" s="44"/>
    </row>
    <row r="28683" spans="26:26">
      <c r="Z28683" s="44"/>
    </row>
    <row r="28684" spans="26:26">
      <c r="Z28684" s="44"/>
    </row>
    <row r="28685" spans="26:26">
      <c r="Z28685" s="44"/>
    </row>
    <row r="28686" spans="26:26">
      <c r="Z28686" s="44"/>
    </row>
    <row r="28687" spans="26:26">
      <c r="Z28687" s="44"/>
    </row>
    <row r="28688" spans="26:26">
      <c r="Z28688" s="44"/>
    </row>
    <row r="28689" spans="26:26">
      <c r="Z28689" s="44"/>
    </row>
    <row r="28690" spans="26:26">
      <c r="Z28690" s="44"/>
    </row>
    <row r="28691" spans="26:26">
      <c r="Z28691" s="44"/>
    </row>
    <row r="28692" spans="26:26">
      <c r="Z28692" s="44"/>
    </row>
    <row r="28693" spans="26:26">
      <c r="Z28693" s="44"/>
    </row>
    <row r="28694" spans="26:26">
      <c r="Z28694" s="44"/>
    </row>
    <row r="28695" spans="26:26">
      <c r="Z28695" s="44"/>
    </row>
    <row r="28696" spans="26:26">
      <c r="Z28696" s="44"/>
    </row>
    <row r="28697" spans="26:26">
      <c r="Z28697" s="44"/>
    </row>
    <row r="28698" spans="26:26">
      <c r="Z28698" s="44"/>
    </row>
    <row r="28699" spans="26:26">
      <c r="Z28699" s="44"/>
    </row>
    <row r="28700" spans="26:26">
      <c r="Z28700" s="44"/>
    </row>
    <row r="28701" spans="26:26">
      <c r="Z28701" s="44"/>
    </row>
    <row r="28702" spans="26:26">
      <c r="Z28702" s="44"/>
    </row>
    <row r="28703" spans="26:26">
      <c r="Z28703" s="44"/>
    </row>
    <row r="28704" spans="26:26">
      <c r="Z28704" s="44"/>
    </row>
    <row r="28705" spans="26:26">
      <c r="Z28705" s="44"/>
    </row>
    <row r="28706" spans="26:26">
      <c r="Z28706" s="44"/>
    </row>
    <row r="28707" spans="26:26">
      <c r="Z28707" s="44"/>
    </row>
    <row r="28708" spans="26:26">
      <c r="Z28708" s="44"/>
    </row>
    <row r="28709" spans="26:26">
      <c r="Z28709" s="44"/>
    </row>
    <row r="28710" spans="26:26">
      <c r="Z28710" s="44"/>
    </row>
    <row r="28711" spans="26:26">
      <c r="Z28711" s="44"/>
    </row>
    <row r="28712" spans="26:26">
      <c r="Z28712" s="44"/>
    </row>
    <row r="28713" spans="26:26">
      <c r="Z28713" s="44"/>
    </row>
    <row r="28714" spans="26:26">
      <c r="Z28714" s="44"/>
    </row>
    <row r="28715" spans="26:26">
      <c r="Z28715" s="44"/>
    </row>
    <row r="28716" spans="26:26">
      <c r="Z28716" s="44"/>
    </row>
    <row r="28717" spans="26:26">
      <c r="Z28717" s="44"/>
    </row>
    <row r="28718" spans="26:26">
      <c r="Z28718" s="44"/>
    </row>
    <row r="28719" spans="26:26">
      <c r="Z28719" s="44"/>
    </row>
    <row r="28720" spans="26:26">
      <c r="Z28720" s="44"/>
    </row>
    <row r="28721" spans="26:26">
      <c r="Z28721" s="44"/>
    </row>
    <row r="28722" spans="26:26">
      <c r="Z28722" s="44"/>
    </row>
    <row r="28723" spans="26:26">
      <c r="Z28723" s="44"/>
    </row>
    <row r="28724" spans="26:26">
      <c r="Z28724" s="44"/>
    </row>
    <row r="28725" spans="26:26">
      <c r="Z28725" s="44"/>
    </row>
    <row r="28726" spans="26:26">
      <c r="Z28726" s="44"/>
    </row>
    <row r="28727" spans="26:26">
      <c r="Z28727" s="44"/>
    </row>
    <row r="28728" spans="26:26">
      <c r="Z28728" s="44"/>
    </row>
    <row r="28729" spans="26:26">
      <c r="Z28729" s="44"/>
    </row>
    <row r="28730" spans="26:26">
      <c r="Z28730" s="44"/>
    </row>
    <row r="28731" spans="26:26">
      <c r="Z28731" s="44"/>
    </row>
    <row r="28732" spans="26:26">
      <c r="Z28732" s="44"/>
    </row>
    <row r="28733" spans="26:26">
      <c r="Z28733" s="44"/>
    </row>
    <row r="28734" spans="26:26">
      <c r="Z28734" s="44"/>
    </row>
    <row r="28735" spans="26:26">
      <c r="Z28735" s="44"/>
    </row>
    <row r="28736" spans="26:26">
      <c r="Z28736" s="44"/>
    </row>
    <row r="28737" spans="26:26">
      <c r="Z28737" s="44"/>
    </row>
    <row r="28738" spans="26:26">
      <c r="Z28738" s="44"/>
    </row>
    <row r="28739" spans="26:26">
      <c r="Z28739" s="44"/>
    </row>
    <row r="28740" spans="26:26">
      <c r="Z28740" s="44"/>
    </row>
    <row r="28741" spans="26:26">
      <c r="Z28741" s="44"/>
    </row>
    <row r="28742" spans="26:26">
      <c r="Z28742" s="44"/>
    </row>
    <row r="28743" spans="26:26">
      <c r="Z28743" s="44"/>
    </row>
    <row r="28744" spans="26:26">
      <c r="Z28744" s="44"/>
    </row>
    <row r="28745" spans="26:26">
      <c r="Z28745" s="44"/>
    </row>
    <row r="28746" spans="26:26">
      <c r="Z28746" s="44"/>
    </row>
    <row r="28747" spans="26:26">
      <c r="Z28747" s="44"/>
    </row>
    <row r="28748" spans="26:26">
      <c r="Z28748" s="44"/>
    </row>
    <row r="28749" spans="26:26">
      <c r="Z28749" s="44"/>
    </row>
    <row r="28750" spans="26:26">
      <c r="Z28750" s="44"/>
    </row>
    <row r="28751" spans="26:26">
      <c r="Z28751" s="44"/>
    </row>
    <row r="28752" spans="26:26">
      <c r="Z28752" s="44"/>
    </row>
    <row r="28753" spans="26:26">
      <c r="Z28753" s="44"/>
    </row>
    <row r="28754" spans="26:26">
      <c r="Z28754" s="44"/>
    </row>
    <row r="28755" spans="26:26">
      <c r="Z28755" s="44"/>
    </row>
    <row r="28756" spans="26:26">
      <c r="Z28756" s="44"/>
    </row>
    <row r="28757" spans="26:26">
      <c r="Z28757" s="44"/>
    </row>
    <row r="28758" spans="26:26">
      <c r="Z28758" s="44"/>
    </row>
    <row r="28759" spans="26:26">
      <c r="Z28759" s="44"/>
    </row>
    <row r="28760" spans="26:26">
      <c r="Z28760" s="44"/>
    </row>
    <row r="28761" spans="26:26">
      <c r="Z28761" s="44"/>
    </row>
    <row r="28762" spans="26:26">
      <c r="Z28762" s="44"/>
    </row>
    <row r="28763" spans="26:26">
      <c r="Z28763" s="44"/>
    </row>
    <row r="28764" spans="26:26">
      <c r="Z28764" s="44"/>
    </row>
    <row r="28765" spans="26:26">
      <c r="Z28765" s="44"/>
    </row>
    <row r="28766" spans="26:26">
      <c r="Z28766" s="44"/>
    </row>
    <row r="28767" spans="26:26">
      <c r="Z28767" s="44"/>
    </row>
    <row r="28768" spans="26:26">
      <c r="Z28768" s="44"/>
    </row>
    <row r="28769" spans="26:26">
      <c r="Z28769" s="44"/>
    </row>
    <row r="28770" spans="26:26">
      <c r="Z28770" s="44"/>
    </row>
    <row r="28771" spans="26:26">
      <c r="Z28771" s="44"/>
    </row>
    <row r="28772" spans="26:26">
      <c r="Z28772" s="44"/>
    </row>
    <row r="28773" spans="26:26">
      <c r="Z28773" s="44"/>
    </row>
    <row r="28774" spans="26:26">
      <c r="Z28774" s="44"/>
    </row>
    <row r="28775" spans="26:26">
      <c r="Z28775" s="44"/>
    </row>
    <row r="28776" spans="26:26">
      <c r="Z28776" s="44"/>
    </row>
    <row r="28777" spans="26:26">
      <c r="Z28777" s="44"/>
    </row>
    <row r="28778" spans="26:26">
      <c r="Z28778" s="44"/>
    </row>
    <row r="28779" spans="26:26">
      <c r="Z28779" s="44"/>
    </row>
    <row r="28780" spans="26:26">
      <c r="Z28780" s="44"/>
    </row>
    <row r="28781" spans="26:26">
      <c r="Z28781" s="44"/>
    </row>
    <row r="28782" spans="26:26">
      <c r="Z28782" s="44"/>
    </row>
    <row r="28783" spans="26:26">
      <c r="Z28783" s="44"/>
    </row>
    <row r="28784" spans="26:26">
      <c r="Z28784" s="44"/>
    </row>
    <row r="28785" spans="26:26">
      <c r="Z28785" s="44"/>
    </row>
    <row r="28786" spans="26:26">
      <c r="Z28786" s="44"/>
    </row>
    <row r="28787" spans="26:26">
      <c r="Z28787" s="44"/>
    </row>
    <row r="28788" spans="26:26">
      <c r="Z28788" s="44"/>
    </row>
    <row r="28789" spans="26:26">
      <c r="Z28789" s="44"/>
    </row>
    <row r="28790" spans="26:26">
      <c r="Z28790" s="44"/>
    </row>
    <row r="28791" spans="26:26">
      <c r="Z28791" s="44"/>
    </row>
    <row r="28792" spans="26:26">
      <c r="Z28792" s="44"/>
    </row>
    <row r="28793" spans="26:26">
      <c r="Z28793" s="44"/>
    </row>
    <row r="28794" spans="26:26">
      <c r="Z28794" s="44"/>
    </row>
    <row r="28795" spans="26:26">
      <c r="Z28795" s="44"/>
    </row>
    <row r="28796" spans="26:26">
      <c r="Z28796" s="44"/>
    </row>
    <row r="28797" spans="26:26">
      <c r="Z28797" s="44"/>
    </row>
    <row r="28798" spans="26:26">
      <c r="Z28798" s="44"/>
    </row>
    <row r="28799" spans="26:26">
      <c r="Z28799" s="44"/>
    </row>
    <row r="28800" spans="26:26">
      <c r="Z28800" s="44"/>
    </row>
    <row r="28801" spans="26:26">
      <c r="Z28801" s="44"/>
    </row>
    <row r="28802" spans="26:26">
      <c r="Z28802" s="44"/>
    </row>
    <row r="28803" spans="26:26">
      <c r="Z28803" s="44"/>
    </row>
    <row r="28804" spans="26:26">
      <c r="Z28804" s="44"/>
    </row>
    <row r="28805" spans="26:26">
      <c r="Z28805" s="44"/>
    </row>
    <row r="28806" spans="26:26">
      <c r="Z28806" s="44"/>
    </row>
    <row r="28807" spans="26:26">
      <c r="Z28807" s="44"/>
    </row>
    <row r="28808" spans="26:26">
      <c r="Z28808" s="44"/>
    </row>
    <row r="28809" spans="26:26">
      <c r="Z28809" s="44"/>
    </row>
    <row r="28810" spans="26:26">
      <c r="Z28810" s="44"/>
    </row>
    <row r="28811" spans="26:26">
      <c r="Z28811" s="44"/>
    </row>
    <row r="28812" spans="26:26">
      <c r="Z28812" s="44"/>
    </row>
    <row r="28813" spans="26:26">
      <c r="Z28813" s="44"/>
    </row>
    <row r="28814" spans="26:26">
      <c r="Z28814" s="44"/>
    </row>
    <row r="28815" spans="26:26">
      <c r="Z28815" s="44"/>
    </row>
    <row r="28816" spans="26:26">
      <c r="Z28816" s="44"/>
    </row>
    <row r="28817" spans="26:26">
      <c r="Z28817" s="44"/>
    </row>
    <row r="28818" spans="26:26">
      <c r="Z28818" s="44"/>
    </row>
    <row r="28819" spans="26:26">
      <c r="Z28819" s="44"/>
    </row>
    <row r="28820" spans="26:26">
      <c r="Z28820" s="44"/>
    </row>
    <row r="28821" spans="26:26">
      <c r="Z28821" s="44"/>
    </row>
    <row r="28822" spans="26:26">
      <c r="Z28822" s="44"/>
    </row>
    <row r="28823" spans="26:26">
      <c r="Z28823" s="44"/>
    </row>
    <row r="28824" spans="26:26">
      <c r="Z28824" s="44"/>
    </row>
    <row r="28825" spans="26:26">
      <c r="Z28825" s="44"/>
    </row>
    <row r="28826" spans="26:26">
      <c r="Z28826" s="44"/>
    </row>
    <row r="28827" spans="26:26">
      <c r="Z28827" s="44"/>
    </row>
    <row r="28828" spans="26:26">
      <c r="Z28828" s="44"/>
    </row>
    <row r="28829" spans="26:26">
      <c r="Z28829" s="44"/>
    </row>
    <row r="28830" spans="26:26">
      <c r="Z28830" s="44"/>
    </row>
    <row r="28831" spans="26:26">
      <c r="Z28831" s="44"/>
    </row>
    <row r="28832" spans="26:26">
      <c r="Z28832" s="44"/>
    </row>
    <row r="28833" spans="26:26">
      <c r="Z28833" s="44"/>
    </row>
    <row r="28834" spans="26:26">
      <c r="Z28834" s="44"/>
    </row>
    <row r="28835" spans="26:26">
      <c r="Z28835" s="44"/>
    </row>
    <row r="28836" spans="26:26">
      <c r="Z28836" s="44"/>
    </row>
    <row r="28837" spans="26:26">
      <c r="Z28837" s="44"/>
    </row>
    <row r="28838" spans="26:26">
      <c r="Z28838" s="44"/>
    </row>
    <row r="28839" spans="26:26">
      <c r="Z28839" s="44"/>
    </row>
    <row r="28840" spans="26:26">
      <c r="Z28840" s="44"/>
    </row>
    <row r="28841" spans="26:26">
      <c r="Z28841" s="44"/>
    </row>
    <row r="28842" spans="26:26">
      <c r="Z28842" s="44"/>
    </row>
    <row r="28843" spans="26:26">
      <c r="Z28843" s="44"/>
    </row>
    <row r="28844" spans="26:26">
      <c r="Z28844" s="44"/>
    </row>
    <row r="28845" spans="26:26">
      <c r="Z28845" s="44"/>
    </row>
    <row r="28846" spans="26:26">
      <c r="Z28846" s="44"/>
    </row>
    <row r="28847" spans="26:26">
      <c r="Z28847" s="44"/>
    </row>
    <row r="28848" spans="26:26">
      <c r="Z28848" s="44"/>
    </row>
    <row r="28849" spans="26:26">
      <c r="Z28849" s="44"/>
    </row>
    <row r="28850" spans="26:26">
      <c r="Z28850" s="44"/>
    </row>
    <row r="28851" spans="26:26">
      <c r="Z28851" s="44"/>
    </row>
    <row r="28852" spans="26:26">
      <c r="Z28852" s="44"/>
    </row>
    <row r="28853" spans="26:26">
      <c r="Z28853" s="44"/>
    </row>
    <row r="28854" spans="26:26">
      <c r="Z28854" s="44"/>
    </row>
    <row r="28855" spans="26:26">
      <c r="Z28855" s="44"/>
    </row>
    <row r="28856" spans="26:26">
      <c r="Z28856" s="44"/>
    </row>
    <row r="28857" spans="26:26">
      <c r="Z28857" s="44"/>
    </row>
    <row r="28858" spans="26:26">
      <c r="Z28858" s="44"/>
    </row>
    <row r="28859" spans="26:26">
      <c r="Z28859" s="44"/>
    </row>
    <row r="28860" spans="26:26">
      <c r="Z28860" s="44"/>
    </row>
    <row r="28861" spans="26:26">
      <c r="Z28861" s="44"/>
    </row>
    <row r="28862" spans="26:26">
      <c r="Z28862" s="44"/>
    </row>
    <row r="28863" spans="26:26">
      <c r="Z28863" s="44"/>
    </row>
    <row r="28864" spans="26:26">
      <c r="Z28864" s="44"/>
    </row>
    <row r="28865" spans="26:26">
      <c r="Z28865" s="44"/>
    </row>
    <row r="28866" spans="26:26">
      <c r="Z28866" s="44"/>
    </row>
    <row r="28867" spans="26:26">
      <c r="Z28867" s="44"/>
    </row>
    <row r="28868" spans="26:26">
      <c r="Z28868" s="44"/>
    </row>
    <row r="28869" spans="26:26">
      <c r="Z28869" s="44"/>
    </row>
    <row r="28870" spans="26:26">
      <c r="Z28870" s="44"/>
    </row>
    <row r="28871" spans="26:26">
      <c r="Z28871" s="44"/>
    </row>
    <row r="28872" spans="26:26">
      <c r="Z28872" s="44"/>
    </row>
    <row r="28873" spans="26:26">
      <c r="Z28873" s="44"/>
    </row>
    <row r="28874" spans="26:26">
      <c r="Z28874" s="44"/>
    </row>
    <row r="28875" spans="26:26">
      <c r="Z28875" s="44"/>
    </row>
    <row r="28876" spans="26:26">
      <c r="Z28876" s="44"/>
    </row>
    <row r="28877" spans="26:26">
      <c r="Z28877" s="44"/>
    </row>
    <row r="28878" spans="26:26">
      <c r="Z28878" s="44"/>
    </row>
    <row r="28879" spans="26:26">
      <c r="Z28879" s="44"/>
    </row>
    <row r="28880" spans="26:26">
      <c r="Z28880" s="44"/>
    </row>
    <row r="28881" spans="26:26">
      <c r="Z28881" s="44"/>
    </row>
    <row r="28882" spans="26:26">
      <c r="Z28882" s="44"/>
    </row>
    <row r="28883" spans="26:26">
      <c r="Z28883" s="44"/>
    </row>
    <row r="28884" spans="26:26">
      <c r="Z28884" s="44"/>
    </row>
    <row r="28885" spans="26:26">
      <c r="Z28885" s="44"/>
    </row>
    <row r="28886" spans="26:26">
      <c r="Z28886" s="44"/>
    </row>
    <row r="28887" spans="26:26">
      <c r="Z28887" s="44"/>
    </row>
    <row r="28888" spans="26:26">
      <c r="Z28888" s="44"/>
    </row>
    <row r="28889" spans="26:26">
      <c r="Z28889" s="44"/>
    </row>
    <row r="28890" spans="26:26">
      <c r="Z28890" s="44"/>
    </row>
    <row r="28891" spans="26:26">
      <c r="Z28891" s="44"/>
    </row>
    <row r="28892" spans="26:26">
      <c r="Z28892" s="44"/>
    </row>
    <row r="28893" spans="26:26">
      <c r="Z28893" s="44"/>
    </row>
    <row r="28894" spans="26:26">
      <c r="Z28894" s="44"/>
    </row>
    <row r="28895" spans="26:26">
      <c r="Z28895" s="44"/>
    </row>
    <row r="28896" spans="26:26">
      <c r="Z28896" s="44"/>
    </row>
    <row r="28897" spans="26:26">
      <c r="Z28897" s="44"/>
    </row>
    <row r="28898" spans="26:26">
      <c r="Z28898" s="44"/>
    </row>
    <row r="28899" spans="26:26">
      <c r="Z28899" s="44"/>
    </row>
    <row r="28900" spans="26:26">
      <c r="Z28900" s="44"/>
    </row>
    <row r="28901" spans="26:26">
      <c r="Z28901" s="44"/>
    </row>
    <row r="28902" spans="26:26">
      <c r="Z28902" s="44"/>
    </row>
    <row r="28903" spans="26:26">
      <c r="Z28903" s="44"/>
    </row>
    <row r="28904" spans="26:26">
      <c r="Z28904" s="44"/>
    </row>
    <row r="28905" spans="26:26">
      <c r="Z28905" s="44"/>
    </row>
    <row r="28906" spans="26:26">
      <c r="Z28906" s="44"/>
    </row>
    <row r="28907" spans="26:26">
      <c r="Z28907" s="44"/>
    </row>
    <row r="28908" spans="26:26">
      <c r="Z28908" s="44"/>
    </row>
    <row r="28909" spans="26:26">
      <c r="Z28909" s="44"/>
    </row>
    <row r="28910" spans="26:26">
      <c r="Z28910" s="44"/>
    </row>
    <row r="28911" spans="26:26">
      <c r="Z28911" s="44"/>
    </row>
    <row r="28912" spans="26:26">
      <c r="Z28912" s="44"/>
    </row>
    <row r="28913" spans="26:26">
      <c r="Z28913" s="44"/>
    </row>
    <row r="28914" spans="26:26">
      <c r="Z28914" s="44"/>
    </row>
    <row r="28915" spans="26:26">
      <c r="Z28915" s="44"/>
    </row>
    <row r="28916" spans="26:26">
      <c r="Z28916" s="44"/>
    </row>
    <row r="28917" spans="26:26">
      <c r="Z28917" s="44"/>
    </row>
    <row r="28918" spans="26:26">
      <c r="Z28918" s="44"/>
    </row>
    <row r="28919" spans="26:26">
      <c r="Z28919" s="44"/>
    </row>
    <row r="28920" spans="26:26">
      <c r="Z28920" s="44"/>
    </row>
    <row r="28921" spans="26:26">
      <c r="Z28921" s="44"/>
    </row>
    <row r="28922" spans="26:26">
      <c r="Z28922" s="44"/>
    </row>
    <row r="28923" spans="26:26">
      <c r="Z28923" s="44"/>
    </row>
    <row r="28924" spans="26:26">
      <c r="Z28924" s="44"/>
    </row>
    <row r="28925" spans="26:26">
      <c r="Z28925" s="44"/>
    </row>
    <row r="28926" spans="26:26">
      <c r="Z28926" s="44"/>
    </row>
    <row r="28927" spans="26:26">
      <c r="Z28927" s="44"/>
    </row>
    <row r="28928" spans="26:26">
      <c r="Z28928" s="44"/>
    </row>
    <row r="28929" spans="26:26">
      <c r="Z28929" s="44"/>
    </row>
    <row r="28930" spans="26:26">
      <c r="Z28930" s="44"/>
    </row>
    <row r="28931" spans="26:26">
      <c r="Z28931" s="44"/>
    </row>
    <row r="28932" spans="26:26">
      <c r="Z28932" s="44"/>
    </row>
    <row r="28933" spans="26:26">
      <c r="Z28933" s="44"/>
    </row>
    <row r="28934" spans="26:26">
      <c r="Z28934" s="44"/>
    </row>
    <row r="28935" spans="26:26">
      <c r="Z28935" s="44"/>
    </row>
    <row r="28936" spans="26:26">
      <c r="Z28936" s="44"/>
    </row>
    <row r="28937" spans="26:26">
      <c r="Z28937" s="44"/>
    </row>
    <row r="28938" spans="26:26">
      <c r="Z28938" s="44"/>
    </row>
    <row r="28939" spans="26:26">
      <c r="Z28939" s="44"/>
    </row>
    <row r="28940" spans="26:26">
      <c r="Z28940" s="44"/>
    </row>
    <row r="28941" spans="26:26">
      <c r="Z28941" s="44"/>
    </row>
    <row r="28942" spans="26:26">
      <c r="Z28942" s="44"/>
    </row>
    <row r="28943" spans="26:26">
      <c r="Z28943" s="44"/>
    </row>
    <row r="28944" spans="26:26">
      <c r="Z28944" s="44"/>
    </row>
    <row r="28945" spans="26:26">
      <c r="Z28945" s="44"/>
    </row>
    <row r="28946" spans="26:26">
      <c r="Z28946" s="44"/>
    </row>
    <row r="28947" spans="26:26">
      <c r="Z28947" s="44"/>
    </row>
    <row r="28948" spans="26:26">
      <c r="Z28948" s="44"/>
    </row>
    <row r="28949" spans="26:26">
      <c r="Z28949" s="44"/>
    </row>
    <row r="28950" spans="26:26">
      <c r="Z28950" s="44"/>
    </row>
    <row r="28951" spans="26:26">
      <c r="Z28951" s="44"/>
    </row>
    <row r="28952" spans="26:26">
      <c r="Z28952" s="44"/>
    </row>
    <row r="28953" spans="26:26">
      <c r="Z28953" s="44"/>
    </row>
    <row r="28954" spans="26:26">
      <c r="Z28954" s="44"/>
    </row>
    <row r="28955" spans="26:26">
      <c r="Z28955" s="44"/>
    </row>
    <row r="28956" spans="26:26">
      <c r="Z28956" s="44"/>
    </row>
    <row r="28957" spans="26:26">
      <c r="Z28957" s="44"/>
    </row>
    <row r="28958" spans="26:26">
      <c r="Z28958" s="44"/>
    </row>
    <row r="28959" spans="26:26">
      <c r="Z28959" s="44"/>
    </row>
    <row r="28960" spans="26:26">
      <c r="Z28960" s="44"/>
    </row>
    <row r="28961" spans="26:26">
      <c r="Z28961" s="44"/>
    </row>
    <row r="28962" spans="26:26">
      <c r="Z28962" s="44"/>
    </row>
    <row r="28963" spans="26:26">
      <c r="Z28963" s="44"/>
    </row>
    <row r="28964" spans="26:26">
      <c r="Z28964" s="44"/>
    </row>
    <row r="28965" spans="26:26">
      <c r="Z28965" s="44"/>
    </row>
    <row r="28966" spans="26:26">
      <c r="Z28966" s="44"/>
    </row>
    <row r="28967" spans="26:26">
      <c r="Z28967" s="44"/>
    </row>
    <row r="28968" spans="26:26">
      <c r="Z28968" s="44"/>
    </row>
    <row r="28969" spans="26:26">
      <c r="Z28969" s="44"/>
    </row>
    <row r="28970" spans="26:26">
      <c r="Z28970" s="44"/>
    </row>
    <row r="28971" spans="26:26">
      <c r="Z28971" s="44"/>
    </row>
    <row r="28972" spans="26:26">
      <c r="Z28972" s="44"/>
    </row>
    <row r="28973" spans="26:26">
      <c r="Z28973" s="44"/>
    </row>
    <row r="28974" spans="26:26">
      <c r="Z28974" s="44"/>
    </row>
    <row r="28975" spans="26:26">
      <c r="Z28975" s="44"/>
    </row>
    <row r="28976" spans="26:26">
      <c r="Z28976" s="44"/>
    </row>
    <row r="28977" spans="26:26">
      <c r="Z28977" s="44"/>
    </row>
    <row r="28978" spans="26:26">
      <c r="Z28978" s="44"/>
    </row>
    <row r="28979" spans="26:26">
      <c r="Z28979" s="44"/>
    </row>
    <row r="28980" spans="26:26">
      <c r="Z28980" s="44"/>
    </row>
    <row r="28981" spans="26:26">
      <c r="Z28981" s="44"/>
    </row>
    <row r="28982" spans="26:26">
      <c r="Z28982" s="44"/>
    </row>
    <row r="28983" spans="26:26">
      <c r="Z28983" s="44"/>
    </row>
    <row r="28984" spans="26:26">
      <c r="Z28984" s="44"/>
    </row>
    <row r="28985" spans="26:26">
      <c r="Z28985" s="44"/>
    </row>
    <row r="28986" spans="26:26">
      <c r="Z28986" s="44"/>
    </row>
    <row r="28987" spans="26:26">
      <c r="Z28987" s="44"/>
    </row>
    <row r="28988" spans="26:26">
      <c r="Z28988" s="44"/>
    </row>
    <row r="28989" spans="26:26">
      <c r="Z28989" s="44"/>
    </row>
    <row r="28990" spans="26:26">
      <c r="Z28990" s="44"/>
    </row>
    <row r="28991" spans="26:26">
      <c r="Z28991" s="44"/>
    </row>
    <row r="28992" spans="26:26">
      <c r="Z28992" s="44"/>
    </row>
    <row r="28993" spans="26:26">
      <c r="Z28993" s="44"/>
    </row>
    <row r="28994" spans="26:26">
      <c r="Z28994" s="44"/>
    </row>
    <row r="28995" spans="26:26">
      <c r="Z28995" s="44"/>
    </row>
    <row r="28996" spans="26:26">
      <c r="Z28996" s="44"/>
    </row>
    <row r="28997" spans="26:26">
      <c r="Z28997" s="44"/>
    </row>
    <row r="28998" spans="26:26">
      <c r="Z28998" s="44"/>
    </row>
    <row r="28999" spans="26:26">
      <c r="Z28999" s="44"/>
    </row>
    <row r="29000" spans="26:26">
      <c r="Z29000" s="44"/>
    </row>
    <row r="29001" spans="26:26">
      <c r="Z29001" s="44"/>
    </row>
    <row r="29002" spans="26:26">
      <c r="Z29002" s="44"/>
    </row>
    <row r="29003" spans="26:26">
      <c r="Z29003" s="44"/>
    </row>
    <row r="29004" spans="26:26">
      <c r="Z29004" s="44"/>
    </row>
    <row r="29005" spans="26:26">
      <c r="Z29005" s="44"/>
    </row>
    <row r="29006" spans="26:26">
      <c r="Z29006" s="44"/>
    </row>
    <row r="29007" spans="26:26">
      <c r="Z29007" s="44"/>
    </row>
    <row r="29008" spans="26:26">
      <c r="Z29008" s="44"/>
    </row>
    <row r="29009" spans="26:26">
      <c r="Z29009" s="44"/>
    </row>
    <row r="29010" spans="26:26">
      <c r="Z29010" s="44"/>
    </row>
    <row r="29011" spans="26:26">
      <c r="Z29011" s="44"/>
    </row>
    <row r="29012" spans="26:26">
      <c r="Z29012" s="44"/>
    </row>
    <row r="29013" spans="26:26">
      <c r="Z29013" s="44"/>
    </row>
    <row r="29014" spans="26:26">
      <c r="Z29014" s="44"/>
    </row>
    <row r="29015" spans="26:26">
      <c r="Z29015" s="44"/>
    </row>
    <row r="29016" spans="26:26">
      <c r="Z29016" s="44"/>
    </row>
    <row r="29017" spans="26:26">
      <c r="Z29017" s="44"/>
    </row>
    <row r="29018" spans="26:26">
      <c r="Z29018" s="44"/>
    </row>
    <row r="29019" spans="26:26">
      <c r="Z29019" s="44"/>
    </row>
    <row r="29020" spans="26:26">
      <c r="Z29020" s="44"/>
    </row>
    <row r="29021" spans="26:26">
      <c r="Z29021" s="44"/>
    </row>
    <row r="29022" spans="26:26">
      <c r="Z29022" s="44"/>
    </row>
    <row r="29023" spans="26:26">
      <c r="Z29023" s="44"/>
    </row>
    <row r="29024" spans="26:26">
      <c r="Z29024" s="44"/>
    </row>
    <row r="29025" spans="26:26">
      <c r="Z29025" s="44"/>
    </row>
    <row r="29026" spans="26:26">
      <c r="Z29026" s="44"/>
    </row>
    <row r="29027" spans="26:26">
      <c r="Z29027" s="44"/>
    </row>
    <row r="29028" spans="26:26">
      <c r="Z29028" s="44"/>
    </row>
    <row r="29029" spans="26:26">
      <c r="Z29029" s="44"/>
    </row>
    <row r="29030" spans="26:26">
      <c r="Z29030" s="44"/>
    </row>
    <row r="29031" spans="26:26">
      <c r="Z29031" s="44"/>
    </row>
    <row r="29032" spans="26:26">
      <c r="Z29032" s="44"/>
    </row>
    <row r="29033" spans="26:26">
      <c r="Z29033" s="44"/>
    </row>
    <row r="29034" spans="26:26">
      <c r="Z29034" s="44"/>
    </row>
    <row r="29035" spans="26:26">
      <c r="Z29035" s="44"/>
    </row>
    <row r="29036" spans="26:26">
      <c r="Z29036" s="44"/>
    </row>
    <row r="29037" spans="26:26">
      <c r="Z29037" s="44"/>
    </row>
    <row r="29038" spans="26:26">
      <c r="Z29038" s="44"/>
    </row>
    <row r="29039" spans="26:26">
      <c r="Z29039" s="44"/>
    </row>
    <row r="29040" spans="26:26">
      <c r="Z29040" s="44"/>
    </row>
    <row r="29041" spans="26:26">
      <c r="Z29041" s="44"/>
    </row>
    <row r="29042" spans="26:26">
      <c r="Z29042" s="44"/>
    </row>
    <row r="29043" spans="26:26">
      <c r="Z29043" s="44"/>
    </row>
    <row r="29044" spans="26:26">
      <c r="Z29044" s="44"/>
    </row>
    <row r="29045" spans="26:26">
      <c r="Z29045" s="44"/>
    </row>
    <row r="29046" spans="26:26">
      <c r="Z29046" s="44"/>
    </row>
    <row r="29047" spans="26:26">
      <c r="Z29047" s="44"/>
    </row>
    <row r="29048" spans="26:26">
      <c r="Z29048" s="44"/>
    </row>
    <row r="29049" spans="26:26">
      <c r="Z29049" s="44"/>
    </row>
    <row r="29050" spans="26:26">
      <c r="Z29050" s="44"/>
    </row>
    <row r="29051" spans="26:26">
      <c r="Z29051" s="44"/>
    </row>
    <row r="29052" spans="26:26">
      <c r="Z29052" s="44"/>
    </row>
    <row r="29053" spans="26:26">
      <c r="Z29053" s="44"/>
    </row>
    <row r="29054" spans="26:26">
      <c r="Z29054" s="44"/>
    </row>
    <row r="29055" spans="26:26">
      <c r="Z29055" s="44"/>
    </row>
    <row r="29056" spans="26:26">
      <c r="Z29056" s="44"/>
    </row>
    <row r="29057" spans="26:26">
      <c r="Z29057" s="44"/>
    </row>
    <row r="29058" spans="26:26">
      <c r="Z29058" s="44"/>
    </row>
    <row r="29059" spans="26:26">
      <c r="Z29059" s="44"/>
    </row>
    <row r="29060" spans="26:26">
      <c r="Z29060" s="44"/>
    </row>
    <row r="29061" spans="26:26">
      <c r="Z29061" s="44"/>
    </row>
    <row r="29062" spans="26:26">
      <c r="Z29062" s="44"/>
    </row>
    <row r="29063" spans="26:26">
      <c r="Z29063" s="44"/>
    </row>
    <row r="29064" spans="26:26">
      <c r="Z29064" s="44"/>
    </row>
    <row r="29065" spans="26:26">
      <c r="Z29065" s="44"/>
    </row>
    <row r="29066" spans="26:26">
      <c r="Z29066" s="44"/>
    </row>
    <row r="29067" spans="26:26">
      <c r="Z29067" s="44"/>
    </row>
    <row r="29068" spans="26:26">
      <c r="Z29068" s="44"/>
    </row>
    <row r="29069" spans="26:26">
      <c r="Z29069" s="44"/>
    </row>
    <row r="29070" spans="26:26">
      <c r="Z29070" s="44"/>
    </row>
    <row r="29071" spans="26:26">
      <c r="Z29071" s="44"/>
    </row>
    <row r="29072" spans="26:26">
      <c r="Z29072" s="44"/>
    </row>
    <row r="29073" spans="26:26">
      <c r="Z29073" s="44"/>
    </row>
    <row r="29074" spans="26:26">
      <c r="Z29074" s="44"/>
    </row>
    <row r="29075" spans="26:26">
      <c r="Z29075" s="44"/>
    </row>
    <row r="29076" spans="26:26">
      <c r="Z29076" s="44"/>
    </row>
    <row r="29077" spans="26:26">
      <c r="Z29077" s="44"/>
    </row>
    <row r="29078" spans="26:26">
      <c r="Z29078" s="44"/>
    </row>
    <row r="29079" spans="26:26">
      <c r="Z29079" s="44"/>
    </row>
    <row r="29080" spans="26:26">
      <c r="Z29080" s="44"/>
    </row>
    <row r="29081" spans="26:26">
      <c r="Z29081" s="44"/>
    </row>
    <row r="29082" spans="26:26">
      <c r="Z29082" s="44"/>
    </row>
    <row r="29083" spans="26:26">
      <c r="Z29083" s="44"/>
    </row>
    <row r="29084" spans="26:26">
      <c r="Z29084" s="44"/>
    </row>
    <row r="29085" spans="26:26">
      <c r="Z29085" s="44"/>
    </row>
    <row r="29086" spans="26:26">
      <c r="Z29086" s="44"/>
    </row>
    <row r="29087" spans="26:26">
      <c r="Z29087" s="44"/>
    </row>
    <row r="29088" spans="26:26">
      <c r="Z29088" s="44"/>
    </row>
    <row r="29089" spans="26:26">
      <c r="Z29089" s="44"/>
    </row>
    <row r="29090" spans="26:26">
      <c r="Z29090" s="44"/>
    </row>
    <row r="29091" spans="26:26">
      <c r="Z29091" s="44"/>
    </row>
    <row r="29092" spans="26:26">
      <c r="Z29092" s="44"/>
    </row>
    <row r="29093" spans="26:26">
      <c r="Z29093" s="44"/>
    </row>
    <row r="29094" spans="26:26">
      <c r="Z29094" s="44"/>
    </row>
    <row r="29095" spans="26:26">
      <c r="Z29095" s="44"/>
    </row>
    <row r="29096" spans="26:26">
      <c r="Z29096" s="44"/>
    </row>
    <row r="29097" spans="26:26">
      <c r="Z29097" s="44"/>
    </row>
    <row r="29098" spans="26:26">
      <c r="Z29098" s="44"/>
    </row>
    <row r="29099" spans="26:26">
      <c r="Z29099" s="44"/>
    </row>
    <row r="29100" spans="26:26">
      <c r="Z29100" s="44"/>
    </row>
    <row r="29101" spans="26:26">
      <c r="Z29101" s="44"/>
    </row>
    <row r="29102" spans="26:26">
      <c r="Z29102" s="44"/>
    </row>
    <row r="29103" spans="26:26">
      <c r="Z29103" s="44"/>
    </row>
    <row r="29104" spans="26:26">
      <c r="Z29104" s="44"/>
    </row>
    <row r="29105" spans="26:26">
      <c r="Z29105" s="44"/>
    </row>
    <row r="29106" spans="26:26">
      <c r="Z29106" s="44"/>
    </row>
    <row r="29107" spans="26:26">
      <c r="Z29107" s="44"/>
    </row>
    <row r="29108" spans="26:26">
      <c r="Z29108" s="44"/>
    </row>
    <row r="29109" spans="26:26">
      <c r="Z29109" s="44"/>
    </row>
    <row r="29110" spans="26:26">
      <c r="Z29110" s="44"/>
    </row>
    <row r="29111" spans="26:26">
      <c r="Z29111" s="44"/>
    </row>
    <row r="29112" spans="26:26">
      <c r="Z29112" s="44"/>
    </row>
    <row r="29113" spans="26:26">
      <c r="Z29113" s="44"/>
    </row>
    <row r="29114" spans="26:26">
      <c r="Z29114" s="44"/>
    </row>
    <row r="29115" spans="26:26">
      <c r="Z29115" s="44"/>
    </row>
    <row r="29116" spans="26:26">
      <c r="Z29116" s="44"/>
    </row>
    <row r="29117" spans="26:26">
      <c r="Z29117" s="44"/>
    </row>
    <row r="29118" spans="26:26">
      <c r="Z29118" s="44"/>
    </row>
    <row r="29119" spans="26:26">
      <c r="Z29119" s="44"/>
    </row>
    <row r="29120" spans="26:26">
      <c r="Z29120" s="44"/>
    </row>
    <row r="29121" spans="26:26">
      <c r="Z29121" s="44"/>
    </row>
    <row r="29122" spans="26:26">
      <c r="Z29122" s="44"/>
    </row>
    <row r="29123" spans="26:26">
      <c r="Z29123" s="44"/>
    </row>
    <row r="29124" spans="26:26">
      <c r="Z29124" s="44"/>
    </row>
    <row r="29125" spans="26:26">
      <c r="Z29125" s="44"/>
    </row>
    <row r="29126" spans="26:26">
      <c r="Z29126" s="44"/>
    </row>
    <row r="29127" spans="26:26">
      <c r="Z29127" s="44"/>
    </row>
    <row r="29128" spans="26:26">
      <c r="Z29128" s="44"/>
    </row>
    <row r="29129" spans="26:26">
      <c r="Z29129" s="44"/>
    </row>
    <row r="29130" spans="26:26">
      <c r="Z29130" s="44"/>
    </row>
    <row r="29131" spans="26:26">
      <c r="Z29131" s="44"/>
    </row>
    <row r="29132" spans="26:26">
      <c r="Z29132" s="44"/>
    </row>
    <row r="29133" spans="26:26">
      <c r="Z29133" s="44"/>
    </row>
    <row r="29134" spans="26:26">
      <c r="Z29134" s="44"/>
    </row>
    <row r="29135" spans="26:26">
      <c r="Z29135" s="44"/>
    </row>
    <row r="29136" spans="26:26">
      <c r="Z29136" s="44"/>
    </row>
    <row r="29137" spans="26:26">
      <c r="Z29137" s="44"/>
    </row>
    <row r="29138" spans="26:26">
      <c r="Z29138" s="44"/>
    </row>
    <row r="29139" spans="26:26">
      <c r="Z29139" s="44"/>
    </row>
    <row r="29140" spans="26:26">
      <c r="Z29140" s="44"/>
    </row>
    <row r="29141" spans="26:26">
      <c r="Z29141" s="44"/>
    </row>
    <row r="29142" spans="26:26">
      <c r="Z29142" s="44"/>
    </row>
    <row r="29143" spans="26:26">
      <c r="Z29143" s="44"/>
    </row>
    <row r="29144" spans="26:26">
      <c r="Z29144" s="44"/>
    </row>
    <row r="29145" spans="26:26">
      <c r="Z29145" s="44"/>
    </row>
    <row r="29146" spans="26:26">
      <c r="Z29146" s="44"/>
    </row>
    <row r="29147" spans="26:26">
      <c r="Z29147" s="44"/>
    </row>
    <row r="29148" spans="26:26">
      <c r="Z29148" s="44"/>
    </row>
    <row r="29149" spans="26:26">
      <c r="Z29149" s="44"/>
    </row>
    <row r="29150" spans="26:26">
      <c r="Z29150" s="44"/>
    </row>
    <row r="29151" spans="26:26">
      <c r="Z29151" s="44"/>
    </row>
    <row r="29152" spans="26:26">
      <c r="Z29152" s="44"/>
    </row>
    <row r="29153" spans="26:26">
      <c r="Z29153" s="44"/>
    </row>
    <row r="29154" spans="26:26">
      <c r="Z29154" s="44"/>
    </row>
    <row r="29155" spans="26:26">
      <c r="Z29155" s="44"/>
    </row>
    <row r="29156" spans="26:26">
      <c r="Z29156" s="44"/>
    </row>
    <row r="29157" spans="26:26">
      <c r="Z29157" s="44"/>
    </row>
    <row r="29158" spans="26:26">
      <c r="Z29158" s="44"/>
    </row>
    <row r="29159" spans="26:26">
      <c r="Z29159" s="44"/>
    </row>
    <row r="29160" spans="26:26">
      <c r="Z29160" s="44"/>
    </row>
    <row r="29161" spans="26:26">
      <c r="Z29161" s="44"/>
    </row>
    <row r="29162" spans="26:26">
      <c r="Z29162" s="44"/>
    </row>
    <row r="29163" spans="26:26">
      <c r="Z29163" s="44"/>
    </row>
    <row r="29164" spans="26:26">
      <c r="Z29164" s="44"/>
    </row>
    <row r="29165" spans="26:26">
      <c r="Z29165" s="44"/>
    </row>
    <row r="29166" spans="26:26">
      <c r="Z29166" s="44"/>
    </row>
    <row r="29167" spans="26:26">
      <c r="Z29167" s="44"/>
    </row>
    <row r="29168" spans="26:26">
      <c r="Z29168" s="44"/>
    </row>
    <row r="29169" spans="26:26">
      <c r="Z29169" s="44"/>
    </row>
    <row r="29170" spans="26:26">
      <c r="Z29170" s="44"/>
    </row>
    <row r="29171" spans="26:26">
      <c r="Z29171" s="44"/>
    </row>
    <row r="29172" spans="26:26">
      <c r="Z29172" s="44"/>
    </row>
    <row r="29173" spans="26:26">
      <c r="Z29173" s="44"/>
    </row>
    <row r="29174" spans="26:26">
      <c r="Z29174" s="44"/>
    </row>
    <row r="29175" spans="26:26">
      <c r="Z29175" s="44"/>
    </row>
    <row r="29176" spans="26:26">
      <c r="Z29176" s="44"/>
    </row>
    <row r="29177" spans="26:26">
      <c r="Z29177" s="44"/>
    </row>
    <row r="29178" spans="26:26">
      <c r="Z29178" s="44"/>
    </row>
    <row r="29179" spans="26:26">
      <c r="Z29179" s="44"/>
    </row>
    <row r="29180" spans="26:26">
      <c r="Z29180" s="44"/>
    </row>
    <row r="29181" spans="26:26">
      <c r="Z29181" s="44"/>
    </row>
    <row r="29182" spans="26:26">
      <c r="Z29182" s="44"/>
    </row>
    <row r="29183" spans="26:26">
      <c r="Z29183" s="44"/>
    </row>
    <row r="29184" spans="26:26">
      <c r="Z29184" s="44"/>
    </row>
    <row r="29185" spans="26:26">
      <c r="Z29185" s="44"/>
    </row>
    <row r="29186" spans="26:26">
      <c r="Z29186" s="44"/>
    </row>
    <row r="29187" spans="26:26">
      <c r="Z29187" s="44"/>
    </row>
    <row r="29188" spans="26:26">
      <c r="Z29188" s="44"/>
    </row>
    <row r="29189" spans="26:26">
      <c r="Z29189" s="44"/>
    </row>
    <row r="29190" spans="26:26">
      <c r="Z29190" s="44"/>
    </row>
    <row r="29191" spans="26:26">
      <c r="Z29191" s="44"/>
    </row>
    <row r="29192" spans="26:26">
      <c r="Z29192" s="44"/>
    </row>
    <row r="29193" spans="26:26">
      <c r="Z29193" s="44"/>
    </row>
    <row r="29194" spans="26:26">
      <c r="Z29194" s="44"/>
    </row>
    <row r="29195" spans="26:26">
      <c r="Z29195" s="44"/>
    </row>
    <row r="29196" spans="26:26">
      <c r="Z29196" s="44"/>
    </row>
    <row r="29197" spans="26:26">
      <c r="Z29197" s="44"/>
    </row>
    <row r="29198" spans="26:26">
      <c r="Z29198" s="44"/>
    </row>
    <row r="29199" spans="26:26">
      <c r="Z29199" s="44"/>
    </row>
    <row r="29200" spans="26:26">
      <c r="Z29200" s="44"/>
    </row>
    <row r="29201" spans="26:26">
      <c r="Z29201" s="44"/>
    </row>
    <row r="29202" spans="26:26">
      <c r="Z29202" s="44"/>
    </row>
    <row r="29203" spans="26:26">
      <c r="Z29203" s="44"/>
    </row>
    <row r="29204" spans="26:26">
      <c r="Z29204" s="44"/>
    </row>
    <row r="29205" spans="26:26">
      <c r="Z29205" s="44"/>
    </row>
    <row r="29206" spans="26:26">
      <c r="Z29206" s="44"/>
    </row>
    <row r="29207" spans="26:26">
      <c r="Z29207" s="44"/>
    </row>
    <row r="29208" spans="26:26">
      <c r="Z29208" s="44"/>
    </row>
    <row r="29209" spans="26:26">
      <c r="Z29209" s="44"/>
    </row>
    <row r="29210" spans="26:26">
      <c r="Z29210" s="44"/>
    </row>
    <row r="29211" spans="26:26">
      <c r="Z29211" s="44"/>
    </row>
    <row r="29212" spans="26:26">
      <c r="Z29212" s="44"/>
    </row>
    <row r="29213" spans="26:26">
      <c r="Z29213" s="44"/>
    </row>
    <row r="29214" spans="26:26">
      <c r="Z29214" s="44"/>
    </row>
    <row r="29215" spans="26:26">
      <c r="Z29215" s="44"/>
    </row>
    <row r="29216" spans="26:26">
      <c r="Z29216" s="44"/>
    </row>
    <row r="29217" spans="26:26">
      <c r="Z29217" s="44"/>
    </row>
    <row r="29218" spans="26:26">
      <c r="Z29218" s="44"/>
    </row>
    <row r="29219" spans="26:26">
      <c r="Z29219" s="44"/>
    </row>
    <row r="29220" spans="26:26">
      <c r="Z29220" s="44"/>
    </row>
    <row r="29221" spans="26:26">
      <c r="Z29221" s="44"/>
    </row>
    <row r="29222" spans="26:26">
      <c r="Z29222" s="44"/>
    </row>
    <row r="29223" spans="26:26">
      <c r="Z29223" s="44"/>
    </row>
    <row r="29224" spans="26:26">
      <c r="Z29224" s="44"/>
    </row>
    <row r="29225" spans="26:26">
      <c r="Z29225" s="44"/>
    </row>
    <row r="29226" spans="26:26">
      <c r="Z29226" s="44"/>
    </row>
    <row r="29227" spans="26:26">
      <c r="Z29227" s="44"/>
    </row>
    <row r="29228" spans="26:26">
      <c r="Z29228" s="44"/>
    </row>
    <row r="29229" spans="26:26">
      <c r="Z29229" s="44"/>
    </row>
    <row r="29230" spans="26:26">
      <c r="Z29230" s="44"/>
    </row>
    <row r="29231" spans="26:26">
      <c r="Z29231" s="44"/>
    </row>
    <row r="29232" spans="26:26">
      <c r="Z29232" s="44"/>
    </row>
    <row r="29233" spans="26:26">
      <c r="Z29233" s="44"/>
    </row>
    <row r="29234" spans="26:26">
      <c r="Z29234" s="44"/>
    </row>
    <row r="29235" spans="26:26">
      <c r="Z29235" s="44"/>
    </row>
    <row r="29236" spans="26:26">
      <c r="Z29236" s="44"/>
    </row>
    <row r="29237" spans="26:26">
      <c r="Z29237" s="44"/>
    </row>
    <row r="29238" spans="26:26">
      <c r="Z29238" s="44"/>
    </row>
    <row r="29239" spans="26:26">
      <c r="Z29239" s="44"/>
    </row>
    <row r="29240" spans="26:26">
      <c r="Z29240" s="44"/>
    </row>
    <row r="29241" spans="26:26">
      <c r="Z29241" s="44"/>
    </row>
    <row r="29242" spans="26:26">
      <c r="Z29242" s="44"/>
    </row>
    <row r="29243" spans="26:26">
      <c r="Z29243" s="44"/>
    </row>
    <row r="29244" spans="26:26">
      <c r="Z29244" s="44"/>
    </row>
    <row r="29245" spans="26:26">
      <c r="Z29245" s="44"/>
    </row>
    <row r="29246" spans="26:26">
      <c r="Z29246" s="44"/>
    </row>
    <row r="29247" spans="26:26">
      <c r="Z29247" s="44"/>
    </row>
    <row r="29248" spans="26:26">
      <c r="Z29248" s="44"/>
    </row>
    <row r="29249" spans="26:26">
      <c r="Z29249" s="44"/>
    </row>
    <row r="29250" spans="26:26">
      <c r="Z29250" s="44"/>
    </row>
    <row r="29251" spans="26:26">
      <c r="Z29251" s="44"/>
    </row>
    <row r="29252" spans="26:26">
      <c r="Z29252" s="44"/>
    </row>
    <row r="29253" spans="26:26">
      <c r="Z29253" s="44"/>
    </row>
    <row r="29254" spans="26:26">
      <c r="Z29254" s="44"/>
    </row>
    <row r="29255" spans="26:26">
      <c r="Z29255" s="44"/>
    </row>
    <row r="29256" spans="26:26">
      <c r="Z29256" s="44"/>
    </row>
    <row r="29257" spans="26:26">
      <c r="Z29257" s="44"/>
    </row>
    <row r="29258" spans="26:26">
      <c r="Z29258" s="44"/>
    </row>
    <row r="29259" spans="26:26">
      <c r="Z29259" s="44"/>
    </row>
    <row r="29260" spans="26:26">
      <c r="Z29260" s="44"/>
    </row>
    <row r="29261" spans="26:26">
      <c r="Z29261" s="44"/>
    </row>
    <row r="29262" spans="26:26">
      <c r="Z29262" s="44"/>
    </row>
    <row r="29263" spans="26:26">
      <c r="Z29263" s="44"/>
    </row>
    <row r="29264" spans="26:26">
      <c r="Z29264" s="44"/>
    </row>
    <row r="29265" spans="26:26">
      <c r="Z29265" s="44"/>
    </row>
    <row r="29266" spans="26:26">
      <c r="Z29266" s="44"/>
    </row>
    <row r="29267" spans="26:26">
      <c r="Z29267" s="44"/>
    </row>
    <row r="29268" spans="26:26">
      <c r="Z29268" s="44"/>
    </row>
    <row r="29269" spans="26:26">
      <c r="Z29269" s="44"/>
    </row>
    <row r="29270" spans="26:26">
      <c r="Z29270" s="44"/>
    </row>
    <row r="29271" spans="26:26">
      <c r="Z29271" s="44"/>
    </row>
    <row r="29272" spans="26:26">
      <c r="Z29272" s="44"/>
    </row>
    <row r="29273" spans="26:26">
      <c r="Z29273" s="44"/>
    </row>
    <row r="29274" spans="26:26">
      <c r="Z29274" s="44"/>
    </row>
    <row r="29275" spans="26:26">
      <c r="Z29275" s="44"/>
    </row>
    <row r="29276" spans="26:26">
      <c r="Z29276" s="44"/>
    </row>
    <row r="29277" spans="26:26">
      <c r="Z29277" s="44"/>
    </row>
    <row r="29278" spans="26:26">
      <c r="Z29278" s="44"/>
    </row>
    <row r="29279" spans="26:26">
      <c r="Z29279" s="44"/>
    </row>
    <row r="29280" spans="26:26">
      <c r="Z29280" s="44"/>
    </row>
    <row r="29281" spans="26:26">
      <c r="Z29281" s="44"/>
    </row>
    <row r="29282" spans="26:26">
      <c r="Z29282" s="44"/>
    </row>
    <row r="29283" spans="26:26">
      <c r="Z29283" s="44"/>
    </row>
    <row r="29284" spans="26:26">
      <c r="Z29284" s="44"/>
    </row>
    <row r="29285" spans="26:26">
      <c r="Z29285" s="44"/>
    </row>
    <row r="29286" spans="26:26">
      <c r="Z29286" s="44"/>
    </row>
    <row r="29287" spans="26:26">
      <c r="Z29287" s="44"/>
    </row>
    <row r="29288" spans="26:26">
      <c r="Z29288" s="44"/>
    </row>
    <row r="29289" spans="26:26">
      <c r="Z29289" s="44"/>
    </row>
    <row r="29290" spans="26:26">
      <c r="Z29290" s="44"/>
    </row>
    <row r="29291" spans="26:26">
      <c r="Z29291" s="44"/>
    </row>
    <row r="29292" spans="26:26">
      <c r="Z29292" s="44"/>
    </row>
    <row r="29293" spans="26:26">
      <c r="Z29293" s="44"/>
    </row>
    <row r="29294" spans="26:26">
      <c r="Z29294" s="44"/>
    </row>
    <row r="29295" spans="26:26">
      <c r="Z29295" s="44"/>
    </row>
    <row r="29296" spans="26:26">
      <c r="Z29296" s="44"/>
    </row>
    <row r="29297" spans="26:26">
      <c r="Z29297" s="44"/>
    </row>
    <row r="29298" spans="26:26">
      <c r="Z29298" s="44"/>
    </row>
    <row r="29299" spans="26:26">
      <c r="Z29299" s="44"/>
    </row>
    <row r="29300" spans="26:26">
      <c r="Z29300" s="44"/>
    </row>
    <row r="29301" spans="26:26">
      <c r="Z29301" s="44"/>
    </row>
    <row r="29302" spans="26:26">
      <c r="Z29302" s="44"/>
    </row>
    <row r="29303" spans="26:26">
      <c r="Z29303" s="44"/>
    </row>
    <row r="29304" spans="26:26">
      <c r="Z29304" s="44"/>
    </row>
    <row r="29305" spans="26:26">
      <c r="Z29305" s="44"/>
    </row>
    <row r="29306" spans="26:26">
      <c r="Z29306" s="44"/>
    </row>
    <row r="29307" spans="26:26">
      <c r="Z29307" s="44"/>
    </row>
    <row r="29308" spans="26:26">
      <c r="Z29308" s="44"/>
    </row>
    <row r="29309" spans="26:26">
      <c r="Z29309" s="44"/>
    </row>
    <row r="29310" spans="26:26">
      <c r="Z29310" s="44"/>
    </row>
    <row r="29311" spans="26:26">
      <c r="Z29311" s="44"/>
    </row>
    <row r="29312" spans="26:26">
      <c r="Z29312" s="44"/>
    </row>
    <row r="29313" spans="26:26">
      <c r="Z29313" s="44"/>
    </row>
    <row r="29314" spans="26:26">
      <c r="Z29314" s="44"/>
    </row>
    <row r="29315" spans="26:26">
      <c r="Z29315" s="44"/>
    </row>
    <row r="29316" spans="26:26">
      <c r="Z29316" s="44"/>
    </row>
    <row r="29317" spans="26:26">
      <c r="Z29317" s="44"/>
    </row>
    <row r="29318" spans="26:26">
      <c r="Z29318" s="44"/>
    </row>
    <row r="29319" spans="26:26">
      <c r="Z29319" s="44"/>
    </row>
    <row r="29320" spans="26:26">
      <c r="Z29320" s="44"/>
    </row>
    <row r="29321" spans="26:26">
      <c r="Z29321" s="44"/>
    </row>
    <row r="29322" spans="26:26">
      <c r="Z29322" s="44"/>
    </row>
    <row r="29323" spans="26:26">
      <c r="Z29323" s="44"/>
    </row>
    <row r="29324" spans="26:26">
      <c r="Z29324" s="44"/>
    </row>
    <row r="29325" spans="26:26">
      <c r="Z29325" s="44"/>
    </row>
    <row r="29326" spans="26:26">
      <c r="Z29326" s="44"/>
    </row>
    <row r="29327" spans="26:26">
      <c r="Z29327" s="44"/>
    </row>
    <row r="29328" spans="26:26">
      <c r="Z29328" s="44"/>
    </row>
    <row r="29329" spans="26:26">
      <c r="Z29329" s="44"/>
    </row>
    <row r="29330" spans="26:26">
      <c r="Z29330" s="44"/>
    </row>
    <row r="29331" spans="26:26">
      <c r="Z29331" s="44"/>
    </row>
    <row r="29332" spans="26:26">
      <c r="Z29332" s="44"/>
    </row>
    <row r="29333" spans="26:26">
      <c r="Z29333" s="44"/>
    </row>
    <row r="29334" spans="26:26">
      <c r="Z29334" s="44"/>
    </row>
    <row r="29335" spans="26:26">
      <c r="Z29335" s="44"/>
    </row>
    <row r="29336" spans="26:26">
      <c r="Z29336" s="44"/>
    </row>
    <row r="29337" spans="26:26">
      <c r="Z29337" s="44"/>
    </row>
    <row r="29338" spans="26:26">
      <c r="Z29338" s="44"/>
    </row>
    <row r="29339" spans="26:26">
      <c r="Z29339" s="44"/>
    </row>
    <row r="29340" spans="26:26">
      <c r="Z29340" s="44"/>
    </row>
    <row r="29341" spans="26:26">
      <c r="Z29341" s="44"/>
    </row>
    <row r="29342" spans="26:26">
      <c r="Z29342" s="44"/>
    </row>
    <row r="29343" spans="26:26">
      <c r="Z29343" s="44"/>
    </row>
    <row r="29344" spans="26:26">
      <c r="Z29344" s="44"/>
    </row>
    <row r="29345" spans="26:26">
      <c r="Z29345" s="44"/>
    </row>
    <row r="29346" spans="26:26">
      <c r="Z29346" s="44"/>
    </row>
    <row r="29347" spans="26:26">
      <c r="Z29347" s="44"/>
    </row>
    <row r="29348" spans="26:26">
      <c r="Z29348" s="44"/>
    </row>
    <row r="29349" spans="26:26">
      <c r="Z29349" s="44"/>
    </row>
    <row r="29350" spans="26:26">
      <c r="Z29350" s="44"/>
    </row>
    <row r="29351" spans="26:26">
      <c r="Z29351" s="44"/>
    </row>
    <row r="29352" spans="26:26">
      <c r="Z29352" s="44"/>
    </row>
    <row r="29353" spans="26:26">
      <c r="Z29353" s="44"/>
    </row>
    <row r="29354" spans="26:26">
      <c r="Z29354" s="44"/>
    </row>
    <row r="29355" spans="26:26">
      <c r="Z29355" s="44"/>
    </row>
    <row r="29356" spans="26:26">
      <c r="Z29356" s="44"/>
    </row>
    <row r="29357" spans="26:26">
      <c r="Z29357" s="44"/>
    </row>
    <row r="29358" spans="26:26">
      <c r="Z29358" s="44"/>
    </row>
    <row r="29359" spans="26:26">
      <c r="Z29359" s="44"/>
    </row>
    <row r="29360" spans="26:26">
      <c r="Z29360" s="44"/>
    </row>
    <row r="29361" spans="26:26">
      <c r="Z29361" s="44"/>
    </row>
    <row r="29362" spans="26:26">
      <c r="Z29362" s="44"/>
    </row>
    <row r="29363" spans="26:26">
      <c r="Z29363" s="44"/>
    </row>
    <row r="29364" spans="26:26">
      <c r="Z29364" s="44"/>
    </row>
    <row r="29365" spans="26:26">
      <c r="Z29365" s="44"/>
    </row>
    <row r="29366" spans="26:26">
      <c r="Z29366" s="44"/>
    </row>
    <row r="29367" spans="26:26">
      <c r="Z29367" s="44"/>
    </row>
    <row r="29368" spans="26:26">
      <c r="Z29368" s="44"/>
    </row>
    <row r="29369" spans="26:26">
      <c r="Z29369" s="44"/>
    </row>
    <row r="29370" spans="26:26">
      <c r="Z29370" s="44"/>
    </row>
    <row r="29371" spans="26:26">
      <c r="Z29371" s="44"/>
    </row>
    <row r="29372" spans="26:26">
      <c r="Z29372" s="44"/>
    </row>
    <row r="29373" spans="26:26">
      <c r="Z29373" s="44"/>
    </row>
    <row r="29374" spans="26:26">
      <c r="Z29374" s="44"/>
    </row>
    <row r="29375" spans="26:26">
      <c r="Z29375" s="44"/>
    </row>
    <row r="29376" spans="26:26">
      <c r="Z29376" s="44"/>
    </row>
    <row r="29377" spans="26:26">
      <c r="Z29377" s="44"/>
    </row>
    <row r="29378" spans="26:26">
      <c r="Z29378" s="44"/>
    </row>
    <row r="29379" spans="26:26">
      <c r="Z29379" s="44"/>
    </row>
    <row r="29380" spans="26:26">
      <c r="Z29380" s="44"/>
    </row>
    <row r="29381" spans="26:26">
      <c r="Z29381" s="44"/>
    </row>
    <row r="29382" spans="26:26">
      <c r="Z29382" s="44"/>
    </row>
    <row r="29383" spans="26:26">
      <c r="Z29383" s="44"/>
    </row>
    <row r="29384" spans="26:26">
      <c r="Z29384" s="44"/>
    </row>
    <row r="29385" spans="26:26">
      <c r="Z29385" s="44"/>
    </row>
    <row r="29386" spans="26:26">
      <c r="Z29386" s="44"/>
    </row>
    <row r="29387" spans="26:26">
      <c r="Z29387" s="44"/>
    </row>
    <row r="29388" spans="26:26">
      <c r="Z29388" s="44"/>
    </row>
    <row r="29389" spans="26:26">
      <c r="Z29389" s="44"/>
    </row>
    <row r="29390" spans="26:26">
      <c r="Z29390" s="44"/>
    </row>
    <row r="29391" spans="26:26">
      <c r="Z29391" s="44"/>
    </row>
    <row r="29392" spans="26:26">
      <c r="Z29392" s="44"/>
    </row>
    <row r="29393" spans="26:26">
      <c r="Z29393" s="44"/>
    </row>
    <row r="29394" spans="26:26">
      <c r="Z29394" s="44"/>
    </row>
    <row r="29395" spans="26:26">
      <c r="Z29395" s="44"/>
    </row>
    <row r="29396" spans="26:26">
      <c r="Z29396" s="44"/>
    </row>
    <row r="29397" spans="26:26">
      <c r="Z29397" s="44"/>
    </row>
    <row r="29398" spans="26:26">
      <c r="Z29398" s="44"/>
    </row>
    <row r="29399" spans="26:26">
      <c r="Z29399" s="44"/>
    </row>
    <row r="29400" spans="26:26">
      <c r="Z29400" s="44"/>
    </row>
    <row r="29401" spans="26:26">
      <c r="Z29401" s="44"/>
    </row>
    <row r="29402" spans="26:26">
      <c r="Z29402" s="44"/>
    </row>
    <row r="29403" spans="26:26">
      <c r="Z29403" s="44"/>
    </row>
    <row r="29404" spans="26:26">
      <c r="Z29404" s="44"/>
    </row>
    <row r="29405" spans="26:26">
      <c r="Z29405" s="44"/>
    </row>
    <row r="29406" spans="26:26">
      <c r="Z29406" s="44"/>
    </row>
    <row r="29407" spans="26:26">
      <c r="Z29407" s="44"/>
    </row>
    <row r="29408" spans="26:26">
      <c r="Z29408" s="44"/>
    </row>
    <row r="29409" spans="26:26">
      <c r="Z29409" s="44"/>
    </row>
    <row r="29410" spans="26:26">
      <c r="Z29410" s="44"/>
    </row>
    <row r="29411" spans="26:26">
      <c r="Z29411" s="44"/>
    </row>
    <row r="29412" spans="26:26">
      <c r="Z29412" s="44"/>
    </row>
    <row r="29413" spans="26:26">
      <c r="Z29413" s="44"/>
    </row>
    <row r="29414" spans="26:26">
      <c r="Z29414" s="44"/>
    </row>
    <row r="29415" spans="26:26">
      <c r="Z29415" s="44"/>
    </row>
    <row r="29416" spans="26:26">
      <c r="Z29416" s="44"/>
    </row>
    <row r="29417" spans="26:26">
      <c r="Z29417" s="44"/>
    </row>
    <row r="29418" spans="26:26">
      <c r="Z29418" s="44"/>
    </row>
    <row r="29419" spans="26:26">
      <c r="Z29419" s="44"/>
    </row>
    <row r="29420" spans="26:26">
      <c r="Z29420" s="44"/>
    </row>
    <row r="29421" spans="26:26">
      <c r="Z29421" s="44"/>
    </row>
    <row r="29422" spans="26:26">
      <c r="Z29422" s="44"/>
    </row>
    <row r="29423" spans="26:26">
      <c r="Z29423" s="44"/>
    </row>
    <row r="29424" spans="26:26">
      <c r="Z29424" s="44"/>
    </row>
    <row r="29425" spans="26:26">
      <c r="Z29425" s="44"/>
    </row>
    <row r="29426" spans="26:26">
      <c r="Z29426" s="44"/>
    </row>
    <row r="29427" spans="26:26">
      <c r="Z29427" s="44"/>
    </row>
    <row r="29428" spans="26:26">
      <c r="Z29428" s="44"/>
    </row>
    <row r="29429" spans="26:26">
      <c r="Z29429" s="44"/>
    </row>
    <row r="29430" spans="26:26">
      <c r="Z29430" s="44"/>
    </row>
    <row r="29431" spans="26:26">
      <c r="Z29431" s="44"/>
    </row>
    <row r="29432" spans="26:26">
      <c r="Z29432" s="44"/>
    </row>
    <row r="29433" spans="26:26">
      <c r="Z29433" s="44"/>
    </row>
    <row r="29434" spans="26:26">
      <c r="Z29434" s="44"/>
    </row>
    <row r="29435" spans="26:26">
      <c r="Z29435" s="44"/>
    </row>
    <row r="29436" spans="26:26">
      <c r="Z29436" s="44"/>
    </row>
    <row r="29437" spans="26:26">
      <c r="Z29437" s="44"/>
    </row>
    <row r="29438" spans="26:26">
      <c r="Z29438" s="44"/>
    </row>
    <row r="29439" spans="26:26">
      <c r="Z29439" s="44"/>
    </row>
    <row r="29440" spans="26:26">
      <c r="Z29440" s="44"/>
    </row>
    <row r="29441" spans="26:26">
      <c r="Z29441" s="44"/>
    </row>
    <row r="29442" spans="26:26">
      <c r="Z29442" s="44"/>
    </row>
    <row r="29443" spans="26:26">
      <c r="Z29443" s="44"/>
    </row>
    <row r="29444" spans="26:26">
      <c r="Z29444" s="44"/>
    </row>
    <row r="29445" spans="26:26">
      <c r="Z29445" s="44"/>
    </row>
    <row r="29446" spans="26:26">
      <c r="Z29446" s="44"/>
    </row>
    <row r="29447" spans="26:26">
      <c r="Z29447" s="44"/>
    </row>
    <row r="29448" spans="26:26">
      <c r="Z29448" s="44"/>
    </row>
    <row r="29449" spans="26:26">
      <c r="Z29449" s="44"/>
    </row>
    <row r="29450" spans="26:26">
      <c r="Z29450" s="44"/>
    </row>
    <row r="29451" spans="26:26">
      <c r="Z29451" s="44"/>
    </row>
    <row r="29452" spans="26:26">
      <c r="Z29452" s="44"/>
    </row>
    <row r="29453" spans="26:26">
      <c r="Z29453" s="44"/>
    </row>
    <row r="29454" spans="26:26">
      <c r="Z29454" s="44"/>
    </row>
    <row r="29455" spans="26:26">
      <c r="Z29455" s="44"/>
    </row>
    <row r="29456" spans="26:26">
      <c r="Z29456" s="44"/>
    </row>
    <row r="29457" spans="26:26">
      <c r="Z29457" s="44"/>
    </row>
    <row r="29458" spans="26:26">
      <c r="Z29458" s="44"/>
    </row>
    <row r="29459" spans="26:26">
      <c r="Z29459" s="44"/>
    </row>
    <row r="29460" spans="26:26">
      <c r="Z29460" s="44"/>
    </row>
    <row r="29461" spans="26:26">
      <c r="Z29461" s="44"/>
    </row>
    <row r="29462" spans="26:26">
      <c r="Z29462" s="44"/>
    </row>
    <row r="29463" spans="26:26">
      <c r="Z29463" s="44"/>
    </row>
    <row r="29464" spans="26:26">
      <c r="Z29464" s="44"/>
    </row>
    <row r="29465" spans="26:26">
      <c r="Z29465" s="44"/>
    </row>
    <row r="29466" spans="26:26">
      <c r="Z29466" s="44"/>
    </row>
    <row r="29467" spans="26:26">
      <c r="Z29467" s="44"/>
    </row>
    <row r="29468" spans="26:26">
      <c r="Z29468" s="44"/>
    </row>
    <row r="29469" spans="26:26">
      <c r="Z29469" s="44"/>
    </row>
    <row r="29470" spans="26:26">
      <c r="Z29470" s="44"/>
    </row>
    <row r="29471" spans="26:26">
      <c r="Z29471" s="44"/>
    </row>
    <row r="29472" spans="26:26">
      <c r="Z29472" s="44"/>
    </row>
    <row r="29473" spans="26:26">
      <c r="Z29473" s="44"/>
    </row>
    <row r="29474" spans="26:26">
      <c r="Z29474" s="44"/>
    </row>
    <row r="29475" spans="26:26">
      <c r="Z29475" s="44"/>
    </row>
    <row r="29476" spans="26:26">
      <c r="Z29476" s="44"/>
    </row>
    <row r="29477" spans="26:26">
      <c r="Z29477" s="44"/>
    </row>
    <row r="29478" spans="26:26">
      <c r="Z29478" s="44"/>
    </row>
    <row r="29479" spans="26:26">
      <c r="Z29479" s="44"/>
    </row>
    <row r="29480" spans="26:26">
      <c r="Z29480" s="44"/>
    </row>
    <row r="29481" spans="26:26">
      <c r="Z29481" s="44"/>
    </row>
    <row r="29482" spans="26:26">
      <c r="Z29482" s="44"/>
    </row>
    <row r="29483" spans="26:26">
      <c r="Z29483" s="44"/>
    </row>
    <row r="29484" spans="26:26">
      <c r="Z29484" s="44"/>
    </row>
    <row r="29485" spans="26:26">
      <c r="Z29485" s="44"/>
    </row>
    <row r="29486" spans="26:26">
      <c r="Z29486" s="44"/>
    </row>
    <row r="29487" spans="26:26">
      <c r="Z29487" s="44"/>
    </row>
    <row r="29488" spans="26:26">
      <c r="Z29488" s="44"/>
    </row>
    <row r="29489" spans="26:26">
      <c r="Z29489" s="44"/>
    </row>
    <row r="29490" spans="26:26">
      <c r="Z29490" s="44"/>
    </row>
    <row r="29491" spans="26:26">
      <c r="Z29491" s="44"/>
    </row>
    <row r="29492" spans="26:26">
      <c r="Z29492" s="44"/>
    </row>
    <row r="29493" spans="26:26">
      <c r="Z29493" s="44"/>
    </row>
    <row r="29494" spans="26:26">
      <c r="Z29494" s="44"/>
    </row>
    <row r="29495" spans="26:26">
      <c r="Z29495" s="44"/>
    </row>
    <row r="29496" spans="26:26">
      <c r="Z29496" s="44"/>
    </row>
    <row r="29497" spans="26:26">
      <c r="Z29497" s="44"/>
    </row>
    <row r="29498" spans="26:26">
      <c r="Z29498" s="44"/>
    </row>
    <row r="29499" spans="26:26">
      <c r="Z29499" s="44"/>
    </row>
    <row r="29500" spans="26:26">
      <c r="Z29500" s="44"/>
    </row>
    <row r="29501" spans="26:26">
      <c r="Z29501" s="44"/>
    </row>
    <row r="29502" spans="26:26">
      <c r="Z29502" s="44"/>
    </row>
    <row r="29503" spans="26:26">
      <c r="Z29503" s="44"/>
    </row>
    <row r="29504" spans="26:26">
      <c r="Z29504" s="44"/>
    </row>
    <row r="29505" spans="26:26">
      <c r="Z29505" s="44"/>
    </row>
    <row r="29506" spans="26:26">
      <c r="Z29506" s="44"/>
    </row>
    <row r="29507" spans="26:26">
      <c r="Z29507" s="44"/>
    </row>
    <row r="29508" spans="26:26">
      <c r="Z29508" s="44"/>
    </row>
    <row r="29509" spans="26:26">
      <c r="Z29509" s="44"/>
    </row>
    <row r="29510" spans="26:26">
      <c r="Z29510" s="44"/>
    </row>
    <row r="29511" spans="26:26">
      <c r="Z29511" s="44"/>
    </row>
    <row r="29512" spans="26:26">
      <c r="Z29512" s="44"/>
    </row>
    <row r="29513" spans="26:26">
      <c r="Z29513" s="44"/>
    </row>
    <row r="29514" spans="26:26">
      <c r="Z29514" s="44"/>
    </row>
    <row r="29515" spans="26:26">
      <c r="Z29515" s="44"/>
    </row>
    <row r="29516" spans="26:26">
      <c r="Z29516" s="44"/>
    </row>
    <row r="29517" spans="26:26">
      <c r="Z29517" s="44"/>
    </row>
    <row r="29518" spans="26:26">
      <c r="Z29518" s="44"/>
    </row>
    <row r="29519" spans="26:26">
      <c r="Z29519" s="44"/>
    </row>
    <row r="29520" spans="26:26">
      <c r="Z29520" s="44"/>
    </row>
    <row r="29521" spans="26:26">
      <c r="Z29521" s="44"/>
    </row>
    <row r="29522" spans="26:26">
      <c r="Z29522" s="44"/>
    </row>
    <row r="29523" spans="26:26">
      <c r="Z29523" s="44"/>
    </row>
    <row r="29524" spans="26:26">
      <c r="Z29524" s="44"/>
    </row>
    <row r="29525" spans="26:26">
      <c r="Z29525" s="44"/>
    </row>
    <row r="29526" spans="26:26">
      <c r="Z29526" s="44"/>
    </row>
    <row r="29527" spans="26:26">
      <c r="Z29527" s="44"/>
    </row>
    <row r="29528" spans="26:26">
      <c r="Z29528" s="44"/>
    </row>
    <row r="29529" spans="26:26">
      <c r="Z29529" s="44"/>
    </row>
    <row r="29530" spans="26:26">
      <c r="Z29530" s="44"/>
    </row>
    <row r="29531" spans="26:26">
      <c r="Z29531" s="44"/>
    </row>
    <row r="29532" spans="26:26">
      <c r="Z29532" s="44"/>
    </row>
    <row r="29533" spans="26:26">
      <c r="Z29533" s="44"/>
    </row>
    <row r="29534" spans="26:26">
      <c r="Z29534" s="44"/>
    </row>
    <row r="29535" spans="26:26">
      <c r="Z29535" s="44"/>
    </row>
    <row r="29536" spans="26:26">
      <c r="Z29536" s="44"/>
    </row>
    <row r="29537" spans="26:26">
      <c r="Z29537" s="44"/>
    </row>
    <row r="29538" spans="26:26">
      <c r="Z29538" s="44"/>
    </row>
    <row r="29539" spans="26:26">
      <c r="Z29539" s="44"/>
    </row>
    <row r="29540" spans="26:26">
      <c r="Z29540" s="44"/>
    </row>
    <row r="29541" spans="26:26">
      <c r="Z29541" s="44"/>
    </row>
    <row r="29542" spans="26:26">
      <c r="Z29542" s="44"/>
    </row>
    <row r="29543" spans="26:26">
      <c r="Z29543" s="44"/>
    </row>
    <row r="29544" spans="26:26">
      <c r="Z29544" s="44"/>
    </row>
    <row r="29545" spans="26:26">
      <c r="Z29545" s="44"/>
    </row>
    <row r="29546" spans="26:26">
      <c r="Z29546" s="44"/>
    </row>
    <row r="29547" spans="26:26">
      <c r="Z29547" s="44"/>
    </row>
    <row r="29548" spans="26:26">
      <c r="Z29548" s="44"/>
    </row>
    <row r="29549" spans="26:26">
      <c r="Z29549" s="44"/>
    </row>
    <row r="29550" spans="26:26">
      <c r="Z29550" s="44"/>
    </row>
    <row r="29551" spans="26:26">
      <c r="Z29551" s="44"/>
    </row>
    <row r="29552" spans="26:26">
      <c r="Z29552" s="44"/>
    </row>
    <row r="29553" spans="26:26">
      <c r="Z29553" s="44"/>
    </row>
    <row r="29554" spans="26:26">
      <c r="Z29554" s="44"/>
    </row>
    <row r="29555" spans="26:26">
      <c r="Z29555" s="44"/>
    </row>
    <row r="29556" spans="26:26">
      <c r="Z29556" s="44"/>
    </row>
    <row r="29557" spans="26:26">
      <c r="Z29557" s="44"/>
    </row>
    <row r="29558" spans="26:26">
      <c r="Z29558" s="44"/>
    </row>
    <row r="29559" spans="26:26">
      <c r="Z29559" s="44"/>
    </row>
    <row r="29560" spans="26:26">
      <c r="Z29560" s="44"/>
    </row>
    <row r="29561" spans="26:26">
      <c r="Z29561" s="44"/>
    </row>
    <row r="29562" spans="26:26">
      <c r="Z29562" s="44"/>
    </row>
    <row r="29563" spans="26:26">
      <c r="Z29563" s="44"/>
    </row>
    <row r="29564" spans="26:26">
      <c r="Z29564" s="44"/>
    </row>
    <row r="29565" spans="26:26">
      <c r="Z29565" s="44"/>
    </row>
    <row r="29566" spans="26:26">
      <c r="Z29566" s="44"/>
    </row>
    <row r="29567" spans="26:26">
      <c r="Z29567" s="44"/>
    </row>
    <row r="29568" spans="26:26">
      <c r="Z29568" s="44"/>
    </row>
    <row r="29569" spans="26:26">
      <c r="Z29569" s="44"/>
    </row>
    <row r="29570" spans="26:26">
      <c r="Z29570" s="44"/>
    </row>
    <row r="29571" spans="26:26">
      <c r="Z29571" s="44"/>
    </row>
    <row r="29572" spans="26:26">
      <c r="Z29572" s="44"/>
    </row>
    <row r="29573" spans="26:26">
      <c r="Z29573" s="44"/>
    </row>
    <row r="29574" spans="26:26">
      <c r="Z29574" s="44"/>
    </row>
    <row r="29575" spans="26:26">
      <c r="Z29575" s="44"/>
    </row>
    <row r="29576" spans="26:26">
      <c r="Z29576" s="44"/>
    </row>
    <row r="29577" spans="26:26">
      <c r="Z29577" s="44"/>
    </row>
    <row r="29578" spans="26:26">
      <c r="Z29578" s="44"/>
    </row>
    <row r="29579" spans="26:26">
      <c r="Z29579" s="44"/>
    </row>
    <row r="29580" spans="26:26">
      <c r="Z29580" s="44"/>
    </row>
    <row r="29581" spans="26:26">
      <c r="Z29581" s="44"/>
    </row>
    <row r="29582" spans="26:26">
      <c r="Z29582" s="44"/>
    </row>
    <row r="29583" spans="26:26">
      <c r="Z29583" s="44"/>
    </row>
    <row r="29584" spans="26:26">
      <c r="Z29584" s="44"/>
    </row>
    <row r="29585" spans="26:26">
      <c r="Z29585" s="44"/>
    </row>
    <row r="29586" spans="26:26">
      <c r="Z29586" s="44"/>
    </row>
    <row r="29587" spans="26:26">
      <c r="Z29587" s="44"/>
    </row>
    <row r="29588" spans="26:26">
      <c r="Z29588" s="44"/>
    </row>
    <row r="29589" spans="26:26">
      <c r="Z29589" s="44"/>
    </row>
    <row r="29590" spans="26:26">
      <c r="Z29590" s="44"/>
    </row>
    <row r="29591" spans="26:26">
      <c r="Z29591" s="44"/>
    </row>
    <row r="29592" spans="26:26">
      <c r="Z29592" s="44"/>
    </row>
    <row r="29593" spans="26:26">
      <c r="Z29593" s="44"/>
    </row>
    <row r="29594" spans="26:26">
      <c r="Z29594" s="44"/>
    </row>
    <row r="29595" spans="26:26">
      <c r="Z29595" s="44"/>
    </row>
    <row r="29596" spans="26:26">
      <c r="Z29596" s="44"/>
    </row>
    <row r="29597" spans="26:26">
      <c r="Z29597" s="44"/>
    </row>
    <row r="29598" spans="26:26">
      <c r="Z29598" s="44"/>
    </row>
    <row r="29599" spans="26:26">
      <c r="Z29599" s="44"/>
    </row>
    <row r="29600" spans="26:26">
      <c r="Z29600" s="44"/>
    </row>
    <row r="29601" spans="26:26">
      <c r="Z29601" s="44"/>
    </row>
    <row r="29602" spans="26:26">
      <c r="Z29602" s="44"/>
    </row>
    <row r="29603" spans="26:26">
      <c r="Z29603" s="44"/>
    </row>
    <row r="29604" spans="26:26">
      <c r="Z29604" s="44"/>
    </row>
    <row r="29605" spans="26:26">
      <c r="Z29605" s="44"/>
    </row>
    <row r="29606" spans="26:26">
      <c r="Z29606" s="44"/>
    </row>
    <row r="29607" spans="26:26">
      <c r="Z29607" s="44"/>
    </row>
    <row r="29608" spans="26:26">
      <c r="Z29608" s="44"/>
    </row>
    <row r="29609" spans="26:26">
      <c r="Z29609" s="44"/>
    </row>
    <row r="29610" spans="26:26">
      <c r="Z29610" s="44"/>
    </row>
    <row r="29611" spans="26:26">
      <c r="Z29611" s="44"/>
    </row>
    <row r="29612" spans="26:26">
      <c r="Z29612" s="44"/>
    </row>
    <row r="29613" spans="26:26">
      <c r="Z29613" s="44"/>
    </row>
    <row r="29614" spans="26:26">
      <c r="Z29614" s="44"/>
    </row>
    <row r="29615" spans="26:26">
      <c r="Z29615" s="44"/>
    </row>
    <row r="29616" spans="26:26">
      <c r="Z29616" s="44"/>
    </row>
    <row r="29617" spans="26:26">
      <c r="Z29617" s="44"/>
    </row>
    <row r="29618" spans="26:26">
      <c r="Z29618" s="44"/>
    </row>
    <row r="29619" spans="26:26">
      <c r="Z29619" s="44"/>
    </row>
    <row r="29620" spans="26:26">
      <c r="Z29620" s="44"/>
    </row>
    <row r="29621" spans="26:26">
      <c r="Z29621" s="44"/>
    </row>
    <row r="29622" spans="26:26">
      <c r="Z29622" s="44"/>
    </row>
    <row r="29623" spans="26:26">
      <c r="Z29623" s="44"/>
    </row>
    <row r="29624" spans="26:26">
      <c r="Z29624" s="44"/>
    </row>
    <row r="29625" spans="26:26">
      <c r="Z29625" s="44"/>
    </row>
    <row r="29626" spans="26:26">
      <c r="Z29626" s="44"/>
    </row>
    <row r="29627" spans="26:26">
      <c r="Z29627" s="44"/>
    </row>
    <row r="29628" spans="26:26">
      <c r="Z29628" s="44"/>
    </row>
    <row r="29629" spans="26:26">
      <c r="Z29629" s="44"/>
    </row>
    <row r="29630" spans="26:26">
      <c r="Z29630" s="44"/>
    </row>
    <row r="29631" spans="26:26">
      <c r="Z29631" s="44"/>
    </row>
    <row r="29632" spans="26:26">
      <c r="Z29632" s="44"/>
    </row>
    <row r="29633" spans="26:26">
      <c r="Z29633" s="44"/>
    </row>
    <row r="29634" spans="26:26">
      <c r="Z29634" s="44"/>
    </row>
    <row r="29635" spans="26:26">
      <c r="Z29635" s="44"/>
    </row>
    <row r="29636" spans="26:26">
      <c r="Z29636" s="44"/>
    </row>
    <row r="29637" spans="26:26">
      <c r="Z29637" s="44"/>
    </row>
    <row r="29638" spans="26:26">
      <c r="Z29638" s="44"/>
    </row>
    <row r="29639" spans="26:26">
      <c r="Z29639" s="44"/>
    </row>
    <row r="29640" spans="26:26">
      <c r="Z29640" s="44"/>
    </row>
    <row r="29641" spans="26:26">
      <c r="Z29641" s="44"/>
    </row>
    <row r="29642" spans="26:26">
      <c r="Z29642" s="44"/>
    </row>
    <row r="29643" spans="26:26">
      <c r="Z29643" s="44"/>
    </row>
    <row r="29644" spans="26:26">
      <c r="Z29644" s="44"/>
    </row>
    <row r="29645" spans="26:26">
      <c r="Z29645" s="44"/>
    </row>
    <row r="29646" spans="26:26">
      <c r="Z29646" s="44"/>
    </row>
    <row r="29647" spans="26:26">
      <c r="Z29647" s="44"/>
    </row>
    <row r="29648" spans="26:26">
      <c r="Z29648" s="44"/>
    </row>
    <row r="29649" spans="26:26">
      <c r="Z29649" s="44"/>
    </row>
    <row r="29650" spans="26:26">
      <c r="Z29650" s="44"/>
    </row>
    <row r="29651" spans="26:26">
      <c r="Z29651" s="44"/>
    </row>
    <row r="29652" spans="26:26">
      <c r="Z29652" s="44"/>
    </row>
    <row r="29653" spans="26:26">
      <c r="Z29653" s="44"/>
    </row>
    <row r="29654" spans="26:26">
      <c r="Z29654" s="44"/>
    </row>
    <row r="29655" spans="26:26">
      <c r="Z29655" s="44"/>
    </row>
    <row r="29656" spans="26:26">
      <c r="Z29656" s="44"/>
    </row>
    <row r="29657" spans="26:26">
      <c r="Z29657" s="44"/>
    </row>
    <row r="29658" spans="26:26">
      <c r="Z29658" s="44"/>
    </row>
    <row r="29659" spans="26:26">
      <c r="Z29659" s="44"/>
    </row>
    <row r="29660" spans="26:26">
      <c r="Z29660" s="44"/>
    </row>
    <row r="29661" spans="26:26">
      <c r="Z29661" s="44"/>
    </row>
    <row r="29662" spans="26:26">
      <c r="Z29662" s="44"/>
    </row>
    <row r="29663" spans="26:26">
      <c r="Z29663" s="44"/>
    </row>
    <row r="29664" spans="26:26">
      <c r="Z29664" s="44"/>
    </row>
    <row r="29665" spans="26:26">
      <c r="Z29665" s="44"/>
    </row>
    <row r="29666" spans="26:26">
      <c r="Z29666" s="44"/>
    </row>
    <row r="29667" spans="26:26">
      <c r="Z29667" s="44"/>
    </row>
    <row r="29668" spans="26:26">
      <c r="Z29668" s="44"/>
    </row>
    <row r="29669" spans="26:26">
      <c r="Z29669" s="44"/>
    </row>
    <row r="29670" spans="26:26">
      <c r="Z29670" s="44"/>
    </row>
    <row r="29671" spans="26:26">
      <c r="Z29671" s="44"/>
    </row>
    <row r="29672" spans="26:26">
      <c r="Z29672" s="44"/>
    </row>
    <row r="29673" spans="26:26">
      <c r="Z29673" s="44"/>
    </row>
    <row r="29674" spans="26:26">
      <c r="Z29674" s="44"/>
    </row>
    <row r="29675" spans="26:26">
      <c r="Z29675" s="44"/>
    </row>
    <row r="29676" spans="26:26">
      <c r="Z29676" s="44"/>
    </row>
    <row r="29677" spans="26:26">
      <c r="Z29677" s="44"/>
    </row>
    <row r="29678" spans="26:26">
      <c r="Z29678" s="44"/>
    </row>
    <row r="29679" spans="26:26">
      <c r="Z29679" s="44"/>
    </row>
    <row r="29680" spans="26:26">
      <c r="Z29680" s="44"/>
    </row>
    <row r="29681" spans="26:26">
      <c r="Z29681" s="44"/>
    </row>
    <row r="29682" spans="26:26">
      <c r="Z29682" s="44"/>
    </row>
    <row r="29683" spans="26:26">
      <c r="Z29683" s="44"/>
    </row>
    <row r="29684" spans="26:26">
      <c r="Z29684" s="44"/>
    </row>
    <row r="29685" spans="26:26">
      <c r="Z29685" s="44"/>
    </row>
    <row r="29686" spans="26:26">
      <c r="Z29686" s="44"/>
    </row>
    <row r="29687" spans="26:26">
      <c r="Z29687" s="44"/>
    </row>
    <row r="29688" spans="26:26">
      <c r="Z29688" s="44"/>
    </row>
    <row r="29689" spans="26:26">
      <c r="Z29689" s="44"/>
    </row>
    <row r="29690" spans="26:26">
      <c r="Z29690" s="44"/>
    </row>
    <row r="29691" spans="26:26">
      <c r="Z29691" s="44"/>
    </row>
    <row r="29692" spans="26:26">
      <c r="Z29692" s="44"/>
    </row>
    <row r="29693" spans="26:26">
      <c r="Z29693" s="44"/>
    </row>
    <row r="29694" spans="26:26">
      <c r="Z29694" s="44"/>
    </row>
    <row r="29695" spans="26:26">
      <c r="Z29695" s="44"/>
    </row>
    <row r="29696" spans="26:26">
      <c r="Z29696" s="44"/>
    </row>
    <row r="29697" spans="26:26">
      <c r="Z29697" s="44"/>
    </row>
    <row r="29698" spans="26:26">
      <c r="Z29698" s="44"/>
    </row>
    <row r="29699" spans="26:26">
      <c r="Z29699" s="44"/>
    </row>
    <row r="29700" spans="26:26">
      <c r="Z29700" s="44"/>
    </row>
    <row r="29701" spans="26:26">
      <c r="Z29701" s="44"/>
    </row>
    <row r="29702" spans="26:26">
      <c r="Z29702" s="44"/>
    </row>
    <row r="29703" spans="26:26">
      <c r="Z29703" s="44"/>
    </row>
    <row r="29704" spans="26:26">
      <c r="Z29704" s="44"/>
    </row>
    <row r="29705" spans="26:26">
      <c r="Z29705" s="44"/>
    </row>
    <row r="29706" spans="26:26">
      <c r="Z29706" s="44"/>
    </row>
    <row r="29707" spans="26:26">
      <c r="Z29707" s="44"/>
    </row>
    <row r="29708" spans="26:26">
      <c r="Z29708" s="44"/>
    </row>
    <row r="29709" spans="26:26">
      <c r="Z29709" s="44"/>
    </row>
    <row r="29710" spans="26:26">
      <c r="Z29710" s="44"/>
    </row>
    <row r="29711" spans="26:26">
      <c r="Z29711" s="44"/>
    </row>
    <row r="29712" spans="26:26">
      <c r="Z29712" s="44"/>
    </row>
    <row r="29713" spans="26:26">
      <c r="Z29713" s="44"/>
    </row>
    <row r="29714" spans="26:26">
      <c r="Z29714" s="44"/>
    </row>
    <row r="29715" spans="26:26">
      <c r="Z29715" s="44"/>
    </row>
    <row r="29716" spans="26:26">
      <c r="Z29716" s="44"/>
    </row>
    <row r="29717" spans="26:26">
      <c r="Z29717" s="44"/>
    </row>
    <row r="29718" spans="26:26">
      <c r="Z29718" s="44"/>
    </row>
    <row r="29719" spans="26:26">
      <c r="Z29719" s="44"/>
    </row>
    <row r="29720" spans="26:26">
      <c r="Z29720" s="44"/>
    </row>
    <row r="29721" spans="26:26">
      <c r="Z29721" s="44"/>
    </row>
    <row r="29722" spans="26:26">
      <c r="Z29722" s="44"/>
    </row>
    <row r="29723" spans="26:26">
      <c r="Z29723" s="44"/>
    </row>
    <row r="29724" spans="26:26">
      <c r="Z29724" s="44"/>
    </row>
    <row r="29725" spans="26:26">
      <c r="Z29725" s="44"/>
    </row>
    <row r="29726" spans="26:26">
      <c r="Z29726" s="44"/>
    </row>
    <row r="29727" spans="26:26">
      <c r="Z29727" s="44"/>
    </row>
    <row r="29728" spans="26:26">
      <c r="Z29728" s="44"/>
    </row>
    <row r="29729" spans="26:26">
      <c r="Z29729" s="44"/>
    </row>
    <row r="29730" spans="26:26">
      <c r="Z29730" s="44"/>
    </row>
    <row r="29731" spans="26:26">
      <c r="Z29731" s="44"/>
    </row>
    <row r="29732" spans="26:26">
      <c r="Z29732" s="44"/>
    </row>
    <row r="29733" spans="26:26">
      <c r="Z29733" s="44"/>
    </row>
    <row r="29734" spans="26:26">
      <c r="Z29734" s="44"/>
    </row>
    <row r="29735" spans="26:26">
      <c r="Z29735" s="44"/>
    </row>
    <row r="29736" spans="26:26">
      <c r="Z29736" s="44"/>
    </row>
    <row r="29737" spans="26:26">
      <c r="Z29737" s="44"/>
    </row>
    <row r="29738" spans="26:26">
      <c r="Z29738" s="44"/>
    </row>
    <row r="29739" spans="26:26">
      <c r="Z29739" s="44"/>
    </row>
    <row r="29740" spans="26:26">
      <c r="Z29740" s="44"/>
    </row>
    <row r="29741" spans="26:26">
      <c r="Z29741" s="44"/>
    </row>
    <row r="29742" spans="26:26">
      <c r="Z29742" s="44"/>
    </row>
    <row r="29743" spans="26:26">
      <c r="Z29743" s="44"/>
    </row>
    <row r="29744" spans="26:26">
      <c r="Z29744" s="44"/>
    </row>
    <row r="29745" spans="26:26">
      <c r="Z29745" s="44"/>
    </row>
    <row r="29746" spans="26:26">
      <c r="Z29746" s="44"/>
    </row>
    <row r="29747" spans="26:26">
      <c r="Z29747" s="44"/>
    </row>
    <row r="29748" spans="26:26">
      <c r="Z29748" s="44"/>
    </row>
    <row r="29749" spans="26:26">
      <c r="Z29749" s="44"/>
    </row>
    <row r="29750" spans="26:26">
      <c r="Z29750" s="44"/>
    </row>
    <row r="29751" spans="26:26">
      <c r="Z29751" s="44"/>
    </row>
    <row r="29752" spans="26:26">
      <c r="Z29752" s="44"/>
    </row>
    <row r="29753" spans="26:26">
      <c r="Z29753" s="44"/>
    </row>
    <row r="29754" spans="26:26">
      <c r="Z29754" s="44"/>
    </row>
    <row r="29755" spans="26:26">
      <c r="Z29755" s="44"/>
    </row>
    <row r="29756" spans="26:26">
      <c r="Z29756" s="44"/>
    </row>
    <row r="29757" spans="26:26">
      <c r="Z29757" s="44"/>
    </row>
    <row r="29758" spans="26:26">
      <c r="Z29758" s="44"/>
    </row>
    <row r="29759" spans="26:26">
      <c r="Z29759" s="44"/>
    </row>
    <row r="29760" spans="26:26">
      <c r="Z29760" s="44"/>
    </row>
    <row r="29761" spans="26:26">
      <c r="Z29761" s="44"/>
    </row>
    <row r="29762" spans="26:26">
      <c r="Z29762" s="44"/>
    </row>
    <row r="29763" spans="26:26">
      <c r="Z29763" s="44"/>
    </row>
    <row r="29764" spans="26:26">
      <c r="Z29764" s="44"/>
    </row>
    <row r="29765" spans="26:26">
      <c r="Z29765" s="44"/>
    </row>
    <row r="29766" spans="26:26">
      <c r="Z29766" s="44"/>
    </row>
    <row r="29767" spans="26:26">
      <c r="Z29767" s="44"/>
    </row>
    <row r="29768" spans="26:26">
      <c r="Z29768" s="44"/>
    </row>
    <row r="29769" spans="26:26">
      <c r="Z29769" s="44"/>
    </row>
    <row r="29770" spans="26:26">
      <c r="Z29770" s="44"/>
    </row>
    <row r="29771" spans="26:26">
      <c r="Z29771" s="44"/>
    </row>
    <row r="29772" spans="26:26">
      <c r="Z29772" s="44"/>
    </row>
    <row r="29773" spans="26:26">
      <c r="Z29773" s="44"/>
    </row>
    <row r="29774" spans="26:26">
      <c r="Z29774" s="44"/>
    </row>
    <row r="29775" spans="26:26">
      <c r="Z29775" s="44"/>
    </row>
    <row r="29776" spans="26:26">
      <c r="Z29776" s="44"/>
    </row>
    <row r="29777" spans="26:26">
      <c r="Z29777" s="44"/>
    </row>
    <row r="29778" spans="26:26">
      <c r="Z29778" s="44"/>
    </row>
    <row r="29779" spans="26:26">
      <c r="Z29779" s="44"/>
    </row>
    <row r="29780" spans="26:26">
      <c r="Z29780" s="44"/>
    </row>
    <row r="29781" spans="26:26">
      <c r="Z29781" s="44"/>
    </row>
    <row r="29782" spans="26:26">
      <c r="Z29782" s="44"/>
    </row>
    <row r="29783" spans="26:26">
      <c r="Z29783" s="44"/>
    </row>
    <row r="29784" spans="26:26">
      <c r="Z29784" s="44"/>
    </row>
    <row r="29785" spans="26:26">
      <c r="Z29785" s="44"/>
    </row>
    <row r="29786" spans="26:26">
      <c r="Z29786" s="44"/>
    </row>
    <row r="29787" spans="26:26">
      <c r="Z29787" s="44"/>
    </row>
    <row r="29788" spans="26:26">
      <c r="Z29788" s="44"/>
    </row>
    <row r="29789" spans="26:26">
      <c r="Z29789" s="44"/>
    </row>
    <row r="29790" spans="26:26">
      <c r="Z29790" s="44"/>
    </row>
    <row r="29791" spans="26:26">
      <c r="Z29791" s="44"/>
    </row>
    <row r="29792" spans="26:26">
      <c r="Z29792" s="44"/>
    </row>
    <row r="29793" spans="26:26">
      <c r="Z29793" s="44"/>
    </row>
    <row r="29794" spans="26:26">
      <c r="Z29794" s="44"/>
    </row>
    <row r="29795" spans="26:26">
      <c r="Z29795" s="44"/>
    </row>
    <row r="29796" spans="26:26">
      <c r="Z29796" s="44"/>
    </row>
    <row r="29797" spans="26:26">
      <c r="Z29797" s="44"/>
    </row>
    <row r="29798" spans="26:26">
      <c r="Z29798" s="44"/>
    </row>
    <row r="29799" spans="26:26">
      <c r="Z29799" s="44"/>
    </row>
    <row r="29800" spans="26:26">
      <c r="Z29800" s="44"/>
    </row>
    <row r="29801" spans="26:26">
      <c r="Z29801" s="44"/>
    </row>
    <row r="29802" spans="26:26">
      <c r="Z29802" s="44"/>
    </row>
    <row r="29803" spans="26:26">
      <c r="Z29803" s="44"/>
    </row>
    <row r="29804" spans="26:26">
      <c r="Z29804" s="44"/>
    </row>
    <row r="29805" spans="26:26">
      <c r="Z29805" s="44"/>
    </row>
    <row r="29806" spans="26:26">
      <c r="Z29806" s="44"/>
    </row>
    <row r="29807" spans="26:26">
      <c r="Z29807" s="44"/>
    </row>
    <row r="29808" spans="26:26">
      <c r="Z29808" s="44"/>
    </row>
    <row r="29809" spans="26:26">
      <c r="Z29809" s="44"/>
    </row>
    <row r="29810" spans="26:26">
      <c r="Z29810" s="44"/>
    </row>
    <row r="29811" spans="26:26">
      <c r="Z29811" s="44"/>
    </row>
    <row r="29812" spans="26:26">
      <c r="Z29812" s="44"/>
    </row>
    <row r="29813" spans="26:26">
      <c r="Z29813" s="44"/>
    </row>
    <row r="29814" spans="26:26">
      <c r="Z29814" s="44"/>
    </row>
    <row r="29815" spans="26:26">
      <c r="Z29815" s="44"/>
    </row>
    <row r="29816" spans="26:26">
      <c r="Z29816" s="44"/>
    </row>
    <row r="29817" spans="26:26">
      <c r="Z29817" s="44"/>
    </row>
    <row r="29818" spans="26:26">
      <c r="Z29818" s="44"/>
    </row>
    <row r="29819" spans="26:26">
      <c r="Z29819" s="44"/>
    </row>
    <row r="29820" spans="26:26">
      <c r="Z29820" s="44"/>
    </row>
    <row r="29821" spans="26:26">
      <c r="Z29821" s="44"/>
    </row>
    <row r="29822" spans="26:26">
      <c r="Z29822" s="44"/>
    </row>
    <row r="29823" spans="26:26">
      <c r="Z29823" s="44"/>
    </row>
    <row r="29824" spans="26:26">
      <c r="Z29824" s="44"/>
    </row>
    <row r="29825" spans="26:26">
      <c r="Z29825" s="44"/>
    </row>
    <row r="29826" spans="26:26">
      <c r="Z29826" s="44"/>
    </row>
    <row r="29827" spans="26:26">
      <c r="Z29827" s="44"/>
    </row>
    <row r="29828" spans="26:26">
      <c r="Z29828" s="44"/>
    </row>
    <row r="29829" spans="26:26">
      <c r="Z29829" s="44"/>
    </row>
    <row r="29830" spans="26:26">
      <c r="Z29830" s="44"/>
    </row>
    <row r="29831" spans="26:26">
      <c r="Z29831" s="44"/>
    </row>
    <row r="29832" spans="26:26">
      <c r="Z29832" s="44"/>
    </row>
    <row r="29833" spans="26:26">
      <c r="Z29833" s="44"/>
    </row>
    <row r="29834" spans="26:26">
      <c r="Z29834" s="44"/>
    </row>
    <row r="29835" spans="26:26">
      <c r="Z29835" s="44"/>
    </row>
    <row r="29836" spans="26:26">
      <c r="Z29836" s="44"/>
    </row>
    <row r="29837" spans="26:26">
      <c r="Z29837" s="44"/>
    </row>
    <row r="29838" spans="26:26">
      <c r="Z29838" s="44"/>
    </row>
    <row r="29839" spans="26:26">
      <c r="Z29839" s="44"/>
    </row>
    <row r="29840" spans="26:26">
      <c r="Z29840" s="44"/>
    </row>
    <row r="29841" spans="26:26">
      <c r="Z29841" s="44"/>
    </row>
    <row r="29842" spans="26:26">
      <c r="Z29842" s="44"/>
    </row>
    <row r="29843" spans="26:26">
      <c r="Z29843" s="44"/>
    </row>
    <row r="29844" spans="26:26">
      <c r="Z29844" s="44"/>
    </row>
    <row r="29845" spans="26:26">
      <c r="Z29845" s="44"/>
    </row>
    <row r="29846" spans="26:26">
      <c r="Z29846" s="44"/>
    </row>
    <row r="29847" spans="26:26">
      <c r="Z29847" s="44"/>
    </row>
    <row r="29848" spans="26:26">
      <c r="Z29848" s="44"/>
    </row>
    <row r="29849" spans="26:26">
      <c r="Z29849" s="44"/>
    </row>
    <row r="29850" spans="26:26">
      <c r="Z29850" s="44"/>
    </row>
    <row r="29851" spans="26:26">
      <c r="Z29851" s="44"/>
    </row>
    <row r="29852" spans="26:26">
      <c r="Z29852" s="44"/>
    </row>
    <row r="29853" spans="26:26">
      <c r="Z29853" s="44"/>
    </row>
    <row r="29854" spans="26:26">
      <c r="Z29854" s="44"/>
    </row>
    <row r="29855" spans="26:26">
      <c r="Z29855" s="44"/>
    </row>
    <row r="29856" spans="26:26">
      <c r="Z29856" s="44"/>
    </row>
    <row r="29857" spans="26:26">
      <c r="Z29857" s="44"/>
    </row>
    <row r="29858" spans="26:26">
      <c r="Z29858" s="44"/>
    </row>
    <row r="29859" spans="26:26">
      <c r="Z29859" s="44"/>
    </row>
    <row r="29860" spans="26:26">
      <c r="Z29860" s="44"/>
    </row>
    <row r="29861" spans="26:26">
      <c r="Z29861" s="44"/>
    </row>
    <row r="29862" spans="26:26">
      <c r="Z29862" s="44"/>
    </row>
    <row r="29863" spans="26:26">
      <c r="Z29863" s="44"/>
    </row>
    <row r="29864" spans="26:26">
      <c r="Z29864" s="44"/>
    </row>
    <row r="29865" spans="26:26">
      <c r="Z29865" s="44"/>
    </row>
    <row r="29866" spans="26:26">
      <c r="Z29866" s="44"/>
    </row>
    <row r="29867" spans="26:26">
      <c r="Z29867" s="44"/>
    </row>
    <row r="29868" spans="26:26">
      <c r="Z29868" s="44"/>
    </row>
    <row r="29869" spans="26:26">
      <c r="Z29869" s="44"/>
    </row>
    <row r="29870" spans="26:26">
      <c r="Z29870" s="44"/>
    </row>
    <row r="29871" spans="26:26">
      <c r="Z29871" s="44"/>
    </row>
    <row r="29872" spans="26:26">
      <c r="Z29872" s="44"/>
    </row>
    <row r="29873" spans="26:26">
      <c r="Z29873" s="44"/>
    </row>
    <row r="29874" spans="26:26">
      <c r="Z29874" s="44"/>
    </row>
    <row r="29875" spans="26:26">
      <c r="Z29875" s="44"/>
    </row>
    <row r="29876" spans="26:26">
      <c r="Z29876" s="44"/>
    </row>
    <row r="29877" spans="26:26">
      <c r="Z29877" s="44"/>
    </row>
    <row r="29878" spans="26:26">
      <c r="Z29878" s="44"/>
    </row>
    <row r="29879" spans="26:26">
      <c r="Z29879" s="44"/>
    </row>
    <row r="29880" spans="26:26">
      <c r="Z29880" s="44"/>
    </row>
    <row r="29881" spans="26:26">
      <c r="Z29881" s="44"/>
    </row>
    <row r="29882" spans="26:26">
      <c r="Z29882" s="44"/>
    </row>
    <row r="29883" spans="26:26">
      <c r="Z29883" s="44"/>
    </row>
    <row r="29884" spans="26:26">
      <c r="Z29884" s="44"/>
    </row>
    <row r="29885" spans="26:26">
      <c r="Z29885" s="44"/>
    </row>
    <row r="29886" spans="26:26">
      <c r="Z29886" s="44"/>
    </row>
    <row r="29887" spans="26:26">
      <c r="Z29887" s="44"/>
    </row>
    <row r="29888" spans="26:26">
      <c r="Z29888" s="44"/>
    </row>
    <row r="29889" spans="26:26">
      <c r="Z29889" s="44"/>
    </row>
    <row r="29890" spans="26:26">
      <c r="Z29890" s="44"/>
    </row>
    <row r="29891" spans="26:26">
      <c r="Z29891" s="44"/>
    </row>
    <row r="29892" spans="26:26">
      <c r="Z29892" s="44"/>
    </row>
    <row r="29893" spans="26:26">
      <c r="Z29893" s="44"/>
    </row>
    <row r="29894" spans="26:26">
      <c r="Z29894" s="44"/>
    </row>
    <row r="29895" spans="26:26">
      <c r="Z29895" s="44"/>
    </row>
    <row r="29896" spans="26:26">
      <c r="Z29896" s="44"/>
    </row>
    <row r="29897" spans="26:26">
      <c r="Z29897" s="44"/>
    </row>
    <row r="29898" spans="26:26">
      <c r="Z29898" s="44"/>
    </row>
    <row r="29899" spans="26:26">
      <c r="Z29899" s="44"/>
    </row>
    <row r="29900" spans="26:26">
      <c r="Z29900" s="44"/>
    </row>
    <row r="29901" spans="26:26">
      <c r="Z29901" s="44"/>
    </row>
    <row r="29902" spans="26:26">
      <c r="Z29902" s="44"/>
    </row>
    <row r="29903" spans="26:26">
      <c r="Z29903" s="44"/>
    </row>
    <row r="29904" spans="26:26">
      <c r="Z29904" s="44"/>
    </row>
    <row r="29905" spans="26:26">
      <c r="Z29905" s="44"/>
    </row>
    <row r="29906" spans="26:26">
      <c r="Z29906" s="44"/>
    </row>
    <row r="29907" spans="26:26">
      <c r="Z29907" s="44"/>
    </row>
    <row r="29908" spans="26:26">
      <c r="Z29908" s="44"/>
    </row>
    <row r="29909" spans="26:26">
      <c r="Z29909" s="44"/>
    </row>
    <row r="29910" spans="26:26">
      <c r="Z29910" s="44"/>
    </row>
    <row r="29911" spans="26:26">
      <c r="Z29911" s="44"/>
    </row>
    <row r="29912" spans="26:26">
      <c r="Z29912" s="44"/>
    </row>
    <row r="29913" spans="26:26">
      <c r="Z29913" s="44"/>
    </row>
    <row r="29914" spans="26:26">
      <c r="Z29914" s="44"/>
    </row>
    <row r="29915" spans="26:26">
      <c r="Z29915" s="44"/>
    </row>
    <row r="29916" spans="26:26">
      <c r="Z29916" s="44"/>
    </row>
    <row r="29917" spans="26:26">
      <c r="Z29917" s="44"/>
    </row>
    <row r="29918" spans="26:26">
      <c r="Z29918" s="44"/>
    </row>
    <row r="29919" spans="26:26">
      <c r="Z29919" s="44"/>
    </row>
    <row r="29920" spans="26:26">
      <c r="Z29920" s="44"/>
    </row>
    <row r="29921" spans="26:26">
      <c r="Z29921" s="44"/>
    </row>
    <row r="29922" spans="26:26">
      <c r="Z29922" s="44"/>
    </row>
    <row r="29923" spans="26:26">
      <c r="Z29923" s="44"/>
    </row>
    <row r="29924" spans="26:26">
      <c r="Z29924" s="44"/>
    </row>
    <row r="29925" spans="26:26">
      <c r="Z29925" s="44"/>
    </row>
    <row r="29926" spans="26:26">
      <c r="Z29926" s="44"/>
    </row>
    <row r="29927" spans="26:26">
      <c r="Z29927" s="44"/>
    </row>
    <row r="29928" spans="26:26">
      <c r="Z29928" s="44"/>
    </row>
    <row r="29929" spans="26:26">
      <c r="Z29929" s="44"/>
    </row>
    <row r="29930" spans="26:26">
      <c r="Z29930" s="44"/>
    </row>
    <row r="29931" spans="26:26">
      <c r="Z29931" s="44"/>
    </row>
    <row r="29932" spans="26:26">
      <c r="Z29932" s="44"/>
    </row>
    <row r="29933" spans="26:26">
      <c r="Z29933" s="44"/>
    </row>
    <row r="29934" spans="26:26">
      <c r="Z29934" s="44"/>
    </row>
    <row r="29935" spans="26:26">
      <c r="Z29935" s="44"/>
    </row>
    <row r="29936" spans="26:26">
      <c r="Z29936" s="44"/>
    </row>
    <row r="29937" spans="26:26">
      <c r="Z29937" s="44"/>
    </row>
    <row r="29938" spans="26:26">
      <c r="Z29938" s="44"/>
    </row>
    <row r="29939" spans="26:26">
      <c r="Z29939" s="44"/>
    </row>
    <row r="29940" spans="26:26">
      <c r="Z29940" s="44"/>
    </row>
    <row r="29941" spans="26:26">
      <c r="Z29941" s="44"/>
    </row>
    <row r="29942" spans="26:26">
      <c r="Z29942" s="44"/>
    </row>
    <row r="29943" spans="26:26">
      <c r="Z29943" s="44"/>
    </row>
    <row r="29944" spans="26:26">
      <c r="Z29944" s="44"/>
    </row>
    <row r="29945" spans="26:26">
      <c r="Z29945" s="44"/>
    </row>
    <row r="29946" spans="26:26">
      <c r="Z29946" s="44"/>
    </row>
    <row r="29947" spans="26:26">
      <c r="Z29947" s="44"/>
    </row>
    <row r="29948" spans="26:26">
      <c r="Z29948" s="44"/>
    </row>
    <row r="29949" spans="26:26">
      <c r="Z29949" s="44"/>
    </row>
    <row r="29950" spans="26:26">
      <c r="Z29950" s="44"/>
    </row>
    <row r="29951" spans="26:26">
      <c r="Z29951" s="44"/>
    </row>
    <row r="29952" spans="26:26">
      <c r="Z29952" s="44"/>
    </row>
    <row r="29953" spans="26:26">
      <c r="Z29953" s="44"/>
    </row>
    <row r="29954" spans="26:26">
      <c r="Z29954" s="44"/>
    </row>
    <row r="29955" spans="26:26">
      <c r="Z29955" s="44"/>
    </row>
    <row r="29956" spans="26:26">
      <c r="Z29956" s="44"/>
    </row>
    <row r="29957" spans="26:26">
      <c r="Z29957" s="44"/>
    </row>
    <row r="29958" spans="26:26">
      <c r="Z29958" s="44"/>
    </row>
    <row r="29959" spans="26:26">
      <c r="Z29959" s="44"/>
    </row>
    <row r="29960" spans="26:26">
      <c r="Z29960" s="44"/>
    </row>
    <row r="29961" spans="26:26">
      <c r="Z29961" s="44"/>
    </row>
    <row r="29962" spans="26:26">
      <c r="Z29962" s="44"/>
    </row>
    <row r="29963" spans="26:26">
      <c r="Z29963" s="44"/>
    </row>
    <row r="29964" spans="26:26">
      <c r="Z29964" s="44"/>
    </row>
    <row r="29965" spans="26:26">
      <c r="Z29965" s="44"/>
    </row>
    <row r="29966" spans="26:26">
      <c r="Z29966" s="44"/>
    </row>
    <row r="29967" spans="26:26">
      <c r="Z29967" s="44"/>
    </row>
    <row r="29968" spans="26:26">
      <c r="Z29968" s="44"/>
    </row>
    <row r="29969" spans="26:26">
      <c r="Z29969" s="44"/>
    </row>
    <row r="29970" spans="26:26">
      <c r="Z29970" s="44"/>
    </row>
    <row r="29971" spans="26:26">
      <c r="Z29971" s="44"/>
    </row>
    <row r="29972" spans="26:26">
      <c r="Z29972" s="44"/>
    </row>
    <row r="29973" spans="26:26">
      <c r="Z29973" s="44"/>
    </row>
    <row r="29974" spans="26:26">
      <c r="Z29974" s="44"/>
    </row>
    <row r="29975" spans="26:26">
      <c r="Z29975" s="44"/>
    </row>
    <row r="29976" spans="26:26">
      <c r="Z29976" s="44"/>
    </row>
    <row r="29977" spans="26:26">
      <c r="Z29977" s="44"/>
    </row>
    <row r="29978" spans="26:26">
      <c r="Z29978" s="44"/>
    </row>
    <row r="29979" spans="26:26">
      <c r="Z29979" s="44"/>
    </row>
    <row r="29980" spans="26:26">
      <c r="Z29980" s="44"/>
    </row>
    <row r="29981" spans="26:26">
      <c r="Z29981" s="44"/>
    </row>
    <row r="29982" spans="26:26">
      <c r="Z29982" s="44"/>
    </row>
    <row r="29983" spans="26:26">
      <c r="Z29983" s="44"/>
    </row>
    <row r="29984" spans="26:26">
      <c r="Z29984" s="44"/>
    </row>
    <row r="29985" spans="26:26">
      <c r="Z29985" s="44"/>
    </row>
    <row r="29986" spans="26:26">
      <c r="Z29986" s="44"/>
    </row>
    <row r="29987" spans="26:26">
      <c r="Z29987" s="44"/>
    </row>
    <row r="29988" spans="26:26">
      <c r="Z29988" s="44"/>
    </row>
    <row r="29989" spans="26:26">
      <c r="Z29989" s="44"/>
    </row>
    <row r="29990" spans="26:26">
      <c r="Z29990" s="44"/>
    </row>
    <row r="29991" spans="26:26">
      <c r="Z29991" s="44"/>
    </row>
    <row r="29992" spans="26:26">
      <c r="Z29992" s="44"/>
    </row>
    <row r="29993" spans="26:26">
      <c r="Z29993" s="44"/>
    </row>
    <row r="29994" spans="26:26">
      <c r="Z29994" s="44"/>
    </row>
    <row r="29995" spans="26:26">
      <c r="Z29995" s="44"/>
    </row>
    <row r="29996" spans="26:26">
      <c r="Z29996" s="44"/>
    </row>
    <row r="29997" spans="26:26">
      <c r="Z29997" s="44"/>
    </row>
    <row r="29998" spans="26:26">
      <c r="Z29998" s="44"/>
    </row>
    <row r="29999" spans="26:26">
      <c r="Z29999" s="44"/>
    </row>
    <row r="30000" spans="26:26">
      <c r="Z30000" s="44"/>
    </row>
    <row r="30001" spans="26:26">
      <c r="Z30001" s="44"/>
    </row>
    <row r="30002" spans="26:26">
      <c r="Z30002" s="44"/>
    </row>
    <row r="30003" spans="26:26">
      <c r="Z30003" s="44"/>
    </row>
    <row r="30004" spans="26:26">
      <c r="Z30004" s="44"/>
    </row>
    <row r="30005" spans="26:26">
      <c r="Z30005" s="44"/>
    </row>
    <row r="30006" spans="26:26">
      <c r="Z30006" s="44"/>
    </row>
    <row r="30007" spans="26:26">
      <c r="Z30007" s="44"/>
    </row>
    <row r="30008" spans="26:26">
      <c r="Z30008" s="44"/>
    </row>
    <row r="30009" spans="26:26">
      <c r="Z30009" s="44"/>
    </row>
    <row r="30010" spans="26:26">
      <c r="Z30010" s="44"/>
    </row>
    <row r="30011" spans="26:26">
      <c r="Z30011" s="44"/>
    </row>
    <row r="30012" spans="26:26">
      <c r="Z30012" s="44"/>
    </row>
    <row r="30013" spans="26:26">
      <c r="Z30013" s="44"/>
    </row>
    <row r="30014" spans="26:26">
      <c r="Z30014" s="44"/>
    </row>
    <row r="30015" spans="26:26">
      <c r="Z30015" s="44"/>
    </row>
    <row r="30016" spans="26:26">
      <c r="Z30016" s="44"/>
    </row>
    <row r="30017" spans="26:26">
      <c r="Z30017" s="44"/>
    </row>
    <row r="30018" spans="26:26">
      <c r="Z30018" s="44"/>
    </row>
    <row r="30019" spans="26:26">
      <c r="Z30019" s="44"/>
    </row>
    <row r="30020" spans="26:26">
      <c r="Z30020" s="44"/>
    </row>
    <row r="30021" spans="26:26">
      <c r="Z30021" s="44"/>
    </row>
    <row r="30022" spans="26:26">
      <c r="Z30022" s="44"/>
    </row>
    <row r="30023" spans="26:26">
      <c r="Z30023" s="44"/>
    </row>
    <row r="30024" spans="26:26">
      <c r="Z30024" s="44"/>
    </row>
    <row r="30025" spans="26:26">
      <c r="Z30025" s="44"/>
    </row>
    <row r="30026" spans="26:26">
      <c r="Z30026" s="44"/>
    </row>
    <row r="30027" spans="26:26">
      <c r="Z30027" s="44"/>
    </row>
    <row r="30028" spans="26:26">
      <c r="Z30028" s="44"/>
    </row>
    <row r="30029" spans="26:26">
      <c r="Z30029" s="44"/>
    </row>
    <row r="30030" spans="26:26">
      <c r="Z30030" s="44"/>
    </row>
    <row r="30031" spans="26:26">
      <c r="Z30031" s="44"/>
    </row>
    <row r="30032" spans="26:26">
      <c r="Z30032" s="44"/>
    </row>
    <row r="30033" spans="26:26">
      <c r="Z30033" s="44"/>
    </row>
    <row r="30034" spans="26:26">
      <c r="Z30034" s="44"/>
    </row>
    <row r="30035" spans="26:26">
      <c r="Z30035" s="44"/>
    </row>
    <row r="30036" spans="26:26">
      <c r="Z30036" s="44"/>
    </row>
    <row r="30037" spans="26:26">
      <c r="Z30037" s="44"/>
    </row>
    <row r="30038" spans="26:26">
      <c r="Z30038" s="44"/>
    </row>
    <row r="30039" spans="26:26">
      <c r="Z30039" s="44"/>
    </row>
    <row r="30040" spans="26:26">
      <c r="Z30040" s="44"/>
    </row>
    <row r="30041" spans="26:26">
      <c r="Z30041" s="44"/>
    </row>
    <row r="30042" spans="26:26">
      <c r="Z30042" s="44"/>
    </row>
    <row r="30043" spans="26:26">
      <c r="Z30043" s="44"/>
    </row>
    <row r="30044" spans="26:26">
      <c r="Z30044" s="44"/>
    </row>
    <row r="30045" spans="26:26">
      <c r="Z30045" s="44"/>
    </row>
    <row r="30046" spans="26:26">
      <c r="Z30046" s="44"/>
    </row>
    <row r="30047" spans="26:26">
      <c r="Z30047" s="44"/>
    </row>
    <row r="30048" spans="26:26">
      <c r="Z30048" s="44"/>
    </row>
    <row r="30049" spans="26:26">
      <c r="Z30049" s="44"/>
    </row>
    <row r="30050" spans="26:26">
      <c r="Z30050" s="44"/>
    </row>
    <row r="30051" spans="26:26">
      <c r="Z30051" s="44"/>
    </row>
    <row r="30052" spans="26:26">
      <c r="Z30052" s="44"/>
    </row>
    <row r="30053" spans="26:26">
      <c r="Z30053" s="44"/>
    </row>
    <row r="30054" spans="26:26">
      <c r="Z30054" s="44"/>
    </row>
    <row r="30055" spans="26:26">
      <c r="Z30055" s="44"/>
    </row>
    <row r="30056" spans="26:26">
      <c r="Z30056" s="44"/>
    </row>
    <row r="30057" spans="26:26">
      <c r="Z30057" s="44"/>
    </row>
    <row r="30058" spans="26:26">
      <c r="Z30058" s="44"/>
    </row>
    <row r="30059" spans="26:26">
      <c r="Z30059" s="44"/>
    </row>
    <row r="30060" spans="26:26">
      <c r="Z30060" s="44"/>
    </row>
    <row r="30061" spans="26:26">
      <c r="Z30061" s="44"/>
    </row>
    <row r="30062" spans="26:26">
      <c r="Z30062" s="44"/>
    </row>
    <row r="30063" spans="26:26">
      <c r="Z30063" s="44"/>
    </row>
    <row r="30064" spans="26:26">
      <c r="Z30064" s="44"/>
    </row>
    <row r="30065" spans="26:26">
      <c r="Z30065" s="44"/>
    </row>
    <row r="30066" spans="26:26">
      <c r="Z30066" s="44"/>
    </row>
    <row r="30067" spans="26:26">
      <c r="Z30067" s="44"/>
    </row>
    <row r="30068" spans="26:26">
      <c r="Z30068" s="44"/>
    </row>
    <row r="30069" spans="26:26">
      <c r="Z30069" s="44"/>
    </row>
    <row r="30070" spans="26:26">
      <c r="Z30070" s="44"/>
    </row>
    <row r="30071" spans="26:26">
      <c r="Z30071" s="44"/>
    </row>
    <row r="30072" spans="26:26">
      <c r="Z30072" s="44"/>
    </row>
    <row r="30073" spans="26:26">
      <c r="Z30073" s="44"/>
    </row>
    <row r="30074" spans="26:26">
      <c r="Z30074" s="44"/>
    </row>
    <row r="30075" spans="26:26">
      <c r="Z30075" s="44"/>
    </row>
    <row r="30076" spans="26:26">
      <c r="Z30076" s="44"/>
    </row>
    <row r="30077" spans="26:26">
      <c r="Z30077" s="44"/>
    </row>
    <row r="30078" spans="26:26">
      <c r="Z30078" s="44"/>
    </row>
    <row r="30079" spans="26:26">
      <c r="Z30079" s="44"/>
    </row>
    <row r="30080" spans="26:26">
      <c r="Z30080" s="44"/>
    </row>
    <row r="30081" spans="26:26">
      <c r="Z30081" s="44"/>
    </row>
    <row r="30082" spans="26:26">
      <c r="Z30082" s="44"/>
    </row>
    <row r="30083" spans="26:26">
      <c r="Z30083" s="44"/>
    </row>
    <row r="30084" spans="26:26">
      <c r="Z30084" s="44"/>
    </row>
    <row r="30085" spans="26:26">
      <c r="Z30085" s="44"/>
    </row>
    <row r="30086" spans="26:26">
      <c r="Z30086" s="44"/>
    </row>
    <row r="30087" spans="26:26">
      <c r="Z30087" s="44"/>
    </row>
    <row r="30088" spans="26:26">
      <c r="Z30088" s="44"/>
    </row>
    <row r="30089" spans="26:26">
      <c r="Z30089" s="44"/>
    </row>
    <row r="30090" spans="26:26">
      <c r="Z30090" s="44"/>
    </row>
    <row r="30091" spans="26:26">
      <c r="Z30091" s="44"/>
    </row>
    <row r="30092" spans="26:26">
      <c r="Z30092" s="44"/>
    </row>
    <row r="30093" spans="26:26">
      <c r="Z30093" s="44"/>
    </row>
    <row r="30094" spans="26:26">
      <c r="Z30094" s="44"/>
    </row>
    <row r="30095" spans="26:26">
      <c r="Z30095" s="44"/>
    </row>
    <row r="30096" spans="26:26">
      <c r="Z30096" s="44"/>
    </row>
    <row r="30097" spans="26:26">
      <c r="Z30097" s="44"/>
    </row>
    <row r="30098" spans="26:26">
      <c r="Z30098" s="44"/>
    </row>
    <row r="30099" spans="26:26">
      <c r="Z30099" s="44"/>
    </row>
    <row r="30100" spans="26:26">
      <c r="Z30100" s="44"/>
    </row>
    <row r="30101" spans="26:26">
      <c r="Z30101" s="44"/>
    </row>
    <row r="30102" spans="26:26">
      <c r="Z30102" s="44"/>
    </row>
    <row r="30103" spans="26:26">
      <c r="Z30103" s="44"/>
    </row>
    <row r="30104" spans="26:26">
      <c r="Z30104" s="44"/>
    </row>
    <row r="30105" spans="26:26">
      <c r="Z30105" s="44"/>
    </row>
    <row r="30106" spans="26:26">
      <c r="Z30106" s="44"/>
    </row>
    <row r="30107" spans="26:26">
      <c r="Z30107" s="44"/>
    </row>
    <row r="30108" spans="26:26">
      <c r="Z30108" s="44"/>
    </row>
    <row r="30109" spans="26:26">
      <c r="Z30109" s="44"/>
    </row>
    <row r="30110" spans="26:26">
      <c r="Z30110" s="44"/>
    </row>
    <row r="30111" spans="26:26">
      <c r="Z30111" s="44"/>
    </row>
    <row r="30112" spans="26:26">
      <c r="Z30112" s="44"/>
    </row>
    <row r="30113" spans="26:26">
      <c r="Z30113" s="44"/>
    </row>
    <row r="30114" spans="26:26">
      <c r="Z30114" s="44"/>
    </row>
    <row r="30115" spans="26:26">
      <c r="Z30115" s="44"/>
    </row>
    <row r="30116" spans="26:26">
      <c r="Z30116" s="44"/>
    </row>
    <row r="30117" spans="26:26">
      <c r="Z30117" s="44"/>
    </row>
    <row r="30118" spans="26:26">
      <c r="Z30118" s="44"/>
    </row>
    <row r="30119" spans="26:26">
      <c r="Z30119" s="44"/>
    </row>
    <row r="30120" spans="26:26">
      <c r="Z30120" s="44"/>
    </row>
    <row r="30121" spans="26:26">
      <c r="Z30121" s="44"/>
    </row>
    <row r="30122" spans="26:26">
      <c r="Z30122" s="44"/>
    </row>
    <row r="30123" spans="26:26">
      <c r="Z30123" s="44"/>
    </row>
    <row r="30124" spans="26:26">
      <c r="Z30124" s="44"/>
    </row>
    <row r="30125" spans="26:26">
      <c r="Z30125" s="44"/>
    </row>
    <row r="30126" spans="26:26">
      <c r="Z30126" s="44"/>
    </row>
    <row r="30127" spans="26:26">
      <c r="Z30127" s="44"/>
    </row>
    <row r="30128" spans="26:26">
      <c r="Z30128" s="44"/>
    </row>
    <row r="30129" spans="26:26">
      <c r="Z30129" s="44"/>
    </row>
    <row r="30130" spans="26:26">
      <c r="Z30130" s="44"/>
    </row>
    <row r="30131" spans="26:26">
      <c r="Z30131" s="44"/>
    </row>
    <row r="30132" spans="26:26">
      <c r="Z30132" s="44"/>
    </row>
    <row r="30133" spans="26:26">
      <c r="Z30133" s="44"/>
    </row>
    <row r="30134" spans="26:26">
      <c r="Z30134" s="44"/>
    </row>
    <row r="30135" spans="26:26">
      <c r="Z30135" s="44"/>
    </row>
    <row r="30136" spans="26:26">
      <c r="Z30136" s="44"/>
    </row>
    <row r="30137" spans="26:26">
      <c r="Z30137" s="44"/>
    </row>
    <row r="30138" spans="26:26">
      <c r="Z30138" s="44"/>
    </row>
    <row r="30139" spans="26:26">
      <c r="Z30139" s="44"/>
    </row>
    <row r="30140" spans="26:26">
      <c r="Z30140" s="44"/>
    </row>
    <row r="30141" spans="26:26">
      <c r="Z30141" s="44"/>
    </row>
    <row r="30142" spans="26:26">
      <c r="Z30142" s="44"/>
    </row>
    <row r="30143" spans="26:26">
      <c r="Z30143" s="44"/>
    </row>
    <row r="30144" spans="26:26">
      <c r="Z30144" s="44"/>
    </row>
    <row r="30145" spans="26:26">
      <c r="Z30145" s="44"/>
    </row>
    <row r="30146" spans="26:26">
      <c r="Z30146" s="44"/>
    </row>
    <row r="30147" spans="26:26">
      <c r="Z30147" s="44"/>
    </row>
    <row r="30148" spans="26:26">
      <c r="Z30148" s="44"/>
    </row>
    <row r="30149" spans="26:26">
      <c r="Z30149" s="44"/>
    </row>
    <row r="30150" spans="26:26">
      <c r="Z30150" s="44"/>
    </row>
    <row r="30151" spans="26:26">
      <c r="Z30151" s="44"/>
    </row>
    <row r="30152" spans="26:26">
      <c r="Z30152" s="44"/>
    </row>
    <row r="30153" spans="26:26">
      <c r="Z30153" s="44"/>
    </row>
    <row r="30154" spans="26:26">
      <c r="Z30154" s="44"/>
    </row>
    <row r="30155" spans="26:26">
      <c r="Z30155" s="44"/>
    </row>
    <row r="30156" spans="26:26">
      <c r="Z30156" s="44"/>
    </row>
    <row r="30157" spans="26:26">
      <c r="Z30157" s="44"/>
    </row>
    <row r="30158" spans="26:26">
      <c r="Z30158" s="44"/>
    </row>
    <row r="30159" spans="26:26">
      <c r="Z30159" s="44"/>
    </row>
    <row r="30160" spans="26:26">
      <c r="Z30160" s="44"/>
    </row>
    <row r="30161" spans="26:26">
      <c r="Z30161" s="44"/>
    </row>
    <row r="30162" spans="26:26">
      <c r="Z30162" s="44"/>
    </row>
    <row r="30163" spans="26:26">
      <c r="Z30163" s="44"/>
    </row>
    <row r="30164" spans="26:26">
      <c r="Z30164" s="44"/>
    </row>
    <row r="30165" spans="26:26">
      <c r="Z30165" s="44"/>
    </row>
    <row r="30166" spans="26:26">
      <c r="Z30166" s="44"/>
    </row>
    <row r="30167" spans="26:26">
      <c r="Z30167" s="44"/>
    </row>
    <row r="30168" spans="26:26">
      <c r="Z30168" s="44"/>
    </row>
    <row r="30169" spans="26:26">
      <c r="Z30169" s="44"/>
    </row>
    <row r="30170" spans="26:26">
      <c r="Z30170" s="44"/>
    </row>
    <row r="30171" spans="26:26">
      <c r="Z30171" s="44"/>
    </row>
    <row r="30172" spans="26:26">
      <c r="Z30172" s="44"/>
    </row>
    <row r="30173" spans="26:26">
      <c r="Z30173" s="44"/>
    </row>
    <row r="30174" spans="26:26">
      <c r="Z30174" s="44"/>
    </row>
    <row r="30175" spans="26:26">
      <c r="Z30175" s="44"/>
    </row>
    <row r="30176" spans="26:26">
      <c r="Z30176" s="44"/>
    </row>
    <row r="30177" spans="26:26">
      <c r="Z30177" s="44"/>
    </row>
    <row r="30178" spans="26:26">
      <c r="Z30178" s="44"/>
    </row>
    <row r="30179" spans="26:26">
      <c r="Z30179" s="44"/>
    </row>
    <row r="30180" spans="26:26">
      <c r="Z30180" s="44"/>
    </row>
    <row r="30181" spans="26:26">
      <c r="Z30181" s="44"/>
    </row>
    <row r="30182" spans="26:26">
      <c r="Z30182" s="44"/>
    </row>
    <row r="30183" spans="26:26">
      <c r="Z30183" s="44"/>
    </row>
    <row r="30184" spans="26:26">
      <c r="Z30184" s="44"/>
    </row>
    <row r="30185" spans="26:26">
      <c r="Z30185" s="44"/>
    </row>
    <row r="30186" spans="26:26">
      <c r="Z30186" s="44"/>
    </row>
    <row r="30187" spans="26:26">
      <c r="Z30187" s="44"/>
    </row>
    <row r="30188" spans="26:26">
      <c r="Z30188" s="44"/>
    </row>
    <row r="30189" spans="26:26">
      <c r="Z30189" s="44"/>
    </row>
    <row r="30190" spans="26:26">
      <c r="Z30190" s="44"/>
    </row>
    <row r="30191" spans="26:26">
      <c r="Z30191" s="44"/>
    </row>
    <row r="30192" spans="26:26">
      <c r="Z30192" s="44"/>
    </row>
    <row r="30193" spans="26:26">
      <c r="Z30193" s="44"/>
    </row>
    <row r="30194" spans="26:26">
      <c r="Z30194" s="44"/>
    </row>
    <row r="30195" spans="26:26">
      <c r="Z30195" s="44"/>
    </row>
    <row r="30196" spans="26:26">
      <c r="Z30196" s="44"/>
    </row>
    <row r="30197" spans="26:26">
      <c r="Z30197" s="44"/>
    </row>
    <row r="30198" spans="26:26">
      <c r="Z30198" s="44"/>
    </row>
    <row r="30199" spans="26:26">
      <c r="Z30199" s="44"/>
    </row>
    <row r="30200" spans="26:26">
      <c r="Z30200" s="44"/>
    </row>
    <row r="30201" spans="26:26">
      <c r="Z30201" s="44"/>
    </row>
    <row r="30202" spans="26:26">
      <c r="Z30202" s="44"/>
    </row>
    <row r="30203" spans="26:26">
      <c r="Z30203" s="44"/>
    </row>
    <row r="30204" spans="26:26">
      <c r="Z30204" s="44"/>
    </row>
    <row r="30205" spans="26:26">
      <c r="Z30205" s="44"/>
    </row>
    <row r="30206" spans="26:26">
      <c r="Z30206" s="44"/>
    </row>
    <row r="30207" spans="26:26">
      <c r="Z30207" s="44"/>
    </row>
    <row r="30208" spans="26:26">
      <c r="Z30208" s="44"/>
    </row>
    <row r="30209" spans="26:26">
      <c r="Z30209" s="44"/>
    </row>
    <row r="30210" spans="26:26">
      <c r="Z30210" s="44"/>
    </row>
    <row r="30211" spans="26:26">
      <c r="Z30211" s="44"/>
    </row>
    <row r="30212" spans="26:26">
      <c r="Z30212" s="44"/>
    </row>
    <row r="30213" spans="26:26">
      <c r="Z30213" s="44"/>
    </row>
    <row r="30214" spans="26:26">
      <c r="Z30214" s="44"/>
    </row>
    <row r="30215" spans="26:26">
      <c r="Z30215" s="44"/>
    </row>
    <row r="30216" spans="26:26">
      <c r="Z30216" s="44"/>
    </row>
    <row r="30217" spans="26:26">
      <c r="Z30217" s="44"/>
    </row>
    <row r="30218" spans="26:26">
      <c r="Z30218" s="44"/>
    </row>
    <row r="30219" spans="26:26">
      <c r="Z30219" s="44"/>
    </row>
    <row r="30220" spans="26:26">
      <c r="Z30220" s="44"/>
    </row>
    <row r="30221" spans="26:26">
      <c r="Z30221" s="44"/>
    </row>
    <row r="30222" spans="26:26">
      <c r="Z30222" s="44"/>
    </row>
    <row r="30223" spans="26:26">
      <c r="Z30223" s="44"/>
    </row>
    <row r="30224" spans="26:26">
      <c r="Z30224" s="44"/>
    </row>
    <row r="30225" spans="26:26">
      <c r="Z30225" s="44"/>
    </row>
    <row r="30226" spans="26:26">
      <c r="Z30226" s="44"/>
    </row>
    <row r="30227" spans="26:26">
      <c r="Z30227" s="44"/>
    </row>
    <row r="30228" spans="26:26">
      <c r="Z30228" s="44"/>
    </row>
    <row r="30229" spans="26:26">
      <c r="Z30229" s="44"/>
    </row>
    <row r="30230" spans="26:26">
      <c r="Z30230" s="44"/>
    </row>
    <row r="30231" spans="26:26">
      <c r="Z30231" s="44"/>
    </row>
    <row r="30232" spans="26:26">
      <c r="Z30232" s="44"/>
    </row>
    <row r="30233" spans="26:26">
      <c r="Z30233" s="44"/>
    </row>
    <row r="30234" spans="26:26">
      <c r="Z30234" s="44"/>
    </row>
    <row r="30235" spans="26:26">
      <c r="Z30235" s="44"/>
    </row>
    <row r="30236" spans="26:26">
      <c r="Z30236" s="44"/>
    </row>
    <row r="30237" spans="26:26">
      <c r="Z30237" s="44"/>
    </row>
    <row r="30238" spans="26:26">
      <c r="Z30238" s="44"/>
    </row>
    <row r="30239" spans="26:26">
      <c r="Z30239" s="44"/>
    </row>
    <row r="30240" spans="26:26">
      <c r="Z30240" s="44"/>
    </row>
    <row r="30241" spans="26:26">
      <c r="Z30241" s="44"/>
    </row>
    <row r="30242" spans="26:26">
      <c r="Z30242" s="44"/>
    </row>
    <row r="30243" spans="26:26">
      <c r="Z30243" s="44"/>
    </row>
    <row r="30244" spans="26:26">
      <c r="Z30244" s="44"/>
    </row>
    <row r="30245" spans="26:26">
      <c r="Z30245" s="44"/>
    </row>
    <row r="30246" spans="26:26">
      <c r="Z30246" s="44"/>
    </row>
    <row r="30247" spans="26:26">
      <c r="Z30247" s="44"/>
    </row>
    <row r="30248" spans="26:26">
      <c r="Z30248" s="44"/>
    </row>
    <row r="30249" spans="26:26">
      <c r="Z30249" s="44"/>
    </row>
    <row r="30250" spans="26:26">
      <c r="Z30250" s="44"/>
    </row>
    <row r="30251" spans="26:26">
      <c r="Z30251" s="44"/>
    </row>
    <row r="30252" spans="26:26">
      <c r="Z30252" s="44"/>
    </row>
    <row r="30253" spans="26:26">
      <c r="Z30253" s="44"/>
    </row>
    <row r="30254" spans="26:26">
      <c r="Z30254" s="44"/>
    </row>
    <row r="30255" spans="26:26">
      <c r="Z30255" s="44"/>
    </row>
    <row r="30256" spans="26:26">
      <c r="Z30256" s="44"/>
    </row>
    <row r="30257" spans="26:26">
      <c r="Z30257" s="44"/>
    </row>
    <row r="30258" spans="26:26">
      <c r="Z30258" s="44"/>
    </row>
    <row r="30259" spans="26:26">
      <c r="Z30259" s="44"/>
    </row>
    <row r="30260" spans="26:26">
      <c r="Z30260" s="44"/>
    </row>
    <row r="30261" spans="26:26">
      <c r="Z30261" s="44"/>
    </row>
    <row r="30262" spans="26:26">
      <c r="Z30262" s="44"/>
    </row>
    <row r="30263" spans="26:26">
      <c r="Z30263" s="44"/>
    </row>
    <row r="30264" spans="26:26">
      <c r="Z30264" s="44"/>
    </row>
    <row r="30265" spans="26:26">
      <c r="Z30265" s="44"/>
    </row>
    <row r="30266" spans="26:26">
      <c r="Z30266" s="44"/>
    </row>
    <row r="30267" spans="26:26">
      <c r="Z30267" s="44"/>
    </row>
    <row r="30268" spans="26:26">
      <c r="Z30268" s="44"/>
    </row>
    <row r="30269" spans="26:26">
      <c r="Z30269" s="44"/>
    </row>
    <row r="30270" spans="26:26">
      <c r="Z30270" s="44"/>
    </row>
    <row r="30271" spans="26:26">
      <c r="Z30271" s="44"/>
    </row>
    <row r="30272" spans="26:26">
      <c r="Z30272" s="44"/>
    </row>
    <row r="30273" spans="26:26">
      <c r="Z30273" s="44"/>
    </row>
    <row r="30274" spans="26:26">
      <c r="Z30274" s="44"/>
    </row>
    <row r="30275" spans="26:26">
      <c r="Z30275" s="44"/>
    </row>
    <row r="30276" spans="26:26">
      <c r="Z30276" s="44"/>
    </row>
    <row r="30277" spans="26:26">
      <c r="Z30277" s="44"/>
    </row>
    <row r="30278" spans="26:26">
      <c r="Z30278" s="44"/>
    </row>
    <row r="30279" spans="26:26">
      <c r="Z30279" s="44"/>
    </row>
    <row r="30280" spans="26:26">
      <c r="Z30280" s="44"/>
    </row>
    <row r="30281" spans="26:26">
      <c r="Z30281" s="44"/>
    </row>
    <row r="30282" spans="26:26">
      <c r="Z30282" s="44"/>
    </row>
    <row r="30283" spans="26:26">
      <c r="Z30283" s="44"/>
    </row>
    <row r="30284" spans="26:26">
      <c r="Z30284" s="44"/>
    </row>
    <row r="30285" spans="26:26">
      <c r="Z30285" s="44"/>
    </row>
    <row r="30286" spans="26:26">
      <c r="Z30286" s="44"/>
    </row>
    <row r="30287" spans="26:26">
      <c r="Z30287" s="44"/>
    </row>
    <row r="30288" spans="26:26">
      <c r="Z30288" s="44"/>
    </row>
    <row r="30289" spans="26:26">
      <c r="Z30289" s="44"/>
    </row>
    <row r="30290" spans="26:26">
      <c r="Z30290" s="44"/>
    </row>
    <row r="30291" spans="26:26">
      <c r="Z30291" s="44"/>
    </row>
    <row r="30292" spans="26:26">
      <c r="Z30292" s="44"/>
    </row>
    <row r="30293" spans="26:26">
      <c r="Z30293" s="44"/>
    </row>
    <row r="30294" spans="26:26">
      <c r="Z30294" s="44"/>
    </row>
    <row r="30295" spans="26:26">
      <c r="Z30295" s="44"/>
    </row>
    <row r="30296" spans="26:26">
      <c r="Z30296" s="44"/>
    </row>
    <row r="30297" spans="26:26">
      <c r="Z30297" s="44"/>
    </row>
    <row r="30298" spans="26:26">
      <c r="Z30298" s="44"/>
    </row>
    <row r="30299" spans="26:26">
      <c r="Z30299" s="44"/>
    </row>
    <row r="30300" spans="26:26">
      <c r="Z30300" s="44"/>
    </row>
    <row r="30301" spans="26:26">
      <c r="Z30301" s="44"/>
    </row>
    <row r="30302" spans="26:26">
      <c r="Z30302" s="44"/>
    </row>
    <row r="30303" spans="26:26">
      <c r="Z30303" s="44"/>
    </row>
    <row r="30304" spans="26:26">
      <c r="Z30304" s="44"/>
    </row>
    <row r="30305" spans="26:26">
      <c r="Z30305" s="44"/>
    </row>
    <row r="30306" spans="26:26">
      <c r="Z30306" s="44"/>
    </row>
    <row r="30307" spans="26:26">
      <c r="Z30307" s="44"/>
    </row>
    <row r="30308" spans="26:26">
      <c r="Z30308" s="44"/>
    </row>
    <row r="30309" spans="26:26">
      <c r="Z30309" s="44"/>
    </row>
    <row r="30310" spans="26:26">
      <c r="Z30310" s="44"/>
    </row>
    <row r="30311" spans="26:26">
      <c r="Z30311" s="44"/>
    </row>
    <row r="30312" spans="26:26">
      <c r="Z30312" s="44"/>
    </row>
    <row r="30313" spans="26:26">
      <c r="Z30313" s="44"/>
    </row>
    <row r="30314" spans="26:26">
      <c r="Z30314" s="44"/>
    </row>
    <row r="30315" spans="26:26">
      <c r="Z30315" s="44"/>
    </row>
    <row r="30316" spans="26:26">
      <c r="Z30316" s="44"/>
    </row>
    <row r="30317" spans="26:26">
      <c r="Z30317" s="44"/>
    </row>
    <row r="30318" spans="26:26">
      <c r="Z30318" s="44"/>
    </row>
    <row r="30319" spans="26:26">
      <c r="Z30319" s="44"/>
    </row>
    <row r="30320" spans="26:26">
      <c r="Z30320" s="44"/>
    </row>
    <row r="30321" spans="26:26">
      <c r="Z30321" s="44"/>
    </row>
    <row r="30322" spans="26:26">
      <c r="Z30322" s="44"/>
    </row>
    <row r="30323" spans="26:26">
      <c r="Z30323" s="44"/>
    </row>
    <row r="30324" spans="26:26">
      <c r="Z30324" s="44"/>
    </row>
    <row r="30325" spans="26:26">
      <c r="Z30325" s="44"/>
    </row>
    <row r="30326" spans="26:26">
      <c r="Z30326" s="44"/>
    </row>
    <row r="30327" spans="26:26">
      <c r="Z30327" s="44"/>
    </row>
    <row r="30328" spans="26:26">
      <c r="Z30328" s="44"/>
    </row>
    <row r="30329" spans="26:26">
      <c r="Z30329" s="44"/>
    </row>
    <row r="30330" spans="26:26">
      <c r="Z30330" s="44"/>
    </row>
    <row r="30331" spans="26:26">
      <c r="Z30331" s="44"/>
    </row>
    <row r="30332" spans="26:26">
      <c r="Z30332" s="44"/>
    </row>
    <row r="30333" spans="26:26">
      <c r="Z30333" s="44"/>
    </row>
    <row r="30334" spans="26:26">
      <c r="Z30334" s="44"/>
    </row>
    <row r="30335" spans="26:26">
      <c r="Z30335" s="44"/>
    </row>
    <row r="30336" spans="26:26">
      <c r="Z30336" s="44"/>
    </row>
    <row r="30337" spans="26:26">
      <c r="Z30337" s="44"/>
    </row>
    <row r="30338" spans="26:26">
      <c r="Z30338" s="44"/>
    </row>
    <row r="30339" spans="26:26">
      <c r="Z30339" s="44"/>
    </row>
    <row r="30340" spans="26:26">
      <c r="Z30340" s="44"/>
    </row>
    <row r="30341" spans="26:26">
      <c r="Z30341" s="44"/>
    </row>
    <row r="30342" spans="26:26">
      <c r="Z30342" s="44"/>
    </row>
    <row r="30343" spans="26:26">
      <c r="Z30343" s="44"/>
    </row>
    <row r="30344" spans="26:26">
      <c r="Z30344" s="44"/>
    </row>
    <row r="30345" spans="26:26">
      <c r="Z30345" s="44"/>
    </row>
    <row r="30346" spans="26:26">
      <c r="Z30346" s="44"/>
    </row>
    <row r="30347" spans="26:26">
      <c r="Z30347" s="44"/>
    </row>
    <row r="30348" spans="26:26">
      <c r="Z30348" s="44"/>
    </row>
    <row r="30349" spans="26:26">
      <c r="Z30349" s="44"/>
    </row>
    <row r="30350" spans="26:26">
      <c r="Z30350" s="44"/>
    </row>
    <row r="30351" spans="26:26">
      <c r="Z30351" s="44"/>
    </row>
    <row r="30352" spans="26:26">
      <c r="Z30352" s="44"/>
    </row>
    <row r="30353" spans="26:26">
      <c r="Z30353" s="44"/>
    </row>
    <row r="30354" spans="26:26">
      <c r="Z30354" s="44"/>
    </row>
    <row r="30355" spans="26:26">
      <c r="Z30355" s="44"/>
    </row>
    <row r="30356" spans="26:26">
      <c r="Z30356" s="44"/>
    </row>
    <row r="30357" spans="26:26">
      <c r="Z30357" s="44"/>
    </row>
    <row r="30358" spans="26:26">
      <c r="Z30358" s="44"/>
    </row>
    <row r="30359" spans="26:26">
      <c r="Z30359" s="44"/>
    </row>
    <row r="30360" spans="26:26">
      <c r="Z30360" s="44"/>
    </row>
    <row r="30361" spans="26:26">
      <c r="Z30361" s="44"/>
    </row>
    <row r="30362" spans="26:26">
      <c r="Z30362" s="44"/>
    </row>
    <row r="30363" spans="26:26">
      <c r="Z30363" s="44"/>
    </row>
    <row r="30364" spans="26:26">
      <c r="Z30364" s="44"/>
    </row>
    <row r="30365" spans="26:26">
      <c r="Z30365" s="44"/>
    </row>
    <row r="30366" spans="26:26">
      <c r="Z30366" s="44"/>
    </row>
    <row r="30367" spans="26:26">
      <c r="Z30367" s="44"/>
    </row>
    <row r="30368" spans="26:26">
      <c r="Z30368" s="44"/>
    </row>
    <row r="30369" spans="26:26">
      <c r="Z30369" s="44"/>
    </row>
    <row r="30370" spans="26:26">
      <c r="Z30370" s="44"/>
    </row>
    <row r="30371" spans="26:26">
      <c r="Z30371" s="44"/>
    </row>
    <row r="30372" spans="26:26">
      <c r="Z30372" s="44"/>
    </row>
    <row r="30373" spans="26:26">
      <c r="Z30373" s="44"/>
    </row>
    <row r="30374" spans="26:26">
      <c r="Z30374" s="44"/>
    </row>
    <row r="30375" spans="26:26">
      <c r="Z30375" s="44"/>
    </row>
    <row r="30376" spans="26:26">
      <c r="Z30376" s="44"/>
    </row>
    <row r="30377" spans="26:26">
      <c r="Z30377" s="44"/>
    </row>
    <row r="30378" spans="26:26">
      <c r="Z30378" s="44"/>
    </row>
    <row r="30379" spans="26:26">
      <c r="Z30379" s="44"/>
    </row>
    <row r="30380" spans="26:26">
      <c r="Z30380" s="44"/>
    </row>
    <row r="30381" spans="26:26">
      <c r="Z30381" s="44"/>
    </row>
    <row r="30382" spans="26:26">
      <c r="Z30382" s="44"/>
    </row>
    <row r="30383" spans="26:26">
      <c r="Z30383" s="44"/>
    </row>
    <row r="30384" spans="26:26">
      <c r="Z30384" s="44"/>
    </row>
    <row r="30385" spans="26:26">
      <c r="Z30385" s="44"/>
    </row>
    <row r="30386" spans="26:26">
      <c r="Z30386" s="44"/>
    </row>
    <row r="30387" spans="26:26">
      <c r="Z30387" s="44"/>
    </row>
    <row r="30388" spans="26:26">
      <c r="Z30388" s="44"/>
    </row>
    <row r="30389" spans="26:26">
      <c r="Z30389" s="44"/>
    </row>
    <row r="30390" spans="26:26">
      <c r="Z30390" s="44"/>
    </row>
    <row r="30391" spans="26:26">
      <c r="Z30391" s="44"/>
    </row>
    <row r="30392" spans="26:26">
      <c r="Z30392" s="44"/>
    </row>
    <row r="30393" spans="26:26">
      <c r="Z30393" s="44"/>
    </row>
    <row r="30394" spans="26:26">
      <c r="Z30394" s="44"/>
    </row>
    <row r="30395" spans="26:26">
      <c r="Z30395" s="44"/>
    </row>
    <row r="30396" spans="26:26">
      <c r="Z30396" s="44"/>
    </row>
    <row r="30397" spans="26:26">
      <c r="Z30397" s="44"/>
    </row>
    <row r="30398" spans="26:26">
      <c r="Z30398" s="44"/>
    </row>
    <row r="30399" spans="26:26">
      <c r="Z30399" s="44"/>
    </row>
    <row r="30400" spans="26:26">
      <c r="Z30400" s="44"/>
    </row>
    <row r="30401" spans="26:26">
      <c r="Z30401" s="44"/>
    </row>
    <row r="30402" spans="26:26">
      <c r="Z30402" s="44"/>
    </row>
    <row r="30403" spans="26:26">
      <c r="Z30403" s="44"/>
    </row>
    <row r="30404" spans="26:26">
      <c r="Z30404" s="44"/>
    </row>
    <row r="30405" spans="26:26">
      <c r="Z30405" s="44"/>
    </row>
    <row r="30406" spans="26:26">
      <c r="Z30406" s="44"/>
    </row>
    <row r="30407" spans="26:26">
      <c r="Z30407" s="44"/>
    </row>
    <row r="30408" spans="26:26">
      <c r="Z30408" s="44"/>
    </row>
    <row r="30409" spans="26:26">
      <c r="Z30409" s="44"/>
    </row>
    <row r="30410" spans="26:26">
      <c r="Z30410" s="44"/>
    </row>
    <row r="30411" spans="26:26">
      <c r="Z30411" s="44"/>
    </row>
    <row r="30412" spans="26:26">
      <c r="Z30412" s="44"/>
    </row>
    <row r="30413" spans="26:26">
      <c r="Z30413" s="44"/>
    </row>
    <row r="30414" spans="26:26">
      <c r="Z30414" s="44"/>
    </row>
    <row r="30415" spans="26:26">
      <c r="Z30415" s="44"/>
    </row>
    <row r="30416" spans="26:26">
      <c r="Z30416" s="44"/>
    </row>
    <row r="30417" spans="26:26">
      <c r="Z30417" s="44"/>
    </row>
    <row r="30418" spans="26:26">
      <c r="Z30418" s="44"/>
    </row>
    <row r="30419" spans="26:26">
      <c r="Z30419" s="44"/>
    </row>
    <row r="30420" spans="26:26">
      <c r="Z30420" s="44"/>
    </row>
    <row r="30421" spans="26:26">
      <c r="Z30421" s="44"/>
    </row>
    <row r="30422" spans="26:26">
      <c r="Z30422" s="44"/>
    </row>
    <row r="30423" spans="26:26">
      <c r="Z30423" s="44"/>
    </row>
    <row r="30424" spans="26:26">
      <c r="Z30424" s="44"/>
    </row>
    <row r="30425" spans="26:26">
      <c r="Z30425" s="44"/>
    </row>
    <row r="30426" spans="26:26">
      <c r="Z30426" s="44"/>
    </row>
    <row r="30427" spans="26:26">
      <c r="Z30427" s="44"/>
    </row>
    <row r="30428" spans="26:26">
      <c r="Z30428" s="44"/>
    </row>
    <row r="30429" spans="26:26">
      <c r="Z30429" s="44"/>
    </row>
    <row r="30430" spans="26:26">
      <c r="Z30430" s="44"/>
    </row>
    <row r="30431" spans="26:26">
      <c r="Z30431" s="44"/>
    </row>
    <row r="30432" spans="26:26">
      <c r="Z30432" s="44"/>
    </row>
    <row r="30433" spans="26:26">
      <c r="Z30433" s="44"/>
    </row>
    <row r="30434" spans="26:26">
      <c r="Z30434" s="44"/>
    </row>
    <row r="30435" spans="26:26">
      <c r="Z30435" s="44"/>
    </row>
    <row r="30436" spans="26:26">
      <c r="Z30436" s="44"/>
    </row>
    <row r="30437" spans="26:26">
      <c r="Z30437" s="44"/>
    </row>
    <row r="30438" spans="26:26">
      <c r="Z30438" s="44"/>
    </row>
    <row r="30439" spans="26:26">
      <c r="Z30439" s="44"/>
    </row>
    <row r="30440" spans="26:26">
      <c r="Z30440" s="44"/>
    </row>
    <row r="30441" spans="26:26">
      <c r="Z30441" s="44"/>
    </row>
    <row r="30442" spans="26:26">
      <c r="Z30442" s="44"/>
    </row>
    <row r="30443" spans="26:26">
      <c r="Z30443" s="44"/>
    </row>
    <row r="30444" spans="26:26">
      <c r="Z30444" s="44"/>
    </row>
    <row r="30445" spans="26:26">
      <c r="Z30445" s="44"/>
    </row>
    <row r="30446" spans="26:26">
      <c r="Z30446" s="44"/>
    </row>
    <row r="30447" spans="26:26">
      <c r="Z30447" s="44"/>
    </row>
    <row r="30448" spans="26:26">
      <c r="Z30448" s="44"/>
    </row>
    <row r="30449" spans="26:26">
      <c r="Z30449" s="44"/>
    </row>
    <row r="30450" spans="26:26">
      <c r="Z30450" s="44"/>
    </row>
    <row r="30451" spans="26:26">
      <c r="Z30451" s="44"/>
    </row>
    <row r="30452" spans="26:26">
      <c r="Z30452" s="44"/>
    </row>
    <row r="30453" spans="26:26">
      <c r="Z30453" s="44"/>
    </row>
    <row r="30454" spans="26:26">
      <c r="Z30454" s="44"/>
    </row>
    <row r="30455" spans="26:26">
      <c r="Z30455" s="44"/>
    </row>
    <row r="30456" spans="26:26">
      <c r="Z30456" s="44"/>
    </row>
    <row r="30457" spans="26:26">
      <c r="Z30457" s="44"/>
    </row>
    <row r="30458" spans="26:26">
      <c r="Z30458" s="44"/>
    </row>
    <row r="30459" spans="26:26">
      <c r="Z30459" s="44"/>
    </row>
    <row r="30460" spans="26:26">
      <c r="Z30460" s="44"/>
    </row>
    <row r="30461" spans="26:26">
      <c r="Z30461" s="44"/>
    </row>
    <row r="30462" spans="26:26">
      <c r="Z30462" s="44"/>
    </row>
    <row r="30463" spans="26:26">
      <c r="Z30463" s="44"/>
    </row>
    <row r="30464" spans="26:26">
      <c r="Z30464" s="44"/>
    </row>
    <row r="30465" spans="26:26">
      <c r="Z30465" s="44"/>
    </row>
    <row r="30466" spans="26:26">
      <c r="Z30466" s="44"/>
    </row>
    <row r="30467" spans="26:26">
      <c r="Z30467" s="44"/>
    </row>
    <row r="30468" spans="26:26">
      <c r="Z30468" s="44"/>
    </row>
    <row r="30469" spans="26:26">
      <c r="Z30469" s="44"/>
    </row>
    <row r="30470" spans="26:26">
      <c r="Z30470" s="44"/>
    </row>
    <row r="30471" spans="26:26">
      <c r="Z30471" s="44"/>
    </row>
    <row r="30472" spans="26:26">
      <c r="Z30472" s="44"/>
    </row>
    <row r="30473" spans="26:26">
      <c r="Z30473" s="44"/>
    </row>
    <row r="30474" spans="26:26">
      <c r="Z30474" s="44"/>
    </row>
    <row r="30475" spans="26:26">
      <c r="Z30475" s="44"/>
    </row>
    <row r="30476" spans="26:26">
      <c r="Z30476" s="44"/>
    </row>
    <row r="30477" spans="26:26">
      <c r="Z30477" s="44"/>
    </row>
    <row r="30478" spans="26:26">
      <c r="Z30478" s="44"/>
    </row>
    <row r="30479" spans="26:26">
      <c r="Z30479" s="44"/>
    </row>
    <row r="30480" spans="26:26">
      <c r="Z30480" s="44"/>
    </row>
    <row r="30481" spans="26:26">
      <c r="Z30481" s="44"/>
    </row>
    <row r="30482" spans="26:26">
      <c r="Z30482" s="44"/>
    </row>
    <row r="30483" spans="26:26">
      <c r="Z30483" s="44"/>
    </row>
    <row r="30484" spans="26:26">
      <c r="Z30484" s="44"/>
    </row>
    <row r="30485" spans="26:26">
      <c r="Z30485" s="44"/>
    </row>
    <row r="30486" spans="26:26">
      <c r="Z30486" s="44"/>
    </row>
    <row r="30487" spans="26:26">
      <c r="Z30487" s="44"/>
    </row>
    <row r="30488" spans="26:26">
      <c r="Z30488" s="44"/>
    </row>
    <row r="30489" spans="26:26">
      <c r="Z30489" s="44"/>
    </row>
    <row r="30490" spans="26:26">
      <c r="Z30490" s="44"/>
    </row>
    <row r="30491" spans="26:26">
      <c r="Z30491" s="44"/>
    </row>
    <row r="30492" spans="26:26">
      <c r="Z30492" s="44"/>
    </row>
    <row r="30493" spans="26:26">
      <c r="Z30493" s="44"/>
    </row>
    <row r="30494" spans="26:26">
      <c r="Z30494" s="44"/>
    </row>
    <row r="30495" spans="26:26">
      <c r="Z30495" s="44"/>
    </row>
    <row r="30496" spans="26:26">
      <c r="Z30496" s="44"/>
    </row>
    <row r="30497" spans="26:26">
      <c r="Z30497" s="44"/>
    </row>
    <row r="30498" spans="26:26">
      <c r="Z30498" s="44"/>
    </row>
    <row r="30499" spans="26:26">
      <c r="Z30499" s="44"/>
    </row>
    <row r="30500" spans="26:26">
      <c r="Z30500" s="44"/>
    </row>
    <row r="30501" spans="26:26">
      <c r="Z30501" s="44"/>
    </row>
    <row r="30502" spans="26:26">
      <c r="Z30502" s="44"/>
    </row>
    <row r="30503" spans="26:26">
      <c r="Z30503" s="44"/>
    </row>
    <row r="30504" spans="26:26">
      <c r="Z30504" s="44"/>
    </row>
    <row r="30505" spans="26:26">
      <c r="Z30505" s="44"/>
    </row>
    <row r="30506" spans="26:26">
      <c r="Z30506" s="44"/>
    </row>
    <row r="30507" spans="26:26">
      <c r="Z30507" s="44"/>
    </row>
    <row r="30508" spans="26:26">
      <c r="Z30508" s="44"/>
    </row>
    <row r="30509" spans="26:26">
      <c r="Z30509" s="44"/>
    </row>
    <row r="30510" spans="26:26">
      <c r="Z30510" s="44"/>
    </row>
    <row r="30511" spans="26:26">
      <c r="Z30511" s="44"/>
    </row>
    <row r="30512" spans="26:26">
      <c r="Z30512" s="44"/>
    </row>
    <row r="30513" spans="26:26">
      <c r="Z30513" s="44"/>
    </row>
    <row r="30514" spans="26:26">
      <c r="Z30514" s="44"/>
    </row>
    <row r="30515" spans="26:26">
      <c r="Z30515" s="44"/>
    </row>
    <row r="30516" spans="26:26">
      <c r="Z30516" s="44"/>
    </row>
    <row r="30517" spans="26:26">
      <c r="Z30517" s="44"/>
    </row>
    <row r="30518" spans="26:26">
      <c r="Z30518" s="44"/>
    </row>
    <row r="30519" spans="26:26">
      <c r="Z30519" s="44"/>
    </row>
    <row r="30520" spans="26:26">
      <c r="Z30520" s="44"/>
    </row>
    <row r="30521" spans="26:26">
      <c r="Z30521" s="44"/>
    </row>
    <row r="30522" spans="26:26">
      <c r="Z30522" s="44"/>
    </row>
    <row r="30523" spans="26:26">
      <c r="Z30523" s="44"/>
    </row>
    <row r="30524" spans="26:26">
      <c r="Z30524" s="44"/>
    </row>
    <row r="30525" spans="26:26">
      <c r="Z30525" s="44"/>
    </row>
    <row r="30526" spans="26:26">
      <c r="Z30526" s="44"/>
    </row>
    <row r="30527" spans="26:26">
      <c r="Z30527" s="44"/>
    </row>
    <row r="30528" spans="26:26">
      <c r="Z30528" s="44"/>
    </row>
    <row r="30529" spans="26:26">
      <c r="Z30529" s="44"/>
    </row>
    <row r="30530" spans="26:26">
      <c r="Z30530" s="44"/>
    </row>
    <row r="30531" spans="26:26">
      <c r="Z30531" s="44"/>
    </row>
    <row r="30532" spans="26:26">
      <c r="Z30532" s="44"/>
    </row>
    <row r="30533" spans="26:26">
      <c r="Z30533" s="44"/>
    </row>
    <row r="30534" spans="26:26">
      <c r="Z30534" s="44"/>
    </row>
    <row r="30535" spans="26:26">
      <c r="Z30535" s="44"/>
    </row>
    <row r="30536" spans="26:26">
      <c r="Z30536" s="44"/>
    </row>
    <row r="30537" spans="26:26">
      <c r="Z30537" s="44"/>
    </row>
    <row r="30538" spans="26:26">
      <c r="Z30538" s="44"/>
    </row>
    <row r="30539" spans="26:26">
      <c r="Z30539" s="44"/>
    </row>
    <row r="30540" spans="26:26">
      <c r="Z30540" s="44"/>
    </row>
    <row r="30541" spans="26:26">
      <c r="Z30541" s="44"/>
    </row>
    <row r="30542" spans="26:26">
      <c r="Z30542" s="44"/>
    </row>
    <row r="30543" spans="26:26">
      <c r="Z30543" s="44"/>
    </row>
    <row r="30544" spans="26:26">
      <c r="Z30544" s="44"/>
    </row>
    <row r="30545" spans="26:26">
      <c r="Z30545" s="44"/>
    </row>
    <row r="30546" spans="26:26">
      <c r="Z30546" s="44"/>
    </row>
    <row r="30547" spans="26:26">
      <c r="Z30547" s="44"/>
    </row>
    <row r="30548" spans="26:26">
      <c r="Z30548" s="44"/>
    </row>
    <row r="30549" spans="26:26">
      <c r="Z30549" s="44"/>
    </row>
    <row r="30550" spans="26:26">
      <c r="Z30550" s="44"/>
    </row>
    <row r="30551" spans="26:26">
      <c r="Z30551" s="44"/>
    </row>
    <row r="30552" spans="26:26">
      <c r="Z30552" s="44"/>
    </row>
    <row r="30553" spans="26:26">
      <c r="Z30553" s="44"/>
    </row>
    <row r="30554" spans="26:26">
      <c r="Z30554" s="44"/>
    </row>
    <row r="30555" spans="26:26">
      <c r="Z30555" s="44"/>
    </row>
    <row r="30556" spans="26:26">
      <c r="Z30556" s="44"/>
    </row>
    <row r="30557" spans="26:26">
      <c r="Z30557" s="44"/>
    </row>
    <row r="30558" spans="26:26">
      <c r="Z30558" s="44"/>
    </row>
    <row r="30559" spans="26:26">
      <c r="Z30559" s="44"/>
    </row>
    <row r="30560" spans="26:26">
      <c r="Z30560" s="44"/>
    </row>
    <row r="30561" spans="26:26">
      <c r="Z30561" s="44"/>
    </row>
    <row r="30562" spans="26:26">
      <c r="Z30562" s="44"/>
    </row>
    <row r="30563" spans="26:26">
      <c r="Z30563" s="44"/>
    </row>
    <row r="30564" spans="26:26">
      <c r="Z30564" s="44"/>
    </row>
    <row r="30565" spans="26:26">
      <c r="Z30565" s="44"/>
    </row>
    <row r="30566" spans="26:26">
      <c r="Z30566" s="44"/>
    </row>
    <row r="30567" spans="26:26">
      <c r="Z30567" s="44"/>
    </row>
    <row r="30568" spans="26:26">
      <c r="Z30568" s="44"/>
    </row>
    <row r="30569" spans="26:26">
      <c r="Z30569" s="44"/>
    </row>
    <row r="30570" spans="26:26">
      <c r="Z30570" s="44"/>
    </row>
    <row r="30571" spans="26:26">
      <c r="Z30571" s="44"/>
    </row>
    <row r="30572" spans="26:26">
      <c r="Z30572" s="44"/>
    </row>
    <row r="30573" spans="26:26">
      <c r="Z30573" s="44"/>
    </row>
    <row r="30574" spans="26:26">
      <c r="Z30574" s="44"/>
    </row>
    <row r="30575" spans="26:26">
      <c r="Z30575" s="44"/>
    </row>
    <row r="30576" spans="26:26">
      <c r="Z30576" s="44"/>
    </row>
    <row r="30577" spans="26:26">
      <c r="Z30577" s="44"/>
    </row>
    <row r="30578" spans="26:26">
      <c r="Z30578" s="44"/>
    </row>
    <row r="30579" spans="26:26">
      <c r="Z30579" s="44"/>
    </row>
    <row r="30580" spans="26:26">
      <c r="Z30580" s="44"/>
    </row>
    <row r="30581" spans="26:26">
      <c r="Z30581" s="44"/>
    </row>
    <row r="30582" spans="26:26">
      <c r="Z30582" s="44"/>
    </row>
    <row r="30583" spans="26:26">
      <c r="Z30583" s="44"/>
    </row>
    <row r="30584" spans="26:26">
      <c r="Z30584" s="44"/>
    </row>
    <row r="30585" spans="26:26">
      <c r="Z30585" s="44"/>
    </row>
    <row r="30586" spans="26:26">
      <c r="Z30586" s="44"/>
    </row>
    <row r="30587" spans="26:26">
      <c r="Z30587" s="44"/>
    </row>
    <row r="30588" spans="26:26">
      <c r="Z30588" s="44"/>
    </row>
    <row r="30589" spans="26:26">
      <c r="Z30589" s="44"/>
    </row>
    <row r="30590" spans="26:26">
      <c r="Z30590" s="44"/>
    </row>
    <row r="30591" spans="26:26">
      <c r="Z30591" s="44"/>
    </row>
    <row r="30592" spans="26:26">
      <c r="Z30592" s="44"/>
    </row>
    <row r="30593" spans="26:26">
      <c r="Z30593" s="44"/>
    </row>
    <row r="30594" spans="26:26">
      <c r="Z30594" s="44"/>
    </row>
    <row r="30595" spans="26:26">
      <c r="Z30595" s="44"/>
    </row>
    <row r="30596" spans="26:26">
      <c r="Z30596" s="44"/>
    </row>
    <row r="30597" spans="26:26">
      <c r="Z30597" s="44"/>
    </row>
    <row r="30598" spans="26:26">
      <c r="Z30598" s="44"/>
    </row>
    <row r="30599" spans="26:26">
      <c r="Z30599" s="44"/>
    </row>
    <row r="30600" spans="26:26">
      <c r="Z30600" s="44"/>
    </row>
    <row r="30601" spans="26:26">
      <c r="Z30601" s="44"/>
    </row>
    <row r="30602" spans="26:26">
      <c r="Z30602" s="44"/>
    </row>
    <row r="30603" spans="26:26">
      <c r="Z30603" s="44"/>
    </row>
    <row r="30604" spans="26:26">
      <c r="Z30604" s="44"/>
    </row>
    <row r="30605" spans="26:26">
      <c r="Z30605" s="44"/>
    </row>
    <row r="30606" spans="26:26">
      <c r="Z30606" s="44"/>
    </row>
    <row r="30607" spans="26:26">
      <c r="Z30607" s="44"/>
    </row>
    <row r="30608" spans="26:26">
      <c r="Z30608" s="44"/>
    </row>
    <row r="30609" spans="26:26">
      <c r="Z30609" s="44"/>
    </row>
    <row r="30610" spans="26:26">
      <c r="Z30610" s="44"/>
    </row>
    <row r="30611" spans="26:26">
      <c r="Z30611" s="44"/>
    </row>
    <row r="30612" spans="26:26">
      <c r="Z30612" s="44"/>
    </row>
    <row r="30613" spans="26:26">
      <c r="Z30613" s="44"/>
    </row>
    <row r="30614" spans="26:26">
      <c r="Z30614" s="44"/>
    </row>
    <row r="30615" spans="26:26">
      <c r="Z30615" s="44"/>
    </row>
    <row r="30616" spans="26:26">
      <c r="Z30616" s="44"/>
    </row>
    <row r="30617" spans="26:26">
      <c r="Z30617" s="44"/>
    </row>
    <row r="30618" spans="26:26">
      <c r="Z30618" s="44"/>
    </row>
    <row r="30619" spans="26:26">
      <c r="Z30619" s="44"/>
    </row>
    <row r="30620" spans="26:26">
      <c r="Z30620" s="44"/>
    </row>
    <row r="30621" spans="26:26">
      <c r="Z30621" s="44"/>
    </row>
    <row r="30622" spans="26:26">
      <c r="Z30622" s="44"/>
    </row>
    <row r="30623" spans="26:26">
      <c r="Z30623" s="44"/>
    </row>
    <row r="30624" spans="26:26">
      <c r="Z30624" s="44"/>
    </row>
    <row r="30625" spans="26:26">
      <c r="Z30625" s="44"/>
    </row>
    <row r="30626" spans="26:26">
      <c r="Z30626" s="44"/>
    </row>
    <row r="30627" spans="26:26">
      <c r="Z30627" s="44"/>
    </row>
    <row r="30628" spans="26:26">
      <c r="Z30628" s="44"/>
    </row>
    <row r="30629" spans="26:26">
      <c r="Z30629" s="44"/>
    </row>
    <row r="30630" spans="26:26">
      <c r="Z30630" s="44"/>
    </row>
    <row r="30631" spans="26:26">
      <c r="Z30631" s="44"/>
    </row>
    <row r="30632" spans="26:26">
      <c r="Z30632" s="44"/>
    </row>
    <row r="30633" spans="26:26">
      <c r="Z30633" s="44"/>
    </row>
    <row r="30634" spans="26:26">
      <c r="Z30634" s="44"/>
    </row>
    <row r="30635" spans="26:26">
      <c r="Z30635" s="44"/>
    </row>
    <row r="30636" spans="26:26">
      <c r="Z30636" s="44"/>
    </row>
    <row r="30637" spans="26:26">
      <c r="Z30637" s="44"/>
    </row>
    <row r="30638" spans="26:26">
      <c r="Z30638" s="44"/>
    </row>
    <row r="30639" spans="26:26">
      <c r="Z30639" s="44"/>
    </row>
    <row r="30640" spans="26:26">
      <c r="Z30640" s="44"/>
    </row>
    <row r="30641" spans="26:26">
      <c r="Z30641" s="44"/>
    </row>
    <row r="30642" spans="26:26">
      <c r="Z30642" s="44"/>
    </row>
    <row r="30643" spans="26:26">
      <c r="Z30643" s="44"/>
    </row>
    <row r="30644" spans="26:26">
      <c r="Z30644" s="44"/>
    </row>
    <row r="30645" spans="26:26">
      <c r="Z30645" s="44"/>
    </row>
    <row r="30646" spans="26:26">
      <c r="Z30646" s="44"/>
    </row>
    <row r="30647" spans="26:26">
      <c r="Z30647" s="44"/>
    </row>
    <row r="30648" spans="26:26">
      <c r="Z30648" s="44"/>
    </row>
    <row r="30649" spans="26:26">
      <c r="Z30649" s="44"/>
    </row>
    <row r="30650" spans="26:26">
      <c r="Z30650" s="44"/>
    </row>
    <row r="30651" spans="26:26">
      <c r="Z30651" s="44"/>
    </row>
    <row r="30652" spans="26:26">
      <c r="Z30652" s="44"/>
    </row>
    <row r="30653" spans="26:26">
      <c r="Z30653" s="44"/>
    </row>
    <row r="30654" spans="26:26">
      <c r="Z30654" s="44"/>
    </row>
    <row r="30655" spans="26:26">
      <c r="Z30655" s="44"/>
    </row>
    <row r="30656" spans="26:26">
      <c r="Z30656" s="44"/>
    </row>
    <row r="30657" spans="26:26">
      <c r="Z30657" s="44"/>
    </row>
    <row r="30658" spans="26:26">
      <c r="Z30658" s="44"/>
    </row>
    <row r="30659" spans="26:26">
      <c r="Z30659" s="44"/>
    </row>
    <row r="30660" spans="26:26">
      <c r="Z30660" s="44"/>
    </row>
    <row r="30661" spans="26:26">
      <c r="Z30661" s="44"/>
    </row>
    <row r="30662" spans="26:26">
      <c r="Z30662" s="44"/>
    </row>
    <row r="30663" spans="26:26">
      <c r="Z30663" s="44"/>
    </row>
    <row r="30664" spans="26:26">
      <c r="Z30664" s="44"/>
    </row>
    <row r="30665" spans="26:26">
      <c r="Z30665" s="44"/>
    </row>
    <row r="30666" spans="26:26">
      <c r="Z30666" s="44"/>
    </row>
    <row r="30667" spans="26:26">
      <c r="Z30667" s="44"/>
    </row>
    <row r="30668" spans="26:26">
      <c r="Z30668" s="44"/>
    </row>
    <row r="30669" spans="26:26">
      <c r="Z30669" s="44"/>
    </row>
    <row r="30670" spans="26:26">
      <c r="Z30670" s="44"/>
    </row>
    <row r="30671" spans="26:26">
      <c r="Z30671" s="44"/>
    </row>
    <row r="30672" spans="26:26">
      <c r="Z30672" s="44"/>
    </row>
    <row r="30673" spans="26:26">
      <c r="Z30673" s="44"/>
    </row>
    <row r="30674" spans="26:26">
      <c r="Z30674" s="44"/>
    </row>
    <row r="30675" spans="26:26">
      <c r="Z30675" s="44"/>
    </row>
    <row r="30676" spans="26:26">
      <c r="Z30676" s="44"/>
    </row>
    <row r="30677" spans="26:26">
      <c r="Z30677" s="44"/>
    </row>
    <row r="30678" spans="26:26">
      <c r="Z30678" s="44"/>
    </row>
    <row r="30679" spans="26:26">
      <c r="Z30679" s="44"/>
    </row>
    <row r="30680" spans="26:26">
      <c r="Z30680" s="44"/>
    </row>
    <row r="30681" spans="26:26">
      <c r="Z30681" s="44"/>
    </row>
    <row r="30682" spans="26:26">
      <c r="Z30682" s="44"/>
    </row>
    <row r="30683" spans="26:26">
      <c r="Z30683" s="44"/>
    </row>
    <row r="30684" spans="26:26">
      <c r="Z30684" s="44"/>
    </row>
    <row r="30685" spans="26:26">
      <c r="Z30685" s="44"/>
    </row>
    <row r="30686" spans="26:26">
      <c r="Z30686" s="44"/>
    </row>
    <row r="30687" spans="26:26">
      <c r="Z30687" s="44"/>
    </row>
    <row r="30688" spans="26:26">
      <c r="Z30688" s="44"/>
    </row>
    <row r="30689" spans="26:26">
      <c r="Z30689" s="44"/>
    </row>
    <row r="30690" spans="26:26">
      <c r="Z30690" s="44"/>
    </row>
    <row r="30691" spans="26:26">
      <c r="Z30691" s="44"/>
    </row>
    <row r="30692" spans="26:26">
      <c r="Z30692" s="44"/>
    </row>
    <row r="30693" spans="26:26">
      <c r="Z30693" s="44"/>
    </row>
    <row r="30694" spans="26:26">
      <c r="Z30694" s="44"/>
    </row>
    <row r="30695" spans="26:26">
      <c r="Z30695" s="44"/>
    </row>
    <row r="30696" spans="26:26">
      <c r="Z30696" s="44"/>
    </row>
    <row r="30697" spans="26:26">
      <c r="Z30697" s="44"/>
    </row>
    <row r="30698" spans="26:26">
      <c r="Z30698" s="44"/>
    </row>
    <row r="30699" spans="26:26">
      <c r="Z30699" s="44"/>
    </row>
    <row r="30700" spans="26:26">
      <c r="Z30700" s="44"/>
    </row>
    <row r="30701" spans="26:26">
      <c r="Z30701" s="44"/>
    </row>
    <row r="30702" spans="26:26">
      <c r="Z30702" s="44"/>
    </row>
    <row r="30703" spans="26:26">
      <c r="Z30703" s="44"/>
    </row>
    <row r="30704" spans="26:26">
      <c r="Z30704" s="44"/>
    </row>
    <row r="30705" spans="26:26">
      <c r="Z30705" s="44"/>
    </row>
    <row r="30706" spans="26:26">
      <c r="Z30706" s="44"/>
    </row>
    <row r="30707" spans="26:26">
      <c r="Z30707" s="44"/>
    </row>
    <row r="30708" spans="26:26">
      <c r="Z30708" s="44"/>
    </row>
    <row r="30709" spans="26:26">
      <c r="Z30709" s="44"/>
    </row>
    <row r="30710" spans="26:26">
      <c r="Z30710" s="44"/>
    </row>
    <row r="30711" spans="26:26">
      <c r="Z30711" s="44"/>
    </row>
    <row r="30712" spans="26:26">
      <c r="Z30712" s="44"/>
    </row>
    <row r="30713" spans="26:26">
      <c r="Z30713" s="44"/>
    </row>
    <row r="30714" spans="26:26">
      <c r="Z30714" s="44"/>
    </row>
    <row r="30715" spans="26:26">
      <c r="Z30715" s="44"/>
    </row>
    <row r="30716" spans="26:26">
      <c r="Z30716" s="44"/>
    </row>
    <row r="30717" spans="26:26">
      <c r="Z30717" s="44"/>
    </row>
    <row r="30718" spans="26:26">
      <c r="Z30718" s="44"/>
    </row>
    <row r="30719" spans="26:26">
      <c r="Z30719" s="44"/>
    </row>
    <row r="30720" spans="26:26">
      <c r="Z30720" s="44"/>
    </row>
    <row r="30721" spans="26:26">
      <c r="Z30721" s="44"/>
    </row>
    <row r="30722" spans="26:26">
      <c r="Z30722" s="44"/>
    </row>
    <row r="30723" spans="26:26">
      <c r="Z30723" s="44"/>
    </row>
    <row r="30724" spans="26:26">
      <c r="Z30724" s="44"/>
    </row>
    <row r="30725" spans="26:26">
      <c r="Z30725" s="44"/>
    </row>
    <row r="30726" spans="26:26">
      <c r="Z30726" s="44"/>
    </row>
    <row r="30727" spans="26:26">
      <c r="Z30727" s="44"/>
    </row>
    <row r="30728" spans="26:26">
      <c r="Z30728" s="44"/>
    </row>
    <row r="30729" spans="26:26">
      <c r="Z30729" s="44"/>
    </row>
    <row r="30730" spans="26:26">
      <c r="Z30730" s="44"/>
    </row>
    <row r="30731" spans="26:26">
      <c r="Z30731" s="44"/>
    </row>
    <row r="30732" spans="26:26">
      <c r="Z30732" s="44"/>
    </row>
    <row r="30733" spans="26:26">
      <c r="Z30733" s="44"/>
    </row>
    <row r="30734" spans="26:26">
      <c r="Z30734" s="44"/>
    </row>
    <row r="30735" spans="26:26">
      <c r="Z30735" s="44"/>
    </row>
    <row r="30736" spans="26:26">
      <c r="Z30736" s="44"/>
    </row>
    <row r="30737" spans="26:26">
      <c r="Z30737" s="44"/>
    </row>
    <row r="30738" spans="26:26">
      <c r="Z30738" s="44"/>
    </row>
    <row r="30739" spans="26:26">
      <c r="Z30739" s="44"/>
    </row>
    <row r="30740" spans="26:26">
      <c r="Z30740" s="44"/>
    </row>
    <row r="30741" spans="26:26">
      <c r="Z30741" s="44"/>
    </row>
    <row r="30742" spans="26:26">
      <c r="Z30742" s="44"/>
    </row>
    <row r="30743" spans="26:26">
      <c r="Z30743" s="44"/>
    </row>
    <row r="30744" spans="26:26">
      <c r="Z30744" s="44"/>
    </row>
    <row r="30745" spans="26:26">
      <c r="Z30745" s="44"/>
    </row>
    <row r="30746" spans="26:26">
      <c r="Z30746" s="44"/>
    </row>
    <row r="30747" spans="26:26">
      <c r="Z30747" s="44"/>
    </row>
    <row r="30748" spans="26:26">
      <c r="Z30748" s="44"/>
    </row>
    <row r="30749" spans="26:26">
      <c r="Z30749" s="44"/>
    </row>
    <row r="30750" spans="26:26">
      <c r="Z30750" s="44"/>
    </row>
    <row r="30751" spans="26:26">
      <c r="Z30751" s="44"/>
    </row>
    <row r="30752" spans="26:26">
      <c r="Z30752" s="44"/>
    </row>
    <row r="30753" spans="26:26">
      <c r="Z30753" s="44"/>
    </row>
    <row r="30754" spans="26:26">
      <c r="Z30754" s="44"/>
    </row>
    <row r="30755" spans="26:26">
      <c r="Z30755" s="44"/>
    </row>
    <row r="30756" spans="26:26">
      <c r="Z30756" s="44"/>
    </row>
    <row r="30757" spans="26:26">
      <c r="Z30757" s="44"/>
    </row>
    <row r="30758" spans="26:26">
      <c r="Z30758" s="44"/>
    </row>
    <row r="30759" spans="26:26">
      <c r="Z30759" s="44"/>
    </row>
    <row r="30760" spans="26:26">
      <c r="Z30760" s="44"/>
    </row>
    <row r="30761" spans="26:26">
      <c r="Z30761" s="44"/>
    </row>
    <row r="30762" spans="26:26">
      <c r="Z30762" s="44"/>
    </row>
    <row r="30763" spans="26:26">
      <c r="Z30763" s="44"/>
    </row>
    <row r="30764" spans="26:26">
      <c r="Z30764" s="44"/>
    </row>
    <row r="30765" spans="26:26">
      <c r="Z30765" s="44"/>
    </row>
    <row r="30766" spans="26:26">
      <c r="Z30766" s="44"/>
    </row>
    <row r="30767" spans="26:26">
      <c r="Z30767" s="44"/>
    </row>
    <row r="30768" spans="26:26">
      <c r="Z30768" s="44"/>
    </row>
    <row r="30769" spans="26:26">
      <c r="Z30769" s="44"/>
    </row>
    <row r="30770" spans="26:26">
      <c r="Z30770" s="44"/>
    </row>
    <row r="30771" spans="26:26">
      <c r="Z30771" s="44"/>
    </row>
    <row r="30772" spans="26:26">
      <c r="Z30772" s="44"/>
    </row>
    <row r="30773" spans="26:26">
      <c r="Z30773" s="44"/>
    </row>
    <row r="30774" spans="26:26">
      <c r="Z30774" s="44"/>
    </row>
    <row r="30775" spans="26:26">
      <c r="Z30775" s="44"/>
    </row>
    <row r="30776" spans="26:26">
      <c r="Z30776" s="44"/>
    </row>
    <row r="30777" spans="26:26">
      <c r="Z30777" s="44"/>
    </row>
    <row r="30778" spans="26:26">
      <c r="Z30778" s="44"/>
    </row>
    <row r="30779" spans="26:26">
      <c r="Z30779" s="44"/>
    </row>
    <row r="30780" spans="26:26">
      <c r="Z30780" s="44"/>
    </row>
    <row r="30781" spans="26:26">
      <c r="Z30781" s="44"/>
    </row>
    <row r="30782" spans="26:26">
      <c r="Z30782" s="44"/>
    </row>
    <row r="30783" spans="26:26">
      <c r="Z30783" s="44"/>
    </row>
    <row r="30784" spans="26:26">
      <c r="Z30784" s="44"/>
    </row>
    <row r="30785" spans="26:26">
      <c r="Z30785" s="44"/>
    </row>
    <row r="30786" spans="26:26">
      <c r="Z30786" s="44"/>
    </row>
    <row r="30787" spans="26:26">
      <c r="Z30787" s="44"/>
    </row>
    <row r="30788" spans="26:26">
      <c r="Z30788" s="44"/>
    </row>
    <row r="30789" spans="26:26">
      <c r="Z30789" s="44"/>
    </row>
    <row r="30790" spans="26:26">
      <c r="Z30790" s="44"/>
    </row>
    <row r="30791" spans="26:26">
      <c r="Z30791" s="44"/>
    </row>
    <row r="30792" spans="26:26">
      <c r="Z30792" s="44"/>
    </row>
    <row r="30793" spans="26:26">
      <c r="Z30793" s="44"/>
    </row>
    <row r="30794" spans="26:26">
      <c r="Z30794" s="44"/>
    </row>
    <row r="30795" spans="26:26">
      <c r="Z30795" s="44"/>
    </row>
    <row r="30796" spans="26:26">
      <c r="Z30796" s="44"/>
    </row>
    <row r="30797" spans="26:26">
      <c r="Z30797" s="44"/>
    </row>
    <row r="30798" spans="26:26">
      <c r="Z30798" s="44"/>
    </row>
    <row r="30799" spans="26:26">
      <c r="Z30799" s="44"/>
    </row>
    <row r="30800" spans="26:26">
      <c r="Z30800" s="44"/>
    </row>
    <row r="30801" spans="26:26">
      <c r="Z30801" s="44"/>
    </row>
    <row r="30802" spans="26:26">
      <c r="Z30802" s="44"/>
    </row>
    <row r="30803" spans="26:26">
      <c r="Z30803" s="44"/>
    </row>
    <row r="30804" spans="26:26">
      <c r="Z30804" s="44"/>
    </row>
    <row r="30805" spans="26:26">
      <c r="Z30805" s="44"/>
    </row>
    <row r="30806" spans="26:26">
      <c r="Z30806" s="44"/>
    </row>
    <row r="30807" spans="26:26">
      <c r="Z30807" s="44"/>
    </row>
    <row r="30808" spans="26:26">
      <c r="Z30808" s="44"/>
    </row>
    <row r="30809" spans="26:26">
      <c r="Z30809" s="44"/>
    </row>
    <row r="30810" spans="26:26">
      <c r="Z30810" s="44"/>
    </row>
    <row r="30811" spans="26:26">
      <c r="Z30811" s="44"/>
    </row>
    <row r="30812" spans="26:26">
      <c r="Z30812" s="44"/>
    </row>
    <row r="30813" spans="26:26">
      <c r="Z30813" s="44"/>
    </row>
    <row r="30814" spans="26:26">
      <c r="Z30814" s="44"/>
    </row>
    <row r="30815" spans="26:26">
      <c r="Z30815" s="44"/>
    </row>
    <row r="30816" spans="26:26">
      <c r="Z30816" s="44"/>
    </row>
    <row r="30817" spans="26:26">
      <c r="Z30817" s="44"/>
    </row>
    <row r="30818" spans="26:26">
      <c r="Z30818" s="44"/>
    </row>
    <row r="30819" spans="26:26">
      <c r="Z30819" s="44"/>
    </row>
    <row r="30820" spans="26:26">
      <c r="Z30820" s="44"/>
    </row>
    <row r="30821" spans="26:26">
      <c r="Z30821" s="44"/>
    </row>
    <row r="30822" spans="26:26">
      <c r="Z30822" s="44"/>
    </row>
    <row r="30823" spans="26:26">
      <c r="Z30823" s="44"/>
    </row>
    <row r="30824" spans="26:26">
      <c r="Z30824" s="44"/>
    </row>
    <row r="30825" spans="26:26">
      <c r="Z30825" s="44"/>
    </row>
    <row r="30826" spans="26:26">
      <c r="Z30826" s="44"/>
    </row>
    <row r="30827" spans="26:26">
      <c r="Z30827" s="44"/>
    </row>
    <row r="30828" spans="26:26">
      <c r="Z30828" s="44"/>
    </row>
    <row r="30829" spans="26:26">
      <c r="Z30829" s="44"/>
    </row>
    <row r="30830" spans="26:26">
      <c r="Z30830" s="44"/>
    </row>
    <row r="30831" spans="26:26">
      <c r="Z30831" s="44"/>
    </row>
    <row r="30832" spans="26:26">
      <c r="Z30832" s="44"/>
    </row>
    <row r="30833" spans="26:26">
      <c r="Z30833" s="44"/>
    </row>
    <row r="30834" spans="26:26">
      <c r="Z30834" s="44"/>
    </row>
    <row r="30835" spans="26:26">
      <c r="Z30835" s="44"/>
    </row>
    <row r="30836" spans="26:26">
      <c r="Z30836" s="44"/>
    </row>
    <row r="30837" spans="26:26">
      <c r="Z30837" s="44"/>
    </row>
    <row r="30838" spans="26:26">
      <c r="Z30838" s="44"/>
    </row>
    <row r="30839" spans="26:26">
      <c r="Z30839" s="44"/>
    </row>
    <row r="30840" spans="26:26">
      <c r="Z30840" s="44"/>
    </row>
    <row r="30841" spans="26:26">
      <c r="Z30841" s="44"/>
    </row>
    <row r="30842" spans="26:26">
      <c r="Z30842" s="44"/>
    </row>
    <row r="30843" spans="26:26">
      <c r="Z30843" s="44"/>
    </row>
    <row r="30844" spans="26:26">
      <c r="Z30844" s="44"/>
    </row>
    <row r="30845" spans="26:26">
      <c r="Z30845" s="44"/>
    </row>
    <row r="30846" spans="26:26">
      <c r="Z30846" s="44"/>
    </row>
    <row r="30847" spans="26:26">
      <c r="Z30847" s="44"/>
    </row>
    <row r="30848" spans="26:26">
      <c r="Z30848" s="44"/>
    </row>
    <row r="30849" spans="26:26">
      <c r="Z30849" s="44"/>
    </row>
    <row r="30850" spans="26:26">
      <c r="Z30850" s="44"/>
    </row>
    <row r="30851" spans="26:26">
      <c r="Z30851" s="44"/>
    </row>
    <row r="30852" spans="26:26">
      <c r="Z30852" s="44"/>
    </row>
    <row r="30853" spans="26:26">
      <c r="Z30853" s="44"/>
    </row>
    <row r="30854" spans="26:26">
      <c r="Z30854" s="44"/>
    </row>
    <row r="30855" spans="26:26">
      <c r="Z30855" s="44"/>
    </row>
    <row r="30856" spans="26:26">
      <c r="Z30856" s="44"/>
    </row>
    <row r="30857" spans="26:26">
      <c r="Z30857" s="44"/>
    </row>
    <row r="30858" spans="26:26">
      <c r="Z30858" s="44"/>
    </row>
    <row r="30859" spans="26:26">
      <c r="Z30859" s="44"/>
    </row>
    <row r="30860" spans="26:26">
      <c r="Z30860" s="44"/>
    </row>
    <row r="30861" spans="26:26">
      <c r="Z30861" s="44"/>
    </row>
    <row r="30862" spans="26:26">
      <c r="Z30862" s="44"/>
    </row>
    <row r="30863" spans="26:26">
      <c r="Z30863" s="44"/>
    </row>
    <row r="30864" spans="26:26">
      <c r="Z30864" s="44"/>
    </row>
    <row r="30865" spans="26:26">
      <c r="Z30865" s="44"/>
    </row>
    <row r="30866" spans="26:26">
      <c r="Z30866" s="44"/>
    </row>
    <row r="30867" spans="26:26">
      <c r="Z30867" s="44"/>
    </row>
    <row r="30868" spans="26:26">
      <c r="Z30868" s="44"/>
    </row>
    <row r="30869" spans="26:26">
      <c r="Z30869" s="44"/>
    </row>
    <row r="30870" spans="26:26">
      <c r="Z30870" s="44"/>
    </row>
    <row r="30871" spans="26:26">
      <c r="Z30871" s="44"/>
    </row>
    <row r="30872" spans="26:26">
      <c r="Z30872" s="44"/>
    </row>
    <row r="30873" spans="26:26">
      <c r="Z30873" s="44"/>
    </row>
    <row r="30874" spans="26:26">
      <c r="Z30874" s="44"/>
    </row>
    <row r="30875" spans="26:26">
      <c r="Z30875" s="44"/>
    </row>
    <row r="30876" spans="26:26">
      <c r="Z30876" s="44"/>
    </row>
    <row r="30877" spans="26:26">
      <c r="Z30877" s="44"/>
    </row>
    <row r="30878" spans="26:26">
      <c r="Z30878" s="44"/>
    </row>
    <row r="30879" spans="26:26">
      <c r="Z30879" s="44"/>
    </row>
    <row r="30880" spans="26:26">
      <c r="Z30880" s="44"/>
    </row>
    <row r="30881" spans="26:26">
      <c r="Z30881" s="44"/>
    </row>
    <row r="30882" spans="26:26">
      <c r="Z30882" s="44"/>
    </row>
    <row r="30883" spans="26:26">
      <c r="Z30883" s="44"/>
    </row>
    <row r="30884" spans="26:26">
      <c r="Z30884" s="44"/>
    </row>
    <row r="30885" spans="26:26">
      <c r="Z30885" s="44"/>
    </row>
    <row r="30886" spans="26:26">
      <c r="Z30886" s="44"/>
    </row>
    <row r="30887" spans="26:26">
      <c r="Z30887" s="44"/>
    </row>
    <row r="30888" spans="26:26">
      <c r="Z30888" s="44"/>
    </row>
    <row r="30889" spans="26:26">
      <c r="Z30889" s="44"/>
    </row>
    <row r="30890" spans="26:26">
      <c r="Z30890" s="44"/>
    </row>
    <row r="30891" spans="26:26">
      <c r="Z30891" s="44"/>
    </row>
    <row r="30892" spans="26:26">
      <c r="Z30892" s="44"/>
    </row>
    <row r="30893" spans="26:26">
      <c r="Z30893" s="44"/>
    </row>
    <row r="30894" spans="26:26">
      <c r="Z30894" s="44"/>
    </row>
    <row r="30895" spans="26:26">
      <c r="Z30895" s="44"/>
    </row>
    <row r="30896" spans="26:26">
      <c r="Z30896" s="44"/>
    </row>
    <row r="30897" spans="26:26">
      <c r="Z30897" s="44"/>
    </row>
    <row r="30898" spans="26:26">
      <c r="Z30898" s="44"/>
    </row>
    <row r="30899" spans="26:26">
      <c r="Z30899" s="44"/>
    </row>
    <row r="30900" spans="26:26">
      <c r="Z30900" s="44"/>
    </row>
    <row r="30901" spans="26:26">
      <c r="Z30901" s="44"/>
    </row>
    <row r="30902" spans="26:26">
      <c r="Z30902" s="44"/>
    </row>
    <row r="30903" spans="26:26">
      <c r="Z30903" s="44"/>
    </row>
    <row r="30904" spans="26:26">
      <c r="Z30904" s="44"/>
    </row>
    <row r="30905" spans="26:26">
      <c r="Z30905" s="44"/>
    </row>
    <row r="30906" spans="26:26">
      <c r="Z30906" s="44"/>
    </row>
    <row r="30907" spans="26:26">
      <c r="Z30907" s="44"/>
    </row>
    <row r="30908" spans="26:26">
      <c r="Z30908" s="44"/>
    </row>
    <row r="30909" spans="26:26">
      <c r="Z30909" s="44"/>
    </row>
    <row r="30910" spans="26:26">
      <c r="Z30910" s="44"/>
    </row>
    <row r="30911" spans="26:26">
      <c r="Z30911" s="44"/>
    </row>
    <row r="30912" spans="26:26">
      <c r="Z30912" s="44"/>
    </row>
    <row r="30913" spans="26:26">
      <c r="Z30913" s="44"/>
    </row>
    <row r="30914" spans="26:26">
      <c r="Z30914" s="44"/>
    </row>
    <row r="30915" spans="26:26">
      <c r="Z30915" s="44"/>
    </row>
    <row r="30916" spans="26:26">
      <c r="Z30916" s="44"/>
    </row>
    <row r="30917" spans="26:26">
      <c r="Z30917" s="44"/>
    </row>
    <row r="30918" spans="26:26">
      <c r="Z30918" s="44"/>
    </row>
    <row r="30919" spans="26:26">
      <c r="Z30919" s="44"/>
    </row>
    <row r="30920" spans="26:26">
      <c r="Z30920" s="44"/>
    </row>
    <row r="30921" spans="26:26">
      <c r="Z30921" s="44"/>
    </row>
    <row r="30922" spans="26:26">
      <c r="Z30922" s="44"/>
    </row>
    <row r="30923" spans="26:26">
      <c r="Z30923" s="44"/>
    </row>
    <row r="30924" spans="26:26">
      <c r="Z30924" s="44"/>
    </row>
    <row r="30925" spans="26:26">
      <c r="Z30925" s="44"/>
    </row>
    <row r="30926" spans="26:26">
      <c r="Z30926" s="44"/>
    </row>
    <row r="30927" spans="26:26">
      <c r="Z30927" s="44"/>
    </row>
    <row r="30928" spans="26:26">
      <c r="Z30928" s="44"/>
    </row>
    <row r="30929" spans="26:26">
      <c r="Z30929" s="44"/>
    </row>
    <row r="30930" spans="26:26">
      <c r="Z30930" s="44"/>
    </row>
    <row r="30931" spans="26:26">
      <c r="Z30931" s="44"/>
    </row>
    <row r="30932" spans="26:26">
      <c r="Z30932" s="44"/>
    </row>
    <row r="30933" spans="26:26">
      <c r="Z30933" s="44"/>
    </row>
    <row r="30934" spans="26:26">
      <c r="Z30934" s="44"/>
    </row>
    <row r="30935" spans="26:26">
      <c r="Z30935" s="44"/>
    </row>
    <row r="30936" spans="26:26">
      <c r="Z30936" s="44"/>
    </row>
    <row r="30937" spans="26:26">
      <c r="Z30937" s="44"/>
    </row>
    <row r="30938" spans="26:26">
      <c r="Z30938" s="44"/>
    </row>
    <row r="30939" spans="26:26">
      <c r="Z30939" s="44"/>
    </row>
    <row r="30940" spans="26:26">
      <c r="Z30940" s="44"/>
    </row>
    <row r="30941" spans="26:26">
      <c r="Z30941" s="44"/>
    </row>
    <row r="30942" spans="26:26">
      <c r="Z30942" s="44"/>
    </row>
    <row r="30943" spans="26:26">
      <c r="Z30943" s="44"/>
    </row>
    <row r="30944" spans="26:26">
      <c r="Z30944" s="44"/>
    </row>
    <row r="30945" spans="26:26">
      <c r="Z30945" s="44"/>
    </row>
    <row r="30946" spans="26:26">
      <c r="Z30946" s="44"/>
    </row>
    <row r="30947" spans="26:26">
      <c r="Z30947" s="44"/>
    </row>
    <row r="30948" spans="26:26">
      <c r="Z30948" s="44"/>
    </row>
    <row r="30949" spans="26:26">
      <c r="Z30949" s="44"/>
    </row>
    <row r="30950" spans="26:26">
      <c r="Z30950" s="44"/>
    </row>
    <row r="30951" spans="26:26">
      <c r="Z30951" s="44"/>
    </row>
    <row r="30952" spans="26:26">
      <c r="Z30952" s="44"/>
    </row>
    <row r="30953" spans="26:26">
      <c r="Z30953" s="44"/>
    </row>
    <row r="30954" spans="26:26">
      <c r="Z30954" s="44"/>
    </row>
    <row r="30955" spans="26:26">
      <c r="Z30955" s="44"/>
    </row>
    <row r="30956" spans="26:26">
      <c r="Z30956" s="44"/>
    </row>
    <row r="30957" spans="26:26">
      <c r="Z30957" s="44"/>
    </row>
    <row r="30958" spans="26:26">
      <c r="Z30958" s="44"/>
    </row>
    <row r="30959" spans="26:26">
      <c r="Z30959" s="44"/>
    </row>
    <row r="30960" spans="26:26">
      <c r="Z30960" s="44"/>
    </row>
    <row r="30961" spans="26:26">
      <c r="Z30961" s="44"/>
    </row>
    <row r="30962" spans="26:26">
      <c r="Z30962" s="44"/>
    </row>
    <row r="30963" spans="26:26">
      <c r="Z30963" s="44"/>
    </row>
    <row r="30964" spans="26:26">
      <c r="Z30964" s="44"/>
    </row>
    <row r="30965" spans="26:26">
      <c r="Z30965" s="44"/>
    </row>
    <row r="30966" spans="26:26">
      <c r="Z30966" s="44"/>
    </row>
    <row r="30967" spans="26:26">
      <c r="Z30967" s="44"/>
    </row>
    <row r="30968" spans="26:26">
      <c r="Z30968" s="44"/>
    </row>
    <row r="30969" spans="26:26">
      <c r="Z30969" s="44"/>
    </row>
    <row r="30970" spans="26:26">
      <c r="Z30970" s="44"/>
    </row>
    <row r="30971" spans="26:26">
      <c r="Z30971" s="44"/>
    </row>
    <row r="30972" spans="26:26">
      <c r="Z30972" s="44"/>
    </row>
    <row r="30973" spans="26:26">
      <c r="Z30973" s="44"/>
    </row>
    <row r="30974" spans="26:26">
      <c r="Z30974" s="44"/>
    </row>
    <row r="30975" spans="26:26">
      <c r="Z30975" s="44"/>
    </row>
    <row r="30976" spans="26:26">
      <c r="Z30976" s="44"/>
    </row>
    <row r="30977" spans="26:26">
      <c r="Z30977" s="44"/>
    </row>
    <row r="30978" spans="26:26">
      <c r="Z30978" s="44"/>
    </row>
    <row r="30979" spans="26:26">
      <c r="Z30979" s="44"/>
    </row>
    <row r="30980" spans="26:26">
      <c r="Z30980" s="44"/>
    </row>
    <row r="30981" spans="26:26">
      <c r="Z30981" s="44"/>
    </row>
    <row r="30982" spans="26:26">
      <c r="Z30982" s="44"/>
    </row>
    <row r="30983" spans="26:26">
      <c r="Z30983" s="44"/>
    </row>
    <row r="30984" spans="26:26">
      <c r="Z30984" s="44"/>
    </row>
    <row r="30985" spans="26:26">
      <c r="Z30985" s="44"/>
    </row>
    <row r="30986" spans="26:26">
      <c r="Z30986" s="44"/>
    </row>
    <row r="30987" spans="26:26">
      <c r="Z30987" s="44"/>
    </row>
    <row r="30988" spans="26:26">
      <c r="Z30988" s="44"/>
    </row>
    <row r="30989" spans="26:26">
      <c r="Z30989" s="44"/>
    </row>
    <row r="30990" spans="26:26">
      <c r="Z30990" s="44"/>
    </row>
    <row r="30991" spans="26:26">
      <c r="Z30991" s="44"/>
    </row>
    <row r="30992" spans="26:26">
      <c r="Z30992" s="44"/>
    </row>
    <row r="30993" spans="26:26">
      <c r="Z30993" s="44"/>
    </row>
    <row r="30994" spans="26:26">
      <c r="Z30994" s="44"/>
    </row>
    <row r="30995" spans="26:26">
      <c r="Z30995" s="44"/>
    </row>
    <row r="30996" spans="26:26">
      <c r="Z30996" s="44"/>
    </row>
    <row r="30997" spans="26:26">
      <c r="Z30997" s="44"/>
    </row>
    <row r="30998" spans="26:26">
      <c r="Z30998" s="44"/>
    </row>
    <row r="30999" spans="26:26">
      <c r="Z30999" s="44"/>
    </row>
    <row r="31000" spans="26:26">
      <c r="Z31000" s="44"/>
    </row>
    <row r="31001" spans="26:26">
      <c r="Z31001" s="44"/>
    </row>
    <row r="31002" spans="26:26">
      <c r="Z31002" s="44"/>
    </row>
    <row r="31003" spans="26:26">
      <c r="Z31003" s="44"/>
    </row>
    <row r="31004" spans="26:26">
      <c r="Z31004" s="44"/>
    </row>
    <row r="31005" spans="26:26">
      <c r="Z31005" s="44"/>
    </row>
    <row r="31006" spans="26:26">
      <c r="Z31006" s="44"/>
    </row>
    <row r="31007" spans="26:26">
      <c r="Z31007" s="44"/>
    </row>
    <row r="31008" spans="26:26">
      <c r="Z31008" s="44"/>
    </row>
    <row r="31009" spans="26:26">
      <c r="Z31009" s="44"/>
    </row>
    <row r="31010" spans="26:26">
      <c r="Z31010" s="44"/>
    </row>
    <row r="31011" spans="26:26">
      <c r="Z31011" s="44"/>
    </row>
    <row r="31012" spans="26:26">
      <c r="Z31012" s="44"/>
    </row>
    <row r="31013" spans="26:26">
      <c r="Z31013" s="44"/>
    </row>
    <row r="31014" spans="26:26">
      <c r="Z31014" s="44"/>
    </row>
    <row r="31015" spans="26:26">
      <c r="Z31015" s="44"/>
    </row>
    <row r="31016" spans="26:26">
      <c r="Z31016" s="44"/>
    </row>
    <row r="31017" spans="26:26">
      <c r="Z31017" s="44"/>
    </row>
    <row r="31018" spans="26:26">
      <c r="Z31018" s="44"/>
    </row>
    <row r="31019" spans="26:26">
      <c r="Z31019" s="44"/>
    </row>
    <row r="31020" spans="26:26">
      <c r="Z31020" s="44"/>
    </row>
    <row r="31021" spans="26:26">
      <c r="Z31021" s="44"/>
    </row>
    <row r="31022" spans="26:26">
      <c r="Z31022" s="44"/>
    </row>
    <row r="31023" spans="26:26">
      <c r="Z31023" s="44"/>
    </row>
    <row r="31024" spans="26:26">
      <c r="Z31024" s="44"/>
    </row>
    <row r="31025" spans="26:26">
      <c r="Z31025" s="44"/>
    </row>
    <row r="31026" spans="26:26">
      <c r="Z31026" s="44"/>
    </row>
    <row r="31027" spans="26:26">
      <c r="Z31027" s="44"/>
    </row>
    <row r="31028" spans="26:26">
      <c r="Z31028" s="44"/>
    </row>
    <row r="31029" spans="26:26">
      <c r="Z31029" s="44"/>
    </row>
    <row r="31030" spans="26:26">
      <c r="Z31030" s="44"/>
    </row>
    <row r="31031" spans="26:26">
      <c r="Z31031" s="44"/>
    </row>
    <row r="31032" spans="26:26">
      <c r="Z31032" s="44"/>
    </row>
    <row r="31033" spans="26:26">
      <c r="Z31033" s="44"/>
    </row>
    <row r="31034" spans="26:26">
      <c r="Z31034" s="44"/>
    </row>
    <row r="31035" spans="26:26">
      <c r="Z31035" s="44"/>
    </row>
    <row r="31036" spans="26:26">
      <c r="Z31036" s="44"/>
    </row>
    <row r="31037" spans="26:26">
      <c r="Z31037" s="44"/>
    </row>
    <row r="31038" spans="26:26">
      <c r="Z31038" s="44"/>
    </row>
    <row r="31039" spans="26:26">
      <c r="Z31039" s="44"/>
    </row>
    <row r="31040" spans="26:26">
      <c r="Z31040" s="44"/>
    </row>
    <row r="31041" spans="26:26">
      <c r="Z31041" s="44"/>
    </row>
    <row r="31042" spans="26:26">
      <c r="Z31042" s="44"/>
    </row>
    <row r="31043" spans="26:26">
      <c r="Z31043" s="44"/>
    </row>
    <row r="31044" spans="26:26">
      <c r="Z31044" s="44"/>
    </row>
    <row r="31045" spans="26:26">
      <c r="Z31045" s="44"/>
    </row>
    <row r="31046" spans="26:26">
      <c r="Z31046" s="44"/>
    </row>
    <row r="31047" spans="26:26">
      <c r="Z31047" s="44"/>
    </row>
    <row r="31048" spans="26:26">
      <c r="Z31048" s="44"/>
    </row>
    <row r="31049" spans="26:26">
      <c r="Z31049" s="44"/>
    </row>
    <row r="31050" spans="26:26">
      <c r="Z31050" s="44"/>
    </row>
    <row r="31051" spans="26:26">
      <c r="Z31051" s="44"/>
    </row>
    <row r="31052" spans="26:26">
      <c r="Z31052" s="44"/>
    </row>
    <row r="31053" spans="26:26">
      <c r="Z31053" s="44"/>
    </row>
    <row r="31054" spans="26:26">
      <c r="Z31054" s="44"/>
    </row>
    <row r="31055" spans="26:26">
      <c r="Z31055" s="44"/>
    </row>
    <row r="31056" spans="26:26">
      <c r="Z31056" s="44"/>
    </row>
    <row r="31057" spans="26:26">
      <c r="Z31057" s="44"/>
    </row>
    <row r="31058" spans="26:26">
      <c r="Z31058" s="44"/>
    </row>
    <row r="31059" spans="26:26">
      <c r="Z31059" s="44"/>
    </row>
    <row r="31060" spans="26:26">
      <c r="Z31060" s="44"/>
    </row>
    <row r="31061" spans="26:26">
      <c r="Z31061" s="44"/>
    </row>
    <row r="31062" spans="26:26">
      <c r="Z31062" s="44"/>
    </row>
    <row r="31063" spans="26:26">
      <c r="Z31063" s="44"/>
    </row>
    <row r="31064" spans="26:26">
      <c r="Z31064" s="44"/>
    </row>
    <row r="31065" spans="26:26">
      <c r="Z31065" s="44"/>
    </row>
    <row r="31066" spans="26:26">
      <c r="Z31066" s="44"/>
    </row>
    <row r="31067" spans="26:26">
      <c r="Z31067" s="44"/>
    </row>
    <row r="31068" spans="26:26">
      <c r="Z31068" s="44"/>
    </row>
    <row r="31069" spans="26:26">
      <c r="Z31069" s="44"/>
    </row>
    <row r="31070" spans="26:26">
      <c r="Z31070" s="44"/>
    </row>
    <row r="31071" spans="26:26">
      <c r="Z31071" s="44"/>
    </row>
    <row r="31072" spans="26:26">
      <c r="Z31072" s="44"/>
    </row>
    <row r="31073" spans="26:26">
      <c r="Z31073" s="44"/>
    </row>
    <row r="31074" spans="26:26">
      <c r="Z31074" s="44"/>
    </row>
    <row r="31075" spans="26:26">
      <c r="Z31075" s="44"/>
    </row>
    <row r="31076" spans="26:26">
      <c r="Z31076" s="44"/>
    </row>
    <row r="31077" spans="26:26">
      <c r="Z31077" s="44"/>
    </row>
    <row r="31078" spans="26:26">
      <c r="Z31078" s="44"/>
    </row>
    <row r="31079" spans="26:26">
      <c r="Z31079" s="44"/>
    </row>
    <row r="31080" spans="26:26">
      <c r="Z31080" s="44"/>
    </row>
    <row r="31081" spans="26:26">
      <c r="Z31081" s="44"/>
    </row>
    <row r="31082" spans="26:26">
      <c r="Z31082" s="44"/>
    </row>
    <row r="31083" spans="26:26">
      <c r="Z31083" s="44"/>
    </row>
    <row r="31084" spans="26:26">
      <c r="Z31084" s="44"/>
    </row>
    <row r="31085" spans="26:26">
      <c r="Z31085" s="44"/>
    </row>
    <row r="31086" spans="26:26">
      <c r="Z31086" s="44"/>
    </row>
    <row r="31087" spans="26:26">
      <c r="Z31087" s="44"/>
    </row>
    <row r="31088" spans="26:26">
      <c r="Z31088" s="44"/>
    </row>
    <row r="31089" spans="26:26">
      <c r="Z31089" s="44"/>
    </row>
    <row r="31090" spans="26:26">
      <c r="Z31090" s="44"/>
    </row>
    <row r="31091" spans="26:26">
      <c r="Z31091" s="44"/>
    </row>
    <row r="31092" spans="26:26">
      <c r="Z31092" s="44"/>
    </row>
    <row r="31093" spans="26:26">
      <c r="Z31093" s="44"/>
    </row>
    <row r="31094" spans="26:26">
      <c r="Z31094" s="44"/>
    </row>
    <row r="31095" spans="26:26">
      <c r="Z31095" s="44"/>
    </row>
    <row r="31096" spans="26:26">
      <c r="Z31096" s="44"/>
    </row>
    <row r="31097" spans="26:26">
      <c r="Z31097" s="44"/>
    </row>
    <row r="31098" spans="26:26">
      <c r="Z31098" s="44"/>
    </row>
    <row r="31099" spans="26:26">
      <c r="Z31099" s="44"/>
    </row>
    <row r="31100" spans="26:26">
      <c r="Z31100" s="44"/>
    </row>
    <row r="31101" spans="26:26">
      <c r="Z31101" s="44"/>
    </row>
    <row r="31102" spans="26:26">
      <c r="Z31102" s="44"/>
    </row>
    <row r="31103" spans="26:26">
      <c r="Z31103" s="44"/>
    </row>
    <row r="31104" spans="26:26">
      <c r="Z31104" s="44"/>
    </row>
    <row r="31105" spans="26:26">
      <c r="Z31105" s="44"/>
    </row>
    <row r="31106" spans="26:26">
      <c r="Z31106" s="44"/>
    </row>
    <row r="31107" spans="26:26">
      <c r="Z31107" s="44"/>
    </row>
    <row r="31108" spans="26:26">
      <c r="Z31108" s="44"/>
    </row>
    <row r="31109" spans="26:26">
      <c r="Z31109" s="44"/>
    </row>
    <row r="31110" spans="26:26">
      <c r="Z31110" s="44"/>
    </row>
    <row r="31111" spans="26:26">
      <c r="Z31111" s="44"/>
    </row>
    <row r="31112" spans="26:26">
      <c r="Z31112" s="44"/>
    </row>
    <row r="31113" spans="26:26">
      <c r="Z31113" s="44"/>
    </row>
    <row r="31114" spans="26:26">
      <c r="Z31114" s="44"/>
    </row>
    <row r="31115" spans="26:26">
      <c r="Z31115" s="44"/>
    </row>
    <row r="31116" spans="26:26">
      <c r="Z31116" s="44"/>
    </row>
    <row r="31117" spans="26:26">
      <c r="Z31117" s="44"/>
    </row>
    <row r="31118" spans="26:26">
      <c r="Z31118" s="44"/>
    </row>
    <row r="31119" spans="26:26">
      <c r="Z31119" s="44"/>
    </row>
    <row r="31120" spans="26:26">
      <c r="Z31120" s="44"/>
    </row>
    <row r="31121" spans="26:26">
      <c r="Z31121" s="44"/>
    </row>
    <row r="31122" spans="26:26">
      <c r="Z31122" s="44"/>
    </row>
    <row r="31123" spans="26:26">
      <c r="Z31123" s="44"/>
    </row>
    <row r="31124" spans="26:26">
      <c r="Z31124" s="44"/>
    </row>
    <row r="31125" spans="26:26">
      <c r="Z31125" s="44"/>
    </row>
    <row r="31126" spans="26:26">
      <c r="Z31126" s="44"/>
    </row>
    <row r="31127" spans="26:26">
      <c r="Z31127" s="44"/>
    </row>
    <row r="31128" spans="26:26">
      <c r="Z31128" s="44"/>
    </row>
    <row r="31129" spans="26:26">
      <c r="Z31129" s="44"/>
    </row>
    <row r="31130" spans="26:26">
      <c r="Z31130" s="44"/>
    </row>
    <row r="31131" spans="26:26">
      <c r="Z31131" s="44"/>
    </row>
    <row r="31132" spans="26:26">
      <c r="Z31132" s="44"/>
    </row>
    <row r="31133" spans="26:26">
      <c r="Z31133" s="44"/>
    </row>
    <row r="31134" spans="26:26">
      <c r="Z31134" s="44"/>
    </row>
    <row r="31135" spans="26:26">
      <c r="Z31135" s="44"/>
    </row>
    <row r="31136" spans="26:26">
      <c r="Z31136" s="44"/>
    </row>
    <row r="31137" spans="26:26">
      <c r="Z31137" s="44"/>
    </row>
    <row r="31138" spans="26:26">
      <c r="Z31138" s="44"/>
    </row>
    <row r="31139" spans="26:26">
      <c r="Z31139" s="44"/>
    </row>
    <row r="31140" spans="26:26">
      <c r="Z31140" s="44"/>
    </row>
    <row r="31141" spans="26:26">
      <c r="Z31141" s="44"/>
    </row>
    <row r="31142" spans="26:26">
      <c r="Z31142" s="44"/>
    </row>
    <row r="31143" spans="26:26">
      <c r="Z31143" s="44"/>
    </row>
    <row r="31144" spans="26:26">
      <c r="Z31144" s="44"/>
    </row>
    <row r="31145" spans="26:26">
      <c r="Z31145" s="44"/>
    </row>
    <row r="31146" spans="26:26">
      <c r="Z31146" s="44"/>
    </row>
    <row r="31147" spans="26:26">
      <c r="Z31147" s="44"/>
    </row>
    <row r="31148" spans="26:26">
      <c r="Z31148" s="44"/>
    </row>
    <row r="31149" spans="26:26">
      <c r="Z31149" s="44"/>
    </row>
    <row r="31150" spans="26:26">
      <c r="Z31150" s="44"/>
    </row>
    <row r="31151" spans="26:26">
      <c r="Z31151" s="44"/>
    </row>
    <row r="31152" spans="26:26">
      <c r="Z31152" s="44"/>
    </row>
    <row r="31153" spans="26:26">
      <c r="Z31153" s="44"/>
    </row>
    <row r="31154" spans="26:26">
      <c r="Z31154" s="44"/>
    </row>
    <row r="31155" spans="26:26">
      <c r="Z31155" s="44"/>
    </row>
    <row r="31156" spans="26:26">
      <c r="Z31156" s="44"/>
    </row>
    <row r="31157" spans="26:26">
      <c r="Z31157" s="44"/>
    </row>
    <row r="31158" spans="26:26">
      <c r="Z31158" s="44"/>
    </row>
    <row r="31159" spans="26:26">
      <c r="Z31159" s="44"/>
    </row>
    <row r="31160" spans="26:26">
      <c r="Z31160" s="44"/>
    </row>
    <row r="31161" spans="26:26">
      <c r="Z31161" s="44"/>
    </row>
    <row r="31162" spans="26:26">
      <c r="Z31162" s="44"/>
    </row>
    <row r="31163" spans="26:26">
      <c r="Z31163" s="44"/>
    </row>
    <row r="31164" spans="26:26">
      <c r="Z31164" s="44"/>
    </row>
    <row r="31165" spans="26:26">
      <c r="Z31165" s="44"/>
    </row>
    <row r="31166" spans="26:26">
      <c r="Z31166" s="44"/>
    </row>
    <row r="31167" spans="26:26">
      <c r="Z31167" s="44"/>
    </row>
    <row r="31168" spans="26:26">
      <c r="Z31168" s="44"/>
    </row>
    <row r="31169" spans="26:26">
      <c r="Z31169" s="44"/>
    </row>
    <row r="31170" spans="26:26">
      <c r="Z31170" s="44"/>
    </row>
    <row r="31171" spans="26:26">
      <c r="Z31171" s="44"/>
    </row>
    <row r="31172" spans="26:26">
      <c r="Z31172" s="44"/>
    </row>
    <row r="31173" spans="26:26">
      <c r="Z31173" s="44"/>
    </row>
    <row r="31174" spans="26:26">
      <c r="Z31174" s="44"/>
    </row>
    <row r="31175" spans="26:26">
      <c r="Z31175" s="44"/>
    </row>
    <row r="31176" spans="26:26">
      <c r="Z31176" s="44"/>
    </row>
    <row r="31177" spans="26:26">
      <c r="Z31177" s="44"/>
    </row>
    <row r="31178" spans="26:26">
      <c r="Z31178" s="44"/>
    </row>
    <row r="31179" spans="26:26">
      <c r="Z31179" s="44"/>
    </row>
    <row r="31180" spans="26:26">
      <c r="Z31180" s="44"/>
    </row>
    <row r="31181" spans="26:26">
      <c r="Z31181" s="44"/>
    </row>
    <row r="31182" spans="26:26">
      <c r="Z31182" s="44"/>
    </row>
    <row r="31183" spans="26:26">
      <c r="Z31183" s="44"/>
    </row>
    <row r="31184" spans="26:26">
      <c r="Z31184" s="44"/>
    </row>
    <row r="31185" spans="26:26">
      <c r="Z31185" s="44"/>
    </row>
    <row r="31186" spans="26:26">
      <c r="Z31186" s="44"/>
    </row>
    <row r="31187" spans="26:26">
      <c r="Z31187" s="44"/>
    </row>
    <row r="31188" spans="26:26">
      <c r="Z31188" s="44"/>
    </row>
    <row r="31189" spans="26:26">
      <c r="Z31189" s="44"/>
    </row>
    <row r="31190" spans="26:26">
      <c r="Z31190" s="44"/>
    </row>
    <row r="31191" spans="26:26">
      <c r="Z31191" s="44"/>
    </row>
    <row r="31192" spans="26:26">
      <c r="Z31192" s="44"/>
    </row>
    <row r="31193" spans="26:26">
      <c r="Z31193" s="44"/>
    </row>
    <row r="31194" spans="26:26">
      <c r="Z31194" s="44"/>
    </row>
    <row r="31195" spans="26:26">
      <c r="Z31195" s="44"/>
    </row>
    <row r="31196" spans="26:26">
      <c r="Z31196" s="44"/>
    </row>
    <row r="31197" spans="26:26">
      <c r="Z31197" s="44"/>
    </row>
    <row r="31198" spans="26:26">
      <c r="Z31198" s="44"/>
    </row>
    <row r="31199" spans="26:26">
      <c r="Z31199" s="44"/>
    </row>
    <row r="31200" spans="26:26">
      <c r="Z31200" s="44"/>
    </row>
    <row r="31201" spans="26:26">
      <c r="Z31201" s="44"/>
    </row>
    <row r="31202" spans="26:26">
      <c r="Z31202" s="44"/>
    </row>
    <row r="31203" spans="26:26">
      <c r="Z31203" s="44"/>
    </row>
    <row r="31204" spans="26:26">
      <c r="Z31204" s="44"/>
    </row>
    <row r="31205" spans="26:26">
      <c r="Z31205" s="44"/>
    </row>
    <row r="31206" spans="26:26">
      <c r="Z31206" s="44"/>
    </row>
    <row r="31207" spans="26:26">
      <c r="Z31207" s="44"/>
    </row>
    <row r="31208" spans="26:26">
      <c r="Z31208" s="44"/>
    </row>
    <row r="31209" spans="26:26">
      <c r="Z31209" s="44"/>
    </row>
    <row r="31210" spans="26:26">
      <c r="Z31210" s="44"/>
    </row>
    <row r="31211" spans="26:26">
      <c r="Z31211" s="44"/>
    </row>
    <row r="31212" spans="26:26">
      <c r="Z31212" s="44"/>
    </row>
    <row r="31213" spans="26:26">
      <c r="Z31213" s="44"/>
    </row>
    <row r="31214" spans="26:26">
      <c r="Z31214" s="44"/>
    </row>
    <row r="31215" spans="26:26">
      <c r="Z31215" s="44"/>
    </row>
    <row r="31216" spans="26:26">
      <c r="Z31216" s="44"/>
    </row>
    <row r="31217" spans="26:26">
      <c r="Z31217" s="44"/>
    </row>
    <row r="31218" spans="26:26">
      <c r="Z31218" s="44"/>
    </row>
    <row r="31219" spans="26:26">
      <c r="Z31219" s="44"/>
    </row>
    <row r="31220" spans="26:26">
      <c r="Z31220" s="44"/>
    </row>
    <row r="31221" spans="26:26">
      <c r="Z31221" s="44"/>
    </row>
    <row r="31222" spans="26:26">
      <c r="Z31222" s="44"/>
    </row>
    <row r="31223" spans="26:26">
      <c r="Z31223" s="44"/>
    </row>
    <row r="31224" spans="26:26">
      <c r="Z31224" s="44"/>
    </row>
    <row r="31225" spans="26:26">
      <c r="Z31225" s="44"/>
    </row>
    <row r="31226" spans="26:26">
      <c r="Z31226" s="44"/>
    </row>
    <row r="31227" spans="26:26">
      <c r="Z31227" s="44"/>
    </row>
    <row r="31228" spans="26:26">
      <c r="Z31228" s="44"/>
    </row>
    <row r="31229" spans="26:26">
      <c r="Z31229" s="44"/>
    </row>
    <row r="31230" spans="26:26">
      <c r="Z31230" s="44"/>
    </row>
    <row r="31231" spans="26:26">
      <c r="Z31231" s="44"/>
    </row>
    <row r="31232" spans="26:26">
      <c r="Z31232" s="44"/>
    </row>
    <row r="31233" spans="26:26">
      <c r="Z31233" s="44"/>
    </row>
    <row r="31234" spans="26:26">
      <c r="Z31234" s="44"/>
    </row>
    <row r="31235" spans="26:26">
      <c r="Z31235" s="44"/>
    </row>
    <row r="31236" spans="26:26">
      <c r="Z31236" s="44"/>
    </row>
    <row r="31237" spans="26:26">
      <c r="Z31237" s="44"/>
    </row>
    <row r="31238" spans="26:26">
      <c r="Z31238" s="44"/>
    </row>
    <row r="31239" spans="26:26">
      <c r="Z31239" s="44"/>
    </row>
    <row r="31240" spans="26:26">
      <c r="Z31240" s="44"/>
    </row>
    <row r="31241" spans="26:26">
      <c r="Z31241" s="44"/>
    </row>
    <row r="31242" spans="26:26">
      <c r="Z31242" s="44"/>
    </row>
    <row r="31243" spans="26:26">
      <c r="Z31243" s="44"/>
    </row>
    <row r="31244" spans="26:26">
      <c r="Z31244" s="44"/>
    </row>
    <row r="31245" spans="26:26">
      <c r="Z31245" s="44"/>
    </row>
    <row r="31246" spans="26:26">
      <c r="Z31246" s="44"/>
    </row>
    <row r="31247" spans="26:26">
      <c r="Z31247" s="44"/>
    </row>
    <row r="31248" spans="26:26">
      <c r="Z31248" s="44"/>
    </row>
    <row r="31249" spans="26:26">
      <c r="Z31249" s="44"/>
    </row>
    <row r="31250" spans="26:26">
      <c r="Z31250" s="44"/>
    </row>
    <row r="31251" spans="26:26">
      <c r="Z31251" s="44"/>
    </row>
    <row r="31252" spans="26:26">
      <c r="Z31252" s="44"/>
    </row>
    <row r="31253" spans="26:26">
      <c r="Z31253" s="44"/>
    </row>
    <row r="31254" spans="26:26">
      <c r="Z31254" s="44"/>
    </row>
    <row r="31255" spans="26:26">
      <c r="Z31255" s="44"/>
    </row>
    <row r="31256" spans="26:26">
      <c r="Z31256" s="44"/>
    </row>
    <row r="31257" spans="26:26">
      <c r="Z31257" s="44"/>
    </row>
    <row r="31258" spans="26:26">
      <c r="Z31258" s="44"/>
    </row>
    <row r="31259" spans="26:26">
      <c r="Z31259" s="44"/>
    </row>
    <row r="31260" spans="26:26">
      <c r="Z31260" s="44"/>
    </row>
    <row r="31261" spans="26:26">
      <c r="Z31261" s="44"/>
    </row>
    <row r="31262" spans="26:26">
      <c r="Z31262" s="44"/>
    </row>
    <row r="31263" spans="26:26">
      <c r="Z31263" s="44"/>
    </row>
    <row r="31264" spans="26:26">
      <c r="Z31264" s="44"/>
    </row>
    <row r="31265" spans="26:26">
      <c r="Z31265" s="44"/>
    </row>
    <row r="31266" spans="26:26">
      <c r="Z31266" s="44"/>
    </row>
    <row r="31267" spans="26:26">
      <c r="Z31267" s="44"/>
    </row>
    <row r="31268" spans="26:26">
      <c r="Z31268" s="44"/>
    </row>
    <row r="31269" spans="26:26">
      <c r="Z31269" s="44"/>
    </row>
    <row r="31270" spans="26:26">
      <c r="Z31270" s="44"/>
    </row>
    <row r="31271" spans="26:26">
      <c r="Z31271" s="44"/>
    </row>
    <row r="31272" spans="26:26">
      <c r="Z31272" s="44"/>
    </row>
    <row r="31273" spans="26:26">
      <c r="Z31273" s="44"/>
    </row>
    <row r="31274" spans="26:26">
      <c r="Z31274" s="44"/>
    </row>
    <row r="31275" spans="26:26">
      <c r="Z31275" s="44"/>
    </row>
    <row r="31276" spans="26:26">
      <c r="Z31276" s="44"/>
    </row>
    <row r="31277" spans="26:26">
      <c r="Z31277" s="44"/>
    </row>
    <row r="31278" spans="26:26">
      <c r="Z31278" s="44"/>
    </row>
    <row r="31279" spans="26:26">
      <c r="Z31279" s="44"/>
    </row>
    <row r="31280" spans="26:26">
      <c r="Z31280" s="44"/>
    </row>
    <row r="31281" spans="26:26">
      <c r="Z31281" s="44"/>
    </row>
    <row r="31282" spans="26:26">
      <c r="Z31282" s="44"/>
    </row>
    <row r="31283" spans="26:26">
      <c r="Z31283" s="44"/>
    </row>
    <row r="31284" spans="26:26">
      <c r="Z31284" s="44"/>
    </row>
    <row r="31285" spans="26:26">
      <c r="Z31285" s="44"/>
    </row>
    <row r="31286" spans="26:26">
      <c r="Z31286" s="44"/>
    </row>
    <row r="31287" spans="26:26">
      <c r="Z31287" s="44"/>
    </row>
    <row r="31288" spans="26:26">
      <c r="Z31288" s="44"/>
    </row>
    <row r="31289" spans="26:26">
      <c r="Z31289" s="44"/>
    </row>
    <row r="31290" spans="26:26">
      <c r="Z31290" s="44"/>
    </row>
    <row r="31291" spans="26:26">
      <c r="Z31291" s="44"/>
    </row>
    <row r="31292" spans="26:26">
      <c r="Z31292" s="44"/>
    </row>
    <row r="31293" spans="26:26">
      <c r="Z31293" s="44"/>
    </row>
    <row r="31294" spans="26:26">
      <c r="Z31294" s="44"/>
    </row>
    <row r="31295" spans="26:26">
      <c r="Z31295" s="44"/>
    </row>
    <row r="31296" spans="26:26">
      <c r="Z31296" s="44"/>
    </row>
    <row r="31297" spans="26:26">
      <c r="Z31297" s="44"/>
    </row>
    <row r="31298" spans="26:26">
      <c r="Z31298" s="44"/>
    </row>
    <row r="31299" spans="26:26">
      <c r="Z31299" s="44"/>
    </row>
    <row r="31300" spans="26:26">
      <c r="Z31300" s="44"/>
    </row>
    <row r="31301" spans="26:26">
      <c r="Z31301" s="44"/>
    </row>
    <row r="31302" spans="26:26">
      <c r="Z31302" s="44"/>
    </row>
    <row r="31303" spans="26:26">
      <c r="Z31303" s="44"/>
    </row>
    <row r="31304" spans="26:26">
      <c r="Z31304" s="44"/>
    </row>
    <row r="31305" spans="26:26">
      <c r="Z31305" s="44"/>
    </row>
    <row r="31306" spans="26:26">
      <c r="Z31306" s="44"/>
    </row>
    <row r="31307" spans="26:26">
      <c r="Z31307" s="44"/>
    </row>
    <row r="31308" spans="26:26">
      <c r="Z31308" s="44"/>
    </row>
    <row r="31309" spans="26:26">
      <c r="Z31309" s="44"/>
    </row>
    <row r="31310" spans="26:26">
      <c r="Z31310" s="44"/>
    </row>
    <row r="31311" spans="26:26">
      <c r="Z31311" s="44"/>
    </row>
    <row r="31312" spans="26:26">
      <c r="Z31312" s="44"/>
    </row>
    <row r="31313" spans="26:26">
      <c r="Z31313" s="44"/>
    </row>
    <row r="31314" spans="26:26">
      <c r="Z31314" s="44"/>
    </row>
    <row r="31315" spans="26:26">
      <c r="Z31315" s="44"/>
    </row>
    <row r="31316" spans="26:26">
      <c r="Z31316" s="44"/>
    </row>
    <row r="31317" spans="26:26">
      <c r="Z31317" s="44"/>
    </row>
    <row r="31318" spans="26:26">
      <c r="Z31318" s="44"/>
    </row>
    <row r="31319" spans="26:26">
      <c r="Z31319" s="44"/>
    </row>
    <row r="31320" spans="26:26">
      <c r="Z31320" s="44"/>
    </row>
    <row r="31321" spans="26:26">
      <c r="Z31321" s="44"/>
    </row>
    <row r="31322" spans="26:26">
      <c r="Z31322" s="44"/>
    </row>
    <row r="31323" spans="26:26">
      <c r="Z31323" s="44"/>
    </row>
    <row r="31324" spans="26:26">
      <c r="Z31324" s="44"/>
    </row>
    <row r="31325" spans="26:26">
      <c r="Z31325" s="44"/>
    </row>
    <row r="31326" spans="26:26">
      <c r="Z31326" s="44"/>
    </row>
    <row r="31327" spans="26:26">
      <c r="Z31327" s="44"/>
    </row>
    <row r="31328" spans="26:26">
      <c r="Z31328" s="44"/>
    </row>
    <row r="31329" spans="26:26">
      <c r="Z31329" s="44"/>
    </row>
    <row r="31330" spans="26:26">
      <c r="Z31330" s="44"/>
    </row>
    <row r="31331" spans="26:26">
      <c r="Z31331" s="44"/>
    </row>
    <row r="31332" spans="26:26">
      <c r="Z31332" s="44"/>
    </row>
    <row r="31333" spans="26:26">
      <c r="Z31333" s="44"/>
    </row>
    <row r="31334" spans="26:26">
      <c r="Z31334" s="44"/>
    </row>
    <row r="31335" spans="26:26">
      <c r="Z31335" s="44"/>
    </row>
    <row r="31336" spans="26:26">
      <c r="Z31336" s="44"/>
    </row>
    <row r="31337" spans="26:26">
      <c r="Z31337" s="44"/>
    </row>
    <row r="31338" spans="26:26">
      <c r="Z31338" s="44"/>
    </row>
    <row r="31339" spans="26:26">
      <c r="Z31339" s="44"/>
    </row>
    <row r="31340" spans="26:26">
      <c r="Z31340" s="44"/>
    </row>
    <row r="31341" spans="26:26">
      <c r="Z31341" s="44"/>
    </row>
    <row r="31342" spans="26:26">
      <c r="Z31342" s="44"/>
    </row>
    <row r="31343" spans="26:26">
      <c r="Z31343" s="44"/>
    </row>
    <row r="31344" spans="26:26">
      <c r="Z31344" s="44"/>
    </row>
    <row r="31345" spans="26:26">
      <c r="Z31345" s="44"/>
    </row>
    <row r="31346" spans="26:26">
      <c r="Z31346" s="44"/>
    </row>
    <row r="31347" spans="26:26">
      <c r="Z31347" s="44"/>
    </row>
    <row r="31348" spans="26:26">
      <c r="Z31348" s="44"/>
    </row>
    <row r="31349" spans="26:26">
      <c r="Z31349" s="44"/>
    </row>
    <row r="31350" spans="26:26">
      <c r="Z31350" s="44"/>
    </row>
    <row r="31351" spans="26:26">
      <c r="Z31351" s="44"/>
    </row>
    <row r="31352" spans="26:26">
      <c r="Z31352" s="44"/>
    </row>
    <row r="31353" spans="26:26">
      <c r="Z31353" s="44"/>
    </row>
    <row r="31354" spans="26:26">
      <c r="Z31354" s="44"/>
    </row>
    <row r="31355" spans="26:26">
      <c r="Z31355" s="44"/>
    </row>
    <row r="31356" spans="26:26">
      <c r="Z31356" s="44"/>
    </row>
    <row r="31357" spans="26:26">
      <c r="Z31357" s="44"/>
    </row>
    <row r="31358" spans="26:26">
      <c r="Z31358" s="44"/>
    </row>
    <row r="31359" spans="26:26">
      <c r="Z31359" s="44"/>
    </row>
    <row r="31360" spans="26:26">
      <c r="Z31360" s="44"/>
    </row>
    <row r="31361" spans="26:26">
      <c r="Z31361" s="44"/>
    </row>
    <row r="31362" spans="26:26">
      <c r="Z31362" s="44"/>
    </row>
    <row r="31363" spans="26:26">
      <c r="Z31363" s="44"/>
    </row>
    <row r="31364" spans="26:26">
      <c r="Z31364" s="44"/>
    </row>
    <row r="31365" spans="26:26">
      <c r="Z31365" s="44"/>
    </row>
    <row r="31366" spans="26:26">
      <c r="Z31366" s="44"/>
    </row>
    <row r="31367" spans="26:26">
      <c r="Z31367" s="44"/>
    </row>
    <row r="31368" spans="26:26">
      <c r="Z31368" s="44"/>
    </row>
    <row r="31369" spans="26:26">
      <c r="Z31369" s="44"/>
    </row>
    <row r="31370" spans="26:26">
      <c r="Z31370" s="44"/>
    </row>
    <row r="31371" spans="26:26">
      <c r="Z31371" s="44"/>
    </row>
    <row r="31372" spans="26:26">
      <c r="Z31372" s="44"/>
    </row>
    <row r="31373" spans="26:26">
      <c r="Z31373" s="44"/>
    </row>
    <row r="31374" spans="26:26">
      <c r="Z31374" s="44"/>
    </row>
    <row r="31375" spans="26:26">
      <c r="Z31375" s="44"/>
    </row>
    <row r="31376" spans="26:26">
      <c r="Z31376" s="44"/>
    </row>
    <row r="31377" spans="26:26">
      <c r="Z31377" s="44"/>
    </row>
    <row r="31378" spans="26:26">
      <c r="Z31378" s="44"/>
    </row>
    <row r="31379" spans="26:26">
      <c r="Z31379" s="44"/>
    </row>
    <row r="31380" spans="26:26">
      <c r="Z31380" s="44"/>
    </row>
    <row r="31381" spans="26:26">
      <c r="Z31381" s="44"/>
    </row>
    <row r="31382" spans="26:26">
      <c r="Z31382" s="44"/>
    </row>
    <row r="31383" spans="26:26">
      <c r="Z31383" s="44"/>
    </row>
    <row r="31384" spans="26:26">
      <c r="Z31384" s="44"/>
    </row>
    <row r="31385" spans="26:26">
      <c r="Z31385" s="44"/>
    </row>
    <row r="31386" spans="26:26">
      <c r="Z31386" s="44"/>
    </row>
    <row r="31387" spans="26:26">
      <c r="Z31387" s="44"/>
    </row>
    <row r="31388" spans="26:26">
      <c r="Z31388" s="44"/>
    </row>
    <row r="31389" spans="26:26">
      <c r="Z31389" s="44"/>
    </row>
    <row r="31390" spans="26:26">
      <c r="Z31390" s="44"/>
    </row>
    <row r="31391" spans="26:26">
      <c r="Z31391" s="44"/>
    </row>
    <row r="31392" spans="26:26">
      <c r="Z31392" s="44"/>
    </row>
    <row r="31393" spans="26:26">
      <c r="Z31393" s="44"/>
    </row>
    <row r="31394" spans="26:26">
      <c r="Z31394" s="44"/>
    </row>
    <row r="31395" spans="26:26">
      <c r="Z31395" s="44"/>
    </row>
    <row r="31396" spans="26:26">
      <c r="Z31396" s="44"/>
    </row>
    <row r="31397" spans="26:26">
      <c r="Z31397" s="44"/>
    </row>
    <row r="31398" spans="26:26">
      <c r="Z31398" s="44"/>
    </row>
    <row r="31399" spans="26:26">
      <c r="Z31399" s="44"/>
    </row>
    <row r="31400" spans="26:26">
      <c r="Z31400" s="44"/>
    </row>
    <row r="31401" spans="26:26">
      <c r="Z31401" s="44"/>
    </row>
    <row r="31402" spans="26:26">
      <c r="Z31402" s="44"/>
    </row>
    <row r="31403" spans="26:26">
      <c r="Z31403" s="44"/>
    </row>
    <row r="31404" spans="26:26">
      <c r="Z31404" s="44"/>
    </row>
    <row r="31405" spans="26:26">
      <c r="Z31405" s="44"/>
    </row>
    <row r="31406" spans="26:26">
      <c r="Z31406" s="44"/>
    </row>
    <row r="31407" spans="26:26">
      <c r="Z31407" s="44"/>
    </row>
    <row r="31408" spans="26:26">
      <c r="Z31408" s="44"/>
    </row>
    <row r="31409" spans="26:26">
      <c r="Z31409" s="44"/>
    </row>
    <row r="31410" spans="26:26">
      <c r="Z31410" s="44"/>
    </row>
    <row r="31411" spans="26:26">
      <c r="Z31411" s="44"/>
    </row>
    <row r="31412" spans="26:26">
      <c r="Z31412" s="44"/>
    </row>
    <row r="31413" spans="26:26">
      <c r="Z31413" s="44"/>
    </row>
    <row r="31414" spans="26:26">
      <c r="Z31414" s="44"/>
    </row>
    <row r="31415" spans="26:26">
      <c r="Z31415" s="44"/>
    </row>
    <row r="31416" spans="26:26">
      <c r="Z31416" s="44"/>
    </row>
    <row r="31417" spans="26:26">
      <c r="Z31417" s="44"/>
    </row>
    <row r="31418" spans="26:26">
      <c r="Z31418" s="44"/>
    </row>
    <row r="31419" spans="26:26">
      <c r="Z31419" s="44"/>
    </row>
    <row r="31420" spans="26:26">
      <c r="Z31420" s="44"/>
    </row>
    <row r="31421" spans="26:26">
      <c r="Z31421" s="44"/>
    </row>
    <row r="31422" spans="26:26">
      <c r="Z31422" s="44"/>
    </row>
    <row r="31423" spans="26:26">
      <c r="Z31423" s="44"/>
    </row>
    <row r="31424" spans="26:26">
      <c r="Z31424" s="44"/>
    </row>
    <row r="31425" spans="26:26">
      <c r="Z31425" s="44"/>
    </row>
    <row r="31426" spans="26:26">
      <c r="Z31426" s="44"/>
    </row>
    <row r="31427" spans="26:26">
      <c r="Z31427" s="44"/>
    </row>
    <row r="31428" spans="26:26">
      <c r="Z31428" s="44"/>
    </row>
    <row r="31429" spans="26:26">
      <c r="Z31429" s="44"/>
    </row>
    <row r="31430" spans="26:26">
      <c r="Z31430" s="44"/>
    </row>
    <row r="31431" spans="26:26">
      <c r="Z31431" s="44"/>
    </row>
    <row r="31432" spans="26:26">
      <c r="Z31432" s="44"/>
    </row>
    <row r="31433" spans="26:26">
      <c r="Z31433" s="44"/>
    </row>
    <row r="31434" spans="26:26">
      <c r="Z31434" s="44"/>
    </row>
    <row r="31435" spans="26:26">
      <c r="Z31435" s="44"/>
    </row>
    <row r="31436" spans="26:26">
      <c r="Z31436" s="44"/>
    </row>
    <row r="31437" spans="26:26">
      <c r="Z31437" s="44"/>
    </row>
    <row r="31438" spans="26:26">
      <c r="Z31438" s="44"/>
    </row>
    <row r="31439" spans="26:26">
      <c r="Z31439" s="44"/>
    </row>
    <row r="31440" spans="26:26">
      <c r="Z31440" s="44"/>
    </row>
    <row r="31441" spans="26:26">
      <c r="Z31441" s="44"/>
    </row>
    <row r="31442" spans="26:26">
      <c r="Z31442" s="44"/>
    </row>
    <row r="31443" spans="26:26">
      <c r="Z31443" s="44"/>
    </row>
    <row r="31444" spans="26:26">
      <c r="Z31444" s="44"/>
    </row>
    <row r="31445" spans="26:26">
      <c r="Z31445" s="44"/>
    </row>
    <row r="31446" spans="26:26">
      <c r="Z31446" s="44"/>
    </row>
    <row r="31447" spans="26:26">
      <c r="Z31447" s="44"/>
    </row>
    <row r="31448" spans="26:26">
      <c r="Z31448" s="44"/>
    </row>
    <row r="31449" spans="26:26">
      <c r="Z31449" s="44"/>
    </row>
    <row r="31450" spans="26:26">
      <c r="Z31450" s="44"/>
    </row>
    <row r="31451" spans="26:26">
      <c r="Z31451" s="44"/>
    </row>
    <row r="31452" spans="26:26">
      <c r="Z31452" s="44"/>
    </row>
    <row r="31453" spans="26:26">
      <c r="Z31453" s="44"/>
    </row>
    <row r="31454" spans="26:26">
      <c r="Z31454" s="44"/>
    </row>
    <row r="31455" spans="26:26">
      <c r="Z31455" s="44"/>
    </row>
    <row r="31456" spans="26:26">
      <c r="Z31456" s="44"/>
    </row>
    <row r="31457" spans="26:26">
      <c r="Z31457" s="44"/>
    </row>
    <row r="31458" spans="26:26">
      <c r="Z31458" s="44"/>
    </row>
    <row r="31459" spans="26:26">
      <c r="Z31459" s="44"/>
    </row>
    <row r="31460" spans="26:26">
      <c r="Z31460" s="44"/>
    </row>
    <row r="31461" spans="26:26">
      <c r="Z31461" s="44"/>
    </row>
    <row r="31462" spans="26:26">
      <c r="Z31462" s="44"/>
    </row>
    <row r="31463" spans="26:26">
      <c r="Z31463" s="44"/>
    </row>
    <row r="31464" spans="26:26">
      <c r="Z31464" s="44"/>
    </row>
    <row r="31465" spans="26:26">
      <c r="Z31465" s="44"/>
    </row>
    <row r="31466" spans="26:26">
      <c r="Z31466" s="44"/>
    </row>
    <row r="31467" spans="26:26">
      <c r="Z31467" s="44"/>
    </row>
    <row r="31468" spans="26:26">
      <c r="Z31468" s="44"/>
    </row>
    <row r="31469" spans="26:26">
      <c r="Z31469" s="44"/>
    </row>
    <row r="31470" spans="26:26">
      <c r="Z31470" s="44"/>
    </row>
    <row r="31471" spans="26:26">
      <c r="Z31471" s="44"/>
    </row>
    <row r="31472" spans="26:26">
      <c r="Z31472" s="44"/>
    </row>
    <row r="31473" spans="26:26">
      <c r="Z31473" s="44"/>
    </row>
    <row r="31474" spans="26:26">
      <c r="Z31474" s="44"/>
    </row>
    <row r="31475" spans="26:26">
      <c r="Z31475" s="44"/>
    </row>
    <row r="31476" spans="26:26">
      <c r="Z31476" s="44"/>
    </row>
    <row r="31477" spans="26:26">
      <c r="Z31477" s="44"/>
    </row>
    <row r="31478" spans="26:26">
      <c r="Z31478" s="44"/>
    </row>
    <row r="31479" spans="26:26">
      <c r="Z31479" s="44"/>
    </row>
    <row r="31480" spans="26:26">
      <c r="Z31480" s="44"/>
    </row>
    <row r="31481" spans="26:26">
      <c r="Z31481" s="44"/>
    </row>
    <row r="31482" spans="26:26">
      <c r="Z31482" s="44"/>
    </row>
    <row r="31483" spans="26:26">
      <c r="Z31483" s="44"/>
    </row>
    <row r="31484" spans="26:26">
      <c r="Z31484" s="44"/>
    </row>
    <row r="31485" spans="26:26">
      <c r="Z31485" s="44"/>
    </row>
    <row r="31486" spans="26:26">
      <c r="Z31486" s="44"/>
    </row>
    <row r="31487" spans="26:26">
      <c r="Z31487" s="44"/>
    </row>
    <row r="31488" spans="26:26">
      <c r="Z31488" s="44"/>
    </row>
    <row r="31489" spans="26:26">
      <c r="Z31489" s="44"/>
    </row>
    <row r="31490" spans="26:26">
      <c r="Z31490" s="44"/>
    </row>
    <row r="31491" spans="26:26">
      <c r="Z31491" s="44"/>
    </row>
    <row r="31492" spans="26:26">
      <c r="Z31492" s="44"/>
    </row>
    <row r="31493" spans="26:26">
      <c r="Z31493" s="44"/>
    </row>
    <row r="31494" spans="26:26">
      <c r="Z31494" s="44"/>
    </row>
    <row r="31495" spans="26:26">
      <c r="Z31495" s="44"/>
    </row>
    <row r="31496" spans="26:26">
      <c r="Z31496" s="44"/>
    </row>
    <row r="31497" spans="26:26">
      <c r="Z31497" s="44"/>
    </row>
    <row r="31498" spans="26:26">
      <c r="Z31498" s="44"/>
    </row>
    <row r="31499" spans="26:26">
      <c r="Z31499" s="44"/>
    </row>
    <row r="31500" spans="26:26">
      <c r="Z31500" s="44"/>
    </row>
    <row r="31501" spans="26:26">
      <c r="Z31501" s="44"/>
    </row>
    <row r="31502" spans="26:26">
      <c r="Z31502" s="44"/>
    </row>
    <row r="31503" spans="26:26">
      <c r="Z31503" s="44"/>
    </row>
    <row r="31504" spans="26:26">
      <c r="Z31504" s="44"/>
    </row>
    <row r="31505" spans="26:26">
      <c r="Z31505" s="44"/>
    </row>
    <row r="31506" spans="26:26">
      <c r="Z31506" s="44"/>
    </row>
    <row r="31507" spans="26:26">
      <c r="Z31507" s="44"/>
    </row>
    <row r="31508" spans="26:26">
      <c r="Z31508" s="44"/>
    </row>
    <row r="31509" spans="26:26">
      <c r="Z31509" s="44"/>
    </row>
    <row r="31510" spans="26:26">
      <c r="Z31510" s="44"/>
    </row>
    <row r="31511" spans="26:26">
      <c r="Z31511" s="44"/>
    </row>
    <row r="31512" spans="26:26">
      <c r="Z31512" s="44"/>
    </row>
    <row r="31513" spans="26:26">
      <c r="Z31513" s="44"/>
    </row>
    <row r="31514" spans="26:26">
      <c r="Z31514" s="44"/>
    </row>
    <row r="31515" spans="26:26">
      <c r="Z31515" s="44"/>
    </row>
    <row r="31516" spans="26:26">
      <c r="Z31516" s="44"/>
    </row>
    <row r="31517" spans="26:26">
      <c r="Z31517" s="44"/>
    </row>
    <row r="31518" spans="26:26">
      <c r="Z31518" s="44"/>
    </row>
    <row r="31519" spans="26:26">
      <c r="Z31519" s="44"/>
    </row>
    <row r="31520" spans="26:26">
      <c r="Z31520" s="44"/>
    </row>
    <row r="31521" spans="26:26">
      <c r="Z31521" s="44"/>
    </row>
    <row r="31522" spans="26:26">
      <c r="Z31522" s="44"/>
    </row>
    <row r="31523" spans="26:26">
      <c r="Z31523" s="44"/>
    </row>
    <row r="31524" spans="26:26">
      <c r="Z31524" s="44"/>
    </row>
    <row r="31525" spans="26:26">
      <c r="Z31525" s="44"/>
    </row>
    <row r="31526" spans="26:26">
      <c r="Z31526" s="44"/>
    </row>
    <row r="31527" spans="26:26">
      <c r="Z31527" s="44"/>
    </row>
    <row r="31528" spans="26:26">
      <c r="Z31528" s="44"/>
    </row>
    <row r="31529" spans="26:26">
      <c r="Z31529" s="44"/>
    </row>
    <row r="31530" spans="26:26">
      <c r="Z31530" s="44"/>
    </row>
    <row r="31531" spans="26:26">
      <c r="Z31531" s="44"/>
    </row>
    <row r="31532" spans="26:26">
      <c r="Z31532" s="44"/>
    </row>
    <row r="31533" spans="26:26">
      <c r="Z31533" s="44"/>
    </row>
    <row r="31534" spans="26:26">
      <c r="Z31534" s="44"/>
    </row>
    <row r="31535" spans="26:26">
      <c r="Z31535" s="44"/>
    </row>
    <row r="31536" spans="26:26">
      <c r="Z31536" s="44"/>
    </row>
    <row r="31537" spans="26:26">
      <c r="Z31537" s="44"/>
    </row>
    <row r="31538" spans="26:26">
      <c r="Z31538" s="44"/>
    </row>
    <row r="31539" spans="26:26">
      <c r="Z31539" s="44"/>
    </row>
    <row r="31540" spans="26:26">
      <c r="Z31540" s="44"/>
    </row>
    <row r="31541" spans="26:26">
      <c r="Z31541" s="44"/>
    </row>
    <row r="31542" spans="26:26">
      <c r="Z31542" s="44"/>
    </row>
    <row r="31543" spans="26:26">
      <c r="Z31543" s="44"/>
    </row>
    <row r="31544" spans="26:26">
      <c r="Z31544" s="44"/>
    </row>
    <row r="31545" spans="26:26">
      <c r="Z31545" s="44"/>
    </row>
    <row r="31546" spans="26:26">
      <c r="Z31546" s="44"/>
    </row>
    <row r="31547" spans="26:26">
      <c r="Z31547" s="44"/>
    </row>
    <row r="31548" spans="26:26">
      <c r="Z31548" s="44"/>
    </row>
    <row r="31549" spans="26:26">
      <c r="Z31549" s="44"/>
    </row>
    <row r="31550" spans="26:26">
      <c r="Z31550" s="44"/>
    </row>
    <row r="31551" spans="26:26">
      <c r="Z31551" s="44"/>
    </row>
    <row r="31552" spans="26:26">
      <c r="Z31552" s="44"/>
    </row>
    <row r="31553" spans="26:26">
      <c r="Z31553" s="44"/>
    </row>
    <row r="31554" spans="26:26">
      <c r="Z31554" s="44"/>
    </row>
    <row r="31555" spans="26:26">
      <c r="Z31555" s="44"/>
    </row>
    <row r="31556" spans="26:26">
      <c r="Z31556" s="44"/>
    </row>
    <row r="31557" spans="26:26">
      <c r="Z31557" s="44"/>
    </row>
    <row r="31558" spans="26:26">
      <c r="Z31558" s="44"/>
    </row>
    <row r="31559" spans="26:26">
      <c r="Z31559" s="44"/>
    </row>
    <row r="31560" spans="26:26">
      <c r="Z31560" s="44"/>
    </row>
    <row r="31561" spans="26:26">
      <c r="Z31561" s="44"/>
    </row>
    <row r="31562" spans="26:26">
      <c r="Z31562" s="44"/>
    </row>
    <row r="31563" spans="26:26">
      <c r="Z31563" s="44"/>
    </row>
    <row r="31564" spans="26:26">
      <c r="Z31564" s="44"/>
    </row>
    <row r="31565" spans="26:26">
      <c r="Z31565" s="44"/>
    </row>
    <row r="31566" spans="26:26">
      <c r="Z31566" s="44"/>
    </row>
    <row r="31567" spans="26:26">
      <c r="Z31567" s="44"/>
    </row>
    <row r="31568" spans="26:26">
      <c r="Z31568" s="44"/>
    </row>
    <row r="31569" spans="26:26">
      <c r="Z31569" s="44"/>
    </row>
    <row r="31570" spans="26:26">
      <c r="Z31570" s="44"/>
    </row>
    <row r="31571" spans="26:26">
      <c r="Z31571" s="44"/>
    </row>
    <row r="31572" spans="26:26">
      <c r="Z31572" s="44"/>
    </row>
    <row r="31573" spans="26:26">
      <c r="Z31573" s="44"/>
    </row>
    <row r="31574" spans="26:26">
      <c r="Z31574" s="44"/>
    </row>
    <row r="31575" spans="26:26">
      <c r="Z31575" s="44"/>
    </row>
    <row r="31576" spans="26:26">
      <c r="Z31576" s="44"/>
    </row>
    <row r="31577" spans="26:26">
      <c r="Z31577" s="44"/>
    </row>
    <row r="31578" spans="26:26">
      <c r="Z31578" s="44"/>
    </row>
    <row r="31579" spans="26:26">
      <c r="Z31579" s="44"/>
    </row>
    <row r="31580" spans="26:26">
      <c r="Z31580" s="44"/>
    </row>
    <row r="31581" spans="26:26">
      <c r="Z31581" s="44"/>
    </row>
    <row r="31582" spans="26:26">
      <c r="Z31582" s="44"/>
    </row>
    <row r="31583" spans="26:26">
      <c r="Z31583" s="44"/>
    </row>
    <row r="31584" spans="26:26">
      <c r="Z31584" s="44"/>
    </row>
    <row r="31585" spans="26:26">
      <c r="Z31585" s="44"/>
    </row>
    <row r="31586" spans="26:26">
      <c r="Z31586" s="44"/>
    </row>
    <row r="31587" spans="26:26">
      <c r="Z31587" s="44"/>
    </row>
    <row r="31588" spans="26:26">
      <c r="Z31588" s="44"/>
    </row>
    <row r="31589" spans="26:26">
      <c r="Z31589" s="44"/>
    </row>
    <row r="31590" spans="26:26">
      <c r="Z31590" s="44"/>
    </row>
    <row r="31591" spans="26:26">
      <c r="Z31591" s="44"/>
    </row>
    <row r="31592" spans="26:26">
      <c r="Z31592" s="44"/>
    </row>
    <row r="31593" spans="26:26">
      <c r="Z31593" s="44"/>
    </row>
    <row r="31594" spans="26:26">
      <c r="Z31594" s="44"/>
    </row>
    <row r="31595" spans="26:26">
      <c r="Z31595" s="44"/>
    </row>
    <row r="31596" spans="26:26">
      <c r="Z31596" s="44"/>
    </row>
    <row r="31597" spans="26:26">
      <c r="Z31597" s="44"/>
    </row>
    <row r="31598" spans="26:26">
      <c r="Z31598" s="44"/>
    </row>
    <row r="31599" spans="26:26">
      <c r="Z31599" s="44"/>
    </row>
    <row r="31600" spans="26:26">
      <c r="Z31600" s="44"/>
    </row>
    <row r="31601" spans="26:26">
      <c r="Z31601" s="44"/>
    </row>
    <row r="31602" spans="26:26">
      <c r="Z31602" s="44"/>
    </row>
    <row r="31603" spans="26:26">
      <c r="Z31603" s="44"/>
    </row>
    <row r="31604" spans="26:26">
      <c r="Z31604" s="44"/>
    </row>
    <row r="31605" spans="26:26">
      <c r="Z31605" s="44"/>
    </row>
    <row r="31606" spans="26:26">
      <c r="Z31606" s="44"/>
    </row>
    <row r="31607" spans="26:26">
      <c r="Z31607" s="44"/>
    </row>
    <row r="31608" spans="26:26">
      <c r="Z31608" s="44"/>
    </row>
    <row r="31609" spans="26:26">
      <c r="Z31609" s="44"/>
    </row>
    <row r="31610" spans="26:26">
      <c r="Z31610" s="44"/>
    </row>
    <row r="31611" spans="26:26">
      <c r="Z31611" s="44"/>
    </row>
    <row r="31612" spans="26:26">
      <c r="Z31612" s="44"/>
    </row>
    <row r="31613" spans="26:26">
      <c r="Z31613" s="44"/>
    </row>
    <row r="31614" spans="26:26">
      <c r="Z31614" s="44"/>
    </row>
    <row r="31615" spans="26:26">
      <c r="Z31615" s="44"/>
    </row>
    <row r="31616" spans="26:26">
      <c r="Z31616" s="44"/>
    </row>
    <row r="31617" spans="26:26">
      <c r="Z31617" s="44"/>
    </row>
    <row r="31618" spans="26:26">
      <c r="Z31618" s="44"/>
    </row>
    <row r="31619" spans="26:26">
      <c r="Z31619" s="44"/>
    </row>
    <row r="31620" spans="26:26">
      <c r="Z31620" s="44"/>
    </row>
    <row r="31621" spans="26:26">
      <c r="Z31621" s="44"/>
    </row>
    <row r="31622" spans="26:26">
      <c r="Z31622" s="44"/>
    </row>
    <row r="31623" spans="26:26">
      <c r="Z31623" s="44"/>
    </row>
    <row r="31624" spans="26:26">
      <c r="Z31624" s="44"/>
    </row>
    <row r="31625" spans="26:26">
      <c r="Z31625" s="44"/>
    </row>
    <row r="31626" spans="26:26">
      <c r="Z31626" s="44"/>
    </row>
    <row r="31627" spans="26:26">
      <c r="Z31627" s="44"/>
    </row>
    <row r="31628" spans="26:26">
      <c r="Z31628" s="44"/>
    </row>
    <row r="31629" spans="26:26">
      <c r="Z31629" s="44"/>
    </row>
    <row r="31630" spans="26:26">
      <c r="Z31630" s="44"/>
    </row>
    <row r="31631" spans="26:26">
      <c r="Z31631" s="44"/>
    </row>
    <row r="31632" spans="26:26">
      <c r="Z31632" s="44"/>
    </row>
    <row r="31633" spans="26:26">
      <c r="Z31633" s="44"/>
    </row>
    <row r="31634" spans="26:26">
      <c r="Z31634" s="44"/>
    </row>
    <row r="31635" spans="26:26">
      <c r="Z31635" s="44"/>
    </row>
    <row r="31636" spans="26:26">
      <c r="Z31636" s="44"/>
    </row>
    <row r="31637" spans="26:26">
      <c r="Z31637" s="44"/>
    </row>
    <row r="31638" spans="26:26">
      <c r="Z31638" s="44"/>
    </row>
    <row r="31639" spans="26:26">
      <c r="Z31639" s="44"/>
    </row>
    <row r="31640" spans="26:26">
      <c r="Z31640" s="44"/>
    </row>
    <row r="31641" spans="26:26">
      <c r="Z31641" s="44"/>
    </row>
    <row r="31642" spans="26:26">
      <c r="Z31642" s="44"/>
    </row>
    <row r="31643" spans="26:26">
      <c r="Z31643" s="44"/>
    </row>
    <row r="31644" spans="26:26">
      <c r="Z31644" s="44"/>
    </row>
    <row r="31645" spans="26:26">
      <c r="Z31645" s="44"/>
    </row>
    <row r="31646" spans="26:26">
      <c r="Z31646" s="44"/>
    </row>
    <row r="31647" spans="26:26">
      <c r="Z31647" s="44"/>
    </row>
    <row r="31648" spans="26:26">
      <c r="Z31648" s="44"/>
    </row>
    <row r="31649" spans="26:26">
      <c r="Z31649" s="44"/>
    </row>
    <row r="31650" spans="26:26">
      <c r="Z31650" s="44"/>
    </row>
    <row r="31651" spans="26:26">
      <c r="Z31651" s="44"/>
    </row>
    <row r="31652" spans="26:26">
      <c r="Z31652" s="44"/>
    </row>
    <row r="31653" spans="26:26">
      <c r="Z31653" s="44"/>
    </row>
    <row r="31654" spans="26:26">
      <c r="Z31654" s="44"/>
    </row>
    <row r="31655" spans="26:26">
      <c r="Z31655" s="44"/>
    </row>
    <row r="31656" spans="26:26">
      <c r="Z31656" s="44"/>
    </row>
    <row r="31657" spans="26:26">
      <c r="Z31657" s="44"/>
    </row>
    <row r="31658" spans="26:26">
      <c r="Z31658" s="44"/>
    </row>
    <row r="31659" spans="26:26">
      <c r="Z31659" s="44"/>
    </row>
    <row r="31660" spans="26:26">
      <c r="Z31660" s="44"/>
    </row>
    <row r="31661" spans="26:26">
      <c r="Z31661" s="44"/>
    </row>
    <row r="31662" spans="26:26">
      <c r="Z31662" s="44"/>
    </row>
    <row r="31663" spans="26:26">
      <c r="Z31663" s="44"/>
    </row>
    <row r="31664" spans="26:26">
      <c r="Z31664" s="44"/>
    </row>
    <row r="31665" spans="26:26">
      <c r="Z31665" s="44"/>
    </row>
    <row r="31666" spans="26:26">
      <c r="Z31666" s="44"/>
    </row>
    <row r="31667" spans="26:26">
      <c r="Z31667" s="44"/>
    </row>
    <row r="31668" spans="26:26">
      <c r="Z31668" s="44"/>
    </row>
    <row r="31669" spans="26:26">
      <c r="Z31669" s="44"/>
    </row>
    <row r="31670" spans="26:26">
      <c r="Z31670" s="44"/>
    </row>
    <row r="31671" spans="26:26">
      <c r="Z31671" s="44"/>
    </row>
    <row r="31672" spans="26:26">
      <c r="Z31672" s="44"/>
    </row>
    <row r="31673" spans="26:26">
      <c r="Z31673" s="44"/>
    </row>
    <row r="31674" spans="26:26">
      <c r="Z31674" s="44"/>
    </row>
    <row r="31675" spans="26:26">
      <c r="Z31675" s="44"/>
    </row>
    <row r="31676" spans="26:26">
      <c r="Z31676" s="44"/>
    </row>
    <row r="31677" spans="26:26">
      <c r="Z31677" s="44"/>
    </row>
    <row r="31678" spans="26:26">
      <c r="Z31678" s="44"/>
    </row>
    <row r="31679" spans="26:26">
      <c r="Z31679" s="44"/>
    </row>
    <row r="31680" spans="26:26">
      <c r="Z31680" s="44"/>
    </row>
    <row r="31681" spans="26:26">
      <c r="Z31681" s="44"/>
    </row>
    <row r="31682" spans="26:26">
      <c r="Z31682" s="44"/>
    </row>
    <row r="31683" spans="26:26">
      <c r="Z31683" s="44"/>
    </row>
    <row r="31684" spans="26:26">
      <c r="Z31684" s="44"/>
    </row>
    <row r="31685" spans="26:26">
      <c r="Z31685" s="44"/>
    </row>
    <row r="31686" spans="26:26">
      <c r="Z31686" s="44"/>
    </row>
    <row r="31687" spans="26:26">
      <c r="Z31687" s="44"/>
    </row>
    <row r="31688" spans="26:26">
      <c r="Z31688" s="44"/>
    </row>
    <row r="31689" spans="26:26">
      <c r="Z31689" s="44"/>
    </row>
    <row r="31690" spans="26:26">
      <c r="Z31690" s="44"/>
    </row>
    <row r="31691" spans="26:26">
      <c r="Z31691" s="44"/>
    </row>
    <row r="31692" spans="26:26">
      <c r="Z31692" s="44"/>
    </row>
    <row r="31693" spans="26:26">
      <c r="Z31693" s="44"/>
    </row>
    <row r="31694" spans="26:26">
      <c r="Z31694" s="44"/>
    </row>
    <row r="31695" spans="26:26">
      <c r="Z31695" s="44"/>
    </row>
    <row r="31696" spans="26:26">
      <c r="Z31696" s="44"/>
    </row>
    <row r="31697" spans="26:26">
      <c r="Z31697" s="44"/>
    </row>
    <row r="31698" spans="26:26">
      <c r="Z31698" s="44"/>
    </row>
    <row r="31699" spans="26:26">
      <c r="Z31699" s="44"/>
    </row>
    <row r="31700" spans="26:26">
      <c r="Z31700" s="44"/>
    </row>
    <row r="31701" spans="26:26">
      <c r="Z31701" s="44"/>
    </row>
    <row r="31702" spans="26:26">
      <c r="Z31702" s="44"/>
    </row>
    <row r="31703" spans="26:26">
      <c r="Z31703" s="44"/>
    </row>
    <row r="31704" spans="26:26">
      <c r="Z31704" s="44"/>
    </row>
    <row r="31705" spans="26:26">
      <c r="Z31705" s="44"/>
    </row>
    <row r="31706" spans="26:26">
      <c r="Z31706" s="44"/>
    </row>
    <row r="31707" spans="26:26">
      <c r="Z31707" s="44"/>
    </row>
    <row r="31708" spans="26:26">
      <c r="Z31708" s="44"/>
    </row>
    <row r="31709" spans="26:26">
      <c r="Z31709" s="44"/>
    </row>
    <row r="31710" spans="26:26">
      <c r="Z31710" s="44"/>
    </row>
    <row r="31711" spans="26:26">
      <c r="Z31711" s="44"/>
    </row>
    <row r="31712" spans="26:26">
      <c r="Z31712" s="44"/>
    </row>
    <row r="31713" spans="26:26">
      <c r="Z31713" s="44"/>
    </row>
    <row r="31714" spans="26:26">
      <c r="Z31714" s="44"/>
    </row>
    <row r="31715" spans="26:26">
      <c r="Z31715" s="44"/>
    </row>
    <row r="31716" spans="26:26">
      <c r="Z31716" s="44"/>
    </row>
    <row r="31717" spans="26:26">
      <c r="Z31717" s="44"/>
    </row>
    <row r="31718" spans="26:26">
      <c r="Z31718" s="44"/>
    </row>
    <row r="31719" spans="26:26">
      <c r="Z31719" s="44"/>
    </row>
    <row r="31720" spans="26:26">
      <c r="Z31720" s="44"/>
    </row>
    <row r="31721" spans="26:26">
      <c r="Z31721" s="44"/>
    </row>
    <row r="31722" spans="26:26">
      <c r="Z31722" s="44"/>
    </row>
    <row r="31723" spans="26:26">
      <c r="Z31723" s="44"/>
    </row>
    <row r="31724" spans="26:26">
      <c r="Z31724" s="44"/>
    </row>
    <row r="31725" spans="26:26">
      <c r="Z31725" s="44"/>
    </row>
    <row r="31726" spans="26:26">
      <c r="Z31726" s="44"/>
    </row>
    <row r="31727" spans="26:26">
      <c r="Z31727" s="44"/>
    </row>
    <row r="31728" spans="26:26">
      <c r="Z31728" s="44"/>
    </row>
    <row r="31729" spans="26:26">
      <c r="Z31729" s="44"/>
    </row>
    <row r="31730" spans="26:26">
      <c r="Z31730" s="44"/>
    </row>
    <row r="31731" spans="26:26">
      <c r="Z31731" s="44"/>
    </row>
    <row r="31732" spans="26:26">
      <c r="Z31732" s="44"/>
    </row>
    <row r="31733" spans="26:26">
      <c r="Z31733" s="44"/>
    </row>
    <row r="31734" spans="26:26">
      <c r="Z31734" s="44"/>
    </row>
    <row r="31735" spans="26:26">
      <c r="Z31735" s="44"/>
    </row>
    <row r="31736" spans="26:26">
      <c r="Z31736" s="44"/>
    </row>
    <row r="31737" spans="26:26">
      <c r="Z31737" s="44"/>
    </row>
    <row r="31738" spans="26:26">
      <c r="Z31738" s="44"/>
    </row>
    <row r="31739" spans="26:26">
      <c r="Z31739" s="44"/>
    </row>
    <row r="31740" spans="26:26">
      <c r="Z31740" s="44"/>
    </row>
    <row r="31741" spans="26:26">
      <c r="Z31741" s="44"/>
    </row>
    <row r="31742" spans="26:26">
      <c r="Z31742" s="44"/>
    </row>
    <row r="31743" spans="26:26">
      <c r="Z31743" s="44"/>
    </row>
    <row r="31744" spans="26:26">
      <c r="Z31744" s="44"/>
    </row>
    <row r="31745" spans="26:26">
      <c r="Z31745" s="44"/>
    </row>
    <row r="31746" spans="26:26">
      <c r="Z31746" s="44"/>
    </row>
    <row r="31747" spans="26:26">
      <c r="Z31747" s="44"/>
    </row>
    <row r="31748" spans="26:26">
      <c r="Z31748" s="44"/>
    </row>
    <row r="31749" spans="26:26">
      <c r="Z31749" s="44"/>
    </row>
    <row r="31750" spans="26:26">
      <c r="Z31750" s="44"/>
    </row>
    <row r="31751" spans="26:26">
      <c r="Z31751" s="44"/>
    </row>
    <row r="31752" spans="26:26">
      <c r="Z31752" s="44"/>
    </row>
    <row r="31753" spans="26:26">
      <c r="Z31753" s="44"/>
    </row>
    <row r="31754" spans="26:26">
      <c r="Z31754" s="44"/>
    </row>
    <row r="31755" spans="26:26">
      <c r="Z31755" s="44"/>
    </row>
    <row r="31756" spans="26:26">
      <c r="Z31756" s="44"/>
    </row>
    <row r="31757" spans="26:26">
      <c r="Z31757" s="44"/>
    </row>
    <row r="31758" spans="26:26">
      <c r="Z31758" s="44"/>
    </row>
    <row r="31759" spans="26:26">
      <c r="Z31759" s="44"/>
    </row>
    <row r="31760" spans="26:26">
      <c r="Z31760" s="44"/>
    </row>
    <row r="31761" spans="26:26">
      <c r="Z31761" s="44"/>
    </row>
    <row r="31762" spans="26:26">
      <c r="Z31762" s="44"/>
    </row>
    <row r="31763" spans="26:26">
      <c r="Z31763" s="44"/>
    </row>
    <row r="31764" spans="26:26">
      <c r="Z31764" s="44"/>
    </row>
    <row r="31765" spans="26:26">
      <c r="Z31765" s="44"/>
    </row>
    <row r="31766" spans="26:26">
      <c r="Z31766" s="44"/>
    </row>
    <row r="31767" spans="26:26">
      <c r="Z31767" s="44"/>
    </row>
    <row r="31768" spans="26:26">
      <c r="Z31768" s="44"/>
    </row>
    <row r="31769" spans="26:26">
      <c r="Z31769" s="44"/>
    </row>
    <row r="31770" spans="26:26">
      <c r="Z31770" s="44"/>
    </row>
    <row r="31771" spans="26:26">
      <c r="Z31771" s="44"/>
    </row>
    <row r="31772" spans="26:26">
      <c r="Z31772" s="44"/>
    </row>
    <row r="31773" spans="26:26">
      <c r="Z31773" s="44"/>
    </row>
    <row r="31774" spans="26:26">
      <c r="Z31774" s="44"/>
    </row>
    <row r="31775" spans="26:26">
      <c r="Z31775" s="44"/>
    </row>
    <row r="31776" spans="26:26">
      <c r="Z31776" s="44"/>
    </row>
    <row r="31777" spans="26:26">
      <c r="Z31777" s="44"/>
    </row>
    <row r="31778" spans="26:26">
      <c r="Z31778" s="44"/>
    </row>
    <row r="31779" spans="26:26">
      <c r="Z31779" s="44"/>
    </row>
    <row r="31780" spans="26:26">
      <c r="Z31780" s="44"/>
    </row>
    <row r="31781" spans="26:26">
      <c r="Z31781" s="44"/>
    </row>
    <row r="31782" spans="26:26">
      <c r="Z31782" s="44"/>
    </row>
    <row r="31783" spans="26:26">
      <c r="Z31783" s="44"/>
    </row>
    <row r="31784" spans="26:26">
      <c r="Z31784" s="44"/>
    </row>
    <row r="31785" spans="26:26">
      <c r="Z31785" s="44"/>
    </row>
    <row r="31786" spans="26:26">
      <c r="Z31786" s="44"/>
    </row>
    <row r="31787" spans="26:26">
      <c r="Z31787" s="44"/>
    </row>
    <row r="31788" spans="26:26">
      <c r="Z31788" s="44"/>
    </row>
    <row r="31789" spans="26:26">
      <c r="Z31789" s="44"/>
    </row>
    <row r="31790" spans="26:26">
      <c r="Z31790" s="44"/>
    </row>
    <row r="31791" spans="26:26">
      <c r="Z31791" s="44"/>
    </row>
    <row r="31792" spans="26:26">
      <c r="Z31792" s="44"/>
    </row>
    <row r="31793" spans="26:26">
      <c r="Z31793" s="44"/>
    </row>
    <row r="31794" spans="26:26">
      <c r="Z31794" s="44"/>
    </row>
    <row r="31795" spans="26:26">
      <c r="Z31795" s="44"/>
    </row>
    <row r="31796" spans="26:26">
      <c r="Z31796" s="44"/>
    </row>
    <row r="31797" spans="26:26">
      <c r="Z31797" s="44"/>
    </row>
    <row r="31798" spans="26:26">
      <c r="Z31798" s="44"/>
    </row>
    <row r="31799" spans="26:26">
      <c r="Z31799" s="44"/>
    </row>
    <row r="31800" spans="26:26">
      <c r="Z31800" s="44"/>
    </row>
    <row r="31801" spans="26:26">
      <c r="Z31801" s="44"/>
    </row>
    <row r="31802" spans="26:26">
      <c r="Z31802" s="44"/>
    </row>
    <row r="31803" spans="26:26">
      <c r="Z31803" s="44"/>
    </row>
    <row r="31804" spans="26:26">
      <c r="Z31804" s="44"/>
    </row>
    <row r="31805" spans="26:26">
      <c r="Z31805" s="44"/>
    </row>
    <row r="31806" spans="26:26">
      <c r="Z31806" s="44"/>
    </row>
    <row r="31807" spans="26:26">
      <c r="Z31807" s="44"/>
    </row>
    <row r="31808" spans="26:26">
      <c r="Z31808" s="44"/>
    </row>
    <row r="31809" spans="26:26">
      <c r="Z31809" s="44"/>
    </row>
    <row r="31810" spans="26:26">
      <c r="Z31810" s="44"/>
    </row>
    <row r="31811" spans="26:26">
      <c r="Z31811" s="44"/>
    </row>
    <row r="31812" spans="26:26">
      <c r="Z31812" s="44"/>
    </row>
    <row r="31813" spans="26:26">
      <c r="Z31813" s="44"/>
    </row>
    <row r="31814" spans="26:26">
      <c r="Z31814" s="44"/>
    </row>
    <row r="31815" spans="26:26">
      <c r="Z31815" s="44"/>
    </row>
    <row r="31816" spans="26:26">
      <c r="Z31816" s="44"/>
    </row>
    <row r="31817" spans="26:26">
      <c r="Z31817" s="44"/>
    </row>
    <row r="31818" spans="26:26">
      <c r="Z31818" s="44"/>
    </row>
    <row r="31819" spans="26:26">
      <c r="Z31819" s="44"/>
    </row>
    <row r="31820" spans="26:26">
      <c r="Z31820" s="44"/>
    </row>
    <row r="31821" spans="26:26">
      <c r="Z31821" s="44"/>
    </row>
    <row r="31822" spans="26:26">
      <c r="Z31822" s="44"/>
    </row>
    <row r="31823" spans="26:26">
      <c r="Z31823" s="44"/>
    </row>
    <row r="31824" spans="26:26">
      <c r="Z31824" s="44"/>
    </row>
    <row r="31825" spans="26:26">
      <c r="Z31825" s="44"/>
    </row>
    <row r="31826" spans="26:26">
      <c r="Z31826" s="44"/>
    </row>
    <row r="31827" spans="26:26">
      <c r="Z31827" s="44"/>
    </row>
    <row r="31828" spans="26:26">
      <c r="Z31828" s="44"/>
    </row>
    <row r="31829" spans="26:26">
      <c r="Z31829" s="44"/>
    </row>
    <row r="31830" spans="26:26">
      <c r="Z31830" s="44"/>
    </row>
    <row r="31831" spans="26:26">
      <c r="Z31831" s="44"/>
    </row>
    <row r="31832" spans="26:26">
      <c r="Z31832" s="44"/>
    </row>
    <row r="31833" spans="26:26">
      <c r="Z31833" s="44"/>
    </row>
    <row r="31834" spans="26:26">
      <c r="Z31834" s="44"/>
    </row>
    <row r="31835" spans="26:26">
      <c r="Z31835" s="44"/>
    </row>
    <row r="31836" spans="26:26">
      <c r="Z31836" s="44"/>
    </row>
    <row r="31837" spans="26:26">
      <c r="Z31837" s="44"/>
    </row>
    <row r="31838" spans="26:26">
      <c r="Z31838" s="44"/>
    </row>
    <row r="31839" spans="26:26">
      <c r="Z31839" s="44"/>
    </row>
    <row r="31840" spans="26:26">
      <c r="Z31840" s="44"/>
    </row>
    <row r="31841" spans="26:26">
      <c r="Z31841" s="44"/>
    </row>
    <row r="31842" spans="26:26">
      <c r="Z31842" s="44"/>
    </row>
    <row r="31843" spans="26:26">
      <c r="Z31843" s="44"/>
    </row>
    <row r="31844" spans="26:26">
      <c r="Z31844" s="44"/>
    </row>
    <row r="31845" spans="26:26">
      <c r="Z31845" s="44"/>
    </row>
    <row r="31846" spans="26:26">
      <c r="Z31846" s="44"/>
    </row>
    <row r="31847" spans="26:26">
      <c r="Z31847" s="44"/>
    </row>
    <row r="31848" spans="26:26">
      <c r="Z31848" s="44"/>
    </row>
    <row r="31849" spans="26:26">
      <c r="Z31849" s="44"/>
    </row>
    <row r="31850" spans="26:26">
      <c r="Z31850" s="44"/>
    </row>
    <row r="31851" spans="26:26">
      <c r="Z31851" s="44"/>
    </row>
    <row r="31852" spans="26:26">
      <c r="Z31852" s="44"/>
    </row>
    <row r="31853" spans="26:26">
      <c r="Z31853" s="44"/>
    </row>
    <row r="31854" spans="26:26">
      <c r="Z31854" s="44"/>
    </row>
    <row r="31855" spans="26:26">
      <c r="Z31855" s="44"/>
    </row>
    <row r="31856" spans="26:26">
      <c r="Z31856" s="44"/>
    </row>
    <row r="31857" spans="26:26">
      <c r="Z31857" s="44"/>
    </row>
    <row r="31858" spans="26:26">
      <c r="Z31858" s="44"/>
    </row>
    <row r="31859" spans="26:26">
      <c r="Z31859" s="44"/>
    </row>
    <row r="31860" spans="26:26">
      <c r="Z31860" s="44"/>
    </row>
    <row r="31861" spans="26:26">
      <c r="Z31861" s="44"/>
    </row>
    <row r="31862" spans="26:26">
      <c r="Z31862" s="44"/>
    </row>
    <row r="31863" spans="26:26">
      <c r="Z31863" s="44"/>
    </row>
    <row r="31864" spans="26:26">
      <c r="Z31864" s="44"/>
    </row>
    <row r="31865" spans="26:26">
      <c r="Z31865" s="44"/>
    </row>
    <row r="31866" spans="26:26">
      <c r="Z31866" s="44"/>
    </row>
    <row r="31867" spans="26:26">
      <c r="Z31867" s="44"/>
    </row>
    <row r="31868" spans="26:26">
      <c r="Z31868" s="44"/>
    </row>
    <row r="31869" spans="26:26">
      <c r="Z31869" s="44"/>
    </row>
    <row r="31870" spans="26:26">
      <c r="Z31870" s="44"/>
    </row>
    <row r="31871" spans="26:26">
      <c r="Z31871" s="44"/>
    </row>
    <row r="31872" spans="26:26">
      <c r="Z31872" s="44"/>
    </row>
    <row r="31873" spans="26:26">
      <c r="Z31873" s="44"/>
    </row>
    <row r="31874" spans="26:26">
      <c r="Z31874" s="44"/>
    </row>
    <row r="31875" spans="26:26">
      <c r="Z31875" s="44"/>
    </row>
    <row r="31876" spans="26:26">
      <c r="Z31876" s="44"/>
    </row>
    <row r="31877" spans="26:26">
      <c r="Z31877" s="44"/>
    </row>
    <row r="31878" spans="26:26">
      <c r="Z31878" s="44"/>
    </row>
    <row r="31879" spans="26:26">
      <c r="Z31879" s="44"/>
    </row>
    <row r="31880" spans="26:26">
      <c r="Z31880" s="44"/>
    </row>
    <row r="31881" spans="26:26">
      <c r="Z31881" s="44"/>
    </row>
    <row r="31882" spans="26:26">
      <c r="Z31882" s="44"/>
    </row>
    <row r="31883" spans="26:26">
      <c r="Z31883" s="44"/>
    </row>
    <row r="31884" spans="26:26">
      <c r="Z31884" s="44"/>
    </row>
    <row r="31885" spans="26:26">
      <c r="Z31885" s="44"/>
    </row>
    <row r="31886" spans="26:26">
      <c r="Z31886" s="44"/>
    </row>
    <row r="31887" spans="26:26">
      <c r="Z31887" s="44"/>
    </row>
    <row r="31888" spans="26:26">
      <c r="Z31888" s="44"/>
    </row>
    <row r="31889" spans="26:26">
      <c r="Z31889" s="44"/>
    </row>
    <row r="31890" spans="26:26">
      <c r="Z31890" s="44"/>
    </row>
    <row r="31891" spans="26:26">
      <c r="Z31891" s="44"/>
    </row>
    <row r="31892" spans="26:26">
      <c r="Z31892" s="44"/>
    </row>
    <row r="31893" spans="26:26">
      <c r="Z31893" s="44"/>
    </row>
    <row r="31894" spans="26:26">
      <c r="Z31894" s="44"/>
    </row>
    <row r="31895" spans="26:26">
      <c r="Z31895" s="44"/>
    </row>
    <row r="31896" spans="26:26">
      <c r="Z31896" s="44"/>
    </row>
    <row r="31897" spans="26:26">
      <c r="Z31897" s="44"/>
    </row>
    <row r="31898" spans="26:26">
      <c r="Z31898" s="44"/>
    </row>
    <row r="31899" spans="26:26">
      <c r="Z31899" s="44"/>
    </row>
    <row r="31900" spans="26:26">
      <c r="Z31900" s="44"/>
    </row>
    <row r="31901" spans="26:26">
      <c r="Z31901" s="44"/>
    </row>
    <row r="31902" spans="26:26">
      <c r="Z31902" s="44"/>
    </row>
    <row r="31903" spans="26:26">
      <c r="Z31903" s="44"/>
    </row>
    <row r="31904" spans="26:26">
      <c r="Z31904" s="44"/>
    </row>
    <row r="31905" spans="26:26">
      <c r="Z31905" s="44"/>
    </row>
    <row r="31906" spans="26:26">
      <c r="Z31906" s="44"/>
    </row>
    <row r="31907" spans="26:26">
      <c r="Z31907" s="44"/>
    </row>
    <row r="31908" spans="26:26">
      <c r="Z31908" s="44"/>
    </row>
    <row r="31909" spans="26:26">
      <c r="Z31909" s="44"/>
    </row>
    <row r="31910" spans="26:26">
      <c r="Z31910" s="44"/>
    </row>
    <row r="31911" spans="26:26">
      <c r="Z31911" s="44"/>
    </row>
    <row r="31912" spans="26:26">
      <c r="Z31912" s="44"/>
    </row>
    <row r="31913" spans="26:26">
      <c r="Z31913" s="44"/>
    </row>
    <row r="31914" spans="26:26">
      <c r="Z31914" s="44"/>
    </row>
    <row r="31915" spans="26:26">
      <c r="Z31915" s="44"/>
    </row>
    <row r="31916" spans="26:26">
      <c r="Z31916" s="44"/>
    </row>
    <row r="31917" spans="26:26">
      <c r="Z31917" s="44"/>
    </row>
    <row r="31918" spans="26:26">
      <c r="Z31918" s="44"/>
    </row>
    <row r="31919" spans="26:26">
      <c r="Z31919" s="44"/>
    </row>
    <row r="31920" spans="26:26">
      <c r="Z31920" s="44"/>
    </row>
    <row r="31921" spans="26:26">
      <c r="Z31921" s="44"/>
    </row>
    <row r="31922" spans="26:26">
      <c r="Z31922" s="44"/>
    </row>
    <row r="31923" spans="26:26">
      <c r="Z31923" s="44"/>
    </row>
    <row r="31924" spans="26:26">
      <c r="Z31924" s="44"/>
    </row>
    <row r="31925" spans="26:26">
      <c r="Z31925" s="44"/>
    </row>
    <row r="31926" spans="26:26">
      <c r="Z31926" s="44"/>
    </row>
    <row r="31927" spans="26:26">
      <c r="Z31927" s="44"/>
    </row>
    <row r="31928" spans="26:26">
      <c r="Z31928" s="44"/>
    </row>
    <row r="31929" spans="26:26">
      <c r="Z31929" s="44"/>
    </row>
    <row r="31930" spans="26:26">
      <c r="Z31930" s="44"/>
    </row>
    <row r="31931" spans="26:26">
      <c r="Z31931" s="44"/>
    </row>
    <row r="31932" spans="26:26">
      <c r="Z31932" s="44"/>
    </row>
    <row r="31933" spans="26:26">
      <c r="Z31933" s="44"/>
    </row>
    <row r="31934" spans="26:26">
      <c r="Z31934" s="44"/>
    </row>
    <row r="31935" spans="26:26">
      <c r="Z31935" s="44"/>
    </row>
    <row r="31936" spans="26:26">
      <c r="Z31936" s="44"/>
    </row>
    <row r="31937" spans="26:26">
      <c r="Z31937" s="44"/>
    </row>
    <row r="31938" spans="26:26">
      <c r="Z31938" s="44"/>
    </row>
    <row r="31939" spans="26:26">
      <c r="Z31939" s="44"/>
    </row>
    <row r="31940" spans="26:26">
      <c r="Z31940" s="44"/>
    </row>
    <row r="31941" spans="26:26">
      <c r="Z31941" s="44"/>
    </row>
    <row r="31942" spans="26:26">
      <c r="Z31942" s="44"/>
    </row>
    <row r="31943" spans="26:26">
      <c r="Z31943" s="44"/>
    </row>
    <row r="31944" spans="26:26">
      <c r="Z31944" s="44"/>
    </row>
    <row r="31945" spans="26:26">
      <c r="Z31945" s="44"/>
    </row>
    <row r="31946" spans="26:26">
      <c r="Z31946" s="44"/>
    </row>
    <row r="31947" spans="26:26">
      <c r="Z31947" s="44"/>
    </row>
    <row r="31948" spans="26:26">
      <c r="Z31948" s="44"/>
    </row>
    <row r="31949" spans="26:26">
      <c r="Z31949" s="44"/>
    </row>
    <row r="31950" spans="26:26">
      <c r="Z31950" s="44"/>
    </row>
    <row r="31951" spans="26:26">
      <c r="Z31951" s="44"/>
    </row>
    <row r="31952" spans="26:26">
      <c r="Z31952" s="44"/>
    </row>
    <row r="31953" spans="26:26">
      <c r="Z31953" s="44"/>
    </row>
    <row r="31954" spans="26:26">
      <c r="Z31954" s="44"/>
    </row>
    <row r="31955" spans="26:26">
      <c r="Z31955" s="44"/>
    </row>
    <row r="31956" spans="26:26">
      <c r="Z31956" s="44"/>
    </row>
    <row r="31957" spans="26:26">
      <c r="Z31957" s="44"/>
    </row>
    <row r="31958" spans="26:26">
      <c r="Z31958" s="44"/>
    </row>
    <row r="31959" spans="26:26">
      <c r="Z31959" s="44"/>
    </row>
    <row r="31960" spans="26:26">
      <c r="Z31960" s="44"/>
    </row>
    <row r="31961" spans="26:26">
      <c r="Z31961" s="44"/>
    </row>
    <row r="31962" spans="26:26">
      <c r="Z31962" s="44"/>
    </row>
    <row r="31963" spans="26:26">
      <c r="Z31963" s="44"/>
    </row>
    <row r="31964" spans="26:26">
      <c r="Z31964" s="44"/>
    </row>
    <row r="31965" spans="26:26">
      <c r="Z31965" s="44"/>
    </row>
    <row r="31966" spans="26:26">
      <c r="Z31966" s="44"/>
    </row>
    <row r="31967" spans="26:26">
      <c r="Z31967" s="44"/>
    </row>
    <row r="31968" spans="26:26">
      <c r="Z31968" s="44"/>
    </row>
    <row r="31969" spans="26:26">
      <c r="Z31969" s="44"/>
    </row>
    <row r="31970" spans="26:26">
      <c r="Z31970" s="44"/>
    </row>
    <row r="31971" spans="26:26">
      <c r="Z31971" s="44"/>
    </row>
    <row r="31972" spans="26:26">
      <c r="Z31972" s="44"/>
    </row>
    <row r="31973" spans="26:26">
      <c r="Z31973" s="44"/>
    </row>
    <row r="31974" spans="26:26">
      <c r="Z31974" s="44"/>
    </row>
    <row r="31975" spans="26:26">
      <c r="Z31975" s="44"/>
    </row>
    <row r="31976" spans="26:26">
      <c r="Z31976" s="44"/>
    </row>
    <row r="31977" spans="26:26">
      <c r="Z31977" s="44"/>
    </row>
    <row r="31978" spans="26:26">
      <c r="Z31978" s="44"/>
    </row>
    <row r="31979" spans="26:26">
      <c r="Z31979" s="44"/>
    </row>
    <row r="31980" spans="26:26">
      <c r="Z31980" s="44"/>
    </row>
    <row r="31981" spans="26:26">
      <c r="Z31981" s="44"/>
    </row>
    <row r="31982" spans="26:26">
      <c r="Z31982" s="44"/>
    </row>
    <row r="31983" spans="26:26">
      <c r="Z31983" s="44"/>
    </row>
    <row r="31984" spans="26:26">
      <c r="Z31984" s="44"/>
    </row>
    <row r="31985" spans="26:26">
      <c r="Z31985" s="44"/>
    </row>
    <row r="31986" spans="26:26">
      <c r="Z31986" s="44"/>
    </row>
    <row r="31987" spans="26:26">
      <c r="Z31987" s="44"/>
    </row>
    <row r="31988" spans="26:26">
      <c r="Z31988" s="44"/>
    </row>
    <row r="31989" spans="26:26">
      <c r="Z31989" s="44"/>
    </row>
    <row r="31990" spans="26:26">
      <c r="Z31990" s="44"/>
    </row>
    <row r="31991" spans="26:26">
      <c r="Z31991" s="44"/>
    </row>
    <row r="31992" spans="26:26">
      <c r="Z31992" s="44"/>
    </row>
    <row r="31993" spans="26:26">
      <c r="Z31993" s="44"/>
    </row>
    <row r="31994" spans="26:26">
      <c r="Z31994" s="44"/>
    </row>
    <row r="31995" spans="26:26">
      <c r="Z31995" s="44"/>
    </row>
    <row r="31996" spans="26:26">
      <c r="Z31996" s="44"/>
    </row>
    <row r="31997" spans="26:26">
      <c r="Z31997" s="44"/>
    </row>
    <row r="31998" spans="26:26">
      <c r="Z31998" s="44"/>
    </row>
    <row r="31999" spans="26:26">
      <c r="Z31999" s="44"/>
    </row>
    <row r="32000" spans="26:26">
      <c r="Z32000" s="44"/>
    </row>
    <row r="32001" spans="26:26">
      <c r="Z32001" s="44"/>
    </row>
    <row r="32002" spans="26:26">
      <c r="Z32002" s="44"/>
    </row>
    <row r="32003" spans="26:26">
      <c r="Z32003" s="44"/>
    </row>
    <row r="32004" spans="26:26">
      <c r="Z32004" s="44"/>
    </row>
    <row r="32005" spans="26:26">
      <c r="Z32005" s="44"/>
    </row>
    <row r="32006" spans="26:26">
      <c r="Z32006" s="44"/>
    </row>
    <row r="32007" spans="26:26">
      <c r="Z32007" s="44"/>
    </row>
    <row r="32008" spans="26:26">
      <c r="Z32008" s="44"/>
    </row>
    <row r="32009" spans="26:26">
      <c r="Z32009" s="44"/>
    </row>
    <row r="32010" spans="26:26">
      <c r="Z32010" s="44"/>
    </row>
    <row r="32011" spans="26:26">
      <c r="Z32011" s="44"/>
    </row>
    <row r="32012" spans="26:26">
      <c r="Z32012" s="44"/>
    </row>
    <row r="32013" spans="26:26">
      <c r="Z32013" s="44"/>
    </row>
    <row r="32014" spans="26:26">
      <c r="Z32014" s="44"/>
    </row>
    <row r="32015" spans="26:26">
      <c r="Z32015" s="44"/>
    </row>
    <row r="32016" spans="26:26">
      <c r="Z32016" s="44"/>
    </row>
    <row r="32017" spans="26:26">
      <c r="Z32017" s="44"/>
    </row>
    <row r="32018" spans="26:26">
      <c r="Z32018" s="44"/>
    </row>
    <row r="32019" spans="26:26">
      <c r="Z32019" s="44"/>
    </row>
    <row r="32020" spans="26:26">
      <c r="Z32020" s="44"/>
    </row>
    <row r="32021" spans="26:26">
      <c r="Z32021" s="44"/>
    </row>
    <row r="32022" spans="26:26">
      <c r="Z32022" s="44"/>
    </row>
    <row r="32023" spans="26:26">
      <c r="Z32023" s="44"/>
    </row>
    <row r="32024" spans="26:26">
      <c r="Z32024" s="44"/>
    </row>
    <row r="32025" spans="26:26">
      <c r="Z32025" s="44"/>
    </row>
    <row r="32026" spans="26:26">
      <c r="Z32026" s="44"/>
    </row>
    <row r="32027" spans="26:26">
      <c r="Z32027" s="44"/>
    </row>
    <row r="32028" spans="26:26">
      <c r="Z32028" s="44"/>
    </row>
    <row r="32029" spans="26:26">
      <c r="Z32029" s="44"/>
    </row>
    <row r="32030" spans="26:26">
      <c r="Z32030" s="44"/>
    </row>
    <row r="32031" spans="26:26">
      <c r="Z32031" s="44"/>
    </row>
    <row r="32032" spans="26:26">
      <c r="Z32032" s="44"/>
    </row>
    <row r="32033" spans="26:26">
      <c r="Z32033" s="44"/>
    </row>
    <row r="32034" spans="26:26">
      <c r="Z32034" s="44"/>
    </row>
    <row r="32035" spans="26:26">
      <c r="Z32035" s="44"/>
    </row>
    <row r="32036" spans="26:26">
      <c r="Z32036" s="44"/>
    </row>
    <row r="32037" spans="26:26">
      <c r="Z32037" s="44"/>
    </row>
    <row r="32038" spans="26:26">
      <c r="Z32038" s="44"/>
    </row>
    <row r="32039" spans="26:26">
      <c r="Z32039" s="44"/>
    </row>
    <row r="32040" spans="26:26">
      <c r="Z32040" s="44"/>
    </row>
    <row r="32041" spans="26:26">
      <c r="Z32041" s="44"/>
    </row>
    <row r="32042" spans="26:26">
      <c r="Z32042" s="44"/>
    </row>
    <row r="32043" spans="26:26">
      <c r="Z32043" s="44"/>
    </row>
    <row r="32044" spans="26:26">
      <c r="Z32044" s="44"/>
    </row>
    <row r="32045" spans="26:26">
      <c r="Z32045" s="44"/>
    </row>
    <row r="32046" spans="26:26">
      <c r="Z32046" s="44"/>
    </row>
    <row r="32047" spans="26:26">
      <c r="Z32047" s="44"/>
    </row>
    <row r="32048" spans="26:26">
      <c r="Z32048" s="44"/>
    </row>
    <row r="32049" spans="26:26">
      <c r="Z32049" s="44"/>
    </row>
    <row r="32050" spans="26:26">
      <c r="Z32050" s="44"/>
    </row>
    <row r="32051" spans="26:26">
      <c r="Z32051" s="44"/>
    </row>
    <row r="32052" spans="26:26">
      <c r="Z32052" s="44"/>
    </row>
    <row r="32053" spans="26:26">
      <c r="Z32053" s="44"/>
    </row>
    <row r="32054" spans="26:26">
      <c r="Z32054" s="44"/>
    </row>
    <row r="32055" spans="26:26">
      <c r="Z32055" s="44"/>
    </row>
    <row r="32056" spans="26:26">
      <c r="Z32056" s="44"/>
    </row>
    <row r="32057" spans="26:26">
      <c r="Z32057" s="44"/>
    </row>
    <row r="32058" spans="26:26">
      <c r="Z32058" s="44"/>
    </row>
    <row r="32059" spans="26:26">
      <c r="Z32059" s="44"/>
    </row>
    <row r="32060" spans="26:26">
      <c r="Z32060" s="44"/>
    </row>
    <row r="32061" spans="26:26">
      <c r="Z32061" s="44"/>
    </row>
    <row r="32062" spans="26:26">
      <c r="Z32062" s="44"/>
    </row>
    <row r="32063" spans="26:26">
      <c r="Z32063" s="44"/>
    </row>
    <row r="32064" spans="26:26">
      <c r="Z32064" s="44"/>
    </row>
    <row r="32065" spans="26:26">
      <c r="Z32065" s="44"/>
    </row>
    <row r="32066" spans="26:26">
      <c r="Z32066" s="44"/>
    </row>
    <row r="32067" spans="26:26">
      <c r="Z32067" s="44"/>
    </row>
    <row r="32068" spans="26:26">
      <c r="Z32068" s="44"/>
    </row>
    <row r="32069" spans="26:26">
      <c r="Z32069" s="44"/>
    </row>
    <row r="32070" spans="26:26">
      <c r="Z32070" s="44"/>
    </row>
    <row r="32071" spans="26:26">
      <c r="Z32071" s="44"/>
    </row>
    <row r="32072" spans="26:26">
      <c r="Z32072" s="44"/>
    </row>
    <row r="32073" spans="26:26">
      <c r="Z32073" s="44"/>
    </row>
    <row r="32074" spans="26:26">
      <c r="Z32074" s="44"/>
    </row>
    <row r="32075" spans="26:26">
      <c r="Z32075" s="44"/>
    </row>
    <row r="32076" spans="26:26">
      <c r="Z32076" s="44"/>
    </row>
    <row r="32077" spans="26:26">
      <c r="Z32077" s="44"/>
    </row>
    <row r="32078" spans="26:26">
      <c r="Z32078" s="44"/>
    </row>
    <row r="32079" spans="26:26">
      <c r="Z32079" s="44"/>
    </row>
    <row r="32080" spans="26:26">
      <c r="Z32080" s="44"/>
    </row>
    <row r="32081" spans="26:26">
      <c r="Z32081" s="44"/>
    </row>
    <row r="32082" spans="26:26">
      <c r="Z32082" s="44"/>
    </row>
    <row r="32083" spans="26:26">
      <c r="Z32083" s="44"/>
    </row>
    <row r="32084" spans="26:26">
      <c r="Z32084" s="44"/>
    </row>
    <row r="32085" spans="26:26">
      <c r="Z32085" s="44"/>
    </row>
    <row r="32086" spans="26:26">
      <c r="Z32086" s="44"/>
    </row>
    <row r="32087" spans="26:26">
      <c r="Z32087" s="44"/>
    </row>
    <row r="32088" spans="26:26">
      <c r="Z32088" s="44"/>
    </row>
    <row r="32089" spans="26:26">
      <c r="Z32089" s="44"/>
    </row>
    <row r="32090" spans="26:26">
      <c r="Z32090" s="44"/>
    </row>
    <row r="32091" spans="26:26">
      <c r="Z32091" s="44"/>
    </row>
    <row r="32092" spans="26:26">
      <c r="Z32092" s="44"/>
    </row>
    <row r="32093" spans="26:26">
      <c r="Z32093" s="44"/>
    </row>
    <row r="32094" spans="26:26">
      <c r="Z32094" s="44"/>
    </row>
    <row r="32095" spans="26:26">
      <c r="Z32095" s="44"/>
    </row>
    <row r="32096" spans="26:26">
      <c r="Z32096" s="44"/>
    </row>
    <row r="32097" spans="26:26">
      <c r="Z32097" s="44"/>
    </row>
    <row r="32098" spans="26:26">
      <c r="Z32098" s="44"/>
    </row>
    <row r="32099" spans="26:26">
      <c r="Z32099" s="44"/>
    </row>
    <row r="32100" spans="26:26">
      <c r="Z32100" s="44"/>
    </row>
    <row r="32101" spans="26:26">
      <c r="Z32101" s="44"/>
    </row>
    <row r="32102" spans="26:26">
      <c r="Z32102" s="44"/>
    </row>
    <row r="32103" spans="26:26">
      <c r="Z32103" s="44"/>
    </row>
    <row r="32104" spans="26:26">
      <c r="Z32104" s="44"/>
    </row>
    <row r="32105" spans="26:26">
      <c r="Z32105" s="44"/>
    </row>
    <row r="32106" spans="26:26">
      <c r="Z32106" s="44"/>
    </row>
    <row r="32107" spans="26:26">
      <c r="Z32107" s="44"/>
    </row>
    <row r="32108" spans="26:26">
      <c r="Z32108" s="44"/>
    </row>
    <row r="32109" spans="26:26">
      <c r="Z32109" s="44"/>
    </row>
    <row r="32110" spans="26:26">
      <c r="Z32110" s="44"/>
    </row>
    <row r="32111" spans="26:26">
      <c r="Z32111" s="44"/>
    </row>
    <row r="32112" spans="26:26">
      <c r="Z32112" s="44"/>
    </row>
    <row r="32113" spans="26:26">
      <c r="Z32113" s="44"/>
    </row>
    <row r="32114" spans="26:26">
      <c r="Z32114" s="44"/>
    </row>
    <row r="32115" spans="26:26">
      <c r="Z32115" s="44"/>
    </row>
    <row r="32116" spans="26:26">
      <c r="Z32116" s="44"/>
    </row>
    <row r="32117" spans="26:26">
      <c r="Z32117" s="44"/>
    </row>
    <row r="32118" spans="26:26">
      <c r="Z32118" s="44"/>
    </row>
    <row r="32119" spans="26:26">
      <c r="Z32119" s="44"/>
    </row>
    <row r="32120" spans="26:26">
      <c r="Z32120" s="44"/>
    </row>
    <row r="32121" spans="26:26">
      <c r="Z32121" s="44"/>
    </row>
    <row r="32122" spans="26:26">
      <c r="Z32122" s="44"/>
    </row>
    <row r="32123" spans="26:26">
      <c r="Z32123" s="44"/>
    </row>
    <row r="32124" spans="26:26">
      <c r="Z32124" s="44"/>
    </row>
    <row r="32125" spans="26:26">
      <c r="Z32125" s="44"/>
    </row>
    <row r="32126" spans="26:26">
      <c r="Z32126" s="44"/>
    </row>
    <row r="32127" spans="26:26">
      <c r="Z32127" s="44"/>
    </row>
    <row r="32128" spans="26:26">
      <c r="Z32128" s="44"/>
    </row>
    <row r="32129" spans="26:26">
      <c r="Z32129" s="44"/>
    </row>
    <row r="32130" spans="26:26">
      <c r="Z32130" s="44"/>
    </row>
    <row r="32131" spans="26:26">
      <c r="Z32131" s="44"/>
    </row>
    <row r="32132" spans="26:26">
      <c r="Z32132" s="44"/>
    </row>
    <row r="32133" spans="26:26">
      <c r="Z32133" s="44"/>
    </row>
    <row r="32134" spans="26:26">
      <c r="Z32134" s="44"/>
    </row>
    <row r="32135" spans="26:26">
      <c r="Z32135" s="44"/>
    </row>
    <row r="32136" spans="26:26">
      <c r="Z32136" s="44"/>
    </row>
    <row r="32137" spans="26:26">
      <c r="Z32137" s="44"/>
    </row>
    <row r="32138" spans="26:26">
      <c r="Z32138" s="44"/>
    </row>
    <row r="32139" spans="26:26">
      <c r="Z32139" s="44"/>
    </row>
    <row r="32140" spans="26:26">
      <c r="Z32140" s="44"/>
    </row>
    <row r="32141" spans="26:26">
      <c r="Z32141" s="44"/>
    </row>
    <row r="32142" spans="26:26">
      <c r="Z32142" s="44"/>
    </row>
    <row r="32143" spans="26:26">
      <c r="Z32143" s="44"/>
    </row>
    <row r="32144" spans="26:26">
      <c r="Z32144" s="44"/>
    </row>
    <row r="32145" spans="26:26">
      <c r="Z32145" s="44"/>
    </row>
    <row r="32146" spans="26:26">
      <c r="Z32146" s="44"/>
    </row>
    <row r="32147" spans="26:26">
      <c r="Z32147" s="44"/>
    </row>
    <row r="32148" spans="26:26">
      <c r="Z32148" s="44"/>
    </row>
    <row r="32149" spans="26:26">
      <c r="Z32149" s="44"/>
    </row>
    <row r="32150" spans="26:26">
      <c r="Z32150" s="44"/>
    </row>
    <row r="32151" spans="26:26">
      <c r="Z32151" s="44"/>
    </row>
    <row r="32152" spans="26:26">
      <c r="Z32152" s="44"/>
    </row>
    <row r="32153" spans="26:26">
      <c r="Z32153" s="44"/>
    </row>
    <row r="32154" spans="26:26">
      <c r="Z32154" s="44"/>
    </row>
    <row r="32155" spans="26:26">
      <c r="Z32155" s="44"/>
    </row>
    <row r="32156" spans="26:26">
      <c r="Z32156" s="44"/>
    </row>
    <row r="32157" spans="26:26">
      <c r="Z32157" s="44"/>
    </row>
    <row r="32158" spans="26:26">
      <c r="Z32158" s="44"/>
    </row>
    <row r="32159" spans="26:26">
      <c r="Z32159" s="44"/>
    </row>
    <row r="32160" spans="26:26">
      <c r="Z32160" s="44"/>
    </row>
    <row r="32161" spans="26:26">
      <c r="Z32161" s="44"/>
    </row>
    <row r="32162" spans="26:26">
      <c r="Z32162" s="44"/>
    </row>
    <row r="32163" spans="26:26">
      <c r="Z32163" s="44"/>
    </row>
    <row r="32164" spans="26:26">
      <c r="Z32164" s="44"/>
    </row>
    <row r="32165" spans="26:26">
      <c r="Z32165" s="44"/>
    </row>
    <row r="32166" spans="26:26">
      <c r="Z32166" s="44"/>
    </row>
    <row r="32167" spans="26:26">
      <c r="Z32167" s="44"/>
    </row>
    <row r="32168" spans="26:26">
      <c r="Z32168" s="44"/>
    </row>
    <row r="32169" spans="26:26">
      <c r="Z32169" s="44"/>
    </row>
    <row r="32170" spans="26:26">
      <c r="Z32170" s="44"/>
    </row>
    <row r="32171" spans="26:26">
      <c r="Z32171" s="44"/>
    </row>
    <row r="32172" spans="26:26">
      <c r="Z32172" s="44"/>
    </row>
    <row r="32173" spans="26:26">
      <c r="Z32173" s="44"/>
    </row>
    <row r="32174" spans="26:26">
      <c r="Z32174" s="44"/>
    </row>
    <row r="32175" spans="26:26">
      <c r="Z32175" s="44"/>
    </row>
    <row r="32176" spans="26:26">
      <c r="Z32176" s="44"/>
    </row>
    <row r="32177" spans="26:26">
      <c r="Z32177" s="44"/>
    </row>
    <row r="32178" spans="26:26">
      <c r="Z32178" s="44"/>
    </row>
    <row r="32179" spans="26:26">
      <c r="Z32179" s="44"/>
    </row>
    <row r="32180" spans="26:26">
      <c r="Z32180" s="44"/>
    </row>
    <row r="32181" spans="26:26">
      <c r="Z32181" s="44"/>
    </row>
    <row r="32182" spans="26:26">
      <c r="Z32182" s="44"/>
    </row>
    <row r="32183" spans="26:26">
      <c r="Z32183" s="44"/>
    </row>
    <row r="32184" spans="26:26">
      <c r="Z32184" s="44"/>
    </row>
    <row r="32185" spans="26:26">
      <c r="Z32185" s="44"/>
    </row>
    <row r="32186" spans="26:26">
      <c r="Z32186" s="44"/>
    </row>
    <row r="32187" spans="26:26">
      <c r="Z32187" s="44"/>
    </row>
    <row r="32188" spans="26:26">
      <c r="Z32188" s="44"/>
    </row>
    <row r="32189" spans="26:26">
      <c r="Z32189" s="44"/>
    </row>
    <row r="32190" spans="26:26">
      <c r="Z32190" s="44"/>
    </row>
    <row r="32191" spans="26:26">
      <c r="Z32191" s="44"/>
    </row>
    <row r="32192" spans="26:26">
      <c r="Z32192" s="44"/>
    </row>
    <row r="32193" spans="26:26">
      <c r="Z32193" s="44"/>
    </row>
    <row r="32194" spans="26:26">
      <c r="Z32194" s="44"/>
    </row>
    <row r="32195" spans="26:26">
      <c r="Z32195" s="44"/>
    </row>
    <row r="32196" spans="26:26">
      <c r="Z32196" s="44"/>
    </row>
    <row r="32197" spans="26:26">
      <c r="Z32197" s="44"/>
    </row>
    <row r="32198" spans="26:26">
      <c r="Z32198" s="44"/>
    </row>
    <row r="32199" spans="26:26">
      <c r="Z32199" s="44"/>
    </row>
    <row r="32200" spans="26:26">
      <c r="Z32200" s="44"/>
    </row>
    <row r="32201" spans="26:26">
      <c r="Z32201" s="44"/>
    </row>
    <row r="32202" spans="26:26">
      <c r="Z32202" s="44"/>
    </row>
    <row r="32203" spans="26:26">
      <c r="Z32203" s="44"/>
    </row>
    <row r="32204" spans="26:26">
      <c r="Z32204" s="44"/>
    </row>
    <row r="32205" spans="26:26">
      <c r="Z32205" s="44"/>
    </row>
    <row r="32206" spans="26:26">
      <c r="Z32206" s="44"/>
    </row>
    <row r="32207" spans="26:26">
      <c r="Z32207" s="44"/>
    </row>
    <row r="32208" spans="26:26">
      <c r="Z32208" s="44"/>
    </row>
    <row r="32209" spans="26:26">
      <c r="Z32209" s="44"/>
    </row>
    <row r="32210" spans="26:26">
      <c r="Z32210" s="44"/>
    </row>
    <row r="32211" spans="26:26">
      <c r="Z32211" s="44"/>
    </row>
    <row r="32212" spans="26:26">
      <c r="Z32212" s="44"/>
    </row>
    <row r="32213" spans="26:26">
      <c r="Z32213" s="44"/>
    </row>
    <row r="32214" spans="26:26">
      <c r="Z32214" s="44"/>
    </row>
    <row r="32215" spans="26:26">
      <c r="Z32215" s="44"/>
    </row>
    <row r="32216" spans="26:26">
      <c r="Z32216" s="44"/>
    </row>
    <row r="32217" spans="26:26">
      <c r="Z32217" s="44"/>
    </row>
    <row r="32218" spans="26:26">
      <c r="Z32218" s="44"/>
    </row>
    <row r="32219" spans="26:26">
      <c r="Z32219" s="44"/>
    </row>
    <row r="32220" spans="26:26">
      <c r="Z32220" s="44"/>
    </row>
    <row r="32221" spans="26:26">
      <c r="Z32221" s="44"/>
    </row>
    <row r="32222" spans="26:26">
      <c r="Z32222" s="44"/>
    </row>
    <row r="32223" spans="26:26">
      <c r="Z32223" s="44"/>
    </row>
    <row r="32224" spans="26:26">
      <c r="Z32224" s="44"/>
    </row>
    <row r="32225" spans="26:26">
      <c r="Z32225" s="44"/>
    </row>
    <row r="32226" spans="26:26">
      <c r="Z32226" s="44"/>
    </row>
    <row r="32227" spans="26:26">
      <c r="Z32227" s="44"/>
    </row>
    <row r="32228" spans="26:26">
      <c r="Z32228" s="44"/>
    </row>
    <row r="32229" spans="26:26">
      <c r="Z32229" s="44"/>
    </row>
    <row r="32230" spans="26:26">
      <c r="Z32230" s="44"/>
    </row>
    <row r="32231" spans="26:26">
      <c r="Z32231" s="44"/>
    </row>
    <row r="32232" spans="26:26">
      <c r="Z32232" s="44"/>
    </row>
    <row r="32233" spans="26:26">
      <c r="Z32233" s="44"/>
    </row>
    <row r="32234" spans="26:26">
      <c r="Z32234" s="44"/>
    </row>
    <row r="32235" spans="26:26">
      <c r="Z32235" s="44"/>
    </row>
    <row r="32236" spans="26:26">
      <c r="Z32236" s="44"/>
    </row>
    <row r="32237" spans="26:26">
      <c r="Z32237" s="44"/>
    </row>
    <row r="32238" spans="26:26">
      <c r="Z32238" s="44"/>
    </row>
    <row r="32239" spans="26:26">
      <c r="Z32239" s="44"/>
    </row>
    <row r="32240" spans="26:26">
      <c r="Z32240" s="44"/>
    </row>
    <row r="32241" spans="26:26">
      <c r="Z32241" s="44"/>
    </row>
    <row r="32242" spans="26:26">
      <c r="Z32242" s="44"/>
    </row>
    <row r="32243" spans="26:26">
      <c r="Z32243" s="44"/>
    </row>
    <row r="32244" spans="26:26">
      <c r="Z32244" s="44"/>
    </row>
    <row r="32245" spans="26:26">
      <c r="Z32245" s="44"/>
    </row>
    <row r="32246" spans="26:26">
      <c r="Z32246" s="44"/>
    </row>
    <row r="32247" spans="26:26">
      <c r="Z32247" s="44"/>
    </row>
    <row r="32248" spans="26:26">
      <c r="Z32248" s="44"/>
    </row>
    <row r="32249" spans="26:26">
      <c r="Z32249" s="44"/>
    </row>
    <row r="32250" spans="26:26">
      <c r="Z32250" s="44"/>
    </row>
    <row r="32251" spans="26:26">
      <c r="Z32251" s="44"/>
    </row>
    <row r="32252" spans="26:26">
      <c r="Z32252" s="44"/>
    </row>
    <row r="32253" spans="26:26">
      <c r="Z32253" s="44"/>
    </row>
    <row r="32254" spans="26:26">
      <c r="Z32254" s="44"/>
    </row>
    <row r="32255" spans="26:26">
      <c r="Z32255" s="44"/>
    </row>
    <row r="32256" spans="26:26">
      <c r="Z32256" s="44"/>
    </row>
    <row r="32257" spans="26:26">
      <c r="Z32257" s="44"/>
    </row>
    <row r="32258" spans="26:26">
      <c r="Z32258" s="44"/>
    </row>
    <row r="32259" spans="26:26">
      <c r="Z32259" s="44"/>
    </row>
    <row r="32260" spans="26:26">
      <c r="Z32260" s="44"/>
    </row>
    <row r="32261" spans="26:26">
      <c r="Z32261" s="44"/>
    </row>
    <row r="32262" spans="26:26">
      <c r="Z32262" s="44"/>
    </row>
    <row r="32263" spans="26:26">
      <c r="Z32263" s="44"/>
    </row>
    <row r="32264" spans="26:26">
      <c r="Z32264" s="44"/>
    </row>
    <row r="32265" spans="26:26">
      <c r="Z32265" s="44"/>
    </row>
    <row r="32266" spans="26:26">
      <c r="Z32266" s="44"/>
    </row>
    <row r="32267" spans="26:26">
      <c r="Z32267" s="44"/>
    </row>
    <row r="32268" spans="26:26">
      <c r="Z32268" s="44"/>
    </row>
    <row r="32269" spans="26:26">
      <c r="Z32269" s="44"/>
    </row>
    <row r="32270" spans="26:26">
      <c r="Z32270" s="44"/>
    </row>
    <row r="32271" spans="26:26">
      <c r="Z32271" s="44"/>
    </row>
    <row r="32272" spans="26:26">
      <c r="Z32272" s="44"/>
    </row>
    <row r="32273" spans="26:26">
      <c r="Z32273" s="44"/>
    </row>
    <row r="32274" spans="26:26">
      <c r="Z32274" s="44"/>
    </row>
    <row r="32275" spans="26:26">
      <c r="Z32275" s="44"/>
    </row>
    <row r="32276" spans="26:26">
      <c r="Z32276" s="44"/>
    </row>
    <row r="32277" spans="26:26">
      <c r="Z32277" s="44"/>
    </row>
    <row r="32278" spans="26:26">
      <c r="Z32278" s="44"/>
    </row>
    <row r="32279" spans="26:26">
      <c r="Z32279" s="44"/>
    </row>
    <row r="32280" spans="26:26">
      <c r="Z32280" s="44"/>
    </row>
    <row r="32281" spans="26:26">
      <c r="Z32281" s="44"/>
    </row>
    <row r="32282" spans="26:26">
      <c r="Z32282" s="44"/>
    </row>
    <row r="32283" spans="26:26">
      <c r="Z32283" s="44"/>
    </row>
    <row r="32284" spans="26:26">
      <c r="Z32284" s="44"/>
    </row>
    <row r="32285" spans="26:26">
      <c r="Z32285" s="44"/>
    </row>
    <row r="32286" spans="26:26">
      <c r="Z32286" s="44"/>
    </row>
    <row r="32287" spans="26:26">
      <c r="Z32287" s="44"/>
    </row>
    <row r="32288" spans="26:26">
      <c r="Z32288" s="44"/>
    </row>
    <row r="32289" spans="26:26">
      <c r="Z32289" s="44"/>
    </row>
    <row r="32290" spans="26:26">
      <c r="Z32290" s="44"/>
    </row>
    <row r="32291" spans="26:26">
      <c r="Z32291" s="44"/>
    </row>
    <row r="32292" spans="26:26">
      <c r="Z32292" s="44"/>
    </row>
    <row r="32293" spans="26:26">
      <c r="Z32293" s="44"/>
    </row>
    <row r="32294" spans="26:26">
      <c r="Z32294" s="44"/>
    </row>
    <row r="32295" spans="26:26">
      <c r="Z32295" s="44"/>
    </row>
    <row r="32296" spans="26:26">
      <c r="Z32296" s="44"/>
    </row>
    <row r="32297" spans="26:26">
      <c r="Z32297" s="44"/>
    </row>
    <row r="32298" spans="26:26">
      <c r="Z32298" s="44"/>
    </row>
    <row r="32299" spans="26:26">
      <c r="Z32299" s="44"/>
    </row>
    <row r="32300" spans="26:26">
      <c r="Z32300" s="44"/>
    </row>
    <row r="32301" spans="26:26">
      <c r="Z32301" s="44"/>
    </row>
    <row r="32302" spans="26:26">
      <c r="Z32302" s="44"/>
    </row>
    <row r="32303" spans="26:26">
      <c r="Z32303" s="44"/>
    </row>
    <row r="32304" spans="26:26">
      <c r="Z32304" s="44"/>
    </row>
    <row r="32305" spans="26:26">
      <c r="Z32305" s="44"/>
    </row>
    <row r="32306" spans="26:26">
      <c r="Z32306" s="44"/>
    </row>
    <row r="32307" spans="26:26">
      <c r="Z32307" s="44"/>
    </row>
    <row r="32308" spans="26:26">
      <c r="Z32308" s="44"/>
    </row>
    <row r="32309" spans="26:26">
      <c r="Z32309" s="44"/>
    </row>
    <row r="32310" spans="26:26">
      <c r="Z32310" s="44"/>
    </row>
    <row r="32311" spans="26:26">
      <c r="Z32311" s="44"/>
    </row>
    <row r="32312" spans="26:26">
      <c r="Z32312" s="44"/>
    </row>
    <row r="32313" spans="26:26">
      <c r="Z32313" s="44"/>
    </row>
    <row r="32314" spans="26:26">
      <c r="Z32314" s="44"/>
    </row>
    <row r="32315" spans="26:26">
      <c r="Z32315" s="44"/>
    </row>
    <row r="32316" spans="26:26">
      <c r="Z32316" s="44"/>
    </row>
    <row r="32317" spans="26:26">
      <c r="Z32317" s="44"/>
    </row>
    <row r="32318" spans="26:26">
      <c r="Z32318" s="44"/>
    </row>
    <row r="32319" spans="26:26">
      <c r="Z32319" s="44"/>
    </row>
    <row r="32320" spans="26:26">
      <c r="Z32320" s="44"/>
    </row>
    <row r="32321" spans="26:26">
      <c r="Z32321" s="44"/>
    </row>
    <row r="32322" spans="26:26">
      <c r="Z32322" s="44"/>
    </row>
    <row r="32323" spans="26:26">
      <c r="Z32323" s="44"/>
    </row>
    <row r="32324" spans="26:26">
      <c r="Z32324" s="44"/>
    </row>
    <row r="32325" spans="26:26">
      <c r="Z32325" s="44"/>
    </row>
    <row r="32326" spans="26:26">
      <c r="Z32326" s="44"/>
    </row>
    <row r="32327" spans="26:26">
      <c r="Z32327" s="44"/>
    </row>
    <row r="32328" spans="26:26">
      <c r="Z32328" s="44"/>
    </row>
    <row r="32329" spans="26:26">
      <c r="Z32329" s="44"/>
    </row>
    <row r="32330" spans="26:26">
      <c r="Z32330" s="44"/>
    </row>
    <row r="32331" spans="26:26">
      <c r="Z32331" s="44"/>
    </row>
    <row r="32332" spans="26:26">
      <c r="Z32332" s="44"/>
    </row>
    <row r="32333" spans="26:26">
      <c r="Z32333" s="44"/>
    </row>
    <row r="32334" spans="26:26">
      <c r="Z32334" s="44"/>
    </row>
    <row r="32335" spans="26:26">
      <c r="Z32335" s="44"/>
    </row>
    <row r="32336" spans="26:26">
      <c r="Z32336" s="44"/>
    </row>
    <row r="32337" spans="26:26">
      <c r="Z32337" s="44"/>
    </row>
    <row r="32338" spans="26:26">
      <c r="Z32338" s="44"/>
    </row>
    <row r="32339" spans="26:26">
      <c r="Z32339" s="44"/>
    </row>
    <row r="32340" spans="26:26">
      <c r="Z32340" s="44"/>
    </row>
    <row r="32341" spans="26:26">
      <c r="Z32341" s="44"/>
    </row>
    <row r="32342" spans="26:26">
      <c r="Z32342" s="44"/>
    </row>
    <row r="32343" spans="26:26">
      <c r="Z32343" s="44"/>
    </row>
    <row r="32344" spans="26:26">
      <c r="Z32344" s="44"/>
    </row>
    <row r="32345" spans="26:26">
      <c r="Z32345" s="44"/>
    </row>
    <row r="32346" spans="26:26">
      <c r="Z32346" s="44"/>
    </row>
    <row r="32347" spans="26:26">
      <c r="Z32347" s="44"/>
    </row>
    <row r="32348" spans="26:26">
      <c r="Z32348" s="44"/>
    </row>
    <row r="32349" spans="26:26">
      <c r="Z32349" s="44"/>
    </row>
    <row r="32350" spans="26:26">
      <c r="Z32350" s="44"/>
    </row>
    <row r="32351" spans="26:26">
      <c r="Z32351" s="44"/>
    </row>
    <row r="32352" spans="26:26">
      <c r="Z32352" s="44"/>
    </row>
    <row r="32353" spans="26:26">
      <c r="Z32353" s="44"/>
    </row>
    <row r="32354" spans="26:26">
      <c r="Z32354" s="44"/>
    </row>
    <row r="32355" spans="26:26">
      <c r="Z32355" s="44"/>
    </row>
    <row r="32356" spans="26:26">
      <c r="Z32356" s="44"/>
    </row>
    <row r="32357" spans="26:26">
      <c r="Z32357" s="44"/>
    </row>
    <row r="32358" spans="26:26">
      <c r="Z32358" s="44"/>
    </row>
    <row r="32359" spans="26:26">
      <c r="Z32359" s="44"/>
    </row>
    <row r="32360" spans="26:26">
      <c r="Z32360" s="44"/>
    </row>
    <row r="32361" spans="26:26">
      <c r="Z32361" s="44"/>
    </row>
    <row r="32362" spans="26:26">
      <c r="Z32362" s="44"/>
    </row>
    <row r="32363" spans="26:26">
      <c r="Z32363" s="44"/>
    </row>
    <row r="32364" spans="26:26">
      <c r="Z32364" s="44"/>
    </row>
    <row r="32365" spans="26:26">
      <c r="Z32365" s="44"/>
    </row>
    <row r="32366" spans="26:26">
      <c r="Z32366" s="44"/>
    </row>
    <row r="32367" spans="26:26">
      <c r="Z32367" s="44"/>
    </row>
    <row r="32368" spans="26:26">
      <c r="Z32368" s="44"/>
    </row>
    <row r="32369" spans="26:26">
      <c r="Z32369" s="44"/>
    </row>
    <row r="32370" spans="26:26">
      <c r="Z32370" s="44"/>
    </row>
    <row r="32371" spans="26:26">
      <c r="Z32371" s="44"/>
    </row>
    <row r="32372" spans="26:26">
      <c r="Z32372" s="44"/>
    </row>
    <row r="32373" spans="26:26">
      <c r="Z32373" s="44"/>
    </row>
    <row r="32374" spans="26:26">
      <c r="Z32374" s="44"/>
    </row>
    <row r="32375" spans="26:26">
      <c r="Z32375" s="44"/>
    </row>
    <row r="32376" spans="26:26">
      <c r="Z32376" s="44"/>
    </row>
    <row r="32377" spans="26:26">
      <c r="Z32377" s="44"/>
    </row>
    <row r="32378" spans="26:26">
      <c r="Z32378" s="44"/>
    </row>
    <row r="32379" spans="26:26">
      <c r="Z32379" s="44"/>
    </row>
    <row r="32380" spans="26:26">
      <c r="Z32380" s="44"/>
    </row>
    <row r="32381" spans="26:26">
      <c r="Z32381" s="44"/>
    </row>
    <row r="32382" spans="26:26">
      <c r="Z32382" s="44"/>
    </row>
    <row r="32383" spans="26:26">
      <c r="Z32383" s="44"/>
    </row>
    <row r="32384" spans="26:26">
      <c r="Z32384" s="44"/>
    </row>
    <row r="32385" spans="26:26">
      <c r="Z32385" s="44"/>
    </row>
    <row r="32386" spans="26:26">
      <c r="Z32386" s="44"/>
    </row>
    <row r="32387" spans="26:26">
      <c r="Z32387" s="44"/>
    </row>
    <row r="32388" spans="26:26">
      <c r="Z32388" s="44"/>
    </row>
    <row r="32389" spans="26:26">
      <c r="Z32389" s="44"/>
    </row>
    <row r="32390" spans="26:26">
      <c r="Z32390" s="44"/>
    </row>
    <row r="32391" spans="26:26">
      <c r="Z32391" s="44"/>
    </row>
    <row r="32392" spans="26:26">
      <c r="Z32392" s="44"/>
    </row>
    <row r="32393" spans="26:26">
      <c r="Z32393" s="44"/>
    </row>
    <row r="32394" spans="26:26">
      <c r="Z32394" s="44"/>
    </row>
    <row r="32395" spans="26:26">
      <c r="Z32395" s="44"/>
    </row>
    <row r="32396" spans="26:26">
      <c r="Z32396" s="44"/>
    </row>
    <row r="32397" spans="26:26">
      <c r="Z32397" s="44"/>
    </row>
    <row r="32398" spans="26:26">
      <c r="Z32398" s="44"/>
    </row>
    <row r="32399" spans="26:26">
      <c r="Z32399" s="44"/>
    </row>
    <row r="32400" spans="26:26">
      <c r="Z32400" s="44"/>
    </row>
    <row r="32401" spans="26:26">
      <c r="Z32401" s="44"/>
    </row>
    <row r="32402" spans="26:26">
      <c r="Z32402" s="44"/>
    </row>
    <row r="32403" spans="26:26">
      <c r="Z32403" s="44"/>
    </row>
    <row r="32404" spans="26:26">
      <c r="Z32404" s="44"/>
    </row>
    <row r="32405" spans="26:26">
      <c r="Z32405" s="44"/>
    </row>
    <row r="32406" spans="26:26">
      <c r="Z32406" s="44"/>
    </row>
    <row r="32407" spans="26:26">
      <c r="Z32407" s="44"/>
    </row>
    <row r="32408" spans="26:26">
      <c r="Z32408" s="44"/>
    </row>
    <row r="32409" spans="26:26">
      <c r="Z32409" s="44"/>
    </row>
    <row r="32410" spans="26:26">
      <c r="Z32410" s="44"/>
    </row>
    <row r="32411" spans="26:26">
      <c r="Z32411" s="44"/>
    </row>
    <row r="32412" spans="26:26">
      <c r="Z32412" s="44"/>
    </row>
    <row r="32413" spans="26:26">
      <c r="Z32413" s="44"/>
    </row>
    <row r="32414" spans="26:26">
      <c r="Z32414" s="44"/>
    </row>
    <row r="32415" spans="26:26">
      <c r="Z32415" s="44"/>
    </row>
    <row r="32416" spans="26:26">
      <c r="Z32416" s="44"/>
    </row>
    <row r="32417" spans="26:26">
      <c r="Z32417" s="44"/>
    </row>
    <row r="32418" spans="26:26">
      <c r="Z32418" s="44"/>
    </row>
    <row r="32419" spans="26:26">
      <c r="Z32419" s="44"/>
    </row>
    <row r="32420" spans="26:26">
      <c r="Z32420" s="44"/>
    </row>
    <row r="32421" spans="26:26">
      <c r="Z32421" s="44"/>
    </row>
    <row r="32422" spans="26:26">
      <c r="Z32422" s="44"/>
    </row>
    <row r="32423" spans="26:26">
      <c r="Z32423" s="44"/>
    </row>
    <row r="32424" spans="26:26">
      <c r="Z32424" s="44"/>
    </row>
    <row r="32425" spans="26:26">
      <c r="Z32425" s="44"/>
    </row>
    <row r="32426" spans="26:26">
      <c r="Z32426" s="44"/>
    </row>
    <row r="32427" spans="26:26">
      <c r="Z32427" s="44"/>
    </row>
    <row r="32428" spans="26:26">
      <c r="Z32428" s="44"/>
    </row>
    <row r="32429" spans="26:26">
      <c r="Z32429" s="44"/>
    </row>
    <row r="32430" spans="26:26">
      <c r="Z32430" s="44"/>
    </row>
    <row r="32431" spans="26:26">
      <c r="Z32431" s="44"/>
    </row>
    <row r="32432" spans="26:26">
      <c r="Z32432" s="44"/>
    </row>
    <row r="32433" spans="26:26">
      <c r="Z32433" s="44"/>
    </row>
    <row r="32434" spans="26:26">
      <c r="Z32434" s="44"/>
    </row>
    <row r="32435" spans="26:26">
      <c r="Z32435" s="44"/>
    </row>
    <row r="32436" spans="26:26">
      <c r="Z32436" s="44"/>
    </row>
    <row r="32437" spans="26:26">
      <c r="Z32437" s="44"/>
    </row>
    <row r="32438" spans="26:26">
      <c r="Z32438" s="44"/>
    </row>
    <row r="32439" spans="26:26">
      <c r="Z32439" s="44"/>
    </row>
    <row r="32440" spans="26:26">
      <c r="Z32440" s="44"/>
    </row>
    <row r="32441" spans="26:26">
      <c r="Z32441" s="44"/>
    </row>
    <row r="32442" spans="26:26">
      <c r="Z32442" s="44"/>
    </row>
    <row r="32443" spans="26:26">
      <c r="Z32443" s="44"/>
    </row>
    <row r="32444" spans="26:26">
      <c r="Z32444" s="44"/>
    </row>
    <row r="32445" spans="26:26">
      <c r="Z32445" s="44"/>
    </row>
    <row r="32446" spans="26:26">
      <c r="Z32446" s="44"/>
    </row>
    <row r="32447" spans="26:26">
      <c r="Z32447" s="44"/>
    </row>
    <row r="32448" spans="26:26">
      <c r="Z32448" s="44"/>
    </row>
    <row r="32449" spans="26:26">
      <c r="Z32449" s="44"/>
    </row>
    <row r="32450" spans="26:26">
      <c r="Z32450" s="44"/>
    </row>
    <row r="32451" spans="26:26">
      <c r="Z32451" s="44"/>
    </row>
    <row r="32452" spans="26:26">
      <c r="Z32452" s="44"/>
    </row>
    <row r="32453" spans="26:26">
      <c r="Z32453" s="44"/>
    </row>
    <row r="32454" spans="26:26">
      <c r="Z32454" s="44"/>
    </row>
    <row r="32455" spans="26:26">
      <c r="Z32455" s="44"/>
    </row>
    <row r="32456" spans="26:26">
      <c r="Z32456" s="44"/>
    </row>
    <row r="32457" spans="26:26">
      <c r="Z32457" s="44"/>
    </row>
    <row r="32458" spans="26:26">
      <c r="Z32458" s="44"/>
    </row>
    <row r="32459" spans="26:26">
      <c r="Z32459" s="44"/>
    </row>
    <row r="32460" spans="26:26">
      <c r="Z32460" s="44"/>
    </row>
    <row r="32461" spans="26:26">
      <c r="Z32461" s="44"/>
    </row>
    <row r="32462" spans="26:26">
      <c r="Z32462" s="44"/>
    </row>
    <row r="32463" spans="26:26">
      <c r="Z32463" s="44"/>
    </row>
    <row r="32464" spans="26:26">
      <c r="Z32464" s="44"/>
    </row>
    <row r="32465" spans="26:26">
      <c r="Z32465" s="44"/>
    </row>
    <row r="32466" spans="26:26">
      <c r="Z32466" s="44"/>
    </row>
    <row r="32467" spans="26:26">
      <c r="Z32467" s="44"/>
    </row>
    <row r="32468" spans="26:26">
      <c r="Z32468" s="44"/>
    </row>
    <row r="32469" spans="26:26">
      <c r="Z32469" s="44"/>
    </row>
    <row r="32470" spans="26:26">
      <c r="Z32470" s="44"/>
    </row>
    <row r="32471" spans="26:26">
      <c r="Z32471" s="44"/>
    </row>
    <row r="32472" spans="26:26">
      <c r="Z32472" s="44"/>
    </row>
    <row r="32473" spans="26:26">
      <c r="Z32473" s="44"/>
    </row>
    <row r="32474" spans="26:26">
      <c r="Z32474" s="44"/>
    </row>
    <row r="32475" spans="26:26">
      <c r="Z32475" s="44"/>
    </row>
    <row r="32476" spans="26:26">
      <c r="Z32476" s="44"/>
    </row>
    <row r="32477" spans="26:26">
      <c r="Z32477" s="44"/>
    </row>
    <row r="32478" spans="26:26">
      <c r="Z32478" s="44"/>
    </row>
    <row r="32479" spans="26:26">
      <c r="Z32479" s="44"/>
    </row>
    <row r="32480" spans="26:26">
      <c r="Z32480" s="44"/>
    </row>
    <row r="32481" spans="26:26">
      <c r="Z32481" s="44"/>
    </row>
    <row r="32482" spans="26:26">
      <c r="Z32482" s="44"/>
    </row>
    <row r="32483" spans="26:26">
      <c r="Z32483" s="44"/>
    </row>
    <row r="32484" spans="26:26">
      <c r="Z32484" s="44"/>
    </row>
    <row r="32485" spans="26:26">
      <c r="Z32485" s="44"/>
    </row>
    <row r="32486" spans="26:26">
      <c r="Z32486" s="44"/>
    </row>
    <row r="32487" spans="26:26">
      <c r="Z32487" s="44"/>
    </row>
    <row r="32488" spans="26:26">
      <c r="Z32488" s="44"/>
    </row>
    <row r="32489" spans="26:26">
      <c r="Z32489" s="44"/>
    </row>
    <row r="32490" spans="26:26">
      <c r="Z32490" s="44"/>
    </row>
    <row r="32491" spans="26:26">
      <c r="Z32491" s="44"/>
    </row>
    <row r="32492" spans="26:26">
      <c r="Z32492" s="44"/>
    </row>
    <row r="32493" spans="26:26">
      <c r="Z32493" s="44"/>
    </row>
    <row r="32494" spans="26:26">
      <c r="Z32494" s="44"/>
    </row>
    <row r="32495" spans="26:26">
      <c r="Z32495" s="44"/>
    </row>
    <row r="32496" spans="26:26">
      <c r="Z32496" s="44"/>
    </row>
    <row r="32497" spans="26:26">
      <c r="Z32497" s="44"/>
    </row>
    <row r="32498" spans="26:26">
      <c r="Z32498" s="44"/>
    </row>
    <row r="32499" spans="26:26">
      <c r="Z32499" s="44"/>
    </row>
    <row r="32500" spans="26:26">
      <c r="Z32500" s="44"/>
    </row>
    <row r="32501" spans="26:26">
      <c r="Z32501" s="44"/>
    </row>
    <row r="32502" spans="26:26">
      <c r="Z32502" s="44"/>
    </row>
    <row r="32503" spans="26:26">
      <c r="Z32503" s="44"/>
    </row>
    <row r="32504" spans="26:26">
      <c r="Z32504" s="44"/>
    </row>
    <row r="32505" spans="26:26">
      <c r="Z32505" s="44"/>
    </row>
    <row r="32506" spans="26:26">
      <c r="Z32506" s="44"/>
    </row>
    <row r="32507" spans="26:26">
      <c r="Z32507" s="44"/>
    </row>
    <row r="32508" spans="26:26">
      <c r="Z32508" s="44"/>
    </row>
    <row r="32509" spans="26:26">
      <c r="Z32509" s="44"/>
    </row>
    <row r="32510" spans="26:26">
      <c r="Z32510" s="44"/>
    </row>
    <row r="32511" spans="26:26">
      <c r="Z32511" s="44"/>
    </row>
    <row r="32512" spans="26:26">
      <c r="Z32512" s="44"/>
    </row>
    <row r="32513" spans="26:26">
      <c r="Z32513" s="44"/>
    </row>
    <row r="32514" spans="26:26">
      <c r="Z32514" s="44"/>
    </row>
    <row r="32515" spans="26:26">
      <c r="Z32515" s="44"/>
    </row>
    <row r="32516" spans="26:26">
      <c r="Z32516" s="44"/>
    </row>
    <row r="32517" spans="26:26">
      <c r="Z32517" s="44"/>
    </row>
    <row r="32518" spans="26:26">
      <c r="Z32518" s="44"/>
    </row>
    <row r="32519" spans="26:26">
      <c r="Z32519" s="44"/>
    </row>
    <row r="32520" spans="26:26">
      <c r="Z32520" s="44"/>
    </row>
    <row r="32521" spans="26:26">
      <c r="Z32521" s="44"/>
    </row>
    <row r="32522" spans="26:26">
      <c r="Z32522" s="44"/>
    </row>
    <row r="32523" spans="26:26">
      <c r="Z32523" s="44"/>
    </row>
    <row r="32524" spans="26:26">
      <c r="Z32524" s="44"/>
    </row>
    <row r="32525" spans="26:26">
      <c r="Z32525" s="44"/>
    </row>
    <row r="32526" spans="26:26">
      <c r="Z32526" s="44"/>
    </row>
    <row r="32527" spans="26:26">
      <c r="Z32527" s="44"/>
    </row>
    <row r="32528" spans="26:26">
      <c r="Z32528" s="44"/>
    </row>
    <row r="32529" spans="26:26">
      <c r="Z32529" s="44"/>
    </row>
    <row r="32530" spans="26:26">
      <c r="Z32530" s="44"/>
    </row>
    <row r="32531" spans="26:26">
      <c r="Z32531" s="44"/>
    </row>
    <row r="32532" spans="26:26">
      <c r="Z32532" s="44"/>
    </row>
    <row r="32533" spans="26:26">
      <c r="Z32533" s="44"/>
    </row>
    <row r="32534" spans="26:26">
      <c r="Z32534" s="44"/>
    </row>
    <row r="32535" spans="26:26">
      <c r="Z32535" s="44"/>
    </row>
    <row r="32536" spans="26:26">
      <c r="Z32536" s="44"/>
    </row>
    <row r="32537" spans="26:26">
      <c r="Z32537" s="44"/>
    </row>
    <row r="32538" spans="26:26">
      <c r="Z32538" s="44"/>
    </row>
    <row r="32539" spans="26:26">
      <c r="Z32539" s="44"/>
    </row>
    <row r="32540" spans="26:26">
      <c r="Z32540" s="44"/>
    </row>
    <row r="32541" spans="26:26">
      <c r="Z32541" s="44"/>
    </row>
    <row r="32542" spans="26:26">
      <c r="Z32542" s="44"/>
    </row>
    <row r="32543" spans="26:26">
      <c r="Z32543" s="44"/>
    </row>
    <row r="32544" spans="26:26">
      <c r="Z32544" s="44"/>
    </row>
    <row r="32545" spans="26:26">
      <c r="Z32545" s="44"/>
    </row>
    <row r="32546" spans="26:26">
      <c r="Z32546" s="44"/>
    </row>
    <row r="32547" spans="26:26">
      <c r="Z32547" s="44"/>
    </row>
    <row r="32548" spans="26:26">
      <c r="Z32548" s="44"/>
    </row>
    <row r="32549" spans="26:26">
      <c r="Z32549" s="44"/>
    </row>
    <row r="32550" spans="26:26">
      <c r="Z32550" s="44"/>
    </row>
    <row r="32551" spans="26:26">
      <c r="Z32551" s="44"/>
    </row>
    <row r="32552" spans="26:26">
      <c r="Z32552" s="44"/>
    </row>
    <row r="32553" spans="26:26">
      <c r="Z32553" s="44"/>
    </row>
    <row r="32554" spans="26:26">
      <c r="Z32554" s="44"/>
    </row>
    <row r="32555" spans="26:26">
      <c r="Z32555" s="44"/>
    </row>
    <row r="32556" spans="26:26">
      <c r="Z32556" s="44"/>
    </row>
    <row r="32557" spans="26:26">
      <c r="Z32557" s="44"/>
    </row>
    <row r="32558" spans="26:26">
      <c r="Z32558" s="44"/>
    </row>
    <row r="32559" spans="26:26">
      <c r="Z32559" s="44"/>
    </row>
    <row r="32560" spans="26:26">
      <c r="Z32560" s="44"/>
    </row>
    <row r="32561" spans="26:26">
      <c r="Z32561" s="44"/>
    </row>
    <row r="32562" spans="26:26">
      <c r="Z32562" s="44"/>
    </row>
    <row r="32563" spans="26:26">
      <c r="Z32563" s="44"/>
    </row>
    <row r="32564" spans="26:26">
      <c r="Z32564" s="44"/>
    </row>
    <row r="32565" spans="26:26">
      <c r="Z32565" s="44"/>
    </row>
    <row r="32566" spans="26:26">
      <c r="Z32566" s="44"/>
    </row>
    <row r="32567" spans="26:26">
      <c r="Z32567" s="44"/>
    </row>
    <row r="32568" spans="26:26">
      <c r="Z32568" s="44"/>
    </row>
    <row r="32569" spans="26:26">
      <c r="Z32569" s="44"/>
    </row>
    <row r="32570" spans="26:26">
      <c r="Z32570" s="44"/>
    </row>
    <row r="32571" spans="26:26">
      <c r="Z32571" s="44"/>
    </row>
    <row r="32572" spans="26:26">
      <c r="Z32572" s="44"/>
    </row>
    <row r="32573" spans="26:26">
      <c r="Z32573" s="44"/>
    </row>
    <row r="32574" spans="26:26">
      <c r="Z32574" s="44"/>
    </row>
    <row r="32575" spans="26:26">
      <c r="Z32575" s="44"/>
    </row>
    <row r="32576" spans="26:26">
      <c r="Z32576" s="44"/>
    </row>
    <row r="32577" spans="26:26">
      <c r="Z32577" s="44"/>
    </row>
    <row r="32578" spans="26:26">
      <c r="Z32578" s="44"/>
    </row>
    <row r="32579" spans="26:26">
      <c r="Z32579" s="44"/>
    </row>
    <row r="32580" spans="26:26">
      <c r="Z32580" s="44"/>
    </row>
    <row r="32581" spans="26:26">
      <c r="Z32581" s="44"/>
    </row>
    <row r="32582" spans="26:26">
      <c r="Z32582" s="44"/>
    </row>
    <row r="32583" spans="26:26">
      <c r="Z32583" s="44"/>
    </row>
    <row r="32584" spans="26:26">
      <c r="Z32584" s="44"/>
    </row>
    <row r="32585" spans="26:26">
      <c r="Z32585" s="44"/>
    </row>
    <row r="32586" spans="26:26">
      <c r="Z32586" s="44"/>
    </row>
    <row r="32587" spans="26:26">
      <c r="Z32587" s="44"/>
    </row>
    <row r="32588" spans="26:26">
      <c r="Z32588" s="44"/>
    </row>
    <row r="32589" spans="26:26">
      <c r="Z32589" s="44"/>
    </row>
    <row r="32590" spans="26:26">
      <c r="Z32590" s="44"/>
    </row>
    <row r="32591" spans="26:26">
      <c r="Z32591" s="44"/>
    </row>
    <row r="32592" spans="26:26">
      <c r="Z32592" s="44"/>
    </row>
    <row r="32593" spans="26:26">
      <c r="Z32593" s="44"/>
    </row>
    <row r="32594" spans="26:26">
      <c r="Z32594" s="44"/>
    </row>
    <row r="32595" spans="26:26">
      <c r="Z32595" s="44"/>
    </row>
    <row r="32596" spans="26:26">
      <c r="Z32596" s="44"/>
    </row>
    <row r="32597" spans="26:26">
      <c r="Z32597" s="44"/>
    </row>
    <row r="32598" spans="26:26">
      <c r="Z32598" s="44"/>
    </row>
    <row r="32599" spans="26:26">
      <c r="Z32599" s="44"/>
    </row>
    <row r="32600" spans="26:26">
      <c r="Z32600" s="44"/>
    </row>
    <row r="32601" spans="26:26">
      <c r="Z32601" s="44"/>
    </row>
    <row r="32602" spans="26:26">
      <c r="Z32602" s="44"/>
    </row>
    <row r="32603" spans="26:26">
      <c r="Z32603" s="44"/>
    </row>
    <row r="32604" spans="26:26">
      <c r="Z32604" s="44"/>
    </row>
    <row r="32605" spans="26:26">
      <c r="Z32605" s="44"/>
    </row>
    <row r="32606" spans="26:26">
      <c r="Z32606" s="44"/>
    </row>
    <row r="32607" spans="26:26">
      <c r="Z32607" s="44"/>
    </row>
    <row r="32608" spans="26:26">
      <c r="Z32608" s="44"/>
    </row>
    <row r="32609" spans="26:26">
      <c r="Z32609" s="44"/>
    </row>
    <row r="32610" spans="26:26">
      <c r="Z32610" s="44"/>
    </row>
    <row r="32611" spans="26:26">
      <c r="Z32611" s="44"/>
    </row>
    <row r="32612" spans="26:26">
      <c r="Z32612" s="44"/>
    </row>
    <row r="32613" spans="26:26">
      <c r="Z32613" s="44"/>
    </row>
    <row r="32614" spans="26:26">
      <c r="Z32614" s="44"/>
    </row>
    <row r="32615" spans="26:26">
      <c r="Z32615" s="44"/>
    </row>
    <row r="32616" spans="26:26">
      <c r="Z32616" s="44"/>
    </row>
    <row r="32617" spans="26:26">
      <c r="Z32617" s="44"/>
    </row>
    <row r="32618" spans="26:26">
      <c r="Z32618" s="44"/>
    </row>
    <row r="32619" spans="26:26">
      <c r="Z32619" s="44"/>
    </row>
    <row r="32620" spans="26:26">
      <c r="Z32620" s="44"/>
    </row>
    <row r="32621" spans="26:26">
      <c r="Z32621" s="44"/>
    </row>
    <row r="32622" spans="26:26">
      <c r="Z32622" s="44"/>
    </row>
    <row r="32623" spans="26:26">
      <c r="Z32623" s="44"/>
    </row>
    <row r="32624" spans="26:26">
      <c r="Z32624" s="44"/>
    </row>
    <row r="32625" spans="26:26">
      <c r="Z32625" s="44"/>
    </row>
    <row r="32626" spans="26:26">
      <c r="Z32626" s="44"/>
    </row>
    <row r="32627" spans="26:26">
      <c r="Z32627" s="44"/>
    </row>
    <row r="32628" spans="26:26">
      <c r="Z32628" s="44"/>
    </row>
    <row r="32629" spans="26:26">
      <c r="Z32629" s="44"/>
    </row>
    <row r="32630" spans="26:26">
      <c r="Z32630" s="44"/>
    </row>
    <row r="32631" spans="26:26">
      <c r="Z32631" s="44"/>
    </row>
    <row r="32632" spans="26:26">
      <c r="Z32632" s="44"/>
    </row>
    <row r="32633" spans="26:26">
      <c r="Z32633" s="44"/>
    </row>
    <row r="32634" spans="26:26">
      <c r="Z32634" s="44"/>
    </row>
    <row r="32635" spans="26:26">
      <c r="Z32635" s="44"/>
    </row>
    <row r="32636" spans="26:26">
      <c r="Z32636" s="44"/>
    </row>
    <row r="32637" spans="26:26">
      <c r="Z32637" s="44"/>
    </row>
    <row r="32638" spans="26:26">
      <c r="Z32638" s="44"/>
    </row>
    <row r="32639" spans="26:26">
      <c r="Z32639" s="44"/>
    </row>
    <row r="32640" spans="26:26">
      <c r="Z32640" s="44"/>
    </row>
    <row r="32641" spans="26:26">
      <c r="Z32641" s="44"/>
    </row>
    <row r="32642" spans="26:26">
      <c r="Z32642" s="44"/>
    </row>
    <row r="32643" spans="26:26">
      <c r="Z32643" s="44"/>
    </row>
    <row r="32644" spans="26:26">
      <c r="Z32644" s="44"/>
    </row>
    <row r="32645" spans="26:26">
      <c r="Z32645" s="44"/>
    </row>
    <row r="32646" spans="26:26">
      <c r="Z32646" s="44"/>
    </row>
    <row r="32647" spans="26:26">
      <c r="Z32647" s="44"/>
    </row>
    <row r="32648" spans="26:26">
      <c r="Z32648" s="44"/>
    </row>
    <row r="32649" spans="26:26">
      <c r="Z32649" s="44"/>
    </row>
    <row r="32650" spans="26:26">
      <c r="Z32650" s="44"/>
    </row>
    <row r="32651" spans="26:26">
      <c r="Z32651" s="44"/>
    </row>
    <row r="32652" spans="26:26">
      <c r="Z32652" s="44"/>
    </row>
    <row r="32653" spans="26:26">
      <c r="Z32653" s="44"/>
    </row>
    <row r="32654" spans="26:26">
      <c r="Z32654" s="44"/>
    </row>
    <row r="32655" spans="26:26">
      <c r="Z32655" s="44"/>
    </row>
    <row r="32656" spans="26:26">
      <c r="Z32656" s="44"/>
    </row>
    <row r="32657" spans="26:26">
      <c r="Z32657" s="44"/>
    </row>
    <row r="32658" spans="26:26">
      <c r="Z32658" s="44"/>
    </row>
    <row r="32659" spans="26:26">
      <c r="Z32659" s="44"/>
    </row>
    <row r="32660" spans="26:26">
      <c r="Z32660" s="44"/>
    </row>
    <row r="32661" spans="26:26">
      <c r="Z32661" s="44"/>
    </row>
    <row r="32662" spans="26:26">
      <c r="Z32662" s="44"/>
    </row>
    <row r="32663" spans="26:26">
      <c r="Z32663" s="44"/>
    </row>
    <row r="32664" spans="26:26">
      <c r="Z32664" s="44"/>
    </row>
    <row r="32665" spans="26:26">
      <c r="Z32665" s="44"/>
    </row>
    <row r="32666" spans="26:26">
      <c r="Z32666" s="44"/>
    </row>
    <row r="32667" spans="26:26">
      <c r="Z32667" s="44"/>
    </row>
    <row r="32668" spans="26:26">
      <c r="Z32668" s="44"/>
    </row>
    <row r="32669" spans="26:26">
      <c r="Z32669" s="44"/>
    </row>
    <row r="32670" spans="26:26">
      <c r="Z32670" s="44"/>
    </row>
    <row r="32671" spans="26:26">
      <c r="Z32671" s="44"/>
    </row>
    <row r="32672" spans="26:26">
      <c r="Z32672" s="44"/>
    </row>
    <row r="32673" spans="26:26">
      <c r="Z32673" s="44"/>
    </row>
    <row r="32674" spans="26:26">
      <c r="Z32674" s="44"/>
    </row>
    <row r="32675" spans="26:26">
      <c r="Z32675" s="44"/>
    </row>
    <row r="32676" spans="26:26">
      <c r="Z32676" s="44"/>
    </row>
    <row r="32677" spans="26:26">
      <c r="Z32677" s="44"/>
    </row>
    <row r="32678" spans="26:26">
      <c r="Z32678" s="44"/>
    </row>
    <row r="32679" spans="26:26">
      <c r="Z32679" s="44"/>
    </row>
    <row r="32680" spans="26:26">
      <c r="Z32680" s="44"/>
    </row>
    <row r="32681" spans="26:26">
      <c r="Z32681" s="44"/>
    </row>
    <row r="32682" spans="26:26">
      <c r="Z32682" s="44"/>
    </row>
    <row r="32683" spans="26:26">
      <c r="Z32683" s="44"/>
    </row>
    <row r="32684" spans="26:26">
      <c r="Z32684" s="44"/>
    </row>
    <row r="32685" spans="26:26">
      <c r="Z32685" s="44"/>
    </row>
    <row r="32686" spans="26:26">
      <c r="Z32686" s="44"/>
    </row>
    <row r="32687" spans="26:26">
      <c r="Z32687" s="44"/>
    </row>
    <row r="32688" spans="26:26">
      <c r="Z32688" s="44"/>
    </row>
    <row r="32689" spans="26:26">
      <c r="Z32689" s="44"/>
    </row>
    <row r="32690" spans="26:26">
      <c r="Z32690" s="44"/>
    </row>
    <row r="32691" spans="26:26">
      <c r="Z32691" s="44"/>
    </row>
    <row r="32692" spans="26:26">
      <c r="Z32692" s="44"/>
    </row>
    <row r="32693" spans="26:26">
      <c r="Z32693" s="44"/>
    </row>
    <row r="32694" spans="26:26">
      <c r="Z32694" s="44"/>
    </row>
    <row r="32695" spans="26:26">
      <c r="Z32695" s="44"/>
    </row>
    <row r="32696" spans="26:26">
      <c r="Z32696" s="44"/>
    </row>
    <row r="32697" spans="26:26">
      <c r="Z32697" s="44"/>
    </row>
    <row r="32698" spans="26:26">
      <c r="Z32698" s="44"/>
    </row>
    <row r="32699" spans="26:26">
      <c r="Z32699" s="44"/>
    </row>
    <row r="32700" spans="26:26">
      <c r="Z32700" s="44"/>
    </row>
    <row r="32701" spans="26:26">
      <c r="Z32701" s="44"/>
    </row>
    <row r="32702" spans="26:26">
      <c r="Z32702" s="44"/>
    </row>
    <row r="32703" spans="26:26">
      <c r="Z32703" s="44"/>
    </row>
    <row r="32704" spans="26:26">
      <c r="Z32704" s="44"/>
    </row>
    <row r="32705" spans="26:26">
      <c r="Z32705" s="44"/>
    </row>
    <row r="32706" spans="26:26">
      <c r="Z32706" s="44"/>
    </row>
    <row r="32707" spans="26:26">
      <c r="Z32707" s="44"/>
    </row>
    <row r="32708" spans="26:26">
      <c r="Z32708" s="44"/>
    </row>
    <row r="32709" spans="26:26">
      <c r="Z32709" s="44"/>
    </row>
    <row r="32710" spans="26:26">
      <c r="Z32710" s="44"/>
    </row>
    <row r="32711" spans="26:26">
      <c r="Z32711" s="44"/>
    </row>
    <row r="32712" spans="26:26">
      <c r="Z32712" s="44"/>
    </row>
    <row r="32713" spans="26:26">
      <c r="Z32713" s="44"/>
    </row>
    <row r="32714" spans="26:26">
      <c r="Z32714" s="44"/>
    </row>
    <row r="32715" spans="26:26">
      <c r="Z32715" s="44"/>
    </row>
    <row r="32716" spans="26:26">
      <c r="Z32716" s="44"/>
    </row>
    <row r="32717" spans="26:26">
      <c r="Z32717" s="44"/>
    </row>
    <row r="32718" spans="26:26">
      <c r="Z32718" s="44"/>
    </row>
    <row r="32719" spans="26:26">
      <c r="Z32719" s="44"/>
    </row>
    <row r="32720" spans="26:26">
      <c r="Z32720" s="44"/>
    </row>
    <row r="32721" spans="26:26">
      <c r="Z32721" s="44"/>
    </row>
    <row r="32722" spans="26:26">
      <c r="Z32722" s="44"/>
    </row>
    <row r="32723" spans="26:26">
      <c r="Z32723" s="44"/>
    </row>
    <row r="32724" spans="26:26">
      <c r="Z32724" s="44"/>
    </row>
    <row r="32725" spans="26:26">
      <c r="Z32725" s="44"/>
    </row>
    <row r="32726" spans="26:26">
      <c r="Z32726" s="44"/>
    </row>
    <row r="32727" spans="26:26">
      <c r="Z32727" s="44"/>
    </row>
    <row r="32728" spans="26:26">
      <c r="Z32728" s="44"/>
    </row>
    <row r="32729" spans="26:26">
      <c r="Z32729" s="44"/>
    </row>
    <row r="32730" spans="26:26">
      <c r="Z32730" s="44"/>
    </row>
    <row r="32731" spans="26:26">
      <c r="Z32731" s="44"/>
    </row>
    <row r="32732" spans="26:26">
      <c r="Z32732" s="44"/>
    </row>
    <row r="32733" spans="26:26">
      <c r="Z32733" s="44"/>
    </row>
    <row r="32734" spans="26:26">
      <c r="Z32734" s="44"/>
    </row>
    <row r="32735" spans="26:26">
      <c r="Z32735" s="44"/>
    </row>
    <row r="32736" spans="26:26">
      <c r="Z32736" s="44"/>
    </row>
    <row r="32737" spans="26:26">
      <c r="Z32737" s="44"/>
    </row>
    <row r="32738" spans="26:26">
      <c r="Z32738" s="44"/>
    </row>
    <row r="32739" spans="26:26">
      <c r="Z32739" s="44"/>
    </row>
    <row r="32740" spans="26:26">
      <c r="Z32740" s="44"/>
    </row>
    <row r="32741" spans="26:26">
      <c r="Z32741" s="44"/>
    </row>
    <row r="32742" spans="26:26">
      <c r="Z32742" s="44"/>
    </row>
    <row r="32743" spans="26:26">
      <c r="Z32743" s="44"/>
    </row>
    <row r="32744" spans="26:26">
      <c r="Z32744" s="44"/>
    </row>
    <row r="32745" spans="26:26">
      <c r="Z32745" s="44"/>
    </row>
    <row r="32746" spans="26:26">
      <c r="Z32746" s="44"/>
    </row>
    <row r="32747" spans="26:26">
      <c r="Z32747" s="44"/>
    </row>
    <row r="32748" spans="26:26">
      <c r="Z32748" s="44"/>
    </row>
    <row r="32749" spans="26:26">
      <c r="Z32749" s="44"/>
    </row>
    <row r="32750" spans="26:26">
      <c r="Z32750" s="44"/>
    </row>
    <row r="32751" spans="26:26">
      <c r="Z32751" s="44"/>
    </row>
    <row r="32752" spans="26:26">
      <c r="Z32752" s="44"/>
    </row>
    <row r="32753" spans="26:26">
      <c r="Z32753" s="44"/>
    </row>
    <row r="32754" spans="26:26">
      <c r="Z32754" s="44"/>
    </row>
    <row r="32755" spans="26:26">
      <c r="Z32755" s="44"/>
    </row>
    <row r="32756" spans="26:26">
      <c r="Z32756" s="44"/>
    </row>
    <row r="32757" spans="26:26">
      <c r="Z32757" s="44"/>
    </row>
    <row r="32758" spans="26:26">
      <c r="Z32758" s="44"/>
    </row>
    <row r="32759" spans="26:26">
      <c r="Z32759" s="44"/>
    </row>
    <row r="32760" spans="26:26">
      <c r="Z32760" s="44"/>
    </row>
    <row r="32761" spans="26:26">
      <c r="Z32761" s="44"/>
    </row>
    <row r="32762" spans="26:26">
      <c r="Z32762" s="44"/>
    </row>
    <row r="32763" spans="26:26">
      <c r="Z32763" s="44"/>
    </row>
    <row r="32764" spans="26:26">
      <c r="Z32764" s="44"/>
    </row>
    <row r="32765" spans="26:26">
      <c r="Z32765" s="44"/>
    </row>
    <row r="32766" spans="26:26">
      <c r="Z32766" s="44"/>
    </row>
    <row r="32767" spans="26:26">
      <c r="Z32767" s="44"/>
    </row>
    <row r="32768" spans="26:26">
      <c r="Z32768" s="44"/>
    </row>
    <row r="32769" spans="26:26">
      <c r="Z32769" s="44"/>
    </row>
    <row r="32770" spans="26:26">
      <c r="Z32770" s="44"/>
    </row>
    <row r="32771" spans="26:26">
      <c r="Z32771" s="44"/>
    </row>
    <row r="32772" spans="26:26">
      <c r="Z32772" s="44"/>
    </row>
    <row r="32773" spans="26:26">
      <c r="Z32773" s="44"/>
    </row>
    <row r="32774" spans="26:26">
      <c r="Z32774" s="44"/>
    </row>
    <row r="32775" spans="26:26">
      <c r="Z32775" s="44"/>
    </row>
    <row r="32776" spans="26:26">
      <c r="Z32776" s="44"/>
    </row>
    <row r="32777" spans="26:26">
      <c r="Z32777" s="44"/>
    </row>
    <row r="32778" spans="26:26">
      <c r="Z32778" s="44"/>
    </row>
    <row r="32779" spans="26:26">
      <c r="Z32779" s="44"/>
    </row>
    <row r="32780" spans="26:26">
      <c r="Z32780" s="44"/>
    </row>
    <row r="32781" spans="26:26">
      <c r="Z32781" s="44"/>
    </row>
    <row r="32782" spans="26:26">
      <c r="Z32782" s="44"/>
    </row>
    <row r="32783" spans="26:26">
      <c r="Z32783" s="44"/>
    </row>
    <row r="32784" spans="26:26">
      <c r="Z32784" s="44"/>
    </row>
    <row r="32785" spans="26:26">
      <c r="Z32785" s="44"/>
    </row>
    <row r="32786" spans="26:26">
      <c r="Z32786" s="44"/>
    </row>
    <row r="32787" spans="26:26">
      <c r="Z32787" s="44"/>
    </row>
    <row r="32788" spans="26:26">
      <c r="Z32788" s="44"/>
    </row>
    <row r="32789" spans="26:26">
      <c r="Z32789" s="44"/>
    </row>
    <row r="32790" spans="26:26">
      <c r="Z32790" s="44"/>
    </row>
    <row r="32791" spans="26:26">
      <c r="Z32791" s="44"/>
    </row>
    <row r="32792" spans="26:26">
      <c r="Z32792" s="44"/>
    </row>
    <row r="32793" spans="26:26">
      <c r="Z32793" s="44"/>
    </row>
    <row r="32794" spans="26:26">
      <c r="Z32794" s="44"/>
    </row>
    <row r="32795" spans="26:26">
      <c r="Z32795" s="44"/>
    </row>
    <row r="32796" spans="26:26">
      <c r="Z32796" s="44"/>
    </row>
    <row r="32797" spans="26:26">
      <c r="Z32797" s="44"/>
    </row>
    <row r="32798" spans="26:26">
      <c r="Z32798" s="44"/>
    </row>
    <row r="32799" spans="26:26">
      <c r="Z32799" s="44"/>
    </row>
    <row r="32800" spans="26:26">
      <c r="Z32800" s="44"/>
    </row>
    <row r="32801" spans="26:26">
      <c r="Z32801" s="44"/>
    </row>
    <row r="32802" spans="26:26">
      <c r="Z32802" s="44"/>
    </row>
    <row r="32803" spans="26:26">
      <c r="Z32803" s="44"/>
    </row>
    <row r="32804" spans="26:26">
      <c r="Z32804" s="44"/>
    </row>
    <row r="32805" spans="26:26">
      <c r="Z32805" s="44"/>
    </row>
    <row r="32806" spans="26:26">
      <c r="Z32806" s="44"/>
    </row>
    <row r="32807" spans="26:26">
      <c r="Z32807" s="44"/>
    </row>
    <row r="32808" spans="26:26">
      <c r="Z32808" s="44"/>
    </row>
    <row r="32809" spans="26:26">
      <c r="Z32809" s="44"/>
    </row>
    <row r="32810" spans="26:26">
      <c r="Z32810" s="44"/>
    </row>
    <row r="32811" spans="26:26">
      <c r="Z32811" s="44"/>
    </row>
    <row r="32812" spans="26:26">
      <c r="Z32812" s="44"/>
    </row>
    <row r="32813" spans="26:26">
      <c r="Z32813" s="44"/>
    </row>
    <row r="32814" spans="26:26">
      <c r="Z32814" s="44"/>
    </row>
    <row r="32815" spans="26:26">
      <c r="Z32815" s="44"/>
    </row>
    <row r="32816" spans="26:26">
      <c r="Z32816" s="44"/>
    </row>
    <row r="32817" spans="26:26">
      <c r="Z32817" s="44"/>
    </row>
    <row r="32818" spans="26:26">
      <c r="Z32818" s="44"/>
    </row>
    <row r="32819" spans="26:26">
      <c r="Z32819" s="44"/>
    </row>
    <row r="32820" spans="26:26">
      <c r="Z32820" s="44"/>
    </row>
    <row r="32821" spans="26:26">
      <c r="Z32821" s="44"/>
    </row>
    <row r="32822" spans="26:26">
      <c r="Z32822" s="44"/>
    </row>
    <row r="32823" spans="26:26">
      <c r="Z32823" s="44"/>
    </row>
    <row r="32824" spans="26:26">
      <c r="Z32824" s="44"/>
    </row>
    <row r="32825" spans="26:26">
      <c r="Z32825" s="44"/>
    </row>
    <row r="32826" spans="26:26">
      <c r="Z32826" s="44"/>
    </row>
    <row r="32827" spans="26:26">
      <c r="Z32827" s="44"/>
    </row>
    <row r="32828" spans="26:26">
      <c r="Z32828" s="44"/>
    </row>
    <row r="32829" spans="26:26">
      <c r="Z32829" s="44"/>
    </row>
    <row r="32830" spans="26:26">
      <c r="Z32830" s="44"/>
    </row>
    <row r="32831" spans="26:26">
      <c r="Z32831" s="44"/>
    </row>
    <row r="32832" spans="26:26">
      <c r="Z32832" s="44"/>
    </row>
    <row r="32833" spans="26:26">
      <c r="Z32833" s="44"/>
    </row>
    <row r="32834" spans="26:26">
      <c r="Z32834" s="44"/>
    </row>
    <row r="32835" spans="26:26">
      <c r="Z32835" s="44"/>
    </row>
    <row r="32836" spans="26:26">
      <c r="Z32836" s="44"/>
    </row>
    <row r="32837" spans="26:26">
      <c r="Z32837" s="44"/>
    </row>
    <row r="32838" spans="26:26">
      <c r="Z32838" s="44"/>
    </row>
    <row r="32839" spans="26:26">
      <c r="Z32839" s="44"/>
    </row>
    <row r="32840" spans="26:26">
      <c r="Z32840" s="44"/>
    </row>
    <row r="32841" spans="26:26">
      <c r="Z32841" s="44"/>
    </row>
    <row r="32842" spans="26:26">
      <c r="Z32842" s="44"/>
    </row>
    <row r="32843" spans="26:26">
      <c r="Z32843" s="44"/>
    </row>
    <row r="32844" spans="26:26">
      <c r="Z32844" s="44"/>
    </row>
    <row r="32845" spans="26:26">
      <c r="Z32845" s="44"/>
    </row>
    <row r="32846" spans="26:26">
      <c r="Z32846" s="44"/>
    </row>
    <row r="32847" spans="26:26">
      <c r="Z32847" s="44"/>
    </row>
    <row r="32848" spans="26:26">
      <c r="Z32848" s="44"/>
    </row>
    <row r="32849" spans="26:26">
      <c r="Z32849" s="44"/>
    </row>
    <row r="32850" spans="26:26">
      <c r="Z32850" s="44"/>
    </row>
    <row r="32851" spans="26:26">
      <c r="Z32851" s="44"/>
    </row>
    <row r="32852" spans="26:26">
      <c r="Z32852" s="44"/>
    </row>
    <row r="32853" spans="26:26">
      <c r="Z32853" s="44"/>
    </row>
    <row r="32854" spans="26:26">
      <c r="Z32854" s="44"/>
    </row>
    <row r="32855" spans="26:26">
      <c r="Z32855" s="44"/>
    </row>
    <row r="32856" spans="26:26">
      <c r="Z32856" s="44"/>
    </row>
    <row r="32857" spans="26:26">
      <c r="Z32857" s="44"/>
    </row>
    <row r="32858" spans="26:26">
      <c r="Z32858" s="44"/>
    </row>
    <row r="32859" spans="26:26">
      <c r="Z32859" s="44"/>
    </row>
    <row r="32860" spans="26:26">
      <c r="Z32860" s="44"/>
    </row>
    <row r="32861" spans="26:26">
      <c r="Z32861" s="44"/>
    </row>
    <row r="32862" spans="26:26">
      <c r="Z32862" s="44"/>
    </row>
    <row r="32863" spans="26:26">
      <c r="Z32863" s="44"/>
    </row>
    <row r="32864" spans="26:26">
      <c r="Z32864" s="44"/>
    </row>
    <row r="32865" spans="26:26">
      <c r="Z32865" s="44"/>
    </row>
    <row r="32866" spans="26:26">
      <c r="Z32866" s="44"/>
    </row>
    <row r="32867" spans="26:26">
      <c r="Z32867" s="44"/>
    </row>
    <row r="32868" spans="26:26">
      <c r="Z32868" s="44"/>
    </row>
    <row r="32869" spans="26:26">
      <c r="Z32869" s="44"/>
    </row>
    <row r="32870" spans="26:26">
      <c r="Z32870" s="44"/>
    </row>
    <row r="32871" spans="26:26">
      <c r="Z32871" s="44"/>
    </row>
    <row r="32872" spans="26:26">
      <c r="Z32872" s="44"/>
    </row>
    <row r="32873" spans="26:26">
      <c r="Z32873" s="44"/>
    </row>
    <row r="32874" spans="26:26">
      <c r="Z32874" s="44"/>
    </row>
    <row r="32875" spans="26:26">
      <c r="Z32875" s="44"/>
    </row>
    <row r="32876" spans="26:26">
      <c r="Z32876" s="44"/>
    </row>
    <row r="32877" spans="26:26">
      <c r="Z32877" s="44"/>
    </row>
    <row r="32878" spans="26:26">
      <c r="Z32878" s="44"/>
    </row>
    <row r="32879" spans="26:26">
      <c r="Z32879" s="44"/>
    </row>
    <row r="32880" spans="26:26">
      <c r="Z32880" s="44"/>
    </row>
    <row r="32881" spans="26:26">
      <c r="Z32881" s="44"/>
    </row>
    <row r="32882" spans="26:26">
      <c r="Z32882" s="44"/>
    </row>
    <row r="32883" spans="26:26">
      <c r="Z32883" s="44"/>
    </row>
    <row r="32884" spans="26:26">
      <c r="Z32884" s="44"/>
    </row>
    <row r="32885" spans="26:26">
      <c r="Z32885" s="44"/>
    </row>
    <row r="32886" spans="26:26">
      <c r="Z32886" s="44"/>
    </row>
    <row r="32887" spans="26:26">
      <c r="Z32887" s="44"/>
    </row>
    <row r="32888" spans="26:26">
      <c r="Z32888" s="44"/>
    </row>
    <row r="32889" spans="26:26">
      <c r="Z32889" s="44"/>
    </row>
    <row r="32890" spans="26:26">
      <c r="Z32890" s="44"/>
    </row>
    <row r="32891" spans="26:26">
      <c r="Z32891" s="44"/>
    </row>
    <row r="32892" spans="26:26">
      <c r="Z32892" s="44"/>
    </row>
    <row r="32893" spans="26:26">
      <c r="Z32893" s="44"/>
    </row>
    <row r="32894" spans="26:26">
      <c r="Z32894" s="44"/>
    </row>
    <row r="32895" spans="26:26">
      <c r="Z32895" s="44"/>
    </row>
    <row r="32896" spans="26:26">
      <c r="Z32896" s="44"/>
    </row>
    <row r="32897" spans="26:26">
      <c r="Z32897" s="44"/>
    </row>
    <row r="32898" spans="26:26">
      <c r="Z32898" s="44"/>
    </row>
    <row r="32899" spans="26:26">
      <c r="Z32899" s="44"/>
    </row>
    <row r="32900" spans="26:26">
      <c r="Z32900" s="44"/>
    </row>
    <row r="32901" spans="26:26">
      <c r="Z32901" s="44"/>
    </row>
    <row r="32902" spans="26:26">
      <c r="Z32902" s="44"/>
    </row>
    <row r="32903" spans="26:26">
      <c r="Z32903" s="44"/>
    </row>
    <row r="32904" spans="26:26">
      <c r="Z32904" s="44"/>
    </row>
    <row r="32905" spans="26:26">
      <c r="Z32905" s="44"/>
    </row>
    <row r="32906" spans="26:26">
      <c r="Z32906" s="44"/>
    </row>
    <row r="32907" spans="26:26">
      <c r="Z32907" s="44"/>
    </row>
    <row r="32908" spans="26:26">
      <c r="Z32908" s="44"/>
    </row>
    <row r="32909" spans="26:26">
      <c r="Z32909" s="44"/>
    </row>
    <row r="32910" spans="26:26">
      <c r="Z32910" s="44"/>
    </row>
    <row r="32911" spans="26:26">
      <c r="Z32911" s="44"/>
    </row>
    <row r="32912" spans="26:26">
      <c r="Z32912" s="44"/>
    </row>
    <row r="32913" spans="26:26">
      <c r="Z32913" s="44"/>
    </row>
    <row r="32914" spans="26:26">
      <c r="Z32914" s="44"/>
    </row>
    <row r="32915" spans="26:26">
      <c r="Z32915" s="44"/>
    </row>
    <row r="32916" spans="26:26">
      <c r="Z32916" s="44"/>
    </row>
    <row r="32917" spans="26:26">
      <c r="Z32917" s="44"/>
    </row>
    <row r="32918" spans="26:26">
      <c r="Z32918" s="44"/>
    </row>
    <row r="32919" spans="26:26">
      <c r="Z32919" s="44"/>
    </row>
    <row r="32920" spans="26:26">
      <c r="Z32920" s="44"/>
    </row>
    <row r="32921" spans="26:26">
      <c r="Z32921" s="44"/>
    </row>
    <row r="32922" spans="26:26">
      <c r="Z32922" s="44"/>
    </row>
    <row r="32923" spans="26:26">
      <c r="Z32923" s="44"/>
    </row>
    <row r="32924" spans="26:26">
      <c r="Z32924" s="44"/>
    </row>
    <row r="32925" spans="26:26">
      <c r="Z32925" s="44"/>
    </row>
    <row r="32926" spans="26:26">
      <c r="Z32926" s="44"/>
    </row>
    <row r="32927" spans="26:26">
      <c r="Z32927" s="44"/>
    </row>
    <row r="32928" spans="26:26">
      <c r="Z32928" s="44"/>
    </row>
    <row r="32929" spans="26:26">
      <c r="Z32929" s="44"/>
    </row>
    <row r="32930" spans="26:26">
      <c r="Z32930" s="44"/>
    </row>
    <row r="32931" spans="26:26">
      <c r="Z32931" s="44"/>
    </row>
    <row r="32932" spans="26:26">
      <c r="Z32932" s="44"/>
    </row>
    <row r="32933" spans="26:26">
      <c r="Z32933" s="44"/>
    </row>
    <row r="32934" spans="26:26">
      <c r="Z32934" s="44"/>
    </row>
    <row r="32935" spans="26:26">
      <c r="Z32935" s="44"/>
    </row>
    <row r="32936" spans="26:26">
      <c r="Z32936" s="44"/>
    </row>
    <row r="32937" spans="26:26">
      <c r="Z32937" s="44"/>
    </row>
    <row r="32938" spans="26:26">
      <c r="Z32938" s="44"/>
    </row>
    <row r="32939" spans="26:26">
      <c r="Z32939" s="44"/>
    </row>
    <row r="32940" spans="26:26">
      <c r="Z32940" s="44"/>
    </row>
    <row r="32941" spans="26:26">
      <c r="Z32941" s="44"/>
    </row>
    <row r="32942" spans="26:26">
      <c r="Z32942" s="44"/>
    </row>
    <row r="32943" spans="26:26">
      <c r="Z32943" s="44"/>
    </row>
    <row r="32944" spans="26:26">
      <c r="Z32944" s="44"/>
    </row>
    <row r="32945" spans="26:26">
      <c r="Z32945" s="44"/>
    </row>
    <row r="32946" spans="26:26">
      <c r="Z32946" s="44"/>
    </row>
    <row r="32947" spans="26:26">
      <c r="Z32947" s="44"/>
    </row>
    <row r="32948" spans="26:26">
      <c r="Z32948" s="44"/>
    </row>
    <row r="32949" spans="26:26">
      <c r="Z32949" s="44"/>
    </row>
    <row r="32950" spans="26:26">
      <c r="Z32950" s="44"/>
    </row>
    <row r="32951" spans="26:26">
      <c r="Z32951" s="44"/>
    </row>
    <row r="32952" spans="26:26">
      <c r="Z32952" s="44"/>
    </row>
    <row r="32953" spans="26:26">
      <c r="Z32953" s="44"/>
    </row>
    <row r="32954" spans="26:26">
      <c r="Z32954" s="44"/>
    </row>
    <row r="32955" spans="26:26">
      <c r="Z32955" s="44"/>
    </row>
    <row r="32956" spans="26:26">
      <c r="Z32956" s="44"/>
    </row>
    <row r="32957" spans="26:26">
      <c r="Z32957" s="44"/>
    </row>
    <row r="32958" spans="26:26">
      <c r="Z32958" s="44"/>
    </row>
    <row r="32959" spans="26:26">
      <c r="Z32959" s="44"/>
    </row>
    <row r="32960" spans="26:26">
      <c r="Z32960" s="44"/>
    </row>
    <row r="32961" spans="26:26">
      <c r="Z32961" s="44"/>
    </row>
    <row r="32962" spans="26:26">
      <c r="Z32962" s="44"/>
    </row>
    <row r="32963" spans="26:26">
      <c r="Z32963" s="44"/>
    </row>
    <row r="32964" spans="26:26">
      <c r="Z32964" s="44"/>
    </row>
    <row r="32965" spans="26:26">
      <c r="Z32965" s="44"/>
    </row>
    <row r="32966" spans="26:26">
      <c r="Z32966" s="44"/>
    </row>
    <row r="32967" spans="26:26">
      <c r="Z32967" s="44"/>
    </row>
    <row r="32968" spans="26:26">
      <c r="Z32968" s="44"/>
    </row>
    <row r="32969" spans="26:26">
      <c r="Z32969" s="44"/>
    </row>
    <row r="32970" spans="26:26">
      <c r="Z32970" s="44"/>
    </row>
    <row r="32971" spans="26:26">
      <c r="Z32971" s="44"/>
    </row>
    <row r="32972" spans="26:26">
      <c r="Z32972" s="44"/>
    </row>
    <row r="32973" spans="26:26">
      <c r="Z32973" s="44"/>
    </row>
    <row r="32974" spans="26:26">
      <c r="Z32974" s="44"/>
    </row>
    <row r="32975" spans="26:26">
      <c r="Z32975" s="44"/>
    </row>
    <row r="32976" spans="26:26">
      <c r="Z32976" s="44"/>
    </row>
    <row r="32977" spans="26:26">
      <c r="Z32977" s="44"/>
    </row>
    <row r="32978" spans="26:26">
      <c r="Z32978" s="44"/>
    </row>
    <row r="32979" spans="26:26">
      <c r="Z32979" s="44"/>
    </row>
    <row r="32980" spans="26:26">
      <c r="Z32980" s="44"/>
    </row>
    <row r="32981" spans="26:26">
      <c r="Z32981" s="44"/>
    </row>
    <row r="32982" spans="26:26">
      <c r="Z32982" s="44"/>
    </row>
    <row r="32983" spans="26:26">
      <c r="Z32983" s="44"/>
    </row>
    <row r="32984" spans="26:26">
      <c r="Z32984" s="44"/>
    </row>
    <row r="32985" spans="26:26">
      <c r="Z32985" s="44"/>
    </row>
    <row r="32986" spans="26:26">
      <c r="Z32986" s="44"/>
    </row>
    <row r="32987" spans="26:26">
      <c r="Z32987" s="44"/>
    </row>
    <row r="32988" spans="26:26">
      <c r="Z32988" s="44"/>
    </row>
    <row r="32989" spans="26:26">
      <c r="Z32989" s="44"/>
    </row>
    <row r="32990" spans="26:26">
      <c r="Z32990" s="44"/>
    </row>
    <row r="32991" spans="26:26">
      <c r="Z32991" s="44"/>
    </row>
    <row r="32992" spans="26:26">
      <c r="Z32992" s="44"/>
    </row>
    <row r="32993" spans="26:26">
      <c r="Z32993" s="44"/>
    </row>
    <row r="32994" spans="26:26">
      <c r="Z32994" s="44"/>
    </row>
    <row r="32995" spans="26:26">
      <c r="Z32995" s="44"/>
    </row>
    <row r="32996" spans="26:26">
      <c r="Z32996" s="44"/>
    </row>
    <row r="32997" spans="26:26">
      <c r="Z32997" s="44"/>
    </row>
    <row r="32998" spans="26:26">
      <c r="Z32998" s="44"/>
    </row>
    <row r="32999" spans="26:26">
      <c r="Z32999" s="44"/>
    </row>
    <row r="33000" spans="26:26">
      <c r="Z33000" s="44"/>
    </row>
    <row r="33001" spans="26:26">
      <c r="Z33001" s="44"/>
    </row>
    <row r="33002" spans="26:26">
      <c r="Z33002" s="44"/>
    </row>
    <row r="33003" spans="26:26">
      <c r="Z33003" s="44"/>
    </row>
    <row r="33004" spans="26:26">
      <c r="Z33004" s="44"/>
    </row>
    <row r="33005" spans="26:26">
      <c r="Z33005" s="44"/>
    </row>
    <row r="33006" spans="26:26">
      <c r="Z33006" s="44"/>
    </row>
    <row r="33007" spans="26:26">
      <c r="Z33007" s="44"/>
    </row>
    <row r="33008" spans="26:26">
      <c r="Z33008" s="44"/>
    </row>
    <row r="33009" spans="26:26">
      <c r="Z33009" s="44"/>
    </row>
    <row r="33010" spans="26:26">
      <c r="Z33010" s="44"/>
    </row>
    <row r="33011" spans="26:26">
      <c r="Z33011" s="44"/>
    </row>
    <row r="33012" spans="26:26">
      <c r="Z33012" s="44"/>
    </row>
    <row r="33013" spans="26:26">
      <c r="Z33013" s="44"/>
    </row>
    <row r="33014" spans="26:26">
      <c r="Z33014" s="44"/>
    </row>
    <row r="33015" spans="26:26">
      <c r="Z33015" s="44"/>
    </row>
    <row r="33016" spans="26:26">
      <c r="Z33016" s="44"/>
    </row>
    <row r="33017" spans="26:26">
      <c r="Z33017" s="44"/>
    </row>
    <row r="33018" spans="26:26">
      <c r="Z33018" s="44"/>
    </row>
    <row r="33019" spans="26:26">
      <c r="Z33019" s="44"/>
    </row>
    <row r="33020" spans="26:26">
      <c r="Z33020" s="44"/>
    </row>
    <row r="33021" spans="26:26">
      <c r="Z33021" s="44"/>
    </row>
    <row r="33022" spans="26:26">
      <c r="Z33022" s="44"/>
    </row>
    <row r="33023" spans="26:26">
      <c r="Z33023" s="44"/>
    </row>
    <row r="33024" spans="26:26">
      <c r="Z33024" s="44"/>
    </row>
    <row r="33025" spans="26:26">
      <c r="Z33025" s="44"/>
    </row>
    <row r="33026" spans="26:26">
      <c r="Z33026" s="44"/>
    </row>
    <row r="33027" spans="26:26">
      <c r="Z33027" s="44"/>
    </row>
    <row r="33028" spans="26:26">
      <c r="Z33028" s="44"/>
    </row>
    <row r="33029" spans="26:26">
      <c r="Z33029" s="44"/>
    </row>
    <row r="33030" spans="26:26">
      <c r="Z33030" s="44"/>
    </row>
    <row r="33031" spans="26:26">
      <c r="Z33031" s="44"/>
    </row>
    <row r="33032" spans="26:26">
      <c r="Z33032" s="44"/>
    </row>
    <row r="33033" spans="26:26">
      <c r="Z33033" s="44"/>
    </row>
    <row r="33034" spans="26:26">
      <c r="Z33034" s="44"/>
    </row>
    <row r="33035" spans="26:26">
      <c r="Z33035" s="44"/>
    </row>
    <row r="33036" spans="26:26">
      <c r="Z33036" s="44"/>
    </row>
    <row r="33037" spans="26:26">
      <c r="Z33037" s="44"/>
    </row>
    <row r="33038" spans="26:26">
      <c r="Z33038" s="44"/>
    </row>
    <row r="33039" spans="26:26">
      <c r="Z33039" s="44"/>
    </row>
    <row r="33040" spans="26:26">
      <c r="Z33040" s="44"/>
    </row>
    <row r="33041" spans="26:26">
      <c r="Z33041" s="44"/>
    </row>
    <row r="33042" spans="26:26">
      <c r="Z33042" s="44"/>
    </row>
    <row r="33043" spans="26:26">
      <c r="Z33043" s="44"/>
    </row>
    <row r="33044" spans="26:26">
      <c r="Z33044" s="44"/>
    </row>
    <row r="33045" spans="26:26">
      <c r="Z33045" s="44"/>
    </row>
    <row r="33046" spans="26:26">
      <c r="Z33046" s="44"/>
    </row>
    <row r="33047" spans="26:26">
      <c r="Z33047" s="44"/>
    </row>
    <row r="33048" spans="26:26">
      <c r="Z33048" s="44"/>
    </row>
    <row r="33049" spans="26:26">
      <c r="Z33049" s="44"/>
    </row>
    <row r="33050" spans="26:26">
      <c r="Z33050" s="44"/>
    </row>
    <row r="33051" spans="26:26">
      <c r="Z33051" s="44"/>
    </row>
    <row r="33052" spans="26:26">
      <c r="Z33052" s="44"/>
    </row>
    <row r="33053" spans="26:26">
      <c r="Z33053" s="44"/>
    </row>
    <row r="33054" spans="26:26">
      <c r="Z33054" s="44"/>
    </row>
    <row r="33055" spans="26:26">
      <c r="Z33055" s="44"/>
    </row>
    <row r="33056" spans="26:26">
      <c r="Z33056" s="44"/>
    </row>
    <row r="33057" spans="26:26">
      <c r="Z33057" s="44"/>
    </row>
    <row r="33058" spans="26:26">
      <c r="Z33058" s="44"/>
    </row>
    <row r="33059" spans="26:26">
      <c r="Z33059" s="44"/>
    </row>
    <row r="33060" spans="26:26">
      <c r="Z33060" s="44"/>
    </row>
    <row r="33061" spans="26:26">
      <c r="Z33061" s="44"/>
    </row>
    <row r="33062" spans="26:26">
      <c r="Z33062" s="44"/>
    </row>
    <row r="33063" spans="26:26">
      <c r="Z33063" s="44"/>
    </row>
    <row r="33064" spans="26:26">
      <c r="Z33064" s="44"/>
    </row>
    <row r="33065" spans="26:26">
      <c r="Z33065" s="44"/>
    </row>
    <row r="33066" spans="26:26">
      <c r="Z33066" s="44"/>
    </row>
    <row r="33067" spans="26:26">
      <c r="Z33067" s="44"/>
    </row>
    <row r="33068" spans="26:26">
      <c r="Z33068" s="44"/>
    </row>
    <row r="33069" spans="26:26">
      <c r="Z33069" s="44"/>
    </row>
    <row r="33070" spans="26:26">
      <c r="Z33070" s="44"/>
    </row>
    <row r="33071" spans="26:26">
      <c r="Z33071" s="44"/>
    </row>
    <row r="33072" spans="26:26">
      <c r="Z33072" s="44"/>
    </row>
    <row r="33073" spans="26:26">
      <c r="Z33073" s="44"/>
    </row>
    <row r="33074" spans="26:26">
      <c r="Z33074" s="44"/>
    </row>
    <row r="33075" spans="26:26">
      <c r="Z33075" s="44"/>
    </row>
    <row r="33076" spans="26:26">
      <c r="Z33076" s="44"/>
    </row>
    <row r="33077" spans="26:26">
      <c r="Z33077" s="44"/>
    </row>
    <row r="33078" spans="26:26">
      <c r="Z33078" s="44"/>
    </row>
    <row r="33079" spans="26:26">
      <c r="Z33079" s="44"/>
    </row>
    <row r="33080" spans="26:26">
      <c r="Z33080" s="44"/>
    </row>
    <row r="33081" spans="26:26">
      <c r="Z33081" s="44"/>
    </row>
    <row r="33082" spans="26:26">
      <c r="Z33082" s="44"/>
    </row>
    <row r="33083" spans="26:26">
      <c r="Z33083" s="44"/>
    </row>
    <row r="33084" spans="26:26">
      <c r="Z33084" s="44"/>
    </row>
    <row r="33085" spans="26:26">
      <c r="Z33085" s="44"/>
    </row>
    <row r="33086" spans="26:26">
      <c r="Z33086" s="44"/>
    </row>
    <row r="33087" spans="26:26">
      <c r="Z33087" s="44"/>
    </row>
    <row r="33088" spans="26:26">
      <c r="Z33088" s="44"/>
    </row>
    <row r="33089" spans="26:26">
      <c r="Z33089" s="44"/>
    </row>
    <row r="33090" spans="26:26">
      <c r="Z33090" s="44"/>
    </row>
    <row r="33091" spans="26:26">
      <c r="Z33091" s="44"/>
    </row>
    <row r="33092" spans="26:26">
      <c r="Z33092" s="44"/>
    </row>
    <row r="33093" spans="26:26">
      <c r="Z33093" s="44"/>
    </row>
    <row r="33094" spans="26:26">
      <c r="Z33094" s="44"/>
    </row>
    <row r="33095" spans="26:26">
      <c r="Z33095" s="44"/>
    </row>
    <row r="33096" spans="26:26">
      <c r="Z33096" s="44"/>
    </row>
    <row r="33097" spans="26:26">
      <c r="Z33097" s="44"/>
    </row>
    <row r="33098" spans="26:26">
      <c r="Z33098" s="44"/>
    </row>
    <row r="33099" spans="26:26">
      <c r="Z33099" s="44"/>
    </row>
    <row r="33100" spans="26:26">
      <c r="Z33100" s="44"/>
    </row>
    <row r="33101" spans="26:26">
      <c r="Z33101" s="44"/>
    </row>
    <row r="33102" spans="26:26">
      <c r="Z33102" s="44"/>
    </row>
    <row r="33103" spans="26:26">
      <c r="Z33103" s="44"/>
    </row>
    <row r="33104" spans="26:26">
      <c r="Z33104" s="44"/>
    </row>
    <row r="33105" spans="26:26">
      <c r="Z33105" s="44"/>
    </row>
    <row r="33106" spans="26:26">
      <c r="Z33106" s="44"/>
    </row>
    <row r="33107" spans="26:26">
      <c r="Z33107" s="44"/>
    </row>
    <row r="33108" spans="26:26">
      <c r="Z33108" s="44"/>
    </row>
    <row r="33109" spans="26:26">
      <c r="Z33109" s="44"/>
    </row>
    <row r="33110" spans="26:26">
      <c r="Z33110" s="44"/>
    </row>
    <row r="33111" spans="26:26">
      <c r="Z33111" s="44"/>
    </row>
    <row r="33112" spans="26:26">
      <c r="Z33112" s="44"/>
    </row>
    <row r="33113" spans="26:26">
      <c r="Z33113" s="44"/>
    </row>
    <row r="33114" spans="26:26">
      <c r="Z33114" s="44"/>
    </row>
    <row r="33115" spans="26:26">
      <c r="Z33115" s="44"/>
    </row>
    <row r="33116" spans="26:26">
      <c r="Z33116" s="44"/>
    </row>
    <row r="33117" spans="26:26">
      <c r="Z33117" s="44"/>
    </row>
    <row r="33118" spans="26:26">
      <c r="Z33118" s="44"/>
    </row>
    <row r="33119" spans="26:26">
      <c r="Z33119" s="44"/>
    </row>
    <row r="33120" spans="26:26">
      <c r="Z33120" s="44"/>
    </row>
    <row r="33121" spans="26:26">
      <c r="Z33121" s="44"/>
    </row>
    <row r="33122" spans="26:26">
      <c r="Z33122" s="44"/>
    </row>
    <row r="33123" spans="26:26">
      <c r="Z33123" s="44"/>
    </row>
    <row r="33124" spans="26:26">
      <c r="Z33124" s="44"/>
    </row>
    <row r="33125" spans="26:26">
      <c r="Z33125" s="44"/>
    </row>
    <row r="33126" spans="26:26">
      <c r="Z33126" s="44"/>
    </row>
    <row r="33127" spans="26:26">
      <c r="Z33127" s="44"/>
    </row>
    <row r="33128" spans="26:26">
      <c r="Z33128" s="44"/>
    </row>
    <row r="33129" spans="26:26">
      <c r="Z33129" s="44"/>
    </row>
    <row r="33130" spans="26:26">
      <c r="Z33130" s="44"/>
    </row>
    <row r="33131" spans="26:26">
      <c r="Z33131" s="44"/>
    </row>
    <row r="33132" spans="26:26">
      <c r="Z33132" s="44"/>
    </row>
    <row r="33133" spans="26:26">
      <c r="Z33133" s="44"/>
    </row>
    <row r="33134" spans="26:26">
      <c r="Z33134" s="44"/>
    </row>
    <row r="33135" spans="26:26">
      <c r="Z33135" s="44"/>
    </row>
    <row r="33136" spans="26:26">
      <c r="Z33136" s="44"/>
    </row>
    <row r="33137" spans="26:26">
      <c r="Z33137" s="44"/>
    </row>
    <row r="33138" spans="26:26">
      <c r="Z33138" s="44"/>
    </row>
    <row r="33139" spans="26:26">
      <c r="Z33139" s="44"/>
    </row>
    <row r="33140" spans="26:26">
      <c r="Z33140" s="44"/>
    </row>
    <row r="33141" spans="26:26">
      <c r="Z33141" s="44"/>
    </row>
    <row r="33142" spans="26:26">
      <c r="Z33142" s="44"/>
    </row>
    <row r="33143" spans="26:26">
      <c r="Z33143" s="44"/>
    </row>
    <row r="33144" spans="26:26">
      <c r="Z33144" s="44"/>
    </row>
    <row r="33145" spans="26:26">
      <c r="Z33145" s="44"/>
    </row>
    <row r="33146" spans="26:26">
      <c r="Z33146" s="44"/>
    </row>
    <row r="33147" spans="26:26">
      <c r="Z33147" s="44"/>
    </row>
    <row r="33148" spans="26:26">
      <c r="Z33148" s="44"/>
    </row>
    <row r="33149" spans="26:26">
      <c r="Z33149" s="44"/>
    </row>
    <row r="33150" spans="26:26">
      <c r="Z33150" s="44"/>
    </row>
    <row r="33151" spans="26:26">
      <c r="Z33151" s="44"/>
    </row>
    <row r="33152" spans="26:26">
      <c r="Z33152" s="44"/>
    </row>
    <row r="33153" spans="26:26">
      <c r="Z33153" s="44"/>
    </row>
    <row r="33154" spans="26:26">
      <c r="Z33154" s="44"/>
    </row>
    <row r="33155" spans="26:26">
      <c r="Z33155" s="44"/>
    </row>
    <row r="33156" spans="26:26">
      <c r="Z33156" s="44"/>
    </row>
    <row r="33157" spans="26:26">
      <c r="Z33157" s="44"/>
    </row>
    <row r="33158" spans="26:26">
      <c r="Z33158" s="44"/>
    </row>
    <row r="33159" spans="26:26">
      <c r="Z33159" s="44"/>
    </row>
    <row r="33160" spans="26:26">
      <c r="Z33160" s="44"/>
    </row>
    <row r="33161" spans="26:26">
      <c r="Z33161" s="44"/>
    </row>
    <row r="33162" spans="26:26">
      <c r="Z33162" s="44"/>
    </row>
    <row r="33163" spans="26:26">
      <c r="Z33163" s="44"/>
    </row>
    <row r="33164" spans="26:26">
      <c r="Z33164" s="44"/>
    </row>
    <row r="33165" spans="26:26">
      <c r="Z33165" s="44"/>
    </row>
    <row r="33166" spans="26:26">
      <c r="Z33166" s="44"/>
    </row>
    <row r="33167" spans="26:26">
      <c r="Z33167" s="44"/>
    </row>
    <row r="33168" spans="26:26">
      <c r="Z33168" s="44"/>
    </row>
    <row r="33169" spans="26:26">
      <c r="Z33169" s="44"/>
    </row>
    <row r="33170" spans="26:26">
      <c r="Z33170" s="44"/>
    </row>
    <row r="33171" spans="26:26">
      <c r="Z33171" s="44"/>
    </row>
    <row r="33172" spans="26:26">
      <c r="Z33172" s="44"/>
    </row>
    <row r="33173" spans="26:26">
      <c r="Z33173" s="44"/>
    </row>
    <row r="33174" spans="26:26">
      <c r="Z33174" s="44"/>
    </row>
    <row r="33175" spans="26:26">
      <c r="Z33175" s="44"/>
    </row>
    <row r="33176" spans="26:26">
      <c r="Z33176" s="44"/>
    </row>
    <row r="33177" spans="26:26">
      <c r="Z33177" s="44"/>
    </row>
    <row r="33178" spans="26:26">
      <c r="Z33178" s="44"/>
    </row>
    <row r="33179" spans="26:26">
      <c r="Z33179" s="44"/>
    </row>
    <row r="33180" spans="26:26">
      <c r="Z33180" s="44"/>
    </row>
    <row r="33181" spans="26:26">
      <c r="Z33181" s="44"/>
    </row>
    <row r="33182" spans="26:26">
      <c r="Z33182" s="44"/>
    </row>
    <row r="33183" spans="26:26">
      <c r="Z33183" s="44"/>
    </row>
    <row r="33184" spans="26:26">
      <c r="Z33184" s="44"/>
    </row>
    <row r="33185" spans="26:26">
      <c r="Z33185" s="44"/>
    </row>
    <row r="33186" spans="26:26">
      <c r="Z33186" s="44"/>
    </row>
    <row r="33187" spans="26:26">
      <c r="Z33187" s="44"/>
    </row>
    <row r="33188" spans="26:26">
      <c r="Z33188" s="44"/>
    </row>
    <row r="33189" spans="26:26">
      <c r="Z33189" s="44"/>
    </row>
    <row r="33190" spans="26:26">
      <c r="Z33190" s="44"/>
    </row>
    <row r="33191" spans="26:26">
      <c r="Z33191" s="44"/>
    </row>
    <row r="33192" spans="26:26">
      <c r="Z33192" s="44"/>
    </row>
    <row r="33193" spans="26:26">
      <c r="Z33193" s="44"/>
    </row>
    <row r="33194" spans="26:26">
      <c r="Z33194" s="44"/>
    </row>
    <row r="33195" spans="26:26">
      <c r="Z33195" s="44"/>
    </row>
    <row r="33196" spans="26:26">
      <c r="Z33196" s="44"/>
    </row>
    <row r="33197" spans="26:26">
      <c r="Z33197" s="44"/>
    </row>
    <row r="33198" spans="26:26">
      <c r="Z33198" s="44"/>
    </row>
    <row r="33199" spans="26:26">
      <c r="Z33199" s="44"/>
    </row>
    <row r="33200" spans="26:26">
      <c r="Z33200" s="44"/>
    </row>
    <row r="33201" spans="26:26">
      <c r="Z33201" s="44"/>
    </row>
    <row r="33202" spans="26:26">
      <c r="Z33202" s="44"/>
    </row>
    <row r="33203" spans="26:26">
      <c r="Z33203" s="44"/>
    </row>
    <row r="33204" spans="26:26">
      <c r="Z33204" s="44"/>
    </row>
    <row r="33205" spans="26:26">
      <c r="Z33205" s="44"/>
    </row>
    <row r="33206" spans="26:26">
      <c r="Z33206" s="44"/>
    </row>
    <row r="33207" spans="26:26">
      <c r="Z33207" s="44"/>
    </row>
    <row r="33208" spans="26:26">
      <c r="Z33208" s="44"/>
    </row>
    <row r="33209" spans="26:26">
      <c r="Z33209" s="44"/>
    </row>
    <row r="33210" spans="26:26">
      <c r="Z33210" s="44"/>
    </row>
    <row r="33211" spans="26:26">
      <c r="Z33211" s="44"/>
    </row>
    <row r="33212" spans="26:26">
      <c r="Z33212" s="44"/>
    </row>
    <row r="33213" spans="26:26">
      <c r="Z33213" s="44"/>
    </row>
    <row r="33214" spans="26:26">
      <c r="Z33214" s="44"/>
    </row>
    <row r="33215" spans="26:26">
      <c r="Z33215" s="44"/>
    </row>
    <row r="33216" spans="26:26">
      <c r="Z33216" s="44"/>
    </row>
    <row r="33217" spans="26:26">
      <c r="Z33217" s="44"/>
    </row>
    <row r="33218" spans="26:26">
      <c r="Z33218" s="44"/>
    </row>
    <row r="33219" spans="26:26">
      <c r="Z33219" s="44"/>
    </row>
    <row r="33220" spans="26:26">
      <c r="Z33220" s="44"/>
    </row>
    <row r="33221" spans="26:26">
      <c r="Z33221" s="44"/>
    </row>
    <row r="33222" spans="26:26">
      <c r="Z33222" s="44"/>
    </row>
    <row r="33223" spans="26:26">
      <c r="Z33223" s="44"/>
    </row>
    <row r="33224" spans="26:26">
      <c r="Z33224" s="44"/>
    </row>
    <row r="33225" spans="26:26">
      <c r="Z33225" s="44"/>
    </row>
    <row r="33226" spans="26:26">
      <c r="Z33226" s="44"/>
    </row>
    <row r="33227" spans="26:26">
      <c r="Z33227" s="44"/>
    </row>
    <row r="33228" spans="26:26">
      <c r="Z33228" s="44"/>
    </row>
    <row r="33229" spans="26:26">
      <c r="Z33229" s="44"/>
    </row>
    <row r="33230" spans="26:26">
      <c r="Z33230" s="44"/>
    </row>
    <row r="33231" spans="26:26">
      <c r="Z33231" s="44"/>
    </row>
    <row r="33232" spans="26:26">
      <c r="Z33232" s="44"/>
    </row>
    <row r="33233" spans="26:26">
      <c r="Z33233" s="44"/>
    </row>
    <row r="33234" spans="26:26">
      <c r="Z33234" s="44"/>
    </row>
    <row r="33235" spans="26:26">
      <c r="Z33235" s="44"/>
    </row>
    <row r="33236" spans="26:26">
      <c r="Z33236" s="44"/>
    </row>
    <row r="33237" spans="26:26">
      <c r="Z33237" s="44"/>
    </row>
    <row r="33238" spans="26:26">
      <c r="Z33238" s="44"/>
    </row>
    <row r="33239" spans="26:26">
      <c r="Z33239" s="44"/>
    </row>
    <row r="33240" spans="26:26">
      <c r="Z33240" s="44"/>
    </row>
    <row r="33241" spans="26:26">
      <c r="Z33241" s="44"/>
    </row>
    <row r="33242" spans="26:26">
      <c r="Z33242" s="44"/>
    </row>
    <row r="33243" spans="26:26">
      <c r="Z33243" s="44"/>
    </row>
    <row r="33244" spans="26:26">
      <c r="Z33244" s="44"/>
    </row>
    <row r="33245" spans="26:26">
      <c r="Z33245" s="44"/>
    </row>
    <row r="33246" spans="26:26">
      <c r="Z33246" s="44"/>
    </row>
    <row r="33247" spans="26:26">
      <c r="Z33247" s="44"/>
    </row>
    <row r="33248" spans="26:26">
      <c r="Z33248" s="44"/>
    </row>
    <row r="33249" spans="26:26">
      <c r="Z33249" s="44"/>
    </row>
    <row r="33250" spans="26:26">
      <c r="Z33250" s="44"/>
    </row>
    <row r="33251" spans="26:26">
      <c r="Z33251" s="44"/>
    </row>
    <row r="33252" spans="26:26">
      <c r="Z33252" s="44"/>
    </row>
    <row r="33253" spans="26:26">
      <c r="Z33253" s="44"/>
    </row>
    <row r="33254" spans="26:26">
      <c r="Z33254" s="44"/>
    </row>
    <row r="33255" spans="26:26">
      <c r="Z33255" s="44"/>
    </row>
    <row r="33256" spans="26:26">
      <c r="Z33256" s="44"/>
    </row>
    <row r="33257" spans="26:26">
      <c r="Z33257" s="44"/>
    </row>
    <row r="33258" spans="26:26">
      <c r="Z33258" s="44"/>
    </row>
    <row r="33259" spans="26:26">
      <c r="Z33259" s="44"/>
    </row>
    <row r="33260" spans="26:26">
      <c r="Z33260" s="44"/>
    </row>
    <row r="33261" spans="26:26">
      <c r="Z33261" s="44"/>
    </row>
    <row r="33262" spans="26:26">
      <c r="Z33262" s="44"/>
    </row>
    <row r="33263" spans="26:26">
      <c r="Z33263" s="44"/>
    </row>
    <row r="33264" spans="26:26">
      <c r="Z33264" s="44"/>
    </row>
    <row r="33265" spans="26:26">
      <c r="Z33265" s="44"/>
    </row>
    <row r="33266" spans="26:26">
      <c r="Z33266" s="44"/>
    </row>
    <row r="33267" spans="26:26">
      <c r="Z33267" s="44"/>
    </row>
    <row r="33268" spans="26:26">
      <c r="Z33268" s="44"/>
    </row>
    <row r="33269" spans="26:26">
      <c r="Z33269" s="44"/>
    </row>
    <row r="33270" spans="26:26">
      <c r="Z33270" s="44"/>
    </row>
    <row r="33271" spans="26:26">
      <c r="Z33271" s="44"/>
    </row>
    <row r="33272" spans="26:26">
      <c r="Z33272" s="44"/>
    </row>
    <row r="33273" spans="26:26">
      <c r="Z33273" s="44"/>
    </row>
    <row r="33274" spans="26:26">
      <c r="Z33274" s="44"/>
    </row>
    <row r="33275" spans="26:26">
      <c r="Z33275" s="44"/>
    </row>
    <row r="33276" spans="26:26">
      <c r="Z33276" s="44"/>
    </row>
    <row r="33277" spans="26:26">
      <c r="Z33277" s="44"/>
    </row>
    <row r="33278" spans="26:26">
      <c r="Z33278" s="44"/>
    </row>
    <row r="33279" spans="26:26">
      <c r="Z33279" s="44"/>
    </row>
    <row r="33280" spans="26:26">
      <c r="Z33280" s="44"/>
    </row>
    <row r="33281" spans="26:26">
      <c r="Z33281" s="44"/>
    </row>
    <row r="33282" spans="26:26">
      <c r="Z33282" s="44"/>
    </row>
    <row r="33283" spans="26:26">
      <c r="Z33283" s="44"/>
    </row>
    <row r="33284" spans="26:26">
      <c r="Z33284" s="44"/>
    </row>
    <row r="33285" spans="26:26">
      <c r="Z33285" s="44"/>
    </row>
    <row r="33286" spans="26:26">
      <c r="Z33286" s="44"/>
    </row>
    <row r="33287" spans="26:26">
      <c r="Z33287" s="44"/>
    </row>
    <row r="33288" spans="26:26">
      <c r="Z33288" s="44"/>
    </row>
    <row r="33289" spans="26:26">
      <c r="Z33289" s="44"/>
    </row>
    <row r="33290" spans="26:26">
      <c r="Z33290" s="44"/>
    </row>
    <row r="33291" spans="26:26">
      <c r="Z33291" s="44"/>
    </row>
    <row r="33292" spans="26:26">
      <c r="Z33292" s="44"/>
    </row>
    <row r="33293" spans="26:26">
      <c r="Z33293" s="44"/>
    </row>
    <row r="33294" spans="26:26">
      <c r="Z33294" s="44"/>
    </row>
    <row r="33295" spans="26:26">
      <c r="Z33295" s="44"/>
    </row>
    <row r="33296" spans="26:26">
      <c r="Z33296" s="44"/>
    </row>
    <row r="33297" spans="26:26">
      <c r="Z33297" s="44"/>
    </row>
    <row r="33298" spans="26:26">
      <c r="Z33298" s="44"/>
    </row>
    <row r="33299" spans="26:26">
      <c r="Z33299" s="44"/>
    </row>
    <row r="33300" spans="26:26">
      <c r="Z33300" s="44"/>
    </row>
    <row r="33301" spans="26:26">
      <c r="Z33301" s="44"/>
    </row>
    <row r="33302" spans="26:26">
      <c r="Z33302" s="44"/>
    </row>
    <row r="33303" spans="26:26">
      <c r="Z33303" s="44"/>
    </row>
    <row r="33304" spans="26:26">
      <c r="Z33304" s="44"/>
    </row>
    <row r="33305" spans="26:26">
      <c r="Z33305" s="44"/>
    </row>
    <row r="33306" spans="26:26">
      <c r="Z33306" s="44"/>
    </row>
    <row r="33307" spans="26:26">
      <c r="Z33307" s="44"/>
    </row>
    <row r="33308" spans="26:26">
      <c r="Z33308" s="44"/>
    </row>
    <row r="33309" spans="26:26">
      <c r="Z33309" s="44"/>
    </row>
    <row r="33310" spans="26:26">
      <c r="Z33310" s="44"/>
    </row>
    <row r="33311" spans="26:26">
      <c r="Z33311" s="44"/>
    </row>
    <row r="33312" spans="26:26">
      <c r="Z33312" s="44"/>
    </row>
    <row r="33313" spans="26:26">
      <c r="Z33313" s="44"/>
    </row>
    <row r="33314" spans="26:26">
      <c r="Z33314" s="44"/>
    </row>
    <row r="33315" spans="26:26">
      <c r="Z33315" s="44"/>
    </row>
    <row r="33316" spans="26:26">
      <c r="Z33316" s="44"/>
    </row>
    <row r="33317" spans="26:26">
      <c r="Z33317" s="44"/>
    </row>
    <row r="33318" spans="26:26">
      <c r="Z33318" s="44"/>
    </row>
    <row r="33319" spans="26:26">
      <c r="Z33319" s="44"/>
    </row>
    <row r="33320" spans="26:26">
      <c r="Z33320" s="44"/>
    </row>
    <row r="33321" spans="26:26">
      <c r="Z33321" s="44"/>
    </row>
    <row r="33322" spans="26:26">
      <c r="Z33322" s="44"/>
    </row>
    <row r="33323" spans="26:26">
      <c r="Z33323" s="44"/>
    </row>
    <row r="33324" spans="26:26">
      <c r="Z33324" s="44"/>
    </row>
    <row r="33325" spans="26:26">
      <c r="Z33325" s="44"/>
    </row>
    <row r="33326" spans="26:26">
      <c r="Z33326" s="44"/>
    </row>
    <row r="33327" spans="26:26">
      <c r="Z33327" s="44"/>
    </row>
    <row r="33328" spans="26:26">
      <c r="Z33328" s="44"/>
    </row>
    <row r="33329" spans="26:26">
      <c r="Z33329" s="44"/>
    </row>
    <row r="33330" spans="26:26">
      <c r="Z33330" s="44"/>
    </row>
    <row r="33331" spans="26:26">
      <c r="Z33331" s="44"/>
    </row>
    <row r="33332" spans="26:26">
      <c r="Z33332" s="44"/>
    </row>
    <row r="33333" spans="26:26">
      <c r="Z33333" s="44"/>
    </row>
    <row r="33334" spans="26:26">
      <c r="Z33334" s="44"/>
    </row>
    <row r="33335" spans="26:26">
      <c r="Z33335" s="44"/>
    </row>
    <row r="33336" spans="26:26">
      <c r="Z33336" s="44"/>
    </row>
    <row r="33337" spans="26:26">
      <c r="Z33337" s="44"/>
    </row>
    <row r="33338" spans="26:26">
      <c r="Z33338" s="44"/>
    </row>
    <row r="33339" spans="26:26">
      <c r="Z33339" s="44"/>
    </row>
    <row r="33340" spans="26:26">
      <c r="Z33340" s="44"/>
    </row>
    <row r="33341" spans="26:26">
      <c r="Z33341" s="44"/>
    </row>
    <row r="33342" spans="26:26">
      <c r="Z33342" s="44"/>
    </row>
    <row r="33343" spans="26:26">
      <c r="Z33343" s="44"/>
    </row>
    <row r="33344" spans="26:26">
      <c r="Z33344" s="44"/>
    </row>
    <row r="33345" spans="26:26">
      <c r="Z33345" s="44"/>
    </row>
    <row r="33346" spans="26:26">
      <c r="Z33346" s="44"/>
    </row>
    <row r="33347" spans="26:26">
      <c r="Z33347" s="44"/>
    </row>
    <row r="33348" spans="26:26">
      <c r="Z33348" s="44"/>
    </row>
    <row r="33349" spans="26:26">
      <c r="Z33349" s="44"/>
    </row>
    <row r="33350" spans="26:26">
      <c r="Z33350" s="44"/>
    </row>
    <row r="33351" spans="26:26">
      <c r="Z33351" s="44"/>
    </row>
    <row r="33352" spans="26:26">
      <c r="Z33352" s="44"/>
    </row>
    <row r="33353" spans="26:26">
      <c r="Z33353" s="44"/>
    </row>
    <row r="33354" spans="26:26">
      <c r="Z33354" s="44"/>
    </row>
    <row r="33355" spans="26:26">
      <c r="Z33355" s="44"/>
    </row>
    <row r="33356" spans="26:26">
      <c r="Z33356" s="44"/>
    </row>
    <row r="33357" spans="26:26">
      <c r="Z33357" s="44"/>
    </row>
    <row r="33358" spans="26:26">
      <c r="Z33358" s="44"/>
    </row>
    <row r="33359" spans="26:26">
      <c r="Z33359" s="44"/>
    </row>
    <row r="33360" spans="26:26">
      <c r="Z33360" s="44"/>
    </row>
    <row r="33361" spans="26:26">
      <c r="Z33361" s="44"/>
    </row>
    <row r="33362" spans="26:26">
      <c r="Z33362" s="44"/>
    </row>
    <row r="33363" spans="26:26">
      <c r="Z33363" s="44"/>
    </row>
    <row r="33364" spans="26:26">
      <c r="Z33364" s="44"/>
    </row>
    <row r="33365" spans="26:26">
      <c r="Z33365" s="44"/>
    </row>
    <row r="33366" spans="26:26">
      <c r="Z33366" s="44"/>
    </row>
    <row r="33367" spans="26:26">
      <c r="Z33367" s="44"/>
    </row>
    <row r="33368" spans="26:26">
      <c r="Z33368" s="44"/>
    </row>
    <row r="33369" spans="26:26">
      <c r="Z33369" s="44"/>
    </row>
    <row r="33370" spans="26:26">
      <c r="Z33370" s="44"/>
    </row>
    <row r="33371" spans="26:26">
      <c r="Z33371" s="44"/>
    </row>
    <row r="33372" spans="26:26">
      <c r="Z33372" s="44"/>
    </row>
    <row r="33373" spans="26:26">
      <c r="Z33373" s="44"/>
    </row>
    <row r="33374" spans="26:26">
      <c r="Z33374" s="44"/>
    </row>
    <row r="33375" spans="26:26">
      <c r="Z33375" s="44"/>
    </row>
    <row r="33376" spans="26:26">
      <c r="Z33376" s="44"/>
    </row>
    <row r="33377" spans="26:26">
      <c r="Z33377" s="44"/>
    </row>
    <row r="33378" spans="26:26">
      <c r="Z33378" s="44"/>
    </row>
    <row r="33379" spans="26:26">
      <c r="Z33379" s="44"/>
    </row>
    <row r="33380" spans="26:26">
      <c r="Z33380" s="44"/>
    </row>
    <row r="33381" spans="26:26">
      <c r="Z33381" s="44"/>
    </row>
    <row r="33382" spans="26:26">
      <c r="Z33382" s="44"/>
    </row>
    <row r="33383" spans="26:26">
      <c r="Z33383" s="44"/>
    </row>
    <row r="33384" spans="26:26">
      <c r="Z33384" s="44"/>
    </row>
    <row r="33385" spans="26:26">
      <c r="Z33385" s="44"/>
    </row>
    <row r="33386" spans="26:26">
      <c r="Z33386" s="44"/>
    </row>
    <row r="33387" spans="26:26">
      <c r="Z33387" s="44"/>
    </row>
    <row r="33388" spans="26:26">
      <c r="Z33388" s="44"/>
    </row>
    <row r="33389" spans="26:26">
      <c r="Z33389" s="44"/>
    </row>
    <row r="33390" spans="26:26">
      <c r="Z33390" s="44"/>
    </row>
    <row r="33391" spans="26:26">
      <c r="Z33391" s="44"/>
    </row>
    <row r="33392" spans="26:26">
      <c r="Z33392" s="44"/>
    </row>
    <row r="33393" spans="26:26">
      <c r="Z33393" s="44"/>
    </row>
    <row r="33394" spans="26:26">
      <c r="Z33394" s="44"/>
    </row>
    <row r="33395" spans="26:26">
      <c r="Z33395" s="44"/>
    </row>
    <row r="33396" spans="26:26">
      <c r="Z33396" s="44"/>
    </row>
    <row r="33397" spans="26:26">
      <c r="Z33397" s="44"/>
    </row>
    <row r="33398" spans="26:26">
      <c r="Z33398" s="44"/>
    </row>
    <row r="33399" spans="26:26">
      <c r="Z33399" s="44"/>
    </row>
    <row r="33400" spans="26:26">
      <c r="Z33400" s="44"/>
    </row>
    <row r="33401" spans="26:26">
      <c r="Z33401" s="44"/>
    </row>
    <row r="33402" spans="26:26">
      <c r="Z33402" s="44"/>
    </row>
    <row r="33403" spans="26:26">
      <c r="Z33403" s="44"/>
    </row>
    <row r="33404" spans="26:26">
      <c r="Z33404" s="44"/>
    </row>
    <row r="33405" spans="26:26">
      <c r="Z33405" s="44"/>
    </row>
    <row r="33406" spans="26:26">
      <c r="Z33406" s="44"/>
    </row>
    <row r="33407" spans="26:26">
      <c r="Z33407" s="44"/>
    </row>
    <row r="33408" spans="26:26">
      <c r="Z33408" s="44"/>
    </row>
    <row r="33409" spans="26:26">
      <c r="Z33409" s="44"/>
    </row>
    <row r="33410" spans="26:26">
      <c r="Z33410" s="44"/>
    </row>
    <row r="33411" spans="26:26">
      <c r="Z33411" s="44"/>
    </row>
    <row r="33412" spans="26:26">
      <c r="Z33412" s="44"/>
    </row>
    <row r="33413" spans="26:26">
      <c r="Z33413" s="44"/>
    </row>
    <row r="33414" spans="26:26">
      <c r="Z33414" s="44"/>
    </row>
    <row r="33415" spans="26:26">
      <c r="Z33415" s="44"/>
    </row>
    <row r="33416" spans="26:26">
      <c r="Z33416" s="44"/>
    </row>
    <row r="33417" spans="26:26">
      <c r="Z33417" s="44"/>
    </row>
    <row r="33418" spans="26:26">
      <c r="Z33418" s="44"/>
    </row>
    <row r="33419" spans="26:26">
      <c r="Z33419" s="44"/>
    </row>
    <row r="33420" spans="26:26">
      <c r="Z33420" s="44"/>
    </row>
    <row r="33421" spans="26:26">
      <c r="Z33421" s="44"/>
    </row>
    <row r="33422" spans="26:26">
      <c r="Z33422" s="44"/>
    </row>
    <row r="33423" spans="26:26">
      <c r="Z33423" s="44"/>
    </row>
    <row r="33424" spans="26:26">
      <c r="Z33424" s="44"/>
    </row>
    <row r="33425" spans="26:26">
      <c r="Z33425" s="44"/>
    </row>
    <row r="33426" spans="26:26">
      <c r="Z33426" s="44"/>
    </row>
    <row r="33427" spans="26:26">
      <c r="Z33427" s="44"/>
    </row>
    <row r="33428" spans="26:26">
      <c r="Z33428" s="44"/>
    </row>
    <row r="33429" spans="26:26">
      <c r="Z33429" s="44"/>
    </row>
    <row r="33430" spans="26:26">
      <c r="Z33430" s="44"/>
    </row>
    <row r="33431" spans="26:26">
      <c r="Z33431" s="44"/>
    </row>
    <row r="33432" spans="26:26">
      <c r="Z33432" s="44"/>
    </row>
    <row r="33433" spans="26:26">
      <c r="Z33433" s="44"/>
    </row>
    <row r="33434" spans="26:26">
      <c r="Z33434" s="44"/>
    </row>
    <row r="33435" spans="26:26">
      <c r="Z33435" s="44"/>
    </row>
    <row r="33436" spans="26:26">
      <c r="Z33436" s="44"/>
    </row>
    <row r="33437" spans="26:26">
      <c r="Z33437" s="44"/>
    </row>
    <row r="33438" spans="26:26">
      <c r="Z33438" s="44"/>
    </row>
    <row r="33439" spans="26:26">
      <c r="Z33439" s="44"/>
    </row>
    <row r="33440" spans="26:26">
      <c r="Z33440" s="44"/>
    </row>
    <row r="33441" spans="26:26">
      <c r="Z33441" s="44"/>
    </row>
    <row r="33442" spans="26:26">
      <c r="Z33442" s="44"/>
    </row>
    <row r="33443" spans="26:26">
      <c r="Z33443" s="44"/>
    </row>
    <row r="33444" spans="26:26">
      <c r="Z33444" s="44"/>
    </row>
    <row r="33445" spans="26:26">
      <c r="Z33445" s="44"/>
    </row>
    <row r="33446" spans="26:26">
      <c r="Z33446" s="44"/>
    </row>
    <row r="33447" spans="26:26">
      <c r="Z33447" s="44"/>
    </row>
    <row r="33448" spans="26:26">
      <c r="Z33448" s="44"/>
    </row>
    <row r="33449" spans="26:26">
      <c r="Z33449" s="44"/>
    </row>
    <row r="33450" spans="26:26">
      <c r="Z33450" s="44"/>
    </row>
    <row r="33451" spans="26:26">
      <c r="Z33451" s="44"/>
    </row>
    <row r="33452" spans="26:26">
      <c r="Z33452" s="44"/>
    </row>
    <row r="33453" spans="26:26">
      <c r="Z33453" s="44"/>
    </row>
    <row r="33454" spans="26:26">
      <c r="Z33454" s="44"/>
    </row>
    <row r="33455" spans="26:26">
      <c r="Z33455" s="44"/>
    </row>
    <row r="33456" spans="26:26">
      <c r="Z33456" s="44"/>
    </row>
    <row r="33457" spans="26:26">
      <c r="Z33457" s="44"/>
    </row>
    <row r="33458" spans="26:26">
      <c r="Z33458" s="44"/>
    </row>
    <row r="33459" spans="26:26">
      <c r="Z33459" s="44"/>
    </row>
    <row r="33460" spans="26:26">
      <c r="Z33460" s="44"/>
    </row>
    <row r="33461" spans="26:26">
      <c r="Z33461" s="44"/>
    </row>
    <row r="33462" spans="26:26">
      <c r="Z33462" s="44"/>
    </row>
    <row r="33463" spans="26:26">
      <c r="Z33463" s="44"/>
    </row>
    <row r="33464" spans="26:26">
      <c r="Z33464" s="44"/>
    </row>
    <row r="33465" spans="26:26">
      <c r="Z33465" s="44"/>
    </row>
    <row r="33466" spans="26:26">
      <c r="Z33466" s="44"/>
    </row>
    <row r="33467" spans="26:26">
      <c r="Z33467" s="44"/>
    </row>
    <row r="33468" spans="26:26">
      <c r="Z33468" s="44"/>
    </row>
    <row r="33469" spans="26:26">
      <c r="Z33469" s="44"/>
    </row>
    <row r="33470" spans="26:26">
      <c r="Z33470" s="44"/>
    </row>
    <row r="33471" spans="26:26">
      <c r="Z33471" s="44"/>
    </row>
    <row r="33472" spans="26:26">
      <c r="Z33472" s="44"/>
    </row>
    <row r="33473" spans="26:26">
      <c r="Z33473" s="44"/>
    </row>
    <row r="33474" spans="26:26">
      <c r="Z33474" s="44"/>
    </row>
    <row r="33475" spans="26:26">
      <c r="Z33475" s="44"/>
    </row>
    <row r="33476" spans="26:26">
      <c r="Z33476" s="44"/>
    </row>
    <row r="33477" spans="26:26">
      <c r="Z33477" s="44"/>
    </row>
    <row r="33478" spans="26:26">
      <c r="Z33478" s="44"/>
    </row>
    <row r="33479" spans="26:26">
      <c r="Z33479" s="44"/>
    </row>
    <row r="33480" spans="26:26">
      <c r="Z33480" s="44"/>
    </row>
    <row r="33481" spans="26:26">
      <c r="Z33481" s="44"/>
    </row>
    <row r="33482" spans="26:26">
      <c r="Z33482" s="44"/>
    </row>
    <row r="33483" spans="26:26">
      <c r="Z33483" s="44"/>
    </row>
    <row r="33484" spans="26:26">
      <c r="Z33484" s="44"/>
    </row>
    <row r="33485" spans="26:26">
      <c r="Z33485" s="44"/>
    </row>
    <row r="33486" spans="26:26">
      <c r="Z33486" s="44"/>
    </row>
    <row r="33487" spans="26:26">
      <c r="Z33487" s="44"/>
    </row>
    <row r="33488" spans="26:26">
      <c r="Z33488" s="44"/>
    </row>
    <row r="33489" spans="26:26">
      <c r="Z33489" s="44"/>
    </row>
    <row r="33490" spans="26:26">
      <c r="Z33490" s="44"/>
    </row>
    <row r="33491" spans="26:26">
      <c r="Z33491" s="44"/>
    </row>
    <row r="33492" spans="26:26">
      <c r="Z33492" s="44"/>
    </row>
    <row r="33493" spans="26:26">
      <c r="Z33493" s="44"/>
    </row>
    <row r="33494" spans="26:26">
      <c r="Z33494" s="44"/>
    </row>
    <row r="33495" spans="26:26">
      <c r="Z33495" s="44"/>
    </row>
    <row r="33496" spans="26:26">
      <c r="Z33496" s="44"/>
    </row>
    <row r="33497" spans="26:26">
      <c r="Z33497" s="44"/>
    </row>
    <row r="33498" spans="26:26">
      <c r="Z33498" s="44"/>
    </row>
    <row r="33499" spans="26:26">
      <c r="Z33499" s="44"/>
    </row>
    <row r="33500" spans="26:26">
      <c r="Z33500" s="44"/>
    </row>
    <row r="33501" spans="26:26">
      <c r="Z33501" s="44"/>
    </row>
    <row r="33502" spans="26:26">
      <c r="Z33502" s="44"/>
    </row>
    <row r="33503" spans="26:26">
      <c r="Z33503" s="44"/>
    </row>
    <row r="33504" spans="26:26">
      <c r="Z33504" s="44"/>
    </row>
    <row r="33505" spans="26:26">
      <c r="Z33505" s="44"/>
    </row>
    <row r="33506" spans="26:26">
      <c r="Z33506" s="44"/>
    </row>
    <row r="33507" spans="26:26">
      <c r="Z33507" s="44"/>
    </row>
    <row r="33508" spans="26:26">
      <c r="Z33508" s="44"/>
    </row>
    <row r="33509" spans="26:26">
      <c r="Z33509" s="44"/>
    </row>
    <row r="33510" spans="26:26">
      <c r="Z33510" s="44"/>
    </row>
    <row r="33511" spans="26:26">
      <c r="Z33511" s="44"/>
    </row>
    <row r="33512" spans="26:26">
      <c r="Z33512" s="44"/>
    </row>
    <row r="33513" spans="26:26">
      <c r="Z33513" s="44"/>
    </row>
    <row r="33514" spans="26:26">
      <c r="Z33514" s="44"/>
    </row>
    <row r="33515" spans="26:26">
      <c r="Z33515" s="44"/>
    </row>
    <row r="33516" spans="26:26">
      <c r="Z33516" s="44"/>
    </row>
    <row r="33517" spans="26:26">
      <c r="Z33517" s="44"/>
    </row>
    <row r="33518" spans="26:26">
      <c r="Z33518" s="44"/>
    </row>
    <row r="33519" spans="26:26">
      <c r="Z33519" s="44"/>
    </row>
    <row r="33520" spans="26:26">
      <c r="Z33520" s="44"/>
    </row>
    <row r="33521" spans="26:26">
      <c r="Z33521" s="44"/>
    </row>
    <row r="33522" spans="26:26">
      <c r="Z33522" s="44"/>
    </row>
    <row r="33523" spans="26:26">
      <c r="Z33523" s="44"/>
    </row>
    <row r="33524" spans="26:26">
      <c r="Z33524" s="44"/>
    </row>
    <row r="33525" spans="26:26">
      <c r="Z33525" s="44"/>
    </row>
    <row r="33526" spans="26:26">
      <c r="Z33526" s="44"/>
    </row>
    <row r="33527" spans="26:26">
      <c r="Z33527" s="44"/>
    </row>
    <row r="33528" spans="26:26">
      <c r="Z33528" s="44"/>
    </row>
    <row r="33529" spans="26:26">
      <c r="Z33529" s="44"/>
    </row>
    <row r="33530" spans="26:26">
      <c r="Z33530" s="44"/>
    </row>
    <row r="33531" spans="26:26">
      <c r="Z33531" s="44"/>
    </row>
    <row r="33532" spans="26:26">
      <c r="Z33532" s="44"/>
    </row>
    <row r="33533" spans="26:26">
      <c r="Z33533" s="44"/>
    </row>
    <row r="33534" spans="26:26">
      <c r="Z33534" s="44"/>
    </row>
    <row r="33535" spans="26:26">
      <c r="Z33535" s="44"/>
    </row>
    <row r="33536" spans="26:26">
      <c r="Z33536" s="44"/>
    </row>
    <row r="33537" spans="26:26">
      <c r="Z33537" s="44"/>
    </row>
    <row r="33538" spans="26:26">
      <c r="Z33538" s="44"/>
    </row>
    <row r="33539" spans="26:26">
      <c r="Z33539" s="44"/>
    </row>
    <row r="33540" spans="26:26">
      <c r="Z33540" s="44"/>
    </row>
    <row r="33541" spans="26:26">
      <c r="Z33541" s="44"/>
    </row>
    <row r="33542" spans="26:26">
      <c r="Z33542" s="44"/>
    </row>
    <row r="33543" spans="26:26">
      <c r="Z33543" s="44"/>
    </row>
    <row r="33544" spans="26:26">
      <c r="Z33544" s="44"/>
    </row>
    <row r="33545" spans="26:26">
      <c r="Z33545" s="44"/>
    </row>
    <row r="33546" spans="26:26">
      <c r="Z33546" s="44"/>
    </row>
    <row r="33547" spans="26:26">
      <c r="Z33547" s="44"/>
    </row>
    <row r="33548" spans="26:26">
      <c r="Z33548" s="44"/>
    </row>
    <row r="33549" spans="26:26">
      <c r="Z33549" s="44"/>
    </row>
    <row r="33550" spans="26:26">
      <c r="Z33550" s="44"/>
    </row>
    <row r="33551" spans="26:26">
      <c r="Z33551" s="44"/>
    </row>
    <row r="33552" spans="26:26">
      <c r="Z33552" s="44"/>
    </row>
    <row r="33553" spans="26:26">
      <c r="Z33553" s="44"/>
    </row>
    <row r="33554" spans="26:26">
      <c r="Z33554" s="44"/>
    </row>
    <row r="33555" spans="26:26">
      <c r="Z33555" s="44"/>
    </row>
    <row r="33556" spans="26:26">
      <c r="Z33556" s="44"/>
    </row>
    <row r="33557" spans="26:26">
      <c r="Z33557" s="44"/>
    </row>
    <row r="33558" spans="26:26">
      <c r="Z33558" s="44"/>
    </row>
    <row r="33559" spans="26:26">
      <c r="Z33559" s="44"/>
    </row>
    <row r="33560" spans="26:26">
      <c r="Z33560" s="44"/>
    </row>
    <row r="33561" spans="26:26">
      <c r="Z33561" s="44"/>
    </row>
    <row r="33562" spans="26:26">
      <c r="Z33562" s="44"/>
    </row>
    <row r="33563" spans="26:26">
      <c r="Z33563" s="44"/>
    </row>
    <row r="33564" spans="26:26">
      <c r="Z33564" s="44"/>
    </row>
    <row r="33565" spans="26:26">
      <c r="Z33565" s="44"/>
    </row>
    <row r="33566" spans="26:26">
      <c r="Z33566" s="44"/>
    </row>
    <row r="33567" spans="26:26">
      <c r="Z33567" s="44"/>
    </row>
    <row r="33568" spans="26:26">
      <c r="Z33568" s="44"/>
    </row>
    <row r="33569" spans="26:26">
      <c r="Z33569" s="44"/>
    </row>
    <row r="33570" spans="26:26">
      <c r="Z33570" s="44"/>
    </row>
    <row r="33571" spans="26:26">
      <c r="Z33571" s="44"/>
    </row>
    <row r="33572" spans="26:26">
      <c r="Z33572" s="44"/>
    </row>
    <row r="33573" spans="26:26">
      <c r="Z33573" s="44"/>
    </row>
    <row r="33574" spans="26:26">
      <c r="Z33574" s="44"/>
    </row>
    <row r="33575" spans="26:26">
      <c r="Z33575" s="44"/>
    </row>
    <row r="33576" spans="26:26">
      <c r="Z33576" s="44"/>
    </row>
    <row r="33577" spans="26:26">
      <c r="Z33577" s="44"/>
    </row>
    <row r="33578" spans="26:26">
      <c r="Z33578" s="44"/>
    </row>
    <row r="33579" spans="26:26">
      <c r="Z33579" s="44"/>
    </row>
    <row r="33580" spans="26:26">
      <c r="Z33580" s="44"/>
    </row>
    <row r="33581" spans="26:26">
      <c r="Z33581" s="44"/>
    </row>
    <row r="33582" spans="26:26">
      <c r="Z33582" s="44"/>
    </row>
    <row r="33583" spans="26:26">
      <c r="Z33583" s="44"/>
    </row>
    <row r="33584" spans="26:26">
      <c r="Z33584" s="44"/>
    </row>
    <row r="33585" spans="26:26">
      <c r="Z33585" s="44"/>
    </row>
    <row r="33586" spans="26:26">
      <c r="Z33586" s="44"/>
    </row>
    <row r="33587" spans="26:26">
      <c r="Z33587" s="44"/>
    </row>
    <row r="33588" spans="26:26">
      <c r="Z33588" s="44"/>
    </row>
    <row r="33589" spans="26:26">
      <c r="Z33589" s="44"/>
    </row>
    <row r="33590" spans="26:26">
      <c r="Z33590" s="44"/>
    </row>
    <row r="33591" spans="26:26">
      <c r="Z33591" s="44"/>
    </row>
    <row r="33592" spans="26:26">
      <c r="Z33592" s="44"/>
    </row>
    <row r="33593" spans="26:26">
      <c r="Z33593" s="44"/>
    </row>
    <row r="33594" spans="26:26">
      <c r="Z33594" s="44"/>
    </row>
    <row r="33595" spans="26:26">
      <c r="Z33595" s="44"/>
    </row>
    <row r="33596" spans="26:26">
      <c r="Z33596" s="44"/>
    </row>
    <row r="33597" spans="26:26">
      <c r="Z33597" s="44"/>
    </row>
    <row r="33598" spans="26:26">
      <c r="Z33598" s="44"/>
    </row>
    <row r="33599" spans="26:26">
      <c r="Z33599" s="44"/>
    </row>
    <row r="33600" spans="26:26">
      <c r="Z33600" s="44"/>
    </row>
    <row r="33601" spans="26:26">
      <c r="Z33601" s="44"/>
    </row>
    <row r="33602" spans="26:26">
      <c r="Z33602" s="44"/>
    </row>
    <row r="33603" spans="26:26">
      <c r="Z33603" s="44"/>
    </row>
    <row r="33604" spans="26:26">
      <c r="Z33604" s="44"/>
    </row>
    <row r="33605" spans="26:26">
      <c r="Z33605" s="44"/>
    </row>
    <row r="33606" spans="26:26">
      <c r="Z33606" s="44"/>
    </row>
    <row r="33607" spans="26:26">
      <c r="Z33607" s="44"/>
    </row>
    <row r="33608" spans="26:26">
      <c r="Z33608" s="44"/>
    </row>
    <row r="33609" spans="26:26">
      <c r="Z33609" s="44"/>
    </row>
    <row r="33610" spans="26:26">
      <c r="Z33610" s="44"/>
    </row>
    <row r="33611" spans="26:26">
      <c r="Z33611" s="44"/>
    </row>
    <row r="33612" spans="26:26">
      <c r="Z33612" s="44"/>
    </row>
    <row r="33613" spans="26:26">
      <c r="Z33613" s="44"/>
    </row>
    <row r="33614" spans="26:26">
      <c r="Z33614" s="44"/>
    </row>
    <row r="33615" spans="26:26">
      <c r="Z33615" s="44"/>
    </row>
    <row r="33616" spans="26:26">
      <c r="Z33616" s="44"/>
    </row>
    <row r="33617" spans="26:26">
      <c r="Z33617" s="44"/>
    </row>
    <row r="33618" spans="26:26">
      <c r="Z33618" s="44"/>
    </row>
    <row r="33619" spans="26:26">
      <c r="Z33619" s="44"/>
    </row>
    <row r="33620" spans="26:26">
      <c r="Z33620" s="44"/>
    </row>
    <row r="33621" spans="26:26">
      <c r="Z33621" s="44"/>
    </row>
    <row r="33622" spans="26:26">
      <c r="Z33622" s="44"/>
    </row>
    <row r="33623" spans="26:26">
      <c r="Z33623" s="44"/>
    </row>
    <row r="33624" spans="26:26">
      <c r="Z33624" s="44"/>
    </row>
    <row r="33625" spans="26:26">
      <c r="Z33625" s="44"/>
    </row>
    <row r="33626" spans="26:26">
      <c r="Z33626" s="44"/>
    </row>
    <row r="33627" spans="26:26">
      <c r="Z33627" s="44"/>
    </row>
    <row r="33628" spans="26:26">
      <c r="Z33628" s="44"/>
    </row>
    <row r="33629" spans="26:26">
      <c r="Z33629" s="44"/>
    </row>
    <row r="33630" spans="26:26">
      <c r="Z33630" s="44"/>
    </row>
    <row r="33631" spans="26:26">
      <c r="Z33631" s="44"/>
    </row>
    <row r="33632" spans="26:26">
      <c r="Z33632" s="44"/>
    </row>
    <row r="33633" spans="26:26">
      <c r="Z33633" s="44"/>
    </row>
    <row r="33634" spans="26:26">
      <c r="Z33634" s="44"/>
    </row>
    <row r="33635" spans="26:26">
      <c r="Z33635" s="44"/>
    </row>
    <row r="33636" spans="26:26">
      <c r="Z33636" s="44"/>
    </row>
    <row r="33637" spans="26:26">
      <c r="Z33637" s="44"/>
    </row>
    <row r="33638" spans="26:26">
      <c r="Z33638" s="44"/>
    </row>
    <row r="33639" spans="26:26">
      <c r="Z33639" s="44"/>
    </row>
    <row r="33640" spans="26:26">
      <c r="Z33640" s="44"/>
    </row>
    <row r="33641" spans="26:26">
      <c r="Z33641" s="44"/>
    </row>
    <row r="33642" spans="26:26">
      <c r="Z33642" s="44"/>
    </row>
    <row r="33643" spans="26:26">
      <c r="Z33643" s="44"/>
    </row>
    <row r="33644" spans="26:26">
      <c r="Z33644" s="44"/>
    </row>
    <row r="33645" spans="26:26">
      <c r="Z33645" s="44"/>
    </row>
    <row r="33646" spans="26:26">
      <c r="Z33646" s="44"/>
    </row>
    <row r="33647" spans="26:26">
      <c r="Z33647" s="44"/>
    </row>
    <row r="33648" spans="26:26">
      <c r="Z33648" s="44"/>
    </row>
    <row r="33649" spans="26:26">
      <c r="Z33649" s="44"/>
    </row>
    <row r="33650" spans="26:26">
      <c r="Z33650" s="44"/>
    </row>
    <row r="33651" spans="26:26">
      <c r="Z33651" s="44"/>
    </row>
    <row r="33652" spans="26:26">
      <c r="Z33652" s="44"/>
    </row>
    <row r="33653" spans="26:26">
      <c r="Z33653" s="44"/>
    </row>
    <row r="33654" spans="26:26">
      <c r="Z33654" s="44"/>
    </row>
    <row r="33655" spans="26:26">
      <c r="Z33655" s="44"/>
    </row>
    <row r="33656" spans="26:26">
      <c r="Z33656" s="44"/>
    </row>
    <row r="33657" spans="26:26">
      <c r="Z33657" s="44"/>
    </row>
    <row r="33658" spans="26:26">
      <c r="Z33658" s="44"/>
    </row>
    <row r="33659" spans="26:26">
      <c r="Z33659" s="44"/>
    </row>
    <row r="33660" spans="26:26">
      <c r="Z33660" s="44"/>
    </row>
    <row r="33661" spans="26:26">
      <c r="Z33661" s="44"/>
    </row>
    <row r="33662" spans="26:26">
      <c r="Z33662" s="44"/>
    </row>
    <row r="33663" spans="26:26">
      <c r="Z33663" s="44"/>
    </row>
    <row r="33664" spans="26:26">
      <c r="Z33664" s="44"/>
    </row>
    <row r="33665" spans="26:26">
      <c r="Z33665" s="44"/>
    </row>
    <row r="33666" spans="26:26">
      <c r="Z33666" s="44"/>
    </row>
    <row r="33667" spans="26:26">
      <c r="Z33667" s="44"/>
    </row>
    <row r="33668" spans="26:26">
      <c r="Z33668" s="44"/>
    </row>
    <row r="33669" spans="26:26">
      <c r="Z33669" s="44"/>
    </row>
    <row r="33670" spans="26:26">
      <c r="Z33670" s="44"/>
    </row>
    <row r="33671" spans="26:26">
      <c r="Z33671" s="44"/>
    </row>
    <row r="33672" spans="26:26">
      <c r="Z33672" s="44"/>
    </row>
    <row r="33673" spans="26:26">
      <c r="Z33673" s="44"/>
    </row>
    <row r="33674" spans="26:26">
      <c r="Z33674" s="44"/>
    </row>
    <row r="33675" spans="26:26">
      <c r="Z33675" s="44"/>
    </row>
    <row r="33676" spans="26:26">
      <c r="Z33676" s="44"/>
    </row>
    <row r="33677" spans="26:26">
      <c r="Z33677" s="44"/>
    </row>
    <row r="33678" spans="26:26">
      <c r="Z33678" s="44"/>
    </row>
    <row r="33679" spans="26:26">
      <c r="Z33679" s="44"/>
    </row>
    <row r="33680" spans="26:26">
      <c r="Z33680" s="44"/>
    </row>
    <row r="33681" spans="26:26">
      <c r="Z33681" s="44"/>
    </row>
    <row r="33682" spans="26:26">
      <c r="Z33682" s="44"/>
    </row>
    <row r="33683" spans="26:26">
      <c r="Z33683" s="44"/>
    </row>
    <row r="33684" spans="26:26">
      <c r="Z33684" s="44"/>
    </row>
    <row r="33685" spans="26:26">
      <c r="Z33685" s="44"/>
    </row>
    <row r="33686" spans="26:26">
      <c r="Z33686" s="44"/>
    </row>
    <row r="33687" spans="26:26">
      <c r="Z33687" s="44"/>
    </row>
    <row r="33688" spans="26:26">
      <c r="Z33688" s="44"/>
    </row>
    <row r="33689" spans="26:26">
      <c r="Z33689" s="44"/>
    </row>
    <row r="33690" spans="26:26">
      <c r="Z33690" s="44"/>
    </row>
    <row r="33691" spans="26:26">
      <c r="Z33691" s="44"/>
    </row>
    <row r="33692" spans="26:26">
      <c r="Z33692" s="44"/>
    </row>
    <row r="33693" spans="26:26">
      <c r="Z33693" s="44"/>
    </row>
    <row r="33694" spans="26:26">
      <c r="Z33694" s="44"/>
    </row>
    <row r="33695" spans="26:26">
      <c r="Z33695" s="44"/>
    </row>
    <row r="33696" spans="26:26">
      <c r="Z33696" s="44"/>
    </row>
    <row r="33697" spans="26:26">
      <c r="Z33697" s="44"/>
    </row>
    <row r="33698" spans="26:26">
      <c r="Z33698" s="44"/>
    </row>
    <row r="33699" spans="26:26">
      <c r="Z33699" s="44"/>
    </row>
    <row r="33700" spans="26:26">
      <c r="Z33700" s="44"/>
    </row>
    <row r="33701" spans="26:26">
      <c r="Z33701" s="44"/>
    </row>
    <row r="33702" spans="26:26">
      <c r="Z33702" s="44"/>
    </row>
    <row r="33703" spans="26:26">
      <c r="Z33703" s="44"/>
    </row>
    <row r="33704" spans="26:26">
      <c r="Z33704" s="44"/>
    </row>
    <row r="33705" spans="26:26">
      <c r="Z33705" s="44"/>
    </row>
    <row r="33706" spans="26:26">
      <c r="Z33706" s="44"/>
    </row>
    <row r="33707" spans="26:26">
      <c r="Z33707" s="44"/>
    </row>
    <row r="33708" spans="26:26">
      <c r="Z33708" s="44"/>
    </row>
    <row r="33709" spans="26:26">
      <c r="Z33709" s="44"/>
    </row>
    <row r="33710" spans="26:26">
      <c r="Z33710" s="44"/>
    </row>
    <row r="33711" spans="26:26">
      <c r="Z33711" s="44"/>
    </row>
    <row r="33712" spans="26:26">
      <c r="Z33712" s="44"/>
    </row>
    <row r="33713" spans="26:26">
      <c r="Z33713" s="44"/>
    </row>
    <row r="33714" spans="26:26">
      <c r="Z33714" s="44"/>
    </row>
    <row r="33715" spans="26:26">
      <c r="Z33715" s="44"/>
    </row>
    <row r="33716" spans="26:26">
      <c r="Z33716" s="44"/>
    </row>
    <row r="33717" spans="26:26">
      <c r="Z33717" s="44"/>
    </row>
    <row r="33718" spans="26:26">
      <c r="Z33718" s="44"/>
    </row>
    <row r="33719" spans="26:26">
      <c r="Z33719" s="44"/>
    </row>
    <row r="33720" spans="26:26">
      <c r="Z33720" s="44"/>
    </row>
    <row r="33721" spans="26:26">
      <c r="Z33721" s="44"/>
    </row>
    <row r="33722" spans="26:26">
      <c r="Z33722" s="44"/>
    </row>
    <row r="33723" spans="26:26">
      <c r="Z33723" s="44"/>
    </row>
    <row r="33724" spans="26:26">
      <c r="Z33724" s="44"/>
    </row>
    <row r="33725" spans="26:26">
      <c r="Z33725" s="44"/>
    </row>
    <row r="33726" spans="26:26">
      <c r="Z33726" s="44"/>
    </row>
    <row r="33727" spans="26:26">
      <c r="Z33727" s="44"/>
    </row>
    <row r="33728" spans="26:26">
      <c r="Z33728" s="44"/>
    </row>
    <row r="33729" spans="26:26">
      <c r="Z33729" s="44"/>
    </row>
    <row r="33730" spans="26:26">
      <c r="Z33730" s="44"/>
    </row>
    <row r="33731" spans="26:26">
      <c r="Z33731" s="44"/>
    </row>
    <row r="33732" spans="26:26">
      <c r="Z33732" s="44"/>
    </row>
    <row r="33733" spans="26:26">
      <c r="Z33733" s="44"/>
    </row>
    <row r="33734" spans="26:26">
      <c r="Z33734" s="44"/>
    </row>
    <row r="33735" spans="26:26">
      <c r="Z33735" s="44"/>
    </row>
    <row r="33736" spans="26:26">
      <c r="Z33736" s="44"/>
    </row>
    <row r="33737" spans="26:26">
      <c r="Z33737" s="44"/>
    </row>
    <row r="33738" spans="26:26">
      <c r="Z33738" s="44"/>
    </row>
    <row r="33739" spans="26:26">
      <c r="Z33739" s="44"/>
    </row>
    <row r="33740" spans="26:26">
      <c r="Z33740" s="44"/>
    </row>
    <row r="33741" spans="26:26">
      <c r="Z33741" s="44"/>
    </row>
    <row r="33742" spans="26:26">
      <c r="Z33742" s="44"/>
    </row>
    <row r="33743" spans="26:26">
      <c r="Z33743" s="44"/>
    </row>
    <row r="33744" spans="26:26">
      <c r="Z33744" s="44"/>
    </row>
    <row r="33745" spans="26:26">
      <c r="Z33745" s="44"/>
    </row>
    <row r="33746" spans="26:26">
      <c r="Z33746" s="44"/>
    </row>
    <row r="33747" spans="26:26">
      <c r="Z33747" s="44"/>
    </row>
    <row r="33748" spans="26:26">
      <c r="Z33748" s="44"/>
    </row>
    <row r="33749" spans="26:26">
      <c r="Z33749" s="44"/>
    </row>
    <row r="33750" spans="26:26">
      <c r="Z33750" s="44"/>
    </row>
    <row r="33751" spans="26:26">
      <c r="Z33751" s="44"/>
    </row>
    <row r="33752" spans="26:26">
      <c r="Z33752" s="44"/>
    </row>
    <row r="33753" spans="26:26">
      <c r="Z33753" s="44"/>
    </row>
    <row r="33754" spans="26:26">
      <c r="Z33754" s="44"/>
    </row>
    <row r="33755" spans="26:26">
      <c r="Z33755" s="44"/>
    </row>
    <row r="33756" spans="26:26">
      <c r="Z33756" s="44"/>
    </row>
    <row r="33757" spans="26:26">
      <c r="Z33757" s="44"/>
    </row>
    <row r="33758" spans="26:26">
      <c r="Z33758" s="44"/>
    </row>
    <row r="33759" spans="26:26">
      <c r="Z33759" s="44"/>
    </row>
    <row r="33760" spans="26:26">
      <c r="Z33760" s="44"/>
    </row>
    <row r="33761" spans="26:26">
      <c r="Z33761" s="44"/>
    </row>
    <row r="33762" spans="26:26">
      <c r="Z33762" s="44"/>
    </row>
    <row r="33763" spans="26:26">
      <c r="Z33763" s="44"/>
    </row>
    <row r="33764" spans="26:26">
      <c r="Z33764" s="44"/>
    </row>
    <row r="33765" spans="26:26">
      <c r="Z33765" s="44"/>
    </row>
    <row r="33766" spans="26:26">
      <c r="Z33766" s="44"/>
    </row>
    <row r="33767" spans="26:26">
      <c r="Z33767" s="44"/>
    </row>
    <row r="33768" spans="26:26">
      <c r="Z33768" s="44"/>
    </row>
    <row r="33769" spans="26:26">
      <c r="Z33769" s="44"/>
    </row>
    <row r="33770" spans="26:26">
      <c r="Z33770" s="44"/>
    </row>
    <row r="33771" spans="26:26">
      <c r="Z33771" s="44"/>
    </row>
    <row r="33772" spans="26:26">
      <c r="Z33772" s="44"/>
    </row>
    <row r="33773" spans="26:26">
      <c r="Z33773" s="44"/>
    </row>
    <row r="33774" spans="26:26">
      <c r="Z33774" s="44"/>
    </row>
    <row r="33775" spans="26:26">
      <c r="Z33775" s="44"/>
    </row>
    <row r="33776" spans="26:26">
      <c r="Z33776" s="44"/>
    </row>
    <row r="33777" spans="26:26">
      <c r="Z33777" s="44"/>
    </row>
    <row r="33778" spans="26:26">
      <c r="Z33778" s="44"/>
    </row>
    <row r="33779" spans="26:26">
      <c r="Z33779" s="44"/>
    </row>
    <row r="33780" spans="26:26">
      <c r="Z33780" s="44"/>
    </row>
    <row r="33781" spans="26:26">
      <c r="Z33781" s="44"/>
    </row>
    <row r="33782" spans="26:26">
      <c r="Z33782" s="44"/>
    </row>
    <row r="33783" spans="26:26">
      <c r="Z33783" s="44"/>
    </row>
    <row r="33784" spans="26:26">
      <c r="Z33784" s="44"/>
    </row>
    <row r="33785" spans="26:26">
      <c r="Z33785" s="44"/>
    </row>
    <row r="33786" spans="26:26">
      <c r="Z33786" s="44"/>
    </row>
    <row r="33787" spans="26:26">
      <c r="Z33787" s="44"/>
    </row>
    <row r="33788" spans="26:26">
      <c r="Z33788" s="44"/>
    </row>
    <row r="33789" spans="26:26">
      <c r="Z33789" s="44"/>
    </row>
    <row r="33790" spans="26:26">
      <c r="Z33790" s="44"/>
    </row>
    <row r="33791" spans="26:26">
      <c r="Z33791" s="44"/>
    </row>
    <row r="33792" spans="26:26">
      <c r="Z33792" s="44"/>
    </row>
    <row r="33793" spans="26:26">
      <c r="Z33793" s="44"/>
    </row>
    <row r="33794" spans="26:26">
      <c r="Z33794" s="44"/>
    </row>
    <row r="33795" spans="26:26">
      <c r="Z33795" s="44"/>
    </row>
    <row r="33796" spans="26:26">
      <c r="Z33796" s="44"/>
    </row>
    <row r="33797" spans="26:26">
      <c r="Z33797" s="44"/>
    </row>
    <row r="33798" spans="26:26">
      <c r="Z33798" s="44"/>
    </row>
    <row r="33799" spans="26:26">
      <c r="Z33799" s="44"/>
    </row>
    <row r="33800" spans="26:26">
      <c r="Z33800" s="44"/>
    </row>
    <row r="33801" spans="26:26">
      <c r="Z33801" s="44"/>
    </row>
    <row r="33802" spans="26:26">
      <c r="Z33802" s="44"/>
    </row>
    <row r="33803" spans="26:26">
      <c r="Z33803" s="44"/>
    </row>
    <row r="33804" spans="26:26">
      <c r="Z33804" s="44"/>
    </row>
    <row r="33805" spans="26:26">
      <c r="Z33805" s="44"/>
    </row>
    <row r="33806" spans="26:26">
      <c r="Z33806" s="44"/>
    </row>
    <row r="33807" spans="26:26">
      <c r="Z33807" s="44"/>
    </row>
    <row r="33808" spans="26:26">
      <c r="Z33808" s="44"/>
    </row>
    <row r="33809" spans="26:26">
      <c r="Z33809" s="44"/>
    </row>
    <row r="33810" spans="26:26">
      <c r="Z33810" s="44"/>
    </row>
    <row r="33811" spans="26:26">
      <c r="Z33811" s="44"/>
    </row>
    <row r="33812" spans="26:26">
      <c r="Z33812" s="44"/>
    </row>
    <row r="33813" spans="26:26">
      <c r="Z33813" s="44"/>
    </row>
    <row r="33814" spans="26:26">
      <c r="Z33814" s="44"/>
    </row>
    <row r="33815" spans="26:26">
      <c r="Z33815" s="44"/>
    </row>
    <row r="33816" spans="26:26">
      <c r="Z33816" s="44"/>
    </row>
    <row r="33817" spans="26:26">
      <c r="Z33817" s="44"/>
    </row>
    <row r="33818" spans="26:26">
      <c r="Z33818" s="44"/>
    </row>
    <row r="33819" spans="26:26">
      <c r="Z33819" s="44"/>
    </row>
    <row r="33820" spans="26:26">
      <c r="Z33820" s="44"/>
    </row>
    <row r="33821" spans="26:26">
      <c r="Z33821" s="44"/>
    </row>
    <row r="33822" spans="26:26">
      <c r="Z33822" s="44"/>
    </row>
    <row r="33823" spans="26:26">
      <c r="Z33823" s="44"/>
    </row>
    <row r="33824" spans="26:26">
      <c r="Z33824" s="44"/>
    </row>
    <row r="33825" spans="26:26">
      <c r="Z33825" s="44"/>
    </row>
    <row r="33826" spans="26:26">
      <c r="Z33826" s="44"/>
    </row>
    <row r="33827" spans="26:26">
      <c r="Z33827" s="44"/>
    </row>
    <row r="33828" spans="26:26">
      <c r="Z33828" s="44"/>
    </row>
    <row r="33829" spans="26:26">
      <c r="Z33829" s="44"/>
    </row>
    <row r="33830" spans="26:26">
      <c r="Z33830" s="44"/>
    </row>
    <row r="33831" spans="26:26">
      <c r="Z33831" s="44"/>
    </row>
    <row r="33832" spans="26:26">
      <c r="Z33832" s="44"/>
    </row>
    <row r="33833" spans="26:26">
      <c r="Z33833" s="44"/>
    </row>
    <row r="33834" spans="26:26">
      <c r="Z33834" s="44"/>
    </row>
    <row r="33835" spans="26:26">
      <c r="Z33835" s="44"/>
    </row>
    <row r="33836" spans="26:26">
      <c r="Z33836" s="44"/>
    </row>
    <row r="33837" spans="26:26">
      <c r="Z33837" s="44"/>
    </row>
    <row r="33838" spans="26:26">
      <c r="Z33838" s="44"/>
    </row>
    <row r="33839" spans="26:26">
      <c r="Z33839" s="44"/>
    </row>
    <row r="33840" spans="26:26">
      <c r="Z33840" s="44"/>
    </row>
    <row r="33841" spans="26:26">
      <c r="Z33841" s="44"/>
    </row>
    <row r="33842" spans="26:26">
      <c r="Z33842" s="44"/>
    </row>
    <row r="33843" spans="26:26">
      <c r="Z33843" s="44"/>
    </row>
    <row r="33844" spans="26:26">
      <c r="Z33844" s="44"/>
    </row>
    <row r="33845" spans="26:26">
      <c r="Z33845" s="44"/>
    </row>
    <row r="33846" spans="26:26">
      <c r="Z33846" s="44"/>
    </row>
    <row r="33847" spans="26:26">
      <c r="Z33847" s="44"/>
    </row>
    <row r="33848" spans="26:26">
      <c r="Z33848" s="44"/>
    </row>
    <row r="33849" spans="26:26">
      <c r="Z33849" s="44"/>
    </row>
    <row r="33850" spans="26:26">
      <c r="Z33850" s="44"/>
    </row>
    <row r="33851" spans="26:26">
      <c r="Z33851" s="44"/>
    </row>
    <row r="33852" spans="26:26">
      <c r="Z33852" s="44"/>
    </row>
    <row r="33853" spans="26:26">
      <c r="Z33853" s="44"/>
    </row>
    <row r="33854" spans="26:26">
      <c r="Z33854" s="44"/>
    </row>
    <row r="33855" spans="26:26">
      <c r="Z33855" s="44"/>
    </row>
    <row r="33856" spans="26:26">
      <c r="Z33856" s="44"/>
    </row>
    <row r="33857" spans="26:26">
      <c r="Z33857" s="44"/>
    </row>
    <row r="33858" spans="26:26">
      <c r="Z33858" s="44"/>
    </row>
    <row r="33859" spans="26:26">
      <c r="Z33859" s="44"/>
    </row>
    <row r="33860" spans="26:26">
      <c r="Z33860" s="44"/>
    </row>
    <row r="33861" spans="26:26">
      <c r="Z33861" s="44"/>
    </row>
    <row r="33862" spans="26:26">
      <c r="Z33862" s="44"/>
    </row>
    <row r="33863" spans="26:26">
      <c r="Z33863" s="44"/>
    </row>
    <row r="33864" spans="26:26">
      <c r="Z33864" s="44"/>
    </row>
    <row r="33865" spans="26:26">
      <c r="Z33865" s="44"/>
    </row>
    <row r="33866" spans="26:26">
      <c r="Z33866" s="44"/>
    </row>
    <row r="33867" spans="26:26">
      <c r="Z33867" s="44"/>
    </row>
    <row r="33868" spans="26:26">
      <c r="Z33868" s="44"/>
    </row>
    <row r="33869" spans="26:26">
      <c r="Z33869" s="44"/>
    </row>
    <row r="33870" spans="26:26">
      <c r="Z33870" s="44"/>
    </row>
    <row r="33871" spans="26:26">
      <c r="Z33871" s="44"/>
    </row>
    <row r="33872" spans="26:26">
      <c r="Z33872" s="44"/>
    </row>
    <row r="33873" spans="26:26">
      <c r="Z33873" s="44"/>
    </row>
    <row r="33874" spans="26:26">
      <c r="Z33874" s="44"/>
    </row>
    <row r="33875" spans="26:26">
      <c r="Z33875" s="44"/>
    </row>
    <row r="33876" spans="26:26">
      <c r="Z33876" s="44"/>
    </row>
    <row r="33877" spans="26:26">
      <c r="Z33877" s="44"/>
    </row>
    <row r="33878" spans="26:26">
      <c r="Z33878" s="44"/>
    </row>
    <row r="33879" spans="26:26">
      <c r="Z33879" s="44"/>
    </row>
    <row r="33880" spans="26:26">
      <c r="Z33880" s="44"/>
    </row>
    <row r="33881" spans="26:26">
      <c r="Z33881" s="44"/>
    </row>
    <row r="33882" spans="26:26">
      <c r="Z33882" s="44"/>
    </row>
    <row r="33883" spans="26:26">
      <c r="Z33883" s="44"/>
    </row>
    <row r="33884" spans="26:26">
      <c r="Z33884" s="44"/>
    </row>
    <row r="33885" spans="26:26">
      <c r="Z33885" s="44"/>
    </row>
    <row r="33886" spans="26:26">
      <c r="Z33886" s="44"/>
    </row>
    <row r="33887" spans="26:26">
      <c r="Z33887" s="44"/>
    </row>
    <row r="33888" spans="26:26">
      <c r="Z33888" s="44"/>
    </row>
    <row r="33889" spans="26:26">
      <c r="Z33889" s="44"/>
    </row>
    <row r="33890" spans="26:26">
      <c r="Z33890" s="44"/>
    </row>
    <row r="33891" spans="26:26">
      <c r="Z33891" s="44"/>
    </row>
    <row r="33892" spans="26:26">
      <c r="Z33892" s="44"/>
    </row>
    <row r="33893" spans="26:26">
      <c r="Z33893" s="44"/>
    </row>
    <row r="33894" spans="26:26">
      <c r="Z33894" s="44"/>
    </row>
    <row r="33895" spans="26:26">
      <c r="Z33895" s="44"/>
    </row>
    <row r="33896" spans="26:26">
      <c r="Z33896" s="44"/>
    </row>
    <row r="33897" spans="26:26">
      <c r="Z33897" s="44"/>
    </row>
    <row r="33898" spans="26:26">
      <c r="Z33898" s="44"/>
    </row>
    <row r="33899" spans="26:26">
      <c r="Z33899" s="44"/>
    </row>
    <row r="33900" spans="26:26">
      <c r="Z33900" s="44"/>
    </row>
    <row r="33901" spans="26:26">
      <c r="Z33901" s="44"/>
    </row>
    <row r="33902" spans="26:26">
      <c r="Z33902" s="44"/>
    </row>
    <row r="33903" spans="26:26">
      <c r="Z33903" s="44"/>
    </row>
    <row r="33904" spans="26:26">
      <c r="Z33904" s="44"/>
    </row>
    <row r="33905" spans="26:26">
      <c r="Z33905" s="44"/>
    </row>
    <row r="33906" spans="26:26">
      <c r="Z33906" s="44"/>
    </row>
    <row r="33907" spans="26:26">
      <c r="Z33907" s="44"/>
    </row>
    <row r="33908" spans="26:26">
      <c r="Z33908" s="44"/>
    </row>
    <row r="33909" spans="26:26">
      <c r="Z33909" s="44"/>
    </row>
    <row r="33910" spans="26:26">
      <c r="Z33910" s="44"/>
    </row>
    <row r="33911" spans="26:26">
      <c r="Z33911" s="44"/>
    </row>
    <row r="33912" spans="26:26">
      <c r="Z33912" s="44"/>
    </row>
    <row r="33913" spans="26:26">
      <c r="Z33913" s="44"/>
    </row>
    <row r="33914" spans="26:26">
      <c r="Z33914" s="44"/>
    </row>
    <row r="33915" spans="26:26">
      <c r="Z33915" s="44"/>
    </row>
    <row r="33916" spans="26:26">
      <c r="Z33916" s="44"/>
    </row>
    <row r="33917" spans="26:26">
      <c r="Z33917" s="44"/>
    </row>
    <row r="33918" spans="26:26">
      <c r="Z33918" s="44"/>
    </row>
    <row r="33919" spans="26:26">
      <c r="Z33919" s="44"/>
    </row>
    <row r="33920" spans="26:26">
      <c r="Z33920" s="44"/>
    </row>
    <row r="33921" spans="26:26">
      <c r="Z33921" s="44"/>
    </row>
    <row r="33922" spans="26:26">
      <c r="Z33922" s="44"/>
    </row>
    <row r="33923" spans="26:26">
      <c r="Z33923" s="44"/>
    </row>
    <row r="33924" spans="26:26">
      <c r="Z33924" s="44"/>
    </row>
    <row r="33925" spans="26:26">
      <c r="Z33925" s="44"/>
    </row>
    <row r="33926" spans="26:26">
      <c r="Z33926" s="44"/>
    </row>
    <row r="33927" spans="26:26">
      <c r="Z33927" s="44"/>
    </row>
    <row r="33928" spans="26:26">
      <c r="Z33928" s="44"/>
    </row>
    <row r="33929" spans="26:26">
      <c r="Z33929" s="44"/>
    </row>
    <row r="33930" spans="26:26">
      <c r="Z33930" s="44"/>
    </row>
    <row r="33931" spans="26:26">
      <c r="Z33931" s="44"/>
    </row>
    <row r="33932" spans="26:26">
      <c r="Z33932" s="44"/>
    </row>
    <row r="33933" spans="26:26">
      <c r="Z33933" s="44"/>
    </row>
    <row r="33934" spans="26:26">
      <c r="Z33934" s="44"/>
    </row>
    <row r="33935" spans="26:26">
      <c r="Z33935" s="44"/>
    </row>
    <row r="33936" spans="26:26">
      <c r="Z33936" s="44"/>
    </row>
    <row r="33937" spans="26:26">
      <c r="Z33937" s="44"/>
    </row>
    <row r="33938" spans="26:26">
      <c r="Z33938" s="44"/>
    </row>
    <row r="33939" spans="26:26">
      <c r="Z33939" s="44"/>
    </row>
    <row r="33940" spans="26:26">
      <c r="Z33940" s="44"/>
    </row>
    <row r="33941" spans="26:26">
      <c r="Z33941" s="44"/>
    </row>
    <row r="33942" spans="26:26">
      <c r="Z33942" s="44"/>
    </row>
    <row r="33943" spans="26:26">
      <c r="Z33943" s="44"/>
    </row>
    <row r="33944" spans="26:26">
      <c r="Z33944" s="44"/>
    </row>
    <row r="33945" spans="26:26">
      <c r="Z33945" s="44"/>
    </row>
    <row r="33946" spans="26:26">
      <c r="Z33946" s="44"/>
    </row>
    <row r="33947" spans="26:26">
      <c r="Z33947" s="44"/>
    </row>
    <row r="33948" spans="26:26">
      <c r="Z33948" s="44"/>
    </row>
    <row r="33949" spans="26:26">
      <c r="Z33949" s="44"/>
    </row>
    <row r="33950" spans="26:26">
      <c r="Z33950" s="44"/>
    </row>
    <row r="33951" spans="26:26">
      <c r="Z33951" s="44"/>
    </row>
    <row r="33952" spans="26:26">
      <c r="Z33952" s="44"/>
    </row>
    <row r="33953" spans="26:26">
      <c r="Z33953" s="44"/>
    </row>
    <row r="33954" spans="26:26">
      <c r="Z33954" s="44"/>
    </row>
    <row r="33955" spans="26:26">
      <c r="Z33955" s="44"/>
    </row>
    <row r="33956" spans="26:26">
      <c r="Z33956" s="44"/>
    </row>
    <row r="33957" spans="26:26">
      <c r="Z33957" s="44"/>
    </row>
    <row r="33958" spans="26:26">
      <c r="Z33958" s="44"/>
    </row>
    <row r="33959" spans="26:26">
      <c r="Z33959" s="44"/>
    </row>
    <row r="33960" spans="26:26">
      <c r="Z33960" s="44"/>
    </row>
    <row r="33961" spans="26:26">
      <c r="Z33961" s="44"/>
    </row>
    <row r="33962" spans="26:26">
      <c r="Z33962" s="44"/>
    </row>
    <row r="33963" spans="26:26">
      <c r="Z33963" s="44"/>
    </row>
    <row r="33964" spans="26:26">
      <c r="Z33964" s="44"/>
    </row>
    <row r="33965" spans="26:26">
      <c r="Z33965" s="44"/>
    </row>
    <row r="33966" spans="26:26">
      <c r="Z33966" s="44"/>
    </row>
    <row r="33967" spans="26:26">
      <c r="Z33967" s="44"/>
    </row>
    <row r="33968" spans="26:26">
      <c r="Z33968" s="44"/>
    </row>
    <row r="33969" spans="26:26">
      <c r="Z33969" s="44"/>
    </row>
    <row r="33970" spans="26:26">
      <c r="Z33970" s="44"/>
    </row>
    <row r="33971" spans="26:26">
      <c r="Z33971" s="44"/>
    </row>
    <row r="33972" spans="26:26">
      <c r="Z33972" s="44"/>
    </row>
    <row r="33973" spans="26:26">
      <c r="Z33973" s="44"/>
    </row>
    <row r="33974" spans="26:26">
      <c r="Z33974" s="44"/>
    </row>
    <row r="33975" spans="26:26">
      <c r="Z33975" s="44"/>
    </row>
    <row r="33976" spans="26:26">
      <c r="Z33976" s="44"/>
    </row>
    <row r="33977" spans="26:26">
      <c r="Z33977" s="44"/>
    </row>
    <row r="33978" spans="26:26">
      <c r="Z33978" s="44"/>
    </row>
    <row r="33979" spans="26:26">
      <c r="Z33979" s="44"/>
    </row>
    <row r="33980" spans="26:26">
      <c r="Z33980" s="44"/>
    </row>
    <row r="33981" spans="26:26">
      <c r="Z33981" s="44"/>
    </row>
    <row r="33982" spans="26:26">
      <c r="Z33982" s="44"/>
    </row>
    <row r="33983" spans="26:26">
      <c r="Z33983" s="44"/>
    </row>
    <row r="33984" spans="26:26">
      <c r="Z33984" s="44"/>
    </row>
    <row r="33985" spans="26:26">
      <c r="Z33985" s="44"/>
    </row>
    <row r="33986" spans="26:26">
      <c r="Z33986" s="44"/>
    </row>
    <row r="33987" spans="26:26">
      <c r="Z33987" s="44"/>
    </row>
    <row r="33988" spans="26:26">
      <c r="Z33988" s="44"/>
    </row>
    <row r="33989" spans="26:26">
      <c r="Z33989" s="44"/>
    </row>
    <row r="33990" spans="26:26">
      <c r="Z33990" s="44"/>
    </row>
    <row r="33991" spans="26:26">
      <c r="Z33991" s="44"/>
    </row>
    <row r="33992" spans="26:26">
      <c r="Z33992" s="44"/>
    </row>
    <row r="33993" spans="26:26">
      <c r="Z33993" s="44"/>
    </row>
    <row r="33994" spans="26:26">
      <c r="Z33994" s="44"/>
    </row>
    <row r="33995" spans="26:26">
      <c r="Z33995" s="44"/>
    </row>
    <row r="33996" spans="26:26">
      <c r="Z33996" s="44"/>
    </row>
    <row r="33997" spans="26:26">
      <c r="Z33997" s="44"/>
    </row>
    <row r="33998" spans="26:26">
      <c r="Z33998" s="44"/>
    </row>
    <row r="33999" spans="26:26">
      <c r="Z33999" s="44"/>
    </row>
    <row r="34000" spans="26:26">
      <c r="Z34000" s="44"/>
    </row>
    <row r="34001" spans="26:26">
      <c r="Z34001" s="44"/>
    </row>
    <row r="34002" spans="26:26">
      <c r="Z34002" s="44"/>
    </row>
    <row r="34003" spans="26:26">
      <c r="Z34003" s="44"/>
    </row>
    <row r="34004" spans="26:26">
      <c r="Z34004" s="44"/>
    </row>
    <row r="34005" spans="26:26">
      <c r="Z34005" s="44"/>
    </row>
    <row r="34006" spans="26:26">
      <c r="Z34006" s="44"/>
    </row>
    <row r="34007" spans="26:26">
      <c r="Z34007" s="44"/>
    </row>
    <row r="34008" spans="26:26">
      <c r="Z34008" s="44"/>
    </row>
    <row r="34009" spans="26:26">
      <c r="Z34009" s="44"/>
    </row>
    <row r="34010" spans="26:26">
      <c r="Z34010" s="44"/>
    </row>
    <row r="34011" spans="26:26">
      <c r="Z34011" s="44"/>
    </row>
    <row r="34012" spans="26:26">
      <c r="Z34012" s="44"/>
    </row>
    <row r="34013" spans="26:26">
      <c r="Z34013" s="44"/>
    </row>
    <row r="34014" spans="26:26">
      <c r="Z34014" s="44"/>
    </row>
    <row r="34015" spans="26:26">
      <c r="Z34015" s="44"/>
    </row>
    <row r="34016" spans="26:26">
      <c r="Z34016" s="44"/>
    </row>
    <row r="34017" spans="26:26">
      <c r="Z34017" s="44"/>
    </row>
    <row r="34018" spans="26:26">
      <c r="Z34018" s="44"/>
    </row>
    <row r="34019" spans="26:26">
      <c r="Z34019" s="44"/>
    </row>
    <row r="34020" spans="26:26">
      <c r="Z34020" s="44"/>
    </row>
    <row r="34021" spans="26:26">
      <c r="Z34021" s="44"/>
    </row>
    <row r="34022" spans="26:26">
      <c r="Z34022" s="44"/>
    </row>
    <row r="34023" spans="26:26">
      <c r="Z34023" s="44"/>
    </row>
    <row r="34024" spans="26:26">
      <c r="Z34024" s="44"/>
    </row>
    <row r="34025" spans="26:26">
      <c r="Z34025" s="44"/>
    </row>
    <row r="34026" spans="26:26">
      <c r="Z34026" s="44"/>
    </row>
    <row r="34027" spans="26:26">
      <c r="Z34027" s="44"/>
    </row>
    <row r="34028" spans="26:26">
      <c r="Z34028" s="44"/>
    </row>
    <row r="34029" spans="26:26">
      <c r="Z34029" s="44"/>
    </row>
    <row r="34030" spans="26:26">
      <c r="Z34030" s="44"/>
    </row>
    <row r="34031" spans="26:26">
      <c r="Z34031" s="44"/>
    </row>
    <row r="34032" spans="26:26">
      <c r="Z34032" s="44"/>
    </row>
    <row r="34033" spans="26:26">
      <c r="Z34033" s="44"/>
    </row>
    <row r="34034" spans="26:26">
      <c r="Z34034" s="44"/>
    </row>
    <row r="34035" spans="26:26">
      <c r="Z34035" s="44"/>
    </row>
    <row r="34036" spans="26:26">
      <c r="Z34036" s="44"/>
    </row>
    <row r="34037" spans="26:26">
      <c r="Z34037" s="44"/>
    </row>
    <row r="34038" spans="26:26">
      <c r="Z34038" s="44"/>
    </row>
    <row r="34039" spans="26:26">
      <c r="Z34039" s="44"/>
    </row>
    <row r="34040" spans="26:26">
      <c r="Z34040" s="44"/>
    </row>
    <row r="34041" spans="26:26">
      <c r="Z34041" s="44"/>
    </row>
    <row r="34042" spans="26:26">
      <c r="Z34042" s="44"/>
    </row>
    <row r="34043" spans="26:26">
      <c r="Z34043" s="44"/>
    </row>
    <row r="34044" spans="26:26">
      <c r="Z34044" s="44"/>
    </row>
    <row r="34045" spans="26:26">
      <c r="Z34045" s="44"/>
    </row>
    <row r="34046" spans="26:26">
      <c r="Z34046" s="44"/>
    </row>
    <row r="34047" spans="26:26">
      <c r="Z34047" s="44"/>
    </row>
    <row r="34048" spans="26:26">
      <c r="Z34048" s="44"/>
    </row>
    <row r="34049" spans="26:26">
      <c r="Z34049" s="44"/>
    </row>
    <row r="34050" spans="26:26">
      <c r="Z34050" s="44"/>
    </row>
    <row r="34051" spans="26:26">
      <c r="Z34051" s="44"/>
    </row>
    <row r="34052" spans="26:26">
      <c r="Z34052" s="44"/>
    </row>
    <row r="34053" spans="26:26">
      <c r="Z34053" s="44"/>
    </row>
    <row r="34054" spans="26:26">
      <c r="Z34054" s="44"/>
    </row>
    <row r="34055" spans="26:26">
      <c r="Z34055" s="44"/>
    </row>
    <row r="34056" spans="26:26">
      <c r="Z34056" s="44"/>
    </row>
    <row r="34057" spans="26:26">
      <c r="Z34057" s="44"/>
    </row>
    <row r="34058" spans="26:26">
      <c r="Z34058" s="44"/>
    </row>
    <row r="34059" spans="26:26">
      <c r="Z34059" s="44"/>
    </row>
    <row r="34060" spans="26:26">
      <c r="Z34060" s="44"/>
    </row>
    <row r="34061" spans="26:26">
      <c r="Z34061" s="44"/>
    </row>
    <row r="34062" spans="26:26">
      <c r="Z34062" s="44"/>
    </row>
    <row r="34063" spans="26:26">
      <c r="Z34063" s="44"/>
    </row>
    <row r="34064" spans="26:26">
      <c r="Z34064" s="44"/>
    </row>
    <row r="34065" spans="26:26">
      <c r="Z34065" s="44"/>
    </row>
    <row r="34066" spans="26:26">
      <c r="Z34066" s="44"/>
    </row>
    <row r="34067" spans="26:26">
      <c r="Z34067" s="44"/>
    </row>
    <row r="34068" spans="26:26">
      <c r="Z34068" s="44"/>
    </row>
    <row r="34069" spans="26:26">
      <c r="Z34069" s="44"/>
    </row>
    <row r="34070" spans="26:26">
      <c r="Z34070" s="44"/>
    </row>
    <row r="34071" spans="26:26">
      <c r="Z34071" s="44"/>
    </row>
    <row r="34072" spans="26:26">
      <c r="Z34072" s="44"/>
    </row>
    <row r="34073" spans="26:26">
      <c r="Z34073" s="44"/>
    </row>
    <row r="34074" spans="26:26">
      <c r="Z34074" s="44"/>
    </row>
    <row r="34075" spans="26:26">
      <c r="Z34075" s="44"/>
    </row>
    <row r="34076" spans="26:26">
      <c r="Z34076" s="44"/>
    </row>
    <row r="34077" spans="26:26">
      <c r="Z34077" s="44"/>
    </row>
    <row r="34078" spans="26:26">
      <c r="Z34078" s="44"/>
    </row>
    <row r="34079" spans="26:26">
      <c r="Z34079" s="44"/>
    </row>
    <row r="34080" spans="26:26">
      <c r="Z34080" s="44"/>
    </row>
    <row r="34081" spans="26:26">
      <c r="Z34081" s="44"/>
    </row>
    <row r="34082" spans="26:26">
      <c r="Z34082" s="44"/>
    </row>
    <row r="34083" spans="26:26">
      <c r="Z34083" s="44"/>
    </row>
    <row r="34084" spans="26:26">
      <c r="Z34084" s="44"/>
    </row>
    <row r="34085" spans="26:26">
      <c r="Z34085" s="44"/>
    </row>
    <row r="34086" spans="26:26">
      <c r="Z34086" s="44"/>
    </row>
    <row r="34087" spans="26:26">
      <c r="Z34087" s="44"/>
    </row>
    <row r="34088" spans="26:26">
      <c r="Z34088" s="44"/>
    </row>
    <row r="34089" spans="26:26">
      <c r="Z34089" s="44"/>
    </row>
    <row r="34090" spans="26:26">
      <c r="Z34090" s="44"/>
    </row>
    <row r="34091" spans="26:26">
      <c r="Z34091" s="44"/>
    </row>
    <row r="34092" spans="26:26">
      <c r="Z34092" s="44"/>
    </row>
    <row r="34093" spans="26:26">
      <c r="Z34093" s="44"/>
    </row>
    <row r="34094" spans="26:26">
      <c r="Z34094" s="44"/>
    </row>
    <row r="34095" spans="26:26">
      <c r="Z34095" s="44"/>
    </row>
    <row r="34096" spans="26:26">
      <c r="Z34096" s="44"/>
    </row>
    <row r="34097" spans="26:26">
      <c r="Z34097" s="44"/>
    </row>
    <row r="34098" spans="26:26">
      <c r="Z34098" s="44"/>
    </row>
    <row r="34099" spans="26:26">
      <c r="Z34099" s="44"/>
    </row>
    <row r="34100" spans="26:26">
      <c r="Z34100" s="44"/>
    </row>
    <row r="34101" spans="26:26">
      <c r="Z34101" s="44"/>
    </row>
    <row r="34102" spans="26:26">
      <c r="Z34102" s="44"/>
    </row>
    <row r="34103" spans="26:26">
      <c r="Z34103" s="44"/>
    </row>
    <row r="34104" spans="26:26">
      <c r="Z34104" s="44"/>
    </row>
    <row r="34105" spans="26:26">
      <c r="Z34105" s="44"/>
    </row>
    <row r="34106" spans="26:26">
      <c r="Z34106" s="44"/>
    </row>
    <row r="34107" spans="26:26">
      <c r="Z34107" s="44"/>
    </row>
    <row r="34108" spans="26:26">
      <c r="Z34108" s="44"/>
    </row>
    <row r="34109" spans="26:26">
      <c r="Z34109" s="44"/>
    </row>
    <row r="34110" spans="26:26">
      <c r="Z34110" s="44"/>
    </row>
    <row r="34111" spans="26:26">
      <c r="Z34111" s="44"/>
    </row>
    <row r="34112" spans="26:26">
      <c r="Z34112" s="44"/>
    </row>
    <row r="34113" spans="26:26">
      <c r="Z34113" s="44"/>
    </row>
    <row r="34114" spans="26:26">
      <c r="Z34114" s="44"/>
    </row>
    <row r="34115" spans="26:26">
      <c r="Z34115" s="44"/>
    </row>
    <row r="34116" spans="26:26">
      <c r="Z34116" s="44"/>
    </row>
    <row r="34117" spans="26:26">
      <c r="Z34117" s="44"/>
    </row>
    <row r="34118" spans="26:26">
      <c r="Z34118" s="44"/>
    </row>
    <row r="34119" spans="26:26">
      <c r="Z34119" s="44"/>
    </row>
    <row r="34120" spans="26:26">
      <c r="Z34120" s="44"/>
    </row>
    <row r="34121" spans="26:26">
      <c r="Z34121" s="44"/>
    </row>
    <row r="34122" spans="26:26">
      <c r="Z34122" s="44"/>
    </row>
    <row r="34123" spans="26:26">
      <c r="Z34123" s="44"/>
    </row>
    <row r="34124" spans="26:26">
      <c r="Z34124" s="44"/>
    </row>
    <row r="34125" spans="26:26">
      <c r="Z34125" s="44"/>
    </row>
    <row r="34126" spans="26:26">
      <c r="Z34126" s="44"/>
    </row>
    <row r="34127" spans="26:26">
      <c r="Z34127" s="44"/>
    </row>
    <row r="34128" spans="26:26">
      <c r="Z34128" s="44"/>
    </row>
    <row r="34129" spans="26:26">
      <c r="Z34129" s="44"/>
    </row>
    <row r="34130" spans="26:26">
      <c r="Z34130" s="44"/>
    </row>
    <row r="34131" spans="26:26">
      <c r="Z34131" s="44"/>
    </row>
    <row r="34132" spans="26:26">
      <c r="Z34132" s="44"/>
    </row>
    <row r="34133" spans="26:26">
      <c r="Z34133" s="44"/>
    </row>
    <row r="34134" spans="26:26">
      <c r="Z34134" s="44"/>
    </row>
    <row r="34135" spans="26:26">
      <c r="Z34135" s="44"/>
    </row>
    <row r="34136" spans="26:26">
      <c r="Z34136" s="44"/>
    </row>
    <row r="34137" spans="26:26">
      <c r="Z34137" s="44"/>
    </row>
    <row r="34138" spans="26:26">
      <c r="Z34138" s="44"/>
    </row>
    <row r="34139" spans="26:26">
      <c r="Z34139" s="44"/>
    </row>
    <row r="34140" spans="26:26">
      <c r="Z34140" s="44"/>
    </row>
    <row r="34141" spans="26:26">
      <c r="Z34141" s="44"/>
    </row>
    <row r="34142" spans="26:26">
      <c r="Z34142" s="44"/>
    </row>
    <row r="34143" spans="26:26">
      <c r="Z34143" s="44"/>
    </row>
    <row r="34144" spans="26:26">
      <c r="Z34144" s="44"/>
    </row>
    <row r="34145" spans="26:26">
      <c r="Z34145" s="44"/>
    </row>
    <row r="34146" spans="26:26">
      <c r="Z34146" s="44"/>
    </row>
    <row r="34147" spans="26:26">
      <c r="Z34147" s="44"/>
    </row>
    <row r="34148" spans="26:26">
      <c r="Z34148" s="44"/>
    </row>
    <row r="34149" spans="26:26">
      <c r="Z34149" s="44"/>
    </row>
    <row r="34150" spans="26:26">
      <c r="Z34150" s="44"/>
    </row>
    <row r="34151" spans="26:26">
      <c r="Z34151" s="44"/>
    </row>
    <row r="34152" spans="26:26">
      <c r="Z34152" s="44"/>
    </row>
    <row r="34153" spans="26:26">
      <c r="Z34153" s="44"/>
    </row>
    <row r="34154" spans="26:26">
      <c r="Z34154" s="44"/>
    </row>
    <row r="34155" spans="26:26">
      <c r="Z34155" s="44"/>
    </row>
    <row r="34156" spans="26:26">
      <c r="Z34156" s="44"/>
    </row>
    <row r="34157" spans="26:26">
      <c r="Z34157" s="44"/>
    </row>
    <row r="34158" spans="26:26">
      <c r="Z34158" s="44"/>
    </row>
    <row r="34159" spans="26:26">
      <c r="Z34159" s="44"/>
    </row>
    <row r="34160" spans="26:26">
      <c r="Z34160" s="44"/>
    </row>
    <row r="34161" spans="26:26">
      <c r="Z34161" s="44"/>
    </row>
    <row r="34162" spans="26:26">
      <c r="Z34162" s="44"/>
    </row>
    <row r="34163" spans="26:26">
      <c r="Z34163" s="44"/>
    </row>
    <row r="34164" spans="26:26">
      <c r="Z34164" s="44"/>
    </row>
    <row r="34165" spans="26:26">
      <c r="Z34165" s="44"/>
    </row>
    <row r="34166" spans="26:26">
      <c r="Z34166" s="44"/>
    </row>
    <row r="34167" spans="26:26">
      <c r="Z34167" s="44"/>
    </row>
    <row r="34168" spans="26:26">
      <c r="Z34168" s="44"/>
    </row>
    <row r="34169" spans="26:26">
      <c r="Z34169" s="44"/>
    </row>
    <row r="34170" spans="26:26">
      <c r="Z34170" s="44"/>
    </row>
    <row r="34171" spans="26:26">
      <c r="Z34171" s="44"/>
    </row>
    <row r="34172" spans="26:26">
      <c r="Z34172" s="44"/>
    </row>
    <row r="34173" spans="26:26">
      <c r="Z34173" s="44"/>
    </row>
    <row r="34174" spans="26:26">
      <c r="Z34174" s="44"/>
    </row>
    <row r="34175" spans="26:26">
      <c r="Z34175" s="44"/>
    </row>
    <row r="34176" spans="26:26">
      <c r="Z34176" s="44"/>
    </row>
    <row r="34177" spans="26:26">
      <c r="Z34177" s="44"/>
    </row>
    <row r="34178" spans="26:26">
      <c r="Z34178" s="44"/>
    </row>
    <row r="34179" spans="26:26">
      <c r="Z34179" s="44"/>
    </row>
    <row r="34180" spans="26:26">
      <c r="Z34180" s="44"/>
    </row>
    <row r="34181" spans="26:26">
      <c r="Z34181" s="44"/>
    </row>
    <row r="34182" spans="26:26">
      <c r="Z34182" s="44"/>
    </row>
    <row r="34183" spans="26:26">
      <c r="Z34183" s="44"/>
    </row>
    <row r="34184" spans="26:26">
      <c r="Z34184" s="44"/>
    </row>
    <row r="34185" spans="26:26">
      <c r="Z34185" s="44"/>
    </row>
    <row r="34186" spans="26:26">
      <c r="Z34186" s="44"/>
    </row>
    <row r="34187" spans="26:26">
      <c r="Z34187" s="44"/>
    </row>
    <row r="34188" spans="26:26">
      <c r="Z34188" s="44"/>
    </row>
    <row r="34189" spans="26:26">
      <c r="Z34189" s="44"/>
    </row>
    <row r="34190" spans="26:26">
      <c r="Z34190" s="44"/>
    </row>
    <row r="34191" spans="26:26">
      <c r="Z34191" s="44"/>
    </row>
    <row r="34192" spans="26:26">
      <c r="Z34192" s="44"/>
    </row>
    <row r="34193" spans="26:26">
      <c r="Z34193" s="44"/>
    </row>
    <row r="34194" spans="26:26">
      <c r="Z34194" s="44"/>
    </row>
    <row r="34195" spans="26:26">
      <c r="Z34195" s="44"/>
    </row>
    <row r="34196" spans="26:26">
      <c r="Z34196" s="44"/>
    </row>
    <row r="34197" spans="26:26">
      <c r="Z34197" s="44"/>
    </row>
    <row r="34198" spans="26:26">
      <c r="Z34198" s="44"/>
    </row>
    <row r="34199" spans="26:26">
      <c r="Z34199" s="44"/>
    </row>
    <row r="34200" spans="26:26">
      <c r="Z34200" s="44"/>
    </row>
    <row r="34201" spans="26:26">
      <c r="Z34201" s="44"/>
    </row>
    <row r="34202" spans="26:26">
      <c r="Z34202" s="44"/>
    </row>
    <row r="34203" spans="26:26">
      <c r="Z34203" s="44"/>
    </row>
    <row r="34204" spans="26:26">
      <c r="Z34204" s="44"/>
    </row>
    <row r="34205" spans="26:26">
      <c r="Z34205" s="44"/>
    </row>
    <row r="34206" spans="26:26">
      <c r="Z34206" s="44"/>
    </row>
    <row r="34207" spans="26:26">
      <c r="Z34207" s="44"/>
    </row>
    <row r="34208" spans="26:26">
      <c r="Z34208" s="44"/>
    </row>
    <row r="34209" spans="26:26">
      <c r="Z34209" s="44"/>
    </row>
    <row r="34210" spans="26:26">
      <c r="Z34210" s="44"/>
    </row>
    <row r="34211" spans="26:26">
      <c r="Z34211" s="44"/>
    </row>
    <row r="34212" spans="26:26">
      <c r="Z34212" s="44"/>
    </row>
    <row r="34213" spans="26:26">
      <c r="Z34213" s="44"/>
    </row>
    <row r="34214" spans="26:26">
      <c r="Z34214" s="44"/>
    </row>
    <row r="34215" spans="26:26">
      <c r="Z34215" s="44"/>
    </row>
    <row r="34216" spans="26:26">
      <c r="Z34216" s="44"/>
    </row>
    <row r="34217" spans="26:26">
      <c r="Z34217" s="44"/>
    </row>
    <row r="34218" spans="26:26">
      <c r="Z34218" s="44"/>
    </row>
    <row r="34219" spans="26:26">
      <c r="Z34219" s="44"/>
    </row>
    <row r="34220" spans="26:26">
      <c r="Z34220" s="44"/>
    </row>
    <row r="34221" spans="26:26">
      <c r="Z34221" s="44"/>
    </row>
    <row r="34222" spans="26:26">
      <c r="Z34222" s="44"/>
    </row>
    <row r="34223" spans="26:26">
      <c r="Z34223" s="44"/>
    </row>
    <row r="34224" spans="26:26">
      <c r="Z34224" s="44"/>
    </row>
    <row r="34225" spans="26:26">
      <c r="Z34225" s="44"/>
    </row>
    <row r="34226" spans="26:26">
      <c r="Z34226" s="44"/>
    </row>
    <row r="34227" spans="26:26">
      <c r="Z34227" s="44"/>
    </row>
    <row r="34228" spans="26:26">
      <c r="Z34228" s="44"/>
    </row>
    <row r="34229" spans="26:26">
      <c r="Z34229" s="44"/>
    </row>
    <row r="34230" spans="26:26">
      <c r="Z34230" s="44"/>
    </row>
    <row r="34231" spans="26:26">
      <c r="Z34231" s="44"/>
    </row>
    <row r="34232" spans="26:26">
      <c r="Z34232" s="44"/>
    </row>
    <row r="34233" spans="26:26">
      <c r="Z34233" s="44"/>
    </row>
    <row r="34234" spans="26:26">
      <c r="Z34234" s="44"/>
    </row>
    <row r="34235" spans="26:26">
      <c r="Z34235" s="44"/>
    </row>
    <row r="34236" spans="26:26">
      <c r="Z34236" s="44"/>
    </row>
    <row r="34237" spans="26:26">
      <c r="Z34237" s="44"/>
    </row>
    <row r="34238" spans="26:26">
      <c r="Z34238" s="44"/>
    </row>
    <row r="34239" spans="26:26">
      <c r="Z34239" s="44"/>
    </row>
    <row r="34240" spans="26:26">
      <c r="Z34240" s="44"/>
    </row>
    <row r="34241" spans="26:26">
      <c r="Z34241" s="44"/>
    </row>
    <row r="34242" spans="26:26">
      <c r="Z34242" s="44"/>
    </row>
    <row r="34243" spans="26:26">
      <c r="Z34243" s="44"/>
    </row>
    <row r="34244" spans="26:26">
      <c r="Z34244" s="44"/>
    </row>
    <row r="34245" spans="26:26">
      <c r="Z34245" s="44"/>
    </row>
    <row r="34246" spans="26:26">
      <c r="Z34246" s="44"/>
    </row>
    <row r="34247" spans="26:26">
      <c r="Z34247" s="44"/>
    </row>
    <row r="34248" spans="26:26">
      <c r="Z34248" s="44"/>
    </row>
    <row r="34249" spans="26:26">
      <c r="Z34249" s="44"/>
    </row>
    <row r="34250" spans="26:26">
      <c r="Z34250" s="44"/>
    </row>
    <row r="34251" spans="26:26">
      <c r="Z34251" s="44"/>
    </row>
    <row r="34252" spans="26:26">
      <c r="Z34252" s="44"/>
    </row>
    <row r="34253" spans="26:26">
      <c r="Z34253" s="44"/>
    </row>
    <row r="34254" spans="26:26">
      <c r="Z34254" s="44"/>
    </row>
    <row r="34255" spans="26:26">
      <c r="Z34255" s="44"/>
    </row>
    <row r="34256" spans="26:26">
      <c r="Z34256" s="44"/>
    </row>
    <row r="34257" spans="26:26">
      <c r="Z34257" s="44"/>
    </row>
    <row r="34258" spans="26:26">
      <c r="Z34258" s="44"/>
    </row>
    <row r="34259" spans="26:26">
      <c r="Z34259" s="44"/>
    </row>
    <row r="34260" spans="26:26">
      <c r="Z34260" s="44"/>
    </row>
    <row r="34261" spans="26:26">
      <c r="Z34261" s="44"/>
    </row>
    <row r="34262" spans="26:26">
      <c r="Z34262" s="44"/>
    </row>
    <row r="34263" spans="26:26">
      <c r="Z34263" s="44"/>
    </row>
    <row r="34264" spans="26:26">
      <c r="Z34264" s="44"/>
    </row>
    <row r="34265" spans="26:26">
      <c r="Z34265" s="44"/>
    </row>
    <row r="34266" spans="26:26">
      <c r="Z34266" s="44"/>
    </row>
    <row r="34267" spans="26:26">
      <c r="Z34267" s="44"/>
    </row>
    <row r="34268" spans="26:26">
      <c r="Z34268" s="44"/>
    </row>
    <row r="34269" spans="26:26">
      <c r="Z34269" s="44"/>
    </row>
    <row r="34270" spans="26:26">
      <c r="Z34270" s="44"/>
    </row>
    <row r="34271" spans="26:26">
      <c r="Z34271" s="44"/>
    </row>
    <row r="34272" spans="26:26">
      <c r="Z34272" s="44"/>
    </row>
    <row r="34273" spans="26:26">
      <c r="Z34273" s="44"/>
    </row>
    <row r="34274" spans="26:26">
      <c r="Z34274" s="44"/>
    </row>
    <row r="34275" spans="26:26">
      <c r="Z34275" s="44"/>
    </row>
    <row r="34276" spans="26:26">
      <c r="Z34276" s="44"/>
    </row>
    <row r="34277" spans="26:26">
      <c r="Z34277" s="44"/>
    </row>
    <row r="34278" spans="26:26">
      <c r="Z34278" s="44"/>
    </row>
    <row r="34279" spans="26:26">
      <c r="Z34279" s="44"/>
    </row>
    <row r="34280" spans="26:26">
      <c r="Z34280" s="44"/>
    </row>
    <row r="34281" spans="26:26">
      <c r="Z34281" s="44"/>
    </row>
    <row r="34282" spans="26:26">
      <c r="Z34282" s="44"/>
    </row>
    <row r="34283" spans="26:26">
      <c r="Z34283" s="44"/>
    </row>
    <row r="34284" spans="26:26">
      <c r="Z34284" s="44"/>
    </row>
    <row r="34285" spans="26:26">
      <c r="Z34285" s="44"/>
    </row>
    <row r="34286" spans="26:26">
      <c r="Z34286" s="44"/>
    </row>
    <row r="34287" spans="26:26">
      <c r="Z34287" s="44"/>
    </row>
    <row r="34288" spans="26:26">
      <c r="Z34288" s="44"/>
    </row>
    <row r="34289" spans="26:26">
      <c r="Z34289" s="44"/>
    </row>
    <row r="34290" spans="26:26">
      <c r="Z34290" s="44"/>
    </row>
    <row r="34291" spans="26:26">
      <c r="Z34291" s="44"/>
    </row>
    <row r="34292" spans="26:26">
      <c r="Z34292" s="44"/>
    </row>
    <row r="34293" spans="26:26">
      <c r="Z34293" s="44"/>
    </row>
    <row r="34294" spans="26:26">
      <c r="Z34294" s="44"/>
    </row>
    <row r="34295" spans="26:26">
      <c r="Z34295" s="44"/>
    </row>
    <row r="34296" spans="26:26">
      <c r="Z34296" s="44"/>
    </row>
    <row r="34297" spans="26:26">
      <c r="Z34297" s="44"/>
    </row>
    <row r="34298" spans="26:26">
      <c r="Z34298" s="44"/>
    </row>
    <row r="34299" spans="26:26">
      <c r="Z34299" s="44"/>
    </row>
    <row r="34300" spans="26:26">
      <c r="Z34300" s="44"/>
    </row>
    <row r="34301" spans="26:26">
      <c r="Z34301" s="44"/>
    </row>
    <row r="34302" spans="26:26">
      <c r="Z34302" s="44"/>
    </row>
    <row r="34303" spans="26:26">
      <c r="Z34303" s="44"/>
    </row>
    <row r="34304" spans="26:26">
      <c r="Z34304" s="44"/>
    </row>
    <row r="34305" spans="26:26">
      <c r="Z34305" s="44"/>
    </row>
    <row r="34306" spans="26:26">
      <c r="Z34306" s="44"/>
    </row>
    <row r="34307" spans="26:26">
      <c r="Z34307" s="44"/>
    </row>
    <row r="34308" spans="26:26">
      <c r="Z34308" s="44"/>
    </row>
    <row r="34309" spans="26:26">
      <c r="Z34309" s="44"/>
    </row>
    <row r="34310" spans="26:26">
      <c r="Z34310" s="44"/>
    </row>
    <row r="34311" spans="26:26">
      <c r="Z34311" s="44"/>
    </row>
    <row r="34312" spans="26:26">
      <c r="Z34312" s="44"/>
    </row>
    <row r="34313" spans="26:26">
      <c r="Z34313" s="44"/>
    </row>
    <row r="34314" spans="26:26">
      <c r="Z34314" s="44"/>
    </row>
    <row r="34315" spans="26:26">
      <c r="Z34315" s="44"/>
    </row>
    <row r="34316" spans="26:26">
      <c r="Z34316" s="44"/>
    </row>
    <row r="34317" spans="26:26">
      <c r="Z34317" s="44"/>
    </row>
    <row r="34318" spans="26:26">
      <c r="Z34318" s="44"/>
    </row>
    <row r="34319" spans="26:26">
      <c r="Z34319" s="44"/>
    </row>
    <row r="34320" spans="26:26">
      <c r="Z34320" s="44"/>
    </row>
    <row r="34321" spans="26:26">
      <c r="Z34321" s="44"/>
    </row>
    <row r="34322" spans="26:26">
      <c r="Z34322" s="44"/>
    </row>
    <row r="34323" spans="26:26">
      <c r="Z34323" s="44"/>
    </row>
    <row r="34324" spans="26:26">
      <c r="Z34324" s="44"/>
    </row>
    <row r="34325" spans="26:26">
      <c r="Z34325" s="44"/>
    </row>
    <row r="34326" spans="26:26">
      <c r="Z34326" s="44"/>
    </row>
    <row r="34327" spans="26:26">
      <c r="Z34327" s="44"/>
    </row>
    <row r="34328" spans="26:26">
      <c r="Z34328" s="44"/>
    </row>
    <row r="34329" spans="26:26">
      <c r="Z34329" s="44"/>
    </row>
    <row r="34330" spans="26:26">
      <c r="Z34330" s="44"/>
    </row>
    <row r="34331" spans="26:26">
      <c r="Z34331" s="44"/>
    </row>
    <row r="34332" spans="26:26">
      <c r="Z34332" s="44"/>
    </row>
    <row r="34333" spans="26:26">
      <c r="Z34333" s="44"/>
    </row>
    <row r="34334" spans="26:26">
      <c r="Z34334" s="44"/>
    </row>
    <row r="34335" spans="26:26">
      <c r="Z34335" s="44"/>
    </row>
    <row r="34336" spans="26:26">
      <c r="Z34336" s="44"/>
    </row>
    <row r="34337" spans="26:26">
      <c r="Z34337" s="44"/>
    </row>
    <row r="34338" spans="26:26">
      <c r="Z34338" s="44"/>
    </row>
    <row r="34339" spans="26:26">
      <c r="Z34339" s="44"/>
    </row>
    <row r="34340" spans="26:26">
      <c r="Z34340" s="44"/>
    </row>
    <row r="34341" spans="26:26">
      <c r="Z34341" s="44"/>
    </row>
    <row r="34342" spans="26:26">
      <c r="Z34342" s="44"/>
    </row>
    <row r="34343" spans="26:26">
      <c r="Z34343" s="44"/>
    </row>
    <row r="34344" spans="26:26">
      <c r="Z34344" s="44"/>
    </row>
    <row r="34345" spans="26:26">
      <c r="Z34345" s="44"/>
    </row>
    <row r="34346" spans="26:26">
      <c r="Z34346" s="44"/>
    </row>
    <row r="34347" spans="26:26">
      <c r="Z34347" s="44"/>
    </row>
    <row r="34348" spans="26:26">
      <c r="Z34348" s="44"/>
    </row>
    <row r="34349" spans="26:26">
      <c r="Z34349" s="44"/>
    </row>
    <row r="34350" spans="26:26">
      <c r="Z34350" s="44"/>
    </row>
    <row r="34351" spans="26:26">
      <c r="Z34351" s="44"/>
    </row>
    <row r="34352" spans="26:26">
      <c r="Z34352" s="44"/>
    </row>
    <row r="34353" spans="26:26">
      <c r="Z34353" s="44"/>
    </row>
    <row r="34354" spans="26:26">
      <c r="Z34354" s="44"/>
    </row>
    <row r="34355" spans="26:26">
      <c r="Z34355" s="44"/>
    </row>
    <row r="34356" spans="26:26">
      <c r="Z34356" s="44"/>
    </row>
    <row r="34357" spans="26:26">
      <c r="Z34357" s="44"/>
    </row>
    <row r="34358" spans="26:26">
      <c r="Z34358" s="44"/>
    </row>
    <row r="34359" spans="26:26">
      <c r="Z34359" s="44"/>
    </row>
    <row r="34360" spans="26:26">
      <c r="Z34360" s="44"/>
    </row>
    <row r="34361" spans="26:26">
      <c r="Z34361" s="44"/>
    </row>
    <row r="34362" spans="26:26">
      <c r="Z34362" s="44"/>
    </row>
    <row r="34363" spans="26:26">
      <c r="Z34363" s="44"/>
    </row>
    <row r="34364" spans="26:26">
      <c r="Z34364" s="44"/>
    </row>
    <row r="34365" spans="26:26">
      <c r="Z34365" s="44"/>
    </row>
    <row r="34366" spans="26:26">
      <c r="Z34366" s="44"/>
    </row>
    <row r="34367" spans="26:26">
      <c r="Z34367" s="44"/>
    </row>
    <row r="34368" spans="26:26">
      <c r="Z34368" s="44"/>
    </row>
    <row r="34369" spans="26:26">
      <c r="Z34369" s="44"/>
    </row>
    <row r="34370" spans="26:26">
      <c r="Z34370" s="44"/>
    </row>
    <row r="34371" spans="26:26">
      <c r="Z34371" s="44"/>
    </row>
    <row r="34372" spans="26:26">
      <c r="Z34372" s="44"/>
    </row>
    <row r="34373" spans="26:26">
      <c r="Z34373" s="44"/>
    </row>
    <row r="34374" spans="26:26">
      <c r="Z34374" s="44"/>
    </row>
    <row r="34375" spans="26:26">
      <c r="Z34375" s="44"/>
    </row>
    <row r="34376" spans="26:26">
      <c r="Z34376" s="44"/>
    </row>
    <row r="34377" spans="26:26">
      <c r="Z34377" s="44"/>
    </row>
    <row r="34378" spans="26:26">
      <c r="Z34378" s="44"/>
    </row>
    <row r="34379" spans="26:26">
      <c r="Z34379" s="44"/>
    </row>
    <row r="34380" spans="26:26">
      <c r="Z34380" s="44"/>
    </row>
    <row r="34381" spans="26:26">
      <c r="Z34381" s="44"/>
    </row>
    <row r="34382" spans="26:26">
      <c r="Z34382" s="44"/>
    </row>
    <row r="34383" spans="26:26">
      <c r="Z34383" s="44"/>
    </row>
    <row r="34384" spans="26:26">
      <c r="Z34384" s="44"/>
    </row>
    <row r="34385" spans="26:26">
      <c r="Z34385" s="44"/>
    </row>
    <row r="34386" spans="26:26">
      <c r="Z34386" s="44"/>
    </row>
    <row r="34387" spans="26:26">
      <c r="Z34387" s="44"/>
    </row>
    <row r="34388" spans="26:26">
      <c r="Z34388" s="44"/>
    </row>
    <row r="34389" spans="26:26">
      <c r="Z34389" s="44"/>
    </row>
    <row r="34390" spans="26:26">
      <c r="Z34390" s="44"/>
    </row>
    <row r="34391" spans="26:26">
      <c r="Z34391" s="44"/>
    </row>
    <row r="34392" spans="26:26">
      <c r="Z34392" s="44"/>
    </row>
    <row r="34393" spans="26:26">
      <c r="Z34393" s="44"/>
    </row>
    <row r="34394" spans="26:26">
      <c r="Z34394" s="44"/>
    </row>
    <row r="34395" spans="26:26">
      <c r="Z34395" s="44"/>
    </row>
    <row r="34396" spans="26:26">
      <c r="Z34396" s="44"/>
    </row>
    <row r="34397" spans="26:26">
      <c r="Z34397" s="44"/>
    </row>
    <row r="34398" spans="26:26">
      <c r="Z34398" s="44"/>
    </row>
    <row r="34399" spans="26:26">
      <c r="Z34399" s="44"/>
    </row>
    <row r="34400" spans="26:26">
      <c r="Z34400" s="44"/>
    </row>
    <row r="34401" spans="26:26">
      <c r="Z34401" s="44"/>
    </row>
    <row r="34402" spans="26:26">
      <c r="Z34402" s="44"/>
    </row>
    <row r="34403" spans="26:26">
      <c r="Z34403" s="44"/>
    </row>
    <row r="34404" spans="26:26">
      <c r="Z34404" s="44"/>
    </row>
    <row r="34405" spans="26:26">
      <c r="Z34405" s="44"/>
    </row>
    <row r="34406" spans="26:26">
      <c r="Z34406" s="44"/>
    </row>
    <row r="34407" spans="26:26">
      <c r="Z34407" s="44"/>
    </row>
    <row r="34408" spans="26:26">
      <c r="Z34408" s="44"/>
    </row>
    <row r="34409" spans="26:26">
      <c r="Z34409" s="44"/>
    </row>
    <row r="34410" spans="26:26">
      <c r="Z34410" s="44"/>
    </row>
    <row r="34411" spans="26:26">
      <c r="Z34411" s="44"/>
    </row>
    <row r="34412" spans="26:26">
      <c r="Z34412" s="44"/>
    </row>
    <row r="34413" spans="26:26">
      <c r="Z34413" s="44"/>
    </row>
    <row r="34414" spans="26:26">
      <c r="Z34414" s="44"/>
    </row>
    <row r="34415" spans="26:26">
      <c r="Z34415" s="44"/>
    </row>
    <row r="34416" spans="26:26">
      <c r="Z34416" s="44"/>
    </row>
    <row r="34417" spans="26:26">
      <c r="Z34417" s="44"/>
    </row>
    <row r="34418" spans="26:26">
      <c r="Z34418" s="44"/>
    </row>
    <row r="34419" spans="26:26">
      <c r="Z34419" s="44"/>
    </row>
    <row r="34420" spans="26:26">
      <c r="Z34420" s="44"/>
    </row>
    <row r="34421" spans="26:26">
      <c r="Z34421" s="44"/>
    </row>
    <row r="34422" spans="26:26">
      <c r="Z34422" s="44"/>
    </row>
    <row r="34423" spans="26:26">
      <c r="Z34423" s="44"/>
    </row>
    <row r="34424" spans="26:26">
      <c r="Z34424" s="44"/>
    </row>
    <row r="34425" spans="26:26">
      <c r="Z34425" s="44"/>
    </row>
    <row r="34426" spans="26:26">
      <c r="Z34426" s="44"/>
    </row>
    <row r="34427" spans="26:26">
      <c r="Z34427" s="44"/>
    </row>
    <row r="34428" spans="26:26">
      <c r="Z34428" s="44"/>
    </row>
    <row r="34429" spans="26:26">
      <c r="Z34429" s="44"/>
    </row>
    <row r="34430" spans="26:26">
      <c r="Z34430" s="44"/>
    </row>
    <row r="34431" spans="26:26">
      <c r="Z34431" s="44"/>
    </row>
    <row r="34432" spans="26:26">
      <c r="Z34432" s="44"/>
    </row>
    <row r="34433" spans="26:26">
      <c r="Z34433" s="44"/>
    </row>
    <row r="34434" spans="26:26">
      <c r="Z34434" s="44"/>
    </row>
    <row r="34435" spans="26:26">
      <c r="Z34435" s="44"/>
    </row>
    <row r="34436" spans="26:26">
      <c r="Z34436" s="44"/>
    </row>
    <row r="34437" spans="26:26">
      <c r="Z34437" s="44"/>
    </row>
    <row r="34438" spans="26:26">
      <c r="Z34438" s="44"/>
    </row>
    <row r="34439" spans="26:26">
      <c r="Z34439" s="44"/>
    </row>
    <row r="34440" spans="26:26">
      <c r="Z34440" s="44"/>
    </row>
    <row r="34441" spans="26:26">
      <c r="Z34441" s="44"/>
    </row>
    <row r="34442" spans="26:26">
      <c r="Z34442" s="44"/>
    </row>
    <row r="34443" spans="26:26">
      <c r="Z34443" s="44"/>
    </row>
    <row r="34444" spans="26:26">
      <c r="Z34444" s="44"/>
    </row>
    <row r="34445" spans="26:26">
      <c r="Z34445" s="44"/>
    </row>
    <row r="34446" spans="26:26">
      <c r="Z34446" s="44"/>
    </row>
    <row r="34447" spans="26:26">
      <c r="Z34447" s="44"/>
    </row>
    <row r="34448" spans="26:26">
      <c r="Z34448" s="44"/>
    </row>
    <row r="34449" spans="26:26">
      <c r="Z34449" s="44"/>
    </row>
    <row r="34450" spans="26:26">
      <c r="Z34450" s="44"/>
    </row>
    <row r="34451" spans="26:26">
      <c r="Z34451" s="44"/>
    </row>
    <row r="34452" spans="26:26">
      <c r="Z34452" s="44"/>
    </row>
    <row r="34453" spans="26:26">
      <c r="Z34453" s="44"/>
    </row>
    <row r="34454" spans="26:26">
      <c r="Z34454" s="44"/>
    </row>
    <row r="34455" spans="26:26">
      <c r="Z34455" s="44"/>
    </row>
    <row r="34456" spans="26:26">
      <c r="Z34456" s="44"/>
    </row>
    <row r="34457" spans="26:26">
      <c r="Z34457" s="44"/>
    </row>
    <row r="34458" spans="26:26">
      <c r="Z34458" s="44"/>
    </row>
    <row r="34459" spans="26:26">
      <c r="Z34459" s="44"/>
    </row>
    <row r="34460" spans="26:26">
      <c r="Z34460" s="44"/>
    </row>
    <row r="34461" spans="26:26">
      <c r="Z34461" s="44"/>
    </row>
    <row r="34462" spans="26:26">
      <c r="Z34462" s="44"/>
    </row>
    <row r="34463" spans="26:26">
      <c r="Z34463" s="44"/>
    </row>
    <row r="34464" spans="26:26">
      <c r="Z34464" s="44"/>
    </row>
    <row r="34465" spans="26:26">
      <c r="Z34465" s="44"/>
    </row>
    <row r="34466" spans="26:26">
      <c r="Z34466" s="44"/>
    </row>
    <row r="34467" spans="26:26">
      <c r="Z34467" s="44"/>
    </row>
    <row r="34468" spans="26:26">
      <c r="Z34468" s="44"/>
    </row>
    <row r="34469" spans="26:26">
      <c r="Z34469" s="44"/>
    </row>
    <row r="34470" spans="26:26">
      <c r="Z34470" s="44"/>
    </row>
    <row r="34471" spans="26:26">
      <c r="Z34471" s="44"/>
    </row>
    <row r="34472" spans="26:26">
      <c r="Z34472" s="44"/>
    </row>
    <row r="34473" spans="26:26">
      <c r="Z34473" s="44"/>
    </row>
    <row r="34474" spans="26:26">
      <c r="Z34474" s="44"/>
    </row>
    <row r="34475" spans="26:26">
      <c r="Z34475" s="44"/>
    </row>
    <row r="34476" spans="26:26">
      <c r="Z34476" s="44"/>
    </row>
    <row r="34477" spans="26:26">
      <c r="Z34477" s="44"/>
    </row>
    <row r="34478" spans="26:26">
      <c r="Z34478" s="44"/>
    </row>
    <row r="34479" spans="26:26">
      <c r="Z34479" s="44"/>
    </row>
    <row r="34480" spans="26:26">
      <c r="Z34480" s="44"/>
    </row>
    <row r="34481" spans="26:26">
      <c r="Z34481" s="44"/>
    </row>
    <row r="34482" spans="26:26">
      <c r="Z34482" s="44"/>
    </row>
    <row r="34483" spans="26:26">
      <c r="Z34483" s="44"/>
    </row>
    <row r="34484" spans="26:26">
      <c r="Z34484" s="44"/>
    </row>
    <row r="34485" spans="26:26">
      <c r="Z34485" s="44"/>
    </row>
    <row r="34486" spans="26:26">
      <c r="Z34486" s="44"/>
    </row>
    <row r="34487" spans="26:26">
      <c r="Z34487" s="44"/>
    </row>
    <row r="34488" spans="26:26">
      <c r="Z34488" s="44"/>
    </row>
    <row r="34489" spans="26:26">
      <c r="Z34489" s="44"/>
    </row>
    <row r="34490" spans="26:26">
      <c r="Z34490" s="44"/>
    </row>
    <row r="34491" spans="26:26">
      <c r="Z34491" s="44"/>
    </row>
    <row r="34492" spans="26:26">
      <c r="Z34492" s="44"/>
    </row>
    <row r="34493" spans="26:26">
      <c r="Z34493" s="44"/>
    </row>
    <row r="34494" spans="26:26">
      <c r="Z34494" s="44"/>
    </row>
    <row r="34495" spans="26:26">
      <c r="Z34495" s="44"/>
    </row>
    <row r="34496" spans="26:26">
      <c r="Z34496" s="44"/>
    </row>
    <row r="34497" spans="26:26">
      <c r="Z34497" s="44"/>
    </row>
    <row r="34498" spans="26:26">
      <c r="Z34498" s="44"/>
    </row>
    <row r="34499" spans="26:26">
      <c r="Z34499" s="44"/>
    </row>
    <row r="34500" spans="26:26">
      <c r="Z34500" s="44"/>
    </row>
    <row r="34501" spans="26:26">
      <c r="Z34501" s="44"/>
    </row>
    <row r="34502" spans="26:26">
      <c r="Z34502" s="44"/>
    </row>
    <row r="34503" spans="26:26">
      <c r="Z34503" s="44"/>
    </row>
    <row r="34504" spans="26:26">
      <c r="Z34504" s="44"/>
    </row>
    <row r="34505" spans="26:26">
      <c r="Z34505" s="44"/>
    </row>
    <row r="34506" spans="26:26">
      <c r="Z34506" s="44"/>
    </row>
    <row r="34507" spans="26:26">
      <c r="Z34507" s="44"/>
    </row>
    <row r="34508" spans="26:26">
      <c r="Z34508" s="44"/>
    </row>
    <row r="34509" spans="26:26">
      <c r="Z34509" s="44"/>
    </row>
    <row r="34510" spans="26:26">
      <c r="Z34510" s="44"/>
    </row>
    <row r="34511" spans="26:26">
      <c r="Z34511" s="44"/>
    </row>
    <row r="34512" spans="26:26">
      <c r="Z34512" s="44"/>
    </row>
    <row r="34513" spans="26:26">
      <c r="Z34513" s="44"/>
    </row>
    <row r="34514" spans="26:26">
      <c r="Z34514" s="44"/>
    </row>
    <row r="34515" spans="26:26">
      <c r="Z34515" s="44"/>
    </row>
    <row r="34516" spans="26:26">
      <c r="Z34516" s="44"/>
    </row>
    <row r="34517" spans="26:26">
      <c r="Z34517" s="44"/>
    </row>
    <row r="34518" spans="26:26">
      <c r="Z34518" s="44"/>
    </row>
    <row r="34519" spans="26:26">
      <c r="Z34519" s="44"/>
    </row>
    <row r="34520" spans="26:26">
      <c r="Z34520" s="44"/>
    </row>
    <row r="34521" spans="26:26">
      <c r="Z34521" s="44"/>
    </row>
    <row r="34522" spans="26:26">
      <c r="Z34522" s="44"/>
    </row>
    <row r="34523" spans="26:26">
      <c r="Z34523" s="44"/>
    </row>
    <row r="34524" spans="26:26">
      <c r="Z34524" s="44"/>
    </row>
    <row r="34525" spans="26:26">
      <c r="Z34525" s="44"/>
    </row>
    <row r="34526" spans="26:26">
      <c r="Z34526" s="44"/>
    </row>
    <row r="34527" spans="26:26">
      <c r="Z34527" s="44"/>
    </row>
    <row r="34528" spans="26:26">
      <c r="Z34528" s="44"/>
    </row>
    <row r="34529" spans="26:26">
      <c r="Z34529" s="44"/>
    </row>
    <row r="34530" spans="26:26">
      <c r="Z34530" s="44"/>
    </row>
    <row r="34531" spans="26:26">
      <c r="Z34531" s="44"/>
    </row>
    <row r="34532" spans="26:26">
      <c r="Z34532" s="44"/>
    </row>
    <row r="34533" spans="26:26">
      <c r="Z34533" s="44"/>
    </row>
    <row r="34534" spans="26:26">
      <c r="Z34534" s="44"/>
    </row>
    <row r="34535" spans="26:26">
      <c r="Z34535" s="44"/>
    </row>
    <row r="34536" spans="26:26">
      <c r="Z34536" s="44"/>
    </row>
    <row r="34537" spans="26:26">
      <c r="Z34537" s="44"/>
    </row>
    <row r="34538" spans="26:26">
      <c r="Z34538" s="44"/>
    </row>
    <row r="34539" spans="26:26">
      <c r="Z34539" s="44"/>
    </row>
    <row r="34540" spans="26:26">
      <c r="Z34540" s="44"/>
    </row>
    <row r="34541" spans="26:26">
      <c r="Z34541" s="44"/>
    </row>
    <row r="34542" spans="26:26">
      <c r="Z34542" s="44"/>
    </row>
    <row r="34543" spans="26:26">
      <c r="Z34543" s="44"/>
    </row>
    <row r="34544" spans="26:26">
      <c r="Z34544" s="44"/>
    </row>
    <row r="34545" spans="26:26">
      <c r="Z34545" s="44"/>
    </row>
    <row r="34546" spans="26:26">
      <c r="Z34546" s="44"/>
    </row>
    <row r="34547" spans="26:26">
      <c r="Z34547" s="44"/>
    </row>
    <row r="34548" spans="26:26">
      <c r="Z34548" s="44"/>
    </row>
    <row r="34549" spans="26:26">
      <c r="Z34549" s="44"/>
    </row>
    <row r="34550" spans="26:26">
      <c r="Z34550" s="44"/>
    </row>
    <row r="34551" spans="26:26">
      <c r="Z34551" s="44"/>
    </row>
    <row r="34552" spans="26:26">
      <c r="Z34552" s="44"/>
    </row>
    <row r="34553" spans="26:26">
      <c r="Z34553" s="44"/>
    </row>
    <row r="34554" spans="26:26">
      <c r="Z34554" s="44"/>
    </row>
    <row r="34555" spans="26:26">
      <c r="Z34555" s="44"/>
    </row>
    <row r="34556" spans="26:26">
      <c r="Z34556" s="44"/>
    </row>
    <row r="34557" spans="26:26">
      <c r="Z34557" s="44"/>
    </row>
    <row r="34558" spans="26:26">
      <c r="Z34558" s="44"/>
    </row>
    <row r="34559" spans="26:26">
      <c r="Z34559" s="44"/>
    </row>
    <row r="34560" spans="26:26">
      <c r="Z34560" s="44"/>
    </row>
    <row r="34561" spans="26:26">
      <c r="Z34561" s="44"/>
    </row>
    <row r="34562" spans="26:26">
      <c r="Z34562" s="44"/>
    </row>
    <row r="34563" spans="26:26">
      <c r="Z34563" s="44"/>
    </row>
    <row r="34564" spans="26:26">
      <c r="Z34564" s="44"/>
    </row>
    <row r="34565" spans="26:26">
      <c r="Z34565" s="44"/>
    </row>
    <row r="34566" spans="26:26">
      <c r="Z34566" s="44"/>
    </row>
    <row r="34567" spans="26:26">
      <c r="Z34567" s="44"/>
    </row>
    <row r="34568" spans="26:26">
      <c r="Z34568" s="44"/>
    </row>
    <row r="34569" spans="26:26">
      <c r="Z34569" s="44"/>
    </row>
    <row r="34570" spans="26:26">
      <c r="Z34570" s="44"/>
    </row>
    <row r="34571" spans="26:26">
      <c r="Z34571" s="44"/>
    </row>
    <row r="34572" spans="26:26">
      <c r="Z34572" s="44"/>
    </row>
    <row r="34573" spans="26:26">
      <c r="Z34573" s="44"/>
    </row>
    <row r="34574" spans="26:26">
      <c r="Z34574" s="44"/>
    </row>
    <row r="34575" spans="26:26">
      <c r="Z34575" s="44"/>
    </row>
    <row r="34576" spans="26:26">
      <c r="Z34576" s="44"/>
    </row>
    <row r="34577" spans="26:26">
      <c r="Z34577" s="44"/>
    </row>
    <row r="34578" spans="26:26">
      <c r="Z34578" s="44"/>
    </row>
    <row r="34579" spans="26:26">
      <c r="Z34579" s="44"/>
    </row>
    <row r="34580" spans="26:26">
      <c r="Z34580" s="44"/>
    </row>
    <row r="34581" spans="26:26">
      <c r="Z34581" s="44"/>
    </row>
    <row r="34582" spans="26:26">
      <c r="Z34582" s="44"/>
    </row>
    <row r="34583" spans="26:26">
      <c r="Z34583" s="44"/>
    </row>
    <row r="34584" spans="26:26">
      <c r="Z34584" s="44"/>
    </row>
    <row r="34585" spans="26:26">
      <c r="Z34585" s="44"/>
    </row>
    <row r="34586" spans="26:26">
      <c r="Z34586" s="44"/>
    </row>
    <row r="34587" spans="26:26">
      <c r="Z34587" s="44"/>
    </row>
    <row r="34588" spans="26:26">
      <c r="Z34588" s="44"/>
    </row>
    <row r="34589" spans="26:26">
      <c r="Z34589" s="44"/>
    </row>
    <row r="34590" spans="26:26">
      <c r="Z34590" s="44"/>
    </row>
    <row r="34591" spans="26:26">
      <c r="Z34591" s="44"/>
    </row>
    <row r="34592" spans="26:26">
      <c r="Z34592" s="44"/>
    </row>
    <row r="34593" spans="26:26">
      <c r="Z34593" s="44"/>
    </row>
    <row r="34594" spans="26:26">
      <c r="Z34594" s="44"/>
    </row>
    <row r="34595" spans="26:26">
      <c r="Z34595" s="44"/>
    </row>
    <row r="34596" spans="26:26">
      <c r="Z34596" s="44"/>
    </row>
    <row r="34597" spans="26:26">
      <c r="Z34597" s="44"/>
    </row>
    <row r="34598" spans="26:26">
      <c r="Z34598" s="44"/>
    </row>
    <row r="34599" spans="26:26">
      <c r="Z34599" s="44"/>
    </row>
    <row r="34600" spans="26:26">
      <c r="Z34600" s="44"/>
    </row>
    <row r="34601" spans="26:26">
      <c r="Z34601" s="44"/>
    </row>
    <row r="34602" spans="26:26">
      <c r="Z34602" s="44"/>
    </row>
    <row r="34603" spans="26:26">
      <c r="Z34603" s="44"/>
    </row>
    <row r="34604" spans="26:26">
      <c r="Z34604" s="44"/>
    </row>
    <row r="34605" spans="26:26">
      <c r="Z34605" s="44"/>
    </row>
    <row r="34606" spans="26:26">
      <c r="Z34606" s="44"/>
    </row>
    <row r="34607" spans="26:26">
      <c r="Z34607" s="44"/>
    </row>
    <row r="34608" spans="26:26">
      <c r="Z34608" s="44"/>
    </row>
    <row r="34609" spans="26:26">
      <c r="Z34609" s="44"/>
    </row>
    <row r="34610" spans="26:26">
      <c r="Z34610" s="44"/>
    </row>
    <row r="34611" spans="26:26">
      <c r="Z34611" s="44"/>
    </row>
    <row r="34612" spans="26:26">
      <c r="Z34612" s="44"/>
    </row>
    <row r="34613" spans="26:26">
      <c r="Z34613" s="44"/>
    </row>
    <row r="34614" spans="26:26">
      <c r="Z34614" s="44"/>
    </row>
    <row r="34615" spans="26:26">
      <c r="Z34615" s="44"/>
    </row>
    <row r="34616" spans="26:26">
      <c r="Z34616" s="44"/>
    </row>
    <row r="34617" spans="26:26">
      <c r="Z34617" s="44"/>
    </row>
    <row r="34618" spans="26:26">
      <c r="Z34618" s="44"/>
    </row>
    <row r="34619" spans="26:26">
      <c r="Z34619" s="44"/>
    </row>
    <row r="34620" spans="26:26">
      <c r="Z34620" s="44"/>
    </row>
    <row r="34621" spans="26:26">
      <c r="Z34621" s="44"/>
    </row>
    <row r="34622" spans="26:26">
      <c r="Z34622" s="44"/>
    </row>
    <row r="34623" spans="26:26">
      <c r="Z34623" s="44"/>
    </row>
    <row r="34624" spans="26:26">
      <c r="Z34624" s="44"/>
    </row>
    <row r="34625" spans="26:26">
      <c r="Z34625" s="44"/>
    </row>
    <row r="34626" spans="26:26">
      <c r="Z34626" s="44"/>
    </row>
    <row r="34627" spans="26:26">
      <c r="Z34627" s="44"/>
    </row>
    <row r="34628" spans="26:26">
      <c r="Z34628" s="44"/>
    </row>
    <row r="34629" spans="26:26">
      <c r="Z34629" s="44"/>
    </row>
    <row r="34630" spans="26:26">
      <c r="Z34630" s="44"/>
    </row>
    <row r="34631" spans="26:26">
      <c r="Z34631" s="44"/>
    </row>
    <row r="34632" spans="26:26">
      <c r="Z34632" s="44"/>
    </row>
    <row r="34633" spans="26:26">
      <c r="Z34633" s="44"/>
    </row>
    <row r="34634" spans="26:26">
      <c r="Z34634" s="44"/>
    </row>
    <row r="34635" spans="26:26">
      <c r="Z34635" s="44"/>
    </row>
    <row r="34636" spans="26:26">
      <c r="Z34636" s="44"/>
    </row>
    <row r="34637" spans="26:26">
      <c r="Z34637" s="44"/>
    </row>
    <row r="34638" spans="26:26">
      <c r="Z34638" s="44"/>
    </row>
    <row r="34639" spans="26:26">
      <c r="Z34639" s="44"/>
    </row>
    <row r="34640" spans="26:26">
      <c r="Z34640" s="44"/>
    </row>
    <row r="34641" spans="26:26">
      <c r="Z34641" s="44"/>
    </row>
    <row r="34642" spans="26:26">
      <c r="Z34642" s="44"/>
    </row>
    <row r="34643" spans="26:26">
      <c r="Z34643" s="44"/>
    </row>
    <row r="34644" spans="26:26">
      <c r="Z34644" s="44"/>
    </row>
    <row r="34645" spans="26:26">
      <c r="Z34645" s="44"/>
    </row>
    <row r="34646" spans="26:26">
      <c r="Z34646" s="44"/>
    </row>
    <row r="34647" spans="26:26">
      <c r="Z34647" s="44"/>
    </row>
    <row r="34648" spans="26:26">
      <c r="Z34648" s="44"/>
    </row>
    <row r="34649" spans="26:26">
      <c r="Z34649" s="44"/>
    </row>
    <row r="34650" spans="26:26">
      <c r="Z34650" s="44"/>
    </row>
    <row r="34651" spans="26:26">
      <c r="Z34651" s="44"/>
    </row>
    <row r="34652" spans="26:26">
      <c r="Z34652" s="44"/>
    </row>
    <row r="34653" spans="26:26">
      <c r="Z34653" s="44"/>
    </row>
    <row r="34654" spans="26:26">
      <c r="Z34654" s="44"/>
    </row>
    <row r="34655" spans="26:26">
      <c r="Z34655" s="44"/>
    </row>
    <row r="34656" spans="26:26">
      <c r="Z34656" s="44"/>
    </row>
    <row r="34657" spans="26:26">
      <c r="Z34657" s="44"/>
    </row>
    <row r="34658" spans="26:26">
      <c r="Z34658" s="44"/>
    </row>
    <row r="34659" spans="26:26">
      <c r="Z34659" s="44"/>
    </row>
    <row r="34660" spans="26:26">
      <c r="Z34660" s="44"/>
    </row>
    <row r="34661" spans="26:26">
      <c r="Z34661" s="44"/>
    </row>
    <row r="34662" spans="26:26">
      <c r="Z34662" s="44"/>
    </row>
    <row r="34663" spans="26:26">
      <c r="Z34663" s="44"/>
    </row>
    <row r="34664" spans="26:26">
      <c r="Z34664" s="44"/>
    </row>
    <row r="34665" spans="26:26">
      <c r="Z34665" s="44"/>
    </row>
    <row r="34666" spans="26:26">
      <c r="Z34666" s="44"/>
    </row>
    <row r="34667" spans="26:26">
      <c r="Z34667" s="44"/>
    </row>
    <row r="34668" spans="26:26">
      <c r="Z34668" s="44"/>
    </row>
    <row r="34669" spans="26:26">
      <c r="Z34669" s="44"/>
    </row>
    <row r="34670" spans="26:26">
      <c r="Z34670" s="44"/>
    </row>
    <row r="34671" spans="26:26">
      <c r="Z34671" s="44"/>
    </row>
    <row r="34672" spans="26:26">
      <c r="Z34672" s="44"/>
    </row>
    <row r="34673" spans="26:26">
      <c r="Z34673" s="44"/>
    </row>
    <row r="34674" spans="26:26">
      <c r="Z34674" s="44"/>
    </row>
    <row r="34675" spans="26:26">
      <c r="Z34675" s="44"/>
    </row>
    <row r="34676" spans="26:26">
      <c r="Z34676" s="44"/>
    </row>
    <row r="34677" spans="26:26">
      <c r="Z34677" s="44"/>
    </row>
    <row r="34678" spans="26:26">
      <c r="Z34678" s="44"/>
    </row>
    <row r="34679" spans="26:26">
      <c r="Z34679" s="44"/>
    </row>
    <row r="34680" spans="26:26">
      <c r="Z34680" s="44"/>
    </row>
    <row r="34681" spans="26:26">
      <c r="Z34681" s="44"/>
    </row>
    <row r="34682" spans="26:26">
      <c r="Z34682" s="44"/>
    </row>
    <row r="34683" spans="26:26">
      <c r="Z34683" s="44"/>
    </row>
    <row r="34684" spans="26:26">
      <c r="Z34684" s="44"/>
    </row>
    <row r="34685" spans="26:26">
      <c r="Z34685" s="44"/>
    </row>
    <row r="34686" spans="26:26">
      <c r="Z34686" s="44"/>
    </row>
    <row r="34687" spans="26:26">
      <c r="Z34687" s="44"/>
    </row>
    <row r="34688" spans="26:26">
      <c r="Z34688" s="44"/>
    </row>
    <row r="34689" spans="26:26">
      <c r="Z34689" s="44"/>
    </row>
    <row r="34690" spans="26:26">
      <c r="Z34690" s="44"/>
    </row>
    <row r="34691" spans="26:26">
      <c r="Z34691" s="44"/>
    </row>
    <row r="34692" spans="26:26">
      <c r="Z34692" s="44"/>
    </row>
    <row r="34693" spans="26:26">
      <c r="Z34693" s="44"/>
    </row>
    <row r="34694" spans="26:26">
      <c r="Z34694" s="44"/>
    </row>
    <row r="34695" spans="26:26">
      <c r="Z34695" s="44"/>
    </row>
    <row r="34696" spans="26:26">
      <c r="Z34696" s="44"/>
    </row>
    <row r="34697" spans="26:26">
      <c r="Z34697" s="44"/>
    </row>
    <row r="34698" spans="26:26">
      <c r="Z34698" s="44"/>
    </row>
    <row r="34699" spans="26:26">
      <c r="Z34699" s="44"/>
    </row>
    <row r="34700" spans="26:26">
      <c r="Z34700" s="44"/>
    </row>
    <row r="34701" spans="26:26">
      <c r="Z34701" s="44"/>
    </row>
    <row r="34702" spans="26:26">
      <c r="Z34702" s="44"/>
    </row>
    <row r="34703" spans="26:26">
      <c r="Z34703" s="44"/>
    </row>
    <row r="34704" spans="26:26">
      <c r="Z34704" s="44"/>
    </row>
    <row r="34705" spans="26:26">
      <c r="Z34705" s="44"/>
    </row>
    <row r="34706" spans="26:26">
      <c r="Z34706" s="44"/>
    </row>
    <row r="34707" spans="26:26">
      <c r="Z34707" s="44"/>
    </row>
    <row r="34708" spans="26:26">
      <c r="Z34708" s="44"/>
    </row>
    <row r="34709" spans="26:26">
      <c r="Z34709" s="44"/>
    </row>
    <row r="34710" spans="26:26">
      <c r="Z34710" s="44"/>
    </row>
    <row r="34711" spans="26:26">
      <c r="Z34711" s="44"/>
    </row>
    <row r="34712" spans="26:26">
      <c r="Z34712" s="44"/>
    </row>
    <row r="34713" spans="26:26">
      <c r="Z34713" s="44"/>
    </row>
    <row r="34714" spans="26:26">
      <c r="Z34714" s="44"/>
    </row>
    <row r="34715" spans="26:26">
      <c r="Z34715" s="44"/>
    </row>
    <row r="34716" spans="26:26">
      <c r="Z34716" s="44"/>
    </row>
    <row r="34717" spans="26:26">
      <c r="Z34717" s="44"/>
    </row>
    <row r="34718" spans="26:26">
      <c r="Z34718" s="44"/>
    </row>
    <row r="34719" spans="26:26">
      <c r="Z34719" s="44"/>
    </row>
    <row r="34720" spans="26:26">
      <c r="Z34720" s="44"/>
    </row>
    <row r="34721" spans="26:26">
      <c r="Z34721" s="44"/>
    </row>
    <row r="34722" spans="26:26">
      <c r="Z34722" s="44"/>
    </row>
    <row r="34723" spans="26:26">
      <c r="Z34723" s="44"/>
    </row>
    <row r="34724" spans="26:26">
      <c r="Z34724" s="44"/>
    </row>
    <row r="34725" spans="26:26">
      <c r="Z34725" s="44"/>
    </row>
    <row r="34726" spans="26:26">
      <c r="Z34726" s="44"/>
    </row>
    <row r="34727" spans="26:26">
      <c r="Z34727" s="44"/>
    </row>
    <row r="34728" spans="26:26">
      <c r="Z34728" s="44"/>
    </row>
    <row r="34729" spans="26:26">
      <c r="Z34729" s="44"/>
    </row>
    <row r="34730" spans="26:26">
      <c r="Z34730" s="44"/>
    </row>
    <row r="34731" spans="26:26">
      <c r="Z34731" s="44"/>
    </row>
    <row r="34732" spans="26:26">
      <c r="Z34732" s="44"/>
    </row>
    <row r="34733" spans="26:26">
      <c r="Z34733" s="44"/>
    </row>
    <row r="34734" spans="26:26">
      <c r="Z34734" s="44"/>
    </row>
    <row r="34735" spans="26:26">
      <c r="Z34735" s="44"/>
    </row>
    <row r="34736" spans="26:26">
      <c r="Z34736" s="44"/>
    </row>
    <row r="34737" spans="26:26">
      <c r="Z34737" s="44"/>
    </row>
    <row r="34738" spans="26:26">
      <c r="Z34738" s="44"/>
    </row>
    <row r="34739" spans="26:26">
      <c r="Z34739" s="44"/>
    </row>
    <row r="34740" spans="26:26">
      <c r="Z34740" s="44"/>
    </row>
    <row r="34741" spans="26:26">
      <c r="Z34741" s="44"/>
    </row>
    <row r="34742" spans="26:26">
      <c r="Z34742" s="44"/>
    </row>
    <row r="34743" spans="26:26">
      <c r="Z34743" s="44"/>
    </row>
    <row r="34744" spans="26:26">
      <c r="Z34744" s="44"/>
    </row>
    <row r="34745" spans="26:26">
      <c r="Z34745" s="44"/>
    </row>
    <row r="34746" spans="26:26">
      <c r="Z34746" s="44"/>
    </row>
    <row r="34747" spans="26:26">
      <c r="Z34747" s="44"/>
    </row>
    <row r="34748" spans="26:26">
      <c r="Z34748" s="44"/>
    </row>
    <row r="34749" spans="26:26">
      <c r="Z34749" s="44"/>
    </row>
    <row r="34750" spans="26:26">
      <c r="Z34750" s="44"/>
    </row>
    <row r="34751" spans="26:26">
      <c r="Z34751" s="44"/>
    </row>
    <row r="34752" spans="26:26">
      <c r="Z34752" s="44"/>
    </row>
    <row r="34753" spans="26:26">
      <c r="Z34753" s="44"/>
    </row>
    <row r="34754" spans="26:26">
      <c r="Z34754" s="44"/>
    </row>
    <row r="34755" spans="26:26">
      <c r="Z34755" s="44"/>
    </row>
    <row r="34756" spans="26:26">
      <c r="Z34756" s="44"/>
    </row>
    <row r="34757" spans="26:26">
      <c r="Z34757" s="44"/>
    </row>
    <row r="34758" spans="26:26">
      <c r="Z34758" s="44"/>
    </row>
    <row r="34759" spans="26:26">
      <c r="Z34759" s="44"/>
    </row>
    <row r="34760" spans="26:26">
      <c r="Z34760" s="44"/>
    </row>
    <row r="34761" spans="26:26">
      <c r="Z34761" s="44"/>
    </row>
    <row r="34762" spans="26:26">
      <c r="Z34762" s="44"/>
    </row>
    <row r="34763" spans="26:26">
      <c r="Z34763" s="44"/>
    </row>
    <row r="34764" spans="26:26">
      <c r="Z34764" s="44"/>
    </row>
    <row r="34765" spans="26:26">
      <c r="Z34765" s="44"/>
    </row>
    <row r="34766" spans="26:26">
      <c r="Z34766" s="44"/>
    </row>
    <row r="34767" spans="26:26">
      <c r="Z34767" s="44"/>
    </row>
    <row r="34768" spans="26:26">
      <c r="Z34768" s="44"/>
    </row>
    <row r="34769" spans="26:26">
      <c r="Z34769" s="44"/>
    </row>
    <row r="34770" spans="26:26">
      <c r="Z34770" s="44"/>
    </row>
    <row r="34771" spans="26:26">
      <c r="Z34771" s="44"/>
    </row>
    <row r="34772" spans="26:26">
      <c r="Z34772" s="44"/>
    </row>
    <row r="34773" spans="26:26">
      <c r="Z34773" s="44"/>
    </row>
    <row r="34774" spans="26:26">
      <c r="Z34774" s="44"/>
    </row>
    <row r="34775" spans="26:26">
      <c r="Z34775" s="44"/>
    </row>
    <row r="34776" spans="26:26">
      <c r="Z34776" s="44"/>
    </row>
    <row r="34777" spans="26:26">
      <c r="Z34777" s="44"/>
    </row>
    <row r="34778" spans="26:26">
      <c r="Z34778" s="44"/>
    </row>
    <row r="34779" spans="26:26">
      <c r="Z34779" s="44"/>
    </row>
    <row r="34780" spans="26:26">
      <c r="Z34780" s="44"/>
    </row>
    <row r="34781" spans="26:26">
      <c r="Z34781" s="44"/>
    </row>
    <row r="34782" spans="26:26">
      <c r="Z34782" s="44"/>
    </row>
    <row r="34783" spans="26:26">
      <c r="Z34783" s="44"/>
    </row>
    <row r="34784" spans="26:26">
      <c r="Z34784" s="44"/>
    </row>
    <row r="34785" spans="26:26">
      <c r="Z34785" s="44"/>
    </row>
    <row r="34786" spans="26:26">
      <c r="Z34786" s="44"/>
    </row>
    <row r="34787" spans="26:26">
      <c r="Z34787" s="44"/>
    </row>
    <row r="34788" spans="26:26">
      <c r="Z34788" s="44"/>
    </row>
    <row r="34789" spans="26:26">
      <c r="Z34789" s="44"/>
    </row>
    <row r="34790" spans="26:26">
      <c r="Z34790" s="44"/>
    </row>
    <row r="34791" spans="26:26">
      <c r="Z34791" s="44"/>
    </row>
    <row r="34792" spans="26:26">
      <c r="Z34792" s="44"/>
    </row>
    <row r="34793" spans="26:26">
      <c r="Z34793" s="44"/>
    </row>
    <row r="34794" spans="26:26">
      <c r="Z34794" s="44"/>
    </row>
    <row r="34795" spans="26:26">
      <c r="Z34795" s="44"/>
    </row>
    <row r="34796" spans="26:26">
      <c r="Z34796" s="44"/>
    </row>
    <row r="34797" spans="26:26">
      <c r="Z34797" s="44"/>
    </row>
    <row r="34798" spans="26:26">
      <c r="Z34798" s="44"/>
    </row>
    <row r="34799" spans="26:26">
      <c r="Z34799" s="44"/>
    </row>
    <row r="34800" spans="26:26">
      <c r="Z34800" s="44"/>
    </row>
    <row r="34801" spans="26:26">
      <c r="Z34801" s="44"/>
    </row>
    <row r="34802" spans="26:26">
      <c r="Z34802" s="44"/>
    </row>
    <row r="34803" spans="26:26">
      <c r="Z34803" s="44"/>
    </row>
    <row r="34804" spans="26:26">
      <c r="Z34804" s="44"/>
    </row>
    <row r="34805" spans="26:26">
      <c r="Z34805" s="44"/>
    </row>
    <row r="34806" spans="26:26">
      <c r="Z34806" s="44"/>
    </row>
    <row r="34807" spans="26:26">
      <c r="Z34807" s="44"/>
    </row>
    <row r="34808" spans="26:26">
      <c r="Z34808" s="44"/>
    </row>
    <row r="34809" spans="26:26">
      <c r="Z34809" s="44"/>
    </row>
    <row r="34810" spans="26:26">
      <c r="Z34810" s="44"/>
    </row>
    <row r="34811" spans="26:26">
      <c r="Z34811" s="44"/>
    </row>
    <row r="34812" spans="26:26">
      <c r="Z34812" s="44"/>
    </row>
    <row r="34813" spans="26:26">
      <c r="Z34813" s="44"/>
    </row>
    <row r="34814" spans="26:26">
      <c r="Z34814" s="44"/>
    </row>
    <row r="34815" spans="26:26">
      <c r="Z34815" s="44"/>
    </row>
    <row r="34816" spans="26:26">
      <c r="Z34816" s="44"/>
    </row>
    <row r="34817" spans="26:26">
      <c r="Z34817" s="44"/>
    </row>
    <row r="34818" spans="26:26">
      <c r="Z34818" s="44"/>
    </row>
    <row r="34819" spans="26:26">
      <c r="Z34819" s="44"/>
    </row>
    <row r="34820" spans="26:26">
      <c r="Z34820" s="44"/>
    </row>
    <row r="34821" spans="26:26">
      <c r="Z34821" s="44"/>
    </row>
    <row r="34822" spans="26:26">
      <c r="Z34822" s="44"/>
    </row>
    <row r="34823" spans="26:26">
      <c r="Z34823" s="44"/>
    </row>
    <row r="34824" spans="26:26">
      <c r="Z34824" s="44"/>
    </row>
    <row r="34825" spans="26:26">
      <c r="Z34825" s="44"/>
    </row>
    <row r="34826" spans="26:26">
      <c r="Z34826" s="44"/>
    </row>
    <row r="34827" spans="26:26">
      <c r="Z34827" s="44"/>
    </row>
    <row r="34828" spans="26:26">
      <c r="Z34828" s="44"/>
    </row>
    <row r="34829" spans="26:26">
      <c r="Z34829" s="44"/>
    </row>
    <row r="34830" spans="26:26">
      <c r="Z34830" s="44"/>
    </row>
    <row r="34831" spans="26:26">
      <c r="Z34831" s="44"/>
    </row>
    <row r="34832" spans="26:26">
      <c r="Z34832" s="44"/>
    </row>
    <row r="34833" spans="26:26">
      <c r="Z34833" s="44"/>
    </row>
    <row r="34834" spans="26:26">
      <c r="Z34834" s="44"/>
    </row>
    <row r="34835" spans="26:26">
      <c r="Z34835" s="44"/>
    </row>
    <row r="34836" spans="26:26">
      <c r="Z34836" s="44"/>
    </row>
    <row r="34837" spans="26:26">
      <c r="Z34837" s="44"/>
    </row>
    <row r="34838" spans="26:26">
      <c r="Z34838" s="44"/>
    </row>
    <row r="34839" spans="26:26">
      <c r="Z34839" s="44"/>
    </row>
    <row r="34840" spans="26:26">
      <c r="Z34840" s="44"/>
    </row>
    <row r="34841" spans="26:26">
      <c r="Z34841" s="44"/>
    </row>
    <row r="34842" spans="26:26">
      <c r="Z34842" s="44"/>
    </row>
    <row r="34843" spans="26:26">
      <c r="Z34843" s="44"/>
    </row>
    <row r="34844" spans="26:26">
      <c r="Z34844" s="44"/>
    </row>
    <row r="34845" spans="26:26">
      <c r="Z34845" s="44"/>
    </row>
    <row r="34846" spans="26:26">
      <c r="Z34846" s="44"/>
    </row>
    <row r="34847" spans="26:26">
      <c r="Z34847" s="44"/>
    </row>
    <row r="34848" spans="26:26">
      <c r="Z34848" s="44"/>
    </row>
    <row r="34849" spans="26:26">
      <c r="Z34849" s="44"/>
    </row>
    <row r="34850" spans="26:26">
      <c r="Z34850" s="44"/>
    </row>
    <row r="34851" spans="26:26">
      <c r="Z34851" s="44"/>
    </row>
    <row r="34852" spans="26:26">
      <c r="Z34852" s="44"/>
    </row>
    <row r="34853" spans="26:26">
      <c r="Z34853" s="44"/>
    </row>
    <row r="34854" spans="26:26">
      <c r="Z34854" s="44"/>
    </row>
    <row r="34855" spans="26:26">
      <c r="Z34855" s="44"/>
    </row>
    <row r="34856" spans="26:26">
      <c r="Z34856" s="44"/>
    </row>
    <row r="34857" spans="26:26">
      <c r="Z34857" s="44"/>
    </row>
    <row r="34858" spans="26:26">
      <c r="Z34858" s="44"/>
    </row>
    <row r="34859" spans="26:26">
      <c r="Z34859" s="44"/>
    </row>
    <row r="34860" spans="26:26">
      <c r="Z34860" s="44"/>
    </row>
    <row r="34861" spans="26:26">
      <c r="Z34861" s="44"/>
    </row>
    <row r="34862" spans="26:26">
      <c r="Z34862" s="44"/>
    </row>
    <row r="34863" spans="26:26">
      <c r="Z34863" s="44"/>
    </row>
    <row r="34864" spans="26:26">
      <c r="Z34864" s="44"/>
    </row>
    <row r="34865" spans="26:26">
      <c r="Z34865" s="44"/>
    </row>
    <row r="34866" spans="26:26">
      <c r="Z34866" s="44"/>
    </row>
    <row r="34867" spans="26:26">
      <c r="Z34867" s="44"/>
    </row>
    <row r="34868" spans="26:26">
      <c r="Z34868" s="44"/>
    </row>
    <row r="34869" spans="26:26">
      <c r="Z34869" s="44"/>
    </row>
    <row r="34870" spans="26:26">
      <c r="Z34870" s="44"/>
    </row>
    <row r="34871" spans="26:26">
      <c r="Z34871" s="44"/>
    </row>
    <row r="34872" spans="26:26">
      <c r="Z34872" s="44"/>
    </row>
    <row r="34873" spans="26:26">
      <c r="Z34873" s="44"/>
    </row>
    <row r="34874" spans="26:26">
      <c r="Z34874" s="44"/>
    </row>
    <row r="34875" spans="26:26">
      <c r="Z34875" s="44"/>
    </row>
    <row r="34876" spans="26:26">
      <c r="Z34876" s="44"/>
    </row>
    <row r="34877" spans="26:26">
      <c r="Z34877" s="44"/>
    </row>
    <row r="34878" spans="26:26">
      <c r="Z34878" s="44"/>
    </row>
    <row r="34879" spans="26:26">
      <c r="Z34879" s="44"/>
    </row>
    <row r="34880" spans="26:26">
      <c r="Z34880" s="44"/>
    </row>
    <row r="34881" spans="26:26">
      <c r="Z34881" s="44"/>
    </row>
    <row r="34882" spans="26:26">
      <c r="Z34882" s="44"/>
    </row>
    <row r="34883" spans="26:26">
      <c r="Z34883" s="44"/>
    </row>
    <row r="34884" spans="26:26">
      <c r="Z34884" s="44"/>
    </row>
    <row r="34885" spans="26:26">
      <c r="Z34885" s="44"/>
    </row>
    <row r="34886" spans="26:26">
      <c r="Z34886" s="44"/>
    </row>
    <row r="34887" spans="26:26">
      <c r="Z34887" s="44"/>
    </row>
    <row r="34888" spans="26:26">
      <c r="Z34888" s="44"/>
    </row>
    <row r="34889" spans="26:26">
      <c r="Z34889" s="44"/>
    </row>
    <row r="34890" spans="26:26">
      <c r="Z34890" s="44"/>
    </row>
    <row r="34891" spans="26:26">
      <c r="Z34891" s="44"/>
    </row>
    <row r="34892" spans="26:26">
      <c r="Z34892" s="44"/>
    </row>
    <row r="34893" spans="26:26">
      <c r="Z34893" s="44"/>
    </row>
    <row r="34894" spans="26:26">
      <c r="Z34894" s="44"/>
    </row>
    <row r="34895" spans="26:26">
      <c r="Z34895" s="44"/>
    </row>
    <row r="34896" spans="26:26">
      <c r="Z34896" s="44"/>
    </row>
    <row r="34897" spans="26:26">
      <c r="Z34897" s="44"/>
    </row>
    <row r="34898" spans="26:26">
      <c r="Z34898" s="44"/>
    </row>
    <row r="34899" spans="26:26">
      <c r="Z34899" s="44"/>
    </row>
    <row r="34900" spans="26:26">
      <c r="Z34900" s="44"/>
    </row>
    <row r="34901" spans="26:26">
      <c r="Z34901" s="44"/>
    </row>
    <row r="34902" spans="26:26">
      <c r="Z34902" s="44"/>
    </row>
    <row r="34903" spans="26:26">
      <c r="Z34903" s="44"/>
    </row>
    <row r="34904" spans="26:26">
      <c r="Z34904" s="44"/>
    </row>
    <row r="34905" spans="26:26">
      <c r="Z34905" s="44"/>
    </row>
    <row r="34906" spans="26:26">
      <c r="Z34906" s="44"/>
    </row>
    <row r="34907" spans="26:26">
      <c r="Z34907" s="44"/>
    </row>
    <row r="34908" spans="26:26">
      <c r="Z34908" s="44"/>
    </row>
    <row r="34909" spans="26:26">
      <c r="Z34909" s="44"/>
    </row>
    <row r="34910" spans="26:26">
      <c r="Z34910" s="44"/>
    </row>
    <row r="34911" spans="26:26">
      <c r="Z34911" s="44"/>
    </row>
    <row r="34912" spans="26:26">
      <c r="Z34912" s="44"/>
    </row>
    <row r="34913" spans="26:26">
      <c r="Z34913" s="44"/>
    </row>
    <row r="34914" spans="26:26">
      <c r="Z34914" s="44"/>
    </row>
    <row r="34915" spans="26:26">
      <c r="Z34915" s="44"/>
    </row>
    <row r="34916" spans="26:26">
      <c r="Z34916" s="44"/>
    </row>
    <row r="34917" spans="26:26">
      <c r="Z34917" s="44"/>
    </row>
    <row r="34918" spans="26:26">
      <c r="Z34918" s="44"/>
    </row>
    <row r="34919" spans="26:26">
      <c r="Z34919" s="44"/>
    </row>
    <row r="34920" spans="26:26">
      <c r="Z34920" s="44"/>
    </row>
    <row r="34921" spans="26:26">
      <c r="Z34921" s="44"/>
    </row>
    <row r="34922" spans="26:26">
      <c r="Z34922" s="44"/>
    </row>
    <row r="34923" spans="26:26">
      <c r="Z34923" s="44"/>
    </row>
    <row r="34924" spans="26:26">
      <c r="Z34924" s="44"/>
    </row>
    <row r="34925" spans="26:26">
      <c r="Z34925" s="44"/>
    </row>
    <row r="34926" spans="26:26">
      <c r="Z34926" s="44"/>
    </row>
    <row r="34927" spans="26:26">
      <c r="Z34927" s="44"/>
    </row>
    <row r="34928" spans="26:26">
      <c r="Z34928" s="44"/>
    </row>
    <row r="34929" spans="26:26">
      <c r="Z34929" s="44"/>
    </row>
    <row r="34930" spans="26:26">
      <c r="Z34930" s="44"/>
    </row>
    <row r="34931" spans="26:26">
      <c r="Z34931" s="44"/>
    </row>
    <row r="34932" spans="26:26">
      <c r="Z34932" s="44"/>
    </row>
    <row r="34933" spans="26:26">
      <c r="Z34933" s="44"/>
    </row>
    <row r="34934" spans="26:26">
      <c r="Z34934" s="44"/>
    </row>
    <row r="34935" spans="26:26">
      <c r="Z34935" s="44"/>
    </row>
    <row r="34936" spans="26:26">
      <c r="Z34936" s="44"/>
    </row>
    <row r="34937" spans="26:26">
      <c r="Z34937" s="44"/>
    </row>
    <row r="34938" spans="26:26">
      <c r="Z34938" s="44"/>
    </row>
    <row r="34939" spans="26:26">
      <c r="Z34939" s="44"/>
    </row>
    <row r="34940" spans="26:26">
      <c r="Z34940" s="44"/>
    </row>
    <row r="34941" spans="26:26">
      <c r="Z34941" s="44"/>
    </row>
    <row r="34942" spans="26:26">
      <c r="Z34942" s="44"/>
    </row>
    <row r="34943" spans="26:26">
      <c r="Z34943" s="44"/>
    </row>
    <row r="34944" spans="26:26">
      <c r="Z34944" s="44"/>
    </row>
    <row r="34945" spans="26:26">
      <c r="Z34945" s="44"/>
    </row>
    <row r="34946" spans="26:26">
      <c r="Z34946" s="44"/>
    </row>
    <row r="34947" spans="26:26">
      <c r="Z34947" s="44"/>
    </row>
    <row r="34948" spans="26:26">
      <c r="Z34948" s="44"/>
    </row>
    <row r="34949" spans="26:26">
      <c r="Z34949" s="44"/>
    </row>
    <row r="34950" spans="26:26">
      <c r="Z34950" s="44"/>
    </row>
    <row r="34951" spans="26:26">
      <c r="Z34951" s="44"/>
    </row>
    <row r="34952" spans="26:26">
      <c r="Z34952" s="44"/>
    </row>
    <row r="34953" spans="26:26">
      <c r="Z34953" s="44"/>
    </row>
    <row r="34954" spans="26:26">
      <c r="Z34954" s="44"/>
    </row>
    <row r="34955" spans="26:26">
      <c r="Z34955" s="44"/>
    </row>
    <row r="34956" spans="26:26">
      <c r="Z34956" s="44"/>
    </row>
    <row r="34957" spans="26:26">
      <c r="Z34957" s="44"/>
    </row>
    <row r="34958" spans="26:26">
      <c r="Z34958" s="44"/>
    </row>
    <row r="34959" spans="26:26">
      <c r="Z34959" s="44"/>
    </row>
    <row r="34960" spans="26:26">
      <c r="Z34960" s="44"/>
    </row>
    <row r="34961" spans="26:26">
      <c r="Z34961" s="44"/>
    </row>
    <row r="34962" spans="26:26">
      <c r="Z34962" s="44"/>
    </row>
    <row r="34963" spans="26:26">
      <c r="Z34963" s="44"/>
    </row>
    <row r="34964" spans="26:26">
      <c r="Z34964" s="44"/>
    </row>
    <row r="34965" spans="26:26">
      <c r="Z34965" s="44"/>
    </row>
    <row r="34966" spans="26:26">
      <c r="Z34966" s="44"/>
    </row>
    <row r="34967" spans="26:26">
      <c r="Z34967" s="44"/>
    </row>
    <row r="34968" spans="26:26">
      <c r="Z34968" s="44"/>
    </row>
    <row r="34969" spans="26:26">
      <c r="Z34969" s="44"/>
    </row>
    <row r="34970" spans="26:26">
      <c r="Z34970" s="44"/>
    </row>
    <row r="34971" spans="26:26">
      <c r="Z34971" s="44"/>
    </row>
    <row r="34972" spans="26:26">
      <c r="Z34972" s="44"/>
    </row>
    <row r="34973" spans="26:26">
      <c r="Z34973" s="44"/>
    </row>
    <row r="34974" spans="26:26">
      <c r="Z34974" s="44"/>
    </row>
    <row r="34975" spans="26:26">
      <c r="Z34975" s="44"/>
    </row>
    <row r="34976" spans="26:26">
      <c r="Z34976" s="44"/>
    </row>
    <row r="34977" spans="26:26">
      <c r="Z34977" s="44"/>
    </row>
    <row r="34978" spans="26:26">
      <c r="Z34978" s="44"/>
    </row>
    <row r="34979" spans="26:26">
      <c r="Z34979" s="44"/>
    </row>
    <row r="34980" spans="26:26">
      <c r="Z34980" s="44"/>
    </row>
    <row r="34981" spans="26:26">
      <c r="Z34981" s="44"/>
    </row>
    <row r="34982" spans="26:26">
      <c r="Z34982" s="44"/>
    </row>
    <row r="34983" spans="26:26">
      <c r="Z34983" s="44"/>
    </row>
    <row r="34984" spans="26:26">
      <c r="Z34984" s="44"/>
    </row>
    <row r="34985" spans="26:26">
      <c r="Z34985" s="44"/>
    </row>
    <row r="34986" spans="26:26">
      <c r="Z34986" s="44"/>
    </row>
    <row r="34987" spans="26:26">
      <c r="Z34987" s="44"/>
    </row>
    <row r="34988" spans="26:26">
      <c r="Z34988" s="44"/>
    </row>
    <row r="34989" spans="26:26">
      <c r="Z34989" s="44"/>
    </row>
    <row r="34990" spans="26:26">
      <c r="Z34990" s="44"/>
    </row>
    <row r="34991" spans="26:26">
      <c r="Z34991" s="44"/>
    </row>
    <row r="34992" spans="26:26">
      <c r="Z34992" s="44"/>
    </row>
    <row r="34993" spans="26:26">
      <c r="Z34993" s="44"/>
    </row>
    <row r="34994" spans="26:26">
      <c r="Z34994" s="44"/>
    </row>
    <row r="34995" spans="26:26">
      <c r="Z34995" s="44"/>
    </row>
    <row r="34996" spans="26:26">
      <c r="Z34996" s="44"/>
    </row>
    <row r="34997" spans="26:26">
      <c r="Z34997" s="44"/>
    </row>
    <row r="34998" spans="26:26">
      <c r="Z34998" s="44"/>
    </row>
    <row r="34999" spans="26:26">
      <c r="Z34999" s="44"/>
    </row>
    <row r="35000" spans="26:26">
      <c r="Z35000" s="44"/>
    </row>
    <row r="35001" spans="26:26">
      <c r="Z35001" s="44"/>
    </row>
    <row r="35002" spans="26:26">
      <c r="Z35002" s="44"/>
    </row>
    <row r="35003" spans="26:26">
      <c r="Z35003" s="44"/>
    </row>
    <row r="35004" spans="26:26">
      <c r="Z35004" s="44"/>
    </row>
    <row r="35005" spans="26:26">
      <c r="Z35005" s="44"/>
    </row>
    <row r="35006" spans="26:26">
      <c r="Z35006" s="44"/>
    </row>
    <row r="35007" spans="26:26">
      <c r="Z35007" s="44"/>
    </row>
    <row r="35008" spans="26:26">
      <c r="Z35008" s="44"/>
    </row>
    <row r="35009" spans="26:26">
      <c r="Z35009" s="44"/>
    </row>
    <row r="35010" spans="26:26">
      <c r="Z35010" s="44"/>
    </row>
    <row r="35011" spans="26:26">
      <c r="Z35011" s="44"/>
    </row>
    <row r="35012" spans="26:26">
      <c r="Z35012" s="44"/>
    </row>
    <row r="35013" spans="26:26">
      <c r="Z35013" s="44"/>
    </row>
    <row r="35014" spans="26:26">
      <c r="Z35014" s="44"/>
    </row>
    <row r="35015" spans="26:26">
      <c r="Z35015" s="44"/>
    </row>
    <row r="35016" spans="26:26">
      <c r="Z35016" s="44"/>
    </row>
    <row r="35017" spans="26:26">
      <c r="Z35017" s="44"/>
    </row>
    <row r="35018" spans="26:26">
      <c r="Z35018" s="44"/>
    </row>
    <row r="35019" spans="26:26">
      <c r="Z35019" s="44"/>
    </row>
    <row r="35020" spans="26:26">
      <c r="Z35020" s="44"/>
    </row>
    <row r="35021" spans="26:26">
      <c r="Z35021" s="44"/>
    </row>
    <row r="35022" spans="26:26">
      <c r="Z35022" s="44"/>
    </row>
    <row r="35023" spans="26:26">
      <c r="Z35023" s="44"/>
    </row>
    <row r="35024" spans="26:26">
      <c r="Z35024" s="44"/>
    </row>
    <row r="35025" spans="26:26">
      <c r="Z35025" s="44"/>
    </row>
    <row r="35026" spans="26:26">
      <c r="Z35026" s="44"/>
    </row>
    <row r="35027" spans="26:26">
      <c r="Z35027" s="44"/>
    </row>
    <row r="35028" spans="26:26">
      <c r="Z35028" s="44"/>
    </row>
    <row r="35029" spans="26:26">
      <c r="Z35029" s="44"/>
    </row>
    <row r="35030" spans="26:26">
      <c r="Z35030" s="44"/>
    </row>
    <row r="35031" spans="26:26">
      <c r="Z35031" s="44"/>
    </row>
    <row r="35032" spans="26:26">
      <c r="Z35032" s="44"/>
    </row>
    <row r="35033" spans="26:26">
      <c r="Z35033" s="44"/>
    </row>
    <row r="35034" spans="26:26">
      <c r="Z35034" s="44"/>
    </row>
    <row r="35035" spans="26:26">
      <c r="Z35035" s="44"/>
    </row>
    <row r="35036" spans="26:26">
      <c r="Z35036" s="44"/>
    </row>
    <row r="35037" spans="26:26">
      <c r="Z35037" s="44"/>
    </row>
    <row r="35038" spans="26:26">
      <c r="Z35038" s="44"/>
    </row>
    <row r="35039" spans="26:26">
      <c r="Z35039" s="44"/>
    </row>
    <row r="35040" spans="26:26">
      <c r="Z35040" s="44"/>
    </row>
    <row r="35041" spans="26:26">
      <c r="Z35041" s="44"/>
    </row>
    <row r="35042" spans="26:26">
      <c r="Z35042" s="44"/>
    </row>
    <row r="35043" spans="26:26">
      <c r="Z35043" s="44"/>
    </row>
    <row r="35044" spans="26:26">
      <c r="Z35044" s="44"/>
    </row>
    <row r="35045" spans="26:26">
      <c r="Z35045" s="44"/>
    </row>
    <row r="35046" spans="26:26">
      <c r="Z35046" s="44"/>
    </row>
    <row r="35047" spans="26:26">
      <c r="Z35047" s="44"/>
    </row>
    <row r="35048" spans="26:26">
      <c r="Z35048" s="44"/>
    </row>
    <row r="35049" spans="26:26">
      <c r="Z35049" s="44"/>
    </row>
    <row r="35050" spans="26:26">
      <c r="Z35050" s="44"/>
    </row>
    <row r="35051" spans="26:26">
      <c r="Z35051" s="44"/>
    </row>
    <row r="35052" spans="26:26">
      <c r="Z35052" s="44"/>
    </row>
    <row r="35053" spans="26:26">
      <c r="Z35053" s="44"/>
    </row>
    <row r="35054" spans="26:26">
      <c r="Z35054" s="44"/>
    </row>
    <row r="35055" spans="26:26">
      <c r="Z35055" s="44"/>
    </row>
    <row r="35056" spans="26:26">
      <c r="Z35056" s="44"/>
    </row>
    <row r="35057" spans="26:26">
      <c r="Z35057" s="44"/>
    </row>
    <row r="35058" spans="26:26">
      <c r="Z35058" s="44"/>
    </row>
    <row r="35059" spans="26:26">
      <c r="Z35059" s="44"/>
    </row>
    <row r="35060" spans="26:26">
      <c r="Z35060" s="44"/>
    </row>
    <row r="35061" spans="26:26">
      <c r="Z35061" s="44"/>
    </row>
    <row r="35062" spans="26:26">
      <c r="Z35062" s="44"/>
    </row>
    <row r="35063" spans="26:26">
      <c r="Z35063" s="44"/>
    </row>
    <row r="35064" spans="26:26">
      <c r="Z35064" s="44"/>
    </row>
    <row r="35065" spans="26:26">
      <c r="Z35065" s="44"/>
    </row>
    <row r="35066" spans="26:26">
      <c r="Z35066" s="44"/>
    </row>
    <row r="35067" spans="26:26">
      <c r="Z35067" s="44"/>
    </row>
    <row r="35068" spans="26:26">
      <c r="Z35068" s="44"/>
    </row>
    <row r="35069" spans="26:26">
      <c r="Z35069" s="44"/>
    </row>
    <row r="35070" spans="26:26">
      <c r="Z35070" s="44"/>
    </row>
    <row r="35071" spans="26:26">
      <c r="Z35071" s="44"/>
    </row>
    <row r="35072" spans="26:26">
      <c r="Z35072" s="44"/>
    </row>
    <row r="35073" spans="26:26">
      <c r="Z35073" s="44"/>
    </row>
    <row r="35074" spans="26:26">
      <c r="Z35074" s="44"/>
    </row>
    <row r="35075" spans="26:26">
      <c r="Z35075" s="44"/>
    </row>
    <row r="35076" spans="26:26">
      <c r="Z35076" s="44"/>
    </row>
    <row r="35077" spans="26:26">
      <c r="Z35077" s="44"/>
    </row>
    <row r="35078" spans="26:26">
      <c r="Z35078" s="44"/>
    </row>
    <row r="35079" spans="26:26">
      <c r="Z35079" s="44"/>
    </row>
    <row r="35080" spans="26:26">
      <c r="Z35080" s="44"/>
    </row>
    <row r="35081" spans="26:26">
      <c r="Z35081" s="44"/>
    </row>
    <row r="35082" spans="26:26">
      <c r="Z35082" s="44"/>
    </row>
    <row r="35083" spans="26:26">
      <c r="Z35083" s="44"/>
    </row>
    <row r="35084" spans="26:26">
      <c r="Z35084" s="44"/>
    </row>
    <row r="35085" spans="26:26">
      <c r="Z35085" s="44"/>
    </row>
    <row r="35086" spans="26:26">
      <c r="Z35086" s="44"/>
    </row>
    <row r="35087" spans="26:26">
      <c r="Z35087" s="44"/>
    </row>
    <row r="35088" spans="26:26">
      <c r="Z35088" s="44"/>
    </row>
    <row r="35089" spans="26:26">
      <c r="Z35089" s="44"/>
    </row>
    <row r="35090" spans="26:26">
      <c r="Z35090" s="44"/>
    </row>
    <row r="35091" spans="26:26">
      <c r="Z35091" s="44"/>
    </row>
    <row r="35092" spans="26:26">
      <c r="Z35092" s="44"/>
    </row>
    <row r="35093" spans="26:26">
      <c r="Z35093" s="44"/>
    </row>
    <row r="35094" spans="26:26">
      <c r="Z35094" s="44"/>
    </row>
    <row r="35095" spans="26:26">
      <c r="Z35095" s="44"/>
    </row>
    <row r="35096" spans="26:26">
      <c r="Z35096" s="44"/>
    </row>
    <row r="35097" spans="26:26">
      <c r="Z35097" s="44"/>
    </row>
    <row r="35098" spans="26:26">
      <c r="Z35098" s="44"/>
    </row>
    <row r="35099" spans="26:26">
      <c r="Z35099" s="44"/>
    </row>
    <row r="35100" spans="26:26">
      <c r="Z35100" s="44"/>
    </row>
    <row r="35101" spans="26:26">
      <c r="Z35101" s="44"/>
    </row>
    <row r="35102" spans="26:26">
      <c r="Z35102" s="44"/>
    </row>
    <row r="35103" spans="26:26">
      <c r="Z35103" s="44"/>
    </row>
    <row r="35104" spans="26:26">
      <c r="Z35104" s="44"/>
    </row>
    <row r="35105" spans="26:26">
      <c r="Z35105" s="44"/>
    </row>
    <row r="35106" spans="26:26">
      <c r="Z35106" s="44"/>
    </row>
    <row r="35107" spans="26:26">
      <c r="Z35107" s="44"/>
    </row>
    <row r="35108" spans="26:26">
      <c r="Z35108" s="44"/>
    </row>
    <row r="35109" spans="26:26">
      <c r="Z35109" s="44"/>
    </row>
    <row r="35110" spans="26:26">
      <c r="Z35110" s="44"/>
    </row>
    <row r="35111" spans="26:26">
      <c r="Z35111" s="44"/>
    </row>
    <row r="35112" spans="26:26">
      <c r="Z35112" s="44"/>
    </row>
    <row r="35113" spans="26:26">
      <c r="Z35113" s="44"/>
    </row>
    <row r="35114" spans="26:26">
      <c r="Z35114" s="44"/>
    </row>
    <row r="35115" spans="26:26">
      <c r="Z35115" s="44"/>
    </row>
    <row r="35116" spans="26:26">
      <c r="Z35116" s="44"/>
    </row>
    <row r="35117" spans="26:26">
      <c r="Z35117" s="44"/>
    </row>
    <row r="35118" spans="26:26">
      <c r="Z35118" s="44"/>
    </row>
    <row r="35119" spans="26:26">
      <c r="Z35119" s="44"/>
    </row>
    <row r="35120" spans="26:26">
      <c r="Z35120" s="44"/>
    </row>
    <row r="35121" spans="26:26">
      <c r="Z35121" s="44"/>
    </row>
    <row r="35122" spans="26:26">
      <c r="Z35122" s="44"/>
    </row>
    <row r="35123" spans="26:26">
      <c r="Z35123" s="44"/>
    </row>
    <row r="35124" spans="26:26">
      <c r="Z35124" s="44"/>
    </row>
    <row r="35125" spans="26:26">
      <c r="Z35125" s="44"/>
    </row>
    <row r="35126" spans="26:26">
      <c r="Z35126" s="44"/>
    </row>
    <row r="35127" spans="26:26">
      <c r="Z35127" s="44"/>
    </row>
    <row r="35128" spans="26:26">
      <c r="Z35128" s="44"/>
    </row>
    <row r="35129" spans="26:26">
      <c r="Z35129" s="44"/>
    </row>
    <row r="35130" spans="26:26">
      <c r="Z35130" s="44"/>
    </row>
    <row r="35131" spans="26:26">
      <c r="Z35131" s="44"/>
    </row>
    <row r="35132" spans="26:26">
      <c r="Z35132" s="44"/>
    </row>
    <row r="35133" spans="26:26">
      <c r="Z35133" s="44"/>
    </row>
    <row r="35134" spans="26:26">
      <c r="Z35134" s="44"/>
    </row>
    <row r="35135" spans="26:26">
      <c r="Z35135" s="44"/>
    </row>
    <row r="35136" spans="26:26">
      <c r="Z35136" s="44"/>
    </row>
    <row r="35137" spans="26:26">
      <c r="Z35137" s="44"/>
    </row>
    <row r="35138" spans="26:26">
      <c r="Z35138" s="44"/>
    </row>
    <row r="35139" spans="26:26">
      <c r="Z35139" s="44"/>
    </row>
    <row r="35140" spans="26:26">
      <c r="Z35140" s="44"/>
    </row>
    <row r="35141" spans="26:26">
      <c r="Z35141" s="44"/>
    </row>
    <row r="35142" spans="26:26">
      <c r="Z35142" s="44"/>
    </row>
    <row r="35143" spans="26:26">
      <c r="Z35143" s="44"/>
    </row>
    <row r="35144" spans="26:26">
      <c r="Z35144" s="44"/>
    </row>
    <row r="35145" spans="26:26">
      <c r="Z35145" s="44"/>
    </row>
    <row r="35146" spans="26:26">
      <c r="Z35146" s="44"/>
    </row>
    <row r="35147" spans="26:26">
      <c r="Z35147" s="44"/>
    </row>
    <row r="35148" spans="26:26">
      <c r="Z35148" s="44"/>
    </row>
    <row r="35149" spans="26:26">
      <c r="Z35149" s="44"/>
    </row>
    <row r="35150" spans="26:26">
      <c r="Z35150" s="44"/>
    </row>
    <row r="35151" spans="26:26">
      <c r="Z35151" s="44"/>
    </row>
    <row r="35152" spans="26:26">
      <c r="Z35152" s="44"/>
    </row>
    <row r="35153" spans="26:26">
      <c r="Z35153" s="44"/>
    </row>
    <row r="35154" spans="26:26">
      <c r="Z35154" s="44"/>
    </row>
    <row r="35155" spans="26:26">
      <c r="Z35155" s="44"/>
    </row>
    <row r="35156" spans="26:26">
      <c r="Z35156" s="44"/>
    </row>
    <row r="35157" spans="26:26">
      <c r="Z35157" s="44"/>
    </row>
    <row r="35158" spans="26:26">
      <c r="Z35158" s="44"/>
    </row>
    <row r="35159" spans="26:26">
      <c r="Z35159" s="44"/>
    </row>
    <row r="35160" spans="26:26">
      <c r="Z35160" s="44"/>
    </row>
    <row r="35161" spans="26:26">
      <c r="Z35161" s="44"/>
    </row>
    <row r="35162" spans="26:26">
      <c r="Z35162" s="44"/>
    </row>
    <row r="35163" spans="26:26">
      <c r="Z35163" s="44"/>
    </row>
    <row r="35164" spans="26:26">
      <c r="Z35164" s="44"/>
    </row>
    <row r="35165" spans="26:26">
      <c r="Z35165" s="44"/>
    </row>
    <row r="35166" spans="26:26">
      <c r="Z35166" s="44"/>
    </row>
    <row r="35167" spans="26:26">
      <c r="Z35167" s="44"/>
    </row>
    <row r="35168" spans="26:26">
      <c r="Z35168" s="44"/>
    </row>
    <row r="35169" spans="26:26">
      <c r="Z35169" s="44"/>
    </row>
    <row r="35170" spans="26:26">
      <c r="Z35170" s="44"/>
    </row>
    <row r="35171" spans="26:26">
      <c r="Z35171" s="44"/>
    </row>
    <row r="35172" spans="26:26">
      <c r="Z35172" s="44"/>
    </row>
    <row r="35173" spans="26:26">
      <c r="Z35173" s="44"/>
    </row>
    <row r="35174" spans="26:26">
      <c r="Z35174" s="44"/>
    </row>
    <row r="35175" spans="26:26">
      <c r="Z35175" s="44"/>
    </row>
    <row r="35176" spans="26:26">
      <c r="Z35176" s="44"/>
    </row>
    <row r="35177" spans="26:26">
      <c r="Z35177" s="44"/>
    </row>
    <row r="35178" spans="26:26">
      <c r="Z35178" s="44"/>
    </row>
    <row r="35179" spans="26:26">
      <c r="Z35179" s="44"/>
    </row>
    <row r="35180" spans="26:26">
      <c r="Z35180" s="44"/>
    </row>
    <row r="35181" spans="26:26">
      <c r="Z35181" s="44"/>
    </row>
    <row r="35182" spans="26:26">
      <c r="Z35182" s="44"/>
    </row>
    <row r="35183" spans="26:26">
      <c r="Z35183" s="44"/>
    </row>
    <row r="35184" spans="26:26">
      <c r="Z35184" s="44"/>
    </row>
    <row r="35185" spans="26:26">
      <c r="Z35185" s="44"/>
    </row>
    <row r="35186" spans="26:26">
      <c r="Z35186" s="44"/>
    </row>
    <row r="35187" spans="26:26">
      <c r="Z35187" s="44"/>
    </row>
    <row r="35188" spans="26:26">
      <c r="Z35188" s="44"/>
    </row>
    <row r="35189" spans="26:26">
      <c r="Z35189" s="44"/>
    </row>
    <row r="35190" spans="26:26">
      <c r="Z35190" s="44"/>
    </row>
    <row r="35191" spans="26:26">
      <c r="Z35191" s="44"/>
    </row>
    <row r="35192" spans="26:26">
      <c r="Z35192" s="44"/>
    </row>
    <row r="35193" spans="26:26">
      <c r="Z35193" s="44"/>
    </row>
    <row r="35194" spans="26:26">
      <c r="Z35194" s="44"/>
    </row>
    <row r="35195" spans="26:26">
      <c r="Z35195" s="44"/>
    </row>
    <row r="35196" spans="26:26">
      <c r="Z35196" s="44"/>
    </row>
    <row r="35197" spans="26:26">
      <c r="Z35197" s="44"/>
    </row>
    <row r="35198" spans="26:26">
      <c r="Z35198" s="44"/>
    </row>
    <row r="35199" spans="26:26">
      <c r="Z35199" s="44"/>
    </row>
    <row r="35200" spans="26:26">
      <c r="Z35200" s="44"/>
    </row>
    <row r="35201" spans="26:26">
      <c r="Z35201" s="44"/>
    </row>
    <row r="35202" spans="26:26">
      <c r="Z35202" s="44"/>
    </row>
    <row r="35203" spans="26:26">
      <c r="Z35203" s="44"/>
    </row>
    <row r="35204" spans="26:26">
      <c r="Z35204" s="44"/>
    </row>
    <row r="35205" spans="26:26">
      <c r="Z35205" s="44"/>
    </row>
    <row r="35206" spans="26:26">
      <c r="Z35206" s="44"/>
    </row>
    <row r="35207" spans="26:26">
      <c r="Z35207" s="44"/>
    </row>
    <row r="35208" spans="26:26">
      <c r="Z35208" s="44"/>
    </row>
    <row r="35209" spans="26:26">
      <c r="Z35209" s="44"/>
    </row>
    <row r="35210" spans="26:26">
      <c r="Z35210" s="44"/>
    </row>
    <row r="35211" spans="26:26">
      <c r="Z35211" s="44"/>
    </row>
    <row r="35212" spans="26:26">
      <c r="Z35212" s="44"/>
    </row>
    <row r="35213" spans="26:26">
      <c r="Z35213" s="44"/>
    </row>
    <row r="35214" spans="26:26">
      <c r="Z35214" s="44"/>
    </row>
    <row r="35215" spans="26:26">
      <c r="Z35215" s="44"/>
    </row>
    <row r="35216" spans="26:26">
      <c r="Z35216" s="44"/>
    </row>
    <row r="35217" spans="26:26">
      <c r="Z35217" s="44"/>
    </row>
    <row r="35218" spans="26:26">
      <c r="Z35218" s="44"/>
    </row>
    <row r="35219" spans="26:26">
      <c r="Z35219" s="44"/>
    </row>
    <row r="35220" spans="26:26">
      <c r="Z35220" s="44"/>
    </row>
    <row r="35221" spans="26:26">
      <c r="Z35221" s="44"/>
    </row>
    <row r="35222" spans="26:26">
      <c r="Z35222" s="44"/>
    </row>
    <row r="35223" spans="26:26">
      <c r="Z35223" s="44"/>
    </row>
    <row r="35224" spans="26:26">
      <c r="Z35224" s="44"/>
    </row>
    <row r="35225" spans="26:26">
      <c r="Z35225" s="44"/>
    </row>
    <row r="35226" spans="26:26">
      <c r="Z35226" s="44"/>
    </row>
    <row r="35227" spans="26:26">
      <c r="Z35227" s="44"/>
    </row>
    <row r="35228" spans="26:26">
      <c r="Z35228" s="44"/>
    </row>
    <row r="35229" spans="26:26">
      <c r="Z35229" s="44"/>
    </row>
    <row r="35230" spans="26:26">
      <c r="Z35230" s="44"/>
    </row>
    <row r="35231" spans="26:26">
      <c r="Z35231" s="44"/>
    </row>
    <row r="35232" spans="26:26">
      <c r="Z35232" s="44"/>
    </row>
    <row r="35233" spans="26:26">
      <c r="Z35233" s="44"/>
    </row>
    <row r="35234" spans="26:26">
      <c r="Z35234" s="44"/>
    </row>
    <row r="35235" spans="26:26">
      <c r="Z35235" s="44"/>
    </row>
    <row r="35236" spans="26:26">
      <c r="Z35236" s="44"/>
    </row>
    <row r="35237" spans="26:26">
      <c r="Z35237" s="44"/>
    </row>
    <row r="35238" spans="26:26">
      <c r="Z35238" s="44"/>
    </row>
    <row r="35239" spans="26:26">
      <c r="Z35239" s="44"/>
    </row>
    <row r="35240" spans="26:26">
      <c r="Z35240" s="44"/>
    </row>
    <row r="35241" spans="26:26">
      <c r="Z35241" s="44"/>
    </row>
    <row r="35242" spans="26:26">
      <c r="Z35242" s="44"/>
    </row>
    <row r="35243" spans="26:26">
      <c r="Z35243" s="44"/>
    </row>
    <row r="35244" spans="26:26">
      <c r="Z35244" s="44"/>
    </row>
    <row r="35245" spans="26:26">
      <c r="Z35245" s="44"/>
    </row>
    <row r="35246" spans="26:26">
      <c r="Z35246" s="44"/>
    </row>
    <row r="35247" spans="26:26">
      <c r="Z35247" s="44"/>
    </row>
    <row r="35248" spans="26:26">
      <c r="Z35248" s="44"/>
    </row>
    <row r="35249" spans="26:26">
      <c r="Z35249" s="44"/>
    </row>
    <row r="35250" spans="26:26">
      <c r="Z35250" s="44"/>
    </row>
    <row r="35251" spans="26:26">
      <c r="Z35251" s="44"/>
    </row>
    <row r="35252" spans="26:26">
      <c r="Z35252" s="44"/>
    </row>
    <row r="35253" spans="26:26">
      <c r="Z35253" s="44"/>
    </row>
    <row r="35254" spans="26:26">
      <c r="Z35254" s="44"/>
    </row>
    <row r="35255" spans="26:26">
      <c r="Z35255" s="44"/>
    </row>
    <row r="35256" spans="26:26">
      <c r="Z35256" s="44"/>
    </row>
    <row r="35257" spans="26:26">
      <c r="Z35257" s="44"/>
    </row>
    <row r="35258" spans="26:26">
      <c r="Z35258" s="44"/>
    </row>
    <row r="35259" spans="26:26">
      <c r="Z35259" s="44"/>
    </row>
    <row r="35260" spans="26:26">
      <c r="Z35260" s="44"/>
    </row>
    <row r="35261" spans="26:26">
      <c r="Z35261" s="44"/>
    </row>
    <row r="35262" spans="26:26">
      <c r="Z35262" s="44"/>
    </row>
    <row r="35263" spans="26:26">
      <c r="Z35263" s="44"/>
    </row>
    <row r="35264" spans="26:26">
      <c r="Z35264" s="44"/>
    </row>
    <row r="35265" spans="26:26">
      <c r="Z35265" s="44"/>
    </row>
    <row r="35266" spans="26:26">
      <c r="Z35266" s="44"/>
    </row>
    <row r="35267" spans="26:26">
      <c r="Z35267" s="44"/>
    </row>
    <row r="35268" spans="26:26">
      <c r="Z35268" s="44"/>
    </row>
    <row r="35269" spans="26:26">
      <c r="Z35269" s="44"/>
    </row>
    <row r="35270" spans="26:26">
      <c r="Z35270" s="44"/>
    </row>
    <row r="35271" spans="26:26">
      <c r="Z35271" s="44"/>
    </row>
    <row r="35272" spans="26:26">
      <c r="Z35272" s="44"/>
    </row>
    <row r="35273" spans="26:26">
      <c r="Z35273" s="44"/>
    </row>
    <row r="35274" spans="26:26">
      <c r="Z35274" s="44"/>
    </row>
    <row r="35275" spans="26:26">
      <c r="Z35275" s="44"/>
    </row>
    <row r="35276" spans="26:26">
      <c r="Z35276" s="44"/>
    </row>
    <row r="35277" spans="26:26">
      <c r="Z35277" s="44"/>
    </row>
    <row r="35278" spans="26:26">
      <c r="Z35278" s="44"/>
    </row>
    <row r="35279" spans="26:26">
      <c r="Z35279" s="44"/>
    </row>
    <row r="35280" spans="26:26">
      <c r="Z35280" s="44"/>
    </row>
    <row r="35281" spans="26:26">
      <c r="Z35281" s="44"/>
    </row>
    <row r="35282" spans="26:26">
      <c r="Z35282" s="44"/>
    </row>
    <row r="35283" spans="26:26">
      <c r="Z35283" s="44"/>
    </row>
    <row r="35284" spans="26:26">
      <c r="Z35284" s="44"/>
    </row>
    <row r="35285" spans="26:26">
      <c r="Z35285" s="44"/>
    </row>
    <row r="35286" spans="26:26">
      <c r="Z35286" s="44"/>
    </row>
    <row r="35287" spans="26:26">
      <c r="Z35287" s="44"/>
    </row>
    <row r="35288" spans="26:26">
      <c r="Z35288" s="44"/>
    </row>
    <row r="35289" spans="26:26">
      <c r="Z35289" s="44"/>
    </row>
    <row r="35290" spans="26:26">
      <c r="Z35290" s="44"/>
    </row>
    <row r="35291" spans="26:26">
      <c r="Z35291" s="44"/>
    </row>
    <row r="35292" spans="26:26">
      <c r="Z35292" s="44"/>
    </row>
    <row r="35293" spans="26:26">
      <c r="Z35293" s="44"/>
    </row>
    <row r="35294" spans="26:26">
      <c r="Z35294" s="44"/>
    </row>
    <row r="35295" spans="26:26">
      <c r="Z35295" s="44"/>
    </row>
    <row r="35296" spans="26:26">
      <c r="Z35296" s="44"/>
    </row>
    <row r="35297" spans="26:26">
      <c r="Z35297" s="44"/>
    </row>
    <row r="35298" spans="26:26">
      <c r="Z35298" s="44"/>
    </row>
    <row r="35299" spans="26:26">
      <c r="Z35299" s="44"/>
    </row>
    <row r="35300" spans="26:26">
      <c r="Z35300" s="44"/>
    </row>
    <row r="35301" spans="26:26">
      <c r="Z35301" s="44"/>
    </row>
    <row r="35302" spans="26:26">
      <c r="Z35302" s="44"/>
    </row>
    <row r="35303" spans="26:26">
      <c r="Z35303" s="44"/>
    </row>
    <row r="35304" spans="26:26">
      <c r="Z35304" s="44"/>
    </row>
    <row r="35305" spans="26:26">
      <c r="Z35305" s="44"/>
    </row>
    <row r="35306" spans="26:26">
      <c r="Z35306" s="44"/>
    </row>
    <row r="35307" spans="26:26">
      <c r="Z35307" s="44"/>
    </row>
    <row r="35308" spans="26:26">
      <c r="Z35308" s="44"/>
    </row>
    <row r="35309" spans="26:26">
      <c r="Z35309" s="44"/>
    </row>
    <row r="35310" spans="26:26">
      <c r="Z35310" s="44"/>
    </row>
    <row r="35311" spans="26:26">
      <c r="Z35311" s="44"/>
    </row>
    <row r="35312" spans="26:26">
      <c r="Z35312" s="44"/>
    </row>
    <row r="35313" spans="26:26">
      <c r="Z35313" s="44"/>
    </row>
    <row r="35314" spans="26:26">
      <c r="Z35314" s="44"/>
    </row>
    <row r="35315" spans="26:26">
      <c r="Z35315" s="44"/>
    </row>
    <row r="35316" spans="26:26">
      <c r="Z35316" s="44"/>
    </row>
    <row r="35317" spans="26:26">
      <c r="Z35317" s="44"/>
    </row>
    <row r="35318" spans="26:26">
      <c r="Z35318" s="44"/>
    </row>
    <row r="35319" spans="26:26">
      <c r="Z35319" s="44"/>
    </row>
    <row r="35320" spans="26:26">
      <c r="Z35320" s="44"/>
    </row>
    <row r="35321" spans="26:26">
      <c r="Z35321" s="44"/>
    </row>
    <row r="35322" spans="26:26">
      <c r="Z35322" s="44"/>
    </row>
    <row r="35323" spans="26:26">
      <c r="Z35323" s="44"/>
    </row>
    <row r="35324" spans="26:26">
      <c r="Z35324" s="44"/>
    </row>
    <row r="35325" spans="26:26">
      <c r="Z35325" s="44"/>
    </row>
    <row r="35326" spans="26:26">
      <c r="Z35326" s="44"/>
    </row>
    <row r="35327" spans="26:26">
      <c r="Z35327" s="44"/>
    </row>
    <row r="35328" spans="26:26">
      <c r="Z35328" s="44"/>
    </row>
    <row r="35329" spans="26:26">
      <c r="Z35329" s="44"/>
    </row>
    <row r="35330" spans="26:26">
      <c r="Z35330" s="44"/>
    </row>
    <row r="35331" spans="26:26">
      <c r="Z35331" s="44"/>
    </row>
    <row r="35332" spans="26:26">
      <c r="Z35332" s="44"/>
    </row>
    <row r="35333" spans="26:26">
      <c r="Z35333" s="44"/>
    </row>
    <row r="35334" spans="26:26">
      <c r="Z35334" s="44"/>
    </row>
    <row r="35335" spans="26:26">
      <c r="Z35335" s="44"/>
    </row>
    <row r="35336" spans="26:26">
      <c r="Z35336" s="44"/>
    </row>
    <row r="35337" spans="26:26">
      <c r="Z35337" s="44"/>
    </row>
    <row r="35338" spans="26:26">
      <c r="Z35338" s="44"/>
    </row>
    <row r="35339" spans="26:26">
      <c r="Z35339" s="44"/>
    </row>
    <row r="35340" spans="26:26">
      <c r="Z35340" s="44"/>
    </row>
    <row r="35341" spans="26:26">
      <c r="Z35341" s="44"/>
    </row>
    <row r="35342" spans="26:26">
      <c r="Z35342" s="44"/>
    </row>
    <row r="35343" spans="26:26">
      <c r="Z35343" s="44"/>
    </row>
    <row r="35344" spans="26:26">
      <c r="Z35344" s="44"/>
    </row>
    <row r="35345" spans="26:26">
      <c r="Z35345" s="44"/>
    </row>
    <row r="35346" spans="26:26">
      <c r="Z35346" s="44"/>
    </row>
    <row r="35347" spans="26:26">
      <c r="Z35347" s="44"/>
    </row>
    <row r="35348" spans="26:26">
      <c r="Z35348" s="44"/>
    </row>
    <row r="35349" spans="26:26">
      <c r="Z35349" s="44"/>
    </row>
    <row r="35350" spans="26:26">
      <c r="Z35350" s="44"/>
    </row>
    <row r="35351" spans="26:26">
      <c r="Z35351" s="44"/>
    </row>
    <row r="35352" spans="26:26">
      <c r="Z35352" s="44"/>
    </row>
    <row r="35353" spans="26:26">
      <c r="Z35353" s="44"/>
    </row>
    <row r="35354" spans="26:26">
      <c r="Z35354" s="44"/>
    </row>
    <row r="35355" spans="26:26">
      <c r="Z35355" s="44"/>
    </row>
    <row r="35356" spans="26:26">
      <c r="Z35356" s="44"/>
    </row>
    <row r="35357" spans="26:26">
      <c r="Z35357" s="44"/>
    </row>
    <row r="35358" spans="26:26">
      <c r="Z35358" s="44"/>
    </row>
    <row r="35359" spans="26:26">
      <c r="Z35359" s="44"/>
    </row>
    <row r="35360" spans="26:26">
      <c r="Z35360" s="44"/>
    </row>
    <row r="35361" spans="26:26">
      <c r="Z35361" s="44"/>
    </row>
    <row r="35362" spans="26:26">
      <c r="Z35362" s="44"/>
    </row>
    <row r="35363" spans="26:26">
      <c r="Z35363" s="44"/>
    </row>
    <row r="35364" spans="26:26">
      <c r="Z35364" s="44"/>
    </row>
    <row r="35365" spans="26:26">
      <c r="Z35365" s="44"/>
    </row>
    <row r="35366" spans="26:26">
      <c r="Z35366" s="44"/>
    </row>
    <row r="35367" spans="26:26">
      <c r="Z35367" s="44"/>
    </row>
    <row r="35368" spans="26:26">
      <c r="Z35368" s="44"/>
    </row>
    <row r="35369" spans="26:26">
      <c r="Z35369" s="44"/>
    </row>
    <row r="35370" spans="26:26">
      <c r="Z35370" s="44"/>
    </row>
    <row r="35371" spans="26:26">
      <c r="Z35371" s="44"/>
    </row>
    <row r="35372" spans="26:26">
      <c r="Z35372" s="44"/>
    </row>
    <row r="35373" spans="26:26">
      <c r="Z35373" s="44"/>
    </row>
    <row r="35374" spans="26:26">
      <c r="Z35374" s="44"/>
    </row>
    <row r="35375" spans="26:26">
      <c r="Z35375" s="44"/>
    </row>
    <row r="35376" spans="26:26">
      <c r="Z35376" s="44"/>
    </row>
    <row r="35377" spans="26:26">
      <c r="Z35377" s="44"/>
    </row>
    <row r="35378" spans="26:26">
      <c r="Z35378" s="44"/>
    </row>
    <row r="35379" spans="26:26">
      <c r="Z35379" s="44"/>
    </row>
    <row r="35380" spans="26:26">
      <c r="Z35380" s="44"/>
    </row>
    <row r="35381" spans="26:26">
      <c r="Z35381" s="44"/>
    </row>
    <row r="35382" spans="26:26">
      <c r="Z35382" s="44"/>
    </row>
    <row r="35383" spans="26:26">
      <c r="Z35383" s="44"/>
    </row>
    <row r="35384" spans="26:26">
      <c r="Z35384" s="44"/>
    </row>
    <row r="35385" spans="26:26">
      <c r="Z35385" s="44"/>
    </row>
    <row r="35386" spans="26:26">
      <c r="Z35386" s="44"/>
    </row>
    <row r="35387" spans="26:26">
      <c r="Z35387" s="44"/>
    </row>
    <row r="35388" spans="26:26">
      <c r="Z35388" s="44"/>
    </row>
    <row r="35389" spans="26:26">
      <c r="Z35389" s="44"/>
    </row>
    <row r="35390" spans="26:26">
      <c r="Z35390" s="44"/>
    </row>
    <row r="35391" spans="26:26">
      <c r="Z35391" s="44"/>
    </row>
    <row r="35392" spans="26:26">
      <c r="Z35392" s="44"/>
    </row>
    <row r="35393" spans="26:26">
      <c r="Z35393" s="44"/>
    </row>
    <row r="35394" spans="26:26">
      <c r="Z35394" s="44"/>
    </row>
    <row r="35395" spans="26:26">
      <c r="Z35395" s="44"/>
    </row>
    <row r="35396" spans="26:26">
      <c r="Z35396" s="44"/>
    </row>
    <row r="35397" spans="26:26">
      <c r="Z35397" s="44"/>
    </row>
    <row r="35398" spans="26:26">
      <c r="Z35398" s="44"/>
    </row>
    <row r="35399" spans="26:26">
      <c r="Z35399" s="44"/>
    </row>
    <row r="35400" spans="26:26">
      <c r="Z35400" s="44"/>
    </row>
    <row r="35401" spans="26:26">
      <c r="Z35401" s="44"/>
    </row>
    <row r="35402" spans="26:26">
      <c r="Z35402" s="44"/>
    </row>
    <row r="35403" spans="26:26">
      <c r="Z35403" s="44"/>
    </row>
    <row r="35404" spans="26:26">
      <c r="Z35404" s="44"/>
    </row>
    <row r="35405" spans="26:26">
      <c r="Z35405" s="44"/>
    </row>
    <row r="35406" spans="26:26">
      <c r="Z35406" s="44"/>
    </row>
    <row r="35407" spans="26:26">
      <c r="Z35407" s="44"/>
    </row>
    <row r="35408" spans="26:26">
      <c r="Z35408" s="44"/>
    </row>
    <row r="35409" spans="26:26">
      <c r="Z35409" s="44"/>
    </row>
    <row r="35410" spans="26:26">
      <c r="Z35410" s="44"/>
    </row>
    <row r="35411" spans="26:26">
      <c r="Z35411" s="44"/>
    </row>
    <row r="35412" spans="26:26">
      <c r="Z35412" s="44"/>
    </row>
    <row r="35413" spans="26:26">
      <c r="Z35413" s="44"/>
    </row>
    <row r="35414" spans="26:26">
      <c r="Z35414" s="44"/>
    </row>
    <row r="35415" spans="26:26">
      <c r="Z35415" s="44"/>
    </row>
    <row r="35416" spans="26:26">
      <c r="Z35416" s="44"/>
    </row>
    <row r="35417" spans="26:26">
      <c r="Z35417" s="44"/>
    </row>
    <row r="35418" spans="26:26">
      <c r="Z35418" s="44"/>
    </row>
    <row r="35419" spans="26:26">
      <c r="Z35419" s="44"/>
    </row>
    <row r="35420" spans="26:26">
      <c r="Z35420" s="44"/>
    </row>
    <row r="35421" spans="26:26">
      <c r="Z35421" s="44"/>
    </row>
    <row r="35422" spans="26:26">
      <c r="Z35422" s="44"/>
    </row>
    <row r="35423" spans="26:26">
      <c r="Z35423" s="44"/>
    </row>
    <row r="35424" spans="26:26">
      <c r="Z35424" s="44"/>
    </row>
    <row r="35425" spans="26:26">
      <c r="Z35425" s="44"/>
    </row>
    <row r="35426" spans="26:26">
      <c r="Z35426" s="44"/>
    </row>
    <row r="35427" spans="26:26">
      <c r="Z35427" s="44"/>
    </row>
    <row r="35428" spans="26:26">
      <c r="Z35428" s="44"/>
    </row>
    <row r="35429" spans="26:26">
      <c r="Z35429" s="44"/>
    </row>
    <row r="35430" spans="26:26">
      <c r="Z35430" s="44"/>
    </row>
    <row r="35431" spans="26:26">
      <c r="Z35431" s="44"/>
    </row>
    <row r="35432" spans="26:26">
      <c r="Z35432" s="44"/>
    </row>
    <row r="35433" spans="26:26">
      <c r="Z35433" s="44"/>
    </row>
    <row r="35434" spans="26:26">
      <c r="Z35434" s="44"/>
    </row>
    <row r="35435" spans="26:26">
      <c r="Z35435" s="44"/>
    </row>
    <row r="35436" spans="26:26">
      <c r="Z35436" s="44"/>
    </row>
    <row r="35437" spans="26:26">
      <c r="Z35437" s="44"/>
    </row>
    <row r="35438" spans="26:26">
      <c r="Z35438" s="44"/>
    </row>
    <row r="35439" spans="26:26">
      <c r="Z35439" s="44"/>
    </row>
    <row r="35440" spans="26:26">
      <c r="Z35440" s="44"/>
    </row>
    <row r="35441" spans="26:26">
      <c r="Z35441" s="44"/>
    </row>
    <row r="35442" spans="26:26">
      <c r="Z35442" s="44"/>
    </row>
    <row r="35443" spans="26:26">
      <c r="Z35443" s="44"/>
    </row>
    <row r="35444" spans="26:26">
      <c r="Z35444" s="44"/>
    </row>
    <row r="35445" spans="26:26">
      <c r="Z35445" s="44"/>
    </row>
    <row r="35446" spans="26:26">
      <c r="Z35446" s="44"/>
    </row>
    <row r="35447" spans="26:26">
      <c r="Z35447" s="44"/>
    </row>
    <row r="35448" spans="26:26">
      <c r="Z35448" s="44"/>
    </row>
    <row r="35449" spans="26:26">
      <c r="Z35449" s="44"/>
    </row>
    <row r="35450" spans="26:26">
      <c r="Z35450" s="44"/>
    </row>
    <row r="35451" spans="26:26">
      <c r="Z35451" s="44"/>
    </row>
    <row r="35452" spans="26:26">
      <c r="Z35452" s="44"/>
    </row>
    <row r="35453" spans="26:26">
      <c r="Z35453" s="44"/>
    </row>
    <row r="35454" spans="26:26">
      <c r="Z35454" s="44"/>
    </row>
    <row r="35455" spans="26:26">
      <c r="Z35455" s="44"/>
    </row>
    <row r="35456" spans="26:26">
      <c r="Z35456" s="44"/>
    </row>
    <row r="35457" spans="26:26">
      <c r="Z35457" s="44"/>
    </row>
    <row r="35458" spans="26:26">
      <c r="Z35458" s="44"/>
    </row>
    <row r="35459" spans="26:26">
      <c r="Z35459" s="44"/>
    </row>
    <row r="35460" spans="26:26">
      <c r="Z35460" s="44"/>
    </row>
    <row r="35461" spans="26:26">
      <c r="Z35461" s="44"/>
    </row>
    <row r="35462" spans="26:26">
      <c r="Z35462" s="44"/>
    </row>
    <row r="35463" spans="26:26">
      <c r="Z35463" s="44"/>
    </row>
    <row r="35464" spans="26:26">
      <c r="Z35464" s="44"/>
    </row>
    <row r="35465" spans="26:26">
      <c r="Z35465" s="44"/>
    </row>
    <row r="35466" spans="26:26">
      <c r="Z35466" s="44"/>
    </row>
    <row r="35467" spans="26:26">
      <c r="Z35467" s="44"/>
    </row>
    <row r="35468" spans="26:26">
      <c r="Z35468" s="44"/>
    </row>
    <row r="35469" spans="26:26">
      <c r="Z35469" s="44"/>
    </row>
    <row r="35470" spans="26:26">
      <c r="Z35470" s="44"/>
    </row>
    <row r="35471" spans="26:26">
      <c r="Z35471" s="44"/>
    </row>
    <row r="35472" spans="26:26">
      <c r="Z35472" s="44"/>
    </row>
    <row r="35473" spans="26:26">
      <c r="Z35473" s="44"/>
    </row>
    <row r="35474" spans="26:26">
      <c r="Z35474" s="44"/>
    </row>
    <row r="35475" spans="26:26">
      <c r="Z35475" s="44"/>
    </row>
    <row r="35476" spans="26:26">
      <c r="Z35476" s="44"/>
    </row>
    <row r="35477" spans="26:26">
      <c r="Z35477" s="44"/>
    </row>
    <row r="35478" spans="26:26">
      <c r="Z35478" s="44"/>
    </row>
    <row r="35479" spans="26:26">
      <c r="Z35479" s="44"/>
    </row>
    <row r="35480" spans="26:26">
      <c r="Z35480" s="44"/>
    </row>
    <row r="35481" spans="26:26">
      <c r="Z35481" s="44"/>
    </row>
    <row r="35482" spans="26:26">
      <c r="Z35482" s="44"/>
    </row>
    <row r="35483" spans="26:26">
      <c r="Z35483" s="44"/>
    </row>
    <row r="35484" spans="26:26">
      <c r="Z35484" s="44"/>
    </row>
    <row r="35485" spans="26:26">
      <c r="Z35485" s="44"/>
    </row>
    <row r="35486" spans="26:26">
      <c r="Z35486" s="44"/>
    </row>
    <row r="35487" spans="26:26">
      <c r="Z35487" s="44"/>
    </row>
    <row r="35488" spans="26:26">
      <c r="Z35488" s="44"/>
    </row>
    <row r="35489" spans="26:26">
      <c r="Z35489" s="44"/>
    </row>
    <row r="35490" spans="26:26">
      <c r="Z35490" s="44"/>
    </row>
    <row r="35491" spans="26:26">
      <c r="Z35491" s="44"/>
    </row>
    <row r="35492" spans="26:26">
      <c r="Z35492" s="44"/>
    </row>
    <row r="35493" spans="26:26">
      <c r="Z35493" s="44"/>
    </row>
    <row r="35494" spans="26:26">
      <c r="Z35494" s="44"/>
    </row>
    <row r="35495" spans="26:26">
      <c r="Z35495" s="44"/>
    </row>
    <row r="35496" spans="26:26">
      <c r="Z35496" s="44"/>
    </row>
    <row r="35497" spans="26:26">
      <c r="Z35497" s="44"/>
    </row>
    <row r="35498" spans="26:26">
      <c r="Z35498" s="44"/>
    </row>
    <row r="35499" spans="26:26">
      <c r="Z35499" s="44"/>
    </row>
    <row r="35500" spans="26:26">
      <c r="Z35500" s="44"/>
    </row>
    <row r="35501" spans="26:26">
      <c r="Z35501" s="44"/>
    </row>
    <row r="35502" spans="26:26">
      <c r="Z35502" s="44"/>
    </row>
    <row r="35503" spans="26:26">
      <c r="Z35503" s="44"/>
    </row>
    <row r="35504" spans="26:26">
      <c r="Z35504" s="44"/>
    </row>
    <row r="35505" spans="26:26">
      <c r="Z35505" s="44"/>
    </row>
    <row r="35506" spans="26:26">
      <c r="Z35506" s="44"/>
    </row>
    <row r="35507" spans="26:26">
      <c r="Z35507" s="44"/>
    </row>
    <row r="35508" spans="26:26">
      <c r="Z35508" s="44"/>
    </row>
    <row r="35509" spans="26:26">
      <c r="Z35509" s="44"/>
    </row>
    <row r="35510" spans="26:26">
      <c r="Z35510" s="44"/>
    </row>
    <row r="35511" spans="26:26">
      <c r="Z35511" s="44"/>
    </row>
    <row r="35512" spans="26:26">
      <c r="Z35512" s="44"/>
    </row>
    <row r="35513" spans="26:26">
      <c r="Z35513" s="44"/>
    </row>
    <row r="35514" spans="26:26">
      <c r="Z35514" s="44"/>
    </row>
    <row r="35515" spans="26:26">
      <c r="Z35515" s="44"/>
    </row>
    <row r="35516" spans="26:26">
      <c r="Z35516" s="44"/>
    </row>
    <row r="35517" spans="26:26">
      <c r="Z35517" s="44"/>
    </row>
    <row r="35518" spans="26:26">
      <c r="Z35518" s="44"/>
    </row>
    <row r="35519" spans="26:26">
      <c r="Z35519" s="44"/>
    </row>
    <row r="35520" spans="26:26">
      <c r="Z35520" s="44"/>
    </row>
    <row r="35521" spans="26:26">
      <c r="Z35521" s="44"/>
    </row>
    <row r="35522" spans="26:26">
      <c r="Z35522" s="44"/>
    </row>
    <row r="35523" spans="26:26">
      <c r="Z35523" s="44"/>
    </row>
    <row r="35524" spans="26:26">
      <c r="Z35524" s="44"/>
    </row>
    <row r="35525" spans="26:26">
      <c r="Z35525" s="44"/>
    </row>
    <row r="35526" spans="26:26">
      <c r="Z35526" s="44"/>
    </row>
    <row r="35527" spans="26:26">
      <c r="Z35527" s="44"/>
    </row>
    <row r="35528" spans="26:26">
      <c r="Z35528" s="44"/>
    </row>
    <row r="35529" spans="26:26">
      <c r="Z35529" s="44"/>
    </row>
    <row r="35530" spans="26:26">
      <c r="Z35530" s="44"/>
    </row>
    <row r="35531" spans="26:26">
      <c r="Z35531" s="44"/>
    </row>
    <row r="35532" spans="26:26">
      <c r="Z35532" s="44"/>
    </row>
    <row r="35533" spans="26:26">
      <c r="Z35533" s="44"/>
    </row>
    <row r="35534" spans="26:26">
      <c r="Z35534" s="44"/>
    </row>
    <row r="35535" spans="26:26">
      <c r="Z35535" s="44"/>
    </row>
    <row r="35536" spans="26:26">
      <c r="Z35536" s="44"/>
    </row>
    <row r="35537" spans="26:26">
      <c r="Z35537" s="44"/>
    </row>
    <row r="35538" spans="26:26">
      <c r="Z35538" s="44"/>
    </row>
    <row r="35539" spans="26:26">
      <c r="Z35539" s="44"/>
    </row>
    <row r="35540" spans="26:26">
      <c r="Z35540" s="44"/>
    </row>
    <row r="35541" spans="26:26">
      <c r="Z35541" s="44"/>
    </row>
    <row r="35542" spans="26:26">
      <c r="Z35542" s="44"/>
    </row>
    <row r="35543" spans="26:26">
      <c r="Z35543" s="44"/>
    </row>
    <row r="35544" spans="26:26">
      <c r="Z35544" s="44"/>
    </row>
    <row r="35545" spans="26:26">
      <c r="Z35545" s="44"/>
    </row>
    <row r="35546" spans="26:26">
      <c r="Z35546" s="44"/>
    </row>
    <row r="35547" spans="26:26">
      <c r="Z35547" s="44"/>
    </row>
    <row r="35548" spans="26:26">
      <c r="Z35548" s="44"/>
    </row>
    <row r="35549" spans="26:26">
      <c r="Z35549" s="44"/>
    </row>
    <row r="35550" spans="26:26">
      <c r="Z35550" s="44"/>
    </row>
    <row r="35551" spans="26:26">
      <c r="Z35551" s="44"/>
    </row>
    <row r="35552" spans="26:26">
      <c r="Z35552" s="44"/>
    </row>
    <row r="35553" spans="26:26">
      <c r="Z35553" s="44"/>
    </row>
    <row r="35554" spans="26:26">
      <c r="Z35554" s="44"/>
    </row>
    <row r="35555" spans="26:26">
      <c r="Z35555" s="44"/>
    </row>
    <row r="35556" spans="26:26">
      <c r="Z35556" s="44"/>
    </row>
    <row r="35557" spans="26:26">
      <c r="Z35557" s="44"/>
    </row>
    <row r="35558" spans="26:26">
      <c r="Z35558" s="44"/>
    </row>
    <row r="35559" spans="26:26">
      <c r="Z35559" s="44"/>
    </row>
    <row r="35560" spans="26:26">
      <c r="Z35560" s="44"/>
    </row>
    <row r="35561" spans="26:26">
      <c r="Z35561" s="44"/>
    </row>
    <row r="35562" spans="26:26">
      <c r="Z35562" s="44"/>
    </row>
    <row r="35563" spans="26:26">
      <c r="Z35563" s="44"/>
    </row>
    <row r="35564" spans="26:26">
      <c r="Z35564" s="44"/>
    </row>
    <row r="35565" spans="26:26">
      <c r="Z35565" s="44"/>
    </row>
    <row r="35566" spans="26:26">
      <c r="Z35566" s="44"/>
    </row>
    <row r="35567" spans="26:26">
      <c r="Z35567" s="44"/>
    </row>
    <row r="35568" spans="26:26">
      <c r="Z35568" s="44"/>
    </row>
    <row r="35569" spans="26:26">
      <c r="Z35569" s="44"/>
    </row>
    <row r="35570" spans="26:26">
      <c r="Z35570" s="44"/>
    </row>
    <row r="35571" spans="26:26">
      <c r="Z35571" s="44"/>
    </row>
    <row r="35572" spans="26:26">
      <c r="Z35572" s="44"/>
    </row>
    <row r="35573" spans="26:26">
      <c r="Z35573" s="44"/>
    </row>
    <row r="35574" spans="26:26">
      <c r="Z35574" s="44"/>
    </row>
    <row r="35575" spans="26:26">
      <c r="Z35575" s="44"/>
    </row>
    <row r="35576" spans="26:26">
      <c r="Z35576" s="44"/>
    </row>
    <row r="35577" spans="26:26">
      <c r="Z35577" s="44"/>
    </row>
    <row r="35578" spans="26:26">
      <c r="Z35578" s="44"/>
    </row>
    <row r="35579" spans="26:26">
      <c r="Z35579" s="44"/>
    </row>
    <row r="35580" spans="26:26">
      <c r="Z35580" s="44"/>
    </row>
    <row r="35581" spans="26:26">
      <c r="Z35581" s="44"/>
    </row>
    <row r="35582" spans="26:26">
      <c r="Z35582" s="44"/>
    </row>
    <row r="35583" spans="26:26">
      <c r="Z35583" s="44"/>
    </row>
    <row r="35584" spans="26:26">
      <c r="Z35584" s="44"/>
    </row>
    <row r="35585" spans="26:26">
      <c r="Z35585" s="44"/>
    </row>
    <row r="35586" spans="26:26">
      <c r="Z35586" s="44"/>
    </row>
    <row r="35587" spans="26:26">
      <c r="Z35587" s="44"/>
    </row>
    <row r="35588" spans="26:26">
      <c r="Z35588" s="44"/>
    </row>
    <row r="35589" spans="26:26">
      <c r="Z35589" s="44"/>
    </row>
    <row r="35590" spans="26:26">
      <c r="Z35590" s="44"/>
    </row>
    <row r="35591" spans="26:26">
      <c r="Z35591" s="44"/>
    </row>
    <row r="35592" spans="26:26">
      <c r="Z35592" s="44"/>
    </row>
    <row r="35593" spans="26:26">
      <c r="Z35593" s="44"/>
    </row>
    <row r="35594" spans="26:26">
      <c r="Z35594" s="44"/>
    </row>
    <row r="35595" spans="26:26">
      <c r="Z35595" s="44"/>
    </row>
    <row r="35596" spans="26:26">
      <c r="Z35596" s="44"/>
    </row>
    <row r="35597" spans="26:26">
      <c r="Z35597" s="44"/>
    </row>
    <row r="35598" spans="26:26">
      <c r="Z35598" s="44"/>
    </row>
    <row r="35599" spans="26:26">
      <c r="Z35599" s="44"/>
    </row>
    <row r="35600" spans="26:26">
      <c r="Z35600" s="44"/>
    </row>
    <row r="35601" spans="26:26">
      <c r="Z35601" s="44"/>
    </row>
    <row r="35602" spans="26:26">
      <c r="Z35602" s="44"/>
    </row>
    <row r="35603" spans="26:26">
      <c r="Z35603" s="44"/>
    </row>
    <row r="35604" spans="26:26">
      <c r="Z35604" s="44"/>
    </row>
    <row r="35605" spans="26:26">
      <c r="Z35605" s="44"/>
    </row>
    <row r="35606" spans="26:26">
      <c r="Z35606" s="44"/>
    </row>
    <row r="35607" spans="26:26">
      <c r="Z35607" s="44"/>
    </row>
    <row r="35608" spans="26:26">
      <c r="Z35608" s="44"/>
    </row>
    <row r="35609" spans="26:26">
      <c r="Z35609" s="44"/>
    </row>
    <row r="35610" spans="26:26">
      <c r="Z35610" s="44"/>
    </row>
    <row r="35611" spans="26:26">
      <c r="Z35611" s="44"/>
    </row>
    <row r="35612" spans="26:26">
      <c r="Z35612" s="44"/>
    </row>
    <row r="35613" spans="26:26">
      <c r="Z35613" s="44"/>
    </row>
    <row r="35614" spans="26:26">
      <c r="Z35614" s="44"/>
    </row>
    <row r="35615" spans="26:26">
      <c r="Z35615" s="44"/>
    </row>
    <row r="35616" spans="26:26">
      <c r="Z35616" s="44"/>
    </row>
    <row r="35617" spans="26:26">
      <c r="Z35617" s="44"/>
    </row>
    <row r="35618" spans="26:26">
      <c r="Z35618" s="44"/>
    </row>
    <row r="35619" spans="26:26">
      <c r="Z35619" s="44"/>
    </row>
    <row r="35620" spans="26:26">
      <c r="Z35620" s="44"/>
    </row>
    <row r="35621" spans="26:26">
      <c r="Z35621" s="44"/>
    </row>
    <row r="35622" spans="26:26">
      <c r="Z35622" s="44"/>
    </row>
    <row r="35623" spans="26:26">
      <c r="Z35623" s="44"/>
    </row>
    <row r="35624" spans="26:26">
      <c r="Z35624" s="44"/>
    </row>
    <row r="35625" spans="26:26">
      <c r="Z35625" s="44"/>
    </row>
    <row r="35626" spans="26:26">
      <c r="Z35626" s="44"/>
    </row>
    <row r="35627" spans="26:26">
      <c r="Z35627" s="44"/>
    </row>
    <row r="35628" spans="26:26">
      <c r="Z35628" s="44"/>
    </row>
    <row r="35629" spans="26:26">
      <c r="Z35629" s="44"/>
    </row>
    <row r="35630" spans="26:26">
      <c r="Z35630" s="44"/>
    </row>
    <row r="35631" spans="26:26">
      <c r="Z35631" s="44"/>
    </row>
    <row r="35632" spans="26:26">
      <c r="Z35632" s="44"/>
    </row>
    <row r="35633" spans="26:26">
      <c r="Z35633" s="44"/>
    </row>
    <row r="35634" spans="26:26">
      <c r="Z35634" s="44"/>
    </row>
    <row r="35635" spans="26:26">
      <c r="Z35635" s="44"/>
    </row>
    <row r="35636" spans="26:26">
      <c r="Z35636" s="44"/>
    </row>
    <row r="35637" spans="26:26">
      <c r="Z35637" s="44"/>
    </row>
    <row r="35638" spans="26:26">
      <c r="Z35638" s="44"/>
    </row>
    <row r="35639" spans="26:26">
      <c r="Z35639" s="44"/>
    </row>
    <row r="35640" spans="26:26">
      <c r="Z35640" s="44"/>
    </row>
    <row r="35641" spans="26:26">
      <c r="Z35641" s="44"/>
    </row>
    <row r="35642" spans="26:26">
      <c r="Z35642" s="44"/>
    </row>
    <row r="35643" spans="26:26">
      <c r="Z35643" s="44"/>
    </row>
    <row r="35644" spans="26:26">
      <c r="Z35644" s="44"/>
    </row>
    <row r="35645" spans="26:26">
      <c r="Z35645" s="44"/>
    </row>
    <row r="35646" spans="26:26">
      <c r="Z35646" s="44"/>
    </row>
    <row r="35647" spans="26:26">
      <c r="Z35647" s="44"/>
    </row>
    <row r="35648" spans="26:26">
      <c r="Z35648" s="44"/>
    </row>
    <row r="35649" spans="26:26">
      <c r="Z35649" s="44"/>
    </row>
    <row r="35650" spans="26:26">
      <c r="Z35650" s="44"/>
    </row>
    <row r="35651" spans="26:26">
      <c r="Z35651" s="44"/>
    </row>
    <row r="35652" spans="26:26">
      <c r="Z35652" s="44"/>
    </row>
    <row r="35653" spans="26:26">
      <c r="Z35653" s="44"/>
    </row>
    <row r="35654" spans="26:26">
      <c r="Z35654" s="44"/>
    </row>
    <row r="35655" spans="26:26">
      <c r="Z35655" s="44"/>
    </row>
    <row r="35656" spans="26:26">
      <c r="Z35656" s="44"/>
    </row>
    <row r="35657" spans="26:26">
      <c r="Z35657" s="44"/>
    </row>
    <row r="35658" spans="26:26">
      <c r="Z35658" s="44"/>
    </row>
    <row r="35659" spans="26:26">
      <c r="Z35659" s="44"/>
    </row>
    <row r="35660" spans="26:26">
      <c r="Z35660" s="44"/>
    </row>
    <row r="35661" spans="26:26">
      <c r="Z35661" s="44"/>
    </row>
    <row r="35662" spans="26:26">
      <c r="Z35662" s="44"/>
    </row>
    <row r="35663" spans="26:26">
      <c r="Z35663" s="44"/>
    </row>
    <row r="35664" spans="26:26">
      <c r="Z35664" s="44"/>
    </row>
    <row r="35665" spans="26:26">
      <c r="Z35665" s="44"/>
    </row>
    <row r="35666" spans="26:26">
      <c r="Z35666" s="44"/>
    </row>
    <row r="35667" spans="26:26">
      <c r="Z35667" s="44"/>
    </row>
    <row r="35668" spans="26:26">
      <c r="Z35668" s="44"/>
    </row>
    <row r="35669" spans="26:26">
      <c r="Z35669" s="44"/>
    </row>
    <row r="35670" spans="26:26">
      <c r="Z35670" s="44"/>
    </row>
    <row r="35671" spans="26:26">
      <c r="Z35671" s="44"/>
    </row>
    <row r="35672" spans="26:26">
      <c r="Z35672" s="44"/>
    </row>
    <row r="35673" spans="26:26">
      <c r="Z35673" s="44"/>
    </row>
    <row r="35674" spans="26:26">
      <c r="Z35674" s="44"/>
    </row>
    <row r="35675" spans="26:26">
      <c r="Z35675" s="44"/>
    </row>
    <row r="35676" spans="26:26">
      <c r="Z35676" s="44"/>
    </row>
    <row r="35677" spans="26:26">
      <c r="Z35677" s="44"/>
    </row>
    <row r="35678" spans="26:26">
      <c r="Z35678" s="44"/>
    </row>
    <row r="35679" spans="26:26">
      <c r="Z35679" s="44"/>
    </row>
    <row r="35680" spans="26:26">
      <c r="Z35680" s="44"/>
    </row>
    <row r="35681" spans="26:26">
      <c r="Z35681" s="44"/>
    </row>
    <row r="35682" spans="26:26">
      <c r="Z35682" s="44"/>
    </row>
    <row r="35683" spans="26:26">
      <c r="Z35683" s="44"/>
    </row>
    <row r="35684" spans="26:26">
      <c r="Z35684" s="44"/>
    </row>
    <row r="35685" spans="26:26">
      <c r="Z35685" s="44"/>
    </row>
    <row r="35686" spans="26:26">
      <c r="Z35686" s="44"/>
    </row>
    <row r="35687" spans="26:26">
      <c r="Z35687" s="44"/>
    </row>
    <row r="35688" spans="26:26">
      <c r="Z35688" s="44"/>
    </row>
    <row r="35689" spans="26:26">
      <c r="Z35689" s="44"/>
    </row>
    <row r="35690" spans="26:26">
      <c r="Z35690" s="44"/>
    </row>
    <row r="35691" spans="26:26">
      <c r="Z35691" s="44"/>
    </row>
    <row r="35692" spans="26:26">
      <c r="Z35692" s="44"/>
    </row>
    <row r="35693" spans="26:26">
      <c r="Z35693" s="44"/>
    </row>
    <row r="35694" spans="26:26">
      <c r="Z35694" s="44"/>
    </row>
    <row r="35695" spans="26:26">
      <c r="Z35695" s="44"/>
    </row>
    <row r="35696" spans="26:26">
      <c r="Z35696" s="44"/>
    </row>
    <row r="35697" spans="26:26">
      <c r="Z35697" s="44"/>
    </row>
    <row r="35698" spans="26:26">
      <c r="Z35698" s="44"/>
    </row>
    <row r="35699" spans="26:26">
      <c r="Z35699" s="44"/>
    </row>
    <row r="35700" spans="26:26">
      <c r="Z35700" s="44"/>
    </row>
    <row r="35701" spans="26:26">
      <c r="Z35701" s="44"/>
    </row>
    <row r="35702" spans="26:26">
      <c r="Z35702" s="44"/>
    </row>
    <row r="35703" spans="26:26">
      <c r="Z35703" s="44"/>
    </row>
    <row r="35704" spans="26:26">
      <c r="Z35704" s="44"/>
    </row>
    <row r="35705" spans="26:26">
      <c r="Z35705" s="44"/>
    </row>
    <row r="35706" spans="26:26">
      <c r="Z35706" s="44"/>
    </row>
    <row r="35707" spans="26:26">
      <c r="Z35707" s="44"/>
    </row>
    <row r="35708" spans="26:26">
      <c r="Z35708" s="44"/>
    </row>
    <row r="35709" spans="26:26">
      <c r="Z35709" s="44"/>
    </row>
    <row r="35710" spans="26:26">
      <c r="Z35710" s="44"/>
    </row>
    <row r="35711" spans="26:26">
      <c r="Z35711" s="44"/>
    </row>
    <row r="35712" spans="26:26">
      <c r="Z35712" s="44"/>
    </row>
    <row r="35713" spans="26:26">
      <c r="Z35713" s="44"/>
    </row>
    <row r="35714" spans="26:26">
      <c r="Z35714" s="44"/>
    </row>
    <row r="35715" spans="26:26">
      <c r="Z35715" s="44"/>
    </row>
    <row r="35716" spans="26:26">
      <c r="Z35716" s="44"/>
    </row>
    <row r="35717" spans="26:26">
      <c r="Z35717" s="44"/>
    </row>
    <row r="35718" spans="26:26">
      <c r="Z35718" s="44"/>
    </row>
    <row r="35719" spans="26:26">
      <c r="Z35719" s="44"/>
    </row>
    <row r="35720" spans="26:26">
      <c r="Z35720" s="44"/>
    </row>
    <row r="35721" spans="26:26">
      <c r="Z35721" s="44"/>
    </row>
    <row r="35722" spans="26:26">
      <c r="Z35722" s="44"/>
    </row>
    <row r="35723" spans="26:26">
      <c r="Z35723" s="44"/>
    </row>
    <row r="35724" spans="26:26">
      <c r="Z35724" s="44"/>
    </row>
    <row r="35725" spans="26:26">
      <c r="Z35725" s="44"/>
    </row>
    <row r="35726" spans="26:26">
      <c r="Z35726" s="44"/>
    </row>
    <row r="35727" spans="26:26">
      <c r="Z35727" s="44"/>
    </row>
    <row r="35728" spans="26:26">
      <c r="Z35728" s="44"/>
    </row>
    <row r="35729" spans="26:26">
      <c r="Z35729" s="44"/>
    </row>
    <row r="35730" spans="26:26">
      <c r="Z35730" s="44"/>
    </row>
    <row r="35731" spans="26:26">
      <c r="Z35731" s="44"/>
    </row>
    <row r="35732" spans="26:26">
      <c r="Z35732" s="44"/>
    </row>
    <row r="35733" spans="26:26">
      <c r="Z35733" s="44"/>
    </row>
    <row r="35734" spans="26:26">
      <c r="Z35734" s="44"/>
    </row>
    <row r="35735" spans="26:26">
      <c r="Z35735" s="44"/>
    </row>
    <row r="35736" spans="26:26">
      <c r="Z35736" s="44"/>
    </row>
    <row r="35737" spans="26:26">
      <c r="Z35737" s="44"/>
    </row>
    <row r="35738" spans="26:26">
      <c r="Z35738" s="44"/>
    </row>
    <row r="35739" spans="26:26">
      <c r="Z35739" s="44"/>
    </row>
    <row r="35740" spans="26:26">
      <c r="Z35740" s="44"/>
    </row>
    <row r="35741" spans="26:26">
      <c r="Z35741" s="44"/>
    </row>
    <row r="35742" spans="26:26">
      <c r="Z35742" s="44"/>
    </row>
    <row r="35743" spans="26:26">
      <c r="Z35743" s="44"/>
    </row>
    <row r="35744" spans="26:26">
      <c r="Z35744" s="44"/>
    </row>
    <row r="35745" spans="26:26">
      <c r="Z35745" s="44"/>
    </row>
    <row r="35746" spans="26:26">
      <c r="Z35746" s="44"/>
    </row>
    <row r="35747" spans="26:26">
      <c r="Z35747" s="44"/>
    </row>
    <row r="35748" spans="26:26">
      <c r="Z35748" s="44"/>
    </row>
    <row r="35749" spans="26:26">
      <c r="Z35749" s="44"/>
    </row>
    <row r="35750" spans="26:26">
      <c r="Z35750" s="44"/>
    </row>
    <row r="35751" spans="26:26">
      <c r="Z35751" s="44"/>
    </row>
    <row r="35752" spans="26:26">
      <c r="Z35752" s="44"/>
    </row>
    <row r="35753" spans="26:26">
      <c r="Z35753" s="44"/>
    </row>
    <row r="35754" spans="26:26">
      <c r="Z35754" s="44"/>
    </row>
    <row r="35755" spans="26:26">
      <c r="Z35755" s="44"/>
    </row>
    <row r="35756" spans="26:26">
      <c r="Z35756" s="44"/>
    </row>
    <row r="35757" spans="26:26">
      <c r="Z35757" s="44"/>
    </row>
    <row r="35758" spans="26:26">
      <c r="Z35758" s="44"/>
    </row>
    <row r="35759" spans="26:26">
      <c r="Z35759" s="44"/>
    </row>
    <row r="35760" spans="26:26">
      <c r="Z35760" s="44"/>
    </row>
    <row r="35761" spans="26:26">
      <c r="Z35761" s="44"/>
    </row>
    <row r="35762" spans="26:26">
      <c r="Z35762" s="44"/>
    </row>
    <row r="35763" spans="26:26">
      <c r="Z35763" s="44"/>
    </row>
    <row r="35764" spans="26:26">
      <c r="Z35764" s="44"/>
    </row>
    <row r="35765" spans="26:26">
      <c r="Z35765" s="44"/>
    </row>
    <row r="35766" spans="26:26">
      <c r="Z35766" s="44"/>
    </row>
    <row r="35767" spans="26:26">
      <c r="Z35767" s="44"/>
    </row>
    <row r="35768" spans="26:26">
      <c r="Z35768" s="44"/>
    </row>
    <row r="35769" spans="26:26">
      <c r="Z35769" s="44"/>
    </row>
    <row r="35770" spans="26:26">
      <c r="Z35770" s="44"/>
    </row>
    <row r="35771" spans="26:26">
      <c r="Z35771" s="44"/>
    </row>
    <row r="35772" spans="26:26">
      <c r="Z35772" s="44"/>
    </row>
    <row r="35773" spans="26:26">
      <c r="Z35773" s="44"/>
    </row>
    <row r="35774" spans="26:26">
      <c r="Z35774" s="44"/>
    </row>
    <row r="35775" spans="26:26">
      <c r="Z35775" s="44"/>
    </row>
    <row r="35776" spans="26:26">
      <c r="Z35776" s="44"/>
    </row>
    <row r="35777" spans="26:26">
      <c r="Z35777" s="44"/>
    </row>
    <row r="35778" spans="26:26">
      <c r="Z35778" s="44"/>
    </row>
    <row r="35779" spans="26:26">
      <c r="Z35779" s="44"/>
    </row>
    <row r="35780" spans="26:26">
      <c r="Z35780" s="44"/>
    </row>
    <row r="35781" spans="26:26">
      <c r="Z35781" s="44"/>
    </row>
    <row r="35782" spans="26:26">
      <c r="Z35782" s="44"/>
    </row>
    <row r="35783" spans="26:26">
      <c r="Z35783" s="44"/>
    </row>
    <row r="35784" spans="26:26">
      <c r="Z35784" s="44"/>
    </row>
    <row r="35785" spans="26:26">
      <c r="Z35785" s="44"/>
    </row>
    <row r="35786" spans="26:26">
      <c r="Z35786" s="44"/>
    </row>
    <row r="35787" spans="26:26">
      <c r="Z35787" s="44"/>
    </row>
    <row r="35788" spans="26:26">
      <c r="Z35788" s="44"/>
    </row>
    <row r="35789" spans="26:26">
      <c r="Z35789" s="44"/>
    </row>
    <row r="35790" spans="26:26">
      <c r="Z35790" s="44"/>
    </row>
    <row r="35791" spans="26:26">
      <c r="Z35791" s="44"/>
    </row>
    <row r="35792" spans="26:26">
      <c r="Z35792" s="44"/>
    </row>
    <row r="35793" spans="26:26">
      <c r="Z35793" s="44"/>
    </row>
    <row r="35794" spans="26:26">
      <c r="Z35794" s="44"/>
    </row>
    <row r="35795" spans="26:26">
      <c r="Z35795" s="44"/>
    </row>
    <row r="35796" spans="26:26">
      <c r="Z35796" s="44"/>
    </row>
    <row r="35797" spans="26:26">
      <c r="Z35797" s="44"/>
    </row>
    <row r="35798" spans="26:26">
      <c r="Z35798" s="44"/>
    </row>
    <row r="35799" spans="26:26">
      <c r="Z35799" s="44"/>
    </row>
    <row r="35800" spans="26:26">
      <c r="Z35800" s="44"/>
    </row>
    <row r="35801" spans="26:26">
      <c r="Z35801" s="44"/>
    </row>
    <row r="35802" spans="26:26">
      <c r="Z35802" s="44"/>
    </row>
    <row r="35803" spans="26:26">
      <c r="Z35803" s="44"/>
    </row>
    <row r="35804" spans="26:26">
      <c r="Z35804" s="44"/>
    </row>
    <row r="35805" spans="26:26">
      <c r="Z35805" s="44"/>
    </row>
    <row r="35806" spans="26:26">
      <c r="Z35806" s="44"/>
    </row>
    <row r="35807" spans="26:26">
      <c r="Z35807" s="44"/>
    </row>
    <row r="35808" spans="26:26">
      <c r="Z35808" s="44"/>
    </row>
    <row r="35809" spans="26:26">
      <c r="Z35809" s="44"/>
    </row>
    <row r="35810" spans="26:26">
      <c r="Z35810" s="44"/>
    </row>
    <row r="35811" spans="26:26">
      <c r="Z35811" s="44"/>
    </row>
    <row r="35812" spans="26:26">
      <c r="Z35812" s="44"/>
    </row>
    <row r="35813" spans="26:26">
      <c r="Z35813" s="44"/>
    </row>
    <row r="35814" spans="26:26">
      <c r="Z35814" s="44"/>
    </row>
    <row r="35815" spans="26:26">
      <c r="Z35815" s="44"/>
    </row>
    <row r="35816" spans="26:26">
      <c r="Z35816" s="44"/>
    </row>
    <row r="35817" spans="26:26">
      <c r="Z35817" s="44"/>
    </row>
    <row r="35818" spans="26:26">
      <c r="Z35818" s="44"/>
    </row>
    <row r="35819" spans="26:26">
      <c r="Z35819" s="44"/>
    </row>
    <row r="35820" spans="26:26">
      <c r="Z35820" s="44"/>
    </row>
    <row r="35821" spans="26:26">
      <c r="Z35821" s="44"/>
    </row>
    <row r="35822" spans="26:26">
      <c r="Z35822" s="44"/>
    </row>
    <row r="35823" spans="26:26">
      <c r="Z35823" s="44"/>
    </row>
    <row r="35824" spans="26:26">
      <c r="Z35824" s="44"/>
    </row>
    <row r="35825" spans="26:26">
      <c r="Z35825" s="44"/>
    </row>
    <row r="35826" spans="26:26">
      <c r="Z35826" s="44"/>
    </row>
    <row r="35827" spans="26:26">
      <c r="Z35827" s="44"/>
    </row>
    <row r="35828" spans="26:26">
      <c r="Z35828" s="44"/>
    </row>
    <row r="35829" spans="26:26">
      <c r="Z35829" s="44"/>
    </row>
    <row r="35830" spans="26:26">
      <c r="Z35830" s="44"/>
    </row>
    <row r="35831" spans="26:26">
      <c r="Z35831" s="44"/>
    </row>
    <row r="35832" spans="26:26">
      <c r="Z35832" s="44"/>
    </row>
    <row r="35833" spans="26:26">
      <c r="Z35833" s="44"/>
    </row>
    <row r="35834" spans="26:26">
      <c r="Z35834" s="44"/>
    </row>
    <row r="35835" spans="26:26">
      <c r="Z35835" s="44"/>
    </row>
    <row r="35836" spans="26:26">
      <c r="Z35836" s="44"/>
    </row>
    <row r="35837" spans="26:26">
      <c r="Z35837" s="44"/>
    </row>
    <row r="35838" spans="26:26">
      <c r="Z35838" s="44"/>
    </row>
    <row r="35839" spans="26:26">
      <c r="Z35839" s="44"/>
    </row>
    <row r="35840" spans="26:26">
      <c r="Z35840" s="44"/>
    </row>
    <row r="35841" spans="26:26">
      <c r="Z35841" s="44"/>
    </row>
    <row r="35842" spans="26:26">
      <c r="Z35842" s="44"/>
    </row>
    <row r="35843" spans="26:26">
      <c r="Z35843" s="44"/>
    </row>
    <row r="35844" spans="26:26">
      <c r="Z35844" s="44"/>
    </row>
    <row r="35845" spans="26:26">
      <c r="Z35845" s="44"/>
    </row>
    <row r="35846" spans="26:26">
      <c r="Z35846" s="44"/>
    </row>
    <row r="35847" spans="26:26">
      <c r="Z35847" s="44"/>
    </row>
    <row r="35848" spans="26:26">
      <c r="Z35848" s="44"/>
    </row>
    <row r="35849" spans="26:26">
      <c r="Z35849" s="44"/>
    </row>
    <row r="35850" spans="26:26">
      <c r="Z35850" s="44"/>
    </row>
    <row r="35851" spans="26:26">
      <c r="Z35851" s="44"/>
    </row>
    <row r="35852" spans="26:26">
      <c r="Z35852" s="44"/>
    </row>
    <row r="35853" spans="26:26">
      <c r="Z35853" s="44"/>
    </row>
    <row r="35854" spans="26:26">
      <c r="Z35854" s="44"/>
    </row>
    <row r="35855" spans="26:26">
      <c r="Z35855" s="44"/>
    </row>
    <row r="35856" spans="26:26">
      <c r="Z35856" s="44"/>
    </row>
    <row r="35857" spans="26:26">
      <c r="Z35857" s="44"/>
    </row>
    <row r="35858" spans="26:26">
      <c r="Z35858" s="44"/>
    </row>
    <row r="35859" spans="26:26">
      <c r="Z35859" s="44"/>
    </row>
    <row r="35860" spans="26:26">
      <c r="Z35860" s="44"/>
    </row>
    <row r="35861" spans="26:26">
      <c r="Z35861" s="44"/>
    </row>
    <row r="35862" spans="26:26">
      <c r="Z35862" s="44"/>
    </row>
    <row r="35863" spans="26:26">
      <c r="Z35863" s="44"/>
    </row>
    <row r="35864" spans="26:26">
      <c r="Z35864" s="44"/>
    </row>
    <row r="35865" spans="26:26">
      <c r="Z35865" s="44"/>
    </row>
    <row r="35866" spans="26:26">
      <c r="Z35866" s="44"/>
    </row>
    <row r="35867" spans="26:26">
      <c r="Z35867" s="44"/>
    </row>
    <row r="35868" spans="26:26">
      <c r="Z35868" s="44"/>
    </row>
    <row r="35869" spans="26:26">
      <c r="Z35869" s="44"/>
    </row>
    <row r="35870" spans="26:26">
      <c r="Z35870" s="44"/>
    </row>
    <row r="35871" spans="26:26">
      <c r="Z35871" s="44"/>
    </row>
    <row r="35872" spans="26:26">
      <c r="Z35872" s="44"/>
    </row>
    <row r="35873" spans="26:26">
      <c r="Z35873" s="44"/>
    </row>
    <row r="35874" spans="26:26">
      <c r="Z35874" s="44"/>
    </row>
    <row r="35875" spans="26:26">
      <c r="Z35875" s="44"/>
    </row>
    <row r="35876" spans="26:26">
      <c r="Z35876" s="44"/>
    </row>
    <row r="35877" spans="26:26">
      <c r="Z35877" s="44"/>
    </row>
    <row r="35878" spans="26:26">
      <c r="Z35878" s="44"/>
    </row>
    <row r="35879" spans="26:26">
      <c r="Z35879" s="44"/>
    </row>
    <row r="35880" spans="26:26">
      <c r="Z35880" s="44"/>
    </row>
    <row r="35881" spans="26:26">
      <c r="Z35881" s="44"/>
    </row>
    <row r="35882" spans="26:26">
      <c r="Z35882" s="44"/>
    </row>
    <row r="35883" spans="26:26">
      <c r="Z35883" s="44"/>
    </row>
    <row r="35884" spans="26:26">
      <c r="Z35884" s="44"/>
    </row>
    <row r="35885" spans="26:26">
      <c r="Z35885" s="44"/>
    </row>
    <row r="35886" spans="26:26">
      <c r="Z35886" s="44"/>
    </row>
    <row r="35887" spans="26:26">
      <c r="Z35887" s="44"/>
    </row>
    <row r="35888" spans="26:26">
      <c r="Z35888" s="44"/>
    </row>
    <row r="35889" spans="26:26">
      <c r="Z35889" s="44"/>
    </row>
    <row r="35890" spans="26:26">
      <c r="Z35890" s="44"/>
    </row>
    <row r="35891" spans="26:26">
      <c r="Z35891" s="44"/>
    </row>
    <row r="35892" spans="26:26">
      <c r="Z35892" s="44"/>
    </row>
    <row r="35893" spans="26:26">
      <c r="Z35893" s="44"/>
    </row>
    <row r="35894" spans="26:26">
      <c r="Z35894" s="44"/>
    </row>
    <row r="35895" spans="26:26">
      <c r="Z35895" s="44"/>
    </row>
    <row r="35896" spans="26:26">
      <c r="Z35896" s="44"/>
    </row>
    <row r="35897" spans="26:26">
      <c r="Z35897" s="44"/>
    </row>
    <row r="35898" spans="26:26">
      <c r="Z35898" s="44"/>
    </row>
    <row r="35899" spans="26:26">
      <c r="Z35899" s="44"/>
    </row>
    <row r="35900" spans="26:26">
      <c r="Z35900" s="44"/>
    </row>
    <row r="35901" spans="26:26">
      <c r="Z35901" s="44"/>
    </row>
    <row r="35902" spans="26:26">
      <c r="Z35902" s="44"/>
    </row>
    <row r="35903" spans="26:26">
      <c r="Z35903" s="44"/>
    </row>
    <row r="35904" spans="26:26">
      <c r="Z35904" s="44"/>
    </row>
    <row r="35905" spans="26:26">
      <c r="Z35905" s="44"/>
    </row>
    <row r="35906" spans="26:26">
      <c r="Z35906" s="44"/>
    </row>
    <row r="35907" spans="26:26">
      <c r="Z35907" s="44"/>
    </row>
    <row r="35908" spans="26:26">
      <c r="Z35908" s="44"/>
    </row>
    <row r="35909" spans="26:26">
      <c r="Z35909" s="44"/>
    </row>
    <row r="35910" spans="26:26">
      <c r="Z35910" s="44"/>
    </row>
    <row r="35911" spans="26:26">
      <c r="Z35911" s="44"/>
    </row>
    <row r="35912" spans="26:26">
      <c r="Z35912" s="44"/>
    </row>
    <row r="35913" spans="26:26">
      <c r="Z35913" s="44"/>
    </row>
    <row r="35914" spans="26:26">
      <c r="Z35914" s="44"/>
    </row>
    <row r="35915" spans="26:26">
      <c r="Z35915" s="44"/>
    </row>
    <row r="35916" spans="26:26">
      <c r="Z35916" s="44"/>
    </row>
    <row r="35917" spans="26:26">
      <c r="Z35917" s="44"/>
    </row>
    <row r="35918" spans="26:26">
      <c r="Z35918" s="44"/>
    </row>
    <row r="35919" spans="26:26">
      <c r="Z35919" s="44"/>
    </row>
    <row r="35920" spans="26:26">
      <c r="Z35920" s="44"/>
    </row>
    <row r="35921" spans="26:26">
      <c r="Z35921" s="44"/>
    </row>
    <row r="35922" spans="26:26">
      <c r="Z35922" s="44"/>
    </row>
    <row r="35923" spans="26:26">
      <c r="Z35923" s="44"/>
    </row>
    <row r="35924" spans="26:26">
      <c r="Z35924" s="44"/>
    </row>
    <row r="35925" spans="26:26">
      <c r="Z35925" s="44"/>
    </row>
    <row r="35926" spans="26:26">
      <c r="Z35926" s="44"/>
    </row>
    <row r="35927" spans="26:26">
      <c r="Z35927" s="44"/>
    </row>
    <row r="35928" spans="26:26">
      <c r="Z35928" s="44"/>
    </row>
    <row r="35929" spans="26:26">
      <c r="Z35929" s="44"/>
    </row>
    <row r="35930" spans="26:26">
      <c r="Z35930" s="44"/>
    </row>
    <row r="35931" spans="26:26">
      <c r="Z35931" s="44"/>
    </row>
    <row r="35932" spans="26:26">
      <c r="Z35932" s="44"/>
    </row>
    <row r="35933" spans="26:26">
      <c r="Z35933" s="44"/>
    </row>
    <row r="35934" spans="26:26">
      <c r="Z35934" s="44"/>
    </row>
    <row r="35935" spans="26:26">
      <c r="Z35935" s="44"/>
    </row>
    <row r="35936" spans="26:26">
      <c r="Z35936" s="44"/>
    </row>
    <row r="35937" spans="26:26">
      <c r="Z35937" s="44"/>
    </row>
    <row r="35938" spans="26:26">
      <c r="Z35938" s="44"/>
    </row>
    <row r="35939" spans="26:26">
      <c r="Z35939" s="44"/>
    </row>
    <row r="35940" spans="26:26">
      <c r="Z35940" s="44"/>
    </row>
    <row r="35941" spans="26:26">
      <c r="Z35941" s="44"/>
    </row>
    <row r="35942" spans="26:26">
      <c r="Z35942" s="44"/>
    </row>
    <row r="35943" spans="26:26">
      <c r="Z35943" s="44"/>
    </row>
    <row r="35944" spans="26:26">
      <c r="Z35944" s="44"/>
    </row>
    <row r="35945" spans="26:26">
      <c r="Z35945" s="44"/>
    </row>
    <row r="35946" spans="26:26">
      <c r="Z35946" s="44"/>
    </row>
    <row r="35947" spans="26:26">
      <c r="Z35947" s="44"/>
    </row>
    <row r="35948" spans="26:26">
      <c r="Z35948" s="44"/>
    </row>
    <row r="35949" spans="26:26">
      <c r="Z35949" s="44"/>
    </row>
    <row r="35950" spans="26:26">
      <c r="Z35950" s="44"/>
    </row>
    <row r="35951" spans="26:26">
      <c r="Z35951" s="44"/>
    </row>
    <row r="35952" spans="26:26">
      <c r="Z35952" s="44"/>
    </row>
    <row r="35953" spans="26:26">
      <c r="Z35953" s="44"/>
    </row>
    <row r="35954" spans="26:26">
      <c r="Z35954" s="44"/>
    </row>
    <row r="35955" spans="26:26">
      <c r="Z35955" s="44"/>
    </row>
    <row r="35956" spans="26:26">
      <c r="Z35956" s="44"/>
    </row>
    <row r="35957" spans="26:26">
      <c r="Z35957" s="44"/>
    </row>
    <row r="35958" spans="26:26">
      <c r="Z35958" s="44"/>
    </row>
    <row r="35959" spans="26:26">
      <c r="Z35959" s="44"/>
    </row>
    <row r="35960" spans="26:26">
      <c r="Z35960" s="44"/>
    </row>
    <row r="35961" spans="26:26">
      <c r="Z35961" s="44"/>
    </row>
    <row r="35962" spans="26:26">
      <c r="Z35962" s="44"/>
    </row>
    <row r="35963" spans="26:26">
      <c r="Z35963" s="44"/>
    </row>
    <row r="35964" spans="26:26">
      <c r="Z35964" s="44"/>
    </row>
    <row r="35965" spans="26:26">
      <c r="Z35965" s="44"/>
    </row>
    <row r="35966" spans="26:26">
      <c r="Z35966" s="44"/>
    </row>
    <row r="35967" spans="26:26">
      <c r="Z35967" s="44"/>
    </row>
    <row r="35968" spans="26:26">
      <c r="Z35968" s="44"/>
    </row>
    <row r="35969" spans="26:26">
      <c r="Z35969" s="44"/>
    </row>
    <row r="35970" spans="26:26">
      <c r="Z35970" s="44"/>
    </row>
    <row r="35971" spans="26:26">
      <c r="Z35971" s="44"/>
    </row>
    <row r="35972" spans="26:26">
      <c r="Z35972" s="44"/>
    </row>
    <row r="35973" spans="26:26">
      <c r="Z35973" s="44"/>
    </row>
    <row r="35974" spans="26:26">
      <c r="Z35974" s="44"/>
    </row>
    <row r="35975" spans="26:26">
      <c r="Z35975" s="44"/>
    </row>
    <row r="35976" spans="26:26">
      <c r="Z35976" s="44"/>
    </row>
    <row r="35977" spans="26:26">
      <c r="Z35977" s="44"/>
    </row>
    <row r="35978" spans="26:26">
      <c r="Z35978" s="44"/>
    </row>
    <row r="35979" spans="26:26">
      <c r="Z35979" s="44"/>
    </row>
    <row r="35980" spans="26:26">
      <c r="Z35980" s="44"/>
    </row>
    <row r="35981" spans="26:26">
      <c r="Z35981" s="44"/>
    </row>
    <row r="35982" spans="26:26">
      <c r="Z35982" s="44"/>
    </row>
    <row r="35983" spans="26:26">
      <c r="Z35983" s="44"/>
    </row>
    <row r="35984" spans="26:26">
      <c r="Z35984" s="44"/>
    </row>
    <row r="35985" spans="26:26">
      <c r="Z35985" s="44"/>
    </row>
    <row r="35986" spans="26:26">
      <c r="Z35986" s="44"/>
    </row>
    <row r="35987" spans="26:26">
      <c r="Z35987" s="44"/>
    </row>
    <row r="35988" spans="26:26">
      <c r="Z35988" s="44"/>
    </row>
    <row r="35989" spans="26:26">
      <c r="Z35989" s="44"/>
    </row>
    <row r="35990" spans="26:26">
      <c r="Z35990" s="44"/>
    </row>
    <row r="35991" spans="26:26">
      <c r="Z35991" s="44"/>
    </row>
    <row r="35992" spans="26:26">
      <c r="Z35992" s="44"/>
    </row>
    <row r="35993" spans="26:26">
      <c r="Z35993" s="44"/>
    </row>
    <row r="35994" spans="26:26">
      <c r="Z35994" s="44"/>
    </row>
    <row r="35995" spans="26:26">
      <c r="Z35995" s="44"/>
    </row>
    <row r="35996" spans="26:26">
      <c r="Z35996" s="44"/>
    </row>
    <row r="35997" spans="26:26">
      <c r="Z35997" s="44"/>
    </row>
    <row r="35998" spans="26:26">
      <c r="Z35998" s="44"/>
    </row>
    <row r="35999" spans="26:26">
      <c r="Z35999" s="44"/>
    </row>
    <row r="36000" spans="26:26">
      <c r="Z36000" s="44"/>
    </row>
    <row r="36001" spans="26:26">
      <c r="Z36001" s="44"/>
    </row>
    <row r="36002" spans="26:26">
      <c r="Z36002" s="44"/>
    </row>
    <row r="36003" spans="26:26">
      <c r="Z36003" s="44"/>
    </row>
    <row r="36004" spans="26:26">
      <c r="Z36004" s="44"/>
    </row>
    <row r="36005" spans="26:26">
      <c r="Z36005" s="44"/>
    </row>
    <row r="36006" spans="26:26">
      <c r="Z36006" s="44"/>
    </row>
    <row r="36007" spans="26:26">
      <c r="Z36007" s="44"/>
    </row>
    <row r="36008" spans="26:26">
      <c r="Z36008" s="44"/>
    </row>
    <row r="36009" spans="26:26">
      <c r="Z36009" s="44"/>
    </row>
    <row r="36010" spans="26:26">
      <c r="Z36010" s="44"/>
    </row>
    <row r="36011" spans="26:26">
      <c r="Z36011" s="44"/>
    </row>
    <row r="36012" spans="26:26">
      <c r="Z36012" s="44"/>
    </row>
    <row r="36013" spans="26:26">
      <c r="Z36013" s="44"/>
    </row>
    <row r="36014" spans="26:26">
      <c r="Z36014" s="44"/>
    </row>
    <row r="36015" spans="26:26">
      <c r="Z36015" s="44"/>
    </row>
    <row r="36016" spans="26:26">
      <c r="Z36016" s="44"/>
    </row>
    <row r="36017" spans="26:26">
      <c r="Z36017" s="44"/>
    </row>
    <row r="36018" spans="26:26">
      <c r="Z36018" s="44"/>
    </row>
    <row r="36019" spans="26:26">
      <c r="Z36019" s="44"/>
    </row>
    <row r="36020" spans="26:26">
      <c r="Z36020" s="44"/>
    </row>
    <row r="36021" spans="26:26">
      <c r="Z36021" s="44"/>
    </row>
    <row r="36022" spans="26:26">
      <c r="Z36022" s="44"/>
    </row>
    <row r="36023" spans="26:26">
      <c r="Z36023" s="44"/>
    </row>
    <row r="36024" spans="26:26">
      <c r="Z36024" s="44"/>
    </row>
    <row r="36025" spans="26:26">
      <c r="Z36025" s="44"/>
    </row>
    <row r="36026" spans="26:26">
      <c r="Z36026" s="44"/>
    </row>
    <row r="36027" spans="26:26">
      <c r="Z36027" s="44"/>
    </row>
    <row r="36028" spans="26:26">
      <c r="Z36028" s="44"/>
    </row>
    <row r="36029" spans="26:26">
      <c r="Z36029" s="44"/>
    </row>
    <row r="36030" spans="26:26">
      <c r="Z36030" s="44"/>
    </row>
    <row r="36031" spans="26:26">
      <c r="Z36031" s="44"/>
    </row>
    <row r="36032" spans="26:26">
      <c r="Z36032" s="44"/>
    </row>
    <row r="36033" spans="26:26">
      <c r="Z36033" s="44"/>
    </row>
    <row r="36034" spans="26:26">
      <c r="Z36034" s="44"/>
    </row>
    <row r="36035" spans="26:26">
      <c r="Z36035" s="44"/>
    </row>
    <row r="36036" spans="26:26">
      <c r="Z36036" s="44"/>
    </row>
    <row r="36037" spans="26:26">
      <c r="Z36037" s="44"/>
    </row>
    <row r="36038" spans="26:26">
      <c r="Z36038" s="44"/>
    </row>
    <row r="36039" spans="26:26">
      <c r="Z36039" s="44"/>
    </row>
    <row r="36040" spans="26:26">
      <c r="Z36040" s="44"/>
    </row>
    <row r="36041" spans="26:26">
      <c r="Z36041" s="44"/>
    </row>
    <row r="36042" spans="26:26">
      <c r="Z36042" s="44"/>
    </row>
    <row r="36043" spans="26:26">
      <c r="Z36043" s="44"/>
    </row>
    <row r="36044" spans="26:26">
      <c r="Z36044" s="44"/>
    </row>
    <row r="36045" spans="26:26">
      <c r="Z36045" s="44"/>
    </row>
    <row r="36046" spans="26:26">
      <c r="Z36046" s="44"/>
    </row>
    <row r="36047" spans="26:26">
      <c r="Z36047" s="44"/>
    </row>
    <row r="36048" spans="26:26">
      <c r="Z36048" s="44"/>
    </row>
    <row r="36049" spans="26:26">
      <c r="Z36049" s="44"/>
    </row>
    <row r="36050" spans="26:26">
      <c r="Z36050" s="44"/>
    </row>
    <row r="36051" spans="26:26">
      <c r="Z36051" s="44"/>
    </row>
    <row r="36052" spans="26:26">
      <c r="Z36052" s="44"/>
    </row>
    <row r="36053" spans="26:26">
      <c r="Z36053" s="44"/>
    </row>
    <row r="36054" spans="26:26">
      <c r="Z36054" s="44"/>
    </row>
    <row r="36055" spans="26:26">
      <c r="Z36055" s="44"/>
    </row>
    <row r="36056" spans="26:26">
      <c r="Z36056" s="44"/>
    </row>
    <row r="36057" spans="26:26">
      <c r="Z36057" s="44"/>
    </row>
    <row r="36058" spans="26:26">
      <c r="Z36058" s="44"/>
    </row>
    <row r="36059" spans="26:26">
      <c r="Z36059" s="44"/>
    </row>
    <row r="36060" spans="26:26">
      <c r="Z36060" s="44"/>
    </row>
    <row r="36061" spans="26:26">
      <c r="Z36061" s="44"/>
    </row>
    <row r="36062" spans="26:26">
      <c r="Z36062" s="44"/>
    </row>
    <row r="36063" spans="26:26">
      <c r="Z36063" s="44"/>
    </row>
    <row r="36064" spans="26:26">
      <c r="Z36064" s="44"/>
    </row>
    <row r="36065" spans="26:26">
      <c r="Z36065" s="44"/>
    </row>
    <row r="36066" spans="26:26">
      <c r="Z36066" s="44"/>
    </row>
    <row r="36067" spans="26:26">
      <c r="Z36067" s="44"/>
    </row>
    <row r="36068" spans="26:26">
      <c r="Z36068" s="44"/>
    </row>
    <row r="36069" spans="26:26">
      <c r="Z36069" s="44"/>
    </row>
    <row r="36070" spans="26:26">
      <c r="Z36070" s="44"/>
    </row>
    <row r="36071" spans="26:26">
      <c r="Z36071" s="44"/>
    </row>
    <row r="36072" spans="26:26">
      <c r="Z36072" s="44"/>
    </row>
    <row r="36073" spans="26:26">
      <c r="Z36073" s="44"/>
    </row>
    <row r="36074" spans="26:26">
      <c r="Z36074" s="44"/>
    </row>
    <row r="36075" spans="26:26">
      <c r="Z36075" s="44"/>
    </row>
    <row r="36076" spans="26:26">
      <c r="Z36076" s="44"/>
    </row>
    <row r="36077" spans="26:26">
      <c r="Z36077" s="44"/>
    </row>
    <row r="36078" spans="26:26">
      <c r="Z36078" s="44"/>
    </row>
    <row r="36079" spans="26:26">
      <c r="Z36079" s="44"/>
    </row>
    <row r="36080" spans="26:26">
      <c r="Z36080" s="44"/>
    </row>
    <row r="36081" spans="26:26">
      <c r="Z36081" s="44"/>
    </row>
    <row r="36082" spans="26:26">
      <c r="Z36082" s="44"/>
    </row>
    <row r="36083" spans="26:26">
      <c r="Z36083" s="44"/>
    </row>
    <row r="36084" spans="26:26">
      <c r="Z36084" s="44"/>
    </row>
    <row r="36085" spans="26:26">
      <c r="Z36085" s="44"/>
    </row>
    <row r="36086" spans="26:26">
      <c r="Z36086" s="44"/>
    </row>
    <row r="36087" spans="26:26">
      <c r="Z36087" s="44"/>
    </row>
    <row r="36088" spans="26:26">
      <c r="Z36088" s="44"/>
    </row>
    <row r="36089" spans="26:26">
      <c r="Z36089" s="44"/>
    </row>
    <row r="36090" spans="26:26">
      <c r="Z36090" s="44"/>
    </row>
    <row r="36091" spans="26:26">
      <c r="Z36091" s="44"/>
    </row>
    <row r="36092" spans="26:26">
      <c r="Z36092" s="44"/>
    </row>
    <row r="36093" spans="26:26">
      <c r="Z36093" s="44"/>
    </row>
    <row r="36094" spans="26:26">
      <c r="Z36094" s="44"/>
    </row>
    <row r="36095" spans="26:26">
      <c r="Z36095" s="44"/>
    </row>
    <row r="36096" spans="26:26">
      <c r="Z36096" s="44"/>
    </row>
    <row r="36097" spans="26:26">
      <c r="Z36097" s="44"/>
    </row>
    <row r="36098" spans="26:26">
      <c r="Z36098" s="44"/>
    </row>
    <row r="36099" spans="26:26">
      <c r="Z36099" s="44"/>
    </row>
    <row r="36100" spans="26:26">
      <c r="Z36100" s="44"/>
    </row>
    <row r="36101" spans="26:26">
      <c r="Z36101" s="44"/>
    </row>
    <row r="36102" spans="26:26">
      <c r="Z36102" s="44"/>
    </row>
    <row r="36103" spans="26:26">
      <c r="Z36103" s="44"/>
    </row>
    <row r="36104" spans="26:26">
      <c r="Z36104" s="44"/>
    </row>
    <row r="36105" spans="26:26">
      <c r="Z36105" s="44"/>
    </row>
    <row r="36106" spans="26:26">
      <c r="Z36106" s="44"/>
    </row>
    <row r="36107" spans="26:26">
      <c r="Z36107" s="44"/>
    </row>
    <row r="36108" spans="26:26">
      <c r="Z36108" s="44"/>
    </row>
    <row r="36109" spans="26:26">
      <c r="Z36109" s="44"/>
    </row>
    <row r="36110" spans="26:26">
      <c r="Z36110" s="44"/>
    </row>
    <row r="36111" spans="26:26">
      <c r="Z36111" s="44"/>
    </row>
    <row r="36112" spans="26:26">
      <c r="Z36112" s="44"/>
    </row>
    <row r="36113" spans="26:26">
      <c r="Z36113" s="44"/>
    </row>
    <row r="36114" spans="26:26">
      <c r="Z36114" s="44"/>
    </row>
    <row r="36115" spans="26:26">
      <c r="Z36115" s="44"/>
    </row>
    <row r="36116" spans="26:26">
      <c r="Z36116" s="44"/>
    </row>
    <row r="36117" spans="26:26">
      <c r="Z36117" s="44"/>
    </row>
    <row r="36118" spans="26:26">
      <c r="Z36118" s="44"/>
    </row>
    <row r="36119" spans="26:26">
      <c r="Z36119" s="44"/>
    </row>
    <row r="36120" spans="26:26">
      <c r="Z36120" s="44"/>
    </row>
    <row r="36121" spans="26:26">
      <c r="Z36121" s="44"/>
    </row>
    <row r="36122" spans="26:26">
      <c r="Z36122" s="44"/>
    </row>
    <row r="36123" spans="26:26">
      <c r="Z36123" s="44"/>
    </row>
    <row r="36124" spans="26:26">
      <c r="Z36124" s="44"/>
    </row>
    <row r="36125" spans="26:26">
      <c r="Z36125" s="44"/>
    </row>
    <row r="36126" spans="26:26">
      <c r="Z36126" s="44"/>
    </row>
    <row r="36127" spans="26:26">
      <c r="Z36127" s="44"/>
    </row>
    <row r="36128" spans="26:26">
      <c r="Z36128" s="44"/>
    </row>
    <row r="36129" spans="26:26">
      <c r="Z36129" s="44"/>
    </row>
    <row r="36130" spans="26:26">
      <c r="Z36130" s="44"/>
    </row>
    <row r="36131" spans="26:26">
      <c r="Z36131" s="44"/>
    </row>
    <row r="36132" spans="26:26">
      <c r="Z36132" s="44"/>
    </row>
    <row r="36133" spans="26:26">
      <c r="Z36133" s="44"/>
    </row>
    <row r="36134" spans="26:26">
      <c r="Z36134" s="44"/>
    </row>
    <row r="36135" spans="26:26">
      <c r="Z36135" s="44"/>
    </row>
    <row r="36136" spans="26:26">
      <c r="Z36136" s="44"/>
    </row>
    <row r="36137" spans="26:26">
      <c r="Z36137" s="44"/>
    </row>
    <row r="36138" spans="26:26">
      <c r="Z36138" s="44"/>
    </row>
    <row r="36139" spans="26:26">
      <c r="Z36139" s="44"/>
    </row>
    <row r="36140" spans="26:26">
      <c r="Z36140" s="44"/>
    </row>
    <row r="36141" spans="26:26">
      <c r="Z36141" s="44"/>
    </row>
    <row r="36142" spans="26:26">
      <c r="Z36142" s="44"/>
    </row>
    <row r="36143" spans="26:26">
      <c r="Z36143" s="44"/>
    </row>
    <row r="36144" spans="26:26">
      <c r="Z36144" s="44"/>
    </row>
    <row r="36145" spans="26:26">
      <c r="Z36145" s="44"/>
    </row>
    <row r="36146" spans="26:26">
      <c r="Z36146" s="44"/>
    </row>
    <row r="36147" spans="26:26">
      <c r="Z36147" s="44"/>
    </row>
    <row r="36148" spans="26:26">
      <c r="Z36148" s="44"/>
    </row>
    <row r="36149" spans="26:26">
      <c r="Z36149" s="44"/>
    </row>
    <row r="36150" spans="26:26">
      <c r="Z36150" s="44"/>
    </row>
    <row r="36151" spans="26:26">
      <c r="Z36151" s="44"/>
    </row>
    <row r="36152" spans="26:26">
      <c r="Z36152" s="44"/>
    </row>
    <row r="36153" spans="26:26">
      <c r="Z36153" s="44"/>
    </row>
    <row r="36154" spans="26:26">
      <c r="Z36154" s="44"/>
    </row>
    <row r="36155" spans="26:26">
      <c r="Z36155" s="44"/>
    </row>
    <row r="36156" spans="26:26">
      <c r="Z36156" s="44"/>
    </row>
    <row r="36157" spans="26:26">
      <c r="Z36157" s="44"/>
    </row>
    <row r="36158" spans="26:26">
      <c r="Z36158" s="44"/>
    </row>
    <row r="36159" spans="26:26">
      <c r="Z36159" s="44"/>
    </row>
    <row r="36160" spans="26:26">
      <c r="Z36160" s="44"/>
    </row>
    <row r="36161" spans="26:26">
      <c r="Z36161" s="44"/>
    </row>
    <row r="36162" spans="26:26">
      <c r="Z36162" s="44"/>
    </row>
    <row r="36163" spans="26:26">
      <c r="Z36163" s="44"/>
    </row>
    <row r="36164" spans="26:26">
      <c r="Z36164" s="44"/>
    </row>
    <row r="36165" spans="26:26">
      <c r="Z36165" s="44"/>
    </row>
    <row r="36166" spans="26:26">
      <c r="Z36166" s="44"/>
    </row>
    <row r="36167" spans="26:26">
      <c r="Z36167" s="44"/>
    </row>
    <row r="36168" spans="26:26">
      <c r="Z36168" s="44"/>
    </row>
    <row r="36169" spans="26:26">
      <c r="Z36169" s="44"/>
    </row>
    <row r="36170" spans="26:26">
      <c r="Z36170" s="44"/>
    </row>
    <row r="36171" spans="26:26">
      <c r="Z36171" s="44"/>
    </row>
    <row r="36172" spans="26:26">
      <c r="Z36172" s="44"/>
    </row>
    <row r="36173" spans="26:26">
      <c r="Z36173" s="44"/>
    </row>
    <row r="36174" spans="26:26">
      <c r="Z36174" s="44"/>
    </row>
    <row r="36175" spans="26:26">
      <c r="Z36175" s="44"/>
    </row>
    <row r="36176" spans="26:26">
      <c r="Z36176" s="44"/>
    </row>
    <row r="36177" spans="26:26">
      <c r="Z36177" s="44"/>
    </row>
    <row r="36178" spans="26:26">
      <c r="Z36178" s="44"/>
    </row>
    <row r="36179" spans="26:26">
      <c r="Z36179" s="44"/>
    </row>
    <row r="36180" spans="26:26">
      <c r="Z36180" s="44"/>
    </row>
    <row r="36181" spans="26:26">
      <c r="Z36181" s="44"/>
    </row>
    <row r="36182" spans="26:26">
      <c r="Z36182" s="44"/>
    </row>
    <row r="36183" spans="26:26">
      <c r="Z36183" s="44"/>
    </row>
    <row r="36184" spans="26:26">
      <c r="Z36184" s="44"/>
    </row>
    <row r="36185" spans="26:26">
      <c r="Z36185" s="44"/>
    </row>
    <row r="36186" spans="26:26">
      <c r="Z36186" s="44"/>
    </row>
    <row r="36187" spans="26:26">
      <c r="Z36187" s="44"/>
    </row>
    <row r="36188" spans="26:26">
      <c r="Z36188" s="44"/>
    </row>
    <row r="36189" spans="26:26">
      <c r="Z36189" s="44"/>
    </row>
    <row r="36190" spans="26:26">
      <c r="Z36190" s="44"/>
    </row>
    <row r="36191" spans="26:26">
      <c r="Z36191" s="44"/>
    </row>
    <row r="36192" spans="26:26">
      <c r="Z36192" s="44"/>
    </row>
    <row r="36193" spans="26:26">
      <c r="Z36193" s="44"/>
    </row>
    <row r="36194" spans="26:26">
      <c r="Z36194" s="44"/>
    </row>
    <row r="36195" spans="26:26">
      <c r="Z36195" s="44"/>
    </row>
    <row r="36196" spans="26:26">
      <c r="Z36196" s="44"/>
    </row>
    <row r="36197" spans="26:26">
      <c r="Z36197" s="44"/>
    </row>
    <row r="36198" spans="26:26">
      <c r="Z36198" s="44"/>
    </row>
    <row r="36199" spans="26:26">
      <c r="Z36199" s="44"/>
    </row>
    <row r="36200" spans="26:26">
      <c r="Z36200" s="44"/>
    </row>
    <row r="36201" spans="26:26">
      <c r="Z36201" s="44"/>
    </row>
    <row r="36202" spans="26:26">
      <c r="Z36202" s="44"/>
    </row>
    <row r="36203" spans="26:26">
      <c r="Z36203" s="44"/>
    </row>
    <row r="36204" spans="26:26">
      <c r="Z36204" s="44"/>
    </row>
    <row r="36205" spans="26:26">
      <c r="Z36205" s="44"/>
    </row>
    <row r="36206" spans="26:26">
      <c r="Z36206" s="44"/>
    </row>
    <row r="36207" spans="26:26">
      <c r="Z36207" s="44"/>
    </row>
    <row r="36208" spans="26:26">
      <c r="Z36208" s="44"/>
    </row>
    <row r="36209" spans="26:26">
      <c r="Z36209" s="44"/>
    </row>
    <row r="36210" spans="26:26">
      <c r="Z36210" s="44"/>
    </row>
    <row r="36211" spans="26:26">
      <c r="Z36211" s="44"/>
    </row>
    <row r="36212" spans="26:26">
      <c r="Z36212" s="44"/>
    </row>
    <row r="36213" spans="26:26">
      <c r="Z36213" s="44"/>
    </row>
    <row r="36214" spans="26:26">
      <c r="Z36214" s="44"/>
    </row>
    <row r="36215" spans="26:26">
      <c r="Z36215" s="44"/>
    </row>
    <row r="36216" spans="26:26">
      <c r="Z36216" s="44"/>
    </row>
    <row r="36217" spans="26:26">
      <c r="Z36217" s="44"/>
    </row>
    <row r="36218" spans="26:26">
      <c r="Z36218" s="44"/>
    </row>
    <row r="36219" spans="26:26">
      <c r="Z36219" s="44"/>
    </row>
    <row r="36220" spans="26:26">
      <c r="Z36220" s="44"/>
    </row>
    <row r="36221" spans="26:26">
      <c r="Z36221" s="44"/>
    </row>
    <row r="36222" spans="26:26">
      <c r="Z36222" s="44"/>
    </row>
    <row r="36223" spans="26:26">
      <c r="Z36223" s="44"/>
    </row>
    <row r="36224" spans="26:26">
      <c r="Z36224" s="44"/>
    </row>
    <row r="36225" spans="26:26">
      <c r="Z36225" s="44"/>
    </row>
    <row r="36226" spans="26:26">
      <c r="Z36226" s="44"/>
    </row>
    <row r="36227" spans="26:26">
      <c r="Z36227" s="44"/>
    </row>
    <row r="36228" spans="26:26">
      <c r="Z36228" s="44"/>
    </row>
    <row r="36229" spans="26:26">
      <c r="Z36229" s="44"/>
    </row>
    <row r="36230" spans="26:26">
      <c r="Z36230" s="44"/>
    </row>
    <row r="36231" spans="26:26">
      <c r="Z36231" s="44"/>
    </row>
    <row r="36232" spans="26:26">
      <c r="Z36232" s="44"/>
    </row>
    <row r="36233" spans="26:26">
      <c r="Z36233" s="44"/>
    </row>
    <row r="36234" spans="26:26">
      <c r="Z36234" s="44"/>
    </row>
    <row r="36235" spans="26:26">
      <c r="Z36235" s="44"/>
    </row>
    <row r="36236" spans="26:26">
      <c r="Z36236" s="44"/>
    </row>
    <row r="36237" spans="26:26">
      <c r="Z36237" s="44"/>
    </row>
    <row r="36238" spans="26:26">
      <c r="Z36238" s="44"/>
    </row>
    <row r="36239" spans="26:26">
      <c r="Z36239" s="44"/>
    </row>
    <row r="36240" spans="26:26">
      <c r="Z36240" s="44"/>
    </row>
    <row r="36241" spans="26:26">
      <c r="Z36241" s="44"/>
    </row>
    <row r="36242" spans="26:26">
      <c r="Z36242" s="44"/>
    </row>
    <row r="36243" spans="26:26">
      <c r="Z36243" s="44"/>
    </row>
    <row r="36244" spans="26:26">
      <c r="Z36244" s="44"/>
    </row>
    <row r="36245" spans="26:26">
      <c r="Z36245" s="44"/>
    </row>
    <row r="36246" spans="26:26">
      <c r="Z36246" s="44"/>
    </row>
    <row r="36247" spans="26:26">
      <c r="Z36247" s="44"/>
    </row>
    <row r="36248" spans="26:26">
      <c r="Z36248" s="44"/>
    </row>
    <row r="36249" spans="26:26">
      <c r="Z36249" s="44"/>
    </row>
    <row r="36250" spans="26:26">
      <c r="Z36250" s="44"/>
    </row>
    <row r="36251" spans="26:26">
      <c r="Z36251" s="44"/>
    </row>
    <row r="36252" spans="26:26">
      <c r="Z36252" s="44"/>
    </row>
    <row r="36253" spans="26:26">
      <c r="Z36253" s="44"/>
    </row>
    <row r="36254" spans="26:26">
      <c r="Z36254" s="44"/>
    </row>
    <row r="36255" spans="26:26">
      <c r="Z36255" s="44"/>
    </row>
    <row r="36256" spans="26:26">
      <c r="Z36256" s="44"/>
    </row>
    <row r="36257" spans="26:26">
      <c r="Z36257" s="44"/>
    </row>
    <row r="36258" spans="26:26">
      <c r="Z36258" s="44"/>
    </row>
    <row r="36259" spans="26:26">
      <c r="Z36259" s="44"/>
    </row>
    <row r="36260" spans="26:26">
      <c r="Z36260" s="44"/>
    </row>
    <row r="36261" spans="26:26">
      <c r="Z36261" s="44"/>
    </row>
    <row r="36262" spans="26:26">
      <c r="Z36262" s="44"/>
    </row>
    <row r="36263" spans="26:26">
      <c r="Z36263" s="44"/>
    </row>
    <row r="36264" spans="26:26">
      <c r="Z36264" s="44"/>
    </row>
    <row r="36265" spans="26:26">
      <c r="Z36265" s="44"/>
    </row>
    <row r="36266" spans="26:26">
      <c r="Z36266" s="44"/>
    </row>
    <row r="36267" spans="26:26">
      <c r="Z36267" s="44"/>
    </row>
    <row r="36268" spans="26:26">
      <c r="Z36268" s="44"/>
    </row>
    <row r="36269" spans="26:26">
      <c r="Z36269" s="44"/>
    </row>
    <row r="36270" spans="26:26">
      <c r="Z36270" s="44"/>
    </row>
    <row r="36271" spans="26:26">
      <c r="Z36271" s="44"/>
    </row>
    <row r="36272" spans="26:26">
      <c r="Z36272" s="44"/>
    </row>
    <row r="36273" spans="26:26">
      <c r="Z36273" s="44"/>
    </row>
    <row r="36274" spans="26:26">
      <c r="Z36274" s="44"/>
    </row>
    <row r="36275" spans="26:26">
      <c r="Z36275" s="44"/>
    </row>
    <row r="36276" spans="26:26">
      <c r="Z36276" s="44"/>
    </row>
    <row r="36277" spans="26:26">
      <c r="Z36277" s="44"/>
    </row>
    <row r="36278" spans="26:26">
      <c r="Z36278" s="44"/>
    </row>
    <row r="36279" spans="26:26">
      <c r="Z36279" s="44"/>
    </row>
    <row r="36280" spans="26:26">
      <c r="Z36280" s="44"/>
    </row>
    <row r="36281" spans="26:26">
      <c r="Z36281" s="44"/>
    </row>
    <row r="36282" spans="26:26">
      <c r="Z36282" s="44"/>
    </row>
    <row r="36283" spans="26:26">
      <c r="Z36283" s="44"/>
    </row>
    <row r="36284" spans="26:26">
      <c r="Z36284" s="44"/>
    </row>
    <row r="36285" spans="26:26">
      <c r="Z36285" s="44"/>
    </row>
    <row r="36286" spans="26:26">
      <c r="Z36286" s="44"/>
    </row>
    <row r="36287" spans="26:26">
      <c r="Z36287" s="44"/>
    </row>
    <row r="36288" spans="26:26">
      <c r="Z36288" s="44"/>
    </row>
    <row r="36289" spans="26:26">
      <c r="Z36289" s="44"/>
    </row>
    <row r="36290" spans="26:26">
      <c r="Z36290" s="44"/>
    </row>
    <row r="36291" spans="26:26">
      <c r="Z36291" s="44"/>
    </row>
    <row r="36292" spans="26:26">
      <c r="Z36292" s="44"/>
    </row>
    <row r="36293" spans="26:26">
      <c r="Z36293" s="44"/>
    </row>
    <row r="36294" spans="26:26">
      <c r="Z36294" s="44"/>
    </row>
    <row r="36295" spans="26:26">
      <c r="Z36295" s="44"/>
    </row>
    <row r="36296" spans="26:26">
      <c r="Z36296" s="44"/>
    </row>
    <row r="36297" spans="26:26">
      <c r="Z36297" s="44"/>
    </row>
    <row r="36298" spans="26:26">
      <c r="Z36298" s="44"/>
    </row>
    <row r="36299" spans="26:26">
      <c r="Z36299" s="44"/>
    </row>
    <row r="36300" spans="26:26">
      <c r="Z36300" s="44"/>
    </row>
    <row r="36301" spans="26:26">
      <c r="Z36301" s="44"/>
    </row>
    <row r="36302" spans="26:26">
      <c r="Z36302" s="44"/>
    </row>
    <row r="36303" spans="26:26">
      <c r="Z36303" s="44"/>
    </row>
    <row r="36304" spans="26:26">
      <c r="Z36304" s="44"/>
    </row>
    <row r="36305" spans="26:26">
      <c r="Z36305" s="44"/>
    </row>
    <row r="36306" spans="26:26">
      <c r="Z36306" s="44"/>
    </row>
    <row r="36307" spans="26:26">
      <c r="Z36307" s="44"/>
    </row>
    <row r="36308" spans="26:26">
      <c r="Z36308" s="44"/>
    </row>
    <row r="36309" spans="26:26">
      <c r="Z36309" s="44"/>
    </row>
    <row r="36310" spans="26:26">
      <c r="Z36310" s="44"/>
    </row>
    <row r="36311" spans="26:26">
      <c r="Z36311" s="44"/>
    </row>
    <row r="36312" spans="26:26">
      <c r="Z36312" s="44"/>
    </row>
    <row r="36313" spans="26:26">
      <c r="Z36313" s="44"/>
    </row>
    <row r="36314" spans="26:26">
      <c r="Z36314" s="44"/>
    </row>
    <row r="36315" spans="26:26">
      <c r="Z36315" s="44"/>
    </row>
    <row r="36316" spans="26:26">
      <c r="Z36316" s="44"/>
    </row>
    <row r="36317" spans="26:26">
      <c r="Z36317" s="44"/>
    </row>
    <row r="36318" spans="26:26">
      <c r="Z36318" s="44"/>
    </row>
    <row r="36319" spans="26:26">
      <c r="Z36319" s="44"/>
    </row>
    <row r="36320" spans="26:26">
      <c r="Z36320" s="44"/>
    </row>
    <row r="36321" spans="26:26">
      <c r="Z36321" s="44"/>
    </row>
    <row r="36322" spans="26:26">
      <c r="Z36322" s="44"/>
    </row>
    <row r="36323" spans="26:26">
      <c r="Z36323" s="44"/>
    </row>
    <row r="36324" spans="26:26">
      <c r="Z36324" s="44"/>
    </row>
    <row r="36325" spans="26:26">
      <c r="Z36325" s="44"/>
    </row>
    <row r="36326" spans="26:26">
      <c r="Z36326" s="44"/>
    </row>
    <row r="36327" spans="26:26">
      <c r="Z36327" s="44"/>
    </row>
    <row r="36328" spans="26:26">
      <c r="Z36328" s="44"/>
    </row>
    <row r="36329" spans="26:26">
      <c r="Z36329" s="44"/>
    </row>
    <row r="36330" spans="26:26">
      <c r="Z36330" s="44"/>
    </row>
    <row r="36331" spans="26:26">
      <c r="Z36331" s="44"/>
    </row>
    <row r="36332" spans="26:26">
      <c r="Z36332" s="44"/>
    </row>
    <row r="36333" spans="26:26">
      <c r="Z36333" s="44"/>
    </row>
    <row r="36334" spans="26:26">
      <c r="Z36334" s="44"/>
    </row>
    <row r="36335" spans="26:26">
      <c r="Z36335" s="44"/>
    </row>
    <row r="36336" spans="26:26">
      <c r="Z36336" s="44"/>
    </row>
    <row r="36337" spans="26:26">
      <c r="Z36337" s="44"/>
    </row>
    <row r="36338" spans="26:26">
      <c r="Z36338" s="44"/>
    </row>
    <row r="36339" spans="26:26">
      <c r="Z36339" s="44"/>
    </row>
    <row r="36340" spans="26:26">
      <c r="Z36340" s="44"/>
    </row>
    <row r="36341" spans="26:26">
      <c r="Z36341" s="44"/>
    </row>
    <row r="36342" spans="26:26">
      <c r="Z36342" s="44"/>
    </row>
    <row r="36343" spans="26:26">
      <c r="Z36343" s="44"/>
    </row>
    <row r="36344" spans="26:26">
      <c r="Z36344" s="44"/>
    </row>
    <row r="36345" spans="26:26">
      <c r="Z36345" s="44"/>
    </row>
    <row r="36346" spans="26:26">
      <c r="Z36346" s="44"/>
    </row>
    <row r="36347" spans="26:26">
      <c r="Z36347" s="44"/>
    </row>
    <row r="36348" spans="26:26">
      <c r="Z36348" s="44"/>
    </row>
    <row r="36349" spans="26:26">
      <c r="Z36349" s="44"/>
    </row>
    <row r="36350" spans="26:26">
      <c r="Z36350" s="44"/>
    </row>
    <row r="36351" spans="26:26">
      <c r="Z36351" s="44"/>
    </row>
    <row r="36352" spans="26:26">
      <c r="Z36352" s="44"/>
    </row>
    <row r="36353" spans="26:26">
      <c r="Z36353" s="44"/>
    </row>
    <row r="36354" spans="26:26">
      <c r="Z36354" s="44"/>
    </row>
    <row r="36355" spans="26:26">
      <c r="Z36355" s="44"/>
    </row>
    <row r="36356" spans="26:26">
      <c r="Z36356" s="44"/>
    </row>
    <row r="36357" spans="26:26">
      <c r="Z36357" s="44"/>
    </row>
    <row r="36358" spans="26:26">
      <c r="Z36358" s="44"/>
    </row>
    <row r="36359" spans="26:26">
      <c r="Z36359" s="44"/>
    </row>
    <row r="36360" spans="26:26">
      <c r="Z36360" s="44"/>
    </row>
    <row r="36361" spans="26:26">
      <c r="Z36361" s="44"/>
    </row>
    <row r="36362" spans="26:26">
      <c r="Z36362" s="44"/>
    </row>
    <row r="36363" spans="26:26">
      <c r="Z36363" s="44"/>
    </row>
    <row r="36364" spans="26:26">
      <c r="Z36364" s="44"/>
    </row>
    <row r="36365" spans="26:26">
      <c r="Z36365" s="44"/>
    </row>
    <row r="36366" spans="26:26">
      <c r="Z36366" s="44"/>
    </row>
    <row r="36367" spans="26:26">
      <c r="Z36367" s="44"/>
    </row>
    <row r="36368" spans="26:26">
      <c r="Z36368" s="44"/>
    </row>
    <row r="36369" spans="26:26">
      <c r="Z36369" s="44"/>
    </row>
    <row r="36370" spans="26:26">
      <c r="Z36370" s="44"/>
    </row>
    <row r="36371" spans="26:26">
      <c r="Z36371" s="44"/>
    </row>
    <row r="36372" spans="26:26">
      <c r="Z36372" s="44"/>
    </row>
    <row r="36373" spans="26:26">
      <c r="Z36373" s="44"/>
    </row>
    <row r="36374" spans="26:26">
      <c r="Z36374" s="44"/>
    </row>
    <row r="36375" spans="26:26">
      <c r="Z36375" s="44"/>
    </row>
    <row r="36376" spans="26:26">
      <c r="Z36376" s="44"/>
    </row>
    <row r="36377" spans="26:26">
      <c r="Z36377" s="44"/>
    </row>
    <row r="36378" spans="26:26">
      <c r="Z36378" s="44"/>
    </row>
    <row r="36379" spans="26:26">
      <c r="Z36379" s="44"/>
    </row>
    <row r="36380" spans="26:26">
      <c r="Z36380" s="44"/>
    </row>
    <row r="36381" spans="26:26">
      <c r="Z36381" s="44"/>
    </row>
    <row r="36382" spans="26:26">
      <c r="Z36382" s="44"/>
    </row>
    <row r="36383" spans="26:26">
      <c r="Z36383" s="44"/>
    </row>
    <row r="36384" spans="26:26">
      <c r="Z36384" s="44"/>
    </row>
    <row r="36385" spans="26:26">
      <c r="Z36385" s="44"/>
    </row>
    <row r="36386" spans="26:26">
      <c r="Z36386" s="44"/>
    </row>
    <row r="36387" spans="26:26">
      <c r="Z36387" s="44"/>
    </row>
    <row r="36388" spans="26:26">
      <c r="Z36388" s="44"/>
    </row>
    <row r="36389" spans="26:26">
      <c r="Z36389" s="44"/>
    </row>
    <row r="36390" spans="26:26">
      <c r="Z36390" s="44"/>
    </row>
    <row r="36391" spans="26:26">
      <c r="Z36391" s="44"/>
    </row>
    <row r="36392" spans="26:26">
      <c r="Z36392" s="44"/>
    </row>
    <row r="36393" spans="26:26">
      <c r="Z36393" s="44"/>
    </row>
    <row r="36394" spans="26:26">
      <c r="Z36394" s="44"/>
    </row>
    <row r="36395" spans="26:26">
      <c r="Z36395" s="44"/>
    </row>
    <row r="36396" spans="26:26">
      <c r="Z36396" s="44"/>
    </row>
    <row r="36397" spans="26:26">
      <c r="Z36397" s="44"/>
    </row>
    <row r="36398" spans="26:26">
      <c r="Z36398" s="44"/>
    </row>
    <row r="36399" spans="26:26">
      <c r="Z36399" s="44"/>
    </row>
    <row r="36400" spans="26:26">
      <c r="Z36400" s="44"/>
    </row>
    <row r="36401" spans="26:26">
      <c r="Z36401" s="44"/>
    </row>
    <row r="36402" spans="26:26">
      <c r="Z36402" s="44"/>
    </row>
    <row r="36403" spans="26:26">
      <c r="Z36403" s="44"/>
    </row>
    <row r="36404" spans="26:26">
      <c r="Z36404" s="44"/>
    </row>
    <row r="36405" spans="26:26">
      <c r="Z36405" s="44"/>
    </row>
    <row r="36406" spans="26:26">
      <c r="Z36406" s="44"/>
    </row>
    <row r="36407" spans="26:26">
      <c r="Z36407" s="44"/>
    </row>
    <row r="36408" spans="26:26">
      <c r="Z36408" s="44"/>
    </row>
    <row r="36409" spans="26:26">
      <c r="Z36409" s="44"/>
    </row>
    <row r="36410" spans="26:26">
      <c r="Z36410" s="44"/>
    </row>
    <row r="36411" spans="26:26">
      <c r="Z36411" s="44"/>
    </row>
    <row r="36412" spans="26:26">
      <c r="Z36412" s="44"/>
    </row>
    <row r="36413" spans="26:26">
      <c r="Z36413" s="44"/>
    </row>
    <row r="36414" spans="26:26">
      <c r="Z36414" s="44"/>
    </row>
    <row r="36415" spans="26:26">
      <c r="Z36415" s="44"/>
    </row>
    <row r="36416" spans="26:26">
      <c r="Z36416" s="44"/>
    </row>
    <row r="36417" spans="26:26">
      <c r="Z36417" s="44"/>
    </row>
    <row r="36418" spans="26:26">
      <c r="Z36418" s="44"/>
    </row>
    <row r="36419" spans="26:26">
      <c r="Z36419" s="44"/>
    </row>
    <row r="36420" spans="26:26">
      <c r="Z36420" s="44"/>
    </row>
    <row r="36421" spans="26:26">
      <c r="Z36421" s="44"/>
    </row>
    <row r="36422" spans="26:26">
      <c r="Z36422" s="44"/>
    </row>
    <row r="36423" spans="26:26">
      <c r="Z36423" s="44"/>
    </row>
    <row r="36424" spans="26:26">
      <c r="Z36424" s="44"/>
    </row>
    <row r="36425" spans="26:26">
      <c r="Z36425" s="44"/>
    </row>
    <row r="36426" spans="26:26">
      <c r="Z36426" s="44"/>
    </row>
    <row r="36427" spans="26:26">
      <c r="Z36427" s="44"/>
    </row>
    <row r="36428" spans="26:26">
      <c r="Z36428" s="44"/>
    </row>
    <row r="36429" spans="26:26">
      <c r="Z36429" s="44"/>
    </row>
    <row r="36430" spans="26:26">
      <c r="Z36430" s="44"/>
    </row>
    <row r="36431" spans="26:26">
      <c r="Z36431" s="44"/>
    </row>
    <row r="36432" spans="26:26">
      <c r="Z36432" s="44"/>
    </row>
    <row r="36433" spans="26:26">
      <c r="Z36433" s="44"/>
    </row>
    <row r="36434" spans="26:26">
      <c r="Z36434" s="44"/>
    </row>
    <row r="36435" spans="26:26">
      <c r="Z36435" s="44"/>
    </row>
    <row r="36436" spans="26:26">
      <c r="Z36436" s="44"/>
    </row>
    <row r="36437" spans="26:26">
      <c r="Z36437" s="44"/>
    </row>
    <row r="36438" spans="26:26">
      <c r="Z36438" s="44"/>
    </row>
    <row r="36439" spans="26:26">
      <c r="Z36439" s="44"/>
    </row>
    <row r="36440" spans="26:26">
      <c r="Z36440" s="44"/>
    </row>
    <row r="36441" spans="26:26">
      <c r="Z36441" s="44"/>
    </row>
    <row r="36442" spans="26:26">
      <c r="Z36442" s="44"/>
    </row>
    <row r="36443" spans="26:26">
      <c r="Z36443" s="44"/>
    </row>
    <row r="36444" spans="26:26">
      <c r="Z36444" s="44"/>
    </row>
    <row r="36445" spans="26:26">
      <c r="Z36445" s="44"/>
    </row>
    <row r="36446" spans="26:26">
      <c r="Z36446" s="44"/>
    </row>
    <row r="36447" spans="26:26">
      <c r="Z36447" s="44"/>
    </row>
    <row r="36448" spans="26:26">
      <c r="Z36448" s="44"/>
    </row>
    <row r="36449" spans="26:26">
      <c r="Z36449" s="44"/>
    </row>
    <row r="36450" spans="26:26">
      <c r="Z36450" s="44"/>
    </row>
    <row r="36451" spans="26:26">
      <c r="Z36451" s="44"/>
    </row>
    <row r="36452" spans="26:26">
      <c r="Z36452" s="44"/>
    </row>
    <row r="36453" spans="26:26">
      <c r="Z36453" s="44"/>
    </row>
    <row r="36454" spans="26:26">
      <c r="Z36454" s="44"/>
    </row>
    <row r="36455" spans="26:26">
      <c r="Z36455" s="44"/>
    </row>
    <row r="36456" spans="26:26">
      <c r="Z36456" s="44"/>
    </row>
    <row r="36457" spans="26:26">
      <c r="Z36457" s="44"/>
    </row>
    <row r="36458" spans="26:26">
      <c r="Z36458" s="44"/>
    </row>
    <row r="36459" spans="26:26">
      <c r="Z36459" s="44"/>
    </row>
    <row r="36460" spans="26:26">
      <c r="Z36460" s="44"/>
    </row>
    <row r="36461" spans="26:26">
      <c r="Z36461" s="44"/>
    </row>
    <row r="36462" spans="26:26">
      <c r="Z36462" s="44"/>
    </row>
    <row r="36463" spans="26:26">
      <c r="Z36463" s="44"/>
    </row>
    <row r="36464" spans="26:26">
      <c r="Z36464" s="44"/>
    </row>
    <row r="36465" spans="26:26">
      <c r="Z36465" s="44"/>
    </row>
    <row r="36466" spans="26:26">
      <c r="Z36466" s="44"/>
    </row>
    <row r="36467" spans="26:26">
      <c r="Z36467" s="44"/>
    </row>
    <row r="36468" spans="26:26">
      <c r="Z36468" s="44"/>
    </row>
    <row r="36469" spans="26:26">
      <c r="Z36469" s="44"/>
    </row>
    <row r="36470" spans="26:26">
      <c r="Z36470" s="44"/>
    </row>
    <row r="36471" spans="26:26">
      <c r="Z36471" s="44"/>
    </row>
    <row r="36472" spans="26:26">
      <c r="Z36472" s="44"/>
    </row>
    <row r="36473" spans="26:26">
      <c r="Z36473" s="44"/>
    </row>
    <row r="36474" spans="26:26">
      <c r="Z36474" s="44"/>
    </row>
    <row r="36475" spans="26:26">
      <c r="Z36475" s="44"/>
    </row>
    <row r="36476" spans="26:26">
      <c r="Z36476" s="44"/>
    </row>
    <row r="36477" spans="26:26">
      <c r="Z36477" s="44"/>
    </row>
    <row r="36478" spans="26:26">
      <c r="Z36478" s="44"/>
    </row>
    <row r="36479" spans="26:26">
      <c r="Z36479" s="44"/>
    </row>
    <row r="36480" spans="26:26">
      <c r="Z36480" s="44"/>
    </row>
    <row r="36481" spans="26:26">
      <c r="Z36481" s="44"/>
    </row>
    <row r="36482" spans="26:26">
      <c r="Z36482" s="44"/>
    </row>
    <row r="36483" spans="26:26">
      <c r="Z36483" s="44"/>
    </row>
    <row r="36484" spans="26:26">
      <c r="Z36484" s="44"/>
    </row>
    <row r="36485" spans="26:26">
      <c r="Z36485" s="44"/>
    </row>
    <row r="36486" spans="26:26">
      <c r="Z36486" s="44"/>
    </row>
    <row r="36487" spans="26:26">
      <c r="Z36487" s="44"/>
    </row>
    <row r="36488" spans="26:26">
      <c r="Z36488" s="44"/>
    </row>
    <row r="36489" spans="26:26">
      <c r="Z36489" s="44"/>
    </row>
    <row r="36490" spans="26:26">
      <c r="Z36490" s="44"/>
    </row>
    <row r="36491" spans="26:26">
      <c r="Z36491" s="44"/>
    </row>
    <row r="36492" spans="26:26">
      <c r="Z36492" s="44"/>
    </row>
    <row r="36493" spans="26:26">
      <c r="Z36493" s="44"/>
    </row>
    <row r="36494" spans="26:26">
      <c r="Z36494" s="44"/>
    </row>
    <row r="36495" spans="26:26">
      <c r="Z36495" s="44"/>
    </row>
    <row r="36496" spans="26:26">
      <c r="Z36496" s="44"/>
    </row>
    <row r="36497" spans="26:26">
      <c r="Z36497" s="44"/>
    </row>
    <row r="36498" spans="26:26">
      <c r="Z36498" s="44"/>
    </row>
    <row r="36499" spans="26:26">
      <c r="Z36499" s="44"/>
    </row>
    <row r="36500" spans="26:26">
      <c r="Z36500" s="44"/>
    </row>
    <row r="36501" spans="26:26">
      <c r="Z36501" s="44"/>
    </row>
    <row r="36502" spans="26:26">
      <c r="Z36502" s="44"/>
    </row>
    <row r="36503" spans="26:26">
      <c r="Z36503" s="44"/>
    </row>
    <row r="36504" spans="26:26">
      <c r="Z36504" s="44"/>
    </row>
    <row r="36505" spans="26:26">
      <c r="Z36505" s="44"/>
    </row>
    <row r="36506" spans="26:26">
      <c r="Z36506" s="44"/>
    </row>
    <row r="36507" spans="26:26">
      <c r="Z36507" s="44"/>
    </row>
    <row r="36508" spans="26:26">
      <c r="Z36508" s="44"/>
    </row>
    <row r="36509" spans="26:26">
      <c r="Z36509" s="44"/>
    </row>
    <row r="36510" spans="26:26">
      <c r="Z36510" s="44"/>
    </row>
    <row r="36511" spans="26:26">
      <c r="Z36511" s="44"/>
    </row>
    <row r="36512" spans="26:26">
      <c r="Z36512" s="44"/>
    </row>
    <row r="36513" spans="26:26">
      <c r="Z36513" s="44"/>
    </row>
    <row r="36514" spans="26:26">
      <c r="Z36514" s="44"/>
    </row>
    <row r="36515" spans="26:26">
      <c r="Z36515" s="44"/>
    </row>
    <row r="36516" spans="26:26">
      <c r="Z36516" s="44"/>
    </row>
    <row r="36517" spans="26:26">
      <c r="Z36517" s="44"/>
    </row>
    <row r="36518" spans="26:26">
      <c r="Z36518" s="44"/>
    </row>
    <row r="36519" spans="26:26">
      <c r="Z36519" s="44"/>
    </row>
    <row r="36520" spans="26:26">
      <c r="Z36520" s="44"/>
    </row>
    <row r="36521" spans="26:26">
      <c r="Z36521" s="44"/>
    </row>
    <row r="36522" spans="26:26">
      <c r="Z36522" s="44"/>
    </row>
    <row r="36523" spans="26:26">
      <c r="Z36523" s="44"/>
    </row>
    <row r="36524" spans="26:26">
      <c r="Z36524" s="44"/>
    </row>
    <row r="36525" spans="26:26">
      <c r="Z36525" s="44"/>
    </row>
    <row r="36526" spans="26:26">
      <c r="Z36526" s="44"/>
    </row>
    <row r="36527" spans="26:26">
      <c r="Z36527" s="44"/>
    </row>
    <row r="36528" spans="26:26">
      <c r="Z36528" s="44"/>
    </row>
    <row r="36529" spans="26:26">
      <c r="Z36529" s="44"/>
    </row>
    <row r="36530" spans="26:26">
      <c r="Z36530" s="44"/>
    </row>
    <row r="36531" spans="26:26">
      <c r="Z36531" s="44"/>
    </row>
    <row r="36532" spans="26:26">
      <c r="Z36532" s="44"/>
    </row>
    <row r="36533" spans="26:26">
      <c r="Z36533" s="44"/>
    </row>
    <row r="36534" spans="26:26">
      <c r="Z36534" s="44"/>
    </row>
    <row r="36535" spans="26:26">
      <c r="Z36535" s="44"/>
    </row>
    <row r="36536" spans="26:26">
      <c r="Z36536" s="44"/>
    </row>
    <row r="36537" spans="26:26">
      <c r="Z36537" s="44"/>
    </row>
    <row r="36538" spans="26:26">
      <c r="Z36538" s="44"/>
    </row>
    <row r="36539" spans="26:26">
      <c r="Z36539" s="44"/>
    </row>
    <row r="36540" spans="26:26">
      <c r="Z36540" s="44"/>
    </row>
    <row r="36541" spans="26:26">
      <c r="Z36541" s="44"/>
    </row>
    <row r="36542" spans="26:26">
      <c r="Z36542" s="44"/>
    </row>
    <row r="36543" spans="26:26">
      <c r="Z36543" s="44"/>
    </row>
    <row r="36544" spans="26:26">
      <c r="Z36544" s="44"/>
    </row>
    <row r="36545" spans="26:26">
      <c r="Z36545" s="44"/>
    </row>
    <row r="36546" spans="26:26">
      <c r="Z36546" s="44"/>
    </row>
    <row r="36547" spans="26:26">
      <c r="Z36547" s="44"/>
    </row>
    <row r="36548" spans="26:26">
      <c r="Z36548" s="44"/>
    </row>
    <row r="36549" spans="26:26">
      <c r="Z36549" s="44"/>
    </row>
    <row r="36550" spans="26:26">
      <c r="Z36550" s="44"/>
    </row>
    <row r="36551" spans="26:26">
      <c r="Z36551" s="44"/>
    </row>
    <row r="36552" spans="26:26">
      <c r="Z36552" s="44"/>
    </row>
    <row r="36553" spans="26:26">
      <c r="Z36553" s="44"/>
    </row>
    <row r="36554" spans="26:26">
      <c r="Z36554" s="44"/>
    </row>
    <row r="36555" spans="26:26">
      <c r="Z36555" s="44"/>
    </row>
    <row r="36556" spans="26:26">
      <c r="Z36556" s="44"/>
    </row>
    <row r="36557" spans="26:26">
      <c r="Z36557" s="44"/>
    </row>
    <row r="36558" spans="26:26">
      <c r="Z36558" s="44"/>
    </row>
    <row r="36559" spans="26:26">
      <c r="Z36559" s="44"/>
    </row>
    <row r="36560" spans="26:26">
      <c r="Z36560" s="44"/>
    </row>
    <row r="36561" spans="26:26">
      <c r="Z36561" s="44"/>
    </row>
    <row r="36562" spans="26:26">
      <c r="Z36562" s="44"/>
    </row>
    <row r="36563" spans="26:26">
      <c r="Z36563" s="44"/>
    </row>
    <row r="36564" spans="26:26">
      <c r="Z36564" s="44"/>
    </row>
    <row r="36565" spans="26:26">
      <c r="Z36565" s="44"/>
    </row>
    <row r="36566" spans="26:26">
      <c r="Z36566" s="44"/>
    </row>
    <row r="36567" spans="26:26">
      <c r="Z36567" s="44"/>
    </row>
    <row r="36568" spans="26:26">
      <c r="Z36568" s="44"/>
    </row>
    <row r="36569" spans="26:26">
      <c r="Z36569" s="44"/>
    </row>
    <row r="36570" spans="26:26">
      <c r="Z36570" s="44"/>
    </row>
    <row r="36571" spans="26:26">
      <c r="Z36571" s="44"/>
    </row>
    <row r="36572" spans="26:26">
      <c r="Z36572" s="44"/>
    </row>
    <row r="36573" spans="26:26">
      <c r="Z36573" s="44"/>
    </row>
    <row r="36574" spans="26:26">
      <c r="Z36574" s="44"/>
    </row>
    <row r="36575" spans="26:26">
      <c r="Z36575" s="44"/>
    </row>
    <row r="36576" spans="26:26">
      <c r="Z36576" s="44"/>
    </row>
    <row r="36577" spans="26:26">
      <c r="Z36577" s="44"/>
    </row>
    <row r="36578" spans="26:26">
      <c r="Z36578" s="44"/>
    </row>
    <row r="36579" spans="26:26">
      <c r="Z36579" s="44"/>
    </row>
    <row r="36580" spans="26:26">
      <c r="Z36580" s="44"/>
    </row>
    <row r="36581" spans="26:26">
      <c r="Z36581" s="44"/>
    </row>
    <row r="36582" spans="26:26">
      <c r="Z36582" s="44"/>
    </row>
    <row r="36583" spans="26:26">
      <c r="Z36583" s="44"/>
    </row>
    <row r="36584" spans="26:26">
      <c r="Z36584" s="44"/>
    </row>
    <row r="36585" spans="26:26">
      <c r="Z36585" s="44"/>
    </row>
    <row r="36586" spans="26:26">
      <c r="Z36586" s="44"/>
    </row>
    <row r="36587" spans="26:26">
      <c r="Z36587" s="44"/>
    </row>
    <row r="36588" spans="26:26">
      <c r="Z36588" s="44"/>
    </row>
    <row r="36589" spans="26:26">
      <c r="Z36589" s="44"/>
    </row>
    <row r="36590" spans="26:26">
      <c r="Z36590" s="44"/>
    </row>
    <row r="36591" spans="26:26">
      <c r="Z36591" s="44"/>
    </row>
    <row r="36592" spans="26:26">
      <c r="Z36592" s="44"/>
    </row>
    <row r="36593" spans="26:26">
      <c r="Z36593" s="44"/>
    </row>
    <row r="36594" spans="26:26">
      <c r="Z36594" s="44"/>
    </row>
    <row r="36595" spans="26:26">
      <c r="Z36595" s="44"/>
    </row>
    <row r="36596" spans="26:26">
      <c r="Z36596" s="44"/>
    </row>
    <row r="36597" spans="26:26">
      <c r="Z36597" s="44"/>
    </row>
    <row r="36598" spans="26:26">
      <c r="Z36598" s="44"/>
    </row>
    <row r="36599" spans="26:26">
      <c r="Z36599" s="44"/>
    </row>
    <row r="36600" spans="26:26">
      <c r="Z36600" s="44"/>
    </row>
    <row r="36601" spans="26:26">
      <c r="Z36601" s="44"/>
    </row>
    <row r="36602" spans="26:26">
      <c r="Z36602" s="44"/>
    </row>
    <row r="36603" spans="26:26">
      <c r="Z36603" s="44"/>
    </row>
    <row r="36604" spans="26:26">
      <c r="Z36604" s="44"/>
    </row>
    <row r="36605" spans="26:26">
      <c r="Z36605" s="44"/>
    </row>
    <row r="36606" spans="26:26">
      <c r="Z36606" s="44"/>
    </row>
    <row r="36607" spans="26:26">
      <c r="Z36607" s="44"/>
    </row>
    <row r="36608" spans="26:26">
      <c r="Z36608" s="44"/>
    </row>
    <row r="36609" spans="26:26">
      <c r="Z36609" s="44"/>
    </row>
    <row r="36610" spans="26:26">
      <c r="Z36610" s="44"/>
    </row>
    <row r="36611" spans="26:26">
      <c r="Z36611" s="44"/>
    </row>
    <row r="36612" spans="26:26">
      <c r="Z36612" s="44"/>
    </row>
    <row r="36613" spans="26:26">
      <c r="Z36613" s="44"/>
    </row>
    <row r="36614" spans="26:26">
      <c r="Z36614" s="44"/>
    </row>
    <row r="36615" spans="26:26">
      <c r="Z36615" s="44"/>
    </row>
    <row r="36616" spans="26:26">
      <c r="Z36616" s="44"/>
    </row>
    <row r="36617" spans="26:26">
      <c r="Z36617" s="44"/>
    </row>
    <row r="36618" spans="26:26">
      <c r="Z36618" s="44"/>
    </row>
    <row r="36619" spans="26:26">
      <c r="Z36619" s="44"/>
    </row>
    <row r="36620" spans="26:26">
      <c r="Z36620" s="44"/>
    </row>
    <row r="36621" spans="26:26">
      <c r="Z36621" s="44"/>
    </row>
    <row r="36622" spans="26:26">
      <c r="Z36622" s="44"/>
    </row>
    <row r="36623" spans="26:26">
      <c r="Z36623" s="44"/>
    </row>
    <row r="36624" spans="26:26">
      <c r="Z36624" s="44"/>
    </row>
    <row r="36625" spans="26:26">
      <c r="Z36625" s="44"/>
    </row>
    <row r="36626" spans="26:26">
      <c r="Z36626" s="44"/>
    </row>
    <row r="36627" spans="26:26">
      <c r="Z36627" s="44"/>
    </row>
    <row r="36628" spans="26:26">
      <c r="Z36628" s="44"/>
    </row>
    <row r="36629" spans="26:26">
      <c r="Z36629" s="44"/>
    </row>
    <row r="36630" spans="26:26">
      <c r="Z36630" s="44"/>
    </row>
    <row r="36631" spans="26:26">
      <c r="Z36631" s="44"/>
    </row>
    <row r="36632" spans="26:26">
      <c r="Z36632" s="44"/>
    </row>
    <row r="36633" spans="26:26">
      <c r="Z36633" s="44"/>
    </row>
    <row r="36634" spans="26:26">
      <c r="Z36634" s="44"/>
    </row>
    <row r="36635" spans="26:26">
      <c r="Z36635" s="44"/>
    </row>
    <row r="36636" spans="26:26">
      <c r="Z36636" s="44"/>
    </row>
    <row r="36637" spans="26:26">
      <c r="Z36637" s="44"/>
    </row>
    <row r="36638" spans="26:26">
      <c r="Z36638" s="44"/>
    </row>
    <row r="36639" spans="26:26">
      <c r="Z36639" s="44"/>
    </row>
    <row r="36640" spans="26:26">
      <c r="Z36640" s="44"/>
    </row>
    <row r="36641" spans="26:26">
      <c r="Z36641" s="44"/>
    </row>
    <row r="36642" spans="26:26">
      <c r="Z36642" s="44"/>
    </row>
    <row r="36643" spans="26:26">
      <c r="Z36643" s="44"/>
    </row>
    <row r="36644" spans="26:26">
      <c r="Z36644" s="44"/>
    </row>
    <row r="36645" spans="26:26">
      <c r="Z36645" s="44"/>
    </row>
    <row r="36646" spans="26:26">
      <c r="Z36646" s="44"/>
    </row>
    <row r="36647" spans="26:26">
      <c r="Z36647" s="44"/>
    </row>
    <row r="36648" spans="26:26">
      <c r="Z36648" s="44"/>
    </row>
    <row r="36649" spans="26:26">
      <c r="Z36649" s="44"/>
    </row>
    <row r="36650" spans="26:26">
      <c r="Z36650" s="44"/>
    </row>
    <row r="36651" spans="26:26">
      <c r="Z36651" s="44"/>
    </row>
    <row r="36652" spans="26:26">
      <c r="Z36652" s="44"/>
    </row>
    <row r="36653" spans="26:26">
      <c r="Z36653" s="44"/>
    </row>
    <row r="36654" spans="26:26">
      <c r="Z36654" s="44"/>
    </row>
    <row r="36655" spans="26:26">
      <c r="Z36655" s="44"/>
    </row>
    <row r="36656" spans="26:26">
      <c r="Z36656" s="44"/>
    </row>
    <row r="36657" spans="26:26">
      <c r="Z36657" s="44"/>
    </row>
    <row r="36658" spans="26:26">
      <c r="Z36658" s="44"/>
    </row>
    <row r="36659" spans="26:26">
      <c r="Z36659" s="44"/>
    </row>
    <row r="36660" spans="26:26">
      <c r="Z36660" s="44"/>
    </row>
    <row r="36661" spans="26:26">
      <c r="Z36661" s="44"/>
    </row>
    <row r="36662" spans="26:26">
      <c r="Z36662" s="44"/>
    </row>
    <row r="36663" spans="26:26">
      <c r="Z36663" s="44"/>
    </row>
    <row r="36664" spans="26:26">
      <c r="Z36664" s="44"/>
    </row>
    <row r="36665" spans="26:26">
      <c r="Z36665" s="44"/>
    </row>
    <row r="36666" spans="26:26">
      <c r="Z36666" s="44"/>
    </row>
    <row r="36667" spans="26:26">
      <c r="Z36667" s="44"/>
    </row>
    <row r="36668" spans="26:26">
      <c r="Z36668" s="44"/>
    </row>
    <row r="36669" spans="26:26">
      <c r="Z36669" s="44"/>
    </row>
    <row r="36670" spans="26:26">
      <c r="Z36670" s="44"/>
    </row>
    <row r="36671" spans="26:26">
      <c r="Z36671" s="44"/>
    </row>
    <row r="36672" spans="26:26">
      <c r="Z36672" s="44"/>
    </row>
    <row r="36673" spans="26:26">
      <c r="Z36673" s="44"/>
    </row>
    <row r="36674" spans="26:26">
      <c r="Z36674" s="44"/>
    </row>
    <row r="36675" spans="26:26">
      <c r="Z36675" s="44"/>
    </row>
    <row r="36676" spans="26:26">
      <c r="Z36676" s="44"/>
    </row>
    <row r="36677" spans="26:26">
      <c r="Z36677" s="44"/>
    </row>
    <row r="36678" spans="26:26">
      <c r="Z36678" s="44"/>
    </row>
    <row r="36679" spans="26:26">
      <c r="Z36679" s="44"/>
    </row>
    <row r="36680" spans="26:26">
      <c r="Z36680" s="44"/>
    </row>
    <row r="36681" spans="26:26">
      <c r="Z36681" s="44"/>
    </row>
    <row r="36682" spans="26:26">
      <c r="Z36682" s="44"/>
    </row>
    <row r="36683" spans="26:26">
      <c r="Z36683" s="44"/>
    </row>
    <row r="36684" spans="26:26">
      <c r="Z36684" s="44"/>
    </row>
    <row r="36685" spans="26:26">
      <c r="Z36685" s="44"/>
    </row>
    <row r="36686" spans="26:26">
      <c r="Z36686" s="44"/>
    </row>
    <row r="36687" spans="26:26">
      <c r="Z36687" s="44"/>
    </row>
    <row r="36688" spans="26:26">
      <c r="Z36688" s="44"/>
    </row>
    <row r="36689" spans="26:26">
      <c r="Z36689" s="44"/>
    </row>
    <row r="36690" spans="26:26">
      <c r="Z36690" s="44"/>
    </row>
    <row r="36691" spans="26:26">
      <c r="Z36691" s="44"/>
    </row>
    <row r="36692" spans="26:26">
      <c r="Z36692" s="44"/>
    </row>
    <row r="36693" spans="26:26">
      <c r="Z36693" s="44"/>
    </row>
    <row r="36694" spans="26:26">
      <c r="Z36694" s="44"/>
    </row>
    <row r="36695" spans="26:26">
      <c r="Z36695" s="44"/>
    </row>
    <row r="36696" spans="26:26">
      <c r="Z36696" s="44"/>
    </row>
    <row r="36697" spans="26:26">
      <c r="Z36697" s="44"/>
    </row>
    <row r="36698" spans="26:26">
      <c r="Z36698" s="44"/>
    </row>
    <row r="36699" spans="26:26">
      <c r="Z36699" s="44"/>
    </row>
    <row r="36700" spans="26:26">
      <c r="Z36700" s="44"/>
    </row>
    <row r="36701" spans="26:26">
      <c r="Z36701" s="44"/>
    </row>
    <row r="36702" spans="26:26">
      <c r="Z36702" s="44"/>
    </row>
    <row r="36703" spans="26:26">
      <c r="Z36703" s="44"/>
    </row>
    <row r="36704" spans="26:26">
      <c r="Z36704" s="44"/>
    </row>
    <row r="36705" spans="26:26">
      <c r="Z36705" s="44"/>
    </row>
    <row r="36706" spans="26:26">
      <c r="Z36706" s="44"/>
    </row>
    <row r="36707" spans="26:26">
      <c r="Z36707" s="44"/>
    </row>
    <row r="36708" spans="26:26">
      <c r="Z36708" s="44"/>
    </row>
    <row r="36709" spans="26:26">
      <c r="Z36709" s="44"/>
    </row>
    <row r="36710" spans="26:26">
      <c r="Z36710" s="44"/>
    </row>
    <row r="36711" spans="26:26">
      <c r="Z36711" s="44"/>
    </row>
    <row r="36712" spans="26:26">
      <c r="Z36712" s="44"/>
    </row>
    <row r="36713" spans="26:26">
      <c r="Z36713" s="44"/>
    </row>
    <row r="36714" spans="26:26">
      <c r="Z36714" s="44"/>
    </row>
    <row r="36715" spans="26:26">
      <c r="Z36715" s="44"/>
    </row>
    <row r="36716" spans="26:26">
      <c r="Z36716" s="44"/>
    </row>
    <row r="36717" spans="26:26">
      <c r="Z36717" s="44"/>
    </row>
    <row r="36718" spans="26:26">
      <c r="Z36718" s="44"/>
    </row>
    <row r="36719" spans="26:26">
      <c r="Z36719" s="44"/>
    </row>
    <row r="36720" spans="26:26">
      <c r="Z36720" s="44"/>
    </row>
    <row r="36721" spans="26:26">
      <c r="Z36721" s="44"/>
    </row>
    <row r="36722" spans="26:26">
      <c r="Z36722" s="44"/>
    </row>
    <row r="36723" spans="26:26">
      <c r="Z36723" s="44"/>
    </row>
    <row r="36724" spans="26:26">
      <c r="Z36724" s="44"/>
    </row>
    <row r="36725" spans="26:26">
      <c r="Z36725" s="44"/>
    </row>
    <row r="36726" spans="26:26">
      <c r="Z36726" s="44"/>
    </row>
    <row r="36727" spans="26:26">
      <c r="Z36727" s="44"/>
    </row>
    <row r="36728" spans="26:26">
      <c r="Z36728" s="44"/>
    </row>
    <row r="36729" spans="26:26">
      <c r="Z36729" s="44"/>
    </row>
    <row r="36730" spans="26:26">
      <c r="Z36730" s="44"/>
    </row>
    <row r="36731" spans="26:26">
      <c r="Z36731" s="44"/>
    </row>
    <row r="36732" spans="26:26">
      <c r="Z36732" s="44"/>
    </row>
    <row r="36733" spans="26:26">
      <c r="Z36733" s="44"/>
    </row>
    <row r="36734" spans="26:26">
      <c r="Z36734" s="44"/>
    </row>
    <row r="36735" spans="26:26">
      <c r="Z36735" s="44"/>
    </row>
    <row r="36736" spans="26:26">
      <c r="Z36736" s="44"/>
    </row>
    <row r="36737" spans="26:26">
      <c r="Z36737" s="44"/>
    </row>
    <row r="36738" spans="26:26">
      <c r="Z36738" s="44"/>
    </row>
    <row r="36739" spans="26:26">
      <c r="Z36739" s="44"/>
    </row>
    <row r="36740" spans="26:26">
      <c r="Z36740" s="44"/>
    </row>
    <row r="36741" spans="26:26">
      <c r="Z36741" s="44"/>
    </row>
    <row r="36742" spans="26:26">
      <c r="Z36742" s="44"/>
    </row>
    <row r="36743" spans="26:26">
      <c r="Z36743" s="44"/>
    </row>
    <row r="36744" spans="26:26">
      <c r="Z36744" s="44"/>
    </row>
    <row r="36745" spans="26:26">
      <c r="Z36745" s="44"/>
    </row>
    <row r="36746" spans="26:26">
      <c r="Z36746" s="44"/>
    </row>
    <row r="36747" spans="26:26">
      <c r="Z36747" s="44"/>
    </row>
    <row r="36748" spans="26:26">
      <c r="Z36748" s="44"/>
    </row>
    <row r="36749" spans="26:26">
      <c r="Z36749" s="44"/>
    </row>
    <row r="36750" spans="26:26">
      <c r="Z36750" s="44"/>
    </row>
    <row r="36751" spans="26:26">
      <c r="Z36751" s="44"/>
    </row>
    <row r="36752" spans="26:26">
      <c r="Z36752" s="44"/>
    </row>
    <row r="36753" spans="26:26">
      <c r="Z36753" s="44"/>
    </row>
    <row r="36754" spans="26:26">
      <c r="Z36754" s="44"/>
    </row>
    <row r="36755" spans="26:26">
      <c r="Z36755" s="44"/>
    </row>
    <row r="36756" spans="26:26">
      <c r="Z36756" s="44"/>
    </row>
    <row r="36757" spans="26:26">
      <c r="Z36757" s="44"/>
    </row>
    <row r="36758" spans="26:26">
      <c r="Z36758" s="44"/>
    </row>
    <row r="36759" spans="26:26">
      <c r="Z36759" s="44"/>
    </row>
    <row r="36760" spans="26:26">
      <c r="Z36760" s="44"/>
    </row>
    <row r="36761" spans="26:26">
      <c r="Z36761" s="44"/>
    </row>
    <row r="36762" spans="26:26">
      <c r="Z36762" s="44"/>
    </row>
    <row r="36763" spans="26:26">
      <c r="Z36763" s="44"/>
    </row>
    <row r="36764" spans="26:26">
      <c r="Z36764" s="44"/>
    </row>
    <row r="36765" spans="26:26">
      <c r="Z36765" s="44"/>
    </row>
    <row r="36766" spans="26:26">
      <c r="Z36766" s="44"/>
    </row>
    <row r="36767" spans="26:26">
      <c r="Z36767" s="44"/>
    </row>
    <row r="36768" spans="26:26">
      <c r="Z36768" s="44"/>
    </row>
    <row r="36769" spans="26:26">
      <c r="Z36769" s="44"/>
    </row>
    <row r="36770" spans="26:26">
      <c r="Z36770" s="44"/>
    </row>
    <row r="36771" spans="26:26">
      <c r="Z36771" s="44"/>
    </row>
    <row r="36772" spans="26:26">
      <c r="Z36772" s="44"/>
    </row>
    <row r="36773" spans="26:26">
      <c r="Z36773" s="44"/>
    </row>
    <row r="36774" spans="26:26">
      <c r="Z36774" s="44"/>
    </row>
    <row r="36775" spans="26:26">
      <c r="Z36775" s="44"/>
    </row>
    <row r="36776" spans="26:26">
      <c r="Z36776" s="44"/>
    </row>
    <row r="36777" spans="26:26">
      <c r="Z36777" s="44"/>
    </row>
    <row r="36778" spans="26:26">
      <c r="Z36778" s="44"/>
    </row>
    <row r="36779" spans="26:26">
      <c r="Z36779" s="44"/>
    </row>
    <row r="36780" spans="26:26">
      <c r="Z36780" s="44"/>
    </row>
    <row r="36781" spans="26:26">
      <c r="Z36781" s="44"/>
    </row>
    <row r="36782" spans="26:26">
      <c r="Z36782" s="44"/>
    </row>
    <row r="36783" spans="26:26">
      <c r="Z36783" s="44"/>
    </row>
    <row r="36784" spans="26:26">
      <c r="Z36784" s="44"/>
    </row>
    <row r="36785" spans="26:26">
      <c r="Z36785" s="44"/>
    </row>
    <row r="36786" spans="26:26">
      <c r="Z36786" s="44"/>
    </row>
    <row r="36787" spans="26:26">
      <c r="Z36787" s="44"/>
    </row>
    <row r="36788" spans="26:26">
      <c r="Z36788" s="44"/>
    </row>
    <row r="36789" spans="26:26">
      <c r="Z36789" s="44"/>
    </row>
    <row r="36790" spans="26:26">
      <c r="Z36790" s="44"/>
    </row>
    <row r="36791" spans="26:26">
      <c r="Z36791" s="44"/>
    </row>
    <row r="36792" spans="26:26">
      <c r="Z36792" s="44"/>
    </row>
    <row r="36793" spans="26:26">
      <c r="Z36793" s="44"/>
    </row>
    <row r="36794" spans="26:26">
      <c r="Z36794" s="44"/>
    </row>
    <row r="36795" spans="26:26">
      <c r="Z36795" s="44"/>
    </row>
    <row r="36796" spans="26:26">
      <c r="Z36796" s="44"/>
    </row>
    <row r="36797" spans="26:26">
      <c r="Z36797" s="44"/>
    </row>
    <row r="36798" spans="26:26">
      <c r="Z36798" s="44"/>
    </row>
    <row r="36799" spans="26:26">
      <c r="Z36799" s="44"/>
    </row>
    <row r="36800" spans="26:26">
      <c r="Z36800" s="44"/>
    </row>
    <row r="36801" spans="26:26">
      <c r="Z36801" s="44"/>
    </row>
    <row r="36802" spans="26:26">
      <c r="Z36802" s="44"/>
    </row>
    <row r="36803" spans="26:26">
      <c r="Z36803" s="44"/>
    </row>
    <row r="36804" spans="26:26">
      <c r="Z36804" s="44"/>
    </row>
    <row r="36805" spans="26:26">
      <c r="Z36805" s="44"/>
    </row>
    <row r="36806" spans="26:26">
      <c r="Z36806" s="44"/>
    </row>
    <row r="36807" spans="26:26">
      <c r="Z36807" s="44"/>
    </row>
    <row r="36808" spans="26:26">
      <c r="Z36808" s="44"/>
    </row>
    <row r="36809" spans="26:26">
      <c r="Z36809" s="44"/>
    </row>
    <row r="36810" spans="26:26">
      <c r="Z36810" s="44"/>
    </row>
    <row r="36811" spans="26:26">
      <c r="Z36811" s="44"/>
    </row>
    <row r="36812" spans="26:26">
      <c r="Z36812" s="44"/>
    </row>
    <row r="36813" spans="26:26">
      <c r="Z36813" s="44"/>
    </row>
    <row r="36814" spans="26:26">
      <c r="Z36814" s="44"/>
    </row>
    <row r="36815" spans="26:26">
      <c r="Z36815" s="44"/>
    </row>
    <row r="36816" spans="26:26">
      <c r="Z36816" s="44"/>
    </row>
    <row r="36817" spans="26:26">
      <c r="Z36817" s="44"/>
    </row>
    <row r="36818" spans="26:26">
      <c r="Z36818" s="44"/>
    </row>
    <row r="36819" spans="26:26">
      <c r="Z36819" s="44"/>
    </row>
    <row r="36820" spans="26:26">
      <c r="Z36820" s="44"/>
    </row>
    <row r="36821" spans="26:26">
      <c r="Z36821" s="44"/>
    </row>
    <row r="36822" spans="26:26">
      <c r="Z36822" s="44"/>
    </row>
    <row r="36823" spans="26:26">
      <c r="Z36823" s="44"/>
    </row>
    <row r="36824" spans="26:26">
      <c r="Z36824" s="44"/>
    </row>
    <row r="36825" spans="26:26">
      <c r="Z36825" s="44"/>
    </row>
    <row r="36826" spans="26:26">
      <c r="Z36826" s="44"/>
    </row>
    <row r="36827" spans="26:26">
      <c r="Z36827" s="44"/>
    </row>
    <row r="36828" spans="26:26">
      <c r="Z36828" s="44"/>
    </row>
    <row r="36829" spans="26:26">
      <c r="Z36829" s="44"/>
    </row>
    <row r="36830" spans="26:26">
      <c r="Z36830" s="44"/>
    </row>
    <row r="36831" spans="26:26">
      <c r="Z36831" s="44"/>
    </row>
    <row r="36832" spans="26:26">
      <c r="Z36832" s="44"/>
    </row>
    <row r="36833" spans="26:26">
      <c r="Z36833" s="44"/>
    </row>
    <row r="36834" spans="26:26">
      <c r="Z36834" s="44"/>
    </row>
    <row r="36835" spans="26:26">
      <c r="Z36835" s="44"/>
    </row>
    <row r="36836" spans="26:26">
      <c r="Z36836" s="44"/>
    </row>
    <row r="36837" spans="26:26">
      <c r="Z36837" s="44"/>
    </row>
    <row r="36838" spans="26:26">
      <c r="Z36838" s="44"/>
    </row>
    <row r="36839" spans="26:26">
      <c r="Z36839" s="44"/>
    </row>
    <row r="36840" spans="26:26">
      <c r="Z36840" s="44"/>
    </row>
    <row r="36841" spans="26:26">
      <c r="Z36841" s="44"/>
    </row>
    <row r="36842" spans="26:26">
      <c r="Z36842" s="44"/>
    </row>
    <row r="36843" spans="26:26">
      <c r="Z36843" s="44"/>
    </row>
    <row r="36844" spans="26:26">
      <c r="Z36844" s="44"/>
    </row>
    <row r="36845" spans="26:26">
      <c r="Z36845" s="44"/>
    </row>
    <row r="36846" spans="26:26">
      <c r="Z36846" s="44"/>
    </row>
    <row r="36847" spans="26:26">
      <c r="Z36847" s="44"/>
    </row>
    <row r="36848" spans="26:26">
      <c r="Z36848" s="44"/>
    </row>
    <row r="36849" spans="26:26">
      <c r="Z36849" s="44"/>
    </row>
    <row r="36850" spans="26:26">
      <c r="Z36850" s="44"/>
    </row>
    <row r="36851" spans="26:26">
      <c r="Z36851" s="44"/>
    </row>
    <row r="36852" spans="26:26">
      <c r="Z36852" s="44"/>
    </row>
    <row r="36853" spans="26:26">
      <c r="Z36853" s="44"/>
    </row>
    <row r="36854" spans="26:26">
      <c r="Z36854" s="44"/>
    </row>
    <row r="36855" spans="26:26">
      <c r="Z36855" s="44"/>
    </row>
    <row r="36856" spans="26:26">
      <c r="Z36856" s="44"/>
    </row>
    <row r="36857" spans="26:26">
      <c r="Z36857" s="44"/>
    </row>
    <row r="36858" spans="26:26">
      <c r="Z36858" s="44"/>
    </row>
    <row r="36859" spans="26:26">
      <c r="Z36859" s="44"/>
    </row>
    <row r="36860" spans="26:26">
      <c r="Z36860" s="44"/>
    </row>
    <row r="36861" spans="26:26">
      <c r="Z36861" s="44"/>
    </row>
    <row r="36862" spans="26:26">
      <c r="Z36862" s="44"/>
    </row>
    <row r="36863" spans="26:26">
      <c r="Z36863" s="44"/>
    </row>
    <row r="36864" spans="26:26">
      <c r="Z36864" s="44"/>
    </row>
    <row r="36865" spans="26:26">
      <c r="Z36865" s="44"/>
    </row>
    <row r="36866" spans="26:26">
      <c r="Z36866" s="44"/>
    </row>
    <row r="36867" spans="26:26">
      <c r="Z36867" s="44"/>
    </row>
    <row r="36868" spans="26:26">
      <c r="Z36868" s="44"/>
    </row>
    <row r="36869" spans="26:26">
      <c r="Z36869" s="44"/>
    </row>
    <row r="36870" spans="26:26">
      <c r="Z36870" s="44"/>
    </row>
    <row r="36871" spans="26:26">
      <c r="Z36871" s="44"/>
    </row>
    <row r="36872" spans="26:26">
      <c r="Z36872" s="44"/>
    </row>
    <row r="36873" spans="26:26">
      <c r="Z36873" s="44"/>
    </row>
    <row r="36874" spans="26:26">
      <c r="Z36874" s="44"/>
    </row>
    <row r="36875" spans="26:26">
      <c r="Z36875" s="44"/>
    </row>
    <row r="36876" spans="26:26">
      <c r="Z36876" s="44"/>
    </row>
    <row r="36877" spans="26:26">
      <c r="Z36877" s="44"/>
    </row>
    <row r="36878" spans="26:26">
      <c r="Z36878" s="44"/>
    </row>
    <row r="36879" spans="26:26">
      <c r="Z36879" s="44"/>
    </row>
    <row r="36880" spans="26:26">
      <c r="Z36880" s="44"/>
    </row>
    <row r="36881" spans="26:26">
      <c r="Z36881" s="44"/>
    </row>
    <row r="36882" spans="26:26">
      <c r="Z36882" s="44"/>
    </row>
    <row r="36883" spans="26:26">
      <c r="Z36883" s="44"/>
    </row>
    <row r="36884" spans="26:26">
      <c r="Z36884" s="44"/>
    </row>
    <row r="36885" spans="26:26">
      <c r="Z36885" s="44"/>
    </row>
    <row r="36886" spans="26:26">
      <c r="Z36886" s="44"/>
    </row>
    <row r="36887" spans="26:26">
      <c r="Z36887" s="44"/>
    </row>
    <row r="36888" spans="26:26">
      <c r="Z36888" s="44"/>
    </row>
    <row r="36889" spans="26:26">
      <c r="Z36889" s="44"/>
    </row>
    <row r="36890" spans="26:26">
      <c r="Z36890" s="44"/>
    </row>
    <row r="36891" spans="26:26">
      <c r="Z36891" s="44"/>
    </row>
    <row r="36892" spans="26:26">
      <c r="Z36892" s="44"/>
    </row>
    <row r="36893" spans="26:26">
      <c r="Z36893" s="44"/>
    </row>
    <row r="36894" spans="26:26">
      <c r="Z36894" s="44"/>
    </row>
    <row r="36895" spans="26:26">
      <c r="Z36895" s="44"/>
    </row>
    <row r="36896" spans="26:26">
      <c r="Z36896" s="44"/>
    </row>
    <row r="36897" spans="26:26">
      <c r="Z36897" s="44"/>
    </row>
    <row r="36898" spans="26:26">
      <c r="Z36898" s="44"/>
    </row>
    <row r="36899" spans="26:26">
      <c r="Z36899" s="44"/>
    </row>
    <row r="36900" spans="26:26">
      <c r="Z36900" s="44"/>
    </row>
    <row r="36901" spans="26:26">
      <c r="Z36901" s="44"/>
    </row>
    <row r="36902" spans="26:26">
      <c r="Z36902" s="44"/>
    </row>
    <row r="36903" spans="26:26">
      <c r="Z36903" s="44"/>
    </row>
    <row r="36904" spans="26:26">
      <c r="Z36904" s="44"/>
    </row>
    <row r="36905" spans="26:26">
      <c r="Z36905" s="44"/>
    </row>
    <row r="36906" spans="26:26">
      <c r="Z36906" s="44"/>
    </row>
    <row r="36907" spans="26:26">
      <c r="Z36907" s="44"/>
    </row>
    <row r="36908" spans="26:26">
      <c r="Z36908" s="44"/>
    </row>
    <row r="36909" spans="26:26">
      <c r="Z36909" s="44"/>
    </row>
    <row r="36910" spans="26:26">
      <c r="Z36910" s="44"/>
    </row>
    <row r="36911" spans="26:26">
      <c r="Z36911" s="44"/>
    </row>
    <row r="36912" spans="26:26">
      <c r="Z36912" s="44"/>
    </row>
    <row r="36913" spans="26:26">
      <c r="Z36913" s="44"/>
    </row>
    <row r="36914" spans="26:26">
      <c r="Z36914" s="44"/>
    </row>
    <row r="36915" spans="26:26">
      <c r="Z36915" s="44"/>
    </row>
    <row r="36916" spans="26:26">
      <c r="Z36916" s="44"/>
    </row>
    <row r="36917" spans="26:26">
      <c r="Z36917" s="44"/>
    </row>
    <row r="36918" spans="26:26">
      <c r="Z36918" s="44"/>
    </row>
    <row r="36919" spans="26:26">
      <c r="Z36919" s="44"/>
    </row>
    <row r="36920" spans="26:26">
      <c r="Z36920" s="44"/>
    </row>
    <row r="36921" spans="26:26">
      <c r="Z36921" s="44"/>
    </row>
    <row r="36922" spans="26:26">
      <c r="Z36922" s="44"/>
    </row>
    <row r="36923" spans="26:26">
      <c r="Z36923" s="44"/>
    </row>
    <row r="36924" spans="26:26">
      <c r="Z36924" s="44"/>
    </row>
    <row r="36925" spans="26:26">
      <c r="Z36925" s="44"/>
    </row>
    <row r="36926" spans="26:26">
      <c r="Z36926" s="44"/>
    </row>
    <row r="36927" spans="26:26">
      <c r="Z36927" s="44"/>
    </row>
    <row r="36928" spans="26:26">
      <c r="Z36928" s="44"/>
    </row>
    <row r="36929" spans="26:26">
      <c r="Z36929" s="44"/>
    </row>
    <row r="36930" spans="26:26">
      <c r="Z36930" s="44"/>
    </row>
    <row r="36931" spans="26:26">
      <c r="Z36931" s="44"/>
    </row>
    <row r="36932" spans="26:26">
      <c r="Z36932" s="44"/>
    </row>
    <row r="36933" spans="26:26">
      <c r="Z36933" s="44"/>
    </row>
    <row r="36934" spans="26:26">
      <c r="Z36934" s="44"/>
    </row>
    <row r="36935" spans="26:26">
      <c r="Z36935" s="44"/>
    </row>
    <row r="36936" spans="26:26">
      <c r="Z36936" s="44"/>
    </row>
    <row r="36937" spans="26:26">
      <c r="Z36937" s="44"/>
    </row>
    <row r="36938" spans="26:26">
      <c r="Z36938" s="44"/>
    </row>
    <row r="36939" spans="26:26">
      <c r="Z36939" s="44"/>
    </row>
    <row r="36940" spans="26:26">
      <c r="Z36940" s="44"/>
    </row>
    <row r="36941" spans="26:26">
      <c r="Z36941" s="44"/>
    </row>
    <row r="36942" spans="26:26">
      <c r="Z36942" s="44"/>
    </row>
    <row r="36943" spans="26:26">
      <c r="Z36943" s="44"/>
    </row>
    <row r="36944" spans="26:26">
      <c r="Z36944" s="44"/>
    </row>
    <row r="36945" spans="26:26">
      <c r="Z36945" s="44"/>
    </row>
    <row r="36946" spans="26:26">
      <c r="Z36946" s="44"/>
    </row>
    <row r="36947" spans="26:26">
      <c r="Z36947" s="44"/>
    </row>
    <row r="36948" spans="26:26">
      <c r="Z36948" s="44"/>
    </row>
    <row r="36949" spans="26:26">
      <c r="Z36949" s="44"/>
    </row>
    <row r="36950" spans="26:26">
      <c r="Z36950" s="44"/>
    </row>
    <row r="36951" spans="26:26">
      <c r="Z36951" s="44"/>
    </row>
    <row r="36952" spans="26:26">
      <c r="Z36952" s="44"/>
    </row>
    <row r="36953" spans="26:26">
      <c r="Z36953" s="44"/>
    </row>
    <row r="36954" spans="26:26">
      <c r="Z36954" s="44"/>
    </row>
    <row r="36955" spans="26:26">
      <c r="Z36955" s="44"/>
    </row>
    <row r="36956" spans="26:26">
      <c r="Z36956" s="44"/>
    </row>
    <row r="36957" spans="26:26">
      <c r="Z36957" s="44"/>
    </row>
    <row r="36958" spans="26:26">
      <c r="Z36958" s="44"/>
    </row>
    <row r="36959" spans="26:26">
      <c r="Z36959" s="44"/>
    </row>
    <row r="36960" spans="26:26">
      <c r="Z36960" s="44"/>
    </row>
    <row r="36961" spans="26:26">
      <c r="Z36961" s="44"/>
    </row>
    <row r="36962" spans="26:26">
      <c r="Z36962" s="44"/>
    </row>
    <row r="36963" spans="26:26">
      <c r="Z36963" s="44"/>
    </row>
    <row r="36964" spans="26:26">
      <c r="Z36964" s="44"/>
    </row>
    <row r="36965" spans="26:26">
      <c r="Z36965" s="44"/>
    </row>
    <row r="36966" spans="26:26">
      <c r="Z36966" s="44"/>
    </row>
    <row r="36967" spans="26:26">
      <c r="Z36967" s="44"/>
    </row>
    <row r="36968" spans="26:26">
      <c r="Z36968" s="44"/>
    </row>
    <row r="36969" spans="26:26">
      <c r="Z36969" s="44"/>
    </row>
    <row r="36970" spans="26:26">
      <c r="Z36970" s="44"/>
    </row>
    <row r="36971" spans="26:26">
      <c r="Z36971" s="44"/>
    </row>
    <row r="36972" spans="26:26">
      <c r="Z36972" s="44"/>
    </row>
    <row r="36973" spans="26:26">
      <c r="Z36973" s="44"/>
    </row>
    <row r="36974" spans="26:26">
      <c r="Z36974" s="44"/>
    </row>
    <row r="36975" spans="26:26">
      <c r="Z36975" s="44"/>
    </row>
    <row r="36976" spans="26:26">
      <c r="Z36976" s="44"/>
    </row>
    <row r="36977" spans="26:26">
      <c r="Z36977" s="44"/>
    </row>
    <row r="36978" spans="26:26">
      <c r="Z36978" s="44"/>
    </row>
    <row r="36979" spans="26:26">
      <c r="Z36979" s="44"/>
    </row>
    <row r="36980" spans="26:26">
      <c r="Z36980" s="44"/>
    </row>
    <row r="36981" spans="26:26">
      <c r="Z36981" s="44"/>
    </row>
    <row r="36982" spans="26:26">
      <c r="Z36982" s="44"/>
    </row>
    <row r="36983" spans="26:26">
      <c r="Z36983" s="44"/>
    </row>
    <row r="36984" spans="26:26">
      <c r="Z36984" s="44"/>
    </row>
    <row r="36985" spans="26:26">
      <c r="Z36985" s="44"/>
    </row>
    <row r="36986" spans="26:26">
      <c r="Z36986" s="44"/>
    </row>
    <row r="36987" spans="26:26">
      <c r="Z36987" s="44"/>
    </row>
    <row r="36988" spans="26:26">
      <c r="Z36988" s="44"/>
    </row>
    <row r="36989" spans="26:26">
      <c r="Z36989" s="44"/>
    </row>
    <row r="36990" spans="26:26">
      <c r="Z36990" s="44"/>
    </row>
    <row r="36991" spans="26:26">
      <c r="Z36991" s="44"/>
    </row>
    <row r="36992" spans="26:26">
      <c r="Z36992" s="44"/>
    </row>
    <row r="36993" spans="26:26">
      <c r="Z36993" s="44"/>
    </row>
    <row r="36994" spans="26:26">
      <c r="Z36994" s="44"/>
    </row>
    <row r="36995" spans="26:26">
      <c r="Z36995" s="44"/>
    </row>
    <row r="36996" spans="26:26">
      <c r="Z36996" s="44"/>
    </row>
    <row r="36997" spans="26:26">
      <c r="Z36997" s="44"/>
    </row>
    <row r="36998" spans="26:26">
      <c r="Z36998" s="44"/>
    </row>
    <row r="36999" spans="26:26">
      <c r="Z36999" s="44"/>
    </row>
    <row r="37000" spans="26:26">
      <c r="Z37000" s="44"/>
    </row>
    <row r="37001" spans="26:26">
      <c r="Z37001" s="44"/>
    </row>
    <row r="37002" spans="26:26">
      <c r="Z37002" s="44"/>
    </row>
    <row r="37003" spans="26:26">
      <c r="Z37003" s="44"/>
    </row>
    <row r="37004" spans="26:26">
      <c r="Z37004" s="44"/>
    </row>
    <row r="37005" spans="26:26">
      <c r="Z37005" s="44"/>
    </row>
    <row r="37006" spans="26:26">
      <c r="Z37006" s="44"/>
    </row>
    <row r="37007" spans="26:26">
      <c r="Z37007" s="44"/>
    </row>
    <row r="37008" spans="26:26">
      <c r="Z37008" s="44"/>
    </row>
    <row r="37009" spans="26:26">
      <c r="Z37009" s="44"/>
    </row>
    <row r="37010" spans="26:26">
      <c r="Z37010" s="44"/>
    </row>
    <row r="37011" spans="26:26">
      <c r="Z37011" s="44"/>
    </row>
    <row r="37012" spans="26:26">
      <c r="Z37012" s="44"/>
    </row>
    <row r="37013" spans="26:26">
      <c r="Z37013" s="44"/>
    </row>
    <row r="37014" spans="26:26">
      <c r="Z37014" s="44"/>
    </row>
    <row r="37015" spans="26:26">
      <c r="Z37015" s="44"/>
    </row>
    <row r="37016" spans="26:26">
      <c r="Z37016" s="44"/>
    </row>
    <row r="37017" spans="26:26">
      <c r="Z37017" s="44"/>
    </row>
    <row r="37018" spans="26:26">
      <c r="Z37018" s="44"/>
    </row>
    <row r="37019" spans="26:26">
      <c r="Z37019" s="44"/>
    </row>
    <row r="37020" spans="26:26">
      <c r="Z37020" s="44"/>
    </row>
    <row r="37021" spans="26:26">
      <c r="Z37021" s="44"/>
    </row>
    <row r="37022" spans="26:26">
      <c r="Z37022" s="44"/>
    </row>
    <row r="37023" spans="26:26">
      <c r="Z37023" s="44"/>
    </row>
    <row r="37024" spans="26:26">
      <c r="Z37024" s="44"/>
    </row>
    <row r="37025" spans="26:26">
      <c r="Z37025" s="44"/>
    </row>
    <row r="37026" spans="26:26">
      <c r="Z37026" s="44"/>
    </row>
    <row r="37027" spans="26:26">
      <c r="Z37027" s="44"/>
    </row>
    <row r="37028" spans="26:26">
      <c r="Z37028" s="44"/>
    </row>
    <row r="37029" spans="26:26">
      <c r="Z37029" s="44"/>
    </row>
    <row r="37030" spans="26:26">
      <c r="Z37030" s="44"/>
    </row>
    <row r="37031" spans="26:26">
      <c r="Z37031" s="44"/>
    </row>
    <row r="37032" spans="26:26">
      <c r="Z37032" s="44"/>
    </row>
    <row r="37033" spans="26:26">
      <c r="Z37033" s="44"/>
    </row>
    <row r="37034" spans="26:26">
      <c r="Z37034" s="44"/>
    </row>
    <row r="37035" spans="26:26">
      <c r="Z37035" s="44"/>
    </row>
    <row r="37036" spans="26:26">
      <c r="Z37036" s="44"/>
    </row>
    <row r="37037" spans="26:26">
      <c r="Z37037" s="44"/>
    </row>
    <row r="37038" spans="26:26">
      <c r="Z37038" s="44"/>
    </row>
    <row r="37039" spans="26:26">
      <c r="Z37039" s="44"/>
    </row>
    <row r="37040" spans="26:26">
      <c r="Z37040" s="44"/>
    </row>
    <row r="37041" spans="26:26">
      <c r="Z37041" s="44"/>
    </row>
    <row r="37042" spans="26:26">
      <c r="Z37042" s="44"/>
    </row>
    <row r="37043" spans="26:26">
      <c r="Z37043" s="44"/>
    </row>
    <row r="37044" spans="26:26">
      <c r="Z37044" s="44"/>
    </row>
    <row r="37045" spans="26:26">
      <c r="Z37045" s="44"/>
    </row>
    <row r="37046" spans="26:26">
      <c r="Z37046" s="44"/>
    </row>
    <row r="37047" spans="26:26">
      <c r="Z37047" s="44"/>
    </row>
    <row r="37048" spans="26:26">
      <c r="Z37048" s="44"/>
    </row>
    <row r="37049" spans="26:26">
      <c r="Z37049" s="44"/>
    </row>
    <row r="37050" spans="26:26">
      <c r="Z37050" s="44"/>
    </row>
    <row r="37051" spans="26:26">
      <c r="Z37051" s="44"/>
    </row>
    <row r="37052" spans="26:26">
      <c r="Z37052" s="44"/>
    </row>
    <row r="37053" spans="26:26">
      <c r="Z37053" s="44"/>
    </row>
    <row r="37054" spans="26:26">
      <c r="Z37054" s="44"/>
    </row>
    <row r="37055" spans="26:26">
      <c r="Z37055" s="44"/>
    </row>
    <row r="37056" spans="26:26">
      <c r="Z37056" s="44"/>
    </row>
    <row r="37057" spans="26:26">
      <c r="Z37057" s="44"/>
    </row>
    <row r="37058" spans="26:26">
      <c r="Z37058" s="44"/>
    </row>
    <row r="37059" spans="26:26">
      <c r="Z37059" s="44"/>
    </row>
    <row r="37060" spans="26:26">
      <c r="Z37060" s="44"/>
    </row>
    <row r="37061" spans="26:26">
      <c r="Z37061" s="44"/>
    </row>
    <row r="37062" spans="26:26">
      <c r="Z37062" s="44"/>
    </row>
    <row r="37063" spans="26:26">
      <c r="Z37063" s="44"/>
    </row>
    <row r="37064" spans="26:26">
      <c r="Z37064" s="44"/>
    </row>
    <row r="37065" spans="26:26">
      <c r="Z37065" s="44"/>
    </row>
    <row r="37066" spans="26:26">
      <c r="Z37066" s="44"/>
    </row>
    <row r="37067" spans="26:26">
      <c r="Z37067" s="44"/>
    </row>
    <row r="37068" spans="26:26">
      <c r="Z37068" s="44"/>
    </row>
    <row r="37069" spans="26:26">
      <c r="Z37069" s="44"/>
    </row>
    <row r="37070" spans="26:26">
      <c r="Z37070" s="44"/>
    </row>
    <row r="37071" spans="26:26">
      <c r="Z37071" s="44"/>
    </row>
    <row r="37072" spans="26:26">
      <c r="Z37072" s="44"/>
    </row>
    <row r="37073" spans="26:26">
      <c r="Z37073" s="44"/>
    </row>
    <row r="37074" spans="26:26">
      <c r="Z37074" s="44"/>
    </row>
    <row r="37075" spans="26:26">
      <c r="Z37075" s="44"/>
    </row>
    <row r="37076" spans="26:26">
      <c r="Z37076" s="44"/>
    </row>
    <row r="37077" spans="26:26">
      <c r="Z37077" s="44"/>
    </row>
    <row r="37078" spans="26:26">
      <c r="Z37078" s="44"/>
    </row>
    <row r="37079" spans="26:26">
      <c r="Z37079" s="44"/>
    </row>
    <row r="37080" spans="26:26">
      <c r="Z37080" s="44"/>
    </row>
    <row r="37081" spans="26:26">
      <c r="Z37081" s="44"/>
    </row>
    <row r="37082" spans="26:26">
      <c r="Z37082" s="44"/>
    </row>
    <row r="37083" spans="26:26">
      <c r="Z37083" s="44"/>
    </row>
    <row r="37084" spans="26:26">
      <c r="Z37084" s="44"/>
    </row>
    <row r="37085" spans="26:26">
      <c r="Z37085" s="44"/>
    </row>
    <row r="37086" spans="26:26">
      <c r="Z37086" s="44"/>
    </row>
    <row r="37087" spans="26:26">
      <c r="Z37087" s="44"/>
    </row>
    <row r="37088" spans="26:26">
      <c r="Z37088" s="44"/>
    </row>
    <row r="37089" spans="26:26">
      <c r="Z37089" s="44"/>
    </row>
    <row r="37090" spans="26:26">
      <c r="Z37090" s="44"/>
    </row>
    <row r="37091" spans="26:26">
      <c r="Z37091" s="44"/>
    </row>
    <row r="37092" spans="26:26">
      <c r="Z37092" s="44"/>
    </row>
    <row r="37093" spans="26:26">
      <c r="Z37093" s="44"/>
    </row>
    <row r="37094" spans="26:26">
      <c r="Z37094" s="44"/>
    </row>
    <row r="37095" spans="26:26">
      <c r="Z37095" s="44"/>
    </row>
    <row r="37096" spans="26:26">
      <c r="Z37096" s="44"/>
    </row>
    <row r="37097" spans="26:26">
      <c r="Z37097" s="44"/>
    </row>
    <row r="37098" spans="26:26">
      <c r="Z37098" s="44"/>
    </row>
    <row r="37099" spans="26:26">
      <c r="Z37099" s="44"/>
    </row>
    <row r="37100" spans="26:26">
      <c r="Z37100" s="44"/>
    </row>
    <row r="37101" spans="26:26">
      <c r="Z37101" s="44"/>
    </row>
    <row r="37102" spans="26:26">
      <c r="Z37102" s="44"/>
    </row>
    <row r="37103" spans="26:26">
      <c r="Z37103" s="44"/>
    </row>
    <row r="37104" spans="26:26">
      <c r="Z37104" s="44"/>
    </row>
    <row r="37105" spans="26:26">
      <c r="Z37105" s="44"/>
    </row>
    <row r="37106" spans="26:26">
      <c r="Z37106" s="44"/>
    </row>
    <row r="37107" spans="26:26">
      <c r="Z37107" s="44"/>
    </row>
    <row r="37108" spans="26:26">
      <c r="Z37108" s="44"/>
    </row>
    <row r="37109" spans="26:26">
      <c r="Z37109" s="44"/>
    </row>
    <row r="37110" spans="26:26">
      <c r="Z37110" s="44"/>
    </row>
    <row r="37111" spans="26:26">
      <c r="Z37111" s="44"/>
    </row>
    <row r="37112" spans="26:26">
      <c r="Z37112" s="44"/>
    </row>
    <row r="37113" spans="26:26">
      <c r="Z37113" s="44"/>
    </row>
    <row r="37114" spans="26:26">
      <c r="Z37114" s="44"/>
    </row>
    <row r="37115" spans="26:26">
      <c r="Z37115" s="44"/>
    </row>
    <row r="37116" spans="26:26">
      <c r="Z37116" s="44"/>
    </row>
    <row r="37117" spans="26:26">
      <c r="Z37117" s="44"/>
    </row>
    <row r="37118" spans="26:26">
      <c r="Z37118" s="44"/>
    </row>
    <row r="37119" spans="26:26">
      <c r="Z37119" s="44"/>
    </row>
    <row r="37120" spans="26:26">
      <c r="Z37120" s="44"/>
    </row>
    <row r="37121" spans="26:26">
      <c r="Z37121" s="44"/>
    </row>
    <row r="37122" spans="26:26">
      <c r="Z37122" s="44"/>
    </row>
    <row r="37123" spans="26:26">
      <c r="Z37123" s="44"/>
    </row>
    <row r="37124" spans="26:26">
      <c r="Z37124" s="44"/>
    </row>
    <row r="37125" spans="26:26">
      <c r="Z37125" s="44"/>
    </row>
    <row r="37126" spans="26:26">
      <c r="Z37126" s="44"/>
    </row>
    <row r="37127" spans="26:26">
      <c r="Z37127" s="44"/>
    </row>
    <row r="37128" spans="26:26">
      <c r="Z37128" s="44"/>
    </row>
    <row r="37129" spans="26:26">
      <c r="Z37129" s="44"/>
    </row>
    <row r="37130" spans="26:26">
      <c r="Z37130" s="44"/>
    </row>
    <row r="37131" spans="26:26">
      <c r="Z37131" s="44"/>
    </row>
    <row r="37132" spans="26:26">
      <c r="Z37132" s="44"/>
    </row>
    <row r="37133" spans="26:26">
      <c r="Z37133" s="44"/>
    </row>
    <row r="37134" spans="26:26">
      <c r="Z37134" s="44"/>
    </row>
    <row r="37135" spans="26:26">
      <c r="Z37135" s="44"/>
    </row>
    <row r="37136" spans="26:26">
      <c r="Z37136" s="44"/>
    </row>
    <row r="37137" spans="26:26">
      <c r="Z37137" s="44"/>
    </row>
    <row r="37138" spans="26:26">
      <c r="Z37138" s="44"/>
    </row>
    <row r="37139" spans="26:26">
      <c r="Z37139" s="44"/>
    </row>
    <row r="37140" spans="26:26">
      <c r="Z37140" s="44"/>
    </row>
    <row r="37141" spans="26:26">
      <c r="Z37141" s="44"/>
    </row>
    <row r="37142" spans="26:26">
      <c r="Z37142" s="44"/>
    </row>
    <row r="37143" spans="26:26">
      <c r="Z37143" s="44"/>
    </row>
    <row r="37144" spans="26:26">
      <c r="Z37144" s="44"/>
    </row>
    <row r="37145" spans="26:26">
      <c r="Z37145" s="44"/>
    </row>
    <row r="37146" spans="26:26">
      <c r="Z37146" s="44"/>
    </row>
    <row r="37147" spans="26:26">
      <c r="Z37147" s="44"/>
    </row>
    <row r="37148" spans="26:26">
      <c r="Z37148" s="44"/>
    </row>
    <row r="37149" spans="26:26">
      <c r="Z37149" s="44"/>
    </row>
    <row r="37150" spans="26:26">
      <c r="Z37150" s="44"/>
    </row>
    <row r="37151" spans="26:26">
      <c r="Z37151" s="44"/>
    </row>
    <row r="37152" spans="26:26">
      <c r="Z37152" s="44"/>
    </row>
    <row r="37153" spans="26:26">
      <c r="Z37153" s="44"/>
    </row>
    <row r="37154" spans="26:26">
      <c r="Z37154" s="44"/>
    </row>
    <row r="37155" spans="26:26">
      <c r="Z37155" s="44"/>
    </row>
    <row r="37156" spans="26:26">
      <c r="Z37156" s="44"/>
    </row>
    <row r="37157" spans="26:26">
      <c r="Z37157" s="44"/>
    </row>
    <row r="37158" spans="26:26">
      <c r="Z37158" s="44"/>
    </row>
    <row r="37159" spans="26:26">
      <c r="Z37159" s="44"/>
    </row>
    <row r="37160" spans="26:26">
      <c r="Z37160" s="44"/>
    </row>
    <row r="37161" spans="26:26">
      <c r="Z37161" s="44"/>
    </row>
    <row r="37162" spans="26:26">
      <c r="Z37162" s="44"/>
    </row>
    <row r="37163" spans="26:26">
      <c r="Z37163" s="44"/>
    </row>
    <row r="37164" spans="26:26">
      <c r="Z37164" s="44"/>
    </row>
    <row r="37165" spans="26:26">
      <c r="Z37165" s="44"/>
    </row>
    <row r="37166" spans="26:26">
      <c r="Z37166" s="44"/>
    </row>
    <row r="37167" spans="26:26">
      <c r="Z37167" s="44"/>
    </row>
    <row r="37168" spans="26:26">
      <c r="Z37168" s="44"/>
    </row>
    <row r="37169" spans="26:26">
      <c r="Z37169" s="44"/>
    </row>
    <row r="37170" spans="26:26">
      <c r="Z37170" s="44"/>
    </row>
    <row r="37171" spans="26:26">
      <c r="Z37171" s="44"/>
    </row>
    <row r="37172" spans="26:26">
      <c r="Z37172" s="44"/>
    </row>
    <row r="37173" spans="26:26">
      <c r="Z37173" s="44"/>
    </row>
    <row r="37174" spans="26:26">
      <c r="Z37174" s="44"/>
    </row>
    <row r="37175" spans="26:26">
      <c r="Z37175" s="44"/>
    </row>
    <row r="37176" spans="26:26">
      <c r="Z37176" s="44"/>
    </row>
    <row r="37177" spans="26:26">
      <c r="Z37177" s="44"/>
    </row>
    <row r="37178" spans="26:26">
      <c r="Z37178" s="44"/>
    </row>
    <row r="37179" spans="26:26">
      <c r="Z37179" s="44"/>
    </row>
    <row r="37180" spans="26:26">
      <c r="Z37180" s="44"/>
    </row>
    <row r="37181" spans="26:26">
      <c r="Z37181" s="44"/>
    </row>
    <row r="37182" spans="26:26">
      <c r="Z37182" s="44"/>
    </row>
    <row r="37183" spans="26:26">
      <c r="Z37183" s="44"/>
    </row>
    <row r="37184" spans="26:26">
      <c r="Z37184" s="44"/>
    </row>
    <row r="37185" spans="26:26">
      <c r="Z37185" s="44"/>
    </row>
    <row r="37186" spans="26:26">
      <c r="Z37186" s="44"/>
    </row>
    <row r="37187" spans="26:26">
      <c r="Z37187" s="44"/>
    </row>
    <row r="37188" spans="26:26">
      <c r="Z37188" s="44"/>
    </row>
    <row r="37189" spans="26:26">
      <c r="Z37189" s="44"/>
    </row>
    <row r="37190" spans="26:26">
      <c r="Z37190" s="44"/>
    </row>
    <row r="37191" spans="26:26">
      <c r="Z37191" s="44"/>
    </row>
    <row r="37192" spans="26:26">
      <c r="Z37192" s="44"/>
    </row>
    <row r="37193" spans="26:26">
      <c r="Z37193" s="44"/>
    </row>
    <row r="37194" spans="26:26">
      <c r="Z37194" s="44"/>
    </row>
    <row r="37195" spans="26:26">
      <c r="Z37195" s="44"/>
    </row>
    <row r="37196" spans="26:26">
      <c r="Z37196" s="44"/>
    </row>
    <row r="37197" spans="26:26">
      <c r="Z37197" s="44"/>
    </row>
    <row r="37198" spans="26:26">
      <c r="Z37198" s="44"/>
    </row>
    <row r="37199" spans="26:26">
      <c r="Z37199" s="44"/>
    </row>
    <row r="37200" spans="26:26">
      <c r="Z37200" s="44"/>
    </row>
    <row r="37201" spans="26:26">
      <c r="Z37201" s="44"/>
    </row>
    <row r="37202" spans="26:26">
      <c r="Z37202" s="44"/>
    </row>
    <row r="37203" spans="26:26">
      <c r="Z37203" s="44"/>
    </row>
    <row r="37204" spans="26:26">
      <c r="Z37204" s="44"/>
    </row>
    <row r="37205" spans="26:26">
      <c r="Z37205" s="44"/>
    </row>
    <row r="37206" spans="26:26">
      <c r="Z37206" s="44"/>
    </row>
    <row r="37207" spans="26:26">
      <c r="Z37207" s="44"/>
    </row>
    <row r="37208" spans="26:26">
      <c r="Z37208" s="44"/>
    </row>
    <row r="37209" spans="26:26">
      <c r="Z37209" s="44"/>
    </row>
    <row r="37210" spans="26:26">
      <c r="Z37210" s="44"/>
    </row>
    <row r="37211" spans="26:26">
      <c r="Z37211" s="44"/>
    </row>
    <row r="37212" spans="26:26">
      <c r="Z37212" s="44"/>
    </row>
    <row r="37213" spans="26:26">
      <c r="Z37213" s="44"/>
    </row>
    <row r="37214" spans="26:26">
      <c r="Z37214" s="44"/>
    </row>
    <row r="37215" spans="26:26">
      <c r="Z37215" s="44"/>
    </row>
    <row r="37216" spans="26:26">
      <c r="Z37216" s="44"/>
    </row>
    <row r="37217" spans="26:26">
      <c r="Z37217" s="44"/>
    </row>
    <row r="37218" spans="26:26">
      <c r="Z37218" s="44"/>
    </row>
    <row r="37219" spans="26:26">
      <c r="Z37219" s="44"/>
    </row>
    <row r="37220" spans="26:26">
      <c r="Z37220" s="44"/>
    </row>
    <row r="37221" spans="26:26">
      <c r="Z37221" s="44"/>
    </row>
    <row r="37222" spans="26:26">
      <c r="Z37222" s="44"/>
    </row>
    <row r="37223" spans="26:26">
      <c r="Z37223" s="44"/>
    </row>
    <row r="37224" spans="26:26">
      <c r="Z37224" s="44"/>
    </row>
    <row r="37225" spans="26:26">
      <c r="Z37225" s="44"/>
    </row>
    <row r="37226" spans="26:26">
      <c r="Z37226" s="44"/>
    </row>
    <row r="37227" spans="26:26">
      <c r="Z37227" s="44"/>
    </row>
    <row r="37228" spans="26:26">
      <c r="Z37228" s="44"/>
    </row>
    <row r="37229" spans="26:26">
      <c r="Z37229" s="44"/>
    </row>
    <row r="37230" spans="26:26">
      <c r="Z37230" s="44"/>
    </row>
    <row r="37231" spans="26:26">
      <c r="Z37231" s="44"/>
    </row>
    <row r="37232" spans="26:26">
      <c r="Z37232" s="44"/>
    </row>
    <row r="37233" spans="26:26">
      <c r="Z37233" s="44"/>
    </row>
    <row r="37234" spans="26:26">
      <c r="Z37234" s="44"/>
    </row>
    <row r="37235" spans="26:26">
      <c r="Z37235" s="44"/>
    </row>
    <row r="37236" spans="26:26">
      <c r="Z37236" s="44"/>
    </row>
    <row r="37237" spans="26:26">
      <c r="Z37237" s="44"/>
    </row>
    <row r="37238" spans="26:26">
      <c r="Z37238" s="44"/>
    </row>
    <row r="37239" spans="26:26">
      <c r="Z37239" s="44"/>
    </row>
    <row r="37240" spans="26:26">
      <c r="Z37240" s="44"/>
    </row>
    <row r="37241" spans="26:26">
      <c r="Z37241" s="44"/>
    </row>
    <row r="37242" spans="26:26">
      <c r="Z37242" s="44"/>
    </row>
    <row r="37243" spans="26:26">
      <c r="Z37243" s="44"/>
    </row>
    <row r="37244" spans="26:26">
      <c r="Z37244" s="44"/>
    </row>
    <row r="37245" spans="26:26">
      <c r="Z37245" s="44"/>
    </row>
    <row r="37246" spans="26:26">
      <c r="Z37246" s="44"/>
    </row>
    <row r="37247" spans="26:26">
      <c r="Z37247" s="44"/>
    </row>
    <row r="37248" spans="26:26">
      <c r="Z37248" s="44"/>
    </row>
    <row r="37249" spans="26:26">
      <c r="Z37249" s="44"/>
    </row>
    <row r="37250" spans="26:26">
      <c r="Z37250" s="44"/>
    </row>
    <row r="37251" spans="26:26">
      <c r="Z37251" s="44"/>
    </row>
    <row r="37252" spans="26:26">
      <c r="Z37252" s="44"/>
    </row>
    <row r="37253" spans="26:26">
      <c r="Z37253" s="44"/>
    </row>
    <row r="37254" spans="26:26">
      <c r="Z37254" s="44"/>
    </row>
    <row r="37255" spans="26:26">
      <c r="Z37255" s="44"/>
    </row>
    <row r="37256" spans="26:26">
      <c r="Z37256" s="44"/>
    </row>
    <row r="37257" spans="26:26">
      <c r="Z37257" s="44"/>
    </row>
    <row r="37258" spans="26:26">
      <c r="Z37258" s="44"/>
    </row>
    <row r="37259" spans="26:26">
      <c r="Z37259" s="44"/>
    </row>
    <row r="37260" spans="26:26">
      <c r="Z37260" s="44"/>
    </row>
    <row r="37261" spans="26:26">
      <c r="Z37261" s="44"/>
    </row>
    <row r="37262" spans="26:26">
      <c r="Z37262" s="44"/>
    </row>
    <row r="37263" spans="26:26">
      <c r="Z37263" s="44"/>
    </row>
    <row r="37264" spans="26:26">
      <c r="Z37264" s="44"/>
    </row>
    <row r="37265" spans="26:26">
      <c r="Z37265" s="44"/>
    </row>
    <row r="37266" spans="26:26">
      <c r="Z37266" s="44"/>
    </row>
    <row r="37267" spans="26:26">
      <c r="Z37267" s="44"/>
    </row>
    <row r="37268" spans="26:26">
      <c r="Z37268" s="44"/>
    </row>
    <row r="37269" spans="26:26">
      <c r="Z37269" s="44"/>
    </row>
    <row r="37270" spans="26:26">
      <c r="Z37270" s="44"/>
    </row>
    <row r="37271" spans="26:26">
      <c r="Z37271" s="44"/>
    </row>
    <row r="37272" spans="26:26">
      <c r="Z37272" s="44"/>
    </row>
    <row r="37273" spans="26:26">
      <c r="Z37273" s="44"/>
    </row>
    <row r="37274" spans="26:26">
      <c r="Z37274" s="44"/>
    </row>
    <row r="37275" spans="26:26">
      <c r="Z37275" s="44"/>
    </row>
    <row r="37276" spans="26:26">
      <c r="Z37276" s="44"/>
    </row>
    <row r="37277" spans="26:26">
      <c r="Z37277" s="44"/>
    </row>
    <row r="37278" spans="26:26">
      <c r="Z37278" s="44"/>
    </row>
    <row r="37279" spans="26:26">
      <c r="Z37279" s="44"/>
    </row>
    <row r="37280" spans="26:26">
      <c r="Z37280" s="44"/>
    </row>
    <row r="37281" spans="26:26">
      <c r="Z37281" s="44"/>
    </row>
    <row r="37282" spans="26:26">
      <c r="Z37282" s="44"/>
    </row>
    <row r="37283" spans="26:26">
      <c r="Z37283" s="44"/>
    </row>
    <row r="37284" spans="26:26">
      <c r="Z37284" s="44"/>
    </row>
    <row r="37285" spans="26:26">
      <c r="Z37285" s="44"/>
    </row>
    <row r="37286" spans="26:26">
      <c r="Z37286" s="44"/>
    </row>
    <row r="37287" spans="26:26">
      <c r="Z37287" s="44"/>
    </row>
    <row r="37288" spans="26:26">
      <c r="Z37288" s="44"/>
    </row>
    <row r="37289" spans="26:26">
      <c r="Z37289" s="44"/>
    </row>
    <row r="37290" spans="26:26">
      <c r="Z37290" s="44"/>
    </row>
    <row r="37291" spans="26:26">
      <c r="Z37291" s="44"/>
    </row>
    <row r="37292" spans="26:26">
      <c r="Z37292" s="44"/>
    </row>
    <row r="37293" spans="26:26">
      <c r="Z37293" s="44"/>
    </row>
    <row r="37294" spans="26:26">
      <c r="Z37294" s="44"/>
    </row>
    <row r="37295" spans="26:26">
      <c r="Z37295" s="44"/>
    </row>
    <row r="37296" spans="26:26">
      <c r="Z37296" s="44"/>
    </row>
    <row r="37297" spans="26:26">
      <c r="Z37297" s="44"/>
    </row>
    <row r="37298" spans="26:26">
      <c r="Z37298" s="44"/>
    </row>
    <row r="37299" spans="26:26">
      <c r="Z37299" s="44"/>
    </row>
    <row r="37300" spans="26:26">
      <c r="Z37300" s="44"/>
    </row>
    <row r="37301" spans="26:26">
      <c r="Z37301" s="44"/>
    </row>
    <row r="37302" spans="26:26">
      <c r="Z37302" s="44"/>
    </row>
    <row r="37303" spans="26:26">
      <c r="Z37303" s="44"/>
    </row>
    <row r="37304" spans="26:26">
      <c r="Z37304" s="44"/>
    </row>
    <row r="37305" spans="26:26">
      <c r="Z37305" s="44"/>
    </row>
    <row r="37306" spans="26:26">
      <c r="Z37306" s="44"/>
    </row>
    <row r="37307" spans="26:26">
      <c r="Z37307" s="44"/>
    </row>
    <row r="37308" spans="26:26">
      <c r="Z37308" s="44"/>
    </row>
    <row r="37309" spans="26:26">
      <c r="Z37309" s="44"/>
    </row>
    <row r="37310" spans="26:26">
      <c r="Z37310" s="44"/>
    </row>
    <row r="37311" spans="26:26">
      <c r="Z37311" s="44"/>
    </row>
    <row r="37312" spans="26:26">
      <c r="Z37312" s="44"/>
    </row>
    <row r="37313" spans="26:26">
      <c r="Z37313" s="44"/>
    </row>
    <row r="37314" spans="26:26">
      <c r="Z37314" s="44"/>
    </row>
    <row r="37315" spans="26:26">
      <c r="Z37315" s="44"/>
    </row>
    <row r="37316" spans="26:26">
      <c r="Z37316" s="44"/>
    </row>
    <row r="37317" spans="26:26">
      <c r="Z37317" s="44"/>
    </row>
    <row r="37318" spans="26:26">
      <c r="Z37318" s="44"/>
    </row>
    <row r="37319" spans="26:26">
      <c r="Z37319" s="44"/>
    </row>
    <row r="37320" spans="26:26">
      <c r="Z37320" s="44"/>
    </row>
    <row r="37321" spans="26:26">
      <c r="Z37321" s="44"/>
    </row>
    <row r="37322" spans="26:26">
      <c r="Z37322" s="44"/>
    </row>
    <row r="37323" spans="26:26">
      <c r="Z37323" s="44"/>
    </row>
    <row r="37324" spans="26:26">
      <c r="Z37324" s="44"/>
    </row>
    <row r="37325" spans="26:26">
      <c r="Z37325" s="44"/>
    </row>
    <row r="37326" spans="26:26">
      <c r="Z37326" s="44"/>
    </row>
    <row r="37327" spans="26:26">
      <c r="Z37327" s="44"/>
    </row>
    <row r="37328" spans="26:26">
      <c r="Z37328" s="44"/>
    </row>
    <row r="37329" spans="26:26">
      <c r="Z37329" s="44"/>
    </row>
    <row r="37330" spans="26:26">
      <c r="Z37330" s="44"/>
    </row>
    <row r="37331" spans="26:26">
      <c r="Z37331" s="44"/>
    </row>
    <row r="37332" spans="26:26">
      <c r="Z37332" s="44"/>
    </row>
    <row r="37333" spans="26:26">
      <c r="Z37333" s="44"/>
    </row>
    <row r="37334" spans="26:26">
      <c r="Z37334" s="44"/>
    </row>
    <row r="37335" spans="26:26">
      <c r="Z37335" s="44"/>
    </row>
    <row r="37336" spans="26:26">
      <c r="Z37336" s="44"/>
    </row>
    <row r="37337" spans="26:26">
      <c r="Z37337" s="44"/>
    </row>
    <row r="37338" spans="26:26">
      <c r="Z37338" s="44"/>
    </row>
    <row r="37339" spans="26:26">
      <c r="Z37339" s="44"/>
    </row>
    <row r="37340" spans="26:26">
      <c r="Z37340" s="44"/>
    </row>
    <row r="37341" spans="26:26">
      <c r="Z37341" s="44"/>
    </row>
    <row r="37342" spans="26:26">
      <c r="Z37342" s="44"/>
    </row>
    <row r="37343" spans="26:26">
      <c r="Z37343" s="44"/>
    </row>
    <row r="37344" spans="26:26">
      <c r="Z37344" s="44"/>
    </row>
    <row r="37345" spans="26:26">
      <c r="Z37345" s="44"/>
    </row>
    <row r="37346" spans="26:26">
      <c r="Z37346" s="44"/>
    </row>
    <row r="37347" spans="26:26">
      <c r="Z37347" s="44"/>
    </row>
    <row r="37348" spans="26:26">
      <c r="Z37348" s="44"/>
    </row>
    <row r="37349" spans="26:26">
      <c r="Z37349" s="44"/>
    </row>
    <row r="37350" spans="26:26">
      <c r="Z37350" s="44"/>
    </row>
    <row r="37351" spans="26:26">
      <c r="Z37351" s="44"/>
    </row>
    <row r="37352" spans="26:26">
      <c r="Z37352" s="44"/>
    </row>
    <row r="37353" spans="26:26">
      <c r="Z37353" s="44"/>
    </row>
    <row r="37354" spans="26:26">
      <c r="Z37354" s="44"/>
    </row>
    <row r="37355" spans="26:26">
      <c r="Z37355" s="44"/>
    </row>
    <row r="37356" spans="26:26">
      <c r="Z37356" s="44"/>
    </row>
    <row r="37357" spans="26:26">
      <c r="Z37357" s="44"/>
    </row>
    <row r="37358" spans="26:26">
      <c r="Z37358" s="44"/>
    </row>
    <row r="37359" spans="26:26">
      <c r="Z37359" s="44"/>
    </row>
    <row r="37360" spans="26:26">
      <c r="Z37360" s="44"/>
    </row>
    <row r="37361" spans="26:26">
      <c r="Z37361" s="44"/>
    </row>
    <row r="37362" spans="26:26">
      <c r="Z37362" s="44"/>
    </row>
    <row r="37363" spans="26:26">
      <c r="Z37363" s="44"/>
    </row>
    <row r="37364" spans="26:26">
      <c r="Z37364" s="44"/>
    </row>
    <row r="37365" spans="26:26">
      <c r="Z37365" s="44"/>
    </row>
    <row r="37366" spans="26:26">
      <c r="Z37366" s="44"/>
    </row>
    <row r="37367" spans="26:26">
      <c r="Z37367" s="44"/>
    </row>
    <row r="37368" spans="26:26">
      <c r="Z37368" s="44"/>
    </row>
    <row r="37369" spans="26:26">
      <c r="Z37369" s="44"/>
    </row>
    <row r="37370" spans="26:26">
      <c r="Z37370" s="44"/>
    </row>
    <row r="37371" spans="26:26">
      <c r="Z37371" s="44"/>
    </row>
    <row r="37372" spans="26:26">
      <c r="Z37372" s="44"/>
    </row>
    <row r="37373" spans="26:26">
      <c r="Z37373" s="44"/>
    </row>
    <row r="37374" spans="26:26">
      <c r="Z37374" s="44"/>
    </row>
    <row r="37375" spans="26:26">
      <c r="Z37375" s="44"/>
    </row>
    <row r="37376" spans="26:26">
      <c r="Z37376" s="44"/>
    </row>
    <row r="37377" spans="26:26">
      <c r="Z37377" s="44"/>
    </row>
    <row r="37378" spans="26:26">
      <c r="Z37378" s="44"/>
    </row>
    <row r="37379" spans="26:26">
      <c r="Z37379" s="44"/>
    </row>
    <row r="37380" spans="26:26">
      <c r="Z37380" s="44"/>
    </row>
    <row r="37381" spans="26:26">
      <c r="Z37381" s="44"/>
    </row>
    <row r="37382" spans="26:26">
      <c r="Z37382" s="44"/>
    </row>
    <row r="37383" spans="26:26">
      <c r="Z37383" s="44"/>
    </row>
    <row r="37384" spans="26:26">
      <c r="Z37384" s="44"/>
    </row>
    <row r="37385" spans="26:26">
      <c r="Z37385" s="44"/>
    </row>
    <row r="37386" spans="26:26">
      <c r="Z37386" s="44"/>
    </row>
    <row r="37387" spans="26:26">
      <c r="Z37387" s="44"/>
    </row>
    <row r="37388" spans="26:26">
      <c r="Z37388" s="44"/>
    </row>
    <row r="37389" spans="26:26">
      <c r="Z37389" s="44"/>
    </row>
    <row r="37390" spans="26:26">
      <c r="Z37390" s="44"/>
    </row>
    <row r="37391" spans="26:26">
      <c r="Z37391" s="44"/>
    </row>
    <row r="37392" spans="26:26">
      <c r="Z37392" s="44"/>
    </row>
    <row r="37393" spans="26:26">
      <c r="Z37393" s="44"/>
    </row>
    <row r="37394" spans="26:26">
      <c r="Z37394" s="44"/>
    </row>
    <row r="37395" spans="26:26">
      <c r="Z37395" s="44"/>
    </row>
    <row r="37396" spans="26:26">
      <c r="Z37396" s="44"/>
    </row>
    <row r="37397" spans="26:26">
      <c r="Z37397" s="44"/>
    </row>
    <row r="37398" spans="26:26">
      <c r="Z37398" s="44"/>
    </row>
    <row r="37399" spans="26:26">
      <c r="Z37399" s="44"/>
    </row>
    <row r="37400" spans="26:26">
      <c r="Z37400" s="44"/>
    </row>
    <row r="37401" spans="26:26">
      <c r="Z37401" s="44"/>
    </row>
    <row r="37402" spans="26:26">
      <c r="Z37402" s="44"/>
    </row>
    <row r="37403" spans="26:26">
      <c r="Z37403" s="44"/>
    </row>
    <row r="37404" spans="26:26">
      <c r="Z37404" s="44"/>
    </row>
    <row r="37405" spans="26:26">
      <c r="Z37405" s="44"/>
    </row>
    <row r="37406" spans="26:26">
      <c r="Z37406" s="44"/>
    </row>
    <row r="37407" spans="26:26">
      <c r="Z37407" s="44"/>
    </row>
    <row r="37408" spans="26:26">
      <c r="Z37408" s="44"/>
    </row>
    <row r="37409" spans="26:26">
      <c r="Z37409" s="44"/>
    </row>
    <row r="37410" spans="26:26">
      <c r="Z37410" s="44"/>
    </row>
    <row r="37411" spans="26:26">
      <c r="Z37411" s="44"/>
    </row>
    <row r="37412" spans="26:26">
      <c r="Z37412" s="44"/>
    </row>
    <row r="37413" spans="26:26">
      <c r="Z37413" s="44"/>
    </row>
    <row r="37414" spans="26:26">
      <c r="Z37414" s="44"/>
    </row>
    <row r="37415" spans="26:26">
      <c r="Z37415" s="44"/>
    </row>
    <row r="37416" spans="26:26">
      <c r="Z37416" s="44"/>
    </row>
    <row r="37417" spans="26:26">
      <c r="Z37417" s="44"/>
    </row>
    <row r="37418" spans="26:26">
      <c r="Z37418" s="44"/>
    </row>
    <row r="37419" spans="26:26">
      <c r="Z37419" s="44"/>
    </row>
    <row r="37420" spans="26:26">
      <c r="Z37420" s="44"/>
    </row>
    <row r="37421" spans="26:26">
      <c r="Z37421" s="44"/>
    </row>
    <row r="37422" spans="26:26">
      <c r="Z37422" s="44"/>
    </row>
    <row r="37423" spans="26:26">
      <c r="Z37423" s="44"/>
    </row>
    <row r="37424" spans="26:26">
      <c r="Z37424" s="44"/>
    </row>
    <row r="37425" spans="26:26">
      <c r="Z37425" s="44"/>
    </row>
    <row r="37426" spans="26:26">
      <c r="Z37426" s="44"/>
    </row>
    <row r="37427" spans="26:26">
      <c r="Z37427" s="44"/>
    </row>
    <row r="37428" spans="26:26">
      <c r="Z37428" s="44"/>
    </row>
    <row r="37429" spans="26:26">
      <c r="Z37429" s="44"/>
    </row>
    <row r="37430" spans="26:26">
      <c r="Z37430" s="44"/>
    </row>
    <row r="37431" spans="26:26">
      <c r="Z37431" s="44"/>
    </row>
    <row r="37432" spans="26:26">
      <c r="Z37432" s="44"/>
    </row>
    <row r="37433" spans="26:26">
      <c r="Z37433" s="44"/>
    </row>
    <row r="37434" spans="26:26">
      <c r="Z37434" s="44"/>
    </row>
    <row r="37435" spans="26:26">
      <c r="Z37435" s="44"/>
    </row>
    <row r="37436" spans="26:26">
      <c r="Z37436" s="44"/>
    </row>
    <row r="37437" spans="26:26">
      <c r="Z37437" s="44"/>
    </row>
    <row r="37438" spans="26:26">
      <c r="Z37438" s="44"/>
    </row>
    <row r="37439" spans="26:26">
      <c r="Z37439" s="44"/>
    </row>
    <row r="37440" spans="26:26">
      <c r="Z37440" s="44"/>
    </row>
    <row r="37441" spans="26:26">
      <c r="Z37441" s="44"/>
    </row>
    <row r="37442" spans="26:26">
      <c r="Z37442" s="44"/>
    </row>
    <row r="37443" spans="26:26">
      <c r="Z37443" s="44"/>
    </row>
    <row r="37444" spans="26:26">
      <c r="Z37444" s="44"/>
    </row>
    <row r="37445" spans="26:26">
      <c r="Z37445" s="44"/>
    </row>
    <row r="37446" spans="26:26">
      <c r="Z37446" s="44"/>
    </row>
    <row r="37447" spans="26:26">
      <c r="Z37447" s="44"/>
    </row>
    <row r="37448" spans="26:26">
      <c r="Z37448" s="44"/>
    </row>
    <row r="37449" spans="26:26">
      <c r="Z37449" s="44"/>
    </row>
    <row r="37450" spans="26:26">
      <c r="Z37450" s="44"/>
    </row>
    <row r="37451" spans="26:26">
      <c r="Z37451" s="44"/>
    </row>
    <row r="37452" spans="26:26">
      <c r="Z37452" s="44"/>
    </row>
    <row r="37453" spans="26:26">
      <c r="Z37453" s="44"/>
    </row>
    <row r="37454" spans="26:26">
      <c r="Z37454" s="44"/>
    </row>
    <row r="37455" spans="26:26">
      <c r="Z37455" s="44"/>
    </row>
    <row r="37456" spans="26:26">
      <c r="Z37456" s="44"/>
    </row>
    <row r="37457" spans="26:26">
      <c r="Z37457" s="44"/>
    </row>
    <row r="37458" spans="26:26">
      <c r="Z37458" s="44"/>
    </row>
    <row r="37459" spans="26:26">
      <c r="Z37459" s="44"/>
    </row>
    <row r="37460" spans="26:26">
      <c r="Z37460" s="44"/>
    </row>
    <row r="37461" spans="26:26">
      <c r="Z37461" s="44"/>
    </row>
    <row r="37462" spans="26:26">
      <c r="Z37462" s="44"/>
    </row>
    <row r="37463" spans="26:26">
      <c r="Z37463" s="44"/>
    </row>
    <row r="37464" spans="26:26">
      <c r="Z37464" s="44"/>
    </row>
    <row r="37465" spans="26:26">
      <c r="Z37465" s="44"/>
    </row>
    <row r="37466" spans="26:26">
      <c r="Z37466" s="44"/>
    </row>
    <row r="37467" spans="26:26">
      <c r="Z37467" s="44"/>
    </row>
    <row r="37468" spans="26:26">
      <c r="Z37468" s="44"/>
    </row>
    <row r="37469" spans="26:26">
      <c r="Z37469" s="44"/>
    </row>
    <row r="37470" spans="26:26">
      <c r="Z37470" s="44"/>
    </row>
    <row r="37471" spans="26:26">
      <c r="Z37471" s="44"/>
    </row>
    <row r="37472" spans="26:26">
      <c r="Z37472" s="44"/>
    </row>
    <row r="37473" spans="26:26">
      <c r="Z37473" s="44"/>
    </row>
    <row r="37474" spans="26:26">
      <c r="Z37474" s="44"/>
    </row>
    <row r="37475" spans="26:26">
      <c r="Z37475" s="44"/>
    </row>
    <row r="37476" spans="26:26">
      <c r="Z37476" s="44"/>
    </row>
    <row r="37477" spans="26:26">
      <c r="Z37477" s="44"/>
    </row>
    <row r="37478" spans="26:26">
      <c r="Z37478" s="44"/>
    </row>
    <row r="37479" spans="26:26">
      <c r="Z37479" s="44"/>
    </row>
    <row r="37480" spans="26:26">
      <c r="Z37480" s="44"/>
    </row>
    <row r="37481" spans="26:26">
      <c r="Z37481" s="44"/>
    </row>
    <row r="37482" spans="26:26">
      <c r="Z37482" s="44"/>
    </row>
    <row r="37483" spans="26:26">
      <c r="Z37483" s="44"/>
    </row>
    <row r="37484" spans="26:26">
      <c r="Z37484" s="44"/>
    </row>
    <row r="37485" spans="26:26">
      <c r="Z37485" s="44"/>
    </row>
    <row r="37486" spans="26:26">
      <c r="Z37486" s="44"/>
    </row>
    <row r="37487" spans="26:26">
      <c r="Z37487" s="44"/>
    </row>
    <row r="37488" spans="26:26">
      <c r="Z37488" s="44"/>
    </row>
    <row r="37489" spans="26:26">
      <c r="Z37489" s="44"/>
    </row>
    <row r="37490" spans="26:26">
      <c r="Z37490" s="44"/>
    </row>
    <row r="37491" spans="26:26">
      <c r="Z37491" s="44"/>
    </row>
    <row r="37492" spans="26:26">
      <c r="Z37492" s="44"/>
    </row>
    <row r="37493" spans="26:26">
      <c r="Z37493" s="44"/>
    </row>
    <row r="37494" spans="26:26">
      <c r="Z37494" s="44"/>
    </row>
    <row r="37495" spans="26:26">
      <c r="Z37495" s="44"/>
    </row>
    <row r="37496" spans="26:26">
      <c r="Z37496" s="44"/>
    </row>
    <row r="37497" spans="26:26">
      <c r="Z37497" s="44"/>
    </row>
    <row r="37498" spans="26:26">
      <c r="Z37498" s="44"/>
    </row>
    <row r="37499" spans="26:26">
      <c r="Z37499" s="44"/>
    </row>
    <row r="37500" spans="26:26">
      <c r="Z37500" s="44"/>
    </row>
    <row r="37501" spans="26:26">
      <c r="Z37501" s="44"/>
    </row>
    <row r="37502" spans="26:26">
      <c r="Z37502" s="44"/>
    </row>
    <row r="37503" spans="26:26">
      <c r="Z37503" s="44"/>
    </row>
    <row r="37504" spans="26:26">
      <c r="Z37504" s="44"/>
    </row>
    <row r="37505" spans="26:26">
      <c r="Z37505" s="44"/>
    </row>
    <row r="37506" spans="26:26">
      <c r="Z37506" s="44"/>
    </row>
    <row r="37507" spans="26:26">
      <c r="Z37507" s="44"/>
    </row>
    <row r="37508" spans="26:26">
      <c r="Z37508" s="44"/>
    </row>
    <row r="37509" spans="26:26">
      <c r="Z37509" s="44"/>
    </row>
    <row r="37510" spans="26:26">
      <c r="Z37510" s="44"/>
    </row>
    <row r="37511" spans="26:26">
      <c r="Z37511" s="44"/>
    </row>
    <row r="37512" spans="26:26">
      <c r="Z37512" s="44"/>
    </row>
    <row r="37513" spans="26:26">
      <c r="Z37513" s="44"/>
    </row>
    <row r="37514" spans="26:26">
      <c r="Z37514" s="44"/>
    </row>
    <row r="37515" spans="26:26">
      <c r="Z37515" s="44"/>
    </row>
    <row r="37516" spans="26:26">
      <c r="Z37516" s="44"/>
    </row>
    <row r="37517" spans="26:26">
      <c r="Z37517" s="44"/>
    </row>
    <row r="37518" spans="26:26">
      <c r="Z37518" s="44"/>
    </row>
    <row r="37519" spans="26:26">
      <c r="Z37519" s="44"/>
    </row>
    <row r="37520" spans="26:26">
      <c r="Z37520" s="44"/>
    </row>
    <row r="37521" spans="26:26">
      <c r="Z37521" s="44"/>
    </row>
    <row r="37522" spans="26:26">
      <c r="Z37522" s="44"/>
    </row>
    <row r="37523" spans="26:26">
      <c r="Z37523" s="44"/>
    </row>
    <row r="37524" spans="26:26">
      <c r="Z37524" s="44"/>
    </row>
    <row r="37525" spans="26:26">
      <c r="Z37525" s="44"/>
    </row>
    <row r="37526" spans="26:26">
      <c r="Z37526" s="44"/>
    </row>
    <row r="37527" spans="26:26">
      <c r="Z37527" s="44"/>
    </row>
    <row r="37528" spans="26:26">
      <c r="Z37528" s="44"/>
    </row>
    <row r="37529" spans="26:26">
      <c r="Z37529" s="44"/>
    </row>
    <row r="37530" spans="26:26">
      <c r="Z37530" s="44"/>
    </row>
    <row r="37531" spans="26:26">
      <c r="Z37531" s="44"/>
    </row>
    <row r="37532" spans="26:26">
      <c r="Z37532" s="44"/>
    </row>
    <row r="37533" spans="26:26">
      <c r="Z37533" s="44"/>
    </row>
    <row r="37534" spans="26:26">
      <c r="Z37534" s="44"/>
    </row>
    <row r="37535" spans="26:26">
      <c r="Z37535" s="44"/>
    </row>
    <row r="37536" spans="26:26">
      <c r="Z37536" s="44"/>
    </row>
    <row r="37537" spans="26:26">
      <c r="Z37537" s="44"/>
    </row>
    <row r="37538" spans="26:26">
      <c r="Z37538" s="44"/>
    </row>
    <row r="37539" spans="26:26">
      <c r="Z37539" s="44"/>
    </row>
    <row r="37540" spans="26:26">
      <c r="Z37540" s="44"/>
    </row>
    <row r="37541" spans="26:26">
      <c r="Z37541" s="44"/>
    </row>
    <row r="37542" spans="26:26">
      <c r="Z37542" s="44"/>
    </row>
    <row r="37543" spans="26:26">
      <c r="Z37543" s="44"/>
    </row>
    <row r="37544" spans="26:26">
      <c r="Z37544" s="44"/>
    </row>
    <row r="37545" spans="26:26">
      <c r="Z37545" s="44"/>
    </row>
    <row r="37546" spans="26:26">
      <c r="Z37546" s="44"/>
    </row>
    <row r="37547" spans="26:26">
      <c r="Z37547" s="44"/>
    </row>
    <row r="37548" spans="26:26">
      <c r="Z37548" s="44"/>
    </row>
    <row r="37549" spans="26:26">
      <c r="Z37549" s="44"/>
    </row>
    <row r="37550" spans="26:26">
      <c r="Z37550" s="44"/>
    </row>
    <row r="37551" spans="26:26">
      <c r="Z37551" s="44"/>
    </row>
    <row r="37552" spans="26:26">
      <c r="Z37552" s="44"/>
    </row>
    <row r="37553" spans="26:26">
      <c r="Z37553" s="44"/>
    </row>
    <row r="37554" spans="26:26">
      <c r="Z37554" s="44"/>
    </row>
    <row r="37555" spans="26:26">
      <c r="Z37555" s="44"/>
    </row>
    <row r="37556" spans="26:26">
      <c r="Z37556" s="44"/>
    </row>
    <row r="37557" spans="26:26">
      <c r="Z37557" s="44"/>
    </row>
    <row r="37558" spans="26:26">
      <c r="Z37558" s="44"/>
    </row>
    <row r="37559" spans="26:26">
      <c r="Z37559" s="44"/>
    </row>
    <row r="37560" spans="26:26">
      <c r="Z37560" s="44"/>
    </row>
    <row r="37561" spans="26:26">
      <c r="Z37561" s="44"/>
    </row>
    <row r="37562" spans="26:26">
      <c r="Z37562" s="44"/>
    </row>
    <row r="37563" spans="26:26">
      <c r="Z37563" s="44"/>
    </row>
    <row r="37564" spans="26:26">
      <c r="Z37564" s="44"/>
    </row>
    <row r="37565" spans="26:26">
      <c r="Z37565" s="44"/>
    </row>
    <row r="37566" spans="26:26">
      <c r="Z37566" s="44"/>
    </row>
    <row r="37567" spans="26:26">
      <c r="Z37567" s="44"/>
    </row>
    <row r="37568" spans="26:26">
      <c r="Z37568" s="44"/>
    </row>
    <row r="37569" spans="26:26">
      <c r="Z37569" s="44"/>
    </row>
    <row r="37570" spans="26:26">
      <c r="Z37570" s="44"/>
    </row>
    <row r="37571" spans="26:26">
      <c r="Z37571" s="44"/>
    </row>
    <row r="37572" spans="26:26">
      <c r="Z37572" s="44"/>
    </row>
    <row r="37573" spans="26:26">
      <c r="Z37573" s="44"/>
    </row>
    <row r="37574" spans="26:26">
      <c r="Z37574" s="44"/>
    </row>
    <row r="37575" spans="26:26">
      <c r="Z37575" s="44"/>
    </row>
    <row r="37576" spans="26:26">
      <c r="Z37576" s="44"/>
    </row>
    <row r="37577" spans="26:26">
      <c r="Z37577" s="44"/>
    </row>
    <row r="37578" spans="26:26">
      <c r="Z37578" s="44"/>
    </row>
    <row r="37579" spans="26:26">
      <c r="Z37579" s="44"/>
    </row>
    <row r="37580" spans="26:26">
      <c r="Z37580" s="44"/>
    </row>
    <row r="37581" spans="26:26">
      <c r="Z37581" s="44"/>
    </row>
    <row r="37582" spans="26:26">
      <c r="Z37582" s="44"/>
    </row>
    <row r="37583" spans="26:26">
      <c r="Z37583" s="44"/>
    </row>
    <row r="37584" spans="26:26">
      <c r="Z37584" s="44"/>
    </row>
    <row r="37585" spans="26:26">
      <c r="Z37585" s="44"/>
    </row>
    <row r="37586" spans="26:26">
      <c r="Z37586" s="44"/>
    </row>
    <row r="37587" spans="26:26">
      <c r="Z37587" s="44"/>
    </row>
    <row r="37588" spans="26:26">
      <c r="Z37588" s="44"/>
    </row>
    <row r="37589" spans="26:26">
      <c r="Z37589" s="44"/>
    </row>
    <row r="37590" spans="26:26">
      <c r="Z37590" s="44"/>
    </row>
    <row r="37591" spans="26:26">
      <c r="Z37591" s="44"/>
    </row>
    <row r="37592" spans="26:26">
      <c r="Z37592" s="44"/>
    </row>
    <row r="37593" spans="26:26">
      <c r="Z37593" s="44"/>
    </row>
    <row r="37594" spans="26:26">
      <c r="Z37594" s="44"/>
    </row>
    <row r="37595" spans="26:26">
      <c r="Z37595" s="44"/>
    </row>
    <row r="37596" spans="26:26">
      <c r="Z37596" s="44"/>
    </row>
    <row r="37597" spans="26:26">
      <c r="Z37597" s="44"/>
    </row>
    <row r="37598" spans="26:26">
      <c r="Z37598" s="44"/>
    </row>
    <row r="37599" spans="26:26">
      <c r="Z37599" s="44"/>
    </row>
    <row r="37600" spans="26:26">
      <c r="Z37600" s="44"/>
    </row>
    <row r="37601" spans="26:26">
      <c r="Z37601" s="44"/>
    </row>
    <row r="37602" spans="26:26">
      <c r="Z37602" s="44"/>
    </row>
    <row r="37603" spans="26:26">
      <c r="Z37603" s="44"/>
    </row>
    <row r="37604" spans="26:26">
      <c r="Z37604" s="44"/>
    </row>
    <row r="37605" spans="26:26">
      <c r="Z37605" s="44"/>
    </row>
    <row r="37606" spans="26:26">
      <c r="Z37606" s="44"/>
    </row>
    <row r="37607" spans="26:26">
      <c r="Z37607" s="44"/>
    </row>
    <row r="37608" spans="26:26">
      <c r="Z37608" s="44"/>
    </row>
    <row r="37609" spans="26:26">
      <c r="Z37609" s="44"/>
    </row>
    <row r="37610" spans="26:26">
      <c r="Z37610" s="44"/>
    </row>
    <row r="37611" spans="26:26">
      <c r="Z37611" s="44"/>
    </row>
    <row r="37612" spans="26:26">
      <c r="Z37612" s="44"/>
    </row>
    <row r="37613" spans="26:26">
      <c r="Z37613" s="44"/>
    </row>
    <row r="37614" spans="26:26">
      <c r="Z37614" s="44"/>
    </row>
    <row r="37615" spans="26:26">
      <c r="Z37615" s="44"/>
    </row>
    <row r="37616" spans="26:26">
      <c r="Z37616" s="44"/>
    </row>
    <row r="37617" spans="26:26">
      <c r="Z37617" s="44"/>
    </row>
    <row r="37618" spans="26:26">
      <c r="Z37618" s="44"/>
    </row>
    <row r="37619" spans="26:26">
      <c r="Z37619" s="44"/>
    </row>
    <row r="37620" spans="26:26">
      <c r="Z37620" s="44"/>
    </row>
    <row r="37621" spans="26:26">
      <c r="Z37621" s="44"/>
    </row>
    <row r="37622" spans="26:26">
      <c r="Z37622" s="44"/>
    </row>
    <row r="37623" spans="26:26">
      <c r="Z37623" s="44"/>
    </row>
    <row r="37624" spans="26:26">
      <c r="Z37624" s="44"/>
    </row>
    <row r="37625" spans="26:26">
      <c r="Z37625" s="44"/>
    </row>
    <row r="37626" spans="26:26">
      <c r="Z37626" s="44"/>
    </row>
    <row r="37627" spans="26:26">
      <c r="Z37627" s="44"/>
    </row>
    <row r="37628" spans="26:26">
      <c r="Z37628" s="44"/>
    </row>
    <row r="37629" spans="26:26">
      <c r="Z37629" s="44"/>
    </row>
    <row r="37630" spans="26:26">
      <c r="Z37630" s="44"/>
    </row>
    <row r="37631" spans="26:26">
      <c r="Z37631" s="44"/>
    </row>
    <row r="37632" spans="26:26">
      <c r="Z37632" s="44"/>
    </row>
    <row r="37633" spans="26:26">
      <c r="Z37633" s="44"/>
    </row>
    <row r="37634" spans="26:26">
      <c r="Z37634" s="44"/>
    </row>
    <row r="37635" spans="26:26">
      <c r="Z37635" s="44"/>
    </row>
    <row r="37636" spans="26:26">
      <c r="Z37636" s="44"/>
    </row>
    <row r="37637" spans="26:26">
      <c r="Z37637" s="44"/>
    </row>
    <row r="37638" spans="26:26">
      <c r="Z37638" s="44"/>
    </row>
    <row r="37639" spans="26:26">
      <c r="Z37639" s="44"/>
    </row>
    <row r="37640" spans="26:26">
      <c r="Z37640" s="44"/>
    </row>
    <row r="37641" spans="26:26">
      <c r="Z37641" s="44"/>
    </row>
    <row r="37642" spans="26:26">
      <c r="Z37642" s="44"/>
    </row>
    <row r="37643" spans="26:26">
      <c r="Z37643" s="44"/>
    </row>
    <row r="37644" spans="26:26">
      <c r="Z37644" s="44"/>
    </row>
    <row r="37645" spans="26:26">
      <c r="Z37645" s="44"/>
    </row>
    <row r="37646" spans="26:26">
      <c r="Z37646" s="44"/>
    </row>
    <row r="37647" spans="26:26">
      <c r="Z37647" s="44"/>
    </row>
    <row r="37648" spans="26:26">
      <c r="Z37648" s="44"/>
    </row>
    <row r="37649" spans="26:26">
      <c r="Z37649" s="44"/>
    </row>
    <row r="37650" spans="26:26">
      <c r="Z37650" s="44"/>
    </row>
    <row r="37651" spans="26:26">
      <c r="Z37651" s="44"/>
    </row>
    <row r="37652" spans="26:26">
      <c r="Z37652" s="44"/>
    </row>
    <row r="37653" spans="26:26">
      <c r="Z37653" s="44"/>
    </row>
    <row r="37654" spans="26:26">
      <c r="Z37654" s="44"/>
    </row>
    <row r="37655" spans="26:26">
      <c r="Z37655" s="44"/>
    </row>
    <row r="37656" spans="26:26">
      <c r="Z37656" s="44"/>
    </row>
    <row r="37657" spans="26:26">
      <c r="Z37657" s="44"/>
    </row>
    <row r="37658" spans="26:26">
      <c r="Z37658" s="44"/>
    </row>
    <row r="37659" spans="26:26">
      <c r="Z37659" s="44"/>
    </row>
    <row r="37660" spans="26:26">
      <c r="Z37660" s="44"/>
    </row>
    <row r="37661" spans="26:26">
      <c r="Z37661" s="44"/>
    </row>
    <row r="37662" spans="26:26">
      <c r="Z37662" s="44"/>
    </row>
    <row r="37663" spans="26:26">
      <c r="Z37663" s="44"/>
    </row>
    <row r="37664" spans="26:26">
      <c r="Z37664" s="44"/>
    </row>
    <row r="37665" spans="26:26">
      <c r="Z37665" s="44"/>
    </row>
    <row r="37666" spans="26:26">
      <c r="Z37666" s="44"/>
    </row>
    <row r="37667" spans="26:26">
      <c r="Z37667" s="44"/>
    </row>
    <row r="37668" spans="26:26">
      <c r="Z37668" s="44"/>
    </row>
    <row r="37669" spans="26:26">
      <c r="Z37669" s="44"/>
    </row>
    <row r="37670" spans="26:26">
      <c r="Z37670" s="44"/>
    </row>
    <row r="37671" spans="26:26">
      <c r="Z37671" s="44"/>
    </row>
    <row r="37672" spans="26:26">
      <c r="Z37672" s="44"/>
    </row>
    <row r="37673" spans="26:26">
      <c r="Z37673" s="44"/>
    </row>
    <row r="37674" spans="26:26">
      <c r="Z37674" s="44"/>
    </row>
    <row r="37675" spans="26:26">
      <c r="Z37675" s="44"/>
    </row>
    <row r="37676" spans="26:26">
      <c r="Z37676" s="44"/>
    </row>
    <row r="37677" spans="26:26">
      <c r="Z37677" s="44"/>
    </row>
    <row r="37678" spans="26:26">
      <c r="Z37678" s="44"/>
    </row>
    <row r="37679" spans="26:26">
      <c r="Z37679" s="44"/>
    </row>
    <row r="37680" spans="26:26">
      <c r="Z37680" s="44"/>
    </row>
    <row r="37681" spans="26:26">
      <c r="Z37681" s="44"/>
    </row>
    <row r="37682" spans="26:26">
      <c r="Z37682" s="44"/>
    </row>
    <row r="37683" spans="26:26">
      <c r="Z37683" s="44"/>
    </row>
    <row r="37684" spans="26:26">
      <c r="Z37684" s="44"/>
    </row>
    <row r="37685" spans="26:26">
      <c r="Z37685" s="44"/>
    </row>
    <row r="37686" spans="26:26">
      <c r="Z37686" s="44"/>
    </row>
    <row r="37687" spans="26:26">
      <c r="Z37687" s="44"/>
    </row>
    <row r="37688" spans="26:26">
      <c r="Z37688" s="44"/>
    </row>
    <row r="37689" spans="26:26">
      <c r="Z37689" s="44"/>
    </row>
    <row r="37690" spans="26:26">
      <c r="Z37690" s="44"/>
    </row>
    <row r="37691" spans="26:26">
      <c r="Z37691" s="44"/>
    </row>
    <row r="37692" spans="26:26">
      <c r="Z37692" s="44"/>
    </row>
    <row r="37693" spans="26:26">
      <c r="Z37693" s="44"/>
    </row>
    <row r="37694" spans="26:26">
      <c r="Z37694" s="44"/>
    </row>
    <row r="37695" spans="26:26">
      <c r="Z37695" s="44"/>
    </row>
    <row r="37696" spans="26:26">
      <c r="Z37696" s="44"/>
    </row>
    <row r="37697" spans="26:26">
      <c r="Z37697" s="44"/>
    </row>
    <row r="37698" spans="26:26">
      <c r="Z37698" s="44"/>
    </row>
    <row r="37699" spans="26:26">
      <c r="Z37699" s="44"/>
    </row>
    <row r="37700" spans="26:26">
      <c r="Z37700" s="44"/>
    </row>
    <row r="37701" spans="26:26">
      <c r="Z37701" s="44"/>
    </row>
    <row r="37702" spans="26:26">
      <c r="Z37702" s="44"/>
    </row>
    <row r="37703" spans="26:26">
      <c r="Z37703" s="44"/>
    </row>
    <row r="37704" spans="26:26">
      <c r="Z37704" s="44"/>
    </row>
    <row r="37705" spans="26:26">
      <c r="Z37705" s="44"/>
    </row>
    <row r="37706" spans="26:26">
      <c r="Z37706" s="44"/>
    </row>
    <row r="37707" spans="26:26">
      <c r="Z37707" s="44"/>
    </row>
    <row r="37708" spans="26:26">
      <c r="Z37708" s="44"/>
    </row>
    <row r="37709" spans="26:26">
      <c r="Z37709" s="44"/>
    </row>
    <row r="37710" spans="26:26">
      <c r="Z37710" s="44"/>
    </row>
    <row r="37711" spans="26:26">
      <c r="Z37711" s="44"/>
    </row>
    <row r="37712" spans="26:26">
      <c r="Z37712" s="44"/>
    </row>
    <row r="37713" spans="26:26">
      <c r="Z37713" s="44"/>
    </row>
    <row r="37714" spans="26:26">
      <c r="Z37714" s="44"/>
    </row>
    <row r="37715" spans="26:26">
      <c r="Z37715" s="44"/>
    </row>
    <row r="37716" spans="26:26">
      <c r="Z37716" s="44"/>
    </row>
    <row r="37717" spans="26:26">
      <c r="Z37717" s="44"/>
    </row>
    <row r="37718" spans="26:26">
      <c r="Z37718" s="44"/>
    </row>
    <row r="37719" spans="26:26">
      <c r="Z37719" s="44"/>
    </row>
    <row r="37720" spans="26:26">
      <c r="Z37720" s="44"/>
    </row>
    <row r="37721" spans="26:26">
      <c r="Z37721" s="44"/>
    </row>
    <row r="37722" spans="26:26">
      <c r="Z37722" s="44"/>
    </row>
    <row r="37723" spans="26:26">
      <c r="Z37723" s="44"/>
    </row>
    <row r="37724" spans="26:26">
      <c r="Z37724" s="44"/>
    </row>
    <row r="37725" spans="26:26">
      <c r="Z37725" s="44"/>
    </row>
    <row r="37726" spans="26:26">
      <c r="Z37726" s="44"/>
    </row>
    <row r="37727" spans="26:26">
      <c r="Z37727" s="44"/>
    </row>
    <row r="37728" spans="26:26">
      <c r="Z37728" s="44"/>
    </row>
    <row r="37729" spans="26:26">
      <c r="Z37729" s="44"/>
    </row>
    <row r="37730" spans="26:26">
      <c r="Z37730" s="44"/>
    </row>
    <row r="37731" spans="26:26">
      <c r="Z37731" s="44"/>
    </row>
    <row r="37732" spans="26:26">
      <c r="Z37732" s="44"/>
    </row>
    <row r="37733" spans="26:26">
      <c r="Z37733" s="44"/>
    </row>
    <row r="37734" spans="26:26">
      <c r="Z37734" s="44"/>
    </row>
    <row r="37735" spans="26:26">
      <c r="Z37735" s="44"/>
    </row>
    <row r="37736" spans="26:26">
      <c r="Z37736" s="44"/>
    </row>
    <row r="37737" spans="26:26">
      <c r="Z37737" s="44"/>
    </row>
    <row r="37738" spans="26:26">
      <c r="Z37738" s="44"/>
    </row>
    <row r="37739" spans="26:26">
      <c r="Z37739" s="44"/>
    </row>
    <row r="37740" spans="26:26">
      <c r="Z37740" s="44"/>
    </row>
    <row r="37741" spans="26:26">
      <c r="Z37741" s="44"/>
    </row>
    <row r="37742" spans="26:26">
      <c r="Z37742" s="44"/>
    </row>
    <row r="37743" spans="26:26">
      <c r="Z37743" s="44"/>
    </row>
    <row r="37744" spans="26:26">
      <c r="Z37744" s="44"/>
    </row>
    <row r="37745" spans="26:26">
      <c r="Z37745" s="44"/>
    </row>
    <row r="37746" spans="26:26">
      <c r="Z37746" s="44"/>
    </row>
    <row r="37747" spans="26:26">
      <c r="Z37747" s="44"/>
    </row>
    <row r="37748" spans="26:26">
      <c r="Z37748" s="44"/>
    </row>
    <row r="37749" spans="26:26">
      <c r="Z37749" s="44"/>
    </row>
    <row r="37750" spans="26:26">
      <c r="Z37750" s="44"/>
    </row>
    <row r="37751" spans="26:26">
      <c r="Z37751" s="44"/>
    </row>
    <row r="37752" spans="26:26">
      <c r="Z37752" s="44"/>
    </row>
    <row r="37753" spans="26:26">
      <c r="Z37753" s="44"/>
    </row>
    <row r="37754" spans="26:26">
      <c r="Z37754" s="44"/>
    </row>
    <row r="37755" spans="26:26">
      <c r="Z37755" s="44"/>
    </row>
    <row r="37756" spans="26:26">
      <c r="Z37756" s="44"/>
    </row>
    <row r="37757" spans="26:26">
      <c r="Z37757" s="44"/>
    </row>
    <row r="37758" spans="26:26">
      <c r="Z37758" s="44"/>
    </row>
    <row r="37759" spans="26:26">
      <c r="Z37759" s="44"/>
    </row>
    <row r="37760" spans="26:26">
      <c r="Z37760" s="44"/>
    </row>
    <row r="37761" spans="26:26">
      <c r="Z37761" s="44"/>
    </row>
    <row r="37762" spans="26:26">
      <c r="Z37762" s="44"/>
    </row>
    <row r="37763" spans="26:26">
      <c r="Z37763" s="44"/>
    </row>
    <row r="37764" spans="26:26">
      <c r="Z37764" s="44"/>
    </row>
    <row r="37765" spans="26:26">
      <c r="Z37765" s="44"/>
    </row>
    <row r="37766" spans="26:26">
      <c r="Z37766" s="44"/>
    </row>
    <row r="37767" spans="26:26">
      <c r="Z37767" s="44"/>
    </row>
    <row r="37768" spans="26:26">
      <c r="Z37768" s="44"/>
    </row>
    <row r="37769" spans="26:26">
      <c r="Z37769" s="44"/>
    </row>
    <row r="37770" spans="26:26">
      <c r="Z37770" s="44"/>
    </row>
    <row r="37771" spans="26:26">
      <c r="Z37771" s="44"/>
    </row>
    <row r="37772" spans="26:26">
      <c r="Z37772" s="44"/>
    </row>
    <row r="37773" spans="26:26">
      <c r="Z37773" s="44"/>
    </row>
    <row r="37774" spans="26:26">
      <c r="Z37774" s="44"/>
    </row>
    <row r="37775" spans="26:26">
      <c r="Z37775" s="44"/>
    </row>
    <row r="37776" spans="26:26">
      <c r="Z37776" s="44"/>
    </row>
    <row r="37777" spans="26:26">
      <c r="Z37777" s="44"/>
    </row>
    <row r="37778" spans="26:26">
      <c r="Z37778" s="44"/>
    </row>
    <row r="37779" spans="26:26">
      <c r="Z37779" s="44"/>
    </row>
    <row r="37780" spans="26:26">
      <c r="Z37780" s="44"/>
    </row>
    <row r="37781" spans="26:26">
      <c r="Z37781" s="44"/>
    </row>
    <row r="37782" spans="26:26">
      <c r="Z37782" s="44"/>
    </row>
    <row r="37783" spans="26:26">
      <c r="Z37783" s="44"/>
    </row>
    <row r="37784" spans="26:26">
      <c r="Z37784" s="44"/>
    </row>
    <row r="37785" spans="26:26">
      <c r="Z37785" s="44"/>
    </row>
    <row r="37786" spans="26:26">
      <c r="Z37786" s="44"/>
    </row>
    <row r="37787" spans="26:26">
      <c r="Z37787" s="44"/>
    </row>
    <row r="37788" spans="26:26">
      <c r="Z37788" s="44"/>
    </row>
    <row r="37789" spans="26:26">
      <c r="Z37789" s="44"/>
    </row>
    <row r="37790" spans="26:26">
      <c r="Z37790" s="44"/>
    </row>
    <row r="37791" spans="26:26">
      <c r="Z37791" s="44"/>
    </row>
    <row r="37792" spans="26:26">
      <c r="Z37792" s="44"/>
    </row>
    <row r="37793" spans="26:26">
      <c r="Z37793" s="44"/>
    </row>
    <row r="37794" spans="26:26">
      <c r="Z37794" s="44"/>
    </row>
    <row r="37795" spans="26:26">
      <c r="Z37795" s="44"/>
    </row>
    <row r="37796" spans="26:26">
      <c r="Z37796" s="44"/>
    </row>
    <row r="37797" spans="26:26">
      <c r="Z37797" s="44"/>
    </row>
    <row r="37798" spans="26:26">
      <c r="Z37798" s="44"/>
    </row>
    <row r="37799" spans="26:26">
      <c r="Z37799" s="44"/>
    </row>
    <row r="37800" spans="26:26">
      <c r="Z37800" s="44"/>
    </row>
    <row r="37801" spans="26:26">
      <c r="Z37801" s="44"/>
    </row>
    <row r="37802" spans="26:26">
      <c r="Z37802" s="44"/>
    </row>
    <row r="37803" spans="26:26">
      <c r="Z37803" s="44"/>
    </row>
    <row r="37804" spans="26:26">
      <c r="Z37804" s="44"/>
    </row>
    <row r="37805" spans="26:26">
      <c r="Z37805" s="44"/>
    </row>
    <row r="37806" spans="26:26">
      <c r="Z37806" s="44"/>
    </row>
    <row r="37807" spans="26:26">
      <c r="Z37807" s="44"/>
    </row>
    <row r="37808" spans="26:26">
      <c r="Z37808" s="44"/>
    </row>
    <row r="37809" spans="26:26">
      <c r="Z37809" s="44"/>
    </row>
    <row r="37810" spans="26:26">
      <c r="Z37810" s="44"/>
    </row>
    <row r="37811" spans="26:26">
      <c r="Z37811" s="44"/>
    </row>
    <row r="37812" spans="26:26">
      <c r="Z37812" s="44"/>
    </row>
    <row r="37813" spans="26:26">
      <c r="Z37813" s="44"/>
    </row>
    <row r="37814" spans="26:26">
      <c r="Z37814" s="44"/>
    </row>
    <row r="37815" spans="26:26">
      <c r="Z37815" s="44"/>
    </row>
    <row r="37816" spans="26:26">
      <c r="Z37816" s="44"/>
    </row>
    <row r="37817" spans="26:26">
      <c r="Z37817" s="44"/>
    </row>
    <row r="37818" spans="26:26">
      <c r="Z37818" s="44"/>
    </row>
    <row r="37819" spans="26:26">
      <c r="Z37819" s="44"/>
    </row>
    <row r="37820" spans="26:26">
      <c r="Z37820" s="44"/>
    </row>
    <row r="37821" spans="26:26">
      <c r="Z37821" s="44"/>
    </row>
    <row r="37822" spans="26:26">
      <c r="Z37822" s="44"/>
    </row>
    <row r="37823" spans="26:26">
      <c r="Z37823" s="44"/>
    </row>
    <row r="37824" spans="26:26">
      <c r="Z37824" s="44"/>
    </row>
    <row r="37825" spans="26:26">
      <c r="Z37825" s="44"/>
    </row>
    <row r="37826" spans="26:26">
      <c r="Z37826" s="44"/>
    </row>
    <row r="37827" spans="26:26">
      <c r="Z37827" s="44"/>
    </row>
    <row r="37828" spans="26:26">
      <c r="Z37828" s="44"/>
    </row>
    <row r="37829" spans="26:26">
      <c r="Z37829" s="44"/>
    </row>
    <row r="37830" spans="26:26">
      <c r="Z37830" s="44"/>
    </row>
    <row r="37831" spans="26:26">
      <c r="Z37831" s="44"/>
    </row>
    <row r="37832" spans="26:26">
      <c r="Z37832" s="44"/>
    </row>
    <row r="37833" spans="26:26">
      <c r="Z37833" s="44"/>
    </row>
    <row r="37834" spans="26:26">
      <c r="Z37834" s="44"/>
    </row>
    <row r="37835" spans="26:26">
      <c r="Z37835" s="44"/>
    </row>
    <row r="37836" spans="26:26">
      <c r="Z37836" s="44"/>
    </row>
    <row r="37837" spans="26:26">
      <c r="Z37837" s="44"/>
    </row>
    <row r="37838" spans="26:26">
      <c r="Z37838" s="44"/>
    </row>
    <row r="37839" spans="26:26">
      <c r="Z37839" s="44"/>
    </row>
    <row r="37840" spans="26:26">
      <c r="Z37840" s="44"/>
    </row>
    <row r="37841" spans="26:26">
      <c r="Z37841" s="44"/>
    </row>
    <row r="37842" spans="26:26">
      <c r="Z37842" s="44"/>
    </row>
    <row r="37843" spans="26:26">
      <c r="Z37843" s="44"/>
    </row>
    <row r="37844" spans="26:26">
      <c r="Z37844" s="44"/>
    </row>
    <row r="37845" spans="26:26">
      <c r="Z37845" s="44"/>
    </row>
    <row r="37846" spans="26:26">
      <c r="Z37846" s="44"/>
    </row>
    <row r="37847" spans="26:26">
      <c r="Z37847" s="44"/>
    </row>
    <row r="37848" spans="26:26">
      <c r="Z37848" s="44"/>
    </row>
    <row r="37849" spans="26:26">
      <c r="Z37849" s="44"/>
    </row>
    <row r="37850" spans="26:26">
      <c r="Z37850" s="44"/>
    </row>
    <row r="37851" spans="26:26">
      <c r="Z37851" s="44"/>
    </row>
    <row r="37852" spans="26:26">
      <c r="Z37852" s="44"/>
    </row>
    <row r="37853" spans="26:26">
      <c r="Z37853" s="44"/>
    </row>
    <row r="37854" spans="26:26">
      <c r="Z37854" s="44"/>
    </row>
    <row r="37855" spans="26:26">
      <c r="Z37855" s="44"/>
    </row>
    <row r="37856" spans="26:26">
      <c r="Z37856" s="44"/>
    </row>
    <row r="37857" spans="26:26">
      <c r="Z37857" s="44"/>
    </row>
    <row r="37858" spans="26:26">
      <c r="Z37858" s="44"/>
    </row>
    <row r="37859" spans="26:26">
      <c r="Z37859" s="44"/>
    </row>
    <row r="37860" spans="26:26">
      <c r="Z37860" s="44"/>
    </row>
    <row r="37861" spans="26:26">
      <c r="Z37861" s="44"/>
    </row>
    <row r="37862" spans="26:26">
      <c r="Z37862" s="44"/>
    </row>
    <row r="37863" spans="26:26">
      <c r="Z37863" s="44"/>
    </row>
    <row r="37864" spans="26:26">
      <c r="Z37864" s="44"/>
    </row>
    <row r="37865" spans="26:26">
      <c r="Z37865" s="44"/>
    </row>
    <row r="37866" spans="26:26">
      <c r="Z37866" s="44"/>
    </row>
    <row r="37867" spans="26:26">
      <c r="Z37867" s="44"/>
    </row>
    <row r="37868" spans="26:26">
      <c r="Z37868" s="44"/>
    </row>
    <row r="37869" spans="26:26">
      <c r="Z37869" s="44"/>
    </row>
    <row r="37870" spans="26:26">
      <c r="Z37870" s="44"/>
    </row>
    <row r="37871" spans="26:26">
      <c r="Z37871" s="44"/>
    </row>
    <row r="37872" spans="26:26">
      <c r="Z37872" s="44"/>
    </row>
    <row r="37873" spans="26:26">
      <c r="Z37873" s="44"/>
    </row>
    <row r="37874" spans="26:26">
      <c r="Z37874" s="44"/>
    </row>
    <row r="37875" spans="26:26">
      <c r="Z37875" s="44"/>
    </row>
    <row r="37876" spans="26:26">
      <c r="Z37876" s="44"/>
    </row>
    <row r="37877" spans="26:26">
      <c r="Z37877" s="44"/>
    </row>
    <row r="37878" spans="26:26">
      <c r="Z37878" s="44"/>
    </row>
    <row r="37879" spans="26:26">
      <c r="Z37879" s="44"/>
    </row>
    <row r="37880" spans="26:26">
      <c r="Z37880" s="44"/>
    </row>
    <row r="37881" spans="26:26">
      <c r="Z37881" s="44"/>
    </row>
    <row r="37882" spans="26:26">
      <c r="Z37882" s="44"/>
    </row>
    <row r="37883" spans="26:26">
      <c r="Z37883" s="44"/>
    </row>
    <row r="37884" spans="26:26">
      <c r="Z37884" s="44"/>
    </row>
    <row r="37885" spans="26:26">
      <c r="Z37885" s="44"/>
    </row>
    <row r="37886" spans="26:26">
      <c r="Z37886" s="44"/>
    </row>
    <row r="37887" spans="26:26">
      <c r="Z37887" s="44"/>
    </row>
    <row r="37888" spans="26:26">
      <c r="Z37888" s="44"/>
    </row>
    <row r="37889" spans="26:26">
      <c r="Z37889" s="44"/>
    </row>
    <row r="37890" spans="26:26">
      <c r="Z37890" s="44"/>
    </row>
    <row r="37891" spans="26:26">
      <c r="Z37891" s="44"/>
    </row>
    <row r="37892" spans="26:26">
      <c r="Z37892" s="44"/>
    </row>
    <row r="37893" spans="26:26">
      <c r="Z37893" s="44"/>
    </row>
    <row r="37894" spans="26:26">
      <c r="Z37894" s="44"/>
    </row>
    <row r="37895" spans="26:26">
      <c r="Z37895" s="44"/>
    </row>
    <row r="37896" spans="26:26">
      <c r="Z37896" s="44"/>
    </row>
    <row r="37897" spans="26:26">
      <c r="Z37897" s="44"/>
    </row>
    <row r="37898" spans="26:26">
      <c r="Z37898" s="44"/>
    </row>
    <row r="37899" spans="26:26">
      <c r="Z37899" s="44"/>
    </row>
    <row r="37900" spans="26:26">
      <c r="Z37900" s="44"/>
    </row>
    <row r="37901" spans="26:26">
      <c r="Z37901" s="44"/>
    </row>
    <row r="37902" spans="26:26">
      <c r="Z37902" s="44"/>
    </row>
    <row r="37903" spans="26:26">
      <c r="Z37903" s="44"/>
    </row>
    <row r="37904" spans="26:26">
      <c r="Z37904" s="44"/>
    </row>
    <row r="37905" spans="26:26">
      <c r="Z37905" s="44"/>
    </row>
    <row r="37906" spans="26:26">
      <c r="Z37906" s="44"/>
    </row>
    <row r="37907" spans="26:26">
      <c r="Z37907" s="44"/>
    </row>
    <row r="37908" spans="26:26">
      <c r="Z37908" s="44"/>
    </row>
    <row r="37909" spans="26:26">
      <c r="Z37909" s="44"/>
    </row>
    <row r="37910" spans="26:26">
      <c r="Z37910" s="44"/>
    </row>
    <row r="37911" spans="26:26">
      <c r="Z37911" s="44"/>
    </row>
    <row r="37912" spans="26:26">
      <c r="Z37912" s="44"/>
    </row>
    <row r="37913" spans="26:26">
      <c r="Z37913" s="44"/>
    </row>
    <row r="37914" spans="26:26">
      <c r="Z37914" s="44"/>
    </row>
    <row r="37915" spans="26:26">
      <c r="Z37915" s="44"/>
    </row>
    <row r="37916" spans="26:26">
      <c r="Z37916" s="44"/>
    </row>
    <row r="37917" spans="26:26">
      <c r="Z37917" s="44"/>
    </row>
    <row r="37918" spans="26:26">
      <c r="Z37918" s="44"/>
    </row>
    <row r="37919" spans="26:26">
      <c r="Z37919" s="44"/>
    </row>
    <row r="37920" spans="26:26">
      <c r="Z37920" s="44"/>
    </row>
    <row r="37921" spans="26:26">
      <c r="Z37921" s="44"/>
    </row>
    <row r="37922" spans="26:26">
      <c r="Z37922" s="44"/>
    </row>
    <row r="37923" spans="26:26">
      <c r="Z37923" s="44"/>
    </row>
    <row r="37924" spans="26:26">
      <c r="Z37924" s="44"/>
    </row>
    <row r="37925" spans="26:26">
      <c r="Z37925" s="44"/>
    </row>
    <row r="37926" spans="26:26">
      <c r="Z37926" s="44"/>
    </row>
    <row r="37927" spans="26:26">
      <c r="Z37927" s="44"/>
    </row>
    <row r="37928" spans="26:26">
      <c r="Z37928" s="44"/>
    </row>
    <row r="37929" spans="26:26">
      <c r="Z37929" s="44"/>
    </row>
    <row r="37930" spans="26:26">
      <c r="Z37930" s="44"/>
    </row>
    <row r="37931" spans="26:26">
      <c r="Z37931" s="44"/>
    </row>
    <row r="37932" spans="26:26">
      <c r="Z37932" s="44"/>
    </row>
    <row r="37933" spans="26:26">
      <c r="Z37933" s="44"/>
    </row>
    <row r="37934" spans="26:26">
      <c r="Z37934" s="44"/>
    </row>
    <row r="37935" spans="26:26">
      <c r="Z37935" s="44"/>
    </row>
    <row r="37936" spans="26:26">
      <c r="Z37936" s="44"/>
    </row>
    <row r="37937" spans="26:26">
      <c r="Z37937" s="44"/>
    </row>
    <row r="37938" spans="26:26">
      <c r="Z37938" s="44"/>
    </row>
    <row r="37939" spans="26:26">
      <c r="Z37939" s="44"/>
    </row>
    <row r="37940" spans="26:26">
      <c r="Z37940" s="44"/>
    </row>
    <row r="37941" spans="26:26">
      <c r="Z37941" s="44"/>
    </row>
    <row r="37942" spans="26:26">
      <c r="Z37942" s="44"/>
    </row>
    <row r="37943" spans="26:26">
      <c r="Z37943" s="44"/>
    </row>
    <row r="37944" spans="26:26">
      <c r="Z37944" s="44"/>
    </row>
    <row r="37945" spans="26:26">
      <c r="Z37945" s="44"/>
    </row>
    <row r="37946" spans="26:26">
      <c r="Z37946" s="44"/>
    </row>
    <row r="37947" spans="26:26">
      <c r="Z37947" s="44"/>
    </row>
    <row r="37948" spans="26:26">
      <c r="Z37948" s="44"/>
    </row>
    <row r="37949" spans="26:26">
      <c r="Z37949" s="44"/>
    </row>
    <row r="37950" spans="26:26">
      <c r="Z37950" s="44"/>
    </row>
    <row r="37951" spans="26:26">
      <c r="Z37951" s="44"/>
    </row>
    <row r="37952" spans="26:26">
      <c r="Z37952" s="44"/>
    </row>
    <row r="37953" spans="26:26">
      <c r="Z37953" s="44"/>
    </row>
    <row r="37954" spans="26:26">
      <c r="Z37954" s="44"/>
    </row>
    <row r="37955" spans="26:26">
      <c r="Z37955" s="44"/>
    </row>
    <row r="37956" spans="26:26">
      <c r="Z37956" s="44"/>
    </row>
    <row r="37957" spans="26:26">
      <c r="Z37957" s="44"/>
    </row>
    <row r="37958" spans="26:26">
      <c r="Z37958" s="44"/>
    </row>
    <row r="37959" spans="26:26">
      <c r="Z37959" s="44"/>
    </row>
    <row r="37960" spans="26:26">
      <c r="Z37960" s="44"/>
    </row>
    <row r="37961" spans="26:26">
      <c r="Z37961" s="44"/>
    </row>
    <row r="37962" spans="26:26">
      <c r="Z37962" s="44"/>
    </row>
    <row r="37963" spans="26:26">
      <c r="Z37963" s="44"/>
    </row>
    <row r="37964" spans="26:26">
      <c r="Z37964" s="44"/>
    </row>
    <row r="37965" spans="26:26">
      <c r="Z37965" s="44"/>
    </row>
    <row r="37966" spans="26:26">
      <c r="Z37966" s="44"/>
    </row>
    <row r="37967" spans="26:26">
      <c r="Z37967" s="44"/>
    </row>
    <row r="37968" spans="26:26">
      <c r="Z37968" s="44"/>
    </row>
    <row r="37969" spans="26:26">
      <c r="Z37969" s="44"/>
    </row>
    <row r="37970" spans="26:26">
      <c r="Z37970" s="44"/>
    </row>
    <row r="37971" spans="26:26">
      <c r="Z37971" s="44"/>
    </row>
    <row r="37972" spans="26:26">
      <c r="Z37972" s="44"/>
    </row>
    <row r="37973" spans="26:26">
      <c r="Z37973" s="44"/>
    </row>
    <row r="37974" spans="26:26">
      <c r="Z37974" s="44"/>
    </row>
    <row r="37975" spans="26:26">
      <c r="Z37975" s="44"/>
    </row>
    <row r="37976" spans="26:26">
      <c r="Z37976" s="44"/>
    </row>
    <row r="37977" spans="26:26">
      <c r="Z37977" s="44"/>
    </row>
    <row r="37978" spans="26:26">
      <c r="Z37978" s="44"/>
    </row>
    <row r="37979" spans="26:26">
      <c r="Z37979" s="44"/>
    </row>
    <row r="37980" spans="26:26">
      <c r="Z37980" s="44"/>
    </row>
    <row r="37981" spans="26:26">
      <c r="Z37981" s="44"/>
    </row>
    <row r="37982" spans="26:26">
      <c r="Z37982" s="44"/>
    </row>
    <row r="37983" spans="26:26">
      <c r="Z37983" s="44"/>
    </row>
    <row r="37984" spans="26:26">
      <c r="Z37984" s="44"/>
    </row>
    <row r="37985" spans="26:26">
      <c r="Z37985" s="44"/>
    </row>
    <row r="37986" spans="26:26">
      <c r="Z37986" s="44"/>
    </row>
    <row r="37987" spans="26:26">
      <c r="Z37987" s="44"/>
    </row>
    <row r="37988" spans="26:26">
      <c r="Z37988" s="44"/>
    </row>
    <row r="37989" spans="26:26">
      <c r="Z37989" s="44"/>
    </row>
    <row r="37990" spans="26:26">
      <c r="Z37990" s="44"/>
    </row>
    <row r="37991" spans="26:26">
      <c r="Z37991" s="44"/>
    </row>
    <row r="37992" spans="26:26">
      <c r="Z37992" s="44"/>
    </row>
    <row r="37993" spans="26:26">
      <c r="Z37993" s="44"/>
    </row>
    <row r="37994" spans="26:26">
      <c r="Z37994" s="44"/>
    </row>
    <row r="37995" spans="26:26">
      <c r="Z37995" s="44"/>
    </row>
    <row r="37996" spans="26:26">
      <c r="Z37996" s="44"/>
    </row>
    <row r="37997" spans="26:26">
      <c r="Z37997" s="44"/>
    </row>
    <row r="37998" spans="26:26">
      <c r="Z37998" s="44"/>
    </row>
    <row r="37999" spans="26:26">
      <c r="Z37999" s="44"/>
    </row>
    <row r="38000" spans="26:26">
      <c r="Z38000" s="44"/>
    </row>
    <row r="38001" spans="26:26">
      <c r="Z38001" s="44"/>
    </row>
    <row r="38002" spans="26:26">
      <c r="Z38002" s="44"/>
    </row>
    <row r="38003" spans="26:26">
      <c r="Z38003" s="44"/>
    </row>
    <row r="38004" spans="26:26">
      <c r="Z38004" s="44"/>
    </row>
    <row r="38005" spans="26:26">
      <c r="Z38005" s="44"/>
    </row>
    <row r="38006" spans="26:26">
      <c r="Z38006" s="44"/>
    </row>
    <row r="38007" spans="26:26">
      <c r="Z38007" s="44"/>
    </row>
    <row r="38008" spans="26:26">
      <c r="Z38008" s="44"/>
    </row>
    <row r="38009" spans="26:26">
      <c r="Z38009" s="44"/>
    </row>
    <row r="38010" spans="26:26">
      <c r="Z38010" s="44"/>
    </row>
    <row r="38011" spans="26:26">
      <c r="Z38011" s="44"/>
    </row>
    <row r="38012" spans="26:26">
      <c r="Z38012" s="44"/>
    </row>
    <row r="38013" spans="26:26">
      <c r="Z38013" s="44"/>
    </row>
    <row r="38014" spans="26:26">
      <c r="Z38014" s="44"/>
    </row>
    <row r="38015" spans="26:26">
      <c r="Z38015" s="44"/>
    </row>
    <row r="38016" spans="26:26">
      <c r="Z38016" s="44"/>
    </row>
    <row r="38017" spans="26:26">
      <c r="Z38017" s="44"/>
    </row>
    <row r="38018" spans="26:26">
      <c r="Z38018" s="44"/>
    </row>
    <row r="38019" spans="26:26">
      <c r="Z38019" s="44"/>
    </row>
    <row r="38020" spans="26:26">
      <c r="Z38020" s="44"/>
    </row>
    <row r="38021" spans="26:26">
      <c r="Z38021" s="44"/>
    </row>
    <row r="38022" spans="26:26">
      <c r="Z38022" s="44"/>
    </row>
    <row r="38023" spans="26:26">
      <c r="Z38023" s="44"/>
    </row>
    <row r="38024" spans="26:26">
      <c r="Z38024" s="44"/>
    </row>
    <row r="38025" spans="26:26">
      <c r="Z38025" s="44"/>
    </row>
    <row r="38026" spans="26:26">
      <c r="Z38026" s="44"/>
    </row>
    <row r="38027" spans="26:26">
      <c r="Z38027" s="44"/>
    </row>
    <row r="38028" spans="26:26">
      <c r="Z38028" s="44"/>
    </row>
    <row r="38029" spans="26:26">
      <c r="Z38029" s="44"/>
    </row>
    <row r="38030" spans="26:26">
      <c r="Z38030" s="44"/>
    </row>
    <row r="38031" spans="26:26">
      <c r="Z38031" s="44"/>
    </row>
    <row r="38032" spans="26:26">
      <c r="Z38032" s="44"/>
    </row>
    <row r="38033" spans="26:26">
      <c r="Z38033" s="44"/>
    </row>
    <row r="38034" spans="26:26">
      <c r="Z38034" s="44"/>
    </row>
    <row r="38035" spans="26:26">
      <c r="Z38035" s="44"/>
    </row>
    <row r="38036" spans="26:26">
      <c r="Z38036" s="44"/>
    </row>
    <row r="38037" spans="26:26">
      <c r="Z38037" s="44"/>
    </row>
    <row r="38038" spans="26:26">
      <c r="Z38038" s="44"/>
    </row>
    <row r="38039" spans="26:26">
      <c r="Z38039" s="44"/>
    </row>
    <row r="38040" spans="26:26">
      <c r="Z38040" s="44"/>
    </row>
    <row r="38041" spans="26:26">
      <c r="Z38041" s="44"/>
    </row>
    <row r="38042" spans="26:26">
      <c r="Z38042" s="44"/>
    </row>
    <row r="38043" spans="26:26">
      <c r="Z38043" s="44"/>
    </row>
    <row r="38044" spans="26:26">
      <c r="Z38044" s="44"/>
    </row>
    <row r="38045" spans="26:26">
      <c r="Z38045" s="44"/>
    </row>
    <row r="38046" spans="26:26">
      <c r="Z38046" s="44"/>
    </row>
    <row r="38047" spans="26:26">
      <c r="Z38047" s="44"/>
    </row>
    <row r="38048" spans="26:26">
      <c r="Z38048" s="44"/>
    </row>
    <row r="38049" spans="26:26">
      <c r="Z38049" s="44"/>
    </row>
    <row r="38050" spans="26:26">
      <c r="Z38050" s="44"/>
    </row>
    <row r="38051" spans="26:26">
      <c r="Z38051" s="44"/>
    </row>
    <row r="38052" spans="26:26">
      <c r="Z38052" s="44"/>
    </row>
    <row r="38053" spans="26:26">
      <c r="Z38053" s="44"/>
    </row>
    <row r="38054" spans="26:26">
      <c r="Z38054" s="44"/>
    </row>
    <row r="38055" spans="26:26">
      <c r="Z38055" s="44"/>
    </row>
    <row r="38056" spans="26:26">
      <c r="Z38056" s="44"/>
    </row>
    <row r="38057" spans="26:26">
      <c r="Z38057" s="44"/>
    </row>
    <row r="38058" spans="26:26">
      <c r="Z38058" s="44"/>
    </row>
    <row r="38059" spans="26:26">
      <c r="Z38059" s="44"/>
    </row>
    <row r="38060" spans="26:26">
      <c r="Z38060" s="44"/>
    </row>
    <row r="38061" spans="26:26">
      <c r="Z38061" s="44"/>
    </row>
    <row r="38062" spans="26:26">
      <c r="Z38062" s="44"/>
    </row>
    <row r="38063" spans="26:26">
      <c r="Z38063" s="44"/>
    </row>
    <row r="38064" spans="26:26">
      <c r="Z38064" s="44"/>
    </row>
    <row r="38065" spans="26:26">
      <c r="Z38065" s="44"/>
    </row>
    <row r="38066" spans="26:26">
      <c r="Z38066" s="44"/>
    </row>
    <row r="38067" spans="26:26">
      <c r="Z38067" s="44"/>
    </row>
    <row r="38068" spans="26:26">
      <c r="Z38068" s="44"/>
    </row>
    <row r="38069" spans="26:26">
      <c r="Z38069" s="44"/>
    </row>
    <row r="38070" spans="26:26">
      <c r="Z38070" s="44"/>
    </row>
    <row r="38071" spans="26:26">
      <c r="Z38071" s="44"/>
    </row>
    <row r="38072" spans="26:26">
      <c r="Z38072" s="44"/>
    </row>
    <row r="38073" spans="26:26">
      <c r="Z38073" s="44"/>
    </row>
    <row r="38074" spans="26:26">
      <c r="Z38074" s="44"/>
    </row>
    <row r="38075" spans="26:26">
      <c r="Z38075" s="44"/>
    </row>
    <row r="38076" spans="26:26">
      <c r="Z38076" s="44"/>
    </row>
    <row r="38077" spans="26:26">
      <c r="Z38077" s="44"/>
    </row>
    <row r="38078" spans="26:26">
      <c r="Z38078" s="44"/>
    </row>
    <row r="38079" spans="26:26">
      <c r="Z38079" s="44"/>
    </row>
    <row r="38080" spans="26:26">
      <c r="Z38080" s="44"/>
    </row>
    <row r="38081" spans="26:26">
      <c r="Z38081" s="44"/>
    </row>
    <row r="38082" spans="26:26">
      <c r="Z38082" s="44"/>
    </row>
    <row r="38083" spans="26:26">
      <c r="Z38083" s="44"/>
    </row>
    <row r="38084" spans="26:26">
      <c r="Z38084" s="44"/>
    </row>
    <row r="38085" spans="26:26">
      <c r="Z38085" s="44"/>
    </row>
    <row r="38086" spans="26:26">
      <c r="Z38086" s="44"/>
    </row>
    <row r="38087" spans="26:26">
      <c r="Z38087" s="44"/>
    </row>
    <row r="38088" spans="26:26">
      <c r="Z38088" s="44"/>
    </row>
    <row r="38089" spans="26:26">
      <c r="Z38089" s="44"/>
    </row>
    <row r="38090" spans="26:26">
      <c r="Z38090" s="44"/>
    </row>
    <row r="38091" spans="26:26">
      <c r="Z38091" s="44"/>
    </row>
    <row r="38092" spans="26:26">
      <c r="Z38092" s="44"/>
    </row>
    <row r="38093" spans="26:26">
      <c r="Z38093" s="44"/>
    </row>
    <row r="38094" spans="26:26">
      <c r="Z38094" s="44"/>
    </row>
    <row r="38095" spans="26:26">
      <c r="Z38095" s="44"/>
    </row>
    <row r="38096" spans="26:26">
      <c r="Z38096" s="44"/>
    </row>
    <row r="38097" spans="26:26">
      <c r="Z38097" s="44"/>
    </row>
    <row r="38098" spans="26:26">
      <c r="Z38098" s="44"/>
    </row>
    <row r="38099" spans="26:26">
      <c r="Z38099" s="44"/>
    </row>
    <row r="38100" spans="26:26">
      <c r="Z38100" s="44"/>
    </row>
    <row r="38101" spans="26:26">
      <c r="Z38101" s="44"/>
    </row>
    <row r="38102" spans="26:26">
      <c r="Z38102" s="44"/>
    </row>
    <row r="38103" spans="26:26">
      <c r="Z38103" s="44"/>
    </row>
    <row r="38104" spans="26:26">
      <c r="Z38104" s="44"/>
    </row>
    <row r="38105" spans="26:26">
      <c r="Z38105" s="44"/>
    </row>
    <row r="38106" spans="26:26">
      <c r="Z38106" s="44"/>
    </row>
    <row r="38107" spans="26:26">
      <c r="Z38107" s="44"/>
    </row>
    <row r="38108" spans="26:26">
      <c r="Z38108" s="44"/>
    </row>
    <row r="38109" spans="26:26">
      <c r="Z38109" s="44"/>
    </row>
    <row r="38110" spans="26:26">
      <c r="Z38110" s="44"/>
    </row>
    <row r="38111" spans="26:26">
      <c r="Z38111" s="44"/>
    </row>
    <row r="38112" spans="26:26">
      <c r="Z38112" s="44"/>
    </row>
    <row r="38113" spans="26:26">
      <c r="Z38113" s="44"/>
    </row>
    <row r="38114" spans="26:26">
      <c r="Z38114" s="44"/>
    </row>
    <row r="38115" spans="26:26">
      <c r="Z38115" s="44"/>
    </row>
    <row r="38116" spans="26:26">
      <c r="Z38116" s="44"/>
    </row>
    <row r="38117" spans="26:26">
      <c r="Z38117" s="44"/>
    </row>
    <row r="38118" spans="26:26">
      <c r="Z38118" s="44"/>
    </row>
    <row r="38119" spans="26:26">
      <c r="Z38119" s="44"/>
    </row>
    <row r="38120" spans="26:26">
      <c r="Z38120" s="44"/>
    </row>
    <row r="38121" spans="26:26">
      <c r="Z38121" s="44"/>
    </row>
    <row r="38122" spans="26:26">
      <c r="Z38122" s="44"/>
    </row>
    <row r="38123" spans="26:26">
      <c r="Z38123" s="44"/>
    </row>
    <row r="38124" spans="26:26">
      <c r="Z38124" s="44"/>
    </row>
    <row r="38125" spans="26:26">
      <c r="Z38125" s="44"/>
    </row>
    <row r="38126" spans="26:26">
      <c r="Z38126" s="44"/>
    </row>
    <row r="38127" spans="26:26">
      <c r="Z38127" s="44"/>
    </row>
    <row r="38128" spans="26:26">
      <c r="Z38128" s="44"/>
    </row>
    <row r="38129" spans="26:26">
      <c r="Z38129" s="44"/>
    </row>
    <row r="38130" spans="26:26">
      <c r="Z38130" s="44"/>
    </row>
    <row r="38131" spans="26:26">
      <c r="Z38131" s="44"/>
    </row>
    <row r="38132" spans="26:26">
      <c r="Z38132" s="44"/>
    </row>
    <row r="38133" spans="26:26">
      <c r="Z38133" s="44"/>
    </row>
    <row r="38134" spans="26:26">
      <c r="Z38134" s="44"/>
    </row>
    <row r="38135" spans="26:26">
      <c r="Z38135" s="44"/>
    </row>
    <row r="38136" spans="26:26">
      <c r="Z38136" s="44"/>
    </row>
    <row r="38137" spans="26:26">
      <c r="Z38137" s="44"/>
    </row>
    <row r="38138" spans="26:26">
      <c r="Z38138" s="44"/>
    </row>
    <row r="38139" spans="26:26">
      <c r="Z38139" s="44"/>
    </row>
    <row r="38140" spans="26:26">
      <c r="Z38140" s="44"/>
    </row>
    <row r="38141" spans="26:26">
      <c r="Z38141" s="44"/>
    </row>
    <row r="38142" spans="26:26">
      <c r="Z38142" s="44"/>
    </row>
    <row r="38143" spans="26:26">
      <c r="Z38143" s="44"/>
    </row>
    <row r="38144" spans="26:26">
      <c r="Z38144" s="44"/>
    </row>
    <row r="38145" spans="26:26">
      <c r="Z38145" s="44"/>
    </row>
    <row r="38146" spans="26:26">
      <c r="Z38146" s="44"/>
    </row>
    <row r="38147" spans="26:26">
      <c r="Z38147" s="44"/>
    </row>
    <row r="38148" spans="26:26">
      <c r="Z38148" s="44"/>
    </row>
    <row r="38149" spans="26:26">
      <c r="Z38149" s="44"/>
    </row>
    <row r="38150" spans="26:26">
      <c r="Z38150" s="44"/>
    </row>
    <row r="38151" spans="26:26">
      <c r="Z38151" s="44"/>
    </row>
    <row r="38152" spans="26:26">
      <c r="Z38152" s="44"/>
    </row>
    <row r="38153" spans="26:26">
      <c r="Z38153" s="44"/>
    </row>
    <row r="38154" spans="26:26">
      <c r="Z38154" s="44"/>
    </row>
    <row r="38155" spans="26:26">
      <c r="Z38155" s="44"/>
    </row>
    <row r="38156" spans="26:26">
      <c r="Z38156" s="44"/>
    </row>
    <row r="38157" spans="26:26">
      <c r="Z38157" s="44"/>
    </row>
    <row r="38158" spans="26:26">
      <c r="Z38158" s="44"/>
    </row>
    <row r="38159" spans="26:26">
      <c r="Z38159" s="44"/>
    </row>
    <row r="38160" spans="26:26">
      <c r="Z38160" s="44"/>
    </row>
    <row r="38161" spans="26:26">
      <c r="Z38161" s="44"/>
    </row>
    <row r="38162" spans="26:26">
      <c r="Z38162" s="44"/>
    </row>
    <row r="38163" spans="26:26">
      <c r="Z38163" s="44"/>
    </row>
    <row r="38164" spans="26:26">
      <c r="Z38164" s="44"/>
    </row>
    <row r="38165" spans="26:26">
      <c r="Z38165" s="44"/>
    </row>
    <row r="38166" spans="26:26">
      <c r="Z38166" s="44"/>
    </row>
    <row r="38167" spans="26:26">
      <c r="Z38167" s="44"/>
    </row>
    <row r="38168" spans="26:26">
      <c r="Z38168" s="44"/>
    </row>
    <row r="38169" spans="26:26">
      <c r="Z38169" s="44"/>
    </row>
    <row r="38170" spans="26:26">
      <c r="Z38170" s="44"/>
    </row>
    <row r="38171" spans="26:26">
      <c r="Z38171" s="44"/>
    </row>
    <row r="38172" spans="26:26">
      <c r="Z38172" s="44"/>
    </row>
    <row r="38173" spans="26:26">
      <c r="Z38173" s="44"/>
    </row>
    <row r="38174" spans="26:26">
      <c r="Z38174" s="44"/>
    </row>
    <row r="38175" spans="26:26">
      <c r="Z38175" s="44"/>
    </row>
    <row r="38176" spans="26:26">
      <c r="Z38176" s="44"/>
    </row>
    <row r="38177" spans="26:26">
      <c r="Z38177" s="44"/>
    </row>
    <row r="38178" spans="26:26">
      <c r="Z38178" s="44"/>
    </row>
    <row r="38179" spans="26:26">
      <c r="Z38179" s="44"/>
    </row>
    <row r="38180" spans="26:26">
      <c r="Z38180" s="44"/>
    </row>
    <row r="38181" spans="26:26">
      <c r="Z38181" s="44"/>
    </row>
    <row r="38182" spans="26:26">
      <c r="Z38182" s="44"/>
    </row>
    <row r="38183" spans="26:26">
      <c r="Z38183" s="44"/>
    </row>
    <row r="38184" spans="26:26">
      <c r="Z38184" s="44"/>
    </row>
    <row r="38185" spans="26:26">
      <c r="Z38185" s="44"/>
    </row>
    <row r="38186" spans="26:26">
      <c r="Z38186" s="44"/>
    </row>
    <row r="38187" spans="26:26">
      <c r="Z38187" s="44"/>
    </row>
    <row r="38188" spans="26:26">
      <c r="Z38188" s="44"/>
    </row>
    <row r="38189" spans="26:26">
      <c r="Z38189" s="44"/>
    </row>
    <row r="38190" spans="26:26">
      <c r="Z38190" s="44"/>
    </row>
    <row r="38191" spans="26:26">
      <c r="Z38191" s="44"/>
    </row>
    <row r="38192" spans="26:26">
      <c r="Z38192" s="44"/>
    </row>
    <row r="38193" spans="26:26">
      <c r="Z38193" s="44"/>
    </row>
    <row r="38194" spans="26:26">
      <c r="Z38194" s="44"/>
    </row>
    <row r="38195" spans="26:26">
      <c r="Z38195" s="44"/>
    </row>
    <row r="38196" spans="26:26">
      <c r="Z38196" s="44"/>
    </row>
    <row r="38197" spans="26:26">
      <c r="Z38197" s="44"/>
    </row>
    <row r="38198" spans="26:26">
      <c r="Z38198" s="44"/>
    </row>
    <row r="38199" spans="26:26">
      <c r="Z38199" s="44"/>
    </row>
    <row r="38200" spans="26:26">
      <c r="Z38200" s="44"/>
    </row>
    <row r="38201" spans="26:26">
      <c r="Z38201" s="44"/>
    </row>
    <row r="38202" spans="26:26">
      <c r="Z38202" s="44"/>
    </row>
    <row r="38203" spans="26:26">
      <c r="Z38203" s="44"/>
    </row>
    <row r="38204" spans="26:26">
      <c r="Z38204" s="44"/>
    </row>
    <row r="38205" spans="26:26">
      <c r="Z38205" s="44"/>
    </row>
    <row r="38206" spans="26:26">
      <c r="Z38206" s="44"/>
    </row>
    <row r="38207" spans="26:26">
      <c r="Z38207" s="44"/>
    </row>
    <row r="38208" spans="26:26">
      <c r="Z38208" s="44"/>
    </row>
    <row r="38209" spans="26:26">
      <c r="Z38209" s="44"/>
    </row>
    <row r="38210" spans="26:26">
      <c r="Z38210" s="44"/>
    </row>
    <row r="38211" spans="26:26">
      <c r="Z38211" s="44"/>
    </row>
    <row r="38212" spans="26:26">
      <c r="Z38212" s="44"/>
    </row>
    <row r="38213" spans="26:26">
      <c r="Z38213" s="44"/>
    </row>
    <row r="38214" spans="26:26">
      <c r="Z38214" s="44"/>
    </row>
    <row r="38215" spans="26:26">
      <c r="Z38215" s="44"/>
    </row>
    <row r="38216" spans="26:26">
      <c r="Z38216" s="44"/>
    </row>
    <row r="38217" spans="26:26">
      <c r="Z38217" s="44"/>
    </row>
    <row r="38218" spans="26:26">
      <c r="Z38218" s="44"/>
    </row>
    <row r="38219" spans="26:26">
      <c r="Z38219" s="44"/>
    </row>
    <row r="38220" spans="26:26">
      <c r="Z38220" s="44"/>
    </row>
    <row r="38221" spans="26:26">
      <c r="Z38221" s="44"/>
    </row>
    <row r="38222" spans="26:26">
      <c r="Z38222" s="44"/>
    </row>
    <row r="38223" spans="26:26">
      <c r="Z38223" s="44"/>
    </row>
    <row r="38224" spans="26:26">
      <c r="Z38224" s="44"/>
    </row>
    <row r="38225" spans="26:26">
      <c r="Z38225" s="44"/>
    </row>
    <row r="38226" spans="26:26">
      <c r="Z38226" s="44"/>
    </row>
    <row r="38227" spans="26:26">
      <c r="Z38227" s="44"/>
    </row>
    <row r="38228" spans="26:26">
      <c r="Z38228" s="44"/>
    </row>
    <row r="38229" spans="26:26">
      <c r="Z38229" s="44"/>
    </row>
    <row r="38230" spans="26:26">
      <c r="Z38230" s="44"/>
    </row>
    <row r="38231" spans="26:26">
      <c r="Z38231" s="44"/>
    </row>
    <row r="38232" spans="26:26">
      <c r="Z38232" s="44"/>
    </row>
    <row r="38233" spans="26:26">
      <c r="Z38233" s="44"/>
    </row>
    <row r="38234" spans="26:26">
      <c r="Z38234" s="44"/>
    </row>
    <row r="38235" spans="26:26">
      <c r="Z38235" s="44"/>
    </row>
    <row r="38236" spans="26:26">
      <c r="Z38236" s="44"/>
    </row>
    <row r="38237" spans="26:26">
      <c r="Z38237" s="44"/>
    </row>
    <row r="38238" spans="26:26">
      <c r="Z38238" s="44"/>
    </row>
    <row r="38239" spans="26:26">
      <c r="Z38239" s="44"/>
    </row>
    <row r="38240" spans="26:26">
      <c r="Z38240" s="44"/>
    </row>
    <row r="38241" spans="26:26">
      <c r="Z38241" s="44"/>
    </row>
    <row r="38242" spans="26:26">
      <c r="Z38242" s="44"/>
    </row>
    <row r="38243" spans="26:26">
      <c r="Z38243" s="44"/>
    </row>
    <row r="38244" spans="26:26">
      <c r="Z38244" s="44"/>
    </row>
    <row r="38245" spans="26:26">
      <c r="Z38245" s="44"/>
    </row>
    <row r="38246" spans="26:26">
      <c r="Z38246" s="44"/>
    </row>
    <row r="38247" spans="26:26">
      <c r="Z38247" s="44"/>
    </row>
    <row r="38248" spans="26:26">
      <c r="Z38248" s="44"/>
    </row>
    <row r="38249" spans="26:26">
      <c r="Z38249" s="44"/>
    </row>
    <row r="38250" spans="26:26">
      <c r="Z38250" s="44"/>
    </row>
    <row r="38251" spans="26:26">
      <c r="Z38251" s="44"/>
    </row>
    <row r="38252" spans="26:26">
      <c r="Z38252" s="44"/>
    </row>
    <row r="38253" spans="26:26">
      <c r="Z38253" s="44"/>
    </row>
    <row r="38254" spans="26:26">
      <c r="Z38254" s="44"/>
    </row>
    <row r="38255" spans="26:26">
      <c r="Z38255" s="44"/>
    </row>
    <row r="38256" spans="26:26">
      <c r="Z38256" s="44"/>
    </row>
    <row r="38257" spans="26:26">
      <c r="Z38257" s="44"/>
    </row>
    <row r="38258" spans="26:26">
      <c r="Z38258" s="44"/>
    </row>
    <row r="38259" spans="26:26">
      <c r="Z38259" s="44"/>
    </row>
    <row r="38260" spans="26:26">
      <c r="Z38260" s="44"/>
    </row>
    <row r="38261" spans="26:26">
      <c r="Z38261" s="44"/>
    </row>
    <row r="38262" spans="26:26">
      <c r="Z38262" s="44"/>
    </row>
    <row r="38263" spans="26:26">
      <c r="Z38263" s="44"/>
    </row>
    <row r="38264" spans="26:26">
      <c r="Z38264" s="44"/>
    </row>
    <row r="38265" spans="26:26">
      <c r="Z38265" s="44"/>
    </row>
    <row r="38266" spans="26:26">
      <c r="Z38266" s="44"/>
    </row>
    <row r="38267" spans="26:26">
      <c r="Z38267" s="44"/>
    </row>
    <row r="38268" spans="26:26">
      <c r="Z38268" s="44"/>
    </row>
    <row r="38269" spans="26:26">
      <c r="Z38269" s="44"/>
    </row>
    <row r="38270" spans="26:26">
      <c r="Z38270" s="44"/>
    </row>
    <row r="38271" spans="26:26">
      <c r="Z38271" s="44"/>
    </row>
    <row r="38272" spans="26:26">
      <c r="Z38272" s="44"/>
    </row>
    <row r="38273" spans="26:26">
      <c r="Z38273" s="44"/>
    </row>
    <row r="38274" spans="26:26">
      <c r="Z38274" s="44"/>
    </row>
    <row r="38275" spans="26:26">
      <c r="Z38275" s="44"/>
    </row>
    <row r="38276" spans="26:26">
      <c r="Z38276" s="44"/>
    </row>
    <row r="38277" spans="26:26">
      <c r="Z38277" s="44"/>
    </row>
    <row r="38278" spans="26:26">
      <c r="Z38278" s="44"/>
    </row>
    <row r="38279" spans="26:26">
      <c r="Z38279" s="44"/>
    </row>
    <row r="38280" spans="26:26">
      <c r="Z38280" s="44"/>
    </row>
    <row r="38281" spans="26:26">
      <c r="Z38281" s="44"/>
    </row>
    <row r="38282" spans="26:26">
      <c r="Z38282" s="44"/>
    </row>
    <row r="38283" spans="26:26">
      <c r="Z38283" s="44"/>
    </row>
    <row r="38284" spans="26:26">
      <c r="Z38284" s="44"/>
    </row>
    <row r="38285" spans="26:26">
      <c r="Z38285" s="44"/>
    </row>
    <row r="38286" spans="26:26">
      <c r="Z38286" s="44"/>
    </row>
    <row r="38287" spans="26:26">
      <c r="Z38287" s="44"/>
    </row>
    <row r="38288" spans="26:26">
      <c r="Z38288" s="44"/>
    </row>
    <row r="38289" spans="26:26">
      <c r="Z38289" s="44"/>
    </row>
    <row r="38290" spans="26:26">
      <c r="Z38290" s="44"/>
    </row>
    <row r="38291" spans="26:26">
      <c r="Z38291" s="44"/>
    </row>
    <row r="38292" spans="26:26">
      <c r="Z38292" s="44"/>
    </row>
    <row r="38293" spans="26:26">
      <c r="Z38293" s="44"/>
    </row>
    <row r="38294" spans="26:26">
      <c r="Z38294" s="44"/>
    </row>
    <row r="38295" spans="26:26">
      <c r="Z38295" s="44"/>
    </row>
    <row r="38296" spans="26:26">
      <c r="Z38296" s="44"/>
    </row>
    <row r="38297" spans="26:26">
      <c r="Z38297" s="44"/>
    </row>
    <row r="38298" spans="26:26">
      <c r="Z38298" s="44"/>
    </row>
    <row r="38299" spans="26:26">
      <c r="Z38299" s="44"/>
    </row>
    <row r="38300" spans="26:26">
      <c r="Z38300" s="44"/>
    </row>
    <row r="38301" spans="26:26">
      <c r="Z38301" s="44"/>
    </row>
    <row r="38302" spans="26:26">
      <c r="Z38302" s="44"/>
    </row>
    <row r="38303" spans="26:26">
      <c r="Z38303" s="44"/>
    </row>
    <row r="38304" spans="26:26">
      <c r="Z38304" s="44"/>
    </row>
    <row r="38305" spans="26:26">
      <c r="Z38305" s="44"/>
    </row>
    <row r="38306" spans="26:26">
      <c r="Z38306" s="44"/>
    </row>
    <row r="38307" spans="26:26">
      <c r="Z38307" s="44"/>
    </row>
    <row r="38308" spans="26:26">
      <c r="Z38308" s="44"/>
    </row>
    <row r="38309" spans="26:26">
      <c r="Z38309" s="44"/>
    </row>
    <row r="38310" spans="26:26">
      <c r="Z38310" s="44"/>
    </row>
    <row r="38311" spans="26:26">
      <c r="Z38311" s="44"/>
    </row>
    <row r="38312" spans="26:26">
      <c r="Z38312" s="44"/>
    </row>
    <row r="38313" spans="26:26">
      <c r="Z38313" s="44"/>
    </row>
    <row r="38314" spans="26:26">
      <c r="Z38314" s="44"/>
    </row>
    <row r="38315" spans="26:26">
      <c r="Z38315" s="44"/>
    </row>
    <row r="38316" spans="26:26">
      <c r="Z38316" s="44"/>
    </row>
    <row r="38317" spans="26:26">
      <c r="Z38317" s="44"/>
    </row>
    <row r="38318" spans="26:26">
      <c r="Z38318" s="44"/>
    </row>
    <row r="38319" spans="26:26">
      <c r="Z38319" s="44"/>
    </row>
    <row r="38320" spans="26:26">
      <c r="Z38320" s="44"/>
    </row>
    <row r="38321" spans="26:26">
      <c r="Z38321" s="44"/>
    </row>
    <row r="38322" spans="26:26">
      <c r="Z38322" s="44"/>
    </row>
    <row r="38323" spans="26:26">
      <c r="Z38323" s="44"/>
    </row>
    <row r="38324" spans="26:26">
      <c r="Z38324" s="44"/>
    </row>
    <row r="38325" spans="26:26">
      <c r="Z38325" s="44"/>
    </row>
    <row r="38326" spans="26:26">
      <c r="Z38326" s="44"/>
    </row>
    <row r="38327" spans="26:26">
      <c r="Z38327" s="44"/>
    </row>
    <row r="38328" spans="26:26">
      <c r="Z38328" s="44"/>
    </row>
    <row r="38329" spans="26:26">
      <c r="Z38329" s="44"/>
    </row>
    <row r="38330" spans="26:26">
      <c r="Z38330" s="44"/>
    </row>
    <row r="38331" spans="26:26">
      <c r="Z38331" s="44"/>
    </row>
    <row r="38332" spans="26:26">
      <c r="Z38332" s="44"/>
    </row>
    <row r="38333" spans="26:26">
      <c r="Z38333" s="44"/>
    </row>
    <row r="38334" spans="26:26">
      <c r="Z38334" s="44"/>
    </row>
    <row r="38335" spans="26:26">
      <c r="Z38335" s="44"/>
    </row>
    <row r="38336" spans="26:26">
      <c r="Z38336" s="44"/>
    </row>
    <row r="38337" spans="26:26">
      <c r="Z38337" s="44"/>
    </row>
    <row r="38338" spans="26:26">
      <c r="Z38338" s="44"/>
    </row>
    <row r="38339" spans="26:26">
      <c r="Z38339" s="44"/>
    </row>
    <row r="38340" spans="26:26">
      <c r="Z38340" s="44"/>
    </row>
    <row r="38341" spans="26:26">
      <c r="Z38341" s="44"/>
    </row>
    <row r="38342" spans="26:26">
      <c r="Z38342" s="44"/>
    </row>
    <row r="38343" spans="26:26">
      <c r="Z38343" s="44"/>
    </row>
    <row r="38344" spans="26:26">
      <c r="Z38344" s="44"/>
    </row>
    <row r="38345" spans="26:26">
      <c r="Z38345" s="44"/>
    </row>
    <row r="38346" spans="26:26">
      <c r="Z38346" s="44"/>
    </row>
    <row r="38347" spans="26:26">
      <c r="Z38347" s="44"/>
    </row>
    <row r="38348" spans="26:26">
      <c r="Z38348" s="44"/>
    </row>
    <row r="38349" spans="26:26">
      <c r="Z38349" s="44"/>
    </row>
    <row r="38350" spans="26:26">
      <c r="Z38350" s="44"/>
    </row>
    <row r="38351" spans="26:26">
      <c r="Z38351" s="44"/>
    </row>
    <row r="38352" spans="26:26">
      <c r="Z38352" s="44"/>
    </row>
    <row r="38353" spans="26:26">
      <c r="Z38353" s="44"/>
    </row>
    <row r="38354" spans="26:26">
      <c r="Z38354" s="44"/>
    </row>
    <row r="38355" spans="26:26">
      <c r="Z38355" s="44"/>
    </row>
    <row r="38356" spans="26:26">
      <c r="Z38356" s="44"/>
    </row>
    <row r="38357" spans="26:26">
      <c r="Z38357" s="44"/>
    </row>
    <row r="38358" spans="26:26">
      <c r="Z38358" s="44"/>
    </row>
    <row r="38359" spans="26:26">
      <c r="Z38359" s="44"/>
    </row>
    <row r="38360" spans="26:26">
      <c r="Z38360" s="44"/>
    </row>
    <row r="38361" spans="26:26">
      <c r="Z38361" s="44"/>
    </row>
    <row r="38362" spans="26:26">
      <c r="Z38362" s="44"/>
    </row>
    <row r="38363" spans="26:26">
      <c r="Z38363" s="44"/>
    </row>
    <row r="38364" spans="26:26">
      <c r="Z38364" s="44"/>
    </row>
    <row r="38365" spans="26:26">
      <c r="Z38365" s="44"/>
    </row>
    <row r="38366" spans="26:26">
      <c r="Z38366" s="44"/>
    </row>
    <row r="38367" spans="26:26">
      <c r="Z38367" s="44"/>
    </row>
    <row r="38368" spans="26:26">
      <c r="Z38368" s="44"/>
    </row>
    <row r="38369" spans="26:26">
      <c r="Z38369" s="44"/>
    </row>
    <row r="38370" spans="26:26">
      <c r="Z38370" s="44"/>
    </row>
    <row r="38371" spans="26:26">
      <c r="Z38371" s="44"/>
    </row>
    <row r="38372" spans="26:26">
      <c r="Z38372" s="44"/>
    </row>
    <row r="38373" spans="26:26">
      <c r="Z38373" s="44"/>
    </row>
    <row r="38374" spans="26:26">
      <c r="Z38374" s="44"/>
    </row>
    <row r="38375" spans="26:26">
      <c r="Z38375" s="44"/>
    </row>
    <row r="38376" spans="26:26">
      <c r="Z38376" s="44"/>
    </row>
    <row r="38377" spans="26:26">
      <c r="Z38377" s="44"/>
    </row>
    <row r="38378" spans="26:26">
      <c r="Z38378" s="44"/>
    </row>
    <row r="38379" spans="26:26">
      <c r="Z38379" s="44"/>
    </row>
    <row r="38380" spans="26:26">
      <c r="Z38380" s="44"/>
    </row>
    <row r="38381" spans="26:26">
      <c r="Z38381" s="44"/>
    </row>
    <row r="38382" spans="26:26">
      <c r="Z38382" s="44"/>
    </row>
    <row r="38383" spans="26:26">
      <c r="Z38383" s="44"/>
    </row>
    <row r="38384" spans="26:26">
      <c r="Z38384" s="44"/>
    </row>
    <row r="38385" spans="26:26">
      <c r="Z38385" s="44"/>
    </row>
    <row r="38386" spans="26:26">
      <c r="Z38386" s="44"/>
    </row>
    <row r="38387" spans="26:26">
      <c r="Z38387" s="44"/>
    </row>
    <row r="38388" spans="26:26">
      <c r="Z38388" s="44"/>
    </row>
    <row r="38389" spans="26:26">
      <c r="Z38389" s="44"/>
    </row>
    <row r="38390" spans="26:26">
      <c r="Z38390" s="44"/>
    </row>
    <row r="38391" spans="26:26">
      <c r="Z38391" s="44"/>
    </row>
    <row r="38392" spans="26:26">
      <c r="Z38392" s="44"/>
    </row>
    <row r="38393" spans="26:26">
      <c r="Z38393" s="44"/>
    </row>
    <row r="38394" spans="26:26">
      <c r="Z38394" s="44"/>
    </row>
    <row r="38395" spans="26:26">
      <c r="Z38395" s="44"/>
    </row>
    <row r="38396" spans="26:26">
      <c r="Z38396" s="44"/>
    </row>
    <row r="38397" spans="26:26">
      <c r="Z38397" s="44"/>
    </row>
    <row r="38398" spans="26:26">
      <c r="Z38398" s="44"/>
    </row>
    <row r="38399" spans="26:26">
      <c r="Z38399" s="44"/>
    </row>
    <row r="38400" spans="26:26">
      <c r="Z38400" s="44"/>
    </row>
    <row r="38401" spans="26:26">
      <c r="Z38401" s="44"/>
    </row>
    <row r="38402" spans="26:26">
      <c r="Z38402" s="44"/>
    </row>
    <row r="38403" spans="26:26">
      <c r="Z38403" s="44"/>
    </row>
    <row r="38404" spans="26:26">
      <c r="Z38404" s="44"/>
    </row>
    <row r="38405" spans="26:26">
      <c r="Z38405" s="44"/>
    </row>
    <row r="38406" spans="26:26">
      <c r="Z38406" s="44"/>
    </row>
    <row r="38407" spans="26:26">
      <c r="Z38407" s="44"/>
    </row>
    <row r="38408" spans="26:26">
      <c r="Z38408" s="44"/>
    </row>
    <row r="38409" spans="26:26">
      <c r="Z38409" s="44"/>
    </row>
    <row r="38410" spans="26:26">
      <c r="Z38410" s="44"/>
    </row>
    <row r="38411" spans="26:26">
      <c r="Z38411" s="44"/>
    </row>
    <row r="38412" spans="26:26">
      <c r="Z38412" s="44"/>
    </row>
    <row r="38413" spans="26:26">
      <c r="Z38413" s="44"/>
    </row>
    <row r="38414" spans="26:26">
      <c r="Z38414" s="44"/>
    </row>
    <row r="38415" spans="26:26">
      <c r="Z38415" s="44"/>
    </row>
    <row r="38416" spans="26:26">
      <c r="Z38416" s="44"/>
    </row>
    <row r="38417" spans="26:26">
      <c r="Z38417" s="44"/>
    </row>
    <row r="38418" spans="26:26">
      <c r="Z38418" s="44"/>
    </row>
    <row r="38419" spans="26:26">
      <c r="Z38419" s="44"/>
    </row>
    <row r="38420" spans="26:26">
      <c r="Z38420" s="44"/>
    </row>
    <row r="38421" spans="26:26">
      <c r="Z38421" s="44"/>
    </row>
    <row r="38422" spans="26:26">
      <c r="Z38422" s="44"/>
    </row>
    <row r="38423" spans="26:26">
      <c r="Z38423" s="44"/>
    </row>
    <row r="38424" spans="26:26">
      <c r="Z38424" s="44"/>
    </row>
    <row r="38425" spans="26:26">
      <c r="Z38425" s="44"/>
    </row>
    <row r="38426" spans="26:26">
      <c r="Z38426" s="44"/>
    </row>
    <row r="38427" spans="26:26">
      <c r="Z38427" s="44"/>
    </row>
    <row r="38428" spans="26:26">
      <c r="Z38428" s="44"/>
    </row>
    <row r="38429" spans="26:26">
      <c r="Z38429" s="44"/>
    </row>
    <row r="38430" spans="26:26">
      <c r="Z38430" s="44"/>
    </row>
    <row r="38431" spans="26:26">
      <c r="Z38431" s="44"/>
    </row>
    <row r="38432" spans="26:26">
      <c r="Z38432" s="44"/>
    </row>
    <row r="38433" spans="26:26">
      <c r="Z38433" s="44"/>
    </row>
    <row r="38434" spans="26:26">
      <c r="Z38434" s="44"/>
    </row>
    <row r="38435" spans="26:26">
      <c r="Z38435" s="44"/>
    </row>
    <row r="38436" spans="26:26">
      <c r="Z38436" s="44"/>
    </row>
    <row r="38437" spans="26:26">
      <c r="Z38437" s="44"/>
    </row>
    <row r="38438" spans="26:26">
      <c r="Z38438" s="44"/>
    </row>
    <row r="38439" spans="26:26">
      <c r="Z38439" s="44"/>
    </row>
    <row r="38440" spans="26:26">
      <c r="Z38440" s="44"/>
    </row>
    <row r="38441" spans="26:26">
      <c r="Z38441" s="44"/>
    </row>
    <row r="38442" spans="26:26">
      <c r="Z38442" s="44"/>
    </row>
    <row r="38443" spans="26:26">
      <c r="Z38443" s="44"/>
    </row>
    <row r="38444" spans="26:26">
      <c r="Z38444" s="44"/>
    </row>
    <row r="38445" spans="26:26">
      <c r="Z38445" s="44"/>
    </row>
    <row r="38446" spans="26:26">
      <c r="Z38446" s="44"/>
    </row>
    <row r="38447" spans="26:26">
      <c r="Z38447" s="44"/>
    </row>
    <row r="38448" spans="26:26">
      <c r="Z38448" s="44"/>
    </row>
    <row r="38449" spans="26:26">
      <c r="Z38449" s="44"/>
    </row>
    <row r="38450" spans="26:26">
      <c r="Z38450" s="44"/>
    </row>
    <row r="38451" spans="26:26">
      <c r="Z38451" s="44"/>
    </row>
    <row r="38452" spans="26:26">
      <c r="Z38452" s="44"/>
    </row>
    <row r="38453" spans="26:26">
      <c r="Z38453" s="44"/>
    </row>
    <row r="38454" spans="26:26">
      <c r="Z38454" s="44"/>
    </row>
    <row r="38455" spans="26:26">
      <c r="Z38455" s="44"/>
    </row>
    <row r="38456" spans="26:26">
      <c r="Z38456" s="44"/>
    </row>
    <row r="38457" spans="26:26">
      <c r="Z38457" s="44"/>
    </row>
    <row r="38458" spans="26:26">
      <c r="Z38458" s="44"/>
    </row>
    <row r="38459" spans="26:26">
      <c r="Z38459" s="44"/>
    </row>
    <row r="38460" spans="26:26">
      <c r="Z38460" s="44"/>
    </row>
    <row r="38461" spans="26:26">
      <c r="Z38461" s="44"/>
    </row>
    <row r="38462" spans="26:26">
      <c r="Z38462" s="44"/>
    </row>
    <row r="38463" spans="26:26">
      <c r="Z38463" s="44"/>
    </row>
    <row r="38464" spans="26:26">
      <c r="Z38464" s="44"/>
    </row>
    <row r="38465" spans="26:26">
      <c r="Z38465" s="44"/>
    </row>
    <row r="38466" spans="26:26">
      <c r="Z38466" s="44"/>
    </row>
    <row r="38467" spans="26:26">
      <c r="Z38467" s="44"/>
    </row>
    <row r="38468" spans="26:26">
      <c r="Z38468" s="44"/>
    </row>
    <row r="38469" spans="26:26">
      <c r="Z38469" s="44"/>
    </row>
    <row r="38470" spans="26:26">
      <c r="Z38470" s="44"/>
    </row>
    <row r="38471" spans="26:26">
      <c r="Z38471" s="44"/>
    </row>
    <row r="38472" spans="26:26">
      <c r="Z38472" s="44"/>
    </row>
    <row r="38473" spans="26:26">
      <c r="Z38473" s="44"/>
    </row>
    <row r="38474" spans="26:26">
      <c r="Z38474" s="44"/>
    </row>
    <row r="38475" spans="26:26">
      <c r="Z38475" s="44"/>
    </row>
    <row r="38476" spans="26:26">
      <c r="Z38476" s="44"/>
    </row>
    <row r="38477" spans="26:26">
      <c r="Z38477" s="44"/>
    </row>
    <row r="38478" spans="26:26">
      <c r="Z38478" s="44"/>
    </row>
    <row r="38479" spans="26:26">
      <c r="Z38479" s="44"/>
    </row>
    <row r="38480" spans="26:26">
      <c r="Z38480" s="44"/>
    </row>
    <row r="38481" spans="26:26">
      <c r="Z38481" s="44"/>
    </row>
    <row r="38482" spans="26:26">
      <c r="Z38482" s="44"/>
    </row>
    <row r="38483" spans="26:26">
      <c r="Z38483" s="44"/>
    </row>
    <row r="38484" spans="26:26">
      <c r="Z38484" s="44"/>
    </row>
    <row r="38485" spans="26:26">
      <c r="Z38485" s="44"/>
    </row>
    <row r="38486" spans="26:26">
      <c r="Z38486" s="44"/>
    </row>
    <row r="38487" spans="26:26">
      <c r="Z38487" s="44"/>
    </row>
    <row r="38488" spans="26:26">
      <c r="Z38488" s="44"/>
    </row>
    <row r="38489" spans="26:26">
      <c r="Z38489" s="44"/>
    </row>
    <row r="38490" spans="26:26">
      <c r="Z38490" s="44"/>
    </row>
    <row r="38491" spans="26:26">
      <c r="Z38491" s="44"/>
    </row>
    <row r="38492" spans="26:26">
      <c r="Z38492" s="44"/>
    </row>
    <row r="38493" spans="26:26">
      <c r="Z38493" s="44"/>
    </row>
    <row r="38494" spans="26:26">
      <c r="Z38494" s="44"/>
    </row>
    <row r="38495" spans="26:26">
      <c r="Z38495" s="44"/>
    </row>
    <row r="38496" spans="26:26">
      <c r="Z38496" s="44"/>
    </row>
    <row r="38497" spans="26:26">
      <c r="Z38497" s="44"/>
    </row>
    <row r="38498" spans="26:26">
      <c r="Z38498" s="44"/>
    </row>
    <row r="38499" spans="26:26">
      <c r="Z38499" s="44"/>
    </row>
    <row r="38500" spans="26:26">
      <c r="Z38500" s="44"/>
    </row>
    <row r="38501" spans="26:26">
      <c r="Z38501" s="44"/>
    </row>
    <row r="38502" spans="26:26">
      <c r="Z38502" s="44"/>
    </row>
    <row r="38503" spans="26:26">
      <c r="Z38503" s="44"/>
    </row>
    <row r="38504" spans="26:26">
      <c r="Z38504" s="44"/>
    </row>
    <row r="38505" spans="26:26">
      <c r="Z38505" s="44"/>
    </row>
    <row r="38506" spans="26:26">
      <c r="Z38506" s="44"/>
    </row>
    <row r="38507" spans="26:26">
      <c r="Z38507" s="44"/>
    </row>
    <row r="38508" spans="26:26">
      <c r="Z38508" s="44"/>
    </row>
    <row r="38509" spans="26:26">
      <c r="Z38509" s="44"/>
    </row>
    <row r="38510" spans="26:26">
      <c r="Z38510" s="44"/>
    </row>
    <row r="38511" spans="26:26">
      <c r="Z38511" s="44"/>
    </row>
    <row r="38512" spans="26:26">
      <c r="Z38512" s="44"/>
    </row>
    <row r="38513" spans="26:26">
      <c r="Z38513" s="44"/>
    </row>
    <row r="38514" spans="26:26">
      <c r="Z38514" s="44"/>
    </row>
    <row r="38515" spans="26:26">
      <c r="Z38515" s="44"/>
    </row>
    <row r="38516" spans="26:26">
      <c r="Z38516" s="44"/>
    </row>
    <row r="38517" spans="26:26">
      <c r="Z38517" s="44"/>
    </row>
    <row r="38518" spans="26:26">
      <c r="Z38518" s="44"/>
    </row>
    <row r="38519" spans="26:26">
      <c r="Z38519" s="44"/>
    </row>
    <row r="38520" spans="26:26">
      <c r="Z38520" s="44"/>
    </row>
    <row r="38521" spans="26:26">
      <c r="Z38521" s="44"/>
    </row>
    <row r="38522" spans="26:26">
      <c r="Z38522" s="44"/>
    </row>
    <row r="38523" spans="26:26">
      <c r="Z38523" s="44"/>
    </row>
    <row r="38524" spans="26:26">
      <c r="Z38524" s="44"/>
    </row>
    <row r="38525" spans="26:26">
      <c r="Z38525" s="44"/>
    </row>
    <row r="38526" spans="26:26">
      <c r="Z38526" s="44"/>
    </row>
    <row r="38527" spans="26:26">
      <c r="Z38527" s="44"/>
    </row>
    <row r="38528" spans="26:26">
      <c r="Z38528" s="44"/>
    </row>
    <row r="38529" spans="26:26">
      <c r="Z38529" s="44"/>
    </row>
    <row r="38530" spans="26:26">
      <c r="Z38530" s="44"/>
    </row>
    <row r="38531" spans="26:26">
      <c r="Z38531" s="44"/>
    </row>
    <row r="38532" spans="26:26">
      <c r="Z38532" s="44"/>
    </row>
    <row r="38533" spans="26:26">
      <c r="Z38533" s="44"/>
    </row>
    <row r="38534" spans="26:26">
      <c r="Z38534" s="44"/>
    </row>
    <row r="38535" spans="26:26">
      <c r="Z38535" s="44"/>
    </row>
    <row r="38536" spans="26:26">
      <c r="Z38536" s="44"/>
    </row>
    <row r="38537" spans="26:26">
      <c r="Z38537" s="44"/>
    </row>
    <row r="38538" spans="26:26">
      <c r="Z38538" s="44"/>
    </row>
    <row r="38539" spans="26:26">
      <c r="Z38539" s="44"/>
    </row>
    <row r="38540" spans="26:26">
      <c r="Z38540" s="44"/>
    </row>
    <row r="38541" spans="26:26">
      <c r="Z38541" s="44"/>
    </row>
    <row r="38542" spans="26:26">
      <c r="Z38542" s="44"/>
    </row>
    <row r="38543" spans="26:26">
      <c r="Z38543" s="44"/>
    </row>
    <row r="38544" spans="26:26">
      <c r="Z38544" s="44"/>
    </row>
    <row r="38545" spans="26:26">
      <c r="Z38545" s="44"/>
    </row>
    <row r="38546" spans="26:26">
      <c r="Z38546" s="44"/>
    </row>
    <row r="38547" spans="26:26">
      <c r="Z38547" s="44"/>
    </row>
    <row r="38548" spans="26:26">
      <c r="Z38548" s="44"/>
    </row>
    <row r="38549" spans="26:26">
      <c r="Z38549" s="44"/>
    </row>
    <row r="38550" spans="26:26">
      <c r="Z38550" s="44"/>
    </row>
    <row r="38551" spans="26:26">
      <c r="Z38551" s="44"/>
    </row>
    <row r="38552" spans="26:26">
      <c r="Z38552" s="44"/>
    </row>
    <row r="38553" spans="26:26">
      <c r="Z38553" s="44"/>
    </row>
    <row r="38554" spans="26:26">
      <c r="Z38554" s="44"/>
    </row>
    <row r="38555" spans="26:26">
      <c r="Z38555" s="44"/>
    </row>
    <row r="38556" spans="26:26">
      <c r="Z38556" s="44"/>
    </row>
    <row r="38557" spans="26:26">
      <c r="Z38557" s="44"/>
    </row>
    <row r="38558" spans="26:26">
      <c r="Z38558" s="44"/>
    </row>
    <row r="38559" spans="26:26">
      <c r="Z38559" s="44"/>
    </row>
    <row r="38560" spans="26:26">
      <c r="Z38560" s="44"/>
    </row>
    <row r="38561" spans="26:26">
      <c r="Z38561" s="44"/>
    </row>
    <row r="38562" spans="26:26">
      <c r="Z38562" s="44"/>
    </row>
    <row r="38563" spans="26:26">
      <c r="Z38563" s="44"/>
    </row>
    <row r="38564" spans="26:26">
      <c r="Z38564" s="44"/>
    </row>
    <row r="38565" spans="26:26">
      <c r="Z38565" s="44"/>
    </row>
    <row r="38566" spans="26:26">
      <c r="Z38566" s="44"/>
    </row>
    <row r="38567" spans="26:26">
      <c r="Z38567" s="44"/>
    </row>
    <row r="38568" spans="26:26">
      <c r="Z38568" s="44"/>
    </row>
    <row r="38569" spans="26:26">
      <c r="Z38569" s="44"/>
    </row>
    <row r="38570" spans="26:26">
      <c r="Z38570" s="44"/>
    </row>
    <row r="38571" spans="26:26">
      <c r="Z38571" s="44"/>
    </row>
    <row r="38572" spans="26:26">
      <c r="Z38572" s="44"/>
    </row>
    <row r="38573" spans="26:26">
      <c r="Z38573" s="44"/>
    </row>
    <row r="38574" spans="26:26">
      <c r="Z38574" s="44"/>
    </row>
    <row r="38575" spans="26:26">
      <c r="Z38575" s="44"/>
    </row>
    <row r="38576" spans="26:26">
      <c r="Z38576" s="44"/>
    </row>
    <row r="38577" spans="26:26">
      <c r="Z38577" s="44"/>
    </row>
    <row r="38578" spans="26:26">
      <c r="Z38578" s="44"/>
    </row>
    <row r="38579" spans="26:26">
      <c r="Z38579" s="44"/>
    </row>
    <row r="38580" spans="26:26">
      <c r="Z38580" s="44"/>
    </row>
    <row r="38581" spans="26:26">
      <c r="Z38581" s="44"/>
    </row>
    <row r="38582" spans="26:26">
      <c r="Z38582" s="44"/>
    </row>
    <row r="38583" spans="26:26">
      <c r="Z38583" s="44"/>
    </row>
    <row r="38584" spans="26:26">
      <c r="Z38584" s="44"/>
    </row>
    <row r="38585" spans="26:26">
      <c r="Z38585" s="44"/>
    </row>
    <row r="38586" spans="26:26">
      <c r="Z38586" s="44"/>
    </row>
    <row r="38587" spans="26:26">
      <c r="Z38587" s="44"/>
    </row>
    <row r="38588" spans="26:26">
      <c r="Z38588" s="44"/>
    </row>
    <row r="38589" spans="26:26">
      <c r="Z38589" s="44"/>
    </row>
    <row r="38590" spans="26:26">
      <c r="Z38590" s="44"/>
    </row>
    <row r="38591" spans="26:26">
      <c r="Z38591" s="44"/>
    </row>
    <row r="38592" spans="26:26">
      <c r="Z38592" s="44"/>
    </row>
    <row r="38593" spans="26:26">
      <c r="Z38593" s="44"/>
    </row>
    <row r="38594" spans="26:26">
      <c r="Z38594" s="44"/>
    </row>
    <row r="38595" spans="26:26">
      <c r="Z38595" s="44"/>
    </row>
    <row r="38596" spans="26:26">
      <c r="Z38596" s="44"/>
    </row>
    <row r="38597" spans="26:26">
      <c r="Z38597" s="44"/>
    </row>
    <row r="38598" spans="26:26">
      <c r="Z38598" s="44"/>
    </row>
    <row r="38599" spans="26:26">
      <c r="Z38599" s="44"/>
    </row>
    <row r="38600" spans="26:26">
      <c r="Z38600" s="44"/>
    </row>
    <row r="38601" spans="26:26">
      <c r="Z38601" s="44"/>
    </row>
    <row r="38602" spans="26:26">
      <c r="Z38602" s="44"/>
    </row>
    <row r="38603" spans="26:26">
      <c r="Z38603" s="44"/>
    </row>
    <row r="38604" spans="26:26">
      <c r="Z38604" s="44"/>
    </row>
    <row r="38605" spans="26:26">
      <c r="Z38605" s="44"/>
    </row>
    <row r="38606" spans="26:26">
      <c r="Z38606" s="44"/>
    </row>
    <row r="38607" spans="26:26">
      <c r="Z38607" s="44"/>
    </row>
    <row r="38608" spans="26:26">
      <c r="Z38608" s="44"/>
    </row>
    <row r="38609" spans="26:26">
      <c r="Z38609" s="44"/>
    </row>
    <row r="38610" spans="26:26">
      <c r="Z38610" s="44"/>
    </row>
    <row r="38611" spans="26:26">
      <c r="Z38611" s="44"/>
    </row>
    <row r="38612" spans="26:26">
      <c r="Z38612" s="44"/>
    </row>
    <row r="38613" spans="26:26">
      <c r="Z38613" s="44"/>
    </row>
    <row r="38614" spans="26:26">
      <c r="Z38614" s="44"/>
    </row>
    <row r="38615" spans="26:26">
      <c r="Z38615" s="44"/>
    </row>
    <row r="38616" spans="26:26">
      <c r="Z38616" s="44"/>
    </row>
    <row r="38617" spans="26:26">
      <c r="Z38617" s="44"/>
    </row>
    <row r="38618" spans="26:26">
      <c r="Z38618" s="44"/>
    </row>
    <row r="38619" spans="26:26">
      <c r="Z38619" s="44"/>
    </row>
    <row r="38620" spans="26:26">
      <c r="Z38620" s="44"/>
    </row>
    <row r="38621" spans="26:26">
      <c r="Z38621" s="44"/>
    </row>
    <row r="38622" spans="26:26">
      <c r="Z38622" s="44"/>
    </row>
    <row r="38623" spans="26:26">
      <c r="Z38623" s="44"/>
    </row>
    <row r="38624" spans="26:26">
      <c r="Z38624" s="44"/>
    </row>
    <row r="38625" spans="26:26">
      <c r="Z38625" s="44"/>
    </row>
    <row r="38626" spans="26:26">
      <c r="Z38626" s="44"/>
    </row>
    <row r="38627" spans="26:26">
      <c r="Z38627" s="44"/>
    </row>
    <row r="38628" spans="26:26">
      <c r="Z38628" s="44"/>
    </row>
    <row r="38629" spans="26:26">
      <c r="Z38629" s="44"/>
    </row>
    <row r="38630" spans="26:26">
      <c r="Z38630" s="44"/>
    </row>
    <row r="38631" spans="26:26">
      <c r="Z38631" s="44"/>
    </row>
    <row r="38632" spans="26:26">
      <c r="Z38632" s="44"/>
    </row>
    <row r="38633" spans="26:26">
      <c r="Z38633" s="44"/>
    </row>
    <row r="38634" spans="26:26">
      <c r="Z38634" s="44"/>
    </row>
    <row r="38635" spans="26:26">
      <c r="Z38635" s="44"/>
    </row>
    <row r="38636" spans="26:26">
      <c r="Z38636" s="44"/>
    </row>
    <row r="38637" spans="26:26">
      <c r="Z38637" s="44"/>
    </row>
    <row r="38638" spans="26:26">
      <c r="Z38638" s="44"/>
    </row>
    <row r="38639" spans="26:26">
      <c r="Z38639" s="44"/>
    </row>
    <row r="38640" spans="26:26">
      <c r="Z38640" s="44"/>
    </row>
    <row r="38641" spans="26:26">
      <c r="Z38641" s="44"/>
    </row>
    <row r="38642" spans="26:26">
      <c r="Z38642" s="44"/>
    </row>
    <row r="38643" spans="26:26">
      <c r="Z38643" s="44"/>
    </row>
    <row r="38644" spans="26:26">
      <c r="Z38644" s="44"/>
    </row>
    <row r="38645" spans="26:26">
      <c r="Z38645" s="44"/>
    </row>
    <row r="38646" spans="26:26">
      <c r="Z38646" s="44"/>
    </row>
    <row r="38647" spans="26:26">
      <c r="Z38647" s="44"/>
    </row>
    <row r="38648" spans="26:26">
      <c r="Z38648" s="44"/>
    </row>
    <row r="38649" spans="26:26">
      <c r="Z38649" s="44"/>
    </row>
    <row r="38650" spans="26:26">
      <c r="Z38650" s="44"/>
    </row>
    <row r="38651" spans="26:26">
      <c r="Z38651" s="44"/>
    </row>
    <row r="38652" spans="26:26">
      <c r="Z38652" s="44"/>
    </row>
    <row r="38653" spans="26:26">
      <c r="Z38653" s="44"/>
    </row>
    <row r="38654" spans="26:26">
      <c r="Z38654" s="44"/>
    </row>
    <row r="38655" spans="26:26">
      <c r="Z38655" s="44"/>
    </row>
    <row r="38656" spans="26:26">
      <c r="Z38656" s="44"/>
    </row>
    <row r="38657" spans="26:26">
      <c r="Z38657" s="44"/>
    </row>
    <row r="38658" spans="26:26">
      <c r="Z38658" s="44"/>
    </row>
    <row r="38659" spans="26:26">
      <c r="Z38659" s="44"/>
    </row>
    <row r="38660" spans="26:26">
      <c r="Z38660" s="44"/>
    </row>
    <row r="38661" spans="26:26">
      <c r="Z38661" s="44"/>
    </row>
    <row r="38662" spans="26:26">
      <c r="Z38662" s="44"/>
    </row>
    <row r="38663" spans="26:26">
      <c r="Z38663" s="44"/>
    </row>
    <row r="38664" spans="26:26">
      <c r="Z38664" s="44"/>
    </row>
    <row r="38665" spans="26:26">
      <c r="Z38665" s="44"/>
    </row>
    <row r="38666" spans="26:26">
      <c r="Z38666" s="44"/>
    </row>
    <row r="38667" spans="26:26">
      <c r="Z38667" s="44"/>
    </row>
    <row r="38668" spans="26:26">
      <c r="Z38668" s="44"/>
    </row>
    <row r="38669" spans="26:26">
      <c r="Z38669" s="44"/>
    </row>
    <row r="38670" spans="26:26">
      <c r="Z38670" s="44"/>
    </row>
    <row r="38671" spans="26:26">
      <c r="Z38671" s="44"/>
    </row>
    <row r="38672" spans="26:26">
      <c r="Z38672" s="44"/>
    </row>
    <row r="38673" spans="26:26">
      <c r="Z38673" s="44"/>
    </row>
    <row r="38674" spans="26:26">
      <c r="Z38674" s="44"/>
    </row>
    <row r="38675" spans="26:26">
      <c r="Z38675" s="44"/>
    </row>
    <row r="38676" spans="26:26">
      <c r="Z38676" s="44"/>
    </row>
    <row r="38677" spans="26:26">
      <c r="Z38677" s="44"/>
    </row>
    <row r="38678" spans="26:26">
      <c r="Z38678" s="44"/>
    </row>
    <row r="38679" spans="26:26">
      <c r="Z38679" s="44"/>
    </row>
    <row r="38680" spans="26:26">
      <c r="Z38680" s="44"/>
    </row>
    <row r="38681" spans="26:26">
      <c r="Z38681" s="44"/>
    </row>
    <row r="38682" spans="26:26">
      <c r="Z38682" s="44"/>
    </row>
    <row r="38683" spans="26:26">
      <c r="Z38683" s="44"/>
    </row>
    <row r="38684" spans="26:26">
      <c r="Z38684" s="44"/>
    </row>
    <row r="38685" spans="26:26">
      <c r="Z38685" s="44"/>
    </row>
    <row r="38686" spans="26:26">
      <c r="Z38686" s="44"/>
    </row>
    <row r="38687" spans="26:26">
      <c r="Z38687" s="44"/>
    </row>
    <row r="38688" spans="26:26">
      <c r="Z38688" s="44"/>
    </row>
    <row r="38689" spans="26:26">
      <c r="Z38689" s="44"/>
    </row>
    <row r="38690" spans="26:26">
      <c r="Z38690" s="44"/>
    </row>
    <row r="38691" spans="26:26">
      <c r="Z38691" s="44"/>
    </row>
    <row r="38692" spans="26:26">
      <c r="Z38692" s="44"/>
    </row>
    <row r="38693" spans="26:26">
      <c r="Z38693" s="44"/>
    </row>
    <row r="38694" spans="26:26">
      <c r="Z38694" s="44"/>
    </row>
    <row r="38695" spans="26:26">
      <c r="Z38695" s="44"/>
    </row>
    <row r="38696" spans="26:26">
      <c r="Z38696" s="44"/>
    </row>
    <row r="38697" spans="26:26">
      <c r="Z38697" s="44"/>
    </row>
    <row r="38698" spans="26:26">
      <c r="Z38698" s="44"/>
    </row>
    <row r="38699" spans="26:26">
      <c r="Z38699" s="44"/>
    </row>
    <row r="38700" spans="26:26">
      <c r="Z38700" s="44"/>
    </row>
    <row r="38701" spans="26:26">
      <c r="Z38701" s="44"/>
    </row>
    <row r="38702" spans="26:26">
      <c r="Z38702" s="44"/>
    </row>
    <row r="38703" spans="26:26">
      <c r="Z38703" s="44"/>
    </row>
    <row r="38704" spans="26:26">
      <c r="Z38704" s="44"/>
    </row>
    <row r="38705" spans="26:26">
      <c r="Z38705" s="44"/>
    </row>
    <row r="38706" spans="26:26">
      <c r="Z38706" s="44"/>
    </row>
    <row r="38707" spans="26:26">
      <c r="Z38707" s="44"/>
    </row>
    <row r="38708" spans="26:26">
      <c r="Z38708" s="44"/>
    </row>
    <row r="38709" spans="26:26">
      <c r="Z38709" s="44"/>
    </row>
    <row r="38710" spans="26:26">
      <c r="Z38710" s="44"/>
    </row>
    <row r="38711" spans="26:26">
      <c r="Z38711" s="44"/>
    </row>
    <row r="38712" spans="26:26">
      <c r="Z38712" s="44"/>
    </row>
    <row r="38713" spans="26:26">
      <c r="Z38713" s="44"/>
    </row>
    <row r="38714" spans="26:26">
      <c r="Z38714" s="44"/>
    </row>
    <row r="38715" spans="26:26">
      <c r="Z38715" s="44"/>
    </row>
    <row r="38716" spans="26:26">
      <c r="Z38716" s="44"/>
    </row>
    <row r="38717" spans="26:26">
      <c r="Z38717" s="44"/>
    </row>
    <row r="38718" spans="26:26">
      <c r="Z38718" s="44"/>
    </row>
    <row r="38719" spans="26:26">
      <c r="Z38719" s="44"/>
    </row>
    <row r="38720" spans="26:26">
      <c r="Z38720" s="44"/>
    </row>
    <row r="38721" spans="26:26">
      <c r="Z38721" s="44"/>
    </row>
    <row r="38722" spans="26:26">
      <c r="Z38722" s="44"/>
    </row>
    <row r="38723" spans="26:26">
      <c r="Z38723" s="44"/>
    </row>
    <row r="38724" spans="26:26">
      <c r="Z38724" s="44"/>
    </row>
    <row r="38725" spans="26:26">
      <c r="Z38725" s="44"/>
    </row>
    <row r="38726" spans="26:26">
      <c r="Z38726" s="44"/>
    </row>
    <row r="38727" spans="26:26">
      <c r="Z38727" s="44"/>
    </row>
    <row r="38728" spans="26:26">
      <c r="Z38728" s="44"/>
    </row>
    <row r="38729" spans="26:26">
      <c r="Z38729" s="44"/>
    </row>
    <row r="38730" spans="26:26">
      <c r="Z38730" s="44"/>
    </row>
    <row r="38731" spans="26:26">
      <c r="Z38731" s="44"/>
    </row>
    <row r="38732" spans="26:26">
      <c r="Z38732" s="44"/>
    </row>
    <row r="38733" spans="26:26">
      <c r="Z38733" s="44"/>
    </row>
    <row r="38734" spans="26:26">
      <c r="Z38734" s="44"/>
    </row>
    <row r="38735" spans="26:26">
      <c r="Z38735" s="44"/>
    </row>
    <row r="38736" spans="26:26">
      <c r="Z38736" s="44"/>
    </row>
    <row r="38737" spans="26:26">
      <c r="Z38737" s="44"/>
    </row>
    <row r="38738" spans="26:26">
      <c r="Z38738" s="44"/>
    </row>
    <row r="38739" spans="26:26">
      <c r="Z38739" s="44"/>
    </row>
    <row r="38740" spans="26:26">
      <c r="Z38740" s="44"/>
    </row>
    <row r="38741" spans="26:26">
      <c r="Z38741" s="44"/>
    </row>
    <row r="38742" spans="26:26">
      <c r="Z38742" s="44"/>
    </row>
    <row r="38743" spans="26:26">
      <c r="Z38743" s="44"/>
    </row>
    <row r="38744" spans="26:26">
      <c r="Z38744" s="44"/>
    </row>
    <row r="38745" spans="26:26">
      <c r="Z38745" s="44"/>
    </row>
    <row r="38746" spans="26:26">
      <c r="Z38746" s="44"/>
    </row>
    <row r="38747" spans="26:26">
      <c r="Z38747" s="44"/>
    </row>
    <row r="38748" spans="26:26">
      <c r="Z38748" s="44"/>
    </row>
    <row r="38749" spans="26:26">
      <c r="Z38749" s="44"/>
    </row>
    <row r="38750" spans="26:26">
      <c r="Z38750" s="44"/>
    </row>
    <row r="38751" spans="26:26">
      <c r="Z38751" s="44"/>
    </row>
    <row r="38752" spans="26:26">
      <c r="Z38752" s="44"/>
    </row>
    <row r="38753" spans="26:26">
      <c r="Z38753" s="44"/>
    </row>
    <row r="38754" spans="26:26">
      <c r="Z38754" s="44"/>
    </row>
    <row r="38755" spans="26:26">
      <c r="Z38755" s="44"/>
    </row>
    <row r="38756" spans="26:26">
      <c r="Z38756" s="44"/>
    </row>
    <row r="38757" spans="26:26">
      <c r="Z38757" s="44"/>
    </row>
    <row r="38758" spans="26:26">
      <c r="Z38758" s="44"/>
    </row>
    <row r="38759" spans="26:26">
      <c r="Z38759" s="44"/>
    </row>
    <row r="38760" spans="26:26">
      <c r="Z38760" s="44"/>
    </row>
    <row r="38761" spans="26:26">
      <c r="Z38761" s="44"/>
    </row>
    <row r="38762" spans="26:26">
      <c r="Z38762" s="44"/>
    </row>
    <row r="38763" spans="26:26">
      <c r="Z38763" s="44"/>
    </row>
    <row r="38764" spans="26:26">
      <c r="Z38764" s="44"/>
    </row>
    <row r="38765" spans="26:26">
      <c r="Z38765" s="44"/>
    </row>
    <row r="38766" spans="26:26">
      <c r="Z38766" s="44"/>
    </row>
    <row r="38767" spans="26:26">
      <c r="Z38767" s="44"/>
    </row>
    <row r="38768" spans="26:26">
      <c r="Z38768" s="44"/>
    </row>
    <row r="38769" spans="26:26">
      <c r="Z38769" s="44"/>
    </row>
    <row r="38770" spans="26:26">
      <c r="Z38770" s="44"/>
    </row>
    <row r="38771" spans="26:26">
      <c r="Z38771" s="44"/>
    </row>
    <row r="38772" spans="26:26">
      <c r="Z38772" s="44"/>
    </row>
    <row r="38773" spans="26:26">
      <c r="Z38773" s="44"/>
    </row>
    <row r="38774" spans="26:26">
      <c r="Z38774" s="44"/>
    </row>
    <row r="38775" spans="26:26">
      <c r="Z38775" s="44"/>
    </row>
    <row r="38776" spans="26:26">
      <c r="Z38776" s="44"/>
    </row>
    <row r="38777" spans="26:26">
      <c r="Z38777" s="44"/>
    </row>
    <row r="38778" spans="26:26">
      <c r="Z38778" s="44"/>
    </row>
    <row r="38779" spans="26:26">
      <c r="Z38779" s="44"/>
    </row>
    <row r="38780" spans="26:26">
      <c r="Z38780" s="44"/>
    </row>
    <row r="38781" spans="26:26">
      <c r="Z38781" s="44"/>
    </row>
    <row r="38782" spans="26:26">
      <c r="Z38782" s="44"/>
    </row>
    <row r="38783" spans="26:26">
      <c r="Z38783" s="44"/>
    </row>
    <row r="38784" spans="26:26">
      <c r="Z38784" s="44"/>
    </row>
    <row r="38785" spans="26:26">
      <c r="Z38785" s="44"/>
    </row>
    <row r="38786" spans="26:26">
      <c r="Z38786" s="44"/>
    </row>
    <row r="38787" spans="26:26">
      <c r="Z38787" s="44"/>
    </row>
    <row r="38788" spans="26:26">
      <c r="Z38788" s="44"/>
    </row>
    <row r="38789" spans="26:26">
      <c r="Z38789" s="44"/>
    </row>
    <row r="38790" spans="26:26">
      <c r="Z38790" s="44"/>
    </row>
    <row r="38791" spans="26:26">
      <c r="Z38791" s="44"/>
    </row>
    <row r="38792" spans="26:26">
      <c r="Z38792" s="44"/>
    </row>
    <row r="38793" spans="26:26">
      <c r="Z38793" s="44"/>
    </row>
    <row r="38794" spans="26:26">
      <c r="Z38794" s="44"/>
    </row>
    <row r="38795" spans="26:26">
      <c r="Z38795" s="44"/>
    </row>
    <row r="38796" spans="26:26">
      <c r="Z38796" s="44"/>
    </row>
    <row r="38797" spans="26:26">
      <c r="Z38797" s="44"/>
    </row>
    <row r="38798" spans="26:26">
      <c r="Z38798" s="44"/>
    </row>
    <row r="38799" spans="26:26">
      <c r="Z38799" s="44"/>
    </row>
    <row r="38800" spans="26:26">
      <c r="Z38800" s="44"/>
    </row>
    <row r="38801" spans="26:26">
      <c r="Z38801" s="44"/>
    </row>
    <row r="38802" spans="26:26">
      <c r="Z38802" s="44"/>
    </row>
    <row r="38803" spans="26:26">
      <c r="Z38803" s="44"/>
    </row>
    <row r="38804" spans="26:26">
      <c r="Z38804" s="44"/>
    </row>
    <row r="38805" spans="26:26">
      <c r="Z38805" s="44"/>
    </row>
    <row r="38806" spans="26:26">
      <c r="Z38806" s="44"/>
    </row>
    <row r="38807" spans="26:26">
      <c r="Z38807" s="44"/>
    </row>
    <row r="38808" spans="26:26">
      <c r="Z38808" s="44"/>
    </row>
    <row r="38809" spans="26:26">
      <c r="Z38809" s="44"/>
    </row>
    <row r="38810" spans="26:26">
      <c r="Z38810" s="44"/>
    </row>
    <row r="38811" spans="26:26">
      <c r="Z38811" s="44"/>
    </row>
    <row r="38812" spans="26:26">
      <c r="Z38812" s="44"/>
    </row>
    <row r="38813" spans="26:26">
      <c r="Z38813" s="44"/>
    </row>
    <row r="38814" spans="26:26">
      <c r="Z38814" s="44"/>
    </row>
    <row r="38815" spans="26:26">
      <c r="Z38815" s="44"/>
    </row>
    <row r="38816" spans="26:26">
      <c r="Z38816" s="44"/>
    </row>
    <row r="38817" spans="26:26">
      <c r="Z38817" s="44"/>
    </row>
    <row r="38818" spans="26:26">
      <c r="Z38818" s="44"/>
    </row>
    <row r="38819" spans="26:26">
      <c r="Z38819" s="44"/>
    </row>
    <row r="38820" spans="26:26">
      <c r="Z38820" s="44"/>
    </row>
    <row r="38821" spans="26:26">
      <c r="Z38821" s="44"/>
    </row>
    <row r="38822" spans="26:26">
      <c r="Z38822" s="44"/>
    </row>
    <row r="38823" spans="26:26">
      <c r="Z38823" s="44"/>
    </row>
    <row r="38824" spans="26:26">
      <c r="Z38824" s="44"/>
    </row>
    <row r="38825" spans="26:26">
      <c r="Z38825" s="44"/>
    </row>
    <row r="38826" spans="26:26">
      <c r="Z38826" s="44"/>
    </row>
    <row r="38827" spans="26:26">
      <c r="Z38827" s="44"/>
    </row>
    <row r="38828" spans="26:26">
      <c r="Z38828" s="44"/>
    </row>
    <row r="38829" spans="26:26">
      <c r="Z38829" s="44"/>
    </row>
    <row r="38830" spans="26:26">
      <c r="Z38830" s="44"/>
    </row>
    <row r="38831" spans="26:26">
      <c r="Z38831" s="44"/>
    </row>
    <row r="38832" spans="26:26">
      <c r="Z38832" s="44"/>
    </row>
    <row r="38833" spans="26:26">
      <c r="Z38833" s="44"/>
    </row>
    <row r="38834" spans="26:26">
      <c r="Z38834" s="44"/>
    </row>
    <row r="38835" spans="26:26">
      <c r="Z38835" s="44"/>
    </row>
    <row r="38836" spans="26:26">
      <c r="Z38836" s="44"/>
    </row>
    <row r="38837" spans="26:26">
      <c r="Z38837" s="44"/>
    </row>
    <row r="38838" spans="26:26">
      <c r="Z38838" s="44"/>
    </row>
    <row r="38839" spans="26:26">
      <c r="Z38839" s="44"/>
    </row>
    <row r="38840" spans="26:26">
      <c r="Z38840" s="44"/>
    </row>
    <row r="38841" spans="26:26">
      <c r="Z38841" s="44"/>
    </row>
    <row r="38842" spans="26:26">
      <c r="Z38842" s="44"/>
    </row>
    <row r="38843" spans="26:26">
      <c r="Z38843" s="44"/>
    </row>
    <row r="38844" spans="26:26">
      <c r="Z38844" s="44"/>
    </row>
    <row r="38845" spans="26:26">
      <c r="Z38845" s="44"/>
    </row>
    <row r="38846" spans="26:26">
      <c r="Z38846" s="44"/>
    </row>
    <row r="38847" spans="26:26">
      <c r="Z38847" s="44"/>
    </row>
    <row r="38848" spans="26:26">
      <c r="Z38848" s="44"/>
    </row>
    <row r="38849" spans="26:26">
      <c r="Z38849" s="44"/>
    </row>
    <row r="38850" spans="26:26">
      <c r="Z38850" s="44"/>
    </row>
    <row r="38851" spans="26:26">
      <c r="Z38851" s="44"/>
    </row>
    <row r="38852" spans="26:26">
      <c r="Z38852" s="44"/>
    </row>
    <row r="38853" spans="26:26">
      <c r="Z38853" s="44"/>
    </row>
    <row r="38854" spans="26:26">
      <c r="Z38854" s="44"/>
    </row>
    <row r="38855" spans="26:26">
      <c r="Z38855" s="44"/>
    </row>
    <row r="38856" spans="26:26">
      <c r="Z38856" s="44"/>
    </row>
    <row r="38857" spans="26:26">
      <c r="Z38857" s="44"/>
    </row>
    <row r="38858" spans="26:26">
      <c r="Z38858" s="44"/>
    </row>
    <row r="38859" spans="26:26">
      <c r="Z38859" s="44"/>
    </row>
    <row r="38860" spans="26:26">
      <c r="Z38860" s="44"/>
    </row>
    <row r="38861" spans="26:26">
      <c r="Z38861" s="44"/>
    </row>
    <row r="38862" spans="26:26">
      <c r="Z38862" s="44"/>
    </row>
    <row r="38863" spans="26:26">
      <c r="Z38863" s="44"/>
    </row>
    <row r="38864" spans="26:26">
      <c r="Z38864" s="44"/>
    </row>
    <row r="38865" spans="26:26">
      <c r="Z38865" s="44"/>
    </row>
    <row r="38866" spans="26:26">
      <c r="Z38866" s="44"/>
    </row>
    <row r="38867" spans="26:26">
      <c r="Z38867" s="44"/>
    </row>
    <row r="38868" spans="26:26">
      <c r="Z38868" s="44"/>
    </row>
    <row r="38869" spans="26:26">
      <c r="Z38869" s="44"/>
    </row>
    <row r="38870" spans="26:26">
      <c r="Z38870" s="44"/>
    </row>
    <row r="38871" spans="26:26">
      <c r="Z38871" s="44"/>
    </row>
    <row r="38872" spans="26:26">
      <c r="Z38872" s="44"/>
    </row>
    <row r="38873" spans="26:26">
      <c r="Z38873" s="44"/>
    </row>
    <row r="38874" spans="26:26">
      <c r="Z38874" s="44"/>
    </row>
    <row r="38875" spans="26:26">
      <c r="Z38875" s="44"/>
    </row>
    <row r="38876" spans="26:26">
      <c r="Z38876" s="44"/>
    </row>
    <row r="38877" spans="26:26">
      <c r="Z38877" s="44"/>
    </row>
    <row r="38878" spans="26:26">
      <c r="Z38878" s="44"/>
    </row>
    <row r="38879" spans="26:26">
      <c r="Z38879" s="44"/>
    </row>
    <row r="38880" spans="26:26">
      <c r="Z38880" s="44"/>
    </row>
    <row r="38881" spans="26:26">
      <c r="Z38881" s="44"/>
    </row>
    <row r="38882" spans="26:26">
      <c r="Z38882" s="44"/>
    </row>
    <row r="38883" spans="26:26">
      <c r="Z38883" s="44"/>
    </row>
    <row r="38884" spans="26:26">
      <c r="Z38884" s="44"/>
    </row>
    <row r="38885" spans="26:26">
      <c r="Z38885" s="44"/>
    </row>
    <row r="38886" spans="26:26">
      <c r="Z38886" s="44"/>
    </row>
    <row r="38887" spans="26:26">
      <c r="Z38887" s="44"/>
    </row>
    <row r="38888" spans="26:26">
      <c r="Z38888" s="44"/>
    </row>
    <row r="38889" spans="26:26">
      <c r="Z38889" s="44"/>
    </row>
    <row r="38890" spans="26:26">
      <c r="Z38890" s="44"/>
    </row>
    <row r="38891" spans="26:26">
      <c r="Z38891" s="44"/>
    </row>
    <row r="38892" spans="26:26">
      <c r="Z38892" s="44"/>
    </row>
    <row r="38893" spans="26:26">
      <c r="Z38893" s="44"/>
    </row>
    <row r="38894" spans="26:26">
      <c r="Z38894" s="44"/>
    </row>
    <row r="38895" spans="26:26">
      <c r="Z38895" s="44"/>
    </row>
    <row r="38896" spans="26:26">
      <c r="Z38896" s="44"/>
    </row>
    <row r="38897" spans="26:26">
      <c r="Z38897" s="44"/>
    </row>
    <row r="38898" spans="26:26">
      <c r="Z38898" s="44"/>
    </row>
    <row r="38899" spans="26:26">
      <c r="Z38899" s="44"/>
    </row>
    <row r="38900" spans="26:26">
      <c r="Z38900" s="44"/>
    </row>
    <row r="38901" spans="26:26">
      <c r="Z38901" s="44"/>
    </row>
    <row r="38902" spans="26:26">
      <c r="Z38902" s="44"/>
    </row>
    <row r="38903" spans="26:26">
      <c r="Z38903" s="44"/>
    </row>
    <row r="38904" spans="26:26">
      <c r="Z38904" s="44"/>
    </row>
    <row r="38905" spans="26:26">
      <c r="Z38905" s="44"/>
    </row>
    <row r="38906" spans="26:26">
      <c r="Z38906" s="44"/>
    </row>
    <row r="38907" spans="26:26">
      <c r="Z38907" s="44"/>
    </row>
    <row r="38908" spans="26:26">
      <c r="Z38908" s="44"/>
    </row>
    <row r="38909" spans="26:26">
      <c r="Z38909" s="44"/>
    </row>
    <row r="38910" spans="26:26">
      <c r="Z38910" s="44"/>
    </row>
    <row r="38911" spans="26:26">
      <c r="Z38911" s="44"/>
    </row>
    <row r="38912" spans="26:26">
      <c r="Z38912" s="44"/>
    </row>
    <row r="38913" spans="26:26">
      <c r="Z38913" s="44"/>
    </row>
    <row r="38914" spans="26:26">
      <c r="Z38914" s="44"/>
    </row>
    <row r="38915" spans="26:26">
      <c r="Z38915" s="44"/>
    </row>
    <row r="38916" spans="26:26">
      <c r="Z38916" s="44"/>
    </row>
    <row r="38917" spans="26:26">
      <c r="Z38917" s="44"/>
    </row>
    <row r="38918" spans="26:26">
      <c r="Z38918" s="44"/>
    </row>
    <row r="38919" spans="26:26">
      <c r="Z38919" s="44"/>
    </row>
    <row r="38920" spans="26:26">
      <c r="Z38920" s="44"/>
    </row>
    <row r="38921" spans="26:26">
      <c r="Z38921" s="44"/>
    </row>
    <row r="38922" spans="26:26">
      <c r="Z38922" s="44"/>
    </row>
    <row r="38923" spans="26:26">
      <c r="Z38923" s="44"/>
    </row>
    <row r="38924" spans="26:26">
      <c r="Z38924" s="44"/>
    </row>
    <row r="38925" spans="26:26">
      <c r="Z38925" s="44"/>
    </row>
    <row r="38926" spans="26:26">
      <c r="Z38926" s="44"/>
    </row>
    <row r="38927" spans="26:26">
      <c r="Z38927" s="44"/>
    </row>
    <row r="38928" spans="26:26">
      <c r="Z38928" s="44"/>
    </row>
    <row r="38929" spans="26:26">
      <c r="Z38929" s="44"/>
    </row>
    <row r="38930" spans="26:26">
      <c r="Z38930" s="44"/>
    </row>
    <row r="38931" spans="26:26">
      <c r="Z38931" s="44"/>
    </row>
    <row r="38932" spans="26:26">
      <c r="Z38932" s="44"/>
    </row>
    <row r="38933" spans="26:26">
      <c r="Z38933" s="44"/>
    </row>
    <row r="38934" spans="26:26">
      <c r="Z38934" s="44"/>
    </row>
    <row r="38935" spans="26:26">
      <c r="Z38935" s="44"/>
    </row>
    <row r="38936" spans="26:26">
      <c r="Z38936" s="44"/>
    </row>
    <row r="38937" spans="26:26">
      <c r="Z38937" s="44"/>
    </row>
    <row r="38938" spans="26:26">
      <c r="Z38938" s="44"/>
    </row>
    <row r="38939" spans="26:26">
      <c r="Z38939" s="44"/>
    </row>
    <row r="38940" spans="26:26">
      <c r="Z38940" s="44"/>
    </row>
    <row r="38941" spans="26:26">
      <c r="Z38941" s="44"/>
    </row>
    <row r="38942" spans="26:26">
      <c r="Z38942" s="44"/>
    </row>
    <row r="38943" spans="26:26">
      <c r="Z38943" s="44"/>
    </row>
    <row r="38944" spans="26:26">
      <c r="Z38944" s="44"/>
    </row>
    <row r="38945" spans="26:26">
      <c r="Z38945" s="44"/>
    </row>
    <row r="38946" spans="26:26">
      <c r="Z38946" s="44"/>
    </row>
    <row r="38947" spans="26:26">
      <c r="Z38947" s="44"/>
    </row>
    <row r="38948" spans="26:26">
      <c r="Z38948" s="44"/>
    </row>
    <row r="38949" spans="26:26">
      <c r="Z38949" s="44"/>
    </row>
    <row r="38950" spans="26:26">
      <c r="Z38950" s="44"/>
    </row>
    <row r="38951" spans="26:26">
      <c r="Z38951" s="44"/>
    </row>
    <row r="38952" spans="26:26">
      <c r="Z38952" s="44"/>
    </row>
    <row r="38953" spans="26:26">
      <c r="Z38953" s="44"/>
    </row>
    <row r="38954" spans="26:26">
      <c r="Z38954" s="44"/>
    </row>
    <row r="38955" spans="26:26">
      <c r="Z38955" s="44"/>
    </row>
    <row r="38956" spans="26:26">
      <c r="Z38956" s="44"/>
    </row>
    <row r="38957" spans="26:26">
      <c r="Z38957" s="44"/>
    </row>
    <row r="38958" spans="26:26">
      <c r="Z38958" s="44"/>
    </row>
    <row r="38959" spans="26:26">
      <c r="Z38959" s="44"/>
    </row>
    <row r="38960" spans="26:26">
      <c r="Z38960" s="44"/>
    </row>
    <row r="38961" spans="26:26">
      <c r="Z38961" s="44"/>
    </row>
    <row r="38962" spans="26:26">
      <c r="Z38962" s="44"/>
    </row>
    <row r="38963" spans="26:26">
      <c r="Z38963" s="44"/>
    </row>
    <row r="38964" spans="26:26">
      <c r="Z38964" s="44"/>
    </row>
    <row r="38965" spans="26:26">
      <c r="Z38965" s="44"/>
    </row>
    <row r="38966" spans="26:26">
      <c r="Z38966" s="44"/>
    </row>
    <row r="38967" spans="26:26">
      <c r="Z38967" s="44"/>
    </row>
    <row r="38968" spans="26:26">
      <c r="Z38968" s="44"/>
    </row>
    <row r="38969" spans="26:26">
      <c r="Z38969" s="44"/>
    </row>
    <row r="38970" spans="26:26">
      <c r="Z38970" s="44"/>
    </row>
    <row r="38971" spans="26:26">
      <c r="Z38971" s="44"/>
    </row>
    <row r="38972" spans="26:26">
      <c r="Z38972" s="44"/>
    </row>
    <row r="38973" spans="26:26">
      <c r="Z38973" s="44"/>
    </row>
    <row r="38974" spans="26:26">
      <c r="Z38974" s="44"/>
    </row>
    <row r="38975" spans="26:26">
      <c r="Z38975" s="44"/>
    </row>
    <row r="38976" spans="26:26">
      <c r="Z38976" s="44"/>
    </row>
    <row r="38977" spans="26:26">
      <c r="Z38977" s="44"/>
    </row>
    <row r="38978" spans="26:26">
      <c r="Z38978" s="44"/>
    </row>
    <row r="38979" spans="26:26">
      <c r="Z38979" s="44"/>
    </row>
    <row r="38980" spans="26:26">
      <c r="Z38980" s="44"/>
    </row>
    <row r="38981" spans="26:26">
      <c r="Z38981" s="44"/>
    </row>
    <row r="38982" spans="26:26">
      <c r="Z38982" s="44"/>
    </row>
    <row r="38983" spans="26:26">
      <c r="Z38983" s="44"/>
    </row>
    <row r="38984" spans="26:26">
      <c r="Z38984" s="44"/>
    </row>
    <row r="38985" spans="26:26">
      <c r="Z38985" s="44"/>
    </row>
    <row r="38986" spans="26:26">
      <c r="Z38986" s="44"/>
    </row>
    <row r="38987" spans="26:26">
      <c r="Z38987" s="44"/>
    </row>
    <row r="38988" spans="26:26">
      <c r="Z38988" s="44"/>
    </row>
    <row r="38989" spans="26:26">
      <c r="Z38989" s="44"/>
    </row>
    <row r="38990" spans="26:26">
      <c r="Z38990" s="44"/>
    </row>
    <row r="38991" spans="26:26">
      <c r="Z38991" s="44"/>
    </row>
    <row r="38992" spans="26:26">
      <c r="Z38992" s="44"/>
    </row>
    <row r="38993" spans="26:26">
      <c r="Z38993" s="44"/>
    </row>
    <row r="38994" spans="26:26">
      <c r="Z38994" s="44"/>
    </row>
    <row r="38995" spans="26:26">
      <c r="Z38995" s="44"/>
    </row>
    <row r="38996" spans="26:26">
      <c r="Z38996" s="44"/>
    </row>
    <row r="38997" spans="26:26">
      <c r="Z38997" s="44"/>
    </row>
    <row r="38998" spans="26:26">
      <c r="Z38998" s="44"/>
    </row>
    <row r="38999" spans="26:26">
      <c r="Z38999" s="44"/>
    </row>
    <row r="39000" spans="26:26">
      <c r="Z39000" s="44"/>
    </row>
    <row r="39001" spans="26:26">
      <c r="Z39001" s="44"/>
    </row>
    <row r="39002" spans="26:26">
      <c r="Z39002" s="44"/>
    </row>
    <row r="39003" spans="26:26">
      <c r="Z39003" s="44"/>
    </row>
    <row r="39004" spans="26:26">
      <c r="Z39004" s="44"/>
    </row>
    <row r="39005" spans="26:26">
      <c r="Z39005" s="44"/>
    </row>
    <row r="39006" spans="26:26">
      <c r="Z39006" s="44"/>
    </row>
    <row r="39007" spans="26:26">
      <c r="Z39007" s="44"/>
    </row>
    <row r="39008" spans="26:26">
      <c r="Z39008" s="44"/>
    </row>
    <row r="39009" spans="26:26">
      <c r="Z39009" s="44"/>
    </row>
    <row r="39010" spans="26:26">
      <c r="Z39010" s="44"/>
    </row>
    <row r="39011" spans="26:26">
      <c r="Z39011" s="44"/>
    </row>
    <row r="39012" spans="26:26">
      <c r="Z39012" s="44"/>
    </row>
    <row r="39013" spans="26:26">
      <c r="Z39013" s="44"/>
    </row>
    <row r="39014" spans="26:26">
      <c r="Z39014" s="44"/>
    </row>
    <row r="39015" spans="26:26">
      <c r="Z39015" s="44"/>
    </row>
    <row r="39016" spans="26:26">
      <c r="Z39016" s="44"/>
    </row>
    <row r="39017" spans="26:26">
      <c r="Z39017" s="44"/>
    </row>
    <row r="39018" spans="26:26">
      <c r="Z39018" s="44"/>
    </row>
    <row r="39019" spans="26:26">
      <c r="Z39019" s="44"/>
    </row>
    <row r="39020" spans="26:26">
      <c r="Z39020" s="44"/>
    </row>
    <row r="39021" spans="26:26">
      <c r="Z39021" s="44"/>
    </row>
    <row r="39022" spans="26:26">
      <c r="Z39022" s="44"/>
    </row>
    <row r="39023" spans="26:26">
      <c r="Z39023" s="44"/>
    </row>
    <row r="39024" spans="26:26">
      <c r="Z39024" s="44"/>
    </row>
    <row r="39025" spans="26:26">
      <c r="Z39025" s="44"/>
    </row>
    <row r="39026" spans="26:26">
      <c r="Z39026" s="44"/>
    </row>
    <row r="39027" spans="26:26">
      <c r="Z39027" s="44"/>
    </row>
    <row r="39028" spans="26:26">
      <c r="Z39028" s="44"/>
    </row>
    <row r="39029" spans="26:26">
      <c r="Z39029" s="44"/>
    </row>
    <row r="39030" spans="26:26">
      <c r="Z39030" s="44"/>
    </row>
    <row r="39031" spans="26:26">
      <c r="Z39031" s="44"/>
    </row>
    <row r="39032" spans="26:26">
      <c r="Z39032" s="44"/>
    </row>
    <row r="39033" spans="26:26">
      <c r="Z39033" s="44"/>
    </row>
    <row r="39034" spans="26:26">
      <c r="Z39034" s="44"/>
    </row>
    <row r="39035" spans="26:26">
      <c r="Z39035" s="44"/>
    </row>
    <row r="39036" spans="26:26">
      <c r="Z39036" s="44"/>
    </row>
    <row r="39037" spans="26:26">
      <c r="Z39037" s="44"/>
    </row>
    <row r="39038" spans="26:26">
      <c r="Z39038" s="44"/>
    </row>
    <row r="39039" spans="26:26">
      <c r="Z39039" s="44"/>
    </row>
    <row r="39040" spans="26:26">
      <c r="Z39040" s="44"/>
    </row>
    <row r="39041" spans="26:26">
      <c r="Z39041" s="44"/>
    </row>
    <row r="39042" spans="26:26">
      <c r="Z39042" s="44"/>
    </row>
    <row r="39043" spans="26:26">
      <c r="Z39043" s="44"/>
    </row>
    <row r="39044" spans="26:26">
      <c r="Z39044" s="44"/>
    </row>
    <row r="39045" spans="26:26">
      <c r="Z39045" s="44"/>
    </row>
    <row r="39046" spans="26:26">
      <c r="Z39046" s="44"/>
    </row>
    <row r="39047" spans="26:26">
      <c r="Z39047" s="44"/>
    </row>
    <row r="39048" spans="26:26">
      <c r="Z39048" s="44"/>
    </row>
    <row r="39049" spans="26:26">
      <c r="Z39049" s="44"/>
    </row>
    <row r="39050" spans="26:26">
      <c r="Z39050" s="44"/>
    </row>
    <row r="39051" spans="26:26">
      <c r="Z39051" s="44"/>
    </row>
    <row r="39052" spans="26:26">
      <c r="Z39052" s="44"/>
    </row>
    <row r="39053" spans="26:26">
      <c r="Z39053" s="44"/>
    </row>
    <row r="39054" spans="26:26">
      <c r="Z39054" s="44"/>
    </row>
    <row r="39055" spans="26:26">
      <c r="Z39055" s="44"/>
    </row>
    <row r="39056" spans="26:26">
      <c r="Z39056" s="44"/>
    </row>
    <row r="39057" spans="26:26">
      <c r="Z39057" s="44"/>
    </row>
    <row r="39058" spans="26:26">
      <c r="Z39058" s="44"/>
    </row>
    <row r="39059" spans="26:26">
      <c r="Z39059" s="44"/>
    </row>
    <row r="39060" spans="26:26">
      <c r="Z39060" s="44"/>
    </row>
    <row r="39061" spans="26:26">
      <c r="Z39061" s="44"/>
    </row>
    <row r="39062" spans="26:26">
      <c r="Z39062" s="44"/>
    </row>
    <row r="39063" spans="26:26">
      <c r="Z39063" s="44"/>
    </row>
    <row r="39064" spans="26:26">
      <c r="Z39064" s="44"/>
    </row>
    <row r="39065" spans="26:26">
      <c r="Z39065" s="44"/>
    </row>
    <row r="39066" spans="26:26">
      <c r="Z39066" s="44"/>
    </row>
    <row r="39067" spans="26:26">
      <c r="Z39067" s="44"/>
    </row>
    <row r="39068" spans="26:26">
      <c r="Z39068" s="44"/>
    </row>
    <row r="39069" spans="26:26">
      <c r="Z39069" s="44"/>
    </row>
    <row r="39070" spans="26:26">
      <c r="Z39070" s="44"/>
    </row>
    <row r="39071" spans="26:26">
      <c r="Z39071" s="44"/>
    </row>
    <row r="39072" spans="26:26">
      <c r="Z39072" s="44"/>
    </row>
    <row r="39073" spans="26:26">
      <c r="Z39073" s="44"/>
    </row>
    <row r="39074" spans="26:26">
      <c r="Z39074" s="44"/>
    </row>
    <row r="39075" spans="26:26">
      <c r="Z39075" s="44"/>
    </row>
    <row r="39076" spans="26:26">
      <c r="Z39076" s="44"/>
    </row>
    <row r="39077" spans="26:26">
      <c r="Z39077" s="44"/>
    </row>
    <row r="39078" spans="26:26">
      <c r="Z39078" s="44"/>
    </row>
    <row r="39079" spans="26:26">
      <c r="Z39079" s="44"/>
    </row>
    <row r="39080" spans="26:26">
      <c r="Z39080" s="44"/>
    </row>
    <row r="39081" spans="26:26">
      <c r="Z39081" s="44"/>
    </row>
    <row r="39082" spans="26:26">
      <c r="Z39082" s="44"/>
    </row>
    <row r="39083" spans="26:26">
      <c r="Z39083" s="44"/>
    </row>
    <row r="39084" spans="26:26">
      <c r="Z39084" s="44"/>
    </row>
    <row r="39085" spans="26:26">
      <c r="Z39085" s="44"/>
    </row>
    <row r="39086" spans="26:26">
      <c r="Z39086" s="44"/>
    </row>
    <row r="39087" spans="26:26">
      <c r="Z39087" s="44"/>
    </row>
    <row r="39088" spans="26:26">
      <c r="Z39088" s="44"/>
    </row>
    <row r="39089" spans="26:26">
      <c r="Z39089" s="44"/>
    </row>
    <row r="39090" spans="26:26">
      <c r="Z39090" s="44"/>
    </row>
    <row r="39091" spans="26:26">
      <c r="Z39091" s="44"/>
    </row>
    <row r="39092" spans="26:26">
      <c r="Z39092" s="44"/>
    </row>
    <row r="39093" spans="26:26">
      <c r="Z39093" s="44"/>
    </row>
    <row r="39094" spans="26:26">
      <c r="Z39094" s="44"/>
    </row>
    <row r="39095" spans="26:26">
      <c r="Z39095" s="44"/>
    </row>
    <row r="39096" spans="26:26">
      <c r="Z39096" s="44"/>
    </row>
    <row r="39097" spans="26:26">
      <c r="Z39097" s="44"/>
    </row>
    <row r="39098" spans="26:26">
      <c r="Z39098" s="44"/>
    </row>
    <row r="39099" spans="26:26">
      <c r="Z39099" s="44"/>
    </row>
    <row r="39100" spans="26:26">
      <c r="Z39100" s="44"/>
    </row>
    <row r="39101" spans="26:26">
      <c r="Z39101" s="44"/>
    </row>
    <row r="39102" spans="26:26">
      <c r="Z39102" s="44"/>
    </row>
    <row r="39103" spans="26:26">
      <c r="Z39103" s="44"/>
    </row>
    <row r="39104" spans="26:26">
      <c r="Z39104" s="44"/>
    </row>
    <row r="39105" spans="26:26">
      <c r="Z39105" s="44"/>
    </row>
    <row r="39106" spans="26:26">
      <c r="Z39106" s="44"/>
    </row>
    <row r="39107" spans="26:26">
      <c r="Z39107" s="44"/>
    </row>
    <row r="39108" spans="26:26">
      <c r="Z39108" s="44"/>
    </row>
    <row r="39109" spans="26:26">
      <c r="Z39109" s="44"/>
    </row>
    <row r="39110" spans="26:26">
      <c r="Z39110" s="44"/>
    </row>
    <row r="39111" spans="26:26">
      <c r="Z39111" s="44"/>
    </row>
    <row r="39112" spans="26:26">
      <c r="Z39112" s="44"/>
    </row>
    <row r="39113" spans="26:26">
      <c r="Z39113" s="44"/>
    </row>
    <row r="39114" spans="26:26">
      <c r="Z39114" s="44"/>
    </row>
    <row r="39115" spans="26:26">
      <c r="Z39115" s="44"/>
    </row>
    <row r="39116" spans="26:26">
      <c r="Z39116" s="44"/>
    </row>
    <row r="39117" spans="26:26">
      <c r="Z39117" s="44"/>
    </row>
    <row r="39118" spans="26:26">
      <c r="Z39118" s="44"/>
    </row>
    <row r="39119" spans="26:26">
      <c r="Z39119" s="44"/>
    </row>
    <row r="39120" spans="26:26">
      <c r="Z39120" s="44"/>
    </row>
    <row r="39121" spans="26:26">
      <c r="Z39121" s="44"/>
    </row>
    <row r="39122" spans="26:26">
      <c r="Z39122" s="44"/>
    </row>
    <row r="39123" spans="26:26">
      <c r="Z39123" s="44"/>
    </row>
    <row r="39124" spans="26:26">
      <c r="Z39124" s="44"/>
    </row>
    <row r="39125" spans="26:26">
      <c r="Z39125" s="44"/>
    </row>
    <row r="39126" spans="26:26">
      <c r="Z39126" s="44"/>
    </row>
    <row r="39127" spans="26:26">
      <c r="Z39127" s="44"/>
    </row>
    <row r="39128" spans="26:26">
      <c r="Z39128" s="44"/>
    </row>
    <row r="39129" spans="26:26">
      <c r="Z39129" s="44"/>
    </row>
    <row r="39130" spans="26:26">
      <c r="Z39130" s="44"/>
    </row>
    <row r="39131" spans="26:26">
      <c r="Z39131" s="44"/>
    </row>
    <row r="39132" spans="26:26">
      <c r="Z39132" s="44"/>
    </row>
    <row r="39133" spans="26:26">
      <c r="Z39133" s="44"/>
    </row>
    <row r="39134" spans="26:26">
      <c r="Z39134" s="44"/>
    </row>
    <row r="39135" spans="26:26">
      <c r="Z39135" s="44"/>
    </row>
    <row r="39136" spans="26:26">
      <c r="Z39136" s="44"/>
    </row>
    <row r="39137" spans="26:26">
      <c r="Z39137" s="44"/>
    </row>
    <row r="39138" spans="26:26">
      <c r="Z39138" s="44"/>
    </row>
    <row r="39139" spans="26:26">
      <c r="Z39139" s="44"/>
    </row>
    <row r="39140" spans="26:26">
      <c r="Z39140" s="44"/>
    </row>
    <row r="39141" spans="26:26">
      <c r="Z39141" s="44"/>
    </row>
    <row r="39142" spans="26:26">
      <c r="Z39142" s="44"/>
    </row>
    <row r="39143" spans="26:26">
      <c r="Z39143" s="44"/>
    </row>
    <row r="39144" spans="26:26">
      <c r="Z39144" s="44"/>
    </row>
    <row r="39145" spans="26:26">
      <c r="Z39145" s="44"/>
    </row>
    <row r="39146" spans="26:26">
      <c r="Z39146" s="44"/>
    </row>
    <row r="39147" spans="26:26">
      <c r="Z39147" s="44"/>
    </row>
    <row r="39148" spans="26:26">
      <c r="Z39148" s="44"/>
    </row>
    <row r="39149" spans="26:26">
      <c r="Z39149" s="44"/>
    </row>
    <row r="39150" spans="26:26">
      <c r="Z39150" s="44"/>
    </row>
    <row r="39151" spans="26:26">
      <c r="Z39151" s="44"/>
    </row>
    <row r="39152" spans="26:26">
      <c r="Z39152" s="44"/>
    </row>
    <row r="39153" spans="26:26">
      <c r="Z39153" s="44"/>
    </row>
    <row r="39154" spans="26:26">
      <c r="Z39154" s="44"/>
    </row>
    <row r="39155" spans="26:26">
      <c r="Z39155" s="44"/>
    </row>
    <row r="39156" spans="26:26">
      <c r="Z39156" s="44"/>
    </row>
    <row r="39157" spans="26:26">
      <c r="Z39157" s="44"/>
    </row>
    <row r="39158" spans="26:26">
      <c r="Z39158" s="44"/>
    </row>
    <row r="39159" spans="26:26">
      <c r="Z39159" s="44"/>
    </row>
    <row r="39160" spans="26:26">
      <c r="Z39160" s="44"/>
    </row>
    <row r="39161" spans="26:26">
      <c r="Z39161" s="44"/>
    </row>
    <row r="39162" spans="26:26">
      <c r="Z39162" s="44"/>
    </row>
    <row r="39163" spans="26:26">
      <c r="Z39163" s="44"/>
    </row>
    <row r="39164" spans="26:26">
      <c r="Z39164" s="44"/>
    </row>
    <row r="39165" spans="26:26">
      <c r="Z39165" s="44"/>
    </row>
    <row r="39166" spans="26:26">
      <c r="Z39166" s="44"/>
    </row>
    <row r="39167" spans="26:26">
      <c r="Z39167" s="44"/>
    </row>
    <row r="39168" spans="26:26">
      <c r="Z39168" s="44"/>
    </row>
    <row r="39169" spans="26:26">
      <c r="Z39169" s="44"/>
    </row>
    <row r="39170" spans="26:26">
      <c r="Z39170" s="44"/>
    </row>
    <row r="39171" spans="26:26">
      <c r="Z39171" s="44"/>
    </row>
    <row r="39172" spans="26:26">
      <c r="Z39172" s="44"/>
    </row>
    <row r="39173" spans="26:26">
      <c r="Z39173" s="44"/>
    </row>
    <row r="39174" spans="26:26">
      <c r="Z39174" s="44"/>
    </row>
    <row r="39175" spans="26:26">
      <c r="Z39175" s="44"/>
    </row>
    <row r="39176" spans="26:26">
      <c r="Z39176" s="44"/>
    </row>
    <row r="39177" spans="26:26">
      <c r="Z39177" s="44"/>
    </row>
    <row r="39178" spans="26:26">
      <c r="Z39178" s="44"/>
    </row>
    <row r="39179" spans="26:26">
      <c r="Z39179" s="44"/>
    </row>
    <row r="39180" spans="26:26">
      <c r="Z39180" s="44"/>
    </row>
    <row r="39181" spans="26:26">
      <c r="Z39181" s="44"/>
    </row>
    <row r="39182" spans="26:26">
      <c r="Z39182" s="44"/>
    </row>
    <row r="39183" spans="26:26">
      <c r="Z39183" s="44"/>
    </row>
    <row r="39184" spans="26:26">
      <c r="Z39184" s="44"/>
    </row>
    <row r="39185" spans="26:26">
      <c r="Z39185" s="44"/>
    </row>
    <row r="39186" spans="26:26">
      <c r="Z39186" s="44"/>
    </row>
    <row r="39187" spans="26:26">
      <c r="Z39187" s="44"/>
    </row>
    <row r="39188" spans="26:26">
      <c r="Z39188" s="44"/>
    </row>
    <row r="39189" spans="26:26">
      <c r="Z39189" s="44"/>
    </row>
    <row r="39190" spans="26:26">
      <c r="Z39190" s="44"/>
    </row>
    <row r="39191" spans="26:26">
      <c r="Z39191" s="44"/>
    </row>
    <row r="39192" spans="26:26">
      <c r="Z39192" s="44"/>
    </row>
    <row r="39193" spans="26:26">
      <c r="Z39193" s="44"/>
    </row>
    <row r="39194" spans="26:26">
      <c r="Z39194" s="44"/>
    </row>
    <row r="39195" spans="26:26">
      <c r="Z39195" s="44"/>
    </row>
    <row r="39196" spans="26:26">
      <c r="Z39196" s="44"/>
    </row>
    <row r="39197" spans="26:26">
      <c r="Z39197" s="44"/>
    </row>
    <row r="39198" spans="26:26">
      <c r="Z39198" s="44"/>
    </row>
    <row r="39199" spans="26:26">
      <c r="Z39199" s="44"/>
    </row>
    <row r="39200" spans="26:26">
      <c r="Z39200" s="44"/>
    </row>
    <row r="39201" spans="26:26">
      <c r="Z39201" s="44"/>
    </row>
    <row r="39202" spans="26:26">
      <c r="Z39202" s="44"/>
    </row>
    <row r="39203" spans="26:26">
      <c r="Z39203" s="44"/>
    </row>
    <row r="39204" spans="26:26">
      <c r="Z39204" s="44"/>
    </row>
    <row r="39205" spans="26:26">
      <c r="Z39205" s="44"/>
    </row>
    <row r="39206" spans="26:26">
      <c r="Z39206" s="44"/>
    </row>
    <row r="39207" spans="26:26">
      <c r="Z39207" s="44"/>
    </row>
    <row r="39208" spans="26:26">
      <c r="Z39208" s="44"/>
    </row>
    <row r="39209" spans="26:26">
      <c r="Z39209" s="44"/>
    </row>
    <row r="39210" spans="26:26">
      <c r="Z39210" s="44"/>
    </row>
    <row r="39211" spans="26:26">
      <c r="Z39211" s="44"/>
    </row>
    <row r="39212" spans="26:26">
      <c r="Z39212" s="44"/>
    </row>
    <row r="39213" spans="26:26">
      <c r="Z39213" s="44"/>
    </row>
    <row r="39214" spans="26:26">
      <c r="Z39214" s="44"/>
    </row>
    <row r="39215" spans="26:26">
      <c r="Z39215" s="44"/>
    </row>
    <row r="39216" spans="26:26">
      <c r="Z39216" s="44"/>
    </row>
    <row r="39217" spans="26:26">
      <c r="Z39217" s="44"/>
    </row>
    <row r="39218" spans="26:26">
      <c r="Z39218" s="44"/>
    </row>
    <row r="39219" spans="26:26">
      <c r="Z39219" s="44"/>
    </row>
    <row r="39220" spans="26:26">
      <c r="Z39220" s="44"/>
    </row>
    <row r="39221" spans="26:26">
      <c r="Z39221" s="44"/>
    </row>
    <row r="39222" spans="26:26">
      <c r="Z39222" s="44"/>
    </row>
    <row r="39223" spans="26:26">
      <c r="Z39223" s="44"/>
    </row>
    <row r="39224" spans="26:26">
      <c r="Z39224" s="44"/>
    </row>
    <row r="39225" spans="26:26">
      <c r="Z39225" s="44"/>
    </row>
    <row r="39226" spans="26:26">
      <c r="Z39226" s="44"/>
    </row>
    <row r="39227" spans="26:26">
      <c r="Z39227" s="44"/>
    </row>
    <row r="39228" spans="26:26">
      <c r="Z39228" s="44"/>
    </row>
    <row r="39229" spans="26:26">
      <c r="Z39229" s="44"/>
    </row>
    <row r="39230" spans="26:26">
      <c r="Z39230" s="44"/>
    </row>
    <row r="39231" spans="26:26">
      <c r="Z39231" s="44"/>
    </row>
    <row r="39232" spans="26:26">
      <c r="Z39232" s="44"/>
    </row>
    <row r="39233" spans="26:26">
      <c r="Z39233" s="44"/>
    </row>
    <row r="39234" spans="26:26">
      <c r="Z39234" s="44"/>
    </row>
    <row r="39235" spans="26:26">
      <c r="Z39235" s="44"/>
    </row>
    <row r="39236" spans="26:26">
      <c r="Z39236" s="44"/>
    </row>
    <row r="39237" spans="26:26">
      <c r="Z39237" s="44"/>
    </row>
    <row r="39238" spans="26:26">
      <c r="Z39238" s="44"/>
    </row>
    <row r="39239" spans="26:26">
      <c r="Z39239" s="44"/>
    </row>
    <row r="39240" spans="26:26">
      <c r="Z39240" s="44"/>
    </row>
    <row r="39241" spans="26:26">
      <c r="Z39241" s="44"/>
    </row>
    <row r="39242" spans="26:26">
      <c r="Z39242" s="44"/>
    </row>
    <row r="39243" spans="26:26">
      <c r="Z39243" s="44"/>
    </row>
    <row r="39244" spans="26:26">
      <c r="Z39244" s="44"/>
    </row>
    <row r="39245" spans="26:26">
      <c r="Z39245" s="44"/>
    </row>
    <row r="39246" spans="26:26">
      <c r="Z39246" s="44"/>
    </row>
    <row r="39247" spans="26:26">
      <c r="Z39247" s="44"/>
    </row>
    <row r="39248" spans="26:26">
      <c r="Z39248" s="44"/>
    </row>
    <row r="39249" spans="26:26">
      <c r="Z39249" s="44"/>
    </row>
    <row r="39250" spans="26:26">
      <c r="Z39250" s="44"/>
    </row>
    <row r="39251" spans="26:26">
      <c r="Z39251" s="44"/>
    </row>
    <row r="39252" spans="26:26">
      <c r="Z39252" s="44"/>
    </row>
    <row r="39253" spans="26:26">
      <c r="Z39253" s="44"/>
    </row>
    <row r="39254" spans="26:26">
      <c r="Z39254" s="44"/>
    </row>
    <row r="39255" spans="26:26">
      <c r="Z39255" s="44"/>
    </row>
    <row r="39256" spans="26:26">
      <c r="Z39256" s="44"/>
    </row>
    <row r="39257" spans="26:26">
      <c r="Z39257" s="44"/>
    </row>
    <row r="39258" spans="26:26">
      <c r="Z39258" s="44"/>
    </row>
    <row r="39259" spans="26:26">
      <c r="Z39259" s="44"/>
    </row>
    <row r="39260" spans="26:26">
      <c r="Z39260" s="44"/>
    </row>
    <row r="39261" spans="26:26">
      <c r="Z39261" s="44"/>
    </row>
    <row r="39262" spans="26:26">
      <c r="Z39262" s="44"/>
    </row>
    <row r="39263" spans="26:26">
      <c r="Z39263" s="44"/>
    </row>
    <row r="39264" spans="26:26">
      <c r="Z39264" s="44"/>
    </row>
    <row r="39265" spans="26:26">
      <c r="Z39265" s="44"/>
    </row>
    <row r="39266" spans="26:26">
      <c r="Z39266" s="44"/>
    </row>
    <row r="39267" spans="26:26">
      <c r="Z39267" s="44"/>
    </row>
    <row r="39268" spans="26:26">
      <c r="Z39268" s="44"/>
    </row>
    <row r="39269" spans="26:26">
      <c r="Z39269" s="44"/>
    </row>
    <row r="39270" spans="26:26">
      <c r="Z39270" s="44"/>
    </row>
    <row r="39271" spans="26:26">
      <c r="Z39271" s="44"/>
    </row>
    <row r="39272" spans="26:26">
      <c r="Z39272" s="44"/>
    </row>
    <row r="39273" spans="26:26">
      <c r="Z39273" s="44"/>
    </row>
    <row r="39274" spans="26:26">
      <c r="Z39274" s="44"/>
    </row>
    <row r="39275" spans="26:26">
      <c r="Z39275" s="44"/>
    </row>
    <row r="39276" spans="26:26">
      <c r="Z39276" s="44"/>
    </row>
    <row r="39277" spans="26:26">
      <c r="Z39277" s="44"/>
    </row>
    <row r="39278" spans="26:26">
      <c r="Z39278" s="44"/>
    </row>
    <row r="39279" spans="26:26">
      <c r="Z39279" s="44"/>
    </row>
    <row r="39280" spans="26:26">
      <c r="Z39280" s="44"/>
    </row>
    <row r="39281" spans="26:26">
      <c r="Z39281" s="44"/>
    </row>
    <row r="39282" spans="26:26">
      <c r="Z39282" s="44"/>
    </row>
    <row r="39283" spans="26:26">
      <c r="Z39283" s="44"/>
    </row>
    <row r="39284" spans="26:26">
      <c r="Z39284" s="44"/>
    </row>
    <row r="39285" spans="26:26">
      <c r="Z39285" s="44"/>
    </row>
    <row r="39286" spans="26:26">
      <c r="Z39286" s="44"/>
    </row>
    <row r="39287" spans="26:26">
      <c r="Z39287" s="44"/>
    </row>
    <row r="39288" spans="26:26">
      <c r="Z39288" s="44"/>
    </row>
    <row r="39289" spans="26:26">
      <c r="Z39289" s="44"/>
    </row>
    <row r="39290" spans="26:26">
      <c r="Z39290" s="44"/>
    </row>
    <row r="39291" spans="26:26">
      <c r="Z39291" s="44"/>
    </row>
    <row r="39292" spans="26:26">
      <c r="Z39292" s="44"/>
    </row>
    <row r="39293" spans="26:26">
      <c r="Z39293" s="44"/>
    </row>
    <row r="39294" spans="26:26">
      <c r="Z39294" s="44"/>
    </row>
    <row r="39295" spans="26:26">
      <c r="Z39295" s="44"/>
    </row>
    <row r="39296" spans="26:26">
      <c r="Z39296" s="44"/>
    </row>
    <row r="39297" spans="26:26">
      <c r="Z39297" s="44"/>
    </row>
    <row r="39298" spans="26:26">
      <c r="Z39298" s="44"/>
    </row>
    <row r="39299" spans="26:26">
      <c r="Z39299" s="44"/>
    </row>
    <row r="39300" spans="26:26">
      <c r="Z39300" s="44"/>
    </row>
    <row r="39301" spans="26:26">
      <c r="Z39301" s="44"/>
    </row>
    <row r="39302" spans="26:26">
      <c r="Z39302" s="44"/>
    </row>
    <row r="39303" spans="26:26">
      <c r="Z39303" s="44"/>
    </row>
    <row r="39304" spans="26:26">
      <c r="Z39304" s="44"/>
    </row>
    <row r="39305" spans="26:26">
      <c r="Z39305" s="44"/>
    </row>
    <row r="39306" spans="26:26">
      <c r="Z39306" s="44"/>
    </row>
    <row r="39307" spans="26:26">
      <c r="Z39307" s="44"/>
    </row>
    <row r="39308" spans="26:26">
      <c r="Z39308" s="44"/>
    </row>
    <row r="39309" spans="26:26">
      <c r="Z39309" s="44"/>
    </row>
    <row r="39310" spans="26:26">
      <c r="Z39310" s="44"/>
    </row>
    <row r="39311" spans="26:26">
      <c r="Z39311" s="44"/>
    </row>
    <row r="39312" spans="26:26">
      <c r="Z39312" s="44"/>
    </row>
    <row r="39313" spans="26:26">
      <c r="Z39313" s="44"/>
    </row>
    <row r="39314" spans="26:26">
      <c r="Z39314" s="44"/>
    </row>
    <row r="39315" spans="26:26">
      <c r="Z39315" s="44"/>
    </row>
    <row r="39316" spans="26:26">
      <c r="Z39316" s="44"/>
    </row>
    <row r="39317" spans="26:26">
      <c r="Z39317" s="44"/>
    </row>
    <row r="39318" spans="26:26">
      <c r="Z39318" s="44"/>
    </row>
    <row r="39319" spans="26:26">
      <c r="Z39319" s="44"/>
    </row>
    <row r="39320" spans="26:26">
      <c r="Z39320" s="44"/>
    </row>
    <row r="39321" spans="26:26">
      <c r="Z39321" s="44"/>
    </row>
    <row r="39322" spans="26:26">
      <c r="Z39322" s="44"/>
    </row>
    <row r="39323" spans="26:26">
      <c r="Z39323" s="44"/>
    </row>
    <row r="39324" spans="26:26">
      <c r="Z39324" s="44"/>
    </row>
    <row r="39325" spans="26:26">
      <c r="Z39325" s="44"/>
    </row>
    <row r="39326" spans="26:26">
      <c r="Z39326" s="44"/>
    </row>
    <row r="39327" spans="26:26">
      <c r="Z39327" s="44"/>
    </row>
    <row r="39328" spans="26:26">
      <c r="Z39328" s="44"/>
    </row>
    <row r="39329" spans="26:26">
      <c r="Z39329" s="44"/>
    </row>
    <row r="39330" spans="26:26">
      <c r="Z39330" s="44"/>
    </row>
    <row r="39331" spans="26:26">
      <c r="Z39331" s="44"/>
    </row>
    <row r="39332" spans="26:26">
      <c r="Z39332" s="44"/>
    </row>
    <row r="39333" spans="26:26">
      <c r="Z39333" s="44"/>
    </row>
    <row r="39334" spans="26:26">
      <c r="Z39334" s="44"/>
    </row>
    <row r="39335" spans="26:26">
      <c r="Z39335" s="44"/>
    </row>
    <row r="39336" spans="26:26">
      <c r="Z39336" s="44"/>
    </row>
    <row r="39337" spans="26:26">
      <c r="Z39337" s="44"/>
    </row>
    <row r="39338" spans="26:26">
      <c r="Z39338" s="44"/>
    </row>
    <row r="39339" spans="26:26">
      <c r="Z39339" s="44"/>
    </row>
    <row r="39340" spans="26:26">
      <c r="Z39340" s="44"/>
    </row>
    <row r="39341" spans="26:26">
      <c r="Z39341" s="44"/>
    </row>
    <row r="39342" spans="26:26">
      <c r="Z39342" s="44"/>
    </row>
    <row r="39343" spans="26:26">
      <c r="Z39343" s="44"/>
    </row>
    <row r="39344" spans="26:26">
      <c r="Z39344" s="44"/>
    </row>
    <row r="39345" spans="26:26">
      <c r="Z39345" s="44"/>
    </row>
    <row r="39346" spans="26:26">
      <c r="Z39346" s="44"/>
    </row>
    <row r="39347" spans="26:26">
      <c r="Z39347" s="44"/>
    </row>
    <row r="39348" spans="26:26">
      <c r="Z39348" s="44"/>
    </row>
    <row r="39349" spans="26:26">
      <c r="Z39349" s="44"/>
    </row>
    <row r="39350" spans="26:26">
      <c r="Z39350" s="44"/>
    </row>
    <row r="39351" spans="26:26">
      <c r="Z39351" s="44"/>
    </row>
    <row r="39352" spans="26:26">
      <c r="Z39352" s="44"/>
    </row>
    <row r="39353" spans="26:26">
      <c r="Z39353" s="44"/>
    </row>
    <row r="39354" spans="26:26">
      <c r="Z39354" s="44"/>
    </row>
    <row r="39355" spans="26:26">
      <c r="Z39355" s="44"/>
    </row>
    <row r="39356" spans="26:26">
      <c r="Z39356" s="44"/>
    </row>
    <row r="39357" spans="26:26">
      <c r="Z39357" s="44"/>
    </row>
    <row r="39358" spans="26:26">
      <c r="Z39358" s="44"/>
    </row>
    <row r="39359" spans="26:26">
      <c r="Z39359" s="44"/>
    </row>
    <row r="39360" spans="26:26">
      <c r="Z39360" s="44"/>
    </row>
    <row r="39361" spans="26:26">
      <c r="Z39361" s="44"/>
    </row>
    <row r="39362" spans="26:26">
      <c r="Z39362" s="44"/>
    </row>
    <row r="39363" spans="26:26">
      <c r="Z39363" s="44"/>
    </row>
    <row r="39364" spans="26:26">
      <c r="Z39364" s="44"/>
    </row>
    <row r="39365" spans="26:26">
      <c r="Z39365" s="44"/>
    </row>
    <row r="39366" spans="26:26">
      <c r="Z39366" s="44"/>
    </row>
    <row r="39367" spans="26:26">
      <c r="Z39367" s="44"/>
    </row>
    <row r="39368" spans="26:26">
      <c r="Z39368" s="44"/>
    </row>
    <row r="39369" spans="26:26">
      <c r="Z39369" s="44"/>
    </row>
    <row r="39370" spans="26:26">
      <c r="Z39370" s="44"/>
    </row>
    <row r="39371" spans="26:26">
      <c r="Z39371" s="44"/>
    </row>
    <row r="39372" spans="26:26">
      <c r="Z39372" s="44"/>
    </row>
    <row r="39373" spans="26:26">
      <c r="Z39373" s="44"/>
    </row>
    <row r="39374" spans="26:26">
      <c r="Z39374" s="44"/>
    </row>
    <row r="39375" spans="26:26">
      <c r="Z39375" s="44"/>
    </row>
    <row r="39376" spans="26:26">
      <c r="Z39376" s="44"/>
    </row>
    <row r="39377" spans="26:26">
      <c r="Z39377" s="44"/>
    </row>
    <row r="39378" spans="26:26">
      <c r="Z39378" s="44"/>
    </row>
    <row r="39379" spans="26:26">
      <c r="Z39379" s="44"/>
    </row>
    <row r="39380" spans="26:26">
      <c r="Z39380" s="44"/>
    </row>
    <row r="39381" spans="26:26">
      <c r="Z39381" s="44"/>
    </row>
    <row r="39382" spans="26:26">
      <c r="Z39382" s="44"/>
    </row>
    <row r="39383" spans="26:26">
      <c r="Z39383" s="44"/>
    </row>
    <row r="39384" spans="26:26">
      <c r="Z39384" s="44"/>
    </row>
    <row r="39385" spans="26:26">
      <c r="Z39385" s="44"/>
    </row>
    <row r="39386" spans="26:26">
      <c r="Z39386" s="44"/>
    </row>
    <row r="39387" spans="26:26">
      <c r="Z39387" s="44"/>
    </row>
    <row r="39388" spans="26:26">
      <c r="Z39388" s="44"/>
    </row>
    <row r="39389" spans="26:26">
      <c r="Z39389" s="44"/>
    </row>
    <row r="39390" spans="26:26">
      <c r="Z39390" s="44"/>
    </row>
    <row r="39391" spans="26:26">
      <c r="Z39391" s="44"/>
    </row>
    <row r="39392" spans="26:26">
      <c r="Z39392" s="44"/>
    </row>
    <row r="39393" spans="26:26">
      <c r="Z39393" s="44"/>
    </row>
    <row r="39394" spans="26:26">
      <c r="Z39394" s="44"/>
    </row>
    <row r="39395" spans="26:26">
      <c r="Z39395" s="44"/>
    </row>
    <row r="39396" spans="26:26">
      <c r="Z39396" s="44"/>
    </row>
    <row r="39397" spans="26:26">
      <c r="Z39397" s="44"/>
    </row>
    <row r="39398" spans="26:26">
      <c r="Z39398" s="44"/>
    </row>
    <row r="39399" spans="26:26">
      <c r="Z39399" s="44"/>
    </row>
    <row r="39400" spans="26:26">
      <c r="Z39400" s="44"/>
    </row>
    <row r="39401" spans="26:26">
      <c r="Z39401" s="44"/>
    </row>
    <row r="39402" spans="26:26">
      <c r="Z39402" s="44"/>
    </row>
    <row r="39403" spans="26:26">
      <c r="Z39403" s="44"/>
    </row>
    <row r="39404" spans="26:26">
      <c r="Z39404" s="44"/>
    </row>
    <row r="39405" spans="26:26">
      <c r="Z39405" s="44"/>
    </row>
    <row r="39406" spans="26:26">
      <c r="Z39406" s="44"/>
    </row>
    <row r="39407" spans="26:26">
      <c r="Z39407" s="44"/>
    </row>
    <row r="39408" spans="26:26">
      <c r="Z39408" s="44"/>
    </row>
    <row r="39409" spans="26:26">
      <c r="Z39409" s="44"/>
    </row>
    <row r="39410" spans="26:26">
      <c r="Z39410" s="44"/>
    </row>
    <row r="39411" spans="26:26">
      <c r="Z39411" s="44"/>
    </row>
    <row r="39412" spans="26:26">
      <c r="Z39412" s="44"/>
    </row>
    <row r="39413" spans="26:26">
      <c r="Z39413" s="44"/>
    </row>
    <row r="39414" spans="26:26">
      <c r="Z39414" s="44"/>
    </row>
    <row r="39415" spans="26:26">
      <c r="Z39415" s="44"/>
    </row>
    <row r="39416" spans="26:26">
      <c r="Z39416" s="44"/>
    </row>
    <row r="39417" spans="26:26">
      <c r="Z39417" s="44"/>
    </row>
    <row r="39418" spans="26:26">
      <c r="Z39418" s="44"/>
    </row>
    <row r="39419" spans="26:26">
      <c r="Z39419" s="44"/>
    </row>
    <row r="39420" spans="26:26">
      <c r="Z39420" s="44"/>
    </row>
    <row r="39421" spans="26:26">
      <c r="Z39421" s="44"/>
    </row>
    <row r="39422" spans="26:26">
      <c r="Z39422" s="44"/>
    </row>
    <row r="39423" spans="26:26">
      <c r="Z39423" s="44"/>
    </row>
    <row r="39424" spans="26:26">
      <c r="Z39424" s="44"/>
    </row>
    <row r="39425" spans="26:26">
      <c r="Z39425" s="44"/>
    </row>
    <row r="39426" spans="26:26">
      <c r="Z39426" s="44"/>
    </row>
    <row r="39427" spans="26:26">
      <c r="Z39427" s="44"/>
    </row>
    <row r="39428" spans="26:26">
      <c r="Z39428" s="44"/>
    </row>
    <row r="39429" spans="26:26">
      <c r="Z39429" s="44"/>
    </row>
    <row r="39430" spans="26:26">
      <c r="Z39430" s="44"/>
    </row>
    <row r="39431" spans="26:26">
      <c r="Z39431" s="44"/>
    </row>
    <row r="39432" spans="26:26">
      <c r="Z39432" s="44"/>
    </row>
    <row r="39433" spans="26:26">
      <c r="Z39433" s="44"/>
    </row>
    <row r="39434" spans="26:26">
      <c r="Z39434" s="44"/>
    </row>
    <row r="39435" spans="26:26">
      <c r="Z39435" s="44"/>
    </row>
    <row r="39436" spans="26:26">
      <c r="Z39436" s="44"/>
    </row>
    <row r="39437" spans="26:26">
      <c r="Z39437" s="44"/>
    </row>
    <row r="39438" spans="26:26">
      <c r="Z39438" s="44"/>
    </row>
    <row r="39439" spans="26:26">
      <c r="Z39439" s="44"/>
    </row>
    <row r="39440" spans="26:26">
      <c r="Z39440" s="44"/>
    </row>
    <row r="39441" spans="26:26">
      <c r="Z39441" s="44"/>
    </row>
    <row r="39442" spans="26:26">
      <c r="Z39442" s="44"/>
    </row>
    <row r="39443" spans="26:26">
      <c r="Z39443" s="44"/>
    </row>
    <row r="39444" spans="26:26">
      <c r="Z39444" s="44"/>
    </row>
    <row r="39445" spans="26:26">
      <c r="Z39445" s="44"/>
    </row>
    <row r="39446" spans="26:26">
      <c r="Z39446" s="44"/>
    </row>
    <row r="39447" spans="26:26">
      <c r="Z39447" s="44"/>
    </row>
    <row r="39448" spans="26:26">
      <c r="Z39448" s="44"/>
    </row>
    <row r="39449" spans="26:26">
      <c r="Z39449" s="44"/>
    </row>
    <row r="39450" spans="26:26">
      <c r="Z39450" s="44"/>
    </row>
    <row r="39451" spans="26:26">
      <c r="Z39451" s="44"/>
    </row>
    <row r="39452" spans="26:26">
      <c r="Z39452" s="44"/>
    </row>
    <row r="39453" spans="26:26">
      <c r="Z39453" s="44"/>
    </row>
    <row r="39454" spans="26:26">
      <c r="Z39454" s="44"/>
    </row>
    <row r="39455" spans="26:26">
      <c r="Z39455" s="44"/>
    </row>
    <row r="39456" spans="26:26">
      <c r="Z39456" s="44"/>
    </row>
    <row r="39457" spans="26:26">
      <c r="Z39457" s="44"/>
    </row>
    <row r="39458" spans="26:26">
      <c r="Z39458" s="44"/>
    </row>
    <row r="39459" spans="26:26">
      <c r="Z39459" s="44"/>
    </row>
    <row r="39460" spans="26:26">
      <c r="Z39460" s="44"/>
    </row>
    <row r="39461" spans="26:26">
      <c r="Z39461" s="44"/>
    </row>
    <row r="39462" spans="26:26">
      <c r="Z39462" s="44"/>
    </row>
    <row r="39463" spans="26:26">
      <c r="Z39463" s="44"/>
    </row>
    <row r="39464" spans="26:26">
      <c r="Z39464" s="44"/>
    </row>
    <row r="39465" spans="26:26">
      <c r="Z39465" s="44"/>
    </row>
    <row r="39466" spans="26:26">
      <c r="Z39466" s="44"/>
    </row>
    <row r="39467" spans="26:26">
      <c r="Z39467" s="44"/>
    </row>
    <row r="39468" spans="26:26">
      <c r="Z39468" s="44"/>
    </row>
    <row r="39469" spans="26:26">
      <c r="Z39469" s="44"/>
    </row>
    <row r="39470" spans="26:26">
      <c r="Z39470" s="44"/>
    </row>
    <row r="39471" spans="26:26">
      <c r="Z39471" s="44"/>
    </row>
    <row r="39472" spans="26:26">
      <c r="Z39472" s="44"/>
    </row>
    <row r="39473" spans="26:26">
      <c r="Z39473" s="44"/>
    </row>
    <row r="39474" spans="26:26">
      <c r="Z39474" s="44"/>
    </row>
    <row r="39475" spans="26:26">
      <c r="Z39475" s="44"/>
    </row>
    <row r="39476" spans="26:26">
      <c r="Z39476" s="44"/>
    </row>
    <row r="39477" spans="26:26">
      <c r="Z39477" s="44"/>
    </row>
    <row r="39478" spans="26:26">
      <c r="Z39478" s="44"/>
    </row>
    <row r="39479" spans="26:26">
      <c r="Z39479" s="44"/>
    </row>
    <row r="39480" spans="26:26">
      <c r="Z39480" s="44"/>
    </row>
    <row r="39481" spans="26:26">
      <c r="Z39481" s="44"/>
    </row>
    <row r="39482" spans="26:26">
      <c r="Z39482" s="44"/>
    </row>
    <row r="39483" spans="26:26">
      <c r="Z39483" s="44"/>
    </row>
    <row r="39484" spans="26:26">
      <c r="Z39484" s="44"/>
    </row>
    <row r="39485" spans="26:26">
      <c r="Z39485" s="44"/>
    </row>
    <row r="39486" spans="26:26">
      <c r="Z39486" s="44"/>
    </row>
    <row r="39487" spans="26:26">
      <c r="Z39487" s="44"/>
    </row>
    <row r="39488" spans="26:26">
      <c r="Z39488" s="44"/>
    </row>
    <row r="39489" spans="26:26">
      <c r="Z39489" s="44"/>
    </row>
    <row r="39490" spans="26:26">
      <c r="Z39490" s="44"/>
    </row>
    <row r="39491" spans="26:26">
      <c r="Z39491" s="44"/>
    </row>
    <row r="39492" spans="26:26">
      <c r="Z39492" s="44"/>
    </row>
    <row r="39493" spans="26:26">
      <c r="Z39493" s="44"/>
    </row>
    <row r="39494" spans="26:26">
      <c r="Z39494" s="44"/>
    </row>
    <row r="39495" spans="26:26">
      <c r="Z39495" s="44"/>
    </row>
    <row r="39496" spans="26:26">
      <c r="Z39496" s="44"/>
    </row>
    <row r="39497" spans="26:26">
      <c r="Z39497" s="44"/>
    </row>
    <row r="39498" spans="26:26">
      <c r="Z39498" s="44"/>
    </row>
    <row r="39499" spans="26:26">
      <c r="Z39499" s="44"/>
    </row>
    <row r="39500" spans="26:26">
      <c r="Z39500" s="44"/>
    </row>
    <row r="39501" spans="26:26">
      <c r="Z39501" s="44"/>
    </row>
    <row r="39502" spans="26:26">
      <c r="Z39502" s="44"/>
    </row>
    <row r="39503" spans="26:26">
      <c r="Z39503" s="44"/>
    </row>
    <row r="39504" spans="26:26">
      <c r="Z39504" s="44"/>
    </row>
    <row r="39505" spans="26:26">
      <c r="Z39505" s="44"/>
    </row>
    <row r="39506" spans="26:26">
      <c r="Z39506" s="44"/>
    </row>
    <row r="39507" spans="26:26">
      <c r="Z39507" s="44"/>
    </row>
    <row r="39508" spans="26:26">
      <c r="Z39508" s="44"/>
    </row>
    <row r="39509" spans="26:26">
      <c r="Z39509" s="44"/>
    </row>
    <row r="39510" spans="26:26">
      <c r="Z39510" s="44"/>
    </row>
    <row r="39511" spans="26:26">
      <c r="Z39511" s="44"/>
    </row>
    <row r="39512" spans="26:26">
      <c r="Z39512" s="44"/>
    </row>
    <row r="39513" spans="26:26">
      <c r="Z39513" s="44"/>
    </row>
    <row r="39514" spans="26:26">
      <c r="Z39514" s="44"/>
    </row>
    <row r="39515" spans="26:26">
      <c r="Z39515" s="44"/>
    </row>
    <row r="39516" spans="26:26">
      <c r="Z39516" s="44"/>
    </row>
    <row r="39517" spans="26:26">
      <c r="Z39517" s="44"/>
    </row>
    <row r="39518" spans="26:26">
      <c r="Z39518" s="44"/>
    </row>
    <row r="39519" spans="26:26">
      <c r="Z39519" s="44"/>
    </row>
    <row r="39520" spans="26:26">
      <c r="Z39520" s="44"/>
    </row>
    <row r="39521" spans="26:26">
      <c r="Z39521" s="44"/>
    </row>
    <row r="39522" spans="26:26">
      <c r="Z39522" s="44"/>
    </row>
    <row r="39523" spans="26:26">
      <c r="Z39523" s="44"/>
    </row>
    <row r="39524" spans="26:26">
      <c r="Z39524" s="44"/>
    </row>
    <row r="39525" spans="26:26">
      <c r="Z39525" s="44"/>
    </row>
    <row r="39526" spans="26:26">
      <c r="Z39526" s="44"/>
    </row>
    <row r="39527" spans="26:26">
      <c r="Z39527" s="44"/>
    </row>
    <row r="39528" spans="26:26">
      <c r="Z39528" s="44"/>
    </row>
    <row r="39529" spans="26:26">
      <c r="Z39529" s="44"/>
    </row>
    <row r="39530" spans="26:26">
      <c r="Z39530" s="44"/>
    </row>
    <row r="39531" spans="26:26">
      <c r="Z39531" s="44"/>
    </row>
    <row r="39532" spans="26:26">
      <c r="Z39532" s="44"/>
    </row>
    <row r="39533" spans="26:26">
      <c r="Z39533" s="44"/>
    </row>
    <row r="39534" spans="26:26">
      <c r="Z39534" s="44"/>
    </row>
    <row r="39535" spans="26:26">
      <c r="Z39535" s="44"/>
    </row>
    <row r="39536" spans="26:26">
      <c r="Z39536" s="44"/>
    </row>
    <row r="39537" spans="26:26">
      <c r="Z39537" s="44"/>
    </row>
    <row r="39538" spans="26:26">
      <c r="Z39538" s="44"/>
    </row>
    <row r="39539" spans="26:26">
      <c r="Z39539" s="44"/>
    </row>
    <row r="39540" spans="26:26">
      <c r="Z39540" s="44"/>
    </row>
    <row r="39541" spans="26:26">
      <c r="Z39541" s="44"/>
    </row>
    <row r="39542" spans="26:26">
      <c r="Z39542" s="44"/>
    </row>
    <row r="39543" spans="26:26">
      <c r="Z39543" s="44"/>
    </row>
    <row r="39544" spans="26:26">
      <c r="Z39544" s="44"/>
    </row>
    <row r="39545" spans="26:26">
      <c r="Z39545" s="44"/>
    </row>
    <row r="39546" spans="26:26">
      <c r="Z39546" s="44"/>
    </row>
    <row r="39547" spans="26:26">
      <c r="Z39547" s="44"/>
    </row>
    <row r="39548" spans="26:26">
      <c r="Z39548" s="44"/>
    </row>
    <row r="39549" spans="26:26">
      <c r="Z39549" s="44"/>
    </row>
    <row r="39550" spans="26:26">
      <c r="Z39550" s="44"/>
    </row>
    <row r="39551" spans="26:26">
      <c r="Z39551" s="44"/>
    </row>
    <row r="39552" spans="26:26">
      <c r="Z39552" s="44"/>
    </row>
    <row r="39553" spans="26:26">
      <c r="Z39553" s="44"/>
    </row>
    <row r="39554" spans="26:26">
      <c r="Z39554" s="44"/>
    </row>
    <row r="39555" spans="26:26">
      <c r="Z39555" s="44"/>
    </row>
    <row r="39556" spans="26:26">
      <c r="Z39556" s="44"/>
    </row>
    <row r="39557" spans="26:26">
      <c r="Z39557" s="44"/>
    </row>
    <row r="39558" spans="26:26">
      <c r="Z39558" s="44"/>
    </row>
    <row r="39559" spans="26:26">
      <c r="Z39559" s="44"/>
    </row>
    <row r="39560" spans="26:26">
      <c r="Z39560" s="44"/>
    </row>
    <row r="39561" spans="26:26">
      <c r="Z39561" s="44"/>
    </row>
    <row r="39562" spans="26:26">
      <c r="Z39562" s="44"/>
    </row>
    <row r="39563" spans="26:26">
      <c r="Z39563" s="44"/>
    </row>
    <row r="39564" spans="26:26">
      <c r="Z39564" s="44"/>
    </row>
    <row r="39565" spans="26:26">
      <c r="Z39565" s="44"/>
    </row>
    <row r="39566" spans="26:26">
      <c r="Z39566" s="44"/>
    </row>
    <row r="39567" spans="26:26">
      <c r="Z39567" s="44"/>
    </row>
    <row r="39568" spans="26:26">
      <c r="Z39568" s="44"/>
    </row>
    <row r="39569" spans="26:26">
      <c r="Z39569" s="44"/>
    </row>
    <row r="39570" spans="26:26">
      <c r="Z39570" s="44"/>
    </row>
    <row r="39571" spans="26:26">
      <c r="Z39571" s="44"/>
    </row>
    <row r="39572" spans="26:26">
      <c r="Z39572" s="44"/>
    </row>
    <row r="39573" spans="26:26">
      <c r="Z39573" s="44"/>
    </row>
    <row r="39574" spans="26:26">
      <c r="Z39574" s="44"/>
    </row>
    <row r="39575" spans="26:26">
      <c r="Z39575" s="44"/>
    </row>
    <row r="39576" spans="26:26">
      <c r="Z39576" s="44"/>
    </row>
    <row r="39577" spans="26:26">
      <c r="Z39577" s="44"/>
    </row>
    <row r="39578" spans="26:26">
      <c r="Z39578" s="44"/>
    </row>
    <row r="39579" spans="26:26">
      <c r="Z39579" s="44"/>
    </row>
    <row r="39580" spans="26:26">
      <c r="Z39580" s="44"/>
    </row>
    <row r="39581" spans="26:26">
      <c r="Z39581" s="44"/>
    </row>
    <row r="39582" spans="26:26">
      <c r="Z39582" s="44"/>
    </row>
    <row r="39583" spans="26:26">
      <c r="Z39583" s="44"/>
    </row>
    <row r="39584" spans="26:26">
      <c r="Z39584" s="44"/>
    </row>
    <row r="39585" spans="26:26">
      <c r="Z39585" s="44"/>
    </row>
    <row r="39586" spans="26:26">
      <c r="Z39586" s="44"/>
    </row>
    <row r="39587" spans="26:26">
      <c r="Z39587" s="44"/>
    </row>
    <row r="39588" spans="26:26">
      <c r="Z39588" s="44"/>
    </row>
    <row r="39589" spans="26:26">
      <c r="Z39589" s="44"/>
    </row>
    <row r="39590" spans="26:26">
      <c r="Z39590" s="44"/>
    </row>
    <row r="39591" spans="26:26">
      <c r="Z39591" s="44"/>
    </row>
    <row r="39592" spans="26:26">
      <c r="Z39592" s="44"/>
    </row>
    <row r="39593" spans="26:26">
      <c r="Z39593" s="44"/>
    </row>
    <row r="39594" spans="26:26">
      <c r="Z39594" s="44"/>
    </row>
    <row r="39595" spans="26:26">
      <c r="Z39595" s="44"/>
    </row>
    <row r="39596" spans="26:26">
      <c r="Z39596" s="44"/>
    </row>
    <row r="39597" spans="26:26">
      <c r="Z39597" s="44"/>
    </row>
    <row r="39598" spans="26:26">
      <c r="Z39598" s="44"/>
    </row>
    <row r="39599" spans="26:26">
      <c r="Z39599" s="44"/>
    </row>
    <row r="39600" spans="26:26">
      <c r="Z39600" s="44"/>
    </row>
    <row r="39601" spans="26:26">
      <c r="Z39601" s="44"/>
    </row>
    <row r="39602" spans="26:26">
      <c r="Z39602" s="44"/>
    </row>
    <row r="39603" spans="26:26">
      <c r="Z39603" s="44"/>
    </row>
    <row r="39604" spans="26:26">
      <c r="Z39604" s="44"/>
    </row>
    <row r="39605" spans="26:26">
      <c r="Z39605" s="44"/>
    </row>
    <row r="39606" spans="26:26">
      <c r="Z39606" s="44"/>
    </row>
    <row r="39607" spans="26:26">
      <c r="Z39607" s="44"/>
    </row>
    <row r="39608" spans="26:26">
      <c r="Z39608" s="44"/>
    </row>
    <row r="39609" spans="26:26">
      <c r="Z39609" s="44"/>
    </row>
    <row r="39610" spans="26:26">
      <c r="Z39610" s="44"/>
    </row>
    <row r="39611" spans="26:26">
      <c r="Z39611" s="44"/>
    </row>
    <row r="39612" spans="26:26">
      <c r="Z39612" s="44"/>
    </row>
    <row r="39613" spans="26:26">
      <c r="Z39613" s="44"/>
    </row>
    <row r="39614" spans="26:26">
      <c r="Z39614" s="44"/>
    </row>
    <row r="39615" spans="26:26">
      <c r="Z39615" s="44"/>
    </row>
    <row r="39616" spans="26:26">
      <c r="Z39616" s="44"/>
    </row>
    <row r="39617" spans="26:26">
      <c r="Z39617" s="44"/>
    </row>
    <row r="39618" spans="26:26">
      <c r="Z39618" s="44"/>
    </row>
    <row r="39619" spans="26:26">
      <c r="Z39619" s="44"/>
    </row>
    <row r="39620" spans="26:26">
      <c r="Z39620" s="44"/>
    </row>
    <row r="39621" spans="26:26">
      <c r="Z39621" s="44"/>
    </row>
    <row r="39622" spans="26:26">
      <c r="Z39622" s="44"/>
    </row>
    <row r="39623" spans="26:26">
      <c r="Z39623" s="44"/>
    </row>
    <row r="39624" spans="26:26">
      <c r="Z39624" s="44"/>
    </row>
    <row r="39625" spans="26:26">
      <c r="Z39625" s="44"/>
    </row>
    <row r="39626" spans="26:26">
      <c r="Z39626" s="44"/>
    </row>
    <row r="39627" spans="26:26">
      <c r="Z39627" s="44"/>
    </row>
    <row r="39628" spans="26:26">
      <c r="Z39628" s="44"/>
    </row>
    <row r="39629" spans="26:26">
      <c r="Z39629" s="44"/>
    </row>
    <row r="39630" spans="26:26">
      <c r="Z39630" s="44"/>
    </row>
    <row r="39631" spans="26:26">
      <c r="Z39631" s="44"/>
    </row>
    <row r="39632" spans="26:26">
      <c r="Z39632" s="44"/>
    </row>
    <row r="39633" spans="26:26">
      <c r="Z39633" s="44"/>
    </row>
    <row r="39634" spans="26:26">
      <c r="Z39634" s="44"/>
    </row>
    <row r="39635" spans="26:26">
      <c r="Z39635" s="44"/>
    </row>
    <row r="39636" spans="26:26">
      <c r="Z39636" s="44"/>
    </row>
    <row r="39637" spans="26:26">
      <c r="Z39637" s="44"/>
    </row>
    <row r="39638" spans="26:26">
      <c r="Z39638" s="44"/>
    </row>
    <row r="39639" spans="26:26">
      <c r="Z39639" s="44"/>
    </row>
    <row r="39640" spans="26:26">
      <c r="Z39640" s="44"/>
    </row>
    <row r="39641" spans="26:26">
      <c r="Z39641" s="44"/>
    </row>
    <row r="39642" spans="26:26">
      <c r="Z39642" s="44"/>
    </row>
    <row r="39643" spans="26:26">
      <c r="Z39643" s="44"/>
    </row>
    <row r="39644" spans="26:26">
      <c r="Z39644" s="44"/>
    </row>
    <row r="39645" spans="26:26">
      <c r="Z39645" s="44"/>
    </row>
    <row r="39646" spans="26:26">
      <c r="Z39646" s="44"/>
    </row>
    <row r="39647" spans="26:26">
      <c r="Z39647" s="44"/>
    </row>
    <row r="39648" spans="26:26">
      <c r="Z39648" s="44"/>
    </row>
    <row r="39649" spans="26:26">
      <c r="Z39649" s="44"/>
    </row>
    <row r="39650" spans="26:26">
      <c r="Z39650" s="44"/>
    </row>
    <row r="39651" spans="26:26">
      <c r="Z39651" s="44"/>
    </row>
    <row r="39652" spans="26:26">
      <c r="Z39652" s="44"/>
    </row>
    <row r="39653" spans="26:26">
      <c r="Z39653" s="44"/>
    </row>
    <row r="39654" spans="26:26">
      <c r="Z39654" s="44"/>
    </row>
    <row r="39655" spans="26:26">
      <c r="Z39655" s="44"/>
    </row>
    <row r="39656" spans="26:26">
      <c r="Z39656" s="44"/>
    </row>
    <row r="39657" spans="26:26">
      <c r="Z39657" s="44"/>
    </row>
    <row r="39658" spans="26:26">
      <c r="Z39658" s="44"/>
    </row>
    <row r="39659" spans="26:26">
      <c r="Z39659" s="44"/>
    </row>
    <row r="39660" spans="26:26">
      <c r="Z39660" s="44"/>
    </row>
    <row r="39661" spans="26:26">
      <c r="Z39661" s="44"/>
    </row>
    <row r="39662" spans="26:26">
      <c r="Z39662" s="44"/>
    </row>
    <row r="39663" spans="26:26">
      <c r="Z39663" s="44"/>
    </row>
    <row r="39664" spans="26:26">
      <c r="Z39664" s="44"/>
    </row>
    <row r="39665" spans="26:26">
      <c r="Z39665" s="44"/>
    </row>
    <row r="39666" spans="26:26">
      <c r="Z39666" s="44"/>
    </row>
    <row r="39667" spans="26:26">
      <c r="Z39667" s="44"/>
    </row>
    <row r="39668" spans="26:26">
      <c r="Z39668" s="44"/>
    </row>
    <row r="39669" spans="26:26">
      <c r="Z39669" s="44"/>
    </row>
    <row r="39670" spans="26:26">
      <c r="Z39670" s="44"/>
    </row>
    <row r="39671" spans="26:26">
      <c r="Z39671" s="44"/>
    </row>
    <row r="39672" spans="26:26">
      <c r="Z39672" s="44"/>
    </row>
    <row r="39673" spans="26:26">
      <c r="Z39673" s="44"/>
    </row>
    <row r="39674" spans="26:26">
      <c r="Z39674" s="44"/>
    </row>
    <row r="39675" spans="26:26">
      <c r="Z39675" s="44"/>
    </row>
    <row r="39676" spans="26:26">
      <c r="Z39676" s="44"/>
    </row>
    <row r="39677" spans="26:26">
      <c r="Z39677" s="44"/>
    </row>
    <row r="39678" spans="26:26">
      <c r="Z39678" s="44"/>
    </row>
    <row r="39679" spans="26:26">
      <c r="Z39679" s="44"/>
    </row>
    <row r="39680" spans="26:26">
      <c r="Z39680" s="44"/>
    </row>
    <row r="39681" spans="26:26">
      <c r="Z39681" s="44"/>
    </row>
    <row r="39682" spans="26:26">
      <c r="Z39682" s="44"/>
    </row>
    <row r="39683" spans="26:26">
      <c r="Z39683" s="44"/>
    </row>
    <row r="39684" spans="26:26">
      <c r="Z39684" s="44"/>
    </row>
    <row r="39685" spans="26:26">
      <c r="Z39685" s="44"/>
    </row>
    <row r="39686" spans="26:26">
      <c r="Z39686" s="44"/>
    </row>
    <row r="39687" spans="26:26">
      <c r="Z39687" s="44"/>
    </row>
    <row r="39688" spans="26:26">
      <c r="Z39688" s="44"/>
    </row>
    <row r="39689" spans="26:26">
      <c r="Z39689" s="44"/>
    </row>
    <row r="39690" spans="26:26">
      <c r="Z39690" s="44"/>
    </row>
    <row r="39691" spans="26:26">
      <c r="Z39691" s="44"/>
    </row>
    <row r="39692" spans="26:26">
      <c r="Z39692" s="44"/>
    </row>
    <row r="39693" spans="26:26">
      <c r="Z39693" s="44"/>
    </row>
    <row r="39694" spans="26:26">
      <c r="Z39694" s="44"/>
    </row>
    <row r="39695" spans="26:26">
      <c r="Z39695" s="44"/>
    </row>
    <row r="39696" spans="26:26">
      <c r="Z39696" s="44"/>
    </row>
    <row r="39697" spans="26:26">
      <c r="Z39697" s="44"/>
    </row>
    <row r="39698" spans="26:26">
      <c r="Z39698" s="44"/>
    </row>
    <row r="39699" spans="26:26">
      <c r="Z39699" s="44"/>
    </row>
    <row r="39700" spans="26:26">
      <c r="Z39700" s="44"/>
    </row>
    <row r="39701" spans="26:26">
      <c r="Z39701" s="44"/>
    </row>
    <row r="39702" spans="26:26">
      <c r="Z39702" s="44"/>
    </row>
    <row r="39703" spans="26:26">
      <c r="Z39703" s="44"/>
    </row>
    <row r="39704" spans="26:26">
      <c r="Z39704" s="44"/>
    </row>
    <row r="39705" spans="26:26">
      <c r="Z39705" s="44"/>
    </row>
    <row r="39706" spans="26:26">
      <c r="Z39706" s="44"/>
    </row>
    <row r="39707" spans="26:26">
      <c r="Z39707" s="44"/>
    </row>
    <row r="39708" spans="26:26">
      <c r="Z39708" s="44"/>
    </row>
    <row r="39709" spans="26:26">
      <c r="Z39709" s="44"/>
    </row>
    <row r="39710" spans="26:26">
      <c r="Z39710" s="44"/>
    </row>
    <row r="39711" spans="26:26">
      <c r="Z39711" s="44"/>
    </row>
    <row r="39712" spans="26:26">
      <c r="Z39712" s="44"/>
    </row>
    <row r="39713" spans="26:26">
      <c r="Z39713" s="44"/>
    </row>
    <row r="39714" spans="26:26">
      <c r="Z39714" s="44"/>
    </row>
    <row r="39715" spans="26:26">
      <c r="Z39715" s="44"/>
    </row>
    <row r="39716" spans="26:26">
      <c r="Z39716" s="44"/>
    </row>
    <row r="39717" spans="26:26">
      <c r="Z39717" s="44"/>
    </row>
    <row r="39718" spans="26:26">
      <c r="Z39718" s="44"/>
    </row>
    <row r="39719" spans="26:26">
      <c r="Z39719" s="44"/>
    </row>
    <row r="39720" spans="26:26">
      <c r="Z39720" s="44"/>
    </row>
    <row r="39721" spans="26:26">
      <c r="Z39721" s="44"/>
    </row>
    <row r="39722" spans="26:26">
      <c r="Z39722" s="44"/>
    </row>
    <row r="39723" spans="26:26">
      <c r="Z39723" s="44"/>
    </row>
    <row r="39724" spans="26:26">
      <c r="Z39724" s="44"/>
    </row>
    <row r="39725" spans="26:26">
      <c r="Z39725" s="44"/>
    </row>
    <row r="39726" spans="26:26">
      <c r="Z39726" s="44"/>
    </row>
    <row r="39727" spans="26:26">
      <c r="Z39727" s="44"/>
    </row>
    <row r="39728" spans="26:26">
      <c r="Z39728" s="44"/>
    </row>
    <row r="39729" spans="26:26">
      <c r="Z39729" s="44"/>
    </row>
    <row r="39730" spans="26:26">
      <c r="Z39730" s="44"/>
    </row>
    <row r="39731" spans="26:26">
      <c r="Z39731" s="44"/>
    </row>
    <row r="39732" spans="26:26">
      <c r="Z39732" s="44"/>
    </row>
    <row r="39733" spans="26:26">
      <c r="Z39733" s="44"/>
    </row>
    <row r="39734" spans="26:26">
      <c r="Z39734" s="44"/>
    </row>
    <row r="39735" spans="26:26">
      <c r="Z39735" s="44"/>
    </row>
    <row r="39736" spans="26:26">
      <c r="Z39736" s="44"/>
    </row>
    <row r="39737" spans="26:26">
      <c r="Z39737" s="44"/>
    </row>
    <row r="39738" spans="26:26">
      <c r="Z39738" s="44"/>
    </row>
    <row r="39739" spans="26:26">
      <c r="Z39739" s="44"/>
    </row>
    <row r="39740" spans="26:26">
      <c r="Z39740" s="44"/>
    </row>
    <row r="39741" spans="26:26">
      <c r="Z39741" s="44"/>
    </row>
    <row r="39742" spans="26:26">
      <c r="Z39742" s="44"/>
    </row>
    <row r="39743" spans="26:26">
      <c r="Z39743" s="44"/>
    </row>
    <row r="39744" spans="26:26">
      <c r="Z39744" s="44"/>
    </row>
    <row r="39745" spans="26:26">
      <c r="Z39745" s="44"/>
    </row>
    <row r="39746" spans="26:26">
      <c r="Z39746" s="44"/>
    </row>
    <row r="39747" spans="26:26">
      <c r="Z39747" s="44"/>
    </row>
    <row r="39748" spans="26:26">
      <c r="Z39748" s="44"/>
    </row>
    <row r="39749" spans="26:26">
      <c r="Z39749" s="44"/>
    </row>
    <row r="39750" spans="26:26">
      <c r="Z39750" s="44"/>
    </row>
    <row r="39751" spans="26:26">
      <c r="Z39751" s="44"/>
    </row>
    <row r="39752" spans="26:26">
      <c r="Z39752" s="44"/>
    </row>
    <row r="39753" spans="26:26">
      <c r="Z39753" s="44"/>
    </row>
    <row r="39754" spans="26:26">
      <c r="Z39754" s="44"/>
    </row>
    <row r="39755" spans="26:26">
      <c r="Z39755" s="44"/>
    </row>
    <row r="39756" spans="26:26">
      <c r="Z39756" s="44"/>
    </row>
    <row r="39757" spans="26:26">
      <c r="Z39757" s="44"/>
    </row>
    <row r="39758" spans="26:26">
      <c r="Z39758" s="44"/>
    </row>
    <row r="39759" spans="26:26">
      <c r="Z39759" s="44"/>
    </row>
    <row r="39760" spans="26:26">
      <c r="Z39760" s="44"/>
    </row>
    <row r="39761" spans="26:26">
      <c r="Z39761" s="44"/>
    </row>
    <row r="39762" spans="26:26">
      <c r="Z39762" s="44"/>
    </row>
    <row r="39763" spans="26:26">
      <c r="Z39763" s="44"/>
    </row>
    <row r="39764" spans="26:26">
      <c r="Z39764" s="44"/>
    </row>
    <row r="39765" spans="26:26">
      <c r="Z39765" s="44"/>
    </row>
    <row r="39766" spans="26:26">
      <c r="Z39766" s="44"/>
    </row>
    <row r="39767" spans="26:26">
      <c r="Z39767" s="44"/>
    </row>
    <row r="39768" spans="26:26">
      <c r="Z39768" s="44"/>
    </row>
    <row r="39769" spans="26:26">
      <c r="Z39769" s="44"/>
    </row>
    <row r="39770" spans="26:26">
      <c r="Z39770" s="44"/>
    </row>
    <row r="39771" spans="26:26">
      <c r="Z39771" s="44"/>
    </row>
    <row r="39772" spans="26:26">
      <c r="Z39772" s="44"/>
    </row>
    <row r="39773" spans="26:26">
      <c r="Z39773" s="44"/>
    </row>
    <row r="39774" spans="26:26">
      <c r="Z39774" s="44"/>
    </row>
    <row r="39775" spans="26:26">
      <c r="Z39775" s="44"/>
    </row>
    <row r="39776" spans="26:26">
      <c r="Z39776" s="44"/>
    </row>
    <row r="39777" spans="26:26">
      <c r="Z39777" s="44"/>
    </row>
    <row r="39778" spans="26:26">
      <c r="Z39778" s="44"/>
    </row>
    <row r="39779" spans="26:26">
      <c r="Z39779" s="44"/>
    </row>
    <row r="39780" spans="26:26">
      <c r="Z39780" s="44"/>
    </row>
    <row r="39781" spans="26:26">
      <c r="Z39781" s="44"/>
    </row>
    <row r="39782" spans="26:26">
      <c r="Z39782" s="44"/>
    </row>
    <row r="39783" spans="26:26">
      <c r="Z39783" s="44"/>
    </row>
    <row r="39784" spans="26:26">
      <c r="Z39784" s="44"/>
    </row>
    <row r="39785" spans="26:26">
      <c r="Z39785" s="44"/>
    </row>
    <row r="39786" spans="26:26">
      <c r="Z39786" s="44"/>
    </row>
    <row r="39787" spans="26:26">
      <c r="Z39787" s="44"/>
    </row>
    <row r="39788" spans="26:26">
      <c r="Z39788" s="44"/>
    </row>
    <row r="39789" spans="26:26">
      <c r="Z39789" s="44"/>
    </row>
    <row r="39790" spans="26:26">
      <c r="Z39790" s="44"/>
    </row>
    <row r="39791" spans="26:26">
      <c r="Z39791" s="44"/>
    </row>
    <row r="39792" spans="26:26">
      <c r="Z39792" s="44"/>
    </row>
    <row r="39793" spans="26:26">
      <c r="Z39793" s="44"/>
    </row>
    <row r="39794" spans="26:26">
      <c r="Z39794" s="44"/>
    </row>
    <row r="39795" spans="26:26">
      <c r="Z39795" s="44"/>
    </row>
    <row r="39796" spans="26:26">
      <c r="Z39796" s="44"/>
    </row>
    <row r="39797" spans="26:26">
      <c r="Z39797" s="44"/>
    </row>
    <row r="39798" spans="26:26">
      <c r="Z39798" s="44"/>
    </row>
    <row r="39799" spans="26:26">
      <c r="Z39799" s="44"/>
    </row>
    <row r="39800" spans="26:26">
      <c r="Z39800" s="44"/>
    </row>
    <row r="39801" spans="26:26">
      <c r="Z39801" s="44"/>
    </row>
    <row r="39802" spans="26:26">
      <c r="Z39802" s="44"/>
    </row>
    <row r="39803" spans="26:26">
      <c r="Z39803" s="44"/>
    </row>
    <row r="39804" spans="26:26">
      <c r="Z39804" s="44"/>
    </row>
    <row r="39805" spans="26:26">
      <c r="Z39805" s="44"/>
    </row>
    <row r="39806" spans="26:26">
      <c r="Z39806" s="44"/>
    </row>
    <row r="39807" spans="26:26">
      <c r="Z39807" s="44"/>
    </row>
    <row r="39808" spans="26:26">
      <c r="Z39808" s="44"/>
    </row>
    <row r="39809" spans="26:26">
      <c r="Z39809" s="44"/>
    </row>
    <row r="39810" spans="26:26">
      <c r="Z39810" s="44"/>
    </row>
    <row r="39811" spans="26:26">
      <c r="Z39811" s="44"/>
    </row>
    <row r="39812" spans="26:26">
      <c r="Z39812" s="44"/>
    </row>
    <row r="39813" spans="26:26">
      <c r="Z39813" s="44"/>
    </row>
    <row r="39814" spans="26:26">
      <c r="Z39814" s="44"/>
    </row>
    <row r="39815" spans="26:26">
      <c r="Z39815" s="44"/>
    </row>
    <row r="39816" spans="26:26">
      <c r="Z39816" s="44"/>
    </row>
    <row r="39817" spans="26:26">
      <c r="Z39817" s="44"/>
    </row>
    <row r="39818" spans="26:26">
      <c r="Z39818" s="44"/>
    </row>
    <row r="39819" spans="26:26">
      <c r="Z39819" s="44"/>
    </row>
    <row r="39820" spans="26:26">
      <c r="Z39820" s="44"/>
    </row>
    <row r="39821" spans="26:26">
      <c r="Z39821" s="44"/>
    </row>
    <row r="39822" spans="26:26">
      <c r="Z39822" s="44"/>
    </row>
    <row r="39823" spans="26:26">
      <c r="Z39823" s="44"/>
    </row>
    <row r="39824" spans="26:26">
      <c r="Z39824" s="44"/>
    </row>
    <row r="39825" spans="26:26">
      <c r="Z39825" s="44"/>
    </row>
    <row r="39826" spans="26:26">
      <c r="Z39826" s="44"/>
    </row>
    <row r="39827" spans="26:26">
      <c r="Z39827" s="44"/>
    </row>
    <row r="39828" spans="26:26">
      <c r="Z39828" s="44"/>
    </row>
    <row r="39829" spans="26:26">
      <c r="Z39829" s="44"/>
    </row>
    <row r="39830" spans="26:26">
      <c r="Z39830" s="44"/>
    </row>
    <row r="39831" spans="26:26">
      <c r="Z39831" s="44"/>
    </row>
    <row r="39832" spans="26:26">
      <c r="Z39832" s="44"/>
    </row>
    <row r="39833" spans="26:26">
      <c r="Z39833" s="44"/>
    </row>
    <row r="39834" spans="26:26">
      <c r="Z39834" s="44"/>
    </row>
    <row r="39835" spans="26:26">
      <c r="Z39835" s="44"/>
    </row>
    <row r="39836" spans="26:26">
      <c r="Z39836" s="44"/>
    </row>
    <row r="39837" spans="26:26">
      <c r="Z39837" s="44"/>
    </row>
    <row r="39838" spans="26:26">
      <c r="Z39838" s="44"/>
    </row>
    <row r="39839" spans="26:26">
      <c r="Z39839" s="44"/>
    </row>
    <row r="39840" spans="26:26">
      <c r="Z39840" s="44"/>
    </row>
    <row r="39841" spans="26:26">
      <c r="Z39841" s="44"/>
    </row>
    <row r="39842" spans="26:26">
      <c r="Z39842" s="44"/>
    </row>
    <row r="39843" spans="26:26">
      <c r="Z39843" s="44"/>
    </row>
    <row r="39844" spans="26:26">
      <c r="Z39844" s="44"/>
    </row>
    <row r="39845" spans="26:26">
      <c r="Z39845" s="44"/>
    </row>
    <row r="39846" spans="26:26">
      <c r="Z39846" s="44"/>
    </row>
    <row r="39847" spans="26:26">
      <c r="Z39847" s="44"/>
    </row>
    <row r="39848" spans="26:26">
      <c r="Z39848" s="44"/>
    </row>
    <row r="39849" spans="26:26">
      <c r="Z39849" s="44"/>
    </row>
    <row r="39850" spans="26:26">
      <c r="Z39850" s="44"/>
    </row>
    <row r="39851" spans="26:26">
      <c r="Z39851" s="44"/>
    </row>
    <row r="39852" spans="26:26">
      <c r="Z39852" s="44"/>
    </row>
    <row r="39853" spans="26:26">
      <c r="Z39853" s="44"/>
    </row>
    <row r="39854" spans="26:26">
      <c r="Z39854" s="44"/>
    </row>
    <row r="39855" spans="26:26">
      <c r="Z39855" s="44"/>
    </row>
    <row r="39856" spans="26:26">
      <c r="Z39856" s="44"/>
    </row>
    <row r="39857" spans="26:26">
      <c r="Z39857" s="44"/>
    </row>
    <row r="39858" spans="26:26">
      <c r="Z39858" s="44"/>
    </row>
    <row r="39859" spans="26:26">
      <c r="Z39859" s="44"/>
    </row>
    <row r="39860" spans="26:26">
      <c r="Z39860" s="44"/>
    </row>
    <row r="39861" spans="26:26">
      <c r="Z39861" s="44"/>
    </row>
    <row r="39862" spans="26:26">
      <c r="Z39862" s="44"/>
    </row>
    <row r="39863" spans="26:26">
      <c r="Z39863" s="44"/>
    </row>
    <row r="39864" spans="26:26">
      <c r="Z39864" s="44"/>
    </row>
    <row r="39865" spans="26:26">
      <c r="Z39865" s="44"/>
    </row>
    <row r="39866" spans="26:26">
      <c r="Z39866" s="44"/>
    </row>
    <row r="39867" spans="26:26">
      <c r="Z39867" s="44"/>
    </row>
    <row r="39868" spans="26:26">
      <c r="Z39868" s="44"/>
    </row>
    <row r="39869" spans="26:26">
      <c r="Z39869" s="44"/>
    </row>
    <row r="39870" spans="26:26">
      <c r="Z39870" s="44"/>
    </row>
    <row r="39871" spans="26:26">
      <c r="Z39871" s="44"/>
    </row>
    <row r="39872" spans="26:26">
      <c r="Z39872" s="44"/>
    </row>
    <row r="39873" spans="26:26">
      <c r="Z39873" s="44"/>
    </row>
    <row r="39874" spans="26:26">
      <c r="Z39874" s="44"/>
    </row>
    <row r="39875" spans="26:26">
      <c r="Z39875" s="44"/>
    </row>
    <row r="39876" spans="26:26">
      <c r="Z39876" s="44"/>
    </row>
    <row r="39877" spans="26:26">
      <c r="Z39877" s="44"/>
    </row>
    <row r="39878" spans="26:26">
      <c r="Z39878" s="44"/>
    </row>
    <row r="39879" spans="26:26">
      <c r="Z39879" s="44"/>
    </row>
    <row r="39880" spans="26:26">
      <c r="Z39880" s="44"/>
    </row>
    <row r="39881" spans="26:26">
      <c r="Z39881" s="44"/>
    </row>
    <row r="39882" spans="26:26">
      <c r="Z39882" s="44"/>
    </row>
    <row r="39883" spans="26:26">
      <c r="Z39883" s="44"/>
    </row>
    <row r="39884" spans="26:26">
      <c r="Z39884" s="44"/>
    </row>
    <row r="39885" spans="26:26">
      <c r="Z39885" s="44"/>
    </row>
    <row r="39886" spans="26:26">
      <c r="Z39886" s="44"/>
    </row>
    <row r="39887" spans="26:26">
      <c r="Z39887" s="44"/>
    </row>
    <row r="39888" spans="26:26">
      <c r="Z39888" s="44"/>
    </row>
    <row r="39889" spans="26:26">
      <c r="Z39889" s="44"/>
    </row>
    <row r="39890" spans="26:26">
      <c r="Z39890" s="44"/>
    </row>
    <row r="39891" spans="26:26">
      <c r="Z39891" s="44"/>
    </row>
    <row r="39892" spans="26:26">
      <c r="Z39892" s="44"/>
    </row>
    <row r="39893" spans="26:26">
      <c r="Z39893" s="44"/>
    </row>
    <row r="39894" spans="26:26">
      <c r="Z39894" s="44"/>
    </row>
    <row r="39895" spans="26:26">
      <c r="Z39895" s="44"/>
    </row>
    <row r="39896" spans="26:26">
      <c r="Z39896" s="44"/>
    </row>
    <row r="39897" spans="26:26">
      <c r="Z39897" s="44"/>
    </row>
    <row r="39898" spans="26:26">
      <c r="Z39898" s="44"/>
    </row>
    <row r="39899" spans="26:26">
      <c r="Z39899" s="44"/>
    </row>
    <row r="39900" spans="26:26">
      <c r="Z39900" s="44"/>
    </row>
    <row r="39901" spans="26:26">
      <c r="Z39901" s="44"/>
    </row>
    <row r="39902" spans="26:26">
      <c r="Z39902" s="44"/>
    </row>
    <row r="39903" spans="26:26">
      <c r="Z39903" s="44"/>
    </row>
    <row r="39904" spans="26:26">
      <c r="Z39904" s="44"/>
    </row>
    <row r="39905" spans="26:26">
      <c r="Z39905" s="44"/>
    </row>
    <row r="39906" spans="26:26">
      <c r="Z39906" s="44"/>
    </row>
    <row r="39907" spans="26:26">
      <c r="Z39907" s="44"/>
    </row>
    <row r="39908" spans="26:26">
      <c r="Z39908" s="44"/>
    </row>
    <row r="39909" spans="26:26">
      <c r="Z39909" s="44"/>
    </row>
    <row r="39910" spans="26:26">
      <c r="Z39910" s="44"/>
    </row>
    <row r="39911" spans="26:26">
      <c r="Z39911" s="44"/>
    </row>
    <row r="39912" spans="26:26">
      <c r="Z39912" s="44"/>
    </row>
    <row r="39913" spans="26:26">
      <c r="Z39913" s="44"/>
    </row>
    <row r="39914" spans="26:26">
      <c r="Z39914" s="44"/>
    </row>
    <row r="39915" spans="26:26">
      <c r="Z39915" s="44"/>
    </row>
    <row r="39916" spans="26:26">
      <c r="Z39916" s="44"/>
    </row>
    <row r="39917" spans="26:26">
      <c r="Z39917" s="44"/>
    </row>
    <row r="39918" spans="26:26">
      <c r="Z39918" s="44"/>
    </row>
    <row r="39919" spans="26:26">
      <c r="Z39919" s="44"/>
    </row>
    <row r="39920" spans="26:26">
      <c r="Z39920" s="44"/>
    </row>
    <row r="39921" spans="26:26">
      <c r="Z39921" s="44"/>
    </row>
    <row r="39922" spans="26:26">
      <c r="Z39922" s="44"/>
    </row>
    <row r="39923" spans="26:26">
      <c r="Z39923" s="44"/>
    </row>
    <row r="39924" spans="26:26">
      <c r="Z39924" s="44"/>
    </row>
    <row r="39925" spans="26:26">
      <c r="Z39925" s="44"/>
    </row>
    <row r="39926" spans="26:26">
      <c r="Z39926" s="44"/>
    </row>
    <row r="39927" spans="26:26">
      <c r="Z39927" s="44"/>
    </row>
    <row r="39928" spans="26:26">
      <c r="Z39928" s="44"/>
    </row>
    <row r="39929" spans="26:26">
      <c r="Z39929" s="44"/>
    </row>
    <row r="39930" spans="26:26">
      <c r="Z39930" s="44"/>
    </row>
    <row r="39931" spans="26:26">
      <c r="Z39931" s="44"/>
    </row>
    <row r="39932" spans="26:26">
      <c r="Z39932" s="44"/>
    </row>
    <row r="39933" spans="26:26">
      <c r="Z39933" s="44"/>
    </row>
    <row r="39934" spans="26:26">
      <c r="Z39934" s="44"/>
    </row>
    <row r="39935" spans="26:26">
      <c r="Z39935" s="44"/>
    </row>
    <row r="39936" spans="26:26">
      <c r="Z39936" s="44"/>
    </row>
    <row r="39937" spans="26:26">
      <c r="Z39937" s="44"/>
    </row>
    <row r="39938" spans="26:26">
      <c r="Z39938" s="44"/>
    </row>
    <row r="39939" spans="26:26">
      <c r="Z39939" s="44"/>
    </row>
    <row r="39940" spans="26:26">
      <c r="Z39940" s="44"/>
    </row>
    <row r="39941" spans="26:26">
      <c r="Z39941" s="44"/>
    </row>
    <row r="39942" spans="26:26">
      <c r="Z39942" s="44"/>
    </row>
    <row r="39943" spans="26:26">
      <c r="Z39943" s="44"/>
    </row>
    <row r="39944" spans="26:26">
      <c r="Z39944" s="44"/>
    </row>
    <row r="39945" spans="26:26">
      <c r="Z39945" s="44"/>
    </row>
    <row r="39946" spans="26:26">
      <c r="Z39946" s="44"/>
    </row>
    <row r="39947" spans="26:26">
      <c r="Z39947" s="44"/>
    </row>
    <row r="39948" spans="26:26">
      <c r="Z39948" s="44"/>
    </row>
    <row r="39949" spans="26:26">
      <c r="Z39949" s="44"/>
    </row>
    <row r="39950" spans="26:26">
      <c r="Z39950" s="44"/>
    </row>
    <row r="39951" spans="26:26">
      <c r="Z39951" s="44"/>
    </row>
    <row r="39952" spans="26:26">
      <c r="Z39952" s="44"/>
    </row>
    <row r="39953" spans="26:26">
      <c r="Z39953" s="44"/>
    </row>
    <row r="39954" spans="26:26">
      <c r="Z39954" s="44"/>
    </row>
    <row r="39955" spans="26:26">
      <c r="Z39955" s="44"/>
    </row>
    <row r="39956" spans="26:26">
      <c r="Z39956" s="44"/>
    </row>
    <row r="39957" spans="26:26">
      <c r="Z39957" s="44"/>
    </row>
    <row r="39958" spans="26:26">
      <c r="Z39958" s="44"/>
    </row>
    <row r="39959" spans="26:26">
      <c r="Z39959" s="44"/>
    </row>
    <row r="39960" spans="26:26">
      <c r="Z39960" s="44"/>
    </row>
    <row r="39961" spans="26:26">
      <c r="Z39961" s="44"/>
    </row>
    <row r="39962" spans="26:26">
      <c r="Z39962" s="44"/>
    </row>
    <row r="39963" spans="26:26">
      <c r="Z39963" s="44"/>
    </row>
    <row r="39964" spans="26:26">
      <c r="Z39964" s="44"/>
    </row>
    <row r="39965" spans="26:26">
      <c r="Z39965" s="44"/>
    </row>
    <row r="39966" spans="26:26">
      <c r="Z39966" s="44"/>
    </row>
    <row r="39967" spans="26:26">
      <c r="Z39967" s="44"/>
    </row>
    <row r="39968" spans="26:26">
      <c r="Z39968" s="44"/>
    </row>
    <row r="39969" spans="26:26">
      <c r="Z39969" s="44"/>
    </row>
    <row r="39970" spans="26:26">
      <c r="Z39970" s="44"/>
    </row>
    <row r="39971" spans="26:26">
      <c r="Z39971" s="44"/>
    </row>
    <row r="39972" spans="26:26">
      <c r="Z39972" s="44"/>
    </row>
    <row r="39973" spans="26:26">
      <c r="Z39973" s="44"/>
    </row>
    <row r="39974" spans="26:26">
      <c r="Z39974" s="44"/>
    </row>
    <row r="39975" spans="26:26">
      <c r="Z39975" s="44"/>
    </row>
    <row r="39976" spans="26:26">
      <c r="Z39976" s="44"/>
    </row>
    <row r="39977" spans="26:26">
      <c r="Z39977" s="44"/>
    </row>
    <row r="39978" spans="26:26">
      <c r="Z39978" s="44"/>
    </row>
    <row r="39979" spans="26:26">
      <c r="Z39979" s="44"/>
    </row>
    <row r="39980" spans="26:26">
      <c r="Z39980" s="44"/>
    </row>
    <row r="39981" spans="26:26">
      <c r="Z39981" s="44"/>
    </row>
    <row r="39982" spans="26:26">
      <c r="Z39982" s="44"/>
    </row>
    <row r="39983" spans="26:26">
      <c r="Z39983" s="44"/>
    </row>
    <row r="39984" spans="26:26">
      <c r="Z39984" s="44"/>
    </row>
    <row r="39985" spans="26:26">
      <c r="Z39985" s="44"/>
    </row>
    <row r="39986" spans="26:26">
      <c r="Z39986" s="44"/>
    </row>
    <row r="39987" spans="26:26">
      <c r="Z39987" s="44"/>
    </row>
    <row r="39988" spans="26:26">
      <c r="Z39988" s="44"/>
    </row>
    <row r="39989" spans="26:26">
      <c r="Z39989" s="44"/>
    </row>
    <row r="39990" spans="26:26">
      <c r="Z39990" s="44"/>
    </row>
    <row r="39991" spans="26:26">
      <c r="Z39991" s="44"/>
    </row>
    <row r="39992" spans="26:26">
      <c r="Z39992" s="44"/>
    </row>
    <row r="39993" spans="26:26">
      <c r="Z39993" s="44"/>
    </row>
    <row r="39994" spans="26:26">
      <c r="Z39994" s="44"/>
    </row>
    <row r="39995" spans="26:26">
      <c r="Z39995" s="44"/>
    </row>
    <row r="39996" spans="26:26">
      <c r="Z39996" s="44"/>
    </row>
    <row r="39997" spans="26:26">
      <c r="Z39997" s="44"/>
    </row>
    <row r="39998" spans="26:26">
      <c r="Z39998" s="44"/>
    </row>
    <row r="39999" spans="26:26">
      <c r="Z39999" s="44"/>
    </row>
    <row r="40000" spans="26:26">
      <c r="Z40000" s="44"/>
    </row>
    <row r="40001" spans="26:26">
      <c r="Z40001" s="44"/>
    </row>
    <row r="40002" spans="26:26">
      <c r="Z40002" s="44"/>
    </row>
    <row r="40003" spans="26:26">
      <c r="Z40003" s="44"/>
    </row>
    <row r="40004" spans="26:26">
      <c r="Z40004" s="44"/>
    </row>
    <row r="40005" spans="26:26">
      <c r="Z40005" s="44"/>
    </row>
    <row r="40006" spans="26:26">
      <c r="Z40006" s="44"/>
    </row>
    <row r="40007" spans="26:26">
      <c r="Z40007" s="44"/>
    </row>
    <row r="40008" spans="26:26">
      <c r="Z40008" s="44"/>
    </row>
    <row r="40009" spans="26:26">
      <c r="Z40009" s="44"/>
    </row>
    <row r="40010" spans="26:26">
      <c r="Z40010" s="44"/>
    </row>
    <row r="40011" spans="26:26">
      <c r="Z40011" s="44"/>
    </row>
    <row r="40012" spans="26:26">
      <c r="Z40012" s="44"/>
    </row>
    <row r="40013" spans="26:26">
      <c r="Z40013" s="44"/>
    </row>
    <row r="40014" spans="26:26">
      <c r="Z40014" s="44"/>
    </row>
    <row r="40015" spans="26:26">
      <c r="Z40015" s="44"/>
    </row>
    <row r="40016" spans="26:26">
      <c r="Z40016" s="44"/>
    </row>
    <row r="40017" spans="26:26">
      <c r="Z40017" s="44"/>
    </row>
    <row r="40018" spans="26:26">
      <c r="Z40018" s="44"/>
    </row>
    <row r="40019" spans="26:26">
      <c r="Z40019" s="44"/>
    </row>
    <row r="40020" spans="26:26">
      <c r="Z40020" s="44"/>
    </row>
    <row r="40021" spans="26:26">
      <c r="Z40021" s="44"/>
    </row>
    <row r="40022" spans="26:26">
      <c r="Z40022" s="44"/>
    </row>
    <row r="40023" spans="26:26">
      <c r="Z40023" s="44"/>
    </row>
    <row r="40024" spans="26:26">
      <c r="Z40024" s="44"/>
    </row>
    <row r="40025" spans="26:26">
      <c r="Z40025" s="44"/>
    </row>
    <row r="40026" spans="26:26">
      <c r="Z40026" s="44"/>
    </row>
    <row r="40027" spans="26:26">
      <c r="Z40027" s="44"/>
    </row>
    <row r="40028" spans="26:26">
      <c r="Z40028" s="44"/>
    </row>
    <row r="40029" spans="26:26">
      <c r="Z40029" s="44"/>
    </row>
    <row r="40030" spans="26:26">
      <c r="Z40030" s="44"/>
    </row>
    <row r="40031" spans="26:26">
      <c r="Z40031" s="44"/>
    </row>
    <row r="40032" spans="26:26">
      <c r="Z40032" s="44"/>
    </row>
    <row r="40033" spans="26:26">
      <c r="Z40033" s="44"/>
    </row>
    <row r="40034" spans="26:26">
      <c r="Z40034" s="44"/>
    </row>
    <row r="40035" spans="26:26">
      <c r="Z40035" s="44"/>
    </row>
    <row r="40036" spans="26:26">
      <c r="Z40036" s="44"/>
    </row>
    <row r="40037" spans="26:26">
      <c r="Z40037" s="44"/>
    </row>
    <row r="40038" spans="26:26">
      <c r="Z40038" s="44"/>
    </row>
    <row r="40039" spans="26:26">
      <c r="Z40039" s="44"/>
    </row>
    <row r="40040" spans="26:26">
      <c r="Z40040" s="44"/>
    </row>
    <row r="40041" spans="26:26">
      <c r="Z40041" s="44"/>
    </row>
    <row r="40042" spans="26:26">
      <c r="Z40042" s="44"/>
    </row>
    <row r="40043" spans="26:26">
      <c r="Z40043" s="44"/>
    </row>
    <row r="40044" spans="26:26">
      <c r="Z40044" s="44"/>
    </row>
    <row r="40045" spans="26:26">
      <c r="Z40045" s="44"/>
    </row>
    <row r="40046" spans="26:26">
      <c r="Z40046" s="44"/>
    </row>
    <row r="40047" spans="26:26">
      <c r="Z40047" s="44"/>
    </row>
    <row r="40048" spans="26:26">
      <c r="Z40048" s="44"/>
    </row>
    <row r="40049" spans="26:26">
      <c r="Z40049" s="44"/>
    </row>
    <row r="40050" spans="26:26">
      <c r="Z40050" s="44"/>
    </row>
    <row r="40051" spans="26:26">
      <c r="Z40051" s="44"/>
    </row>
    <row r="40052" spans="26:26">
      <c r="Z40052" s="44"/>
    </row>
    <row r="40053" spans="26:26">
      <c r="Z40053" s="44"/>
    </row>
    <row r="40054" spans="26:26">
      <c r="Z40054" s="44"/>
    </row>
    <row r="40055" spans="26:26">
      <c r="Z40055" s="44"/>
    </row>
    <row r="40056" spans="26:26">
      <c r="Z40056" s="44"/>
    </row>
    <row r="40057" spans="26:26">
      <c r="Z40057" s="44"/>
    </row>
    <row r="40058" spans="26:26">
      <c r="Z40058" s="44"/>
    </row>
    <row r="40059" spans="26:26">
      <c r="Z40059" s="44"/>
    </row>
    <row r="40060" spans="26:26">
      <c r="Z40060" s="44"/>
    </row>
    <row r="40061" spans="26:26">
      <c r="Z40061" s="44"/>
    </row>
    <row r="40062" spans="26:26">
      <c r="Z40062" s="44"/>
    </row>
    <row r="40063" spans="26:26">
      <c r="Z40063" s="44"/>
    </row>
    <row r="40064" spans="26:26">
      <c r="Z40064" s="44"/>
    </row>
    <row r="40065" spans="26:26">
      <c r="Z40065" s="44"/>
    </row>
    <row r="40066" spans="26:26">
      <c r="Z40066" s="44"/>
    </row>
    <row r="40067" spans="26:26">
      <c r="Z40067" s="44"/>
    </row>
    <row r="40068" spans="26:26">
      <c r="Z40068" s="44"/>
    </row>
    <row r="40069" spans="26:26">
      <c r="Z40069" s="44"/>
    </row>
    <row r="40070" spans="26:26">
      <c r="Z40070" s="44"/>
    </row>
    <row r="40071" spans="26:26">
      <c r="Z40071" s="44"/>
    </row>
    <row r="40072" spans="26:26">
      <c r="Z40072" s="44"/>
    </row>
    <row r="40073" spans="26:26">
      <c r="Z40073" s="44"/>
    </row>
    <row r="40074" spans="26:26">
      <c r="Z40074" s="44"/>
    </row>
    <row r="40075" spans="26:26">
      <c r="Z40075" s="44"/>
    </row>
    <row r="40076" spans="26:26">
      <c r="Z40076" s="44"/>
    </row>
    <row r="40077" spans="26:26">
      <c r="Z40077" s="44"/>
    </row>
    <row r="40078" spans="26:26">
      <c r="Z40078" s="44"/>
    </row>
    <row r="40079" spans="26:26">
      <c r="Z40079" s="44"/>
    </row>
    <row r="40080" spans="26:26">
      <c r="Z40080" s="44"/>
    </row>
    <row r="40081" spans="26:26">
      <c r="Z40081" s="44"/>
    </row>
    <row r="40082" spans="26:26">
      <c r="Z40082" s="44"/>
    </row>
    <row r="40083" spans="26:26">
      <c r="Z40083" s="44"/>
    </row>
    <row r="40084" spans="26:26">
      <c r="Z40084" s="44"/>
    </row>
    <row r="40085" spans="26:26">
      <c r="Z40085" s="44"/>
    </row>
    <row r="40086" spans="26:26">
      <c r="Z40086" s="44"/>
    </row>
    <row r="40087" spans="26:26">
      <c r="Z40087" s="44"/>
    </row>
    <row r="40088" spans="26:26">
      <c r="Z40088" s="44"/>
    </row>
    <row r="40089" spans="26:26">
      <c r="Z40089" s="44"/>
    </row>
    <row r="40090" spans="26:26">
      <c r="Z40090" s="44"/>
    </row>
    <row r="40091" spans="26:26">
      <c r="Z40091" s="44"/>
    </row>
    <row r="40092" spans="26:26">
      <c r="Z40092" s="44"/>
    </row>
    <row r="40093" spans="26:26">
      <c r="Z40093" s="44"/>
    </row>
    <row r="40094" spans="26:26">
      <c r="Z40094" s="44"/>
    </row>
    <row r="40095" spans="26:26">
      <c r="Z40095" s="44"/>
    </row>
    <row r="40096" spans="26:26">
      <c r="Z40096" s="44"/>
    </row>
    <row r="40097" spans="26:26">
      <c r="Z40097" s="44"/>
    </row>
    <row r="40098" spans="26:26">
      <c r="Z40098" s="44"/>
    </row>
    <row r="40099" spans="26:26">
      <c r="Z40099" s="44"/>
    </row>
    <row r="40100" spans="26:26">
      <c r="Z40100" s="44"/>
    </row>
    <row r="40101" spans="26:26">
      <c r="Z40101" s="44"/>
    </row>
    <row r="40102" spans="26:26">
      <c r="Z40102" s="44"/>
    </row>
    <row r="40103" spans="26:26">
      <c r="Z40103" s="44"/>
    </row>
    <row r="40104" spans="26:26">
      <c r="Z40104" s="44"/>
    </row>
    <row r="40105" spans="26:26">
      <c r="Z40105" s="44"/>
    </row>
    <row r="40106" spans="26:26">
      <c r="Z40106" s="44"/>
    </row>
    <row r="40107" spans="26:26">
      <c r="Z40107" s="44"/>
    </row>
    <row r="40108" spans="26:26">
      <c r="Z40108" s="44"/>
    </row>
    <row r="40109" spans="26:26">
      <c r="Z40109" s="44"/>
    </row>
    <row r="40110" spans="26:26">
      <c r="Z40110" s="44"/>
    </row>
    <row r="40111" spans="26:26">
      <c r="Z40111" s="44"/>
    </row>
    <row r="40112" spans="26:26">
      <c r="Z40112" s="44"/>
    </row>
    <row r="40113" spans="26:26">
      <c r="Z40113" s="44"/>
    </row>
    <row r="40114" spans="26:26">
      <c r="Z40114" s="44"/>
    </row>
    <row r="40115" spans="26:26">
      <c r="Z40115" s="44"/>
    </row>
    <row r="40116" spans="26:26">
      <c r="Z40116" s="44"/>
    </row>
    <row r="40117" spans="26:26">
      <c r="Z40117" s="44"/>
    </row>
    <row r="40118" spans="26:26">
      <c r="Z40118" s="44"/>
    </row>
    <row r="40119" spans="26:26">
      <c r="Z40119" s="44"/>
    </row>
    <row r="40120" spans="26:26">
      <c r="Z40120" s="44"/>
    </row>
    <row r="40121" spans="26:26">
      <c r="Z40121" s="44"/>
    </row>
    <row r="40122" spans="26:26">
      <c r="Z40122" s="44"/>
    </row>
    <row r="40123" spans="26:26">
      <c r="Z40123" s="44"/>
    </row>
    <row r="40124" spans="26:26">
      <c r="Z40124" s="44"/>
    </row>
    <row r="40125" spans="26:26">
      <c r="Z40125" s="44"/>
    </row>
    <row r="40126" spans="26:26">
      <c r="Z40126" s="44"/>
    </row>
    <row r="40127" spans="26:26">
      <c r="Z40127" s="44"/>
    </row>
    <row r="40128" spans="26:26">
      <c r="Z40128" s="44"/>
    </row>
    <row r="40129" spans="26:26">
      <c r="Z40129" s="44"/>
    </row>
    <row r="40130" spans="26:26">
      <c r="Z40130" s="44"/>
    </row>
    <row r="40131" spans="26:26">
      <c r="Z40131" s="44"/>
    </row>
    <row r="40132" spans="26:26">
      <c r="Z40132" s="44"/>
    </row>
    <row r="40133" spans="26:26">
      <c r="Z40133" s="44"/>
    </row>
    <row r="40134" spans="26:26">
      <c r="Z40134" s="44"/>
    </row>
    <row r="40135" spans="26:26">
      <c r="Z40135" s="44"/>
    </row>
    <row r="40136" spans="26:26">
      <c r="Z40136" s="44"/>
    </row>
    <row r="40137" spans="26:26">
      <c r="Z40137" s="44"/>
    </row>
    <row r="40138" spans="26:26">
      <c r="Z40138" s="44"/>
    </row>
    <row r="40139" spans="26:26">
      <c r="Z40139" s="44"/>
    </row>
    <row r="40140" spans="26:26">
      <c r="Z40140" s="44"/>
    </row>
    <row r="40141" spans="26:26">
      <c r="Z40141" s="44"/>
    </row>
    <row r="40142" spans="26:26">
      <c r="Z40142" s="44"/>
    </row>
    <row r="40143" spans="26:26">
      <c r="Z40143" s="44"/>
    </row>
    <row r="40144" spans="26:26">
      <c r="Z40144" s="44"/>
    </row>
    <row r="40145" spans="26:26">
      <c r="Z40145" s="44"/>
    </row>
    <row r="40146" spans="26:26">
      <c r="Z40146" s="44"/>
    </row>
    <row r="40147" spans="26:26">
      <c r="Z40147" s="44"/>
    </row>
    <row r="40148" spans="26:26">
      <c r="Z40148" s="44"/>
    </row>
    <row r="40149" spans="26:26">
      <c r="Z40149" s="44"/>
    </row>
    <row r="40150" spans="26:26">
      <c r="Z40150" s="44"/>
    </row>
    <row r="40151" spans="26:26">
      <c r="Z40151" s="44"/>
    </row>
    <row r="40152" spans="26:26">
      <c r="Z40152" s="44"/>
    </row>
    <row r="40153" spans="26:26">
      <c r="Z40153" s="44"/>
    </row>
    <row r="40154" spans="26:26">
      <c r="Z40154" s="44"/>
    </row>
    <row r="40155" spans="26:26">
      <c r="Z40155" s="44"/>
    </row>
    <row r="40156" spans="26:26">
      <c r="Z40156" s="44"/>
    </row>
    <row r="40157" spans="26:26">
      <c r="Z40157" s="44"/>
    </row>
    <row r="40158" spans="26:26">
      <c r="Z40158" s="44"/>
    </row>
    <row r="40159" spans="26:26">
      <c r="Z40159" s="44"/>
    </row>
    <row r="40160" spans="26:26">
      <c r="Z40160" s="44"/>
    </row>
    <row r="40161" spans="26:26">
      <c r="Z40161" s="44"/>
    </row>
    <row r="40162" spans="26:26">
      <c r="Z40162" s="44"/>
    </row>
    <row r="40163" spans="26:26">
      <c r="Z40163" s="44"/>
    </row>
    <row r="40164" spans="26:26">
      <c r="Z40164" s="44"/>
    </row>
    <row r="40165" spans="26:26">
      <c r="Z40165" s="44"/>
    </row>
    <row r="40166" spans="26:26">
      <c r="Z40166" s="44"/>
    </row>
    <row r="40167" spans="26:26">
      <c r="Z40167" s="44"/>
    </row>
    <row r="40168" spans="26:26">
      <c r="Z40168" s="44"/>
    </row>
    <row r="40169" spans="26:26">
      <c r="Z40169" s="44"/>
    </row>
    <row r="40170" spans="26:26">
      <c r="Z40170" s="44"/>
    </row>
    <row r="40171" spans="26:26">
      <c r="Z40171" s="44"/>
    </row>
    <row r="40172" spans="26:26">
      <c r="Z40172" s="44"/>
    </row>
    <row r="40173" spans="26:26">
      <c r="Z40173" s="44"/>
    </row>
    <row r="40174" spans="26:26">
      <c r="Z40174" s="44"/>
    </row>
    <row r="40175" spans="26:26">
      <c r="Z40175" s="44"/>
    </row>
    <row r="40176" spans="26:26">
      <c r="Z40176" s="44"/>
    </row>
    <row r="40177" spans="26:26">
      <c r="Z40177" s="44"/>
    </row>
    <row r="40178" spans="26:26">
      <c r="Z40178" s="44"/>
    </row>
    <row r="40179" spans="26:26">
      <c r="Z40179" s="44"/>
    </row>
    <row r="40180" spans="26:26">
      <c r="Z40180" s="44"/>
    </row>
    <row r="40181" spans="26:26">
      <c r="Z40181" s="44"/>
    </row>
    <row r="40182" spans="26:26">
      <c r="Z40182" s="44"/>
    </row>
    <row r="40183" spans="26:26">
      <c r="Z40183" s="44"/>
    </row>
    <row r="40184" spans="26:26">
      <c r="Z40184" s="44"/>
    </row>
    <row r="40185" spans="26:26">
      <c r="Z40185" s="44"/>
    </row>
    <row r="40186" spans="26:26">
      <c r="Z40186" s="44"/>
    </row>
    <row r="40187" spans="26:26">
      <c r="Z40187" s="44"/>
    </row>
    <row r="40188" spans="26:26">
      <c r="Z40188" s="44"/>
    </row>
    <row r="40189" spans="26:26">
      <c r="Z40189" s="44"/>
    </row>
    <row r="40190" spans="26:26">
      <c r="Z40190" s="44"/>
    </row>
    <row r="40191" spans="26:26">
      <c r="Z40191" s="44"/>
    </row>
    <row r="40192" spans="26:26">
      <c r="Z40192" s="44"/>
    </row>
    <row r="40193" spans="26:26">
      <c r="Z40193" s="44"/>
    </row>
    <row r="40194" spans="26:26">
      <c r="Z40194" s="44"/>
    </row>
    <row r="40195" spans="26:26">
      <c r="Z40195" s="44"/>
    </row>
    <row r="40196" spans="26:26">
      <c r="Z40196" s="44"/>
    </row>
    <row r="40197" spans="26:26">
      <c r="Z40197" s="44"/>
    </row>
    <row r="40198" spans="26:26">
      <c r="Z40198" s="44"/>
    </row>
    <row r="40199" spans="26:26">
      <c r="Z40199" s="44"/>
    </row>
    <row r="40200" spans="26:26">
      <c r="Z40200" s="44"/>
    </row>
    <row r="40201" spans="26:26">
      <c r="Z40201" s="44"/>
    </row>
    <row r="40202" spans="26:26">
      <c r="Z40202" s="44"/>
    </row>
    <row r="40203" spans="26:26">
      <c r="Z40203" s="44"/>
    </row>
    <row r="40204" spans="26:26">
      <c r="Z40204" s="44"/>
    </row>
    <row r="40205" spans="26:26">
      <c r="Z40205" s="44"/>
    </row>
    <row r="40206" spans="26:26">
      <c r="Z40206" s="44"/>
    </row>
    <row r="40207" spans="26:26">
      <c r="Z40207" s="44"/>
    </row>
    <row r="40208" spans="26:26">
      <c r="Z40208" s="44"/>
    </row>
    <row r="40209" spans="26:26">
      <c r="Z40209" s="44"/>
    </row>
    <row r="40210" spans="26:26">
      <c r="Z40210" s="44"/>
    </row>
    <row r="40211" spans="26:26">
      <c r="Z40211" s="44"/>
    </row>
    <row r="40212" spans="26:26">
      <c r="Z40212" s="44"/>
    </row>
    <row r="40213" spans="26:26">
      <c r="Z40213" s="44"/>
    </row>
    <row r="40214" spans="26:26">
      <c r="Z40214" s="44"/>
    </row>
    <row r="40215" spans="26:26">
      <c r="Z40215" s="44"/>
    </row>
    <row r="40216" spans="26:26">
      <c r="Z40216" s="44"/>
    </row>
    <row r="40217" spans="26:26">
      <c r="Z40217" s="44"/>
    </row>
    <row r="40218" spans="26:26">
      <c r="Z40218" s="44"/>
    </row>
    <row r="40219" spans="26:26">
      <c r="Z40219" s="44"/>
    </row>
    <row r="40220" spans="26:26">
      <c r="Z40220" s="44"/>
    </row>
    <row r="40221" spans="26:26">
      <c r="Z40221" s="44"/>
    </row>
    <row r="40222" spans="26:26">
      <c r="Z40222" s="44"/>
    </row>
    <row r="40223" spans="26:26">
      <c r="Z40223" s="44"/>
    </row>
    <row r="40224" spans="26:26">
      <c r="Z40224" s="44"/>
    </row>
    <row r="40225" spans="26:26">
      <c r="Z40225" s="44"/>
    </row>
    <row r="40226" spans="26:26">
      <c r="Z40226" s="44"/>
    </row>
    <row r="40227" spans="26:26">
      <c r="Z40227" s="44"/>
    </row>
    <row r="40228" spans="26:26">
      <c r="Z40228" s="44"/>
    </row>
    <row r="40229" spans="26:26">
      <c r="Z40229" s="44"/>
    </row>
    <row r="40230" spans="26:26">
      <c r="Z40230" s="44"/>
    </row>
    <row r="40231" spans="26:26">
      <c r="Z40231" s="44"/>
    </row>
    <row r="40232" spans="26:26">
      <c r="Z40232" s="44"/>
    </row>
    <row r="40233" spans="26:26">
      <c r="Z40233" s="44"/>
    </row>
    <row r="40234" spans="26:26">
      <c r="Z40234" s="44"/>
    </row>
    <row r="40235" spans="26:26">
      <c r="Z40235" s="44"/>
    </row>
    <row r="40236" spans="26:26">
      <c r="Z40236" s="44"/>
    </row>
    <row r="40237" spans="26:26">
      <c r="Z40237" s="44"/>
    </row>
    <row r="40238" spans="26:26">
      <c r="Z40238" s="44"/>
    </row>
    <row r="40239" spans="26:26">
      <c r="Z40239" s="44"/>
    </row>
    <row r="40240" spans="26:26">
      <c r="Z40240" s="44"/>
    </row>
    <row r="40241" spans="26:26">
      <c r="Z40241" s="44"/>
    </row>
    <row r="40242" spans="26:26">
      <c r="Z40242" s="44"/>
    </row>
    <row r="40243" spans="26:26">
      <c r="Z40243" s="44"/>
    </row>
    <row r="40244" spans="26:26">
      <c r="Z40244" s="44"/>
    </row>
    <row r="40245" spans="26:26">
      <c r="Z40245" s="44"/>
    </row>
    <row r="40246" spans="26:26">
      <c r="Z40246" s="44"/>
    </row>
    <row r="40247" spans="26:26">
      <c r="Z40247" s="44"/>
    </row>
    <row r="40248" spans="26:26">
      <c r="Z40248" s="44"/>
    </row>
    <row r="40249" spans="26:26">
      <c r="Z40249" s="44"/>
    </row>
    <row r="40250" spans="26:26">
      <c r="Z40250" s="44"/>
    </row>
    <row r="40251" spans="26:26">
      <c r="Z40251" s="44"/>
    </row>
    <row r="40252" spans="26:26">
      <c r="Z40252" s="44"/>
    </row>
    <row r="40253" spans="26:26">
      <c r="Z40253" s="44"/>
    </row>
    <row r="40254" spans="26:26">
      <c r="Z40254" s="44"/>
    </row>
    <row r="40255" spans="26:26">
      <c r="Z40255" s="44"/>
    </row>
    <row r="40256" spans="26:26">
      <c r="Z40256" s="44"/>
    </row>
    <row r="40257" spans="26:26">
      <c r="Z40257" s="44"/>
    </row>
    <row r="40258" spans="26:26">
      <c r="Z40258" s="44"/>
    </row>
    <row r="40259" spans="26:26">
      <c r="Z40259" s="44"/>
    </row>
    <row r="40260" spans="26:26">
      <c r="Z40260" s="44"/>
    </row>
    <row r="40261" spans="26:26">
      <c r="Z40261" s="44"/>
    </row>
    <row r="40262" spans="26:26">
      <c r="Z40262" s="44"/>
    </row>
    <row r="40263" spans="26:26">
      <c r="Z40263" s="44"/>
    </row>
    <row r="40264" spans="26:26">
      <c r="Z40264" s="44"/>
    </row>
    <row r="40265" spans="26:26">
      <c r="Z40265" s="44"/>
    </row>
    <row r="40266" spans="26:26">
      <c r="Z40266" s="44"/>
    </row>
    <row r="40267" spans="26:26">
      <c r="Z40267" s="44"/>
    </row>
    <row r="40268" spans="26:26">
      <c r="Z40268" s="44"/>
    </row>
    <row r="40269" spans="26:26">
      <c r="Z40269" s="44"/>
    </row>
    <row r="40270" spans="26:26">
      <c r="Z40270" s="44"/>
    </row>
    <row r="40271" spans="26:26">
      <c r="Z40271" s="44"/>
    </row>
    <row r="40272" spans="26:26">
      <c r="Z40272" s="44"/>
    </row>
    <row r="40273" spans="26:26">
      <c r="Z40273" s="44"/>
    </row>
    <row r="40274" spans="26:26">
      <c r="Z40274" s="44"/>
    </row>
    <row r="40275" spans="26:26">
      <c r="Z40275" s="44"/>
    </row>
    <row r="40276" spans="26:26">
      <c r="Z40276" s="44"/>
    </row>
    <row r="40277" spans="26:26">
      <c r="Z40277" s="44"/>
    </row>
    <row r="40278" spans="26:26">
      <c r="Z40278" s="44"/>
    </row>
    <row r="40279" spans="26:26">
      <c r="Z40279" s="44"/>
    </row>
    <row r="40280" spans="26:26">
      <c r="Z40280" s="44"/>
    </row>
    <row r="40281" spans="26:26">
      <c r="Z40281" s="44"/>
    </row>
    <row r="40282" spans="26:26">
      <c r="Z40282" s="44"/>
    </row>
    <row r="40283" spans="26:26">
      <c r="Z40283" s="44"/>
    </row>
    <row r="40284" spans="26:26">
      <c r="Z40284" s="44"/>
    </row>
    <row r="40285" spans="26:26">
      <c r="Z40285" s="44"/>
    </row>
    <row r="40286" spans="26:26">
      <c r="Z40286" s="44"/>
    </row>
    <row r="40287" spans="26:26">
      <c r="Z40287" s="44"/>
    </row>
    <row r="40288" spans="26:26">
      <c r="Z40288" s="44"/>
    </row>
    <row r="40289" spans="26:26">
      <c r="Z40289" s="44"/>
    </row>
    <row r="40290" spans="26:26">
      <c r="Z40290" s="44"/>
    </row>
    <row r="40291" spans="26:26">
      <c r="Z40291" s="44"/>
    </row>
    <row r="40292" spans="26:26">
      <c r="Z40292" s="44"/>
    </row>
    <row r="40293" spans="26:26">
      <c r="Z40293" s="44"/>
    </row>
    <row r="40294" spans="26:26">
      <c r="Z40294" s="44"/>
    </row>
    <row r="40295" spans="26:26">
      <c r="Z40295" s="44"/>
    </row>
    <row r="40296" spans="26:26">
      <c r="Z40296" s="44"/>
    </row>
    <row r="40297" spans="26:26">
      <c r="Z40297" s="44"/>
    </row>
    <row r="40298" spans="26:26">
      <c r="Z40298" s="44"/>
    </row>
    <row r="40299" spans="26:26">
      <c r="Z40299" s="44"/>
    </row>
    <row r="40300" spans="26:26">
      <c r="Z40300" s="44"/>
    </row>
    <row r="40301" spans="26:26">
      <c r="Z40301" s="44"/>
    </row>
    <row r="40302" spans="26:26">
      <c r="Z40302" s="44"/>
    </row>
    <row r="40303" spans="26:26">
      <c r="Z40303" s="44"/>
    </row>
    <row r="40304" spans="26:26">
      <c r="Z40304" s="44"/>
    </row>
    <row r="40305" spans="26:26">
      <c r="Z40305" s="44"/>
    </row>
    <row r="40306" spans="26:26">
      <c r="Z40306" s="44"/>
    </row>
    <row r="40307" spans="26:26">
      <c r="Z40307" s="44"/>
    </row>
    <row r="40308" spans="26:26">
      <c r="Z40308" s="44"/>
    </row>
    <row r="40309" spans="26:26">
      <c r="Z40309" s="44"/>
    </row>
    <row r="40310" spans="26:26">
      <c r="Z40310" s="44"/>
    </row>
    <row r="40311" spans="26:26">
      <c r="Z40311" s="44"/>
    </row>
    <row r="40312" spans="26:26">
      <c r="Z40312" s="44"/>
    </row>
    <row r="40313" spans="26:26">
      <c r="Z40313" s="44"/>
    </row>
    <row r="40314" spans="26:26">
      <c r="Z40314" s="44"/>
    </row>
    <row r="40315" spans="26:26">
      <c r="Z40315" s="44"/>
    </row>
    <row r="40316" spans="26:26">
      <c r="Z40316" s="44"/>
    </row>
    <row r="40317" spans="26:26">
      <c r="Z40317" s="44"/>
    </row>
    <row r="40318" spans="26:26">
      <c r="Z40318" s="44"/>
    </row>
    <row r="40319" spans="26:26">
      <c r="Z40319" s="44"/>
    </row>
    <row r="40320" spans="26:26">
      <c r="Z40320" s="44"/>
    </row>
    <row r="40321" spans="26:26">
      <c r="Z40321" s="44"/>
    </row>
    <row r="40322" spans="26:26">
      <c r="Z40322" s="44"/>
    </row>
    <row r="40323" spans="26:26">
      <c r="Z40323" s="44"/>
    </row>
    <row r="40324" spans="26:26">
      <c r="Z40324" s="44"/>
    </row>
    <row r="40325" spans="26:26">
      <c r="Z40325" s="44"/>
    </row>
    <row r="40326" spans="26:26">
      <c r="Z40326" s="44"/>
    </row>
    <row r="40327" spans="26:26">
      <c r="Z40327" s="44"/>
    </row>
    <row r="40328" spans="26:26">
      <c r="Z40328" s="44"/>
    </row>
    <row r="40329" spans="26:26">
      <c r="Z40329" s="44"/>
    </row>
    <row r="40330" spans="26:26">
      <c r="Z40330" s="44"/>
    </row>
    <row r="40331" spans="26:26">
      <c r="Z40331" s="44"/>
    </row>
    <row r="40332" spans="26:26">
      <c r="Z40332" s="44"/>
    </row>
    <row r="40333" spans="26:26">
      <c r="Z40333" s="44"/>
    </row>
    <row r="40334" spans="26:26">
      <c r="Z40334" s="44"/>
    </row>
    <row r="40335" spans="26:26">
      <c r="Z40335" s="44"/>
    </row>
    <row r="40336" spans="26:26">
      <c r="Z40336" s="44"/>
    </row>
    <row r="40337" spans="26:26">
      <c r="Z40337" s="44"/>
    </row>
    <row r="40338" spans="26:26">
      <c r="Z40338" s="44"/>
    </row>
    <row r="40339" spans="26:26">
      <c r="Z40339" s="44"/>
    </row>
    <row r="40340" spans="26:26">
      <c r="Z40340" s="44"/>
    </row>
    <row r="40341" spans="26:26">
      <c r="Z40341" s="44"/>
    </row>
    <row r="40342" spans="26:26">
      <c r="Z40342" s="44"/>
    </row>
    <row r="40343" spans="26:26">
      <c r="Z40343" s="44"/>
    </row>
    <row r="40344" spans="26:26">
      <c r="Z40344" s="44"/>
    </row>
    <row r="40345" spans="26:26">
      <c r="Z40345" s="44"/>
    </row>
    <row r="40346" spans="26:26">
      <c r="Z40346" s="44"/>
    </row>
    <row r="40347" spans="26:26">
      <c r="Z40347" s="44"/>
    </row>
    <row r="40348" spans="26:26">
      <c r="Z40348" s="44"/>
    </row>
    <row r="40349" spans="26:26">
      <c r="Z40349" s="44"/>
    </row>
    <row r="40350" spans="26:26">
      <c r="Z40350" s="44"/>
    </row>
    <row r="40351" spans="26:26">
      <c r="Z40351" s="44"/>
    </row>
    <row r="40352" spans="26:26">
      <c r="Z40352" s="44"/>
    </row>
    <row r="40353" spans="26:26">
      <c r="Z40353" s="44"/>
    </row>
    <row r="40354" spans="26:26">
      <c r="Z40354" s="44"/>
    </row>
    <row r="40355" spans="26:26">
      <c r="Z40355" s="44"/>
    </row>
    <row r="40356" spans="26:26">
      <c r="Z40356" s="44"/>
    </row>
    <row r="40357" spans="26:26">
      <c r="Z40357" s="44"/>
    </row>
    <row r="40358" spans="26:26">
      <c r="Z40358" s="44"/>
    </row>
    <row r="40359" spans="26:26">
      <c r="Z40359" s="44"/>
    </row>
    <row r="40360" spans="26:26">
      <c r="Z40360" s="44"/>
    </row>
    <row r="40361" spans="26:26">
      <c r="Z40361" s="44"/>
    </row>
    <row r="40362" spans="26:26">
      <c r="Z40362" s="44"/>
    </row>
    <row r="40363" spans="26:26">
      <c r="Z40363" s="44"/>
    </row>
    <row r="40364" spans="26:26">
      <c r="Z40364" s="44"/>
    </row>
    <row r="40365" spans="26:26">
      <c r="Z40365" s="44"/>
    </row>
    <row r="40366" spans="26:26">
      <c r="Z40366" s="44"/>
    </row>
    <row r="40367" spans="26:26">
      <c r="Z40367" s="44"/>
    </row>
    <row r="40368" spans="26:26">
      <c r="Z40368" s="44"/>
    </row>
    <row r="40369" spans="26:26">
      <c r="Z40369" s="44"/>
    </row>
    <row r="40370" spans="26:26">
      <c r="Z40370" s="44"/>
    </row>
    <row r="40371" spans="26:26">
      <c r="Z40371" s="44"/>
    </row>
    <row r="40372" spans="26:26">
      <c r="Z40372" s="44"/>
    </row>
    <row r="40373" spans="26:26">
      <c r="Z40373" s="44"/>
    </row>
    <row r="40374" spans="26:26">
      <c r="Z40374" s="44"/>
    </row>
    <row r="40375" spans="26:26">
      <c r="Z40375" s="44"/>
    </row>
    <row r="40376" spans="26:26">
      <c r="Z40376" s="44"/>
    </row>
    <row r="40377" spans="26:26">
      <c r="Z40377" s="44"/>
    </row>
    <row r="40378" spans="26:26">
      <c r="Z40378" s="44"/>
    </row>
    <row r="40379" spans="26:26">
      <c r="Z40379" s="44"/>
    </row>
    <row r="40380" spans="26:26">
      <c r="Z40380" s="44"/>
    </row>
    <row r="40381" spans="26:26">
      <c r="Z40381" s="44"/>
    </row>
    <row r="40382" spans="26:26">
      <c r="Z40382" s="44"/>
    </row>
    <row r="40383" spans="26:26">
      <c r="Z40383" s="44"/>
    </row>
    <row r="40384" spans="26:26">
      <c r="Z40384" s="44"/>
    </row>
    <row r="40385" spans="26:26">
      <c r="Z40385" s="44"/>
    </row>
    <row r="40386" spans="26:26">
      <c r="Z40386" s="44"/>
    </row>
    <row r="40387" spans="26:26">
      <c r="Z40387" s="44"/>
    </row>
    <row r="40388" spans="26:26">
      <c r="Z40388" s="44"/>
    </row>
    <row r="40389" spans="26:26">
      <c r="Z40389" s="44"/>
    </row>
    <row r="40390" spans="26:26">
      <c r="Z40390" s="44"/>
    </row>
    <row r="40391" spans="26:26">
      <c r="Z40391" s="44"/>
    </row>
    <row r="40392" spans="26:26">
      <c r="Z40392" s="44"/>
    </row>
    <row r="40393" spans="26:26">
      <c r="Z40393" s="44"/>
    </row>
    <row r="40394" spans="26:26">
      <c r="Z40394" s="44"/>
    </row>
    <row r="40395" spans="26:26">
      <c r="Z40395" s="44"/>
    </row>
    <row r="40396" spans="26:26">
      <c r="Z40396" s="44"/>
    </row>
    <row r="40397" spans="26:26">
      <c r="Z40397" s="44"/>
    </row>
    <row r="40398" spans="26:26">
      <c r="Z40398" s="44"/>
    </row>
    <row r="40399" spans="26:26">
      <c r="Z40399" s="44"/>
    </row>
    <row r="40400" spans="26:26">
      <c r="Z40400" s="44"/>
    </row>
    <row r="40401" spans="26:26">
      <c r="Z40401" s="44"/>
    </row>
    <row r="40402" spans="26:26">
      <c r="Z40402" s="44"/>
    </row>
    <row r="40403" spans="26:26">
      <c r="Z40403" s="44"/>
    </row>
    <row r="40404" spans="26:26">
      <c r="Z40404" s="44"/>
    </row>
    <row r="40405" spans="26:26">
      <c r="Z40405" s="44"/>
    </row>
    <row r="40406" spans="26:26">
      <c r="Z40406" s="44"/>
    </row>
    <row r="40407" spans="26:26">
      <c r="Z40407" s="44"/>
    </row>
    <row r="40408" spans="26:26">
      <c r="Z40408" s="44"/>
    </row>
    <row r="40409" spans="26:26">
      <c r="Z40409" s="44"/>
    </row>
    <row r="40410" spans="26:26">
      <c r="Z40410" s="44"/>
    </row>
    <row r="40411" spans="26:26">
      <c r="Z40411" s="44"/>
    </row>
    <row r="40412" spans="26:26">
      <c r="Z40412" s="44"/>
    </row>
    <row r="40413" spans="26:26">
      <c r="Z40413" s="44"/>
    </row>
    <row r="40414" spans="26:26">
      <c r="Z40414" s="44"/>
    </row>
    <row r="40415" spans="26:26">
      <c r="Z40415" s="44"/>
    </row>
    <row r="40416" spans="26:26">
      <c r="Z40416" s="44"/>
    </row>
    <row r="40417" spans="26:26">
      <c r="Z40417" s="44"/>
    </row>
    <row r="40418" spans="26:26">
      <c r="Z40418" s="44"/>
    </row>
    <row r="40419" spans="26:26">
      <c r="Z40419" s="44"/>
    </row>
    <row r="40420" spans="26:26">
      <c r="Z40420" s="44"/>
    </row>
    <row r="40421" spans="26:26">
      <c r="Z40421" s="44"/>
    </row>
    <row r="40422" spans="26:26">
      <c r="Z40422" s="44"/>
    </row>
    <row r="40423" spans="26:26">
      <c r="Z40423" s="44"/>
    </row>
    <row r="40424" spans="26:26">
      <c r="Z40424" s="44"/>
    </row>
    <row r="40425" spans="26:26">
      <c r="Z40425" s="44"/>
    </row>
    <row r="40426" spans="26:26">
      <c r="Z40426" s="44"/>
    </row>
    <row r="40427" spans="26:26">
      <c r="Z40427" s="44"/>
    </row>
    <row r="40428" spans="26:26">
      <c r="Z40428" s="44"/>
    </row>
    <row r="40429" spans="26:26">
      <c r="Z40429" s="44"/>
    </row>
    <row r="40430" spans="26:26">
      <c r="Z40430" s="44"/>
    </row>
    <row r="40431" spans="26:26">
      <c r="Z40431" s="44"/>
    </row>
    <row r="40432" spans="26:26">
      <c r="Z40432" s="44"/>
    </row>
    <row r="40433" spans="26:26">
      <c r="Z40433" s="44"/>
    </row>
    <row r="40434" spans="26:26">
      <c r="Z40434" s="44"/>
    </row>
    <row r="40435" spans="26:26">
      <c r="Z40435" s="44"/>
    </row>
    <row r="40436" spans="26:26">
      <c r="Z40436" s="44"/>
    </row>
    <row r="40437" spans="26:26">
      <c r="Z40437" s="44"/>
    </row>
    <row r="40438" spans="26:26">
      <c r="Z40438" s="44"/>
    </row>
    <row r="40439" spans="26:26">
      <c r="Z40439" s="44"/>
    </row>
    <row r="40440" spans="26:26">
      <c r="Z40440" s="44"/>
    </row>
    <row r="40441" spans="26:26">
      <c r="Z40441" s="44"/>
    </row>
    <row r="40442" spans="26:26">
      <c r="Z40442" s="44"/>
    </row>
    <row r="40443" spans="26:26">
      <c r="Z40443" s="44"/>
    </row>
    <row r="40444" spans="26:26">
      <c r="Z40444" s="44"/>
    </row>
    <row r="40445" spans="26:26">
      <c r="Z40445" s="44"/>
    </row>
    <row r="40446" spans="26:26">
      <c r="Z40446" s="44"/>
    </row>
    <row r="40447" spans="26:26">
      <c r="Z40447" s="44"/>
    </row>
    <row r="40448" spans="26:26">
      <c r="Z40448" s="44"/>
    </row>
    <row r="40449" spans="26:26">
      <c r="Z40449" s="44"/>
    </row>
    <row r="40450" spans="26:26">
      <c r="Z40450" s="44"/>
    </row>
    <row r="40451" spans="26:26">
      <c r="Z40451" s="44"/>
    </row>
    <row r="40452" spans="26:26">
      <c r="Z40452" s="44"/>
    </row>
    <row r="40453" spans="26:26">
      <c r="Z40453" s="44"/>
    </row>
    <row r="40454" spans="26:26">
      <c r="Z40454" s="44"/>
    </row>
    <row r="40455" spans="26:26">
      <c r="Z40455" s="44"/>
    </row>
    <row r="40456" spans="26:26">
      <c r="Z40456" s="44"/>
    </row>
    <row r="40457" spans="26:26">
      <c r="Z40457" s="44"/>
    </row>
    <row r="40458" spans="26:26">
      <c r="Z40458" s="44"/>
    </row>
    <row r="40459" spans="26:26">
      <c r="Z40459" s="44"/>
    </row>
    <row r="40460" spans="26:26">
      <c r="Z40460" s="44"/>
    </row>
    <row r="40461" spans="26:26">
      <c r="Z40461" s="44"/>
    </row>
    <row r="40462" spans="26:26">
      <c r="Z40462" s="44"/>
    </row>
    <row r="40463" spans="26:26">
      <c r="Z40463" s="44"/>
    </row>
    <row r="40464" spans="26:26">
      <c r="Z40464" s="44"/>
    </row>
    <row r="40465" spans="26:26">
      <c r="Z40465" s="44"/>
    </row>
    <row r="40466" spans="26:26">
      <c r="Z40466" s="44"/>
    </row>
    <row r="40467" spans="26:26">
      <c r="Z40467" s="44"/>
    </row>
    <row r="40468" spans="26:26">
      <c r="Z40468" s="44"/>
    </row>
    <row r="40469" spans="26:26">
      <c r="Z40469" s="44"/>
    </row>
    <row r="40470" spans="26:26">
      <c r="Z40470" s="44"/>
    </row>
    <row r="40471" spans="26:26">
      <c r="Z40471" s="44"/>
    </row>
    <row r="40472" spans="26:26">
      <c r="Z40472" s="44"/>
    </row>
    <row r="40473" spans="26:26">
      <c r="Z40473" s="44"/>
    </row>
    <row r="40474" spans="26:26">
      <c r="Z40474" s="44"/>
    </row>
    <row r="40475" spans="26:26">
      <c r="Z40475" s="44"/>
    </row>
    <row r="40476" spans="26:26">
      <c r="Z40476" s="44"/>
    </row>
    <row r="40477" spans="26:26">
      <c r="Z40477" s="44"/>
    </row>
    <row r="40478" spans="26:26">
      <c r="Z40478" s="44"/>
    </row>
    <row r="40479" spans="26:26">
      <c r="Z40479" s="44"/>
    </row>
    <row r="40480" spans="26:26">
      <c r="Z40480" s="44"/>
    </row>
    <row r="40481" spans="26:26">
      <c r="Z40481" s="44"/>
    </row>
    <row r="40482" spans="26:26">
      <c r="Z40482" s="44"/>
    </row>
    <row r="40483" spans="26:26">
      <c r="Z40483" s="44"/>
    </row>
    <row r="40484" spans="26:26">
      <c r="Z40484" s="44"/>
    </row>
    <row r="40485" spans="26:26">
      <c r="Z40485" s="44"/>
    </row>
    <row r="40486" spans="26:26">
      <c r="Z40486" s="44"/>
    </row>
    <row r="40487" spans="26:26">
      <c r="Z40487" s="44"/>
    </row>
    <row r="40488" spans="26:26">
      <c r="Z40488" s="44"/>
    </row>
    <row r="40489" spans="26:26">
      <c r="Z40489" s="44"/>
    </row>
    <row r="40490" spans="26:26">
      <c r="Z40490" s="44"/>
    </row>
    <row r="40491" spans="26:26">
      <c r="Z40491" s="44"/>
    </row>
    <row r="40492" spans="26:26">
      <c r="Z40492" s="44"/>
    </row>
    <row r="40493" spans="26:26">
      <c r="Z40493" s="44"/>
    </row>
    <row r="40494" spans="26:26">
      <c r="Z40494" s="44"/>
    </row>
    <row r="40495" spans="26:26">
      <c r="Z40495" s="44"/>
    </row>
    <row r="40496" spans="26:26">
      <c r="Z40496" s="44"/>
    </row>
    <row r="40497" spans="26:26">
      <c r="Z40497" s="44"/>
    </row>
    <row r="40498" spans="26:26">
      <c r="Z40498" s="44"/>
    </row>
    <row r="40499" spans="26:26">
      <c r="Z40499" s="44"/>
    </row>
    <row r="40500" spans="26:26">
      <c r="Z40500" s="44"/>
    </row>
    <row r="40501" spans="26:26">
      <c r="Z40501" s="44"/>
    </row>
    <row r="40502" spans="26:26">
      <c r="Z40502" s="44"/>
    </row>
    <row r="40503" spans="26:26">
      <c r="Z40503" s="44"/>
    </row>
    <row r="40504" spans="26:26">
      <c r="Z40504" s="44"/>
    </row>
    <row r="40505" spans="26:26">
      <c r="Z40505" s="44"/>
    </row>
    <row r="40506" spans="26:26">
      <c r="Z40506" s="44"/>
    </row>
    <row r="40507" spans="26:26">
      <c r="Z40507" s="44"/>
    </row>
    <row r="40508" spans="26:26">
      <c r="Z40508" s="44"/>
    </row>
    <row r="40509" spans="26:26">
      <c r="Z40509" s="44"/>
    </row>
    <row r="40510" spans="26:26">
      <c r="Z40510" s="44"/>
    </row>
    <row r="40511" spans="26:26">
      <c r="Z40511" s="44"/>
    </row>
    <row r="40512" spans="26:26">
      <c r="Z40512" s="44"/>
    </row>
    <row r="40513" spans="26:26">
      <c r="Z40513" s="44"/>
    </row>
    <row r="40514" spans="26:26">
      <c r="Z40514" s="44"/>
    </row>
    <row r="40515" spans="26:26">
      <c r="Z40515" s="44"/>
    </row>
    <row r="40516" spans="26:26">
      <c r="Z40516" s="44"/>
    </row>
    <row r="40517" spans="26:26">
      <c r="Z40517" s="44"/>
    </row>
    <row r="40518" spans="26:26">
      <c r="Z40518" s="44"/>
    </row>
    <row r="40519" spans="26:26">
      <c r="Z40519" s="44"/>
    </row>
    <row r="40520" spans="26:26">
      <c r="Z40520" s="44"/>
    </row>
    <row r="40521" spans="26:26">
      <c r="Z40521" s="44"/>
    </row>
    <row r="40522" spans="26:26">
      <c r="Z40522" s="44"/>
    </row>
    <row r="40523" spans="26:26">
      <c r="Z40523" s="44"/>
    </row>
    <row r="40524" spans="26:26">
      <c r="Z40524" s="44"/>
    </row>
    <row r="40525" spans="26:26">
      <c r="Z40525" s="44"/>
    </row>
    <row r="40526" spans="26:26">
      <c r="Z40526" s="44"/>
    </row>
    <row r="40527" spans="26:26">
      <c r="Z40527" s="44"/>
    </row>
    <row r="40528" spans="26:26">
      <c r="Z40528" s="44"/>
    </row>
    <row r="40529" spans="26:26">
      <c r="Z40529" s="44"/>
    </row>
    <row r="40530" spans="26:26">
      <c r="Z40530" s="44"/>
    </row>
    <row r="40531" spans="26:26">
      <c r="Z40531" s="44"/>
    </row>
    <row r="40532" spans="26:26">
      <c r="Z40532" s="44"/>
    </row>
    <row r="40533" spans="26:26">
      <c r="Z40533" s="44"/>
    </row>
    <row r="40534" spans="26:26">
      <c r="Z40534" s="44"/>
    </row>
    <row r="40535" spans="26:26">
      <c r="Z40535" s="44"/>
    </row>
    <row r="40536" spans="26:26">
      <c r="Z40536" s="44"/>
    </row>
    <row r="40537" spans="26:26">
      <c r="Z40537" s="44"/>
    </row>
    <row r="40538" spans="26:26">
      <c r="Z40538" s="44"/>
    </row>
    <row r="40539" spans="26:26">
      <c r="Z40539" s="44"/>
    </row>
    <row r="40540" spans="26:26">
      <c r="Z40540" s="44"/>
    </row>
    <row r="40541" spans="26:26">
      <c r="Z40541" s="44"/>
    </row>
    <row r="40542" spans="26:26">
      <c r="Z40542" s="44"/>
    </row>
    <row r="40543" spans="26:26">
      <c r="Z40543" s="44"/>
    </row>
    <row r="40544" spans="26:26">
      <c r="Z40544" s="44"/>
    </row>
    <row r="40545" spans="26:26">
      <c r="Z40545" s="44"/>
    </row>
    <row r="40546" spans="26:26">
      <c r="Z40546" s="44"/>
    </row>
    <row r="40547" spans="26:26">
      <c r="Z40547" s="44"/>
    </row>
    <row r="40548" spans="26:26">
      <c r="Z40548" s="44"/>
    </row>
    <row r="40549" spans="26:26">
      <c r="Z40549" s="44"/>
    </row>
    <row r="40550" spans="26:26">
      <c r="Z40550" s="44"/>
    </row>
    <row r="40551" spans="26:26">
      <c r="Z40551" s="44"/>
    </row>
    <row r="40552" spans="26:26">
      <c r="Z40552" s="44"/>
    </row>
    <row r="40553" spans="26:26">
      <c r="Z40553" s="44"/>
    </row>
    <row r="40554" spans="26:26">
      <c r="Z40554" s="44"/>
    </row>
    <row r="40555" spans="26:26">
      <c r="Z40555" s="44"/>
    </row>
    <row r="40556" spans="26:26">
      <c r="Z40556" s="44"/>
    </row>
    <row r="40557" spans="26:26">
      <c r="Z40557" s="44"/>
    </row>
    <row r="40558" spans="26:26">
      <c r="Z40558" s="44"/>
    </row>
    <row r="40559" spans="26:26">
      <c r="Z40559" s="44"/>
    </row>
    <row r="40560" spans="26:26">
      <c r="Z40560" s="44"/>
    </row>
    <row r="40561" spans="26:26">
      <c r="Z40561" s="44"/>
    </row>
    <row r="40562" spans="26:26">
      <c r="Z40562" s="44"/>
    </row>
    <row r="40563" spans="26:26">
      <c r="Z40563" s="44"/>
    </row>
    <row r="40564" spans="26:26">
      <c r="Z40564" s="44"/>
    </row>
    <row r="40565" spans="26:26">
      <c r="Z40565" s="44"/>
    </row>
    <row r="40566" spans="26:26">
      <c r="Z40566" s="44"/>
    </row>
    <row r="40567" spans="26:26">
      <c r="Z40567" s="44"/>
    </row>
    <row r="40568" spans="26:26">
      <c r="Z40568" s="44"/>
    </row>
    <row r="40569" spans="26:26">
      <c r="Z40569" s="44"/>
    </row>
    <row r="40570" spans="26:26">
      <c r="Z40570" s="44"/>
    </row>
    <row r="40571" spans="26:26">
      <c r="Z40571" s="44"/>
    </row>
    <row r="40572" spans="26:26">
      <c r="Z40572" s="44"/>
    </row>
    <row r="40573" spans="26:26">
      <c r="Z40573" s="44"/>
    </row>
    <row r="40574" spans="26:26">
      <c r="Z40574" s="44"/>
    </row>
    <row r="40575" spans="26:26">
      <c r="Z40575" s="44"/>
    </row>
    <row r="40576" spans="26:26">
      <c r="Z40576" s="44"/>
    </row>
    <row r="40577" spans="26:26">
      <c r="Z40577" s="44"/>
    </row>
    <row r="40578" spans="26:26">
      <c r="Z40578" s="44"/>
    </row>
    <row r="40579" spans="26:26">
      <c r="Z40579" s="44"/>
    </row>
    <row r="40580" spans="26:26">
      <c r="Z40580" s="44"/>
    </row>
    <row r="40581" spans="26:26">
      <c r="Z40581" s="44"/>
    </row>
    <row r="40582" spans="26:26">
      <c r="Z40582" s="44"/>
    </row>
    <row r="40583" spans="26:26">
      <c r="Z40583" s="44"/>
    </row>
    <row r="40584" spans="26:26">
      <c r="Z40584" s="44"/>
    </row>
    <row r="40585" spans="26:26">
      <c r="Z40585" s="44"/>
    </row>
    <row r="40586" spans="26:26">
      <c r="Z40586" s="44"/>
    </row>
    <row r="40587" spans="26:26">
      <c r="Z40587" s="44"/>
    </row>
    <row r="40588" spans="26:26">
      <c r="Z40588" s="44"/>
    </row>
    <row r="40589" spans="26:26">
      <c r="Z40589" s="44"/>
    </row>
    <row r="40590" spans="26:26">
      <c r="Z40590" s="44"/>
    </row>
    <row r="40591" spans="26:26">
      <c r="Z40591" s="44"/>
    </row>
    <row r="40592" spans="26:26">
      <c r="Z40592" s="44"/>
    </row>
    <row r="40593" spans="26:26">
      <c r="Z40593" s="44"/>
    </row>
    <row r="40594" spans="26:26">
      <c r="Z40594" s="44"/>
    </row>
    <row r="40595" spans="26:26">
      <c r="Z40595" s="44"/>
    </row>
    <row r="40596" spans="26:26">
      <c r="Z40596" s="44"/>
    </row>
    <row r="40597" spans="26:26">
      <c r="Z40597" s="44"/>
    </row>
    <row r="40598" spans="26:26">
      <c r="Z40598" s="44"/>
    </row>
    <row r="40599" spans="26:26">
      <c r="Z40599" s="44"/>
    </row>
    <row r="40600" spans="26:26">
      <c r="Z40600" s="44"/>
    </row>
    <row r="40601" spans="26:26">
      <c r="Z40601" s="44"/>
    </row>
    <row r="40602" spans="26:26">
      <c r="Z40602" s="44"/>
    </row>
    <row r="40603" spans="26:26">
      <c r="Z40603" s="44"/>
    </row>
    <row r="40604" spans="26:26">
      <c r="Z40604" s="44"/>
    </row>
    <row r="40605" spans="26:26">
      <c r="Z40605" s="44"/>
    </row>
    <row r="40606" spans="26:26">
      <c r="Z40606" s="44"/>
    </row>
    <row r="40607" spans="26:26">
      <c r="Z40607" s="44"/>
    </row>
    <row r="40608" spans="26:26">
      <c r="Z40608" s="44"/>
    </row>
    <row r="40609" spans="26:26">
      <c r="Z40609" s="44"/>
    </row>
    <row r="40610" spans="26:26">
      <c r="Z40610" s="44"/>
    </row>
    <row r="40611" spans="26:26">
      <c r="Z40611" s="44"/>
    </row>
    <row r="40612" spans="26:26">
      <c r="Z40612" s="44"/>
    </row>
    <row r="40613" spans="26:26">
      <c r="Z40613" s="44"/>
    </row>
    <row r="40614" spans="26:26">
      <c r="Z40614" s="44"/>
    </row>
    <row r="40615" spans="26:26">
      <c r="Z40615" s="44"/>
    </row>
    <row r="40616" spans="26:26">
      <c r="Z40616" s="44"/>
    </row>
    <row r="40617" spans="26:26">
      <c r="Z40617" s="44"/>
    </row>
    <row r="40618" spans="26:26">
      <c r="Z40618" s="44"/>
    </row>
    <row r="40619" spans="26:26">
      <c r="Z40619" s="44"/>
    </row>
    <row r="40620" spans="26:26">
      <c r="Z40620" s="44"/>
    </row>
    <row r="40621" spans="26:26">
      <c r="Z40621" s="44"/>
    </row>
    <row r="40622" spans="26:26">
      <c r="Z40622" s="44"/>
    </row>
    <row r="40623" spans="26:26">
      <c r="Z40623" s="44"/>
    </row>
    <row r="40624" spans="26:26">
      <c r="Z40624" s="44"/>
    </row>
    <row r="40625" spans="26:26">
      <c r="Z40625" s="44"/>
    </row>
    <row r="40626" spans="26:26">
      <c r="Z40626" s="44"/>
    </row>
    <row r="40627" spans="26:26">
      <c r="Z40627" s="44"/>
    </row>
    <row r="40628" spans="26:26">
      <c r="Z40628" s="44"/>
    </row>
    <row r="40629" spans="26:26">
      <c r="Z40629" s="44"/>
    </row>
    <row r="40630" spans="26:26">
      <c r="Z40630" s="44"/>
    </row>
    <row r="40631" spans="26:26">
      <c r="Z40631" s="44"/>
    </row>
    <row r="40632" spans="26:26">
      <c r="Z40632" s="44"/>
    </row>
    <row r="40633" spans="26:26">
      <c r="Z40633" s="44"/>
    </row>
    <row r="40634" spans="26:26">
      <c r="Z40634" s="44"/>
    </row>
    <row r="40635" spans="26:26">
      <c r="Z40635" s="44"/>
    </row>
    <row r="40636" spans="26:26">
      <c r="Z40636" s="44"/>
    </row>
    <row r="40637" spans="26:26">
      <c r="Z40637" s="44"/>
    </row>
    <row r="40638" spans="26:26">
      <c r="Z40638" s="44"/>
    </row>
    <row r="40639" spans="26:26">
      <c r="Z40639" s="44"/>
    </row>
    <row r="40640" spans="26:26">
      <c r="Z40640" s="44"/>
    </row>
    <row r="40641" spans="26:26">
      <c r="Z40641" s="44"/>
    </row>
    <row r="40642" spans="26:26">
      <c r="Z40642" s="44"/>
    </row>
    <row r="40643" spans="26:26">
      <c r="Z40643" s="44"/>
    </row>
    <row r="40644" spans="26:26">
      <c r="Z40644" s="44"/>
    </row>
    <row r="40645" spans="26:26">
      <c r="Z40645" s="44"/>
    </row>
    <row r="40646" spans="26:26">
      <c r="Z40646" s="44"/>
    </row>
    <row r="40647" spans="26:26">
      <c r="Z40647" s="44"/>
    </row>
    <row r="40648" spans="26:26">
      <c r="Z40648" s="44"/>
    </row>
    <row r="40649" spans="26:26">
      <c r="Z40649" s="44"/>
    </row>
    <row r="40650" spans="26:26">
      <c r="Z40650" s="44"/>
    </row>
    <row r="40651" spans="26:26">
      <c r="Z40651" s="44"/>
    </row>
    <row r="40652" spans="26:26">
      <c r="Z40652" s="44"/>
    </row>
    <row r="40653" spans="26:26">
      <c r="Z40653" s="44"/>
    </row>
    <row r="40654" spans="26:26">
      <c r="Z40654" s="44"/>
    </row>
    <row r="40655" spans="26:26">
      <c r="Z40655" s="44"/>
    </row>
    <row r="40656" spans="26:26">
      <c r="Z40656" s="44"/>
    </row>
    <row r="40657" spans="26:26">
      <c r="Z40657" s="44"/>
    </row>
    <row r="40658" spans="26:26">
      <c r="Z40658" s="44"/>
    </row>
    <row r="40659" spans="26:26">
      <c r="Z40659" s="44"/>
    </row>
    <row r="40660" spans="26:26">
      <c r="Z40660" s="44"/>
    </row>
    <row r="40661" spans="26:26">
      <c r="Z40661" s="44"/>
    </row>
    <row r="40662" spans="26:26">
      <c r="Z40662" s="44"/>
    </row>
    <row r="40663" spans="26:26">
      <c r="Z40663" s="44"/>
    </row>
    <row r="40664" spans="26:26">
      <c r="Z40664" s="44"/>
    </row>
    <row r="40665" spans="26:26">
      <c r="Z40665" s="44"/>
    </row>
    <row r="40666" spans="26:26">
      <c r="Z40666" s="44"/>
    </row>
    <row r="40667" spans="26:26">
      <c r="Z40667" s="44"/>
    </row>
    <row r="40668" spans="26:26">
      <c r="Z40668" s="44"/>
    </row>
    <row r="40669" spans="26:26">
      <c r="Z40669" s="44"/>
    </row>
    <row r="40670" spans="26:26">
      <c r="Z40670" s="44"/>
    </row>
    <row r="40671" spans="26:26">
      <c r="Z40671" s="44"/>
    </row>
    <row r="40672" spans="26:26">
      <c r="Z40672" s="44"/>
    </row>
    <row r="40673" spans="26:26">
      <c r="Z40673" s="44"/>
    </row>
    <row r="40674" spans="26:26">
      <c r="Z40674" s="44"/>
    </row>
    <row r="40675" spans="26:26">
      <c r="Z40675" s="44"/>
    </row>
    <row r="40676" spans="26:26">
      <c r="Z40676" s="44"/>
    </row>
    <row r="40677" spans="26:26">
      <c r="Z40677" s="44"/>
    </row>
    <row r="40678" spans="26:26">
      <c r="Z40678" s="44"/>
    </row>
    <row r="40679" spans="26:26">
      <c r="Z40679" s="44"/>
    </row>
    <row r="40680" spans="26:26">
      <c r="Z40680" s="44"/>
    </row>
    <row r="40681" spans="26:26">
      <c r="Z40681" s="44"/>
    </row>
    <row r="40682" spans="26:26">
      <c r="Z40682" s="44"/>
    </row>
    <row r="40683" spans="26:26">
      <c r="Z40683" s="44"/>
    </row>
    <row r="40684" spans="26:26">
      <c r="Z40684" s="44"/>
    </row>
    <row r="40685" spans="26:26">
      <c r="Z40685" s="44"/>
    </row>
    <row r="40686" spans="26:26">
      <c r="Z40686" s="44"/>
    </row>
    <row r="40687" spans="26:26">
      <c r="Z40687" s="44"/>
    </row>
    <row r="40688" spans="26:26">
      <c r="Z40688" s="44"/>
    </row>
    <row r="40689" spans="26:26">
      <c r="Z40689" s="44"/>
    </row>
    <row r="40690" spans="26:26">
      <c r="Z40690" s="44"/>
    </row>
    <row r="40691" spans="26:26">
      <c r="Z40691" s="44"/>
    </row>
    <row r="40692" spans="26:26">
      <c r="Z40692" s="44"/>
    </row>
    <row r="40693" spans="26:26">
      <c r="Z40693" s="44"/>
    </row>
    <row r="40694" spans="26:26">
      <c r="Z40694" s="44"/>
    </row>
    <row r="40695" spans="26:26">
      <c r="Z40695" s="44"/>
    </row>
    <row r="40696" spans="26:26">
      <c r="Z40696" s="44"/>
    </row>
    <row r="40697" spans="26:26">
      <c r="Z40697" s="44"/>
    </row>
    <row r="40698" spans="26:26">
      <c r="Z40698" s="44"/>
    </row>
    <row r="40699" spans="26:26">
      <c r="Z40699" s="44"/>
    </row>
    <row r="40700" spans="26:26">
      <c r="Z40700" s="44"/>
    </row>
    <row r="40701" spans="26:26">
      <c r="Z40701" s="44"/>
    </row>
    <row r="40702" spans="26:26">
      <c r="Z40702" s="44"/>
    </row>
    <row r="40703" spans="26:26">
      <c r="Z40703" s="44"/>
    </row>
    <row r="40704" spans="26:26">
      <c r="Z40704" s="44"/>
    </row>
    <row r="40705" spans="26:26">
      <c r="Z40705" s="44"/>
    </row>
    <row r="40706" spans="26:26">
      <c r="Z40706" s="44"/>
    </row>
    <row r="40707" spans="26:26">
      <c r="Z40707" s="44"/>
    </row>
    <row r="40708" spans="26:26">
      <c r="Z40708" s="44"/>
    </row>
    <row r="40709" spans="26:26">
      <c r="Z40709" s="44"/>
    </row>
    <row r="40710" spans="26:26">
      <c r="Z40710" s="44"/>
    </row>
    <row r="40711" spans="26:26">
      <c r="Z40711" s="44"/>
    </row>
    <row r="40712" spans="26:26">
      <c r="Z40712" s="44"/>
    </row>
    <row r="40713" spans="26:26">
      <c r="Z40713" s="44"/>
    </row>
    <row r="40714" spans="26:26">
      <c r="Z40714" s="44"/>
    </row>
    <row r="40715" spans="26:26">
      <c r="Z40715" s="44"/>
    </row>
    <row r="40716" spans="26:26">
      <c r="Z40716" s="44"/>
    </row>
    <row r="40717" spans="26:26">
      <c r="Z40717" s="44"/>
    </row>
    <row r="40718" spans="26:26">
      <c r="Z40718" s="44"/>
    </row>
    <row r="40719" spans="26:26">
      <c r="Z40719" s="44"/>
    </row>
    <row r="40720" spans="26:26">
      <c r="Z40720" s="44"/>
    </row>
    <row r="40721" spans="26:26">
      <c r="Z40721" s="44"/>
    </row>
    <row r="40722" spans="26:26">
      <c r="Z40722" s="44"/>
    </row>
    <row r="40723" spans="26:26">
      <c r="Z40723" s="44"/>
    </row>
    <row r="40724" spans="26:26">
      <c r="Z40724" s="44"/>
    </row>
    <row r="40725" spans="26:26">
      <c r="Z40725" s="44"/>
    </row>
    <row r="40726" spans="26:26">
      <c r="Z40726" s="44"/>
    </row>
    <row r="40727" spans="26:26">
      <c r="Z40727" s="44"/>
    </row>
    <row r="40728" spans="26:26">
      <c r="Z40728" s="44"/>
    </row>
    <row r="40729" spans="26:26">
      <c r="Z40729" s="44"/>
    </row>
    <row r="40730" spans="26:26">
      <c r="Z40730" s="44"/>
    </row>
    <row r="40731" spans="26:26">
      <c r="Z40731" s="44"/>
    </row>
    <row r="40732" spans="26:26">
      <c r="Z40732" s="44"/>
    </row>
    <row r="40733" spans="26:26">
      <c r="Z40733" s="44"/>
    </row>
    <row r="40734" spans="26:26">
      <c r="Z40734" s="44"/>
    </row>
    <row r="40735" spans="26:26">
      <c r="Z40735" s="44"/>
    </row>
    <row r="40736" spans="26:26">
      <c r="Z40736" s="44"/>
    </row>
    <row r="40737" spans="26:26">
      <c r="Z40737" s="44"/>
    </row>
    <row r="40738" spans="26:26">
      <c r="Z40738" s="44"/>
    </row>
    <row r="40739" spans="26:26">
      <c r="Z40739" s="44"/>
    </row>
    <row r="40740" spans="26:26">
      <c r="Z40740" s="44"/>
    </row>
    <row r="40741" spans="26:26">
      <c r="Z40741" s="44"/>
    </row>
    <row r="40742" spans="26:26">
      <c r="Z40742" s="44"/>
    </row>
    <row r="40743" spans="26:26">
      <c r="Z40743" s="44"/>
    </row>
    <row r="40744" spans="26:26">
      <c r="Z40744" s="44"/>
    </row>
    <row r="40745" spans="26:26">
      <c r="Z40745" s="44"/>
    </row>
    <row r="40746" spans="26:26">
      <c r="Z40746" s="44"/>
    </row>
    <row r="40747" spans="26:26">
      <c r="Z40747" s="44"/>
    </row>
    <row r="40748" spans="26:26">
      <c r="Z40748" s="44"/>
    </row>
    <row r="40749" spans="26:26">
      <c r="Z40749" s="44"/>
    </row>
    <row r="40750" spans="26:26">
      <c r="Z40750" s="44"/>
    </row>
    <row r="40751" spans="26:26">
      <c r="Z40751" s="44"/>
    </row>
    <row r="40752" spans="26:26">
      <c r="Z40752" s="44"/>
    </row>
    <row r="40753" spans="26:26">
      <c r="Z40753" s="44"/>
    </row>
    <row r="40754" spans="26:26">
      <c r="Z40754" s="44"/>
    </row>
    <row r="40755" spans="26:26">
      <c r="Z40755" s="44"/>
    </row>
    <row r="40756" spans="26:26">
      <c r="Z40756" s="44"/>
    </row>
    <row r="40757" spans="26:26">
      <c r="Z40757" s="44"/>
    </row>
    <row r="40758" spans="26:26">
      <c r="Z40758" s="44"/>
    </row>
    <row r="40759" spans="26:26">
      <c r="Z40759" s="44"/>
    </row>
    <row r="40760" spans="26:26">
      <c r="Z40760" s="44"/>
    </row>
    <row r="40761" spans="26:26">
      <c r="Z40761" s="44"/>
    </row>
    <row r="40762" spans="26:26">
      <c r="Z40762" s="44"/>
    </row>
    <row r="40763" spans="26:26">
      <c r="Z40763" s="44"/>
    </row>
    <row r="40764" spans="26:26">
      <c r="Z40764" s="44"/>
    </row>
    <row r="40765" spans="26:26">
      <c r="Z40765" s="44"/>
    </row>
    <row r="40766" spans="26:26">
      <c r="Z40766" s="44"/>
    </row>
    <row r="40767" spans="26:26">
      <c r="Z40767" s="44"/>
    </row>
    <row r="40768" spans="26:26">
      <c r="Z40768" s="44"/>
    </row>
    <row r="40769" spans="26:26">
      <c r="Z40769" s="44"/>
    </row>
    <row r="40770" spans="26:26">
      <c r="Z40770" s="44"/>
    </row>
    <row r="40771" spans="26:26">
      <c r="Z40771" s="44"/>
    </row>
    <row r="40772" spans="26:26">
      <c r="Z40772" s="44"/>
    </row>
    <row r="40773" spans="26:26">
      <c r="Z40773" s="44"/>
    </row>
    <row r="40774" spans="26:26">
      <c r="Z40774" s="44"/>
    </row>
    <row r="40775" spans="26:26">
      <c r="Z40775" s="44"/>
    </row>
    <row r="40776" spans="26:26">
      <c r="Z40776" s="44"/>
    </row>
    <row r="40777" spans="26:26">
      <c r="Z40777" s="44"/>
    </row>
    <row r="40778" spans="26:26">
      <c r="Z40778" s="44"/>
    </row>
    <row r="40779" spans="26:26">
      <c r="Z40779" s="44"/>
    </row>
    <row r="40780" spans="26:26">
      <c r="Z40780" s="44"/>
    </row>
    <row r="40781" spans="26:26">
      <c r="Z40781" s="44"/>
    </row>
    <row r="40782" spans="26:26">
      <c r="Z40782" s="44"/>
    </row>
    <row r="40783" spans="26:26">
      <c r="Z40783" s="44"/>
    </row>
    <row r="40784" spans="26:26">
      <c r="Z40784" s="44"/>
    </row>
    <row r="40785" spans="26:26">
      <c r="Z40785" s="44"/>
    </row>
    <row r="40786" spans="26:26">
      <c r="Z40786" s="44"/>
    </row>
    <row r="40787" spans="26:26">
      <c r="Z40787" s="44"/>
    </row>
    <row r="40788" spans="26:26">
      <c r="Z40788" s="44"/>
    </row>
    <row r="40789" spans="26:26">
      <c r="Z40789" s="44"/>
    </row>
    <row r="40790" spans="26:26">
      <c r="Z40790" s="44"/>
    </row>
    <row r="40791" spans="26:26">
      <c r="Z40791" s="44"/>
    </row>
    <row r="40792" spans="26:26">
      <c r="Z40792" s="44"/>
    </row>
    <row r="40793" spans="26:26">
      <c r="Z40793" s="44"/>
    </row>
    <row r="40794" spans="26:26">
      <c r="Z40794" s="44"/>
    </row>
    <row r="40795" spans="26:26">
      <c r="Z40795" s="44"/>
    </row>
    <row r="40796" spans="26:26">
      <c r="Z40796" s="44"/>
    </row>
    <row r="40797" spans="26:26">
      <c r="Z40797" s="44"/>
    </row>
    <row r="40798" spans="26:26">
      <c r="Z40798" s="44"/>
    </row>
    <row r="40799" spans="26:26">
      <c r="Z40799" s="44"/>
    </row>
    <row r="40800" spans="26:26">
      <c r="Z40800" s="44"/>
    </row>
    <row r="40801" spans="26:26">
      <c r="Z40801" s="44"/>
    </row>
    <row r="40802" spans="26:26">
      <c r="Z40802" s="44"/>
    </row>
    <row r="40803" spans="26:26">
      <c r="Z40803" s="44"/>
    </row>
    <row r="40804" spans="26:26">
      <c r="Z40804" s="44"/>
    </row>
    <row r="40805" spans="26:26">
      <c r="Z40805" s="44"/>
    </row>
    <row r="40806" spans="26:26">
      <c r="Z40806" s="44"/>
    </row>
    <row r="40807" spans="26:26">
      <c r="Z40807" s="44"/>
    </row>
    <row r="40808" spans="26:26">
      <c r="Z40808" s="44"/>
    </row>
    <row r="40809" spans="26:26">
      <c r="Z40809" s="44"/>
    </row>
    <row r="40810" spans="26:26">
      <c r="Z40810" s="44"/>
    </row>
    <row r="40811" spans="26:26">
      <c r="Z40811" s="44"/>
    </row>
    <row r="40812" spans="26:26">
      <c r="Z40812" s="44"/>
    </row>
    <row r="40813" spans="26:26">
      <c r="Z40813" s="44"/>
    </row>
    <row r="40814" spans="26:26">
      <c r="Z40814" s="44"/>
    </row>
    <row r="40815" spans="26:26">
      <c r="Z40815" s="44"/>
    </row>
    <row r="40816" spans="26:26">
      <c r="Z40816" s="44"/>
    </row>
    <row r="40817" spans="26:26">
      <c r="Z40817" s="44"/>
    </row>
    <row r="40818" spans="26:26">
      <c r="Z40818" s="44"/>
    </row>
    <row r="40819" spans="26:26">
      <c r="Z40819" s="44"/>
    </row>
    <row r="40820" spans="26:26">
      <c r="Z40820" s="44"/>
    </row>
    <row r="40821" spans="26:26">
      <c r="Z40821" s="44"/>
    </row>
    <row r="40822" spans="26:26">
      <c r="Z40822" s="44"/>
    </row>
    <row r="40823" spans="26:26">
      <c r="Z40823" s="44"/>
    </row>
    <row r="40824" spans="26:26">
      <c r="Z40824" s="44"/>
    </row>
    <row r="40825" spans="26:26">
      <c r="Z40825" s="44"/>
    </row>
    <row r="40826" spans="26:26">
      <c r="Z40826" s="44"/>
    </row>
    <row r="40827" spans="26:26">
      <c r="Z40827" s="44"/>
    </row>
    <row r="40828" spans="26:26">
      <c r="Z40828" s="44"/>
    </row>
    <row r="40829" spans="26:26">
      <c r="Z40829" s="44"/>
    </row>
    <row r="40830" spans="26:26">
      <c r="Z40830" s="44"/>
    </row>
    <row r="40831" spans="26:26">
      <c r="Z40831" s="44"/>
    </row>
    <row r="40832" spans="26:26">
      <c r="Z40832" s="44"/>
    </row>
    <row r="40833" spans="26:26">
      <c r="Z40833" s="44"/>
    </row>
    <row r="40834" spans="26:26">
      <c r="Z40834" s="44"/>
    </row>
    <row r="40835" spans="26:26">
      <c r="Z40835" s="44"/>
    </row>
    <row r="40836" spans="26:26">
      <c r="Z40836" s="44"/>
    </row>
    <row r="40837" spans="26:26">
      <c r="Z40837" s="44"/>
    </row>
    <row r="40838" spans="26:26">
      <c r="Z40838" s="44"/>
    </row>
    <row r="40839" spans="26:26">
      <c r="Z40839" s="44"/>
    </row>
    <row r="40840" spans="26:26">
      <c r="Z40840" s="44"/>
    </row>
    <row r="40841" spans="26:26">
      <c r="Z40841" s="44"/>
    </row>
    <row r="40842" spans="26:26">
      <c r="Z40842" s="44"/>
    </row>
    <row r="40843" spans="26:26">
      <c r="Z40843" s="44"/>
    </row>
    <row r="40844" spans="26:26">
      <c r="Z40844" s="44"/>
    </row>
    <row r="40845" spans="26:26">
      <c r="Z40845" s="44"/>
    </row>
    <row r="40846" spans="26:26">
      <c r="Z40846" s="44"/>
    </row>
    <row r="40847" spans="26:26">
      <c r="Z40847" s="44"/>
    </row>
    <row r="40848" spans="26:26">
      <c r="Z40848" s="44"/>
    </row>
    <row r="40849" spans="26:26">
      <c r="Z40849" s="44"/>
    </row>
    <row r="40850" spans="26:26">
      <c r="Z40850" s="44"/>
    </row>
    <row r="40851" spans="26:26">
      <c r="Z40851" s="44"/>
    </row>
    <row r="40852" spans="26:26">
      <c r="Z40852" s="44"/>
    </row>
    <row r="40853" spans="26:26">
      <c r="Z40853" s="44"/>
    </row>
    <row r="40854" spans="26:26">
      <c r="Z40854" s="44"/>
    </row>
    <row r="40855" spans="26:26">
      <c r="Z40855" s="44"/>
    </row>
    <row r="40856" spans="26:26">
      <c r="Z40856" s="44"/>
    </row>
    <row r="40857" spans="26:26">
      <c r="Z40857" s="44"/>
    </row>
    <row r="40858" spans="26:26">
      <c r="Z40858" s="44"/>
    </row>
    <row r="40859" spans="26:26">
      <c r="Z40859" s="44"/>
    </row>
    <row r="40860" spans="26:26">
      <c r="Z40860" s="44"/>
    </row>
    <row r="40861" spans="26:26">
      <c r="Z40861" s="44"/>
    </row>
    <row r="40862" spans="26:26">
      <c r="Z40862" s="44"/>
    </row>
    <row r="40863" spans="26:26">
      <c r="Z40863" s="44"/>
    </row>
    <row r="40864" spans="26:26">
      <c r="Z40864" s="44"/>
    </row>
    <row r="40865" spans="26:26">
      <c r="Z40865" s="44"/>
    </row>
    <row r="40866" spans="26:26">
      <c r="Z40866" s="44"/>
    </row>
    <row r="40867" spans="26:26">
      <c r="Z40867" s="44"/>
    </row>
    <row r="40868" spans="26:26">
      <c r="Z40868" s="44"/>
    </row>
    <row r="40869" spans="26:26">
      <c r="Z40869" s="44"/>
    </row>
    <row r="40870" spans="26:26">
      <c r="Z40870" s="44"/>
    </row>
    <row r="40871" spans="26:26">
      <c r="Z40871" s="44"/>
    </row>
    <row r="40872" spans="26:26">
      <c r="Z40872" s="44"/>
    </row>
    <row r="40873" spans="26:26">
      <c r="Z40873" s="44"/>
    </row>
    <row r="40874" spans="26:26">
      <c r="Z40874" s="44"/>
    </row>
    <row r="40875" spans="26:26">
      <c r="Z40875" s="44"/>
    </row>
    <row r="40876" spans="26:26">
      <c r="Z40876" s="44"/>
    </row>
    <row r="40877" spans="26:26">
      <c r="Z40877" s="44"/>
    </row>
    <row r="40878" spans="26:26">
      <c r="Z40878" s="44"/>
    </row>
    <row r="40879" spans="26:26">
      <c r="Z40879" s="44"/>
    </row>
    <row r="40880" spans="26:26">
      <c r="Z40880" s="44"/>
    </row>
    <row r="40881" spans="26:26">
      <c r="Z40881" s="44"/>
    </row>
    <row r="40882" spans="26:26">
      <c r="Z40882" s="44"/>
    </row>
    <row r="40883" spans="26:26">
      <c r="Z40883" s="44"/>
    </row>
    <row r="40884" spans="26:26">
      <c r="Z40884" s="44"/>
    </row>
    <row r="40885" spans="26:26">
      <c r="Z40885" s="44"/>
    </row>
    <row r="40886" spans="26:26">
      <c r="Z40886" s="44"/>
    </row>
    <row r="40887" spans="26:26">
      <c r="Z40887" s="44"/>
    </row>
    <row r="40888" spans="26:26">
      <c r="Z40888" s="44"/>
    </row>
    <row r="40889" spans="26:26">
      <c r="Z40889" s="44"/>
    </row>
    <row r="40890" spans="26:26">
      <c r="Z40890" s="44"/>
    </row>
    <row r="40891" spans="26:26">
      <c r="Z40891" s="44"/>
    </row>
    <row r="40892" spans="26:26">
      <c r="Z40892" s="44"/>
    </row>
    <row r="40893" spans="26:26">
      <c r="Z40893" s="44"/>
    </row>
    <row r="40894" spans="26:26">
      <c r="Z40894" s="44"/>
    </row>
    <row r="40895" spans="26:26">
      <c r="Z40895" s="44"/>
    </row>
    <row r="40896" spans="26:26">
      <c r="Z40896" s="44"/>
    </row>
    <row r="40897" spans="26:26">
      <c r="Z40897" s="44"/>
    </row>
    <row r="40898" spans="26:26">
      <c r="Z40898" s="44"/>
    </row>
    <row r="40899" spans="26:26">
      <c r="Z40899" s="44"/>
    </row>
    <row r="40900" spans="26:26">
      <c r="Z40900" s="44"/>
    </row>
    <row r="40901" spans="26:26">
      <c r="Z40901" s="44"/>
    </row>
    <row r="40902" spans="26:26">
      <c r="Z40902" s="44"/>
    </row>
    <row r="40903" spans="26:26">
      <c r="Z40903" s="44"/>
    </row>
    <row r="40904" spans="26:26">
      <c r="Z40904" s="44"/>
    </row>
    <row r="40905" spans="26:26">
      <c r="Z40905" s="44"/>
    </row>
    <row r="40906" spans="26:26">
      <c r="Z40906" s="44"/>
    </row>
    <row r="40907" spans="26:26">
      <c r="Z40907" s="44"/>
    </row>
    <row r="40908" spans="26:26">
      <c r="Z40908" s="44"/>
    </row>
    <row r="40909" spans="26:26">
      <c r="Z40909" s="44"/>
    </row>
    <row r="40910" spans="26:26">
      <c r="Z40910" s="44"/>
    </row>
    <row r="40911" spans="26:26">
      <c r="Z40911" s="44"/>
    </row>
    <row r="40912" spans="26:26">
      <c r="Z40912" s="44"/>
    </row>
    <row r="40913" spans="26:26">
      <c r="Z40913" s="44"/>
    </row>
    <row r="40914" spans="26:26">
      <c r="Z40914" s="44"/>
    </row>
    <row r="40915" spans="26:26">
      <c r="Z40915" s="44"/>
    </row>
    <row r="40916" spans="26:26">
      <c r="Z40916" s="44"/>
    </row>
    <row r="40917" spans="26:26">
      <c r="Z40917" s="44"/>
    </row>
    <row r="40918" spans="26:26">
      <c r="Z40918" s="44"/>
    </row>
    <row r="40919" spans="26:26">
      <c r="Z40919" s="44"/>
    </row>
    <row r="40920" spans="26:26">
      <c r="Z40920" s="44"/>
    </row>
    <row r="40921" spans="26:26">
      <c r="Z40921" s="44"/>
    </row>
    <row r="40922" spans="26:26">
      <c r="Z40922" s="44"/>
    </row>
    <row r="40923" spans="26:26">
      <c r="Z40923" s="44"/>
    </row>
    <row r="40924" spans="26:26">
      <c r="Z40924" s="44"/>
    </row>
    <row r="40925" spans="26:26">
      <c r="Z40925" s="44"/>
    </row>
    <row r="40926" spans="26:26">
      <c r="Z40926" s="44"/>
    </row>
    <row r="40927" spans="26:26">
      <c r="Z40927" s="44"/>
    </row>
    <row r="40928" spans="26:26">
      <c r="Z40928" s="44"/>
    </row>
    <row r="40929" spans="26:26">
      <c r="Z40929" s="44"/>
    </row>
    <row r="40930" spans="26:26">
      <c r="Z40930" s="44"/>
    </row>
    <row r="40931" spans="26:26">
      <c r="Z40931" s="44"/>
    </row>
    <row r="40932" spans="26:26">
      <c r="Z40932" s="44"/>
    </row>
    <row r="40933" spans="26:26">
      <c r="Z40933" s="44"/>
    </row>
    <row r="40934" spans="26:26">
      <c r="Z40934" s="44"/>
    </row>
    <row r="40935" spans="26:26">
      <c r="Z40935" s="44"/>
    </row>
    <row r="40936" spans="26:26">
      <c r="Z40936" s="44"/>
    </row>
    <row r="40937" spans="26:26">
      <c r="Z40937" s="44"/>
    </row>
    <row r="40938" spans="26:26">
      <c r="Z40938" s="44"/>
    </row>
    <row r="40939" spans="26:26">
      <c r="Z40939" s="44"/>
    </row>
    <row r="40940" spans="26:26">
      <c r="Z40940" s="44"/>
    </row>
    <row r="40941" spans="26:26">
      <c r="Z40941" s="44"/>
    </row>
    <row r="40942" spans="26:26">
      <c r="Z40942" s="44"/>
    </row>
    <row r="40943" spans="26:26">
      <c r="Z40943" s="44"/>
    </row>
    <row r="40944" spans="26:26">
      <c r="Z40944" s="44"/>
    </row>
    <row r="40945" spans="26:26">
      <c r="Z40945" s="44"/>
    </row>
    <row r="40946" spans="26:26">
      <c r="Z40946" s="44"/>
    </row>
    <row r="40947" spans="26:26">
      <c r="Z40947" s="44"/>
    </row>
    <row r="40948" spans="26:26">
      <c r="Z40948" s="44"/>
    </row>
    <row r="40949" spans="26:26">
      <c r="Z40949" s="44"/>
    </row>
    <row r="40950" spans="26:26">
      <c r="Z40950" s="44"/>
    </row>
    <row r="40951" spans="26:26">
      <c r="Z40951" s="44"/>
    </row>
    <row r="40952" spans="26:26">
      <c r="Z40952" s="44"/>
    </row>
    <row r="40953" spans="26:26">
      <c r="Z40953" s="44"/>
    </row>
    <row r="40954" spans="26:26">
      <c r="Z40954" s="44"/>
    </row>
    <row r="40955" spans="26:26">
      <c r="Z40955" s="44"/>
    </row>
    <row r="40956" spans="26:26">
      <c r="Z40956" s="44"/>
    </row>
    <row r="40957" spans="26:26">
      <c r="Z40957" s="44"/>
    </row>
    <row r="40958" spans="26:26">
      <c r="Z40958" s="44"/>
    </row>
    <row r="40959" spans="26:26">
      <c r="Z40959" s="44"/>
    </row>
    <row r="40960" spans="26:26">
      <c r="Z40960" s="44"/>
    </row>
    <row r="40961" spans="26:26">
      <c r="Z40961" s="44"/>
    </row>
    <row r="40962" spans="26:26">
      <c r="Z40962" s="44"/>
    </row>
    <row r="40963" spans="26:26">
      <c r="Z40963" s="44"/>
    </row>
    <row r="40964" spans="26:26">
      <c r="Z40964" s="44"/>
    </row>
    <row r="40965" spans="26:26">
      <c r="Z40965" s="44"/>
    </row>
    <row r="40966" spans="26:26">
      <c r="Z40966" s="44"/>
    </row>
    <row r="40967" spans="26:26">
      <c r="Z40967" s="44"/>
    </row>
    <row r="40968" spans="26:26">
      <c r="Z40968" s="44"/>
    </row>
    <row r="40969" spans="26:26">
      <c r="Z40969" s="44"/>
    </row>
    <row r="40970" spans="26:26">
      <c r="Z40970" s="44"/>
    </row>
    <row r="40971" spans="26:26">
      <c r="Z40971" s="44"/>
    </row>
    <row r="40972" spans="26:26">
      <c r="Z40972" s="44"/>
    </row>
    <row r="40973" spans="26:26">
      <c r="Z40973" s="44"/>
    </row>
    <row r="40974" spans="26:26">
      <c r="Z40974" s="44"/>
    </row>
    <row r="40975" spans="26:26">
      <c r="Z40975" s="44"/>
    </row>
    <row r="40976" spans="26:26">
      <c r="Z40976" s="44"/>
    </row>
    <row r="40977" spans="26:26">
      <c r="Z40977" s="44"/>
    </row>
    <row r="40978" spans="26:26">
      <c r="Z40978" s="44"/>
    </row>
    <row r="40979" spans="26:26">
      <c r="Z40979" s="44"/>
    </row>
    <row r="40980" spans="26:26">
      <c r="Z40980" s="44"/>
    </row>
    <row r="40981" spans="26:26">
      <c r="Z40981" s="44"/>
    </row>
    <row r="40982" spans="26:26">
      <c r="Z40982" s="44"/>
    </row>
    <row r="40983" spans="26:26">
      <c r="Z40983" s="44"/>
    </row>
    <row r="40984" spans="26:26">
      <c r="Z40984" s="44"/>
    </row>
    <row r="40985" spans="26:26">
      <c r="Z40985" s="44"/>
    </row>
    <row r="40986" spans="26:26">
      <c r="Z40986" s="44"/>
    </row>
    <row r="40987" spans="26:26">
      <c r="Z40987" s="44"/>
    </row>
    <row r="40988" spans="26:26">
      <c r="Z40988" s="44"/>
    </row>
    <row r="40989" spans="26:26">
      <c r="Z40989" s="44"/>
    </row>
    <row r="40990" spans="26:26">
      <c r="Z40990" s="44"/>
    </row>
    <row r="40991" spans="26:26">
      <c r="Z40991" s="44"/>
    </row>
    <row r="40992" spans="26:26">
      <c r="Z40992" s="44"/>
    </row>
    <row r="40993" spans="26:26">
      <c r="Z40993" s="44"/>
    </row>
    <row r="40994" spans="26:26">
      <c r="Z40994" s="44"/>
    </row>
    <row r="40995" spans="26:26">
      <c r="Z40995" s="44"/>
    </row>
    <row r="40996" spans="26:26">
      <c r="Z40996" s="44"/>
    </row>
    <row r="40997" spans="26:26">
      <c r="Z40997" s="44"/>
    </row>
    <row r="40998" spans="26:26">
      <c r="Z40998" s="44"/>
    </row>
    <row r="40999" spans="26:26">
      <c r="Z40999" s="44"/>
    </row>
    <row r="41000" spans="26:26">
      <c r="Z41000" s="44"/>
    </row>
    <row r="41001" spans="26:26">
      <c r="Z41001" s="44"/>
    </row>
    <row r="41002" spans="26:26">
      <c r="Z41002" s="44"/>
    </row>
    <row r="41003" spans="26:26">
      <c r="Z41003" s="44"/>
    </row>
    <row r="41004" spans="26:26">
      <c r="Z41004" s="44"/>
    </row>
    <row r="41005" spans="26:26">
      <c r="Z41005" s="44"/>
    </row>
    <row r="41006" spans="26:26">
      <c r="Z41006" s="44"/>
    </row>
    <row r="41007" spans="26:26">
      <c r="Z41007" s="44"/>
    </row>
    <row r="41008" spans="26:26">
      <c r="Z41008" s="44"/>
    </row>
    <row r="41009" spans="26:26">
      <c r="Z41009" s="44"/>
    </row>
    <row r="41010" spans="26:26">
      <c r="Z41010" s="44"/>
    </row>
    <row r="41011" spans="26:26">
      <c r="Z41011" s="44"/>
    </row>
    <row r="41012" spans="26:26">
      <c r="Z41012" s="44"/>
    </row>
    <row r="41013" spans="26:26">
      <c r="Z41013" s="44"/>
    </row>
    <row r="41014" spans="26:26">
      <c r="Z41014" s="44"/>
    </row>
    <row r="41015" spans="26:26">
      <c r="Z41015" s="44"/>
    </row>
    <row r="41016" spans="26:26">
      <c r="Z41016" s="44"/>
    </row>
    <row r="41017" spans="26:26">
      <c r="Z41017" s="44"/>
    </row>
    <row r="41018" spans="26:26">
      <c r="Z41018" s="44"/>
    </row>
    <row r="41019" spans="26:26">
      <c r="Z41019" s="44"/>
    </row>
    <row r="41020" spans="26:26">
      <c r="Z41020" s="44"/>
    </row>
    <row r="41021" spans="26:26">
      <c r="Z41021" s="44"/>
    </row>
    <row r="41022" spans="26:26">
      <c r="Z41022" s="44"/>
    </row>
    <row r="41023" spans="26:26">
      <c r="Z41023" s="44"/>
    </row>
    <row r="41024" spans="26:26">
      <c r="Z41024" s="44"/>
    </row>
    <row r="41025" spans="26:26">
      <c r="Z41025" s="44"/>
    </row>
    <row r="41026" spans="26:26">
      <c r="Z41026" s="44"/>
    </row>
    <row r="41027" spans="26:26">
      <c r="Z41027" s="44"/>
    </row>
    <row r="41028" spans="26:26">
      <c r="Z41028" s="44"/>
    </row>
    <row r="41029" spans="26:26">
      <c r="Z41029" s="44"/>
    </row>
    <row r="41030" spans="26:26">
      <c r="Z41030" s="44"/>
    </row>
    <row r="41031" spans="26:26">
      <c r="Z41031" s="44"/>
    </row>
    <row r="41032" spans="26:26">
      <c r="Z41032" s="44"/>
    </row>
    <row r="41033" spans="26:26">
      <c r="Z41033" s="44"/>
    </row>
    <row r="41034" spans="26:26">
      <c r="Z41034" s="44"/>
    </row>
    <row r="41035" spans="26:26">
      <c r="Z41035" s="44"/>
    </row>
    <row r="41036" spans="26:26">
      <c r="Z41036" s="44"/>
    </row>
    <row r="41037" spans="26:26">
      <c r="Z41037" s="44"/>
    </row>
    <row r="41038" spans="26:26">
      <c r="Z41038" s="44"/>
    </row>
    <row r="41039" spans="26:26">
      <c r="Z41039" s="44"/>
    </row>
    <row r="41040" spans="26:26">
      <c r="Z41040" s="44"/>
    </row>
    <row r="41041" spans="26:26">
      <c r="Z41041" s="44"/>
    </row>
    <row r="41042" spans="26:26">
      <c r="Z41042" s="44"/>
    </row>
    <row r="41043" spans="26:26">
      <c r="Z41043" s="44"/>
    </row>
    <row r="41044" spans="26:26">
      <c r="Z41044" s="44"/>
    </row>
    <row r="41045" spans="26:26">
      <c r="Z41045" s="44"/>
    </row>
    <row r="41046" spans="26:26">
      <c r="Z41046" s="44"/>
    </row>
    <row r="41047" spans="26:26">
      <c r="Z41047" s="44"/>
    </row>
    <row r="41048" spans="26:26">
      <c r="Z41048" s="44"/>
    </row>
    <row r="41049" spans="26:26">
      <c r="Z41049" s="44"/>
    </row>
    <row r="41050" spans="26:26">
      <c r="Z41050" s="44"/>
    </row>
    <row r="41051" spans="26:26">
      <c r="Z41051" s="44"/>
    </row>
    <row r="41052" spans="26:26">
      <c r="Z41052" s="44"/>
    </row>
    <row r="41053" spans="26:26">
      <c r="Z41053" s="44"/>
    </row>
    <row r="41054" spans="26:26">
      <c r="Z41054" s="44"/>
    </row>
    <row r="41055" spans="26:26">
      <c r="Z41055" s="44"/>
    </row>
    <row r="41056" spans="26:26">
      <c r="Z41056" s="44"/>
    </row>
    <row r="41057" spans="26:26">
      <c r="Z41057" s="44"/>
    </row>
    <row r="41058" spans="26:26">
      <c r="Z41058" s="44"/>
    </row>
    <row r="41059" spans="26:26">
      <c r="Z41059" s="44"/>
    </row>
    <row r="41060" spans="26:26">
      <c r="Z41060" s="44"/>
    </row>
    <row r="41061" spans="26:26">
      <c r="Z41061" s="44"/>
    </row>
    <row r="41062" spans="26:26">
      <c r="Z41062" s="44"/>
    </row>
    <row r="41063" spans="26:26">
      <c r="Z41063" s="44"/>
    </row>
    <row r="41064" spans="26:26">
      <c r="Z41064" s="44"/>
    </row>
    <row r="41065" spans="26:26">
      <c r="Z41065" s="44"/>
    </row>
    <row r="41066" spans="26:26">
      <c r="Z41066" s="44"/>
    </row>
    <row r="41067" spans="26:26">
      <c r="Z41067" s="44"/>
    </row>
    <row r="41068" spans="26:26">
      <c r="Z41068" s="44"/>
    </row>
    <row r="41069" spans="26:26">
      <c r="Z41069" s="44"/>
    </row>
    <row r="41070" spans="26:26">
      <c r="Z41070" s="44"/>
    </row>
    <row r="41071" spans="26:26">
      <c r="Z41071" s="44"/>
    </row>
    <row r="41072" spans="26:26">
      <c r="Z41072" s="44"/>
    </row>
    <row r="41073" spans="26:26">
      <c r="Z41073" s="44"/>
    </row>
    <row r="41074" spans="26:26">
      <c r="Z41074" s="44"/>
    </row>
    <row r="41075" spans="26:26">
      <c r="Z41075" s="44"/>
    </row>
    <row r="41076" spans="26:26">
      <c r="Z41076" s="44"/>
    </row>
    <row r="41077" spans="26:26">
      <c r="Z41077" s="44"/>
    </row>
    <row r="41078" spans="26:26">
      <c r="Z41078" s="44"/>
    </row>
    <row r="41079" spans="26:26">
      <c r="Z41079" s="44"/>
    </row>
    <row r="41080" spans="26:26">
      <c r="Z41080" s="44"/>
    </row>
    <row r="41081" spans="26:26">
      <c r="Z41081" s="44"/>
    </row>
    <row r="41082" spans="26:26">
      <c r="Z41082" s="44"/>
    </row>
    <row r="41083" spans="26:26">
      <c r="Z41083" s="44"/>
    </row>
    <row r="41084" spans="26:26">
      <c r="Z41084" s="44"/>
    </row>
    <row r="41085" spans="26:26">
      <c r="Z41085" s="44"/>
    </row>
    <row r="41086" spans="26:26">
      <c r="Z41086" s="44"/>
    </row>
    <row r="41087" spans="26:26">
      <c r="Z41087" s="44"/>
    </row>
    <row r="41088" spans="26:26">
      <c r="Z41088" s="44"/>
    </row>
    <row r="41089" spans="26:26">
      <c r="Z41089" s="44"/>
    </row>
    <row r="41090" spans="26:26">
      <c r="Z41090" s="44"/>
    </row>
    <row r="41091" spans="26:26">
      <c r="Z41091" s="44"/>
    </row>
    <row r="41092" spans="26:26">
      <c r="Z41092" s="44"/>
    </row>
    <row r="41093" spans="26:26">
      <c r="Z41093" s="44"/>
    </row>
    <row r="41094" spans="26:26">
      <c r="Z41094" s="44"/>
    </row>
    <row r="41095" spans="26:26">
      <c r="Z41095" s="44"/>
    </row>
    <row r="41096" spans="26:26">
      <c r="Z41096" s="44"/>
    </row>
    <row r="41097" spans="26:26">
      <c r="Z41097" s="44"/>
    </row>
    <row r="41098" spans="26:26">
      <c r="Z41098" s="44"/>
    </row>
    <row r="41099" spans="26:26">
      <c r="Z41099" s="44"/>
    </row>
    <row r="41100" spans="26:26">
      <c r="Z41100" s="44"/>
    </row>
    <row r="41101" spans="26:26">
      <c r="Z41101" s="44"/>
    </row>
    <row r="41102" spans="26:26">
      <c r="Z41102" s="44"/>
    </row>
    <row r="41103" spans="26:26">
      <c r="Z41103" s="44"/>
    </row>
    <row r="41104" spans="26:26">
      <c r="Z41104" s="44"/>
    </row>
    <row r="41105" spans="26:26">
      <c r="Z41105" s="44"/>
    </row>
    <row r="41106" spans="26:26">
      <c r="Z41106" s="44"/>
    </row>
    <row r="41107" spans="26:26">
      <c r="Z41107" s="44"/>
    </row>
    <row r="41108" spans="26:26">
      <c r="Z41108" s="44"/>
    </row>
    <row r="41109" spans="26:26">
      <c r="Z41109" s="44"/>
    </row>
    <row r="41110" spans="26:26">
      <c r="Z41110" s="44"/>
    </row>
    <row r="41111" spans="26:26">
      <c r="Z41111" s="44"/>
    </row>
    <row r="41112" spans="26:26">
      <c r="Z41112" s="44"/>
    </row>
    <row r="41113" spans="26:26">
      <c r="Z41113" s="44"/>
    </row>
    <row r="41114" spans="26:26">
      <c r="Z41114" s="44"/>
    </row>
    <row r="41115" spans="26:26">
      <c r="Z41115" s="44"/>
    </row>
    <row r="41116" spans="26:26">
      <c r="Z41116" s="44"/>
    </row>
    <row r="41117" spans="26:26">
      <c r="Z41117" s="44"/>
    </row>
    <row r="41118" spans="26:26">
      <c r="Z41118" s="44"/>
    </row>
    <row r="41119" spans="26:26">
      <c r="Z41119" s="44"/>
    </row>
    <row r="41120" spans="26:26">
      <c r="Z41120" s="44"/>
    </row>
    <row r="41121" spans="26:26">
      <c r="Z41121" s="44"/>
    </row>
    <row r="41122" spans="26:26">
      <c r="Z41122" s="44"/>
    </row>
    <row r="41123" spans="26:26">
      <c r="Z41123" s="44"/>
    </row>
    <row r="41124" spans="26:26">
      <c r="Z41124" s="44"/>
    </row>
    <row r="41125" spans="26:26">
      <c r="Z41125" s="44"/>
    </row>
    <row r="41126" spans="26:26">
      <c r="Z41126" s="44"/>
    </row>
    <row r="41127" spans="26:26">
      <c r="Z41127" s="44"/>
    </row>
    <row r="41128" spans="26:26">
      <c r="Z41128" s="44"/>
    </row>
    <row r="41129" spans="26:26">
      <c r="Z41129" s="44"/>
    </row>
    <row r="41130" spans="26:26">
      <c r="Z41130" s="44"/>
    </row>
    <row r="41131" spans="26:26">
      <c r="Z41131" s="44"/>
    </row>
    <row r="41132" spans="26:26">
      <c r="Z41132" s="44"/>
    </row>
    <row r="41133" spans="26:26">
      <c r="Z41133" s="44"/>
    </row>
    <row r="41134" spans="26:26">
      <c r="Z41134" s="44"/>
    </row>
    <row r="41135" spans="26:26">
      <c r="Z41135" s="44"/>
    </row>
    <row r="41136" spans="26:26">
      <c r="Z41136" s="44"/>
    </row>
    <row r="41137" spans="26:26">
      <c r="Z41137" s="44"/>
    </row>
    <row r="41138" spans="26:26">
      <c r="Z41138" s="44"/>
    </row>
    <row r="41139" spans="26:26">
      <c r="Z41139" s="44"/>
    </row>
    <row r="41140" spans="26:26">
      <c r="Z41140" s="44"/>
    </row>
    <row r="41141" spans="26:26">
      <c r="Z41141" s="44"/>
    </row>
    <row r="41142" spans="26:26">
      <c r="Z41142" s="44"/>
    </row>
    <row r="41143" spans="26:26">
      <c r="Z41143" s="44"/>
    </row>
    <row r="41144" spans="26:26">
      <c r="Z41144" s="44"/>
    </row>
    <row r="41145" spans="26:26">
      <c r="Z41145" s="44"/>
    </row>
    <row r="41146" spans="26:26">
      <c r="Z41146" s="44"/>
    </row>
    <row r="41147" spans="26:26">
      <c r="Z41147" s="44"/>
    </row>
    <row r="41148" spans="26:26">
      <c r="Z41148" s="44"/>
    </row>
    <row r="41149" spans="26:26">
      <c r="Z41149" s="44"/>
    </row>
    <row r="41150" spans="26:26">
      <c r="Z41150" s="44"/>
    </row>
    <row r="41151" spans="26:26">
      <c r="Z41151" s="44"/>
    </row>
    <row r="41152" spans="26:26">
      <c r="Z41152" s="44"/>
    </row>
    <row r="41153" spans="26:26">
      <c r="Z41153" s="44"/>
    </row>
    <row r="41154" spans="26:26">
      <c r="Z41154" s="44"/>
    </row>
    <row r="41155" spans="26:26">
      <c r="Z41155" s="44"/>
    </row>
    <row r="41156" spans="26:26">
      <c r="Z41156" s="44"/>
    </row>
    <row r="41157" spans="26:26">
      <c r="Z41157" s="44"/>
    </row>
    <row r="41158" spans="26:26">
      <c r="Z41158" s="44"/>
    </row>
    <row r="41159" spans="26:26">
      <c r="Z41159" s="44"/>
    </row>
    <row r="41160" spans="26:26">
      <c r="Z41160" s="44"/>
    </row>
    <row r="41161" spans="26:26">
      <c r="Z41161" s="44"/>
    </row>
    <row r="41162" spans="26:26">
      <c r="Z41162" s="44"/>
    </row>
    <row r="41163" spans="26:26">
      <c r="Z41163" s="44"/>
    </row>
    <row r="41164" spans="26:26">
      <c r="Z41164" s="44"/>
    </row>
    <row r="41165" spans="26:26">
      <c r="Z41165" s="44"/>
    </row>
    <row r="41166" spans="26:26">
      <c r="Z41166" s="44"/>
    </row>
    <row r="41167" spans="26:26">
      <c r="Z41167" s="44"/>
    </row>
    <row r="41168" spans="26:26">
      <c r="Z41168" s="44"/>
    </row>
    <row r="41169" spans="26:26">
      <c r="Z41169" s="44"/>
    </row>
    <row r="41170" spans="26:26">
      <c r="Z41170" s="44"/>
    </row>
    <row r="41171" spans="26:26">
      <c r="Z41171" s="44"/>
    </row>
    <row r="41172" spans="26:26">
      <c r="Z41172" s="44"/>
    </row>
    <row r="41173" spans="26:26">
      <c r="Z41173" s="44"/>
    </row>
    <row r="41174" spans="26:26">
      <c r="Z41174" s="44"/>
    </row>
    <row r="41175" spans="26:26">
      <c r="Z41175" s="44"/>
    </row>
    <row r="41176" spans="26:26">
      <c r="Z41176" s="44"/>
    </row>
    <row r="41177" spans="26:26">
      <c r="Z41177" s="44"/>
    </row>
    <row r="41178" spans="26:26">
      <c r="Z41178" s="44"/>
    </row>
    <row r="41179" spans="26:26">
      <c r="Z41179" s="44"/>
    </row>
    <row r="41180" spans="26:26">
      <c r="Z41180" s="44"/>
    </row>
    <row r="41181" spans="26:26">
      <c r="Z41181" s="44"/>
    </row>
    <row r="41182" spans="26:26">
      <c r="Z41182" s="44"/>
    </row>
    <row r="41183" spans="26:26">
      <c r="Z41183" s="44"/>
    </row>
    <row r="41184" spans="26:26">
      <c r="Z41184" s="44"/>
    </row>
    <row r="41185" spans="26:26">
      <c r="Z41185" s="44"/>
    </row>
    <row r="41186" spans="26:26">
      <c r="Z41186" s="44"/>
    </row>
    <row r="41187" spans="26:26">
      <c r="Z41187" s="44"/>
    </row>
    <row r="41188" spans="26:26">
      <c r="Z41188" s="44"/>
    </row>
    <row r="41189" spans="26:26">
      <c r="Z41189" s="44"/>
    </row>
    <row r="41190" spans="26:26">
      <c r="Z41190" s="44"/>
    </row>
    <row r="41191" spans="26:26">
      <c r="Z41191" s="44"/>
    </row>
    <row r="41192" spans="26:26">
      <c r="Z41192" s="44"/>
    </row>
    <row r="41193" spans="26:26">
      <c r="Z41193" s="44"/>
    </row>
    <row r="41194" spans="26:26">
      <c r="Z41194" s="44"/>
    </row>
    <row r="41195" spans="26:26">
      <c r="Z41195" s="44"/>
    </row>
    <row r="41196" spans="26:26">
      <c r="Z41196" s="44"/>
    </row>
    <row r="41197" spans="26:26">
      <c r="Z41197" s="44"/>
    </row>
    <row r="41198" spans="26:26">
      <c r="Z41198" s="44"/>
    </row>
    <row r="41199" spans="26:26">
      <c r="Z41199" s="44"/>
    </row>
    <row r="41200" spans="26:26">
      <c r="Z41200" s="44"/>
    </row>
    <row r="41201" spans="26:26">
      <c r="Z41201" s="44"/>
    </row>
    <row r="41202" spans="26:26">
      <c r="Z41202" s="44"/>
    </row>
    <row r="41203" spans="26:26">
      <c r="Z41203" s="44"/>
    </row>
    <row r="41204" spans="26:26">
      <c r="Z41204" s="44"/>
    </row>
    <row r="41205" spans="26:26">
      <c r="Z41205" s="44"/>
    </row>
    <row r="41206" spans="26:26">
      <c r="Z41206" s="44"/>
    </row>
    <row r="41207" spans="26:26">
      <c r="Z41207" s="44"/>
    </row>
    <row r="41208" spans="26:26">
      <c r="Z41208" s="44"/>
    </row>
    <row r="41209" spans="26:26">
      <c r="Z41209" s="44"/>
    </row>
    <row r="41210" spans="26:26">
      <c r="Z41210" s="44"/>
    </row>
    <row r="41211" spans="26:26">
      <c r="Z41211" s="44"/>
    </row>
    <row r="41212" spans="26:26">
      <c r="Z41212" s="44"/>
    </row>
    <row r="41213" spans="26:26">
      <c r="Z41213" s="44"/>
    </row>
    <row r="41214" spans="26:26">
      <c r="Z41214" s="44"/>
    </row>
    <row r="41215" spans="26:26">
      <c r="Z41215" s="44"/>
    </row>
    <row r="41216" spans="26:26">
      <c r="Z41216" s="44"/>
    </row>
    <row r="41217" spans="26:26">
      <c r="Z41217" s="44"/>
    </row>
    <row r="41218" spans="26:26">
      <c r="Z41218" s="44"/>
    </row>
    <row r="41219" spans="26:26">
      <c r="Z41219" s="44"/>
    </row>
    <row r="41220" spans="26:26">
      <c r="Z41220" s="44"/>
    </row>
    <row r="41221" spans="26:26">
      <c r="Z41221" s="44"/>
    </row>
    <row r="41222" spans="26:26">
      <c r="Z41222" s="44"/>
    </row>
    <row r="41223" spans="26:26">
      <c r="Z41223" s="44"/>
    </row>
    <row r="41224" spans="26:26">
      <c r="Z41224" s="44"/>
    </row>
    <row r="41225" spans="26:26">
      <c r="Z41225" s="44"/>
    </row>
    <row r="41226" spans="26:26">
      <c r="Z41226" s="44"/>
    </row>
    <row r="41227" spans="26:26">
      <c r="Z41227" s="44"/>
    </row>
    <row r="41228" spans="26:26">
      <c r="Z41228" s="44"/>
    </row>
    <row r="41229" spans="26:26">
      <c r="Z41229" s="44"/>
    </row>
    <row r="41230" spans="26:26">
      <c r="Z41230" s="44"/>
    </row>
    <row r="41231" spans="26:26">
      <c r="Z41231" s="44"/>
    </row>
    <row r="41232" spans="26:26">
      <c r="Z41232" s="44"/>
    </row>
    <row r="41233" spans="26:26">
      <c r="Z41233" s="44"/>
    </row>
    <row r="41234" spans="26:26">
      <c r="Z41234" s="44"/>
    </row>
    <row r="41235" spans="26:26">
      <c r="Z41235" s="44"/>
    </row>
    <row r="41236" spans="26:26">
      <c r="Z41236" s="44"/>
    </row>
    <row r="41237" spans="26:26">
      <c r="Z41237" s="44"/>
    </row>
    <row r="41238" spans="26:26">
      <c r="Z41238" s="44"/>
    </row>
    <row r="41239" spans="26:26">
      <c r="Z41239" s="44"/>
    </row>
    <row r="41240" spans="26:26">
      <c r="Z41240" s="44"/>
    </row>
    <row r="41241" spans="26:26">
      <c r="Z41241" s="44"/>
    </row>
    <row r="41242" spans="26:26">
      <c r="Z41242" s="44"/>
    </row>
    <row r="41243" spans="26:26">
      <c r="Z41243" s="44"/>
    </row>
    <row r="41244" spans="26:26">
      <c r="Z41244" s="44"/>
    </row>
    <row r="41245" spans="26:26">
      <c r="Z41245" s="44"/>
    </row>
    <row r="41246" spans="26:26">
      <c r="Z41246" s="44"/>
    </row>
    <row r="41247" spans="26:26">
      <c r="Z41247" s="44"/>
    </row>
    <row r="41248" spans="26:26">
      <c r="Z41248" s="44"/>
    </row>
    <row r="41249" spans="26:26">
      <c r="Z41249" s="44"/>
    </row>
    <row r="41250" spans="26:26">
      <c r="Z41250" s="44"/>
    </row>
    <row r="41251" spans="26:26">
      <c r="Z41251" s="44"/>
    </row>
    <row r="41252" spans="26:26">
      <c r="Z41252" s="44"/>
    </row>
    <row r="41253" spans="26:26">
      <c r="Z41253" s="44"/>
    </row>
    <row r="41254" spans="26:26">
      <c r="Z41254" s="44"/>
    </row>
    <row r="41255" spans="26:26">
      <c r="Z41255" s="44"/>
    </row>
    <row r="41256" spans="26:26">
      <c r="Z41256" s="44"/>
    </row>
    <row r="41257" spans="26:26">
      <c r="Z41257" s="44"/>
    </row>
    <row r="41258" spans="26:26">
      <c r="Z41258" s="44"/>
    </row>
    <row r="41259" spans="26:26">
      <c r="Z41259" s="44"/>
    </row>
    <row r="41260" spans="26:26">
      <c r="Z41260" s="44"/>
    </row>
    <row r="41261" spans="26:26">
      <c r="Z41261" s="44"/>
    </row>
    <row r="41262" spans="26:26">
      <c r="Z41262" s="44"/>
    </row>
    <row r="41263" spans="26:26">
      <c r="Z41263" s="44"/>
    </row>
    <row r="41264" spans="26:26">
      <c r="Z41264" s="44"/>
    </row>
    <row r="41265" spans="26:26">
      <c r="Z41265" s="44"/>
    </row>
    <row r="41266" spans="26:26">
      <c r="Z41266" s="44"/>
    </row>
    <row r="41267" spans="26:26">
      <c r="Z41267" s="44"/>
    </row>
    <row r="41268" spans="26:26">
      <c r="Z41268" s="44"/>
    </row>
    <row r="41269" spans="26:26">
      <c r="Z41269" s="44"/>
    </row>
    <row r="41270" spans="26:26">
      <c r="Z41270" s="44"/>
    </row>
    <row r="41271" spans="26:26">
      <c r="Z41271" s="44"/>
    </row>
    <row r="41272" spans="26:26">
      <c r="Z41272" s="44"/>
    </row>
    <row r="41273" spans="26:26">
      <c r="Z41273" s="44"/>
    </row>
    <row r="41274" spans="26:26">
      <c r="Z41274" s="44"/>
    </row>
    <row r="41275" spans="26:26">
      <c r="Z41275" s="44"/>
    </row>
    <row r="41276" spans="26:26">
      <c r="Z41276" s="44"/>
    </row>
    <row r="41277" spans="26:26">
      <c r="Z41277" s="44"/>
    </row>
    <row r="41278" spans="26:26">
      <c r="Z41278" s="44"/>
    </row>
    <row r="41279" spans="26:26">
      <c r="Z41279" s="44"/>
    </row>
    <row r="41280" spans="26:26">
      <c r="Z41280" s="44"/>
    </row>
    <row r="41281" spans="26:26">
      <c r="Z41281" s="44"/>
    </row>
    <row r="41282" spans="26:26">
      <c r="Z41282" s="44"/>
    </row>
    <row r="41283" spans="26:26">
      <c r="Z41283" s="44"/>
    </row>
    <row r="41284" spans="26:26">
      <c r="Z41284" s="44"/>
    </row>
    <row r="41285" spans="26:26">
      <c r="Z41285" s="44"/>
    </row>
    <row r="41286" spans="26:26">
      <c r="Z41286" s="44"/>
    </row>
    <row r="41287" spans="26:26">
      <c r="Z41287" s="44"/>
    </row>
    <row r="41288" spans="26:26">
      <c r="Z41288" s="44"/>
    </row>
    <row r="41289" spans="26:26">
      <c r="Z41289" s="44"/>
    </row>
    <row r="41290" spans="26:26">
      <c r="Z41290" s="44"/>
    </row>
    <row r="41291" spans="26:26">
      <c r="Z41291" s="44"/>
    </row>
    <row r="41292" spans="26:26">
      <c r="Z41292" s="44"/>
    </row>
    <row r="41293" spans="26:26">
      <c r="Z41293" s="44"/>
    </row>
    <row r="41294" spans="26:26">
      <c r="Z41294" s="44"/>
    </row>
    <row r="41295" spans="26:26">
      <c r="Z41295" s="44"/>
    </row>
    <row r="41296" spans="26:26">
      <c r="Z41296" s="44"/>
    </row>
    <row r="41297" spans="26:26">
      <c r="Z41297" s="44"/>
    </row>
    <row r="41298" spans="26:26">
      <c r="Z41298" s="44"/>
    </row>
    <row r="41299" spans="26:26">
      <c r="Z41299" s="44"/>
    </row>
    <row r="41300" spans="26:26">
      <c r="Z41300" s="44"/>
    </row>
    <row r="41301" spans="26:26">
      <c r="Z41301" s="44"/>
    </row>
    <row r="41302" spans="26:26">
      <c r="Z41302" s="44"/>
    </row>
    <row r="41303" spans="26:26">
      <c r="Z41303" s="44"/>
    </row>
    <row r="41304" spans="26:26">
      <c r="Z41304" s="44"/>
    </row>
    <row r="41305" spans="26:26">
      <c r="Z41305" s="44"/>
    </row>
    <row r="41306" spans="26:26">
      <c r="Z41306" s="44"/>
    </row>
    <row r="41307" spans="26:26">
      <c r="Z41307" s="44"/>
    </row>
    <row r="41308" spans="26:26">
      <c r="Z41308" s="44"/>
    </row>
    <row r="41309" spans="26:26">
      <c r="Z41309" s="44"/>
    </row>
    <row r="41310" spans="26:26">
      <c r="Z41310" s="44"/>
    </row>
    <row r="41311" spans="26:26">
      <c r="Z41311" s="44"/>
    </row>
    <row r="41312" spans="26:26">
      <c r="Z41312" s="44"/>
    </row>
    <row r="41313" spans="26:26">
      <c r="Z41313" s="44"/>
    </row>
    <row r="41314" spans="26:26">
      <c r="Z41314" s="44"/>
    </row>
    <row r="41315" spans="26:26">
      <c r="Z41315" s="44"/>
    </row>
    <row r="41316" spans="26:26">
      <c r="Z41316" s="44"/>
    </row>
    <row r="41317" spans="26:26">
      <c r="Z41317" s="44"/>
    </row>
    <row r="41318" spans="26:26">
      <c r="Z41318" s="44"/>
    </row>
    <row r="41319" spans="26:26">
      <c r="Z41319" s="44"/>
    </row>
    <row r="41320" spans="26:26">
      <c r="Z41320" s="44"/>
    </row>
    <row r="41321" spans="26:26">
      <c r="Z41321" s="44"/>
    </row>
    <row r="41322" spans="26:26">
      <c r="Z41322" s="44"/>
    </row>
    <row r="41323" spans="26:26">
      <c r="Z41323" s="44"/>
    </row>
    <row r="41324" spans="26:26">
      <c r="Z41324" s="44"/>
    </row>
    <row r="41325" spans="26:26">
      <c r="Z41325" s="44"/>
    </row>
    <row r="41326" spans="26:26">
      <c r="Z41326" s="44"/>
    </row>
    <row r="41327" spans="26:26">
      <c r="Z41327" s="44"/>
    </row>
    <row r="41328" spans="26:26">
      <c r="Z41328" s="44"/>
    </row>
    <row r="41329" spans="26:26">
      <c r="Z41329" s="44"/>
    </row>
    <row r="41330" spans="26:26">
      <c r="Z41330" s="44"/>
    </row>
    <row r="41331" spans="26:26">
      <c r="Z41331" s="44"/>
    </row>
    <row r="41332" spans="26:26">
      <c r="Z41332" s="44"/>
    </row>
    <row r="41333" spans="26:26">
      <c r="Z41333" s="44"/>
    </row>
    <row r="41334" spans="26:26">
      <c r="Z41334" s="44"/>
    </row>
    <row r="41335" spans="26:26">
      <c r="Z41335" s="44"/>
    </row>
    <row r="41336" spans="26:26">
      <c r="Z41336" s="44"/>
    </row>
    <row r="41337" spans="26:26">
      <c r="Z41337" s="44"/>
    </row>
    <row r="41338" spans="26:26">
      <c r="Z41338" s="44"/>
    </row>
    <row r="41339" spans="26:26">
      <c r="Z41339" s="44"/>
    </row>
    <row r="41340" spans="26:26">
      <c r="Z41340" s="44"/>
    </row>
    <row r="41341" spans="26:26">
      <c r="Z41341" s="44"/>
    </row>
    <row r="41342" spans="26:26">
      <c r="Z41342" s="44"/>
    </row>
    <row r="41343" spans="26:26">
      <c r="Z41343" s="44"/>
    </row>
    <row r="41344" spans="26:26">
      <c r="Z41344" s="44"/>
    </row>
    <row r="41345" spans="26:26">
      <c r="Z41345" s="44"/>
    </row>
    <row r="41346" spans="26:26">
      <c r="Z41346" s="44"/>
    </row>
    <row r="41347" spans="26:26">
      <c r="Z41347" s="44"/>
    </row>
    <row r="41348" spans="26:26">
      <c r="Z41348" s="44"/>
    </row>
    <row r="41349" spans="26:26">
      <c r="Z41349" s="44"/>
    </row>
    <row r="41350" spans="26:26">
      <c r="Z41350" s="44"/>
    </row>
    <row r="41351" spans="26:26">
      <c r="Z41351" s="44"/>
    </row>
    <row r="41352" spans="26:26">
      <c r="Z41352" s="44"/>
    </row>
    <row r="41353" spans="26:26">
      <c r="Z41353" s="44"/>
    </row>
    <row r="41354" spans="26:26">
      <c r="Z41354" s="44"/>
    </row>
    <row r="41355" spans="26:26">
      <c r="Z41355" s="44"/>
    </row>
    <row r="41356" spans="26:26">
      <c r="Z41356" s="44"/>
    </row>
    <row r="41357" spans="26:26">
      <c r="Z41357" s="44"/>
    </row>
    <row r="41358" spans="26:26">
      <c r="Z41358" s="44"/>
    </row>
    <row r="41359" spans="26:26">
      <c r="Z41359" s="44"/>
    </row>
    <row r="41360" spans="26:26">
      <c r="Z41360" s="44"/>
    </row>
    <row r="41361" spans="26:26">
      <c r="Z41361" s="44"/>
    </row>
    <row r="41362" spans="26:26">
      <c r="Z41362" s="44"/>
    </row>
    <row r="41363" spans="26:26">
      <c r="Z41363" s="44"/>
    </row>
    <row r="41364" spans="26:26">
      <c r="Z41364" s="44"/>
    </row>
    <row r="41365" spans="26:26">
      <c r="Z41365" s="44"/>
    </row>
    <row r="41366" spans="26:26">
      <c r="Z41366" s="44"/>
    </row>
    <row r="41367" spans="26:26">
      <c r="Z41367" s="44"/>
    </row>
    <row r="41368" spans="26:26">
      <c r="Z41368" s="44"/>
    </row>
    <row r="41369" spans="26:26">
      <c r="Z41369" s="44"/>
    </row>
    <row r="41370" spans="26:26">
      <c r="Z41370" s="44"/>
    </row>
    <row r="41371" spans="26:26">
      <c r="Z41371" s="44"/>
    </row>
    <row r="41372" spans="26:26">
      <c r="Z41372" s="44"/>
    </row>
    <row r="41373" spans="26:26">
      <c r="Z41373" s="44"/>
    </row>
    <row r="41374" spans="26:26">
      <c r="Z41374" s="44"/>
    </row>
    <row r="41375" spans="26:26">
      <c r="Z41375" s="44"/>
    </row>
    <row r="41376" spans="26:26">
      <c r="Z41376" s="44"/>
    </row>
    <row r="41377" spans="26:26">
      <c r="Z41377" s="44"/>
    </row>
    <row r="41378" spans="26:26">
      <c r="Z41378" s="44"/>
    </row>
    <row r="41379" spans="26:26">
      <c r="Z41379" s="44"/>
    </row>
    <row r="41380" spans="26:26">
      <c r="Z41380" s="44"/>
    </row>
    <row r="41381" spans="26:26">
      <c r="Z41381" s="44"/>
    </row>
    <row r="41382" spans="26:26">
      <c r="Z41382" s="44"/>
    </row>
    <row r="41383" spans="26:26">
      <c r="Z41383" s="44"/>
    </row>
    <row r="41384" spans="26:26">
      <c r="Z41384" s="44"/>
    </row>
    <row r="41385" spans="26:26">
      <c r="Z41385" s="44"/>
    </row>
    <row r="41386" spans="26:26">
      <c r="Z41386" s="44"/>
    </row>
    <row r="41387" spans="26:26">
      <c r="Z41387" s="44"/>
    </row>
    <row r="41388" spans="26:26">
      <c r="Z41388" s="44"/>
    </row>
    <row r="41389" spans="26:26">
      <c r="Z41389" s="44"/>
    </row>
    <row r="41390" spans="26:26">
      <c r="Z41390" s="44"/>
    </row>
    <row r="41391" spans="26:26">
      <c r="Z41391" s="44"/>
    </row>
    <row r="41392" spans="26:26">
      <c r="Z41392" s="44"/>
    </row>
    <row r="41393" spans="26:26">
      <c r="Z41393" s="44"/>
    </row>
    <row r="41394" spans="26:26">
      <c r="Z41394" s="44"/>
    </row>
    <row r="41395" spans="26:26">
      <c r="Z41395" s="44"/>
    </row>
    <row r="41396" spans="26:26">
      <c r="Z41396" s="44"/>
    </row>
    <row r="41397" spans="26:26">
      <c r="Z41397" s="44"/>
    </row>
    <row r="41398" spans="26:26">
      <c r="Z41398" s="44"/>
    </row>
    <row r="41399" spans="26:26">
      <c r="Z41399" s="44"/>
    </row>
    <row r="41400" spans="26:26">
      <c r="Z41400" s="44"/>
    </row>
    <row r="41401" spans="26:26">
      <c r="Z41401" s="44"/>
    </row>
    <row r="41402" spans="26:26">
      <c r="Z41402" s="44"/>
    </row>
    <row r="41403" spans="26:26">
      <c r="Z41403" s="44"/>
    </row>
    <row r="41404" spans="26:26">
      <c r="Z41404" s="44"/>
    </row>
    <row r="41405" spans="26:26">
      <c r="Z41405" s="44"/>
    </row>
    <row r="41406" spans="26:26">
      <c r="Z41406" s="44"/>
    </row>
    <row r="41407" spans="26:26">
      <c r="Z41407" s="44"/>
    </row>
    <row r="41408" spans="26:26">
      <c r="Z41408" s="44"/>
    </row>
    <row r="41409" spans="26:26">
      <c r="Z41409" s="44"/>
    </row>
    <row r="41410" spans="26:26">
      <c r="Z41410" s="44"/>
    </row>
    <row r="41411" spans="26:26">
      <c r="Z41411" s="44"/>
    </row>
    <row r="41412" spans="26:26">
      <c r="Z41412" s="44"/>
    </row>
    <row r="41413" spans="26:26">
      <c r="Z41413" s="44"/>
    </row>
    <row r="41414" spans="26:26">
      <c r="Z41414" s="44"/>
    </row>
    <row r="41415" spans="26:26">
      <c r="Z41415" s="44"/>
    </row>
    <row r="41416" spans="26:26">
      <c r="Z41416" s="44"/>
    </row>
    <row r="41417" spans="26:26">
      <c r="Z41417" s="44"/>
    </row>
    <row r="41418" spans="26:26">
      <c r="Z41418" s="44"/>
    </row>
    <row r="41419" spans="26:26">
      <c r="Z41419" s="44"/>
    </row>
    <row r="41420" spans="26:26">
      <c r="Z41420" s="44"/>
    </row>
    <row r="41421" spans="26:26">
      <c r="Z41421" s="44"/>
    </row>
    <row r="41422" spans="26:26">
      <c r="Z41422" s="44"/>
    </row>
    <row r="41423" spans="26:26">
      <c r="Z41423" s="44"/>
    </row>
    <row r="41424" spans="26:26">
      <c r="Z41424" s="44"/>
    </row>
    <row r="41425" spans="26:26">
      <c r="Z41425" s="44"/>
    </row>
    <row r="41426" spans="26:26">
      <c r="Z41426" s="44"/>
    </row>
    <row r="41427" spans="26:26">
      <c r="Z41427" s="44"/>
    </row>
    <row r="41428" spans="26:26">
      <c r="Z41428" s="44"/>
    </row>
    <row r="41429" spans="26:26">
      <c r="Z41429" s="44"/>
    </row>
    <row r="41430" spans="26:26">
      <c r="Z41430" s="44"/>
    </row>
    <row r="41431" spans="26:26">
      <c r="Z41431" s="44"/>
    </row>
    <row r="41432" spans="26:26">
      <c r="Z41432" s="44"/>
    </row>
    <row r="41433" spans="26:26">
      <c r="Z41433" s="44"/>
    </row>
    <row r="41434" spans="26:26">
      <c r="Z41434" s="44"/>
    </row>
    <row r="41435" spans="26:26">
      <c r="Z41435" s="44"/>
    </row>
    <row r="41436" spans="26:26">
      <c r="Z41436" s="44"/>
    </row>
    <row r="41437" spans="26:26">
      <c r="Z41437" s="44"/>
    </row>
    <row r="41438" spans="26:26">
      <c r="Z41438" s="44"/>
    </row>
    <row r="41439" spans="26:26">
      <c r="Z41439" s="44"/>
    </row>
    <row r="41440" spans="26:26">
      <c r="Z41440" s="44"/>
    </row>
    <row r="41441" spans="26:26">
      <c r="Z41441" s="44"/>
    </row>
    <row r="41442" spans="26:26">
      <c r="Z41442" s="44"/>
    </row>
    <row r="41443" spans="26:26">
      <c r="Z41443" s="44"/>
    </row>
    <row r="41444" spans="26:26">
      <c r="Z41444" s="44"/>
    </row>
    <row r="41445" spans="26:26">
      <c r="Z41445" s="44"/>
    </row>
    <row r="41446" spans="26:26">
      <c r="Z41446" s="44"/>
    </row>
    <row r="41447" spans="26:26">
      <c r="Z41447" s="44"/>
    </row>
    <row r="41448" spans="26:26">
      <c r="Z41448" s="44"/>
    </row>
    <row r="41449" spans="26:26">
      <c r="Z41449" s="44"/>
    </row>
    <row r="41450" spans="26:26">
      <c r="Z41450" s="44"/>
    </row>
    <row r="41451" spans="26:26">
      <c r="Z41451" s="44"/>
    </row>
    <row r="41452" spans="26:26">
      <c r="Z41452" s="44"/>
    </row>
    <row r="41453" spans="26:26">
      <c r="Z41453" s="44"/>
    </row>
    <row r="41454" spans="26:26">
      <c r="Z41454" s="44"/>
    </row>
    <row r="41455" spans="26:26">
      <c r="Z41455" s="44"/>
    </row>
    <row r="41456" spans="26:26">
      <c r="Z41456" s="44"/>
    </row>
    <row r="41457" spans="26:26">
      <c r="Z41457" s="44"/>
    </row>
    <row r="41458" spans="26:26">
      <c r="Z41458" s="44"/>
    </row>
    <row r="41459" spans="26:26">
      <c r="Z41459" s="44"/>
    </row>
    <row r="41460" spans="26:26">
      <c r="Z41460" s="44"/>
    </row>
    <row r="41461" spans="26:26">
      <c r="Z41461" s="44"/>
    </row>
    <row r="41462" spans="26:26">
      <c r="Z41462" s="44"/>
    </row>
    <row r="41463" spans="26:26">
      <c r="Z41463" s="44"/>
    </row>
    <row r="41464" spans="26:26">
      <c r="Z41464" s="44"/>
    </row>
    <row r="41465" spans="26:26">
      <c r="Z41465" s="44"/>
    </row>
    <row r="41466" spans="26:26">
      <c r="Z41466" s="44"/>
    </row>
    <row r="41467" spans="26:26">
      <c r="Z41467" s="44"/>
    </row>
    <row r="41468" spans="26:26">
      <c r="Z41468" s="44"/>
    </row>
    <row r="41469" spans="26:26">
      <c r="Z41469" s="44"/>
    </row>
    <row r="41470" spans="26:26">
      <c r="Z41470" s="44"/>
    </row>
    <row r="41471" spans="26:26">
      <c r="Z41471" s="44"/>
    </row>
    <row r="41472" spans="26:26">
      <c r="Z41472" s="44"/>
    </row>
    <row r="41473" spans="26:26">
      <c r="Z41473" s="44"/>
    </row>
    <row r="41474" spans="26:26">
      <c r="Z41474" s="44"/>
    </row>
    <row r="41475" spans="26:26">
      <c r="Z41475" s="44"/>
    </row>
    <row r="41476" spans="26:26">
      <c r="Z41476" s="44"/>
    </row>
    <row r="41477" spans="26:26">
      <c r="Z41477" s="44"/>
    </row>
    <row r="41478" spans="26:26">
      <c r="Z41478" s="44"/>
    </row>
    <row r="41479" spans="26:26">
      <c r="Z41479" s="44"/>
    </row>
    <row r="41480" spans="26:26">
      <c r="Z41480" s="44"/>
    </row>
    <row r="41481" spans="26:26">
      <c r="Z41481" s="44"/>
    </row>
    <row r="41482" spans="26:26">
      <c r="Z41482" s="44"/>
    </row>
    <row r="41483" spans="26:26">
      <c r="Z41483" s="44"/>
    </row>
    <row r="41484" spans="26:26">
      <c r="Z41484" s="44"/>
    </row>
    <row r="41485" spans="26:26">
      <c r="Z41485" s="44"/>
    </row>
    <row r="41486" spans="26:26">
      <c r="Z41486" s="44"/>
    </row>
    <row r="41487" spans="26:26">
      <c r="Z41487" s="44"/>
    </row>
    <row r="41488" spans="26:26">
      <c r="Z41488" s="44"/>
    </row>
    <row r="41489" spans="26:26">
      <c r="Z41489" s="44"/>
    </row>
    <row r="41490" spans="26:26">
      <c r="Z41490" s="44"/>
    </row>
    <row r="41491" spans="26:26">
      <c r="Z41491" s="44"/>
    </row>
    <row r="41492" spans="26:26">
      <c r="Z41492" s="44"/>
    </row>
    <row r="41493" spans="26:26">
      <c r="Z41493" s="44"/>
    </row>
    <row r="41494" spans="26:26">
      <c r="Z41494" s="44"/>
    </row>
    <row r="41495" spans="26:26">
      <c r="Z41495" s="44"/>
    </row>
    <row r="41496" spans="26:26">
      <c r="Z41496" s="44"/>
    </row>
    <row r="41497" spans="26:26">
      <c r="Z41497" s="44"/>
    </row>
    <row r="41498" spans="26:26">
      <c r="Z41498" s="44"/>
    </row>
    <row r="41499" spans="26:26">
      <c r="Z41499" s="44"/>
    </row>
    <row r="41500" spans="26:26">
      <c r="Z41500" s="44"/>
    </row>
    <row r="41501" spans="26:26">
      <c r="Z41501" s="44"/>
    </row>
    <row r="41502" spans="26:26">
      <c r="Z41502" s="44"/>
    </row>
    <row r="41503" spans="26:26">
      <c r="Z41503" s="44"/>
    </row>
    <row r="41504" spans="26:26">
      <c r="Z41504" s="44"/>
    </row>
    <row r="41505" spans="26:26">
      <c r="Z41505" s="44"/>
    </row>
    <row r="41506" spans="26:26">
      <c r="Z41506" s="44"/>
    </row>
    <row r="41507" spans="26:26">
      <c r="Z41507" s="44"/>
    </row>
    <row r="41508" spans="26:26">
      <c r="Z41508" s="44"/>
    </row>
    <row r="41509" spans="26:26">
      <c r="Z41509" s="44"/>
    </row>
    <row r="41510" spans="26:26">
      <c r="Z41510" s="44"/>
    </row>
    <row r="41511" spans="26:26">
      <c r="Z41511" s="44"/>
    </row>
    <row r="41512" spans="26:26">
      <c r="Z41512" s="44"/>
    </row>
    <row r="41513" spans="26:26">
      <c r="Z41513" s="44"/>
    </row>
    <row r="41514" spans="26:26">
      <c r="Z41514" s="44"/>
    </row>
    <row r="41515" spans="26:26">
      <c r="Z41515" s="44"/>
    </row>
    <row r="41516" spans="26:26">
      <c r="Z41516" s="44"/>
    </row>
    <row r="41517" spans="26:26">
      <c r="Z41517" s="44"/>
    </row>
    <row r="41518" spans="26:26">
      <c r="Z41518" s="44"/>
    </row>
    <row r="41519" spans="26:26">
      <c r="Z41519" s="44"/>
    </row>
    <row r="41520" spans="26:26">
      <c r="Z41520" s="44"/>
    </row>
    <row r="41521" spans="26:26">
      <c r="Z41521" s="44"/>
    </row>
    <row r="41522" spans="26:26">
      <c r="Z41522" s="44"/>
    </row>
    <row r="41523" spans="26:26">
      <c r="Z41523" s="44"/>
    </row>
    <row r="41524" spans="26:26">
      <c r="Z41524" s="44"/>
    </row>
    <row r="41525" spans="26:26">
      <c r="Z41525" s="44"/>
    </row>
    <row r="41526" spans="26:26">
      <c r="Z41526" s="44"/>
    </row>
    <row r="41527" spans="26:26">
      <c r="Z41527" s="44"/>
    </row>
    <row r="41528" spans="26:26">
      <c r="Z41528" s="44"/>
    </row>
    <row r="41529" spans="26:26">
      <c r="Z41529" s="44"/>
    </row>
    <row r="41530" spans="26:26">
      <c r="Z41530" s="44"/>
    </row>
    <row r="41531" spans="26:26">
      <c r="Z41531" s="44"/>
    </row>
    <row r="41532" spans="26:26">
      <c r="Z41532" s="44"/>
    </row>
    <row r="41533" spans="26:26">
      <c r="Z41533" s="44"/>
    </row>
    <row r="41534" spans="26:26">
      <c r="Z41534" s="44"/>
    </row>
    <row r="41535" spans="26:26">
      <c r="Z41535" s="44"/>
    </row>
    <row r="41536" spans="26:26">
      <c r="Z41536" s="44"/>
    </row>
    <row r="41537" spans="26:26">
      <c r="Z41537" s="44"/>
    </row>
    <row r="41538" spans="26:26">
      <c r="Z41538" s="44"/>
    </row>
    <row r="41539" spans="26:26">
      <c r="Z41539" s="44"/>
    </row>
    <row r="41540" spans="26:26">
      <c r="Z41540" s="44"/>
    </row>
    <row r="41541" spans="26:26">
      <c r="Z41541" s="44"/>
    </row>
    <row r="41542" spans="26:26">
      <c r="Z41542" s="44"/>
    </row>
    <row r="41543" spans="26:26">
      <c r="Z41543" s="44"/>
    </row>
    <row r="41544" spans="26:26">
      <c r="Z41544" s="44"/>
    </row>
    <row r="41545" spans="26:26">
      <c r="Z41545" s="44"/>
    </row>
    <row r="41546" spans="26:26">
      <c r="Z41546" s="44"/>
    </row>
    <row r="41547" spans="26:26">
      <c r="Z41547" s="44"/>
    </row>
    <row r="41548" spans="26:26">
      <c r="Z41548" s="44"/>
    </row>
    <row r="41549" spans="26:26">
      <c r="Z41549" s="44"/>
    </row>
    <row r="41550" spans="26:26">
      <c r="Z41550" s="44"/>
    </row>
    <row r="41551" spans="26:26">
      <c r="Z41551" s="44"/>
    </row>
    <row r="41552" spans="26:26">
      <c r="Z41552" s="44"/>
    </row>
    <row r="41553" spans="26:26">
      <c r="Z41553" s="44"/>
    </row>
    <row r="41554" spans="26:26">
      <c r="Z41554" s="44"/>
    </row>
    <row r="41555" spans="26:26">
      <c r="Z41555" s="44"/>
    </row>
    <row r="41556" spans="26:26">
      <c r="Z41556" s="44"/>
    </row>
    <row r="41557" spans="26:26">
      <c r="Z41557" s="44"/>
    </row>
    <row r="41558" spans="26:26">
      <c r="Z41558" s="44"/>
    </row>
    <row r="41559" spans="26:26">
      <c r="Z41559" s="44"/>
    </row>
    <row r="41560" spans="26:26">
      <c r="Z41560" s="44"/>
    </row>
    <row r="41561" spans="26:26">
      <c r="Z41561" s="44"/>
    </row>
    <row r="41562" spans="26:26">
      <c r="Z41562" s="44"/>
    </row>
    <row r="41563" spans="26:26">
      <c r="Z41563" s="44"/>
    </row>
    <row r="41564" spans="26:26">
      <c r="Z41564" s="44"/>
    </row>
    <row r="41565" spans="26:26">
      <c r="Z41565" s="44"/>
    </row>
    <row r="41566" spans="26:26">
      <c r="Z41566" s="44"/>
    </row>
    <row r="41567" spans="26:26">
      <c r="Z41567" s="44"/>
    </row>
    <row r="41568" spans="26:26">
      <c r="Z41568" s="44"/>
    </row>
    <row r="41569" spans="26:26">
      <c r="Z41569" s="44"/>
    </row>
    <row r="41570" spans="26:26">
      <c r="Z41570" s="44"/>
    </row>
    <row r="41571" spans="26:26">
      <c r="Z41571" s="44"/>
    </row>
    <row r="41572" spans="26:26">
      <c r="Z41572" s="44"/>
    </row>
    <row r="41573" spans="26:26">
      <c r="Z41573" s="44"/>
    </row>
    <row r="41574" spans="26:26">
      <c r="Z41574" s="44"/>
    </row>
    <row r="41575" spans="26:26">
      <c r="Z41575" s="44"/>
    </row>
    <row r="41576" spans="26:26">
      <c r="Z41576" s="44"/>
    </row>
    <row r="41577" spans="26:26">
      <c r="Z41577" s="44"/>
    </row>
    <row r="41578" spans="26:26">
      <c r="Z41578" s="44"/>
    </row>
    <row r="41579" spans="26:26">
      <c r="Z41579" s="44"/>
    </row>
    <row r="41580" spans="26:26">
      <c r="Z41580" s="44"/>
    </row>
    <row r="41581" spans="26:26">
      <c r="Z41581" s="44"/>
    </row>
    <row r="41582" spans="26:26">
      <c r="Z41582" s="44"/>
    </row>
    <row r="41583" spans="26:26">
      <c r="Z41583" s="44"/>
    </row>
    <row r="41584" spans="26:26">
      <c r="Z41584" s="44"/>
    </row>
    <row r="41585" spans="26:26">
      <c r="Z41585" s="44"/>
    </row>
    <row r="41586" spans="26:26">
      <c r="Z41586" s="44"/>
    </row>
    <row r="41587" spans="26:26">
      <c r="Z41587" s="44"/>
    </row>
    <row r="41588" spans="26:26">
      <c r="Z41588" s="44"/>
    </row>
    <row r="41589" spans="26:26">
      <c r="Z41589" s="44"/>
    </row>
    <row r="41590" spans="26:26">
      <c r="Z41590" s="44"/>
    </row>
    <row r="41591" spans="26:26">
      <c r="Z41591" s="44"/>
    </row>
    <row r="41592" spans="26:26">
      <c r="Z41592" s="44"/>
    </row>
    <row r="41593" spans="26:26">
      <c r="Z41593" s="44"/>
    </row>
    <row r="41594" spans="26:26">
      <c r="Z41594" s="44"/>
    </row>
    <row r="41595" spans="26:26">
      <c r="Z41595" s="44"/>
    </row>
    <row r="41596" spans="26:26">
      <c r="Z41596" s="44"/>
    </row>
    <row r="41597" spans="26:26">
      <c r="Z41597" s="44"/>
    </row>
    <row r="41598" spans="26:26">
      <c r="Z41598" s="44"/>
    </row>
    <row r="41599" spans="26:26">
      <c r="Z41599" s="44"/>
    </row>
    <row r="41600" spans="26:26">
      <c r="Z41600" s="44"/>
    </row>
    <row r="41601" spans="26:26">
      <c r="Z41601" s="44"/>
    </row>
    <row r="41602" spans="26:26">
      <c r="Z41602" s="44"/>
    </row>
    <row r="41603" spans="26:26">
      <c r="Z41603" s="44"/>
    </row>
    <row r="41604" spans="26:26">
      <c r="Z41604" s="44"/>
    </row>
    <row r="41605" spans="26:26">
      <c r="Z41605" s="44"/>
    </row>
    <row r="41606" spans="26:26">
      <c r="Z41606" s="44"/>
    </row>
    <row r="41607" spans="26:26">
      <c r="Z41607" s="44"/>
    </row>
    <row r="41608" spans="26:26">
      <c r="Z41608" s="44"/>
    </row>
    <row r="41609" spans="26:26">
      <c r="Z41609" s="44"/>
    </row>
    <row r="41610" spans="26:26">
      <c r="Z41610" s="44"/>
    </row>
    <row r="41611" spans="26:26">
      <c r="Z41611" s="44"/>
    </row>
    <row r="41612" spans="26:26">
      <c r="Z41612" s="44"/>
    </row>
    <row r="41613" spans="26:26">
      <c r="Z41613" s="44"/>
    </row>
    <row r="41614" spans="26:26">
      <c r="Z41614" s="44"/>
    </row>
    <row r="41615" spans="26:26">
      <c r="Z41615" s="44"/>
    </row>
    <row r="41616" spans="26:26">
      <c r="Z41616" s="44"/>
    </row>
    <row r="41617" spans="26:26">
      <c r="Z41617" s="44"/>
    </row>
    <row r="41618" spans="26:26">
      <c r="Z41618" s="44"/>
    </row>
    <row r="41619" spans="26:26">
      <c r="Z41619" s="44"/>
    </row>
    <row r="41620" spans="26:26">
      <c r="Z41620" s="44"/>
    </row>
    <row r="41621" spans="26:26">
      <c r="Z41621" s="44"/>
    </row>
    <row r="41622" spans="26:26">
      <c r="Z41622" s="44"/>
    </row>
    <row r="41623" spans="26:26">
      <c r="Z41623" s="44"/>
    </row>
    <row r="41624" spans="26:26">
      <c r="Z41624" s="44"/>
    </row>
    <row r="41625" spans="26:26">
      <c r="Z41625" s="44"/>
    </row>
    <row r="41626" spans="26:26">
      <c r="Z41626" s="44"/>
    </row>
    <row r="41627" spans="26:26">
      <c r="Z41627" s="44"/>
    </row>
    <row r="41628" spans="26:26">
      <c r="Z41628" s="44"/>
    </row>
    <row r="41629" spans="26:26">
      <c r="Z41629" s="44"/>
    </row>
    <row r="41630" spans="26:26">
      <c r="Z41630" s="44"/>
    </row>
    <row r="41631" spans="26:26">
      <c r="Z41631" s="44"/>
    </row>
    <row r="41632" spans="26:26">
      <c r="Z41632" s="44"/>
    </row>
    <row r="41633" spans="26:26">
      <c r="Z41633" s="44"/>
    </row>
    <row r="41634" spans="26:26">
      <c r="Z41634" s="44"/>
    </row>
    <row r="41635" spans="26:26">
      <c r="Z41635" s="44"/>
    </row>
    <row r="41636" spans="26:26">
      <c r="Z41636" s="44"/>
    </row>
    <row r="41637" spans="26:26">
      <c r="Z41637" s="44"/>
    </row>
    <row r="41638" spans="26:26">
      <c r="Z41638" s="44"/>
    </row>
    <row r="41639" spans="26:26">
      <c r="Z41639" s="44"/>
    </row>
    <row r="41640" spans="26:26">
      <c r="Z41640" s="44"/>
    </row>
    <row r="41641" spans="26:26">
      <c r="Z41641" s="44"/>
    </row>
    <row r="41642" spans="26:26">
      <c r="Z41642" s="44"/>
    </row>
    <row r="41643" spans="26:26">
      <c r="Z41643" s="44"/>
    </row>
    <row r="41644" spans="26:26">
      <c r="Z41644" s="44"/>
    </row>
    <row r="41645" spans="26:26">
      <c r="Z41645" s="44"/>
    </row>
    <row r="41646" spans="26:26">
      <c r="Z41646" s="44"/>
    </row>
    <row r="41647" spans="26:26">
      <c r="Z41647" s="44"/>
    </row>
    <row r="41648" spans="26:26">
      <c r="Z41648" s="44"/>
    </row>
    <row r="41649" spans="26:26">
      <c r="Z41649" s="44"/>
    </row>
    <row r="41650" spans="26:26">
      <c r="Z41650" s="44"/>
    </row>
    <row r="41651" spans="26:26">
      <c r="Z41651" s="44"/>
    </row>
    <row r="41652" spans="26:26">
      <c r="Z41652" s="44"/>
    </row>
    <row r="41653" spans="26:26">
      <c r="Z41653" s="44"/>
    </row>
    <row r="41654" spans="26:26">
      <c r="Z41654" s="44"/>
    </row>
    <row r="41655" spans="26:26">
      <c r="Z41655" s="44"/>
    </row>
    <row r="41656" spans="26:26">
      <c r="Z41656" s="44"/>
    </row>
    <row r="41657" spans="26:26">
      <c r="Z41657" s="44"/>
    </row>
    <row r="41658" spans="26:26">
      <c r="Z41658" s="44"/>
    </row>
    <row r="41659" spans="26:26">
      <c r="Z41659" s="44"/>
    </row>
    <row r="41660" spans="26:26">
      <c r="Z41660" s="44"/>
    </row>
    <row r="41661" spans="26:26">
      <c r="Z41661" s="44"/>
    </row>
    <row r="41662" spans="26:26">
      <c r="Z41662" s="44"/>
    </row>
    <row r="41663" spans="26:26">
      <c r="Z41663" s="44"/>
    </row>
    <row r="41664" spans="26:26">
      <c r="Z41664" s="44"/>
    </row>
    <row r="41665" spans="26:26">
      <c r="Z41665" s="44"/>
    </row>
    <row r="41666" spans="26:26">
      <c r="Z41666" s="44"/>
    </row>
    <row r="41667" spans="26:26">
      <c r="Z41667" s="44"/>
    </row>
    <row r="41668" spans="26:26">
      <c r="Z41668" s="44"/>
    </row>
    <row r="41669" spans="26:26">
      <c r="Z41669" s="44"/>
    </row>
    <row r="41670" spans="26:26">
      <c r="Z41670" s="44"/>
    </row>
    <row r="41671" spans="26:26">
      <c r="Z41671" s="44"/>
    </row>
    <row r="41672" spans="26:26">
      <c r="Z41672" s="44"/>
    </row>
    <row r="41673" spans="26:26">
      <c r="Z41673" s="44"/>
    </row>
    <row r="41674" spans="26:26">
      <c r="Z41674" s="44"/>
    </row>
    <row r="41675" spans="26:26">
      <c r="Z41675" s="44"/>
    </row>
    <row r="41676" spans="26:26">
      <c r="Z41676" s="44"/>
    </row>
    <row r="41677" spans="26:26">
      <c r="Z41677" s="44"/>
    </row>
    <row r="41678" spans="26:26">
      <c r="Z41678" s="44"/>
    </row>
    <row r="41679" spans="26:26">
      <c r="Z41679" s="44"/>
    </row>
    <row r="41680" spans="26:26">
      <c r="Z41680" s="44"/>
    </row>
    <row r="41681" spans="26:26">
      <c r="Z41681" s="44"/>
    </row>
    <row r="41682" spans="26:26">
      <c r="Z41682" s="44"/>
    </row>
    <row r="41683" spans="26:26">
      <c r="Z41683" s="44"/>
    </row>
    <row r="41684" spans="26:26">
      <c r="Z41684" s="44"/>
    </row>
    <row r="41685" spans="26:26">
      <c r="Z41685" s="44"/>
    </row>
    <row r="41686" spans="26:26">
      <c r="Z41686" s="44"/>
    </row>
    <row r="41687" spans="26:26">
      <c r="Z41687" s="44"/>
    </row>
    <row r="41688" spans="26:26">
      <c r="Z41688" s="44"/>
    </row>
    <row r="41689" spans="26:26">
      <c r="Z41689" s="44"/>
    </row>
    <row r="41690" spans="26:26">
      <c r="Z41690" s="44"/>
    </row>
    <row r="41691" spans="26:26">
      <c r="Z41691" s="44"/>
    </row>
    <row r="41692" spans="26:26">
      <c r="Z41692" s="44"/>
    </row>
    <row r="41693" spans="26:26">
      <c r="Z41693" s="44"/>
    </row>
    <row r="41694" spans="26:26">
      <c r="Z41694" s="44"/>
    </row>
    <row r="41695" spans="26:26">
      <c r="Z41695" s="44"/>
    </row>
    <row r="41696" spans="26:26">
      <c r="Z41696" s="44"/>
    </row>
    <row r="41697" spans="26:26">
      <c r="Z41697" s="44"/>
    </row>
    <row r="41698" spans="26:26">
      <c r="Z41698" s="44"/>
    </row>
    <row r="41699" spans="26:26">
      <c r="Z41699" s="44"/>
    </row>
    <row r="41700" spans="26:26">
      <c r="Z41700" s="44"/>
    </row>
    <row r="41701" spans="26:26">
      <c r="Z41701" s="44"/>
    </row>
    <row r="41702" spans="26:26">
      <c r="Z41702" s="44"/>
    </row>
    <row r="41703" spans="26:26">
      <c r="Z41703" s="44"/>
    </row>
    <row r="41704" spans="26:26">
      <c r="Z41704" s="44"/>
    </row>
    <row r="41705" spans="26:26">
      <c r="Z41705" s="44"/>
    </row>
    <row r="41706" spans="26:26">
      <c r="Z41706" s="44"/>
    </row>
    <row r="41707" spans="26:26">
      <c r="Z41707" s="44"/>
    </row>
    <row r="41708" spans="26:26">
      <c r="Z41708" s="44"/>
    </row>
    <row r="41709" spans="26:26">
      <c r="Z41709" s="44"/>
    </row>
    <row r="41710" spans="26:26">
      <c r="Z41710" s="44"/>
    </row>
    <row r="41711" spans="26:26">
      <c r="Z41711" s="44"/>
    </row>
    <row r="41712" spans="26:26">
      <c r="Z41712" s="44"/>
    </row>
    <row r="41713" spans="26:26">
      <c r="Z41713" s="44"/>
    </row>
    <row r="41714" spans="26:26">
      <c r="Z41714" s="44"/>
    </row>
    <row r="41715" spans="26:26">
      <c r="Z41715" s="44"/>
    </row>
    <row r="41716" spans="26:26">
      <c r="Z41716" s="44"/>
    </row>
    <row r="41717" spans="26:26">
      <c r="Z41717" s="44"/>
    </row>
    <row r="41718" spans="26:26">
      <c r="Z41718" s="44"/>
    </row>
    <row r="41719" spans="26:26">
      <c r="Z41719" s="44"/>
    </row>
    <row r="41720" spans="26:26">
      <c r="Z41720" s="44"/>
    </row>
    <row r="41721" spans="26:26">
      <c r="Z41721" s="44"/>
    </row>
    <row r="41722" spans="26:26">
      <c r="Z41722" s="44"/>
    </row>
    <row r="41723" spans="26:26">
      <c r="Z41723" s="44"/>
    </row>
    <row r="41724" spans="26:26">
      <c r="Z41724" s="44"/>
    </row>
    <row r="41725" spans="26:26">
      <c r="Z41725" s="44"/>
    </row>
    <row r="41726" spans="26:26">
      <c r="Z41726" s="44"/>
    </row>
    <row r="41727" spans="26:26">
      <c r="Z41727" s="44"/>
    </row>
    <row r="41728" spans="26:26">
      <c r="Z41728" s="44"/>
    </row>
    <row r="41729" spans="26:26">
      <c r="Z41729" s="44"/>
    </row>
    <row r="41730" spans="26:26">
      <c r="Z41730" s="44"/>
    </row>
    <row r="41731" spans="26:26">
      <c r="Z41731" s="44"/>
    </row>
    <row r="41732" spans="26:26">
      <c r="Z41732" s="44"/>
    </row>
    <row r="41733" spans="26:26">
      <c r="Z41733" s="44"/>
    </row>
    <row r="41734" spans="26:26">
      <c r="Z41734" s="44"/>
    </row>
    <row r="41735" spans="26:26">
      <c r="Z41735" s="44"/>
    </row>
    <row r="41736" spans="26:26">
      <c r="Z41736" s="44"/>
    </row>
    <row r="41737" spans="26:26">
      <c r="Z41737" s="44"/>
    </row>
    <row r="41738" spans="26:26">
      <c r="Z41738" s="44"/>
    </row>
    <row r="41739" spans="26:26">
      <c r="Z41739" s="44"/>
    </row>
    <row r="41740" spans="26:26">
      <c r="Z41740" s="44"/>
    </row>
    <row r="41741" spans="26:26">
      <c r="Z41741" s="44"/>
    </row>
    <row r="41742" spans="26:26">
      <c r="Z41742" s="44"/>
    </row>
    <row r="41743" spans="26:26">
      <c r="Z41743" s="44"/>
    </row>
    <row r="41744" spans="26:26">
      <c r="Z41744" s="44"/>
    </row>
    <row r="41745" spans="26:26">
      <c r="Z41745" s="44"/>
    </row>
    <row r="41746" spans="26:26">
      <c r="Z41746" s="44"/>
    </row>
    <row r="41747" spans="26:26">
      <c r="Z41747" s="44"/>
    </row>
    <row r="41748" spans="26:26">
      <c r="Z41748" s="44"/>
    </row>
    <row r="41749" spans="26:26">
      <c r="Z41749" s="44"/>
    </row>
    <row r="41750" spans="26:26">
      <c r="Z41750" s="44"/>
    </row>
    <row r="41751" spans="26:26">
      <c r="Z41751" s="44"/>
    </row>
    <row r="41752" spans="26:26">
      <c r="Z41752" s="44"/>
    </row>
    <row r="41753" spans="26:26">
      <c r="Z41753" s="44"/>
    </row>
    <row r="41754" spans="26:26">
      <c r="Z41754" s="44"/>
    </row>
    <row r="41755" spans="26:26">
      <c r="Z41755" s="44"/>
    </row>
    <row r="41756" spans="26:26">
      <c r="Z41756" s="44"/>
    </row>
    <row r="41757" spans="26:26">
      <c r="Z41757" s="44"/>
    </row>
    <row r="41758" spans="26:26">
      <c r="Z41758" s="44"/>
    </row>
    <row r="41759" spans="26:26">
      <c r="Z41759" s="44"/>
    </row>
    <row r="41760" spans="26:26">
      <c r="Z41760" s="44"/>
    </row>
    <row r="41761" spans="26:26">
      <c r="Z41761" s="44"/>
    </row>
    <row r="41762" spans="26:26">
      <c r="Z41762" s="44"/>
    </row>
    <row r="41763" spans="26:26">
      <c r="Z41763" s="44"/>
    </row>
    <row r="41764" spans="26:26">
      <c r="Z41764" s="44"/>
    </row>
    <row r="41765" spans="26:26">
      <c r="Z41765" s="44"/>
    </row>
    <row r="41766" spans="26:26">
      <c r="Z41766" s="44"/>
    </row>
    <row r="41767" spans="26:26">
      <c r="Z41767" s="44"/>
    </row>
    <row r="41768" spans="26:26">
      <c r="Z41768" s="44"/>
    </row>
    <row r="41769" spans="26:26">
      <c r="Z41769" s="44"/>
    </row>
    <row r="41770" spans="26:26">
      <c r="Z41770" s="44"/>
    </row>
    <row r="41771" spans="26:26">
      <c r="Z41771" s="44"/>
    </row>
    <row r="41772" spans="26:26">
      <c r="Z41772" s="44"/>
    </row>
    <row r="41773" spans="26:26">
      <c r="Z41773" s="44"/>
    </row>
    <row r="41774" spans="26:26">
      <c r="Z41774" s="44"/>
    </row>
    <row r="41775" spans="26:26">
      <c r="Z41775" s="44"/>
    </row>
    <row r="41776" spans="26:26">
      <c r="Z41776" s="44"/>
    </row>
    <row r="41777" spans="26:26">
      <c r="Z41777" s="44"/>
    </row>
    <row r="41778" spans="26:26">
      <c r="Z41778" s="44"/>
    </row>
    <row r="41779" spans="26:26">
      <c r="Z41779" s="44"/>
    </row>
    <row r="41780" spans="26:26">
      <c r="Z41780" s="44"/>
    </row>
    <row r="41781" spans="26:26">
      <c r="Z41781" s="44"/>
    </row>
    <row r="41782" spans="26:26">
      <c r="Z41782" s="44"/>
    </row>
    <row r="41783" spans="26:26">
      <c r="Z41783" s="44"/>
    </row>
    <row r="41784" spans="26:26">
      <c r="Z41784" s="44"/>
    </row>
    <row r="41785" spans="26:26">
      <c r="Z41785" s="44"/>
    </row>
    <row r="41786" spans="26:26">
      <c r="Z41786" s="44"/>
    </row>
    <row r="41787" spans="26:26">
      <c r="Z41787" s="44"/>
    </row>
    <row r="41788" spans="26:26">
      <c r="Z41788" s="44"/>
    </row>
    <row r="41789" spans="26:26">
      <c r="Z41789" s="44"/>
    </row>
    <row r="41790" spans="26:26">
      <c r="Z41790" s="44"/>
    </row>
    <row r="41791" spans="26:26">
      <c r="Z41791" s="44"/>
    </row>
    <row r="41792" spans="26:26">
      <c r="Z41792" s="44"/>
    </row>
    <row r="41793" spans="26:26">
      <c r="Z41793" s="44"/>
    </row>
    <row r="41794" spans="26:26">
      <c r="Z41794" s="44"/>
    </row>
    <row r="41795" spans="26:26">
      <c r="Z41795" s="44"/>
    </row>
    <row r="41796" spans="26:26">
      <c r="Z41796" s="44"/>
    </row>
    <row r="41797" spans="26:26">
      <c r="Z41797" s="44"/>
    </row>
    <row r="41798" spans="26:26">
      <c r="Z41798" s="44"/>
    </row>
    <row r="41799" spans="26:26">
      <c r="Z41799" s="44"/>
    </row>
    <row r="41800" spans="26:26">
      <c r="Z41800" s="44"/>
    </row>
    <row r="41801" spans="26:26">
      <c r="Z41801" s="44"/>
    </row>
    <row r="41802" spans="26:26">
      <c r="Z41802" s="44"/>
    </row>
    <row r="41803" spans="26:26">
      <c r="Z41803" s="44"/>
    </row>
    <row r="41804" spans="26:26">
      <c r="Z41804" s="44"/>
    </row>
    <row r="41805" spans="26:26">
      <c r="Z41805" s="44"/>
    </row>
    <row r="41806" spans="26:26">
      <c r="Z41806" s="44"/>
    </row>
    <row r="41807" spans="26:26">
      <c r="Z41807" s="44"/>
    </row>
    <row r="41808" spans="26:26">
      <c r="Z41808" s="44"/>
    </row>
    <row r="41809" spans="26:26">
      <c r="Z41809" s="44"/>
    </row>
    <row r="41810" spans="26:26">
      <c r="Z41810" s="44"/>
    </row>
    <row r="41811" spans="26:26">
      <c r="Z41811" s="44"/>
    </row>
    <row r="41812" spans="26:26">
      <c r="Z41812" s="44"/>
    </row>
    <row r="41813" spans="26:26">
      <c r="Z41813" s="44"/>
    </row>
    <row r="41814" spans="26:26">
      <c r="Z41814" s="44"/>
    </row>
    <row r="41815" spans="26:26">
      <c r="Z41815" s="44"/>
    </row>
    <row r="41816" spans="26:26">
      <c r="Z41816" s="44"/>
    </row>
    <row r="41817" spans="26:26">
      <c r="Z41817" s="44"/>
    </row>
    <row r="41818" spans="26:26">
      <c r="Z41818" s="44"/>
    </row>
    <row r="41819" spans="26:26">
      <c r="Z41819" s="44"/>
    </row>
    <row r="41820" spans="26:26">
      <c r="Z41820" s="44"/>
    </row>
    <row r="41821" spans="26:26">
      <c r="Z41821" s="44"/>
    </row>
    <row r="41822" spans="26:26">
      <c r="Z41822" s="44"/>
    </row>
    <row r="41823" spans="26:26">
      <c r="Z41823" s="44"/>
    </row>
    <row r="41824" spans="26:26">
      <c r="Z41824" s="44"/>
    </row>
    <row r="41825" spans="26:26">
      <c r="Z41825" s="44"/>
    </row>
    <row r="41826" spans="26:26">
      <c r="Z41826" s="44"/>
    </row>
    <row r="41827" spans="26:26">
      <c r="Z41827" s="44"/>
    </row>
    <row r="41828" spans="26:26">
      <c r="Z41828" s="44"/>
    </row>
    <row r="41829" spans="26:26">
      <c r="Z41829" s="44"/>
    </row>
    <row r="41830" spans="26:26">
      <c r="Z41830" s="44"/>
    </row>
    <row r="41831" spans="26:26">
      <c r="Z41831" s="44"/>
    </row>
    <row r="41832" spans="26:26">
      <c r="Z41832" s="44"/>
    </row>
    <row r="41833" spans="26:26">
      <c r="Z41833" s="44"/>
    </row>
    <row r="41834" spans="26:26">
      <c r="Z41834" s="44"/>
    </row>
    <row r="41835" spans="26:26">
      <c r="Z41835" s="44"/>
    </row>
    <row r="41836" spans="26:26">
      <c r="Z41836" s="44"/>
    </row>
    <row r="41837" spans="26:26">
      <c r="Z41837" s="44"/>
    </row>
    <row r="41838" spans="26:26">
      <c r="Z41838" s="44"/>
    </row>
    <row r="41839" spans="26:26">
      <c r="Z41839" s="44"/>
    </row>
    <row r="41840" spans="26:26">
      <c r="Z41840" s="44"/>
    </row>
    <row r="41841" spans="26:26">
      <c r="Z41841" s="44"/>
    </row>
    <row r="41842" spans="26:26">
      <c r="Z41842" s="44"/>
    </row>
    <row r="41843" spans="26:26">
      <c r="Z41843" s="44"/>
    </row>
    <row r="41844" spans="26:26">
      <c r="Z41844" s="44"/>
    </row>
    <row r="41845" spans="26:26">
      <c r="Z41845" s="44"/>
    </row>
    <row r="41846" spans="26:26">
      <c r="Z41846" s="44"/>
    </row>
    <row r="41847" spans="26:26">
      <c r="Z41847" s="44"/>
    </row>
    <row r="41848" spans="26:26">
      <c r="Z41848" s="44"/>
    </row>
    <row r="41849" spans="26:26">
      <c r="Z41849" s="44"/>
    </row>
    <row r="41850" spans="26:26">
      <c r="Z41850" s="44"/>
    </row>
    <row r="41851" spans="26:26">
      <c r="Z41851" s="44"/>
    </row>
    <row r="41852" spans="26:26">
      <c r="Z41852" s="44"/>
    </row>
    <row r="41853" spans="26:26">
      <c r="Z41853" s="44"/>
    </row>
    <row r="41854" spans="26:26">
      <c r="Z41854" s="44"/>
    </row>
    <row r="41855" spans="26:26">
      <c r="Z41855" s="44"/>
    </row>
    <row r="41856" spans="26:26">
      <c r="Z41856" s="44"/>
    </row>
    <row r="41857" spans="26:26">
      <c r="Z41857" s="44"/>
    </row>
    <row r="41858" spans="26:26">
      <c r="Z41858" s="44"/>
    </row>
    <row r="41859" spans="26:26">
      <c r="Z41859" s="44"/>
    </row>
    <row r="41860" spans="26:26">
      <c r="Z41860" s="44"/>
    </row>
    <row r="41861" spans="26:26">
      <c r="Z41861" s="44"/>
    </row>
    <row r="41862" spans="26:26">
      <c r="Z41862" s="44"/>
    </row>
    <row r="41863" spans="26:26">
      <c r="Z41863" s="44"/>
    </row>
    <row r="41864" spans="26:26">
      <c r="Z41864" s="44"/>
    </row>
    <row r="41865" spans="26:26">
      <c r="Z41865" s="44"/>
    </row>
    <row r="41866" spans="26:26">
      <c r="Z41866" s="44"/>
    </row>
    <row r="41867" spans="26:26">
      <c r="Z41867" s="44"/>
    </row>
    <row r="41868" spans="26:26">
      <c r="Z41868" s="44"/>
    </row>
    <row r="41869" spans="26:26">
      <c r="Z41869" s="44"/>
    </row>
    <row r="41870" spans="26:26">
      <c r="Z41870" s="44"/>
    </row>
    <row r="41871" spans="26:26">
      <c r="Z41871" s="44"/>
    </row>
    <row r="41872" spans="26:26">
      <c r="Z41872" s="44"/>
    </row>
    <row r="41873" spans="26:26">
      <c r="Z41873" s="44"/>
    </row>
    <row r="41874" spans="26:26">
      <c r="Z41874" s="44"/>
    </row>
    <row r="41875" spans="26:26">
      <c r="Z41875" s="44"/>
    </row>
    <row r="41876" spans="26:26">
      <c r="Z41876" s="44"/>
    </row>
    <row r="41877" spans="26:26">
      <c r="Z41877" s="44"/>
    </row>
    <row r="41878" spans="26:26">
      <c r="Z41878" s="44"/>
    </row>
    <row r="41879" spans="26:26">
      <c r="Z41879" s="44"/>
    </row>
    <row r="41880" spans="26:26">
      <c r="Z41880" s="44"/>
    </row>
    <row r="41881" spans="26:26">
      <c r="Z41881" s="44"/>
    </row>
    <row r="41882" spans="26:26">
      <c r="Z41882" s="44"/>
    </row>
    <row r="41883" spans="26:26">
      <c r="Z41883" s="44"/>
    </row>
    <row r="41884" spans="26:26">
      <c r="Z41884" s="44"/>
    </row>
    <row r="41885" spans="26:26">
      <c r="Z41885" s="44"/>
    </row>
    <row r="41886" spans="26:26">
      <c r="Z41886" s="44"/>
    </row>
    <row r="41887" spans="26:26">
      <c r="Z41887" s="44"/>
    </row>
    <row r="41888" spans="26:26">
      <c r="Z41888" s="44"/>
    </row>
    <row r="41889" spans="26:26">
      <c r="Z41889" s="44"/>
    </row>
    <row r="41890" spans="26:26">
      <c r="Z41890" s="44"/>
    </row>
    <row r="41891" spans="26:26">
      <c r="Z41891" s="44"/>
    </row>
    <row r="41892" spans="26:26">
      <c r="Z41892" s="44"/>
    </row>
    <row r="41893" spans="26:26">
      <c r="Z41893" s="44"/>
    </row>
    <row r="41894" spans="26:26">
      <c r="Z41894" s="44"/>
    </row>
    <row r="41895" spans="26:26">
      <c r="Z41895" s="44"/>
    </row>
    <row r="41896" spans="26:26">
      <c r="Z41896" s="44"/>
    </row>
    <row r="41897" spans="26:26">
      <c r="Z41897" s="44"/>
    </row>
    <row r="41898" spans="26:26">
      <c r="Z41898" s="44"/>
    </row>
    <row r="41899" spans="26:26">
      <c r="Z41899" s="44"/>
    </row>
    <row r="41900" spans="26:26">
      <c r="Z41900" s="44"/>
    </row>
    <row r="41901" spans="26:26">
      <c r="Z41901" s="44"/>
    </row>
    <row r="41902" spans="26:26">
      <c r="Z41902" s="44"/>
    </row>
    <row r="41903" spans="26:26">
      <c r="Z41903" s="44"/>
    </row>
    <row r="41904" spans="26:26">
      <c r="Z41904" s="44"/>
    </row>
    <row r="41905" spans="26:26">
      <c r="Z41905" s="44"/>
    </row>
    <row r="41906" spans="26:26">
      <c r="Z41906" s="44"/>
    </row>
    <row r="41907" spans="26:26">
      <c r="Z41907" s="44"/>
    </row>
    <row r="41908" spans="26:26">
      <c r="Z41908" s="44"/>
    </row>
    <row r="41909" spans="26:26">
      <c r="Z41909" s="44"/>
    </row>
    <row r="41910" spans="26:26">
      <c r="Z41910" s="44"/>
    </row>
    <row r="41911" spans="26:26">
      <c r="Z41911" s="44"/>
    </row>
    <row r="41912" spans="26:26">
      <c r="Z41912" s="44"/>
    </row>
    <row r="41913" spans="26:26">
      <c r="Z41913" s="44"/>
    </row>
    <row r="41914" spans="26:26">
      <c r="Z41914" s="44"/>
    </row>
    <row r="41915" spans="26:26">
      <c r="Z41915" s="44"/>
    </row>
    <row r="41916" spans="26:26">
      <c r="Z41916" s="44"/>
    </row>
    <row r="41917" spans="26:26">
      <c r="Z41917" s="44"/>
    </row>
    <row r="41918" spans="26:26">
      <c r="Z41918" s="44"/>
    </row>
    <row r="41919" spans="26:26">
      <c r="Z41919" s="44"/>
    </row>
    <row r="41920" spans="26:26">
      <c r="Z41920" s="44"/>
    </row>
    <row r="41921" spans="26:26">
      <c r="Z41921" s="44"/>
    </row>
    <row r="41922" spans="26:26">
      <c r="Z41922" s="44"/>
    </row>
    <row r="41923" spans="26:26">
      <c r="Z41923" s="44"/>
    </row>
    <row r="41924" spans="26:26">
      <c r="Z41924" s="44"/>
    </row>
    <row r="41925" spans="26:26">
      <c r="Z41925" s="44"/>
    </row>
    <row r="41926" spans="26:26">
      <c r="Z41926" s="44"/>
    </row>
    <row r="41927" spans="26:26">
      <c r="Z41927" s="44"/>
    </row>
    <row r="41928" spans="26:26">
      <c r="Z41928" s="44"/>
    </row>
    <row r="41929" spans="26:26">
      <c r="Z41929" s="44"/>
    </row>
    <row r="41930" spans="26:26">
      <c r="Z41930" s="44"/>
    </row>
    <row r="41931" spans="26:26">
      <c r="Z41931" s="44"/>
    </row>
    <row r="41932" spans="26:26">
      <c r="Z41932" s="44"/>
    </row>
    <row r="41933" spans="26:26">
      <c r="Z41933" s="44"/>
    </row>
    <row r="41934" spans="26:26">
      <c r="Z41934" s="44"/>
    </row>
    <row r="41935" spans="26:26">
      <c r="Z41935" s="44"/>
    </row>
    <row r="41936" spans="26:26">
      <c r="Z41936" s="44"/>
    </row>
    <row r="41937" spans="26:26">
      <c r="Z41937" s="44"/>
    </row>
    <row r="41938" spans="26:26">
      <c r="Z41938" s="44"/>
    </row>
    <row r="41939" spans="26:26">
      <c r="Z41939" s="44"/>
    </row>
    <row r="41940" spans="26:26">
      <c r="Z41940" s="44"/>
    </row>
    <row r="41941" spans="26:26">
      <c r="Z41941" s="44"/>
    </row>
    <row r="41942" spans="26:26">
      <c r="Z41942" s="44"/>
    </row>
    <row r="41943" spans="26:26">
      <c r="Z41943" s="44"/>
    </row>
    <row r="41944" spans="26:26">
      <c r="Z41944" s="44"/>
    </row>
    <row r="41945" spans="26:26">
      <c r="Z41945" s="44"/>
    </row>
    <row r="41946" spans="26:26">
      <c r="Z41946" s="44"/>
    </row>
    <row r="41947" spans="26:26">
      <c r="Z41947" s="44"/>
    </row>
    <row r="41948" spans="26:26">
      <c r="Z41948" s="44"/>
    </row>
    <row r="41949" spans="26:26">
      <c r="Z41949" s="44"/>
    </row>
    <row r="41950" spans="26:26">
      <c r="Z41950" s="44"/>
    </row>
    <row r="41951" spans="26:26">
      <c r="Z41951" s="44"/>
    </row>
    <row r="41952" spans="26:26">
      <c r="Z41952" s="44"/>
    </row>
    <row r="41953" spans="26:26">
      <c r="Z41953" s="44"/>
    </row>
    <row r="41954" spans="26:26">
      <c r="Z41954" s="44"/>
    </row>
    <row r="41955" spans="26:26">
      <c r="Z41955" s="44"/>
    </row>
    <row r="41956" spans="26:26">
      <c r="Z41956" s="44"/>
    </row>
    <row r="41957" spans="26:26">
      <c r="Z41957" s="44"/>
    </row>
    <row r="41958" spans="26:26">
      <c r="Z41958" s="44"/>
    </row>
    <row r="41959" spans="26:26">
      <c r="Z41959" s="44"/>
    </row>
    <row r="41960" spans="26:26">
      <c r="Z41960" s="44"/>
    </row>
    <row r="41961" spans="26:26">
      <c r="Z41961" s="44"/>
    </row>
    <row r="41962" spans="26:26">
      <c r="Z41962" s="44"/>
    </row>
    <row r="41963" spans="26:26">
      <c r="Z41963" s="44"/>
    </row>
    <row r="41964" spans="26:26">
      <c r="Z41964" s="44"/>
    </row>
    <row r="41965" spans="26:26">
      <c r="Z41965" s="44"/>
    </row>
    <row r="41966" spans="26:26">
      <c r="Z41966" s="44"/>
    </row>
    <row r="41967" spans="26:26">
      <c r="Z41967" s="44"/>
    </row>
    <row r="41968" spans="26:26">
      <c r="Z41968" s="44"/>
    </row>
    <row r="41969" spans="26:26">
      <c r="Z41969" s="44"/>
    </row>
    <row r="41970" spans="26:26">
      <c r="Z41970" s="44"/>
    </row>
    <row r="41971" spans="26:26">
      <c r="Z41971" s="44"/>
    </row>
    <row r="41972" spans="26:26">
      <c r="Z41972" s="44"/>
    </row>
    <row r="41973" spans="26:26">
      <c r="Z41973" s="44"/>
    </row>
    <row r="41974" spans="26:26">
      <c r="Z41974" s="44"/>
    </row>
    <row r="41975" spans="26:26">
      <c r="Z41975" s="44"/>
    </row>
    <row r="41976" spans="26:26">
      <c r="Z41976" s="44"/>
    </row>
    <row r="41977" spans="26:26">
      <c r="Z41977" s="44"/>
    </row>
    <row r="41978" spans="26:26">
      <c r="Z41978" s="44"/>
    </row>
    <row r="41979" spans="26:26">
      <c r="Z41979" s="44"/>
    </row>
    <row r="41980" spans="26:26">
      <c r="Z41980" s="44"/>
    </row>
    <row r="41981" spans="26:26">
      <c r="Z41981" s="44"/>
    </row>
    <row r="41982" spans="26:26">
      <c r="Z41982" s="44"/>
    </row>
    <row r="41983" spans="26:26">
      <c r="Z41983" s="44"/>
    </row>
    <row r="41984" spans="26:26">
      <c r="Z41984" s="44"/>
    </row>
    <row r="41985" spans="26:26">
      <c r="Z41985" s="44"/>
    </row>
    <row r="41986" spans="26:26">
      <c r="Z41986" s="44"/>
    </row>
    <row r="41987" spans="26:26">
      <c r="Z41987" s="44"/>
    </row>
    <row r="41988" spans="26:26">
      <c r="Z41988" s="44"/>
    </row>
    <row r="41989" spans="26:26">
      <c r="Z41989" s="44"/>
    </row>
    <row r="41990" spans="26:26">
      <c r="Z41990" s="44"/>
    </row>
    <row r="41991" spans="26:26">
      <c r="Z41991" s="44"/>
    </row>
    <row r="41992" spans="26:26">
      <c r="Z41992" s="44"/>
    </row>
    <row r="41993" spans="26:26">
      <c r="Z41993" s="44"/>
    </row>
    <row r="41994" spans="26:26">
      <c r="Z41994" s="44"/>
    </row>
    <row r="41995" spans="26:26">
      <c r="Z41995" s="44"/>
    </row>
    <row r="41996" spans="26:26">
      <c r="Z41996" s="44"/>
    </row>
    <row r="41997" spans="26:26">
      <c r="Z41997" s="44"/>
    </row>
    <row r="41998" spans="26:26">
      <c r="Z41998" s="44"/>
    </row>
    <row r="41999" spans="26:26">
      <c r="Z41999" s="44"/>
    </row>
    <row r="42000" spans="26:26">
      <c r="Z42000" s="44"/>
    </row>
    <row r="42001" spans="26:26">
      <c r="Z42001" s="44"/>
    </row>
    <row r="42002" spans="26:26">
      <c r="Z42002" s="44"/>
    </row>
    <row r="42003" spans="26:26">
      <c r="Z42003" s="44"/>
    </row>
    <row r="42004" spans="26:26">
      <c r="Z42004" s="44"/>
    </row>
    <row r="42005" spans="26:26">
      <c r="Z42005" s="44"/>
    </row>
    <row r="42006" spans="26:26">
      <c r="Z42006" s="44"/>
    </row>
    <row r="42007" spans="26:26">
      <c r="Z42007" s="44"/>
    </row>
    <row r="42008" spans="26:26">
      <c r="Z42008" s="44"/>
    </row>
    <row r="42009" spans="26:26">
      <c r="Z42009" s="44"/>
    </row>
    <row r="42010" spans="26:26">
      <c r="Z42010" s="44"/>
    </row>
    <row r="42011" spans="26:26">
      <c r="Z42011" s="44"/>
    </row>
    <row r="42012" spans="26:26">
      <c r="Z42012" s="44"/>
    </row>
    <row r="42013" spans="26:26">
      <c r="Z42013" s="44"/>
    </row>
    <row r="42014" spans="26:26">
      <c r="Z42014" s="44"/>
    </row>
    <row r="42015" spans="26:26">
      <c r="Z42015" s="44"/>
    </row>
    <row r="42016" spans="26:26">
      <c r="Z42016" s="44"/>
    </row>
    <row r="42017" spans="26:26">
      <c r="Z42017" s="44"/>
    </row>
    <row r="42018" spans="26:26">
      <c r="Z42018" s="44"/>
    </row>
    <row r="42019" spans="26:26">
      <c r="Z42019" s="44"/>
    </row>
    <row r="42020" spans="26:26">
      <c r="Z42020" s="44"/>
    </row>
    <row r="42021" spans="26:26">
      <c r="Z42021" s="44"/>
    </row>
    <row r="42022" spans="26:26">
      <c r="Z42022" s="44"/>
    </row>
    <row r="42023" spans="26:26">
      <c r="Z42023" s="44"/>
    </row>
    <row r="42024" spans="26:26">
      <c r="Z42024" s="44"/>
    </row>
    <row r="42025" spans="26:26">
      <c r="Z42025" s="44"/>
    </row>
    <row r="42026" spans="26:26">
      <c r="Z42026" s="44"/>
    </row>
    <row r="42027" spans="26:26">
      <c r="Z42027" s="44"/>
    </row>
    <row r="42028" spans="26:26">
      <c r="Z42028" s="44"/>
    </row>
    <row r="42029" spans="26:26">
      <c r="Z42029" s="44"/>
    </row>
    <row r="42030" spans="26:26">
      <c r="Z42030" s="44"/>
    </row>
    <row r="42031" spans="26:26">
      <c r="Z42031" s="44"/>
    </row>
    <row r="42032" spans="26:26">
      <c r="Z42032" s="44"/>
    </row>
    <row r="42033" spans="26:26">
      <c r="Z42033" s="44"/>
    </row>
    <row r="42034" spans="26:26">
      <c r="Z42034" s="44"/>
    </row>
    <row r="42035" spans="26:26">
      <c r="Z42035" s="44"/>
    </row>
    <row r="42036" spans="26:26">
      <c r="Z42036" s="44"/>
    </row>
    <row r="42037" spans="26:26">
      <c r="Z42037" s="44"/>
    </row>
    <row r="42038" spans="26:26">
      <c r="Z42038" s="44"/>
    </row>
    <row r="42039" spans="26:26">
      <c r="Z42039" s="44"/>
    </row>
    <row r="42040" spans="26:26">
      <c r="Z42040" s="44"/>
    </row>
    <row r="42041" spans="26:26">
      <c r="Z42041" s="44"/>
    </row>
    <row r="42042" spans="26:26">
      <c r="Z42042" s="44"/>
    </row>
    <row r="42043" spans="26:26">
      <c r="Z42043" s="44"/>
    </row>
    <row r="42044" spans="26:26">
      <c r="Z42044" s="44"/>
    </row>
    <row r="42045" spans="26:26">
      <c r="Z42045" s="44"/>
    </row>
    <row r="42046" spans="26:26">
      <c r="Z42046" s="44"/>
    </row>
    <row r="42047" spans="26:26">
      <c r="Z42047" s="44"/>
    </row>
    <row r="42048" spans="26:26">
      <c r="Z42048" s="44"/>
    </row>
    <row r="42049" spans="26:26">
      <c r="Z42049" s="44"/>
    </row>
    <row r="42050" spans="26:26">
      <c r="Z42050" s="44"/>
    </row>
    <row r="42051" spans="26:26">
      <c r="Z42051" s="44"/>
    </row>
    <row r="42052" spans="26:26">
      <c r="Z42052" s="44"/>
    </row>
    <row r="42053" spans="26:26">
      <c r="Z42053" s="44"/>
    </row>
    <row r="42054" spans="26:26">
      <c r="Z42054" s="44"/>
    </row>
    <row r="42055" spans="26:26">
      <c r="Z42055" s="44"/>
    </row>
    <row r="42056" spans="26:26">
      <c r="Z42056" s="44"/>
    </row>
    <row r="42057" spans="26:26">
      <c r="Z42057" s="44"/>
    </row>
    <row r="42058" spans="26:26">
      <c r="Z42058" s="44"/>
    </row>
    <row r="42059" spans="26:26">
      <c r="Z42059" s="44"/>
    </row>
    <row r="42060" spans="26:26">
      <c r="Z42060" s="44"/>
    </row>
    <row r="42061" spans="26:26">
      <c r="Z42061" s="44"/>
    </row>
    <row r="42062" spans="26:26">
      <c r="Z42062" s="44"/>
    </row>
    <row r="42063" spans="26:26">
      <c r="Z42063" s="44"/>
    </row>
    <row r="42064" spans="26:26">
      <c r="Z42064" s="44"/>
    </row>
    <row r="42065" spans="26:26">
      <c r="Z42065" s="44"/>
    </row>
    <row r="42066" spans="26:26">
      <c r="Z42066" s="44"/>
    </row>
    <row r="42067" spans="26:26">
      <c r="Z42067" s="44"/>
    </row>
    <row r="42068" spans="26:26">
      <c r="Z42068" s="44"/>
    </row>
    <row r="42069" spans="26:26">
      <c r="Z42069" s="44"/>
    </row>
    <row r="42070" spans="26:26">
      <c r="Z42070" s="44"/>
    </row>
    <row r="42071" spans="26:26">
      <c r="Z42071" s="44"/>
    </row>
    <row r="42072" spans="26:26">
      <c r="Z42072" s="44"/>
    </row>
    <row r="42073" spans="26:26">
      <c r="Z42073" s="44"/>
    </row>
    <row r="42074" spans="26:26">
      <c r="Z42074" s="44"/>
    </row>
    <row r="42075" spans="26:26">
      <c r="Z42075" s="44"/>
    </row>
    <row r="42076" spans="26:26">
      <c r="Z42076" s="44"/>
    </row>
    <row r="42077" spans="26:26">
      <c r="Z42077" s="44"/>
    </row>
    <row r="42078" spans="26:26">
      <c r="Z42078" s="44"/>
    </row>
    <row r="42079" spans="26:26">
      <c r="Z42079" s="44"/>
    </row>
    <row r="42080" spans="26:26">
      <c r="Z42080" s="44"/>
    </row>
    <row r="42081" spans="26:26">
      <c r="Z42081" s="44"/>
    </row>
    <row r="42082" spans="26:26">
      <c r="Z42082" s="44"/>
    </row>
    <row r="42083" spans="26:26">
      <c r="Z42083" s="44"/>
    </row>
    <row r="42084" spans="26:26">
      <c r="Z42084" s="44"/>
    </row>
    <row r="42085" spans="26:26">
      <c r="Z42085" s="44"/>
    </row>
    <row r="42086" spans="26:26">
      <c r="Z42086" s="44"/>
    </row>
    <row r="42087" spans="26:26">
      <c r="Z42087" s="44"/>
    </row>
    <row r="42088" spans="26:26">
      <c r="Z42088" s="44"/>
    </row>
    <row r="42089" spans="26:26">
      <c r="Z42089" s="44"/>
    </row>
    <row r="42090" spans="26:26">
      <c r="Z42090" s="44"/>
    </row>
    <row r="42091" spans="26:26">
      <c r="Z42091" s="44"/>
    </row>
    <row r="42092" spans="26:26">
      <c r="Z42092" s="44"/>
    </row>
    <row r="42093" spans="26:26">
      <c r="Z42093" s="44"/>
    </row>
    <row r="42094" spans="26:26">
      <c r="Z42094" s="44"/>
    </row>
    <row r="42095" spans="26:26">
      <c r="Z42095" s="44"/>
    </row>
    <row r="42096" spans="26:26">
      <c r="Z42096" s="44"/>
    </row>
    <row r="42097" spans="26:26">
      <c r="Z42097" s="44"/>
    </row>
    <row r="42098" spans="26:26">
      <c r="Z42098" s="44"/>
    </row>
    <row r="42099" spans="26:26">
      <c r="Z42099" s="44"/>
    </row>
    <row r="42100" spans="26:26">
      <c r="Z42100" s="44"/>
    </row>
    <row r="42101" spans="26:26">
      <c r="Z42101" s="44"/>
    </row>
    <row r="42102" spans="26:26">
      <c r="Z42102" s="44"/>
    </row>
    <row r="42103" spans="26:26">
      <c r="Z42103" s="44"/>
    </row>
    <row r="42104" spans="26:26">
      <c r="Z42104" s="44"/>
    </row>
    <row r="42105" spans="26:26">
      <c r="Z42105" s="44"/>
    </row>
    <row r="42106" spans="26:26">
      <c r="Z42106" s="44"/>
    </row>
    <row r="42107" spans="26:26">
      <c r="Z42107" s="44"/>
    </row>
    <row r="42108" spans="26:26">
      <c r="Z42108" s="44"/>
    </row>
    <row r="42109" spans="26:26">
      <c r="Z42109" s="44"/>
    </row>
    <row r="42110" spans="26:26">
      <c r="Z42110" s="44"/>
    </row>
    <row r="42111" spans="26:26">
      <c r="Z42111" s="44"/>
    </row>
    <row r="42112" spans="26:26">
      <c r="Z42112" s="44"/>
    </row>
    <row r="42113" spans="26:26">
      <c r="Z42113" s="44"/>
    </row>
    <row r="42114" spans="26:26">
      <c r="Z42114" s="44"/>
    </row>
    <row r="42115" spans="26:26">
      <c r="Z42115" s="44"/>
    </row>
    <row r="42116" spans="26:26">
      <c r="Z42116" s="44"/>
    </row>
    <row r="42117" spans="26:26">
      <c r="Z42117" s="44"/>
    </row>
    <row r="42118" spans="26:26">
      <c r="Z42118" s="44"/>
    </row>
    <row r="42119" spans="26:26">
      <c r="Z42119" s="44"/>
    </row>
    <row r="42120" spans="26:26">
      <c r="Z42120" s="44"/>
    </row>
    <row r="42121" spans="26:26">
      <c r="Z42121" s="44"/>
    </row>
    <row r="42122" spans="26:26">
      <c r="Z42122" s="44"/>
    </row>
    <row r="42123" spans="26:26">
      <c r="Z42123" s="44"/>
    </row>
    <row r="42124" spans="26:26">
      <c r="Z42124" s="44"/>
    </row>
    <row r="42125" spans="26:26">
      <c r="Z42125" s="44"/>
    </row>
    <row r="42126" spans="26:26">
      <c r="Z42126" s="44"/>
    </row>
    <row r="42127" spans="26:26">
      <c r="Z42127" s="44"/>
    </row>
    <row r="42128" spans="26:26">
      <c r="Z42128" s="44"/>
    </row>
    <row r="42129" spans="26:26">
      <c r="Z42129" s="44"/>
    </row>
    <row r="42130" spans="26:26">
      <c r="Z42130" s="44"/>
    </row>
    <row r="42131" spans="26:26">
      <c r="Z42131" s="44"/>
    </row>
    <row r="42132" spans="26:26">
      <c r="Z42132" s="44"/>
    </row>
    <row r="42133" spans="26:26">
      <c r="Z42133" s="44"/>
    </row>
    <row r="42134" spans="26:26">
      <c r="Z42134" s="44"/>
    </row>
    <row r="42135" spans="26:26">
      <c r="Z42135" s="44"/>
    </row>
    <row r="42136" spans="26:26">
      <c r="Z42136" s="44"/>
    </row>
    <row r="42137" spans="26:26">
      <c r="Z42137" s="44"/>
    </row>
    <row r="42138" spans="26:26">
      <c r="Z42138" s="44"/>
    </row>
    <row r="42139" spans="26:26">
      <c r="Z42139" s="44"/>
    </row>
    <row r="42140" spans="26:26">
      <c r="Z42140" s="44"/>
    </row>
    <row r="42141" spans="26:26">
      <c r="Z42141" s="44"/>
    </row>
    <row r="42142" spans="26:26">
      <c r="Z42142" s="44"/>
    </row>
    <row r="42143" spans="26:26">
      <c r="Z42143" s="44"/>
    </row>
    <row r="42144" spans="26:26">
      <c r="Z42144" s="44"/>
    </row>
    <row r="42145" spans="26:26">
      <c r="Z42145" s="44"/>
    </row>
    <row r="42146" spans="26:26">
      <c r="Z42146" s="44"/>
    </row>
    <row r="42147" spans="26:26">
      <c r="Z42147" s="44"/>
    </row>
    <row r="42148" spans="26:26">
      <c r="Z42148" s="44"/>
    </row>
    <row r="42149" spans="26:26">
      <c r="Z42149" s="44"/>
    </row>
    <row r="42150" spans="26:26">
      <c r="Z42150" s="44"/>
    </row>
    <row r="42151" spans="26:26">
      <c r="Z42151" s="44"/>
    </row>
    <row r="42152" spans="26:26">
      <c r="Z42152" s="44"/>
    </row>
    <row r="42153" spans="26:26">
      <c r="Z42153" s="44"/>
    </row>
    <row r="42154" spans="26:26">
      <c r="Z42154" s="44"/>
    </row>
    <row r="42155" spans="26:26">
      <c r="Z42155" s="44"/>
    </row>
    <row r="42156" spans="26:26">
      <c r="Z42156" s="44"/>
    </row>
    <row r="42157" spans="26:26">
      <c r="Z42157" s="44"/>
    </row>
    <row r="42158" spans="26:26">
      <c r="Z42158" s="44"/>
    </row>
    <row r="42159" spans="26:26">
      <c r="Z42159" s="44"/>
    </row>
    <row r="42160" spans="26:26">
      <c r="Z42160" s="44"/>
    </row>
    <row r="42161" spans="26:26">
      <c r="Z42161" s="44"/>
    </row>
    <row r="42162" spans="26:26">
      <c r="Z42162" s="44"/>
    </row>
    <row r="42163" spans="26:26">
      <c r="Z42163" s="44"/>
    </row>
    <row r="42164" spans="26:26">
      <c r="Z42164" s="44"/>
    </row>
    <row r="42165" spans="26:26">
      <c r="Z42165" s="44"/>
    </row>
    <row r="42166" spans="26:26">
      <c r="Z42166" s="44"/>
    </row>
    <row r="42167" spans="26:26">
      <c r="Z42167" s="44"/>
    </row>
    <row r="42168" spans="26:26">
      <c r="Z42168" s="44"/>
    </row>
    <row r="42169" spans="26:26">
      <c r="Z42169" s="44"/>
    </row>
    <row r="42170" spans="26:26">
      <c r="Z42170" s="44"/>
    </row>
    <row r="42171" spans="26:26">
      <c r="Z42171" s="44"/>
    </row>
    <row r="42172" spans="26:26">
      <c r="Z42172" s="44"/>
    </row>
    <row r="42173" spans="26:26">
      <c r="Z42173" s="44"/>
    </row>
    <row r="42174" spans="26:26">
      <c r="Z42174" s="44"/>
    </row>
    <row r="42175" spans="26:26">
      <c r="Z42175" s="44"/>
    </row>
    <row r="42176" spans="26:26">
      <c r="Z42176" s="44"/>
    </row>
    <row r="42177" spans="26:26">
      <c r="Z42177" s="44"/>
    </row>
    <row r="42178" spans="26:26">
      <c r="Z42178" s="44"/>
    </row>
    <row r="42179" spans="26:26">
      <c r="Z42179" s="44"/>
    </row>
    <row r="42180" spans="26:26">
      <c r="Z42180" s="44"/>
    </row>
    <row r="42181" spans="26:26">
      <c r="Z42181" s="44"/>
    </row>
    <row r="42182" spans="26:26">
      <c r="Z42182" s="44"/>
    </row>
    <row r="42183" spans="26:26">
      <c r="Z42183" s="44"/>
    </row>
    <row r="42184" spans="26:26">
      <c r="Z42184" s="44"/>
    </row>
    <row r="42185" spans="26:26">
      <c r="Z42185" s="44"/>
    </row>
    <row r="42186" spans="26:26">
      <c r="Z42186" s="44"/>
    </row>
    <row r="42187" spans="26:26">
      <c r="Z42187" s="44"/>
    </row>
    <row r="42188" spans="26:26">
      <c r="Z42188" s="44"/>
    </row>
    <row r="42189" spans="26:26">
      <c r="Z42189" s="44"/>
    </row>
    <row r="42190" spans="26:26">
      <c r="Z42190" s="44"/>
    </row>
    <row r="42191" spans="26:26">
      <c r="Z42191" s="44"/>
    </row>
    <row r="42192" spans="26:26">
      <c r="Z42192" s="44"/>
    </row>
    <row r="42193" spans="26:26">
      <c r="Z42193" s="44"/>
    </row>
    <row r="42194" spans="26:26">
      <c r="Z42194" s="44"/>
    </row>
    <row r="42195" spans="26:26">
      <c r="Z42195" s="44"/>
    </row>
    <row r="42196" spans="26:26">
      <c r="Z42196" s="44"/>
    </row>
    <row r="42197" spans="26:26">
      <c r="Z42197" s="44"/>
    </row>
    <row r="42198" spans="26:26">
      <c r="Z42198" s="44"/>
    </row>
    <row r="42199" spans="26:26">
      <c r="Z42199" s="44"/>
    </row>
    <row r="42200" spans="26:26">
      <c r="Z42200" s="44"/>
    </row>
    <row r="42201" spans="26:26">
      <c r="Z42201" s="44"/>
    </row>
    <row r="42202" spans="26:26">
      <c r="Z42202" s="44"/>
    </row>
    <row r="42203" spans="26:26">
      <c r="Z42203" s="44"/>
    </row>
    <row r="42204" spans="26:26">
      <c r="Z42204" s="44"/>
    </row>
    <row r="42205" spans="26:26">
      <c r="Z42205" s="44"/>
    </row>
    <row r="42206" spans="26:26">
      <c r="Z42206" s="44"/>
    </row>
    <row r="42207" spans="26:26">
      <c r="Z42207" s="44"/>
    </row>
    <row r="42208" spans="26:26">
      <c r="Z42208" s="44"/>
    </row>
    <row r="42209" spans="26:26">
      <c r="Z42209" s="44"/>
    </row>
    <row r="42210" spans="26:26">
      <c r="Z42210" s="44"/>
    </row>
    <row r="42211" spans="26:26">
      <c r="Z42211" s="44"/>
    </row>
    <row r="42212" spans="26:26">
      <c r="Z42212" s="44"/>
    </row>
    <row r="42213" spans="26:26">
      <c r="Z42213" s="44"/>
    </row>
    <row r="42214" spans="26:26">
      <c r="Z42214" s="44"/>
    </row>
    <row r="42215" spans="26:26">
      <c r="Z42215" s="44"/>
    </row>
    <row r="42216" spans="26:26">
      <c r="Z42216" s="44"/>
    </row>
    <row r="42217" spans="26:26">
      <c r="Z42217" s="44"/>
    </row>
    <row r="42218" spans="26:26">
      <c r="Z42218" s="44"/>
    </row>
    <row r="42219" spans="26:26">
      <c r="Z42219" s="44"/>
    </row>
    <row r="42220" spans="26:26">
      <c r="Z42220" s="44"/>
    </row>
    <row r="42221" spans="26:26">
      <c r="Z42221" s="44"/>
    </row>
    <row r="42222" spans="26:26">
      <c r="Z42222" s="44"/>
    </row>
    <row r="42223" spans="26:26">
      <c r="Z42223" s="44"/>
    </row>
    <row r="42224" spans="26:26">
      <c r="Z42224" s="44"/>
    </row>
    <row r="42225" spans="26:26">
      <c r="Z42225" s="44"/>
    </row>
    <row r="42226" spans="26:26">
      <c r="Z42226" s="44"/>
    </row>
    <row r="42227" spans="26:26">
      <c r="Z42227" s="44"/>
    </row>
    <row r="42228" spans="26:26">
      <c r="Z42228" s="44"/>
    </row>
    <row r="42229" spans="26:26">
      <c r="Z42229" s="44"/>
    </row>
    <row r="42230" spans="26:26">
      <c r="Z42230" s="44"/>
    </row>
    <row r="42231" spans="26:26">
      <c r="Z42231" s="44"/>
    </row>
    <row r="42232" spans="26:26">
      <c r="Z42232" s="44"/>
    </row>
    <row r="42233" spans="26:26">
      <c r="Z42233" s="44"/>
    </row>
    <row r="42234" spans="26:26">
      <c r="Z42234" s="44"/>
    </row>
    <row r="42235" spans="26:26">
      <c r="Z42235" s="44"/>
    </row>
    <row r="42236" spans="26:26">
      <c r="Z42236" s="44"/>
    </row>
    <row r="42237" spans="26:26">
      <c r="Z42237" s="44"/>
    </row>
    <row r="42238" spans="26:26">
      <c r="Z42238" s="44"/>
    </row>
    <row r="42239" spans="26:26">
      <c r="Z42239" s="44"/>
    </row>
    <row r="42240" spans="26:26">
      <c r="Z42240" s="44"/>
    </row>
    <row r="42241" spans="26:26">
      <c r="Z42241" s="44"/>
    </row>
    <row r="42242" spans="26:26">
      <c r="Z42242" s="44"/>
    </row>
    <row r="42243" spans="26:26">
      <c r="Z42243" s="44"/>
    </row>
    <row r="42244" spans="26:26">
      <c r="Z42244" s="44"/>
    </row>
    <row r="42245" spans="26:26">
      <c r="Z42245" s="44"/>
    </row>
    <row r="42246" spans="26:26">
      <c r="Z42246" s="44"/>
    </row>
    <row r="42247" spans="26:26">
      <c r="Z42247" s="44"/>
    </row>
    <row r="42248" spans="26:26">
      <c r="Z42248" s="44"/>
    </row>
    <row r="42249" spans="26:26">
      <c r="Z42249" s="44"/>
    </row>
    <row r="42250" spans="26:26">
      <c r="Z42250" s="44"/>
    </row>
    <row r="42251" spans="26:26">
      <c r="Z42251" s="44"/>
    </row>
    <row r="42252" spans="26:26">
      <c r="Z42252" s="44"/>
    </row>
    <row r="42253" spans="26:26">
      <c r="Z42253" s="44"/>
    </row>
    <row r="42254" spans="26:26">
      <c r="Z42254" s="44"/>
    </row>
    <row r="42255" spans="26:26">
      <c r="Z42255" s="44"/>
    </row>
    <row r="42256" spans="26:26">
      <c r="Z42256" s="44"/>
    </row>
    <row r="42257" spans="26:26">
      <c r="Z42257" s="44"/>
    </row>
    <row r="42258" spans="26:26">
      <c r="Z42258" s="44"/>
    </row>
    <row r="42259" spans="26:26">
      <c r="Z42259" s="44"/>
    </row>
    <row r="42260" spans="26:26">
      <c r="Z42260" s="44"/>
    </row>
    <row r="42261" spans="26:26">
      <c r="Z42261" s="44"/>
    </row>
    <row r="42262" spans="26:26">
      <c r="Z42262" s="44"/>
    </row>
    <row r="42263" spans="26:26">
      <c r="Z42263" s="44"/>
    </row>
    <row r="42264" spans="26:26">
      <c r="Z42264" s="44"/>
    </row>
    <row r="42265" spans="26:26">
      <c r="Z42265" s="44"/>
    </row>
    <row r="42266" spans="26:26">
      <c r="Z42266" s="44"/>
    </row>
    <row r="42267" spans="26:26">
      <c r="Z42267" s="44"/>
    </row>
    <row r="42268" spans="26:26">
      <c r="Z42268" s="44"/>
    </row>
    <row r="42269" spans="26:26">
      <c r="Z42269" s="44"/>
    </row>
    <row r="42270" spans="26:26">
      <c r="Z42270" s="44"/>
    </row>
    <row r="42271" spans="26:26">
      <c r="Z42271" s="44"/>
    </row>
    <row r="42272" spans="26:26">
      <c r="Z42272" s="44"/>
    </row>
    <row r="42273" spans="26:26">
      <c r="Z42273" s="44"/>
    </row>
    <row r="42274" spans="26:26">
      <c r="Z42274" s="44"/>
    </row>
    <row r="42275" spans="26:26">
      <c r="Z42275" s="44"/>
    </row>
    <row r="42276" spans="26:26">
      <c r="Z42276" s="44"/>
    </row>
    <row r="42277" spans="26:26">
      <c r="Z42277" s="44"/>
    </row>
    <row r="42278" spans="26:26">
      <c r="Z42278" s="44"/>
    </row>
    <row r="42279" spans="26:26">
      <c r="Z42279" s="44"/>
    </row>
    <row r="42280" spans="26:26">
      <c r="Z42280" s="44"/>
    </row>
    <row r="42281" spans="26:26">
      <c r="Z42281" s="44"/>
    </row>
    <row r="42282" spans="26:26">
      <c r="Z42282" s="44"/>
    </row>
    <row r="42283" spans="26:26">
      <c r="Z42283" s="44"/>
    </row>
    <row r="42284" spans="26:26">
      <c r="Z42284" s="44"/>
    </row>
    <row r="42285" spans="26:26">
      <c r="Z42285" s="44"/>
    </row>
    <row r="42286" spans="26:26">
      <c r="Z42286" s="44"/>
    </row>
    <row r="42287" spans="26:26">
      <c r="Z42287" s="44"/>
    </row>
    <row r="42288" spans="26:26">
      <c r="Z42288" s="44"/>
    </row>
    <row r="42289" spans="26:26">
      <c r="Z42289" s="44"/>
    </row>
    <row r="42290" spans="26:26">
      <c r="Z42290" s="44"/>
    </row>
    <row r="42291" spans="26:26">
      <c r="Z42291" s="44"/>
    </row>
    <row r="42292" spans="26:26">
      <c r="Z42292" s="44"/>
    </row>
    <row r="42293" spans="26:26">
      <c r="Z42293" s="44"/>
    </row>
    <row r="42294" spans="26:26">
      <c r="Z42294" s="44"/>
    </row>
    <row r="42295" spans="26:26">
      <c r="Z42295" s="44"/>
    </row>
    <row r="42296" spans="26:26">
      <c r="Z42296" s="44"/>
    </row>
    <row r="42297" spans="26:26">
      <c r="Z42297" s="44"/>
    </row>
    <row r="42298" spans="26:26">
      <c r="Z42298" s="44"/>
    </row>
    <row r="42299" spans="26:26">
      <c r="Z42299" s="44"/>
    </row>
    <row r="42300" spans="26:26">
      <c r="Z42300" s="44"/>
    </row>
    <row r="42301" spans="26:26">
      <c r="Z42301" s="44"/>
    </row>
    <row r="42302" spans="26:26">
      <c r="Z42302" s="44"/>
    </row>
    <row r="42303" spans="26:26">
      <c r="Z42303" s="44"/>
    </row>
    <row r="42304" spans="26:26">
      <c r="Z42304" s="44"/>
    </row>
    <row r="42305" spans="26:26">
      <c r="Z42305" s="44"/>
    </row>
    <row r="42306" spans="26:26">
      <c r="Z42306" s="44"/>
    </row>
    <row r="42307" spans="26:26">
      <c r="Z42307" s="44"/>
    </row>
    <row r="42308" spans="26:26">
      <c r="Z42308" s="44"/>
    </row>
    <row r="42309" spans="26:26">
      <c r="Z42309" s="44"/>
    </row>
    <row r="42310" spans="26:26">
      <c r="Z42310" s="44"/>
    </row>
    <row r="42311" spans="26:26">
      <c r="Z42311" s="44"/>
    </row>
    <row r="42312" spans="26:26">
      <c r="Z42312" s="44"/>
    </row>
    <row r="42313" spans="26:26">
      <c r="Z42313" s="44"/>
    </row>
    <row r="42314" spans="26:26">
      <c r="Z42314" s="44"/>
    </row>
    <row r="42315" spans="26:26">
      <c r="Z42315" s="44"/>
    </row>
    <row r="42316" spans="26:26">
      <c r="Z42316" s="44"/>
    </row>
    <row r="42317" spans="26:26">
      <c r="Z42317" s="44"/>
    </row>
    <row r="42318" spans="26:26">
      <c r="Z42318" s="44"/>
    </row>
    <row r="42319" spans="26:26">
      <c r="Z42319" s="44"/>
    </row>
    <row r="42320" spans="26:26">
      <c r="Z42320" s="44"/>
    </row>
    <row r="42321" spans="26:26">
      <c r="Z42321" s="44"/>
    </row>
    <row r="42322" spans="26:26">
      <c r="Z42322" s="44"/>
    </row>
    <row r="42323" spans="26:26">
      <c r="Z42323" s="44"/>
    </row>
    <row r="42324" spans="26:26">
      <c r="Z42324" s="44"/>
    </row>
    <row r="42325" spans="26:26">
      <c r="Z42325" s="44"/>
    </row>
    <row r="42326" spans="26:26">
      <c r="Z42326" s="44"/>
    </row>
    <row r="42327" spans="26:26">
      <c r="Z42327" s="44"/>
    </row>
    <row r="42328" spans="26:26">
      <c r="Z42328" s="44"/>
    </row>
    <row r="42329" spans="26:26">
      <c r="Z42329" s="44"/>
    </row>
    <row r="42330" spans="26:26">
      <c r="Z42330" s="44"/>
    </row>
    <row r="42331" spans="26:26">
      <c r="Z42331" s="44"/>
    </row>
    <row r="42332" spans="26:26">
      <c r="Z42332" s="44"/>
    </row>
    <row r="42333" spans="26:26">
      <c r="Z42333" s="44"/>
    </row>
    <row r="42334" spans="26:26">
      <c r="Z42334" s="44"/>
    </row>
    <row r="42335" spans="26:26">
      <c r="Z42335" s="44"/>
    </row>
    <row r="42336" spans="26:26">
      <c r="Z42336" s="44"/>
    </row>
    <row r="42337" spans="26:26">
      <c r="Z42337" s="44"/>
    </row>
    <row r="42338" spans="26:26">
      <c r="Z42338" s="44"/>
    </row>
    <row r="42339" spans="26:26">
      <c r="Z42339" s="44"/>
    </row>
    <row r="42340" spans="26:26">
      <c r="Z42340" s="44"/>
    </row>
    <row r="42341" spans="26:26">
      <c r="Z42341" s="44"/>
    </row>
    <row r="42342" spans="26:26">
      <c r="Z42342" s="44"/>
    </row>
    <row r="42343" spans="26:26">
      <c r="Z42343" s="44"/>
    </row>
    <row r="42344" spans="26:26">
      <c r="Z42344" s="44"/>
    </row>
    <row r="42345" spans="26:26">
      <c r="Z42345" s="44"/>
    </row>
    <row r="42346" spans="26:26">
      <c r="Z42346" s="44"/>
    </row>
    <row r="42347" spans="26:26">
      <c r="Z42347" s="44"/>
    </row>
    <row r="42348" spans="26:26">
      <c r="Z42348" s="44"/>
    </row>
    <row r="42349" spans="26:26">
      <c r="Z42349" s="44"/>
    </row>
    <row r="42350" spans="26:26">
      <c r="Z42350" s="44"/>
    </row>
    <row r="42351" spans="26:26">
      <c r="Z42351" s="44"/>
    </row>
    <row r="42352" spans="26:26">
      <c r="Z42352" s="44"/>
    </row>
    <row r="42353" spans="26:26">
      <c r="Z42353" s="44"/>
    </row>
    <row r="42354" spans="26:26">
      <c r="Z42354" s="44"/>
    </row>
    <row r="42355" spans="26:26">
      <c r="Z42355" s="44"/>
    </row>
    <row r="42356" spans="26:26">
      <c r="Z42356" s="44"/>
    </row>
    <row r="42357" spans="26:26">
      <c r="Z42357" s="44"/>
    </row>
    <row r="42358" spans="26:26">
      <c r="Z42358" s="44"/>
    </row>
    <row r="42359" spans="26:26">
      <c r="Z42359" s="44"/>
    </row>
    <row r="42360" spans="26:26">
      <c r="Z42360" s="44"/>
    </row>
    <row r="42361" spans="26:26">
      <c r="Z42361" s="44"/>
    </row>
    <row r="42362" spans="26:26">
      <c r="Z42362" s="44"/>
    </row>
    <row r="42363" spans="26:26">
      <c r="Z42363" s="44"/>
    </row>
    <row r="42364" spans="26:26">
      <c r="Z42364" s="44"/>
    </row>
    <row r="42365" spans="26:26">
      <c r="Z42365" s="44"/>
    </row>
    <row r="42366" spans="26:26">
      <c r="Z42366" s="44"/>
    </row>
    <row r="42367" spans="26:26">
      <c r="Z42367" s="44"/>
    </row>
    <row r="42368" spans="26:26">
      <c r="Z42368" s="44"/>
    </row>
    <row r="42369" spans="26:26">
      <c r="Z42369" s="44"/>
    </row>
    <row r="42370" spans="26:26">
      <c r="Z42370" s="44"/>
    </row>
    <row r="42371" spans="26:26">
      <c r="Z42371" s="44"/>
    </row>
    <row r="42372" spans="26:26">
      <c r="Z42372" s="44"/>
    </row>
    <row r="42373" spans="26:26">
      <c r="Z42373" s="44"/>
    </row>
    <row r="42374" spans="26:26">
      <c r="Z42374" s="44"/>
    </row>
    <row r="42375" spans="26:26">
      <c r="Z42375" s="44"/>
    </row>
    <row r="42376" spans="26:26">
      <c r="Z42376" s="44"/>
    </row>
    <row r="42377" spans="26:26">
      <c r="Z42377" s="44"/>
    </row>
    <row r="42378" spans="26:26">
      <c r="Z42378" s="44"/>
    </row>
    <row r="42379" spans="26:26">
      <c r="Z42379" s="44"/>
    </row>
    <row r="42380" spans="26:26">
      <c r="Z42380" s="44"/>
    </row>
    <row r="42381" spans="26:26">
      <c r="Z42381" s="44"/>
    </row>
    <row r="42382" spans="26:26">
      <c r="Z42382" s="44"/>
    </row>
    <row r="42383" spans="26:26">
      <c r="Z42383" s="44"/>
    </row>
    <row r="42384" spans="26:26">
      <c r="Z42384" s="44"/>
    </row>
    <row r="42385" spans="26:26">
      <c r="Z42385" s="44"/>
    </row>
    <row r="42386" spans="26:26">
      <c r="Z42386" s="44"/>
    </row>
    <row r="42387" spans="26:26">
      <c r="Z42387" s="44"/>
    </row>
    <row r="42388" spans="26:26">
      <c r="Z42388" s="44"/>
    </row>
    <row r="42389" spans="26:26">
      <c r="Z42389" s="44"/>
    </row>
    <row r="42390" spans="26:26">
      <c r="Z42390" s="44"/>
    </row>
    <row r="42391" spans="26:26">
      <c r="Z42391" s="44"/>
    </row>
    <row r="42392" spans="26:26">
      <c r="Z42392" s="44"/>
    </row>
    <row r="42393" spans="26:26">
      <c r="Z42393" s="44"/>
    </row>
    <row r="42394" spans="26:26">
      <c r="Z42394" s="44"/>
    </row>
    <row r="42395" spans="26:26">
      <c r="Z42395" s="44"/>
    </row>
    <row r="42396" spans="26:26">
      <c r="Z42396" s="44"/>
    </row>
    <row r="42397" spans="26:26">
      <c r="Z42397" s="44"/>
    </row>
    <row r="42398" spans="26:26">
      <c r="Z42398" s="44"/>
    </row>
    <row r="42399" spans="26:26">
      <c r="Z42399" s="44"/>
    </row>
    <row r="42400" spans="26:26">
      <c r="Z42400" s="44"/>
    </row>
    <row r="42401" spans="26:26">
      <c r="Z42401" s="44"/>
    </row>
    <row r="42402" spans="26:26">
      <c r="Z42402" s="44"/>
    </row>
    <row r="42403" spans="26:26">
      <c r="Z42403" s="44"/>
    </row>
    <row r="42404" spans="26:26">
      <c r="Z42404" s="44"/>
    </row>
    <row r="42405" spans="26:26">
      <c r="Z42405" s="44"/>
    </row>
    <row r="42406" spans="26:26">
      <c r="Z42406" s="44"/>
    </row>
    <row r="42407" spans="26:26">
      <c r="Z42407" s="44"/>
    </row>
    <row r="42408" spans="26:26">
      <c r="Z42408" s="44"/>
    </row>
    <row r="42409" spans="26:26">
      <c r="Z42409" s="44"/>
    </row>
    <row r="42410" spans="26:26">
      <c r="Z42410" s="44"/>
    </row>
    <row r="42411" spans="26:26">
      <c r="Z42411" s="44"/>
    </row>
    <row r="42412" spans="26:26">
      <c r="Z42412" s="44"/>
    </row>
    <row r="42413" spans="26:26">
      <c r="Z42413" s="44"/>
    </row>
    <row r="42414" spans="26:26">
      <c r="Z42414" s="44"/>
    </row>
    <row r="42415" spans="26:26">
      <c r="Z42415" s="44"/>
    </row>
    <row r="42416" spans="26:26">
      <c r="Z42416" s="44"/>
    </row>
    <row r="42417" spans="26:26">
      <c r="Z42417" s="44"/>
    </row>
    <row r="42418" spans="26:26">
      <c r="Z42418" s="44"/>
    </row>
    <row r="42419" spans="26:26">
      <c r="Z42419" s="44"/>
    </row>
    <row r="42420" spans="26:26">
      <c r="Z42420" s="44"/>
    </row>
    <row r="42421" spans="26:26">
      <c r="Z42421" s="44"/>
    </row>
    <row r="42422" spans="26:26">
      <c r="Z42422" s="44"/>
    </row>
    <row r="42423" spans="26:26">
      <c r="Z42423" s="44"/>
    </row>
    <row r="42424" spans="26:26">
      <c r="Z42424" s="44"/>
    </row>
    <row r="42425" spans="26:26">
      <c r="Z42425" s="44"/>
    </row>
    <row r="42426" spans="26:26">
      <c r="Z42426" s="44"/>
    </row>
    <row r="42427" spans="26:26">
      <c r="Z42427" s="44"/>
    </row>
    <row r="42428" spans="26:26">
      <c r="Z42428" s="44"/>
    </row>
    <row r="42429" spans="26:26">
      <c r="Z42429" s="44"/>
    </row>
    <row r="42430" spans="26:26">
      <c r="Z42430" s="44"/>
    </row>
    <row r="42431" spans="26:26">
      <c r="Z42431" s="44"/>
    </row>
    <row r="42432" spans="26:26">
      <c r="Z42432" s="44"/>
    </row>
    <row r="42433" spans="26:26">
      <c r="Z42433" s="44"/>
    </row>
    <row r="42434" spans="26:26">
      <c r="Z42434" s="44"/>
    </row>
    <row r="42435" spans="26:26">
      <c r="Z42435" s="44"/>
    </row>
    <row r="42436" spans="26:26">
      <c r="Z42436" s="44"/>
    </row>
    <row r="42437" spans="26:26">
      <c r="Z42437" s="44"/>
    </row>
    <row r="42438" spans="26:26">
      <c r="Z42438" s="44"/>
    </row>
    <row r="42439" spans="26:26">
      <c r="Z42439" s="44"/>
    </row>
    <row r="42440" spans="26:26">
      <c r="Z42440" s="44"/>
    </row>
    <row r="42441" spans="26:26">
      <c r="Z42441" s="44"/>
    </row>
    <row r="42442" spans="26:26">
      <c r="Z42442" s="44"/>
    </row>
    <row r="42443" spans="26:26">
      <c r="Z42443" s="44"/>
    </row>
    <row r="42444" spans="26:26">
      <c r="Z42444" s="44"/>
    </row>
    <row r="42445" spans="26:26">
      <c r="Z42445" s="44"/>
    </row>
    <row r="42446" spans="26:26">
      <c r="Z42446" s="44"/>
    </row>
    <row r="42447" spans="26:26">
      <c r="Z42447" s="44"/>
    </row>
    <row r="42448" spans="26:26">
      <c r="Z42448" s="44"/>
    </row>
    <row r="42449" spans="26:26">
      <c r="Z42449" s="44"/>
    </row>
    <row r="42450" spans="26:26">
      <c r="Z42450" s="44"/>
    </row>
    <row r="42451" spans="26:26">
      <c r="Z42451" s="44"/>
    </row>
    <row r="42452" spans="26:26">
      <c r="Z42452" s="44"/>
    </row>
    <row r="42453" spans="26:26">
      <c r="Z42453" s="44"/>
    </row>
    <row r="42454" spans="26:26">
      <c r="Z42454" s="44"/>
    </row>
    <row r="42455" spans="26:26">
      <c r="Z42455" s="44"/>
    </row>
    <row r="42456" spans="26:26">
      <c r="Z42456" s="44"/>
    </row>
    <row r="42457" spans="26:26">
      <c r="Z42457" s="44"/>
    </row>
    <row r="42458" spans="26:26">
      <c r="Z42458" s="44"/>
    </row>
    <row r="42459" spans="26:26">
      <c r="Z42459" s="44"/>
    </row>
    <row r="42460" spans="26:26">
      <c r="Z42460" s="44"/>
    </row>
    <row r="42461" spans="26:26">
      <c r="Z42461" s="44"/>
    </row>
    <row r="42462" spans="26:26">
      <c r="Z42462" s="44"/>
    </row>
    <row r="42463" spans="26:26">
      <c r="Z42463" s="44"/>
    </row>
    <row r="42464" spans="26:26">
      <c r="Z42464" s="44"/>
    </row>
    <row r="42465" spans="26:26">
      <c r="Z42465" s="44"/>
    </row>
    <row r="42466" spans="26:26">
      <c r="Z42466" s="44"/>
    </row>
    <row r="42467" spans="26:26">
      <c r="Z42467" s="44"/>
    </row>
    <row r="42468" spans="26:26">
      <c r="Z42468" s="44"/>
    </row>
    <row r="42469" spans="26:26">
      <c r="Z42469" s="44"/>
    </row>
    <row r="42470" spans="26:26">
      <c r="Z42470" s="44"/>
    </row>
    <row r="42471" spans="26:26">
      <c r="Z42471" s="44"/>
    </row>
    <row r="42472" spans="26:26">
      <c r="Z42472" s="44"/>
    </row>
    <row r="42473" spans="26:26">
      <c r="Z42473" s="44"/>
    </row>
    <row r="42474" spans="26:26">
      <c r="Z42474" s="44"/>
    </row>
    <row r="42475" spans="26:26">
      <c r="Z42475" s="44"/>
    </row>
    <row r="42476" spans="26:26">
      <c r="Z42476" s="44"/>
    </row>
    <row r="42477" spans="26:26">
      <c r="Z42477" s="44"/>
    </row>
    <row r="42478" spans="26:26">
      <c r="Z42478" s="44"/>
    </row>
    <row r="42479" spans="26:26">
      <c r="Z42479" s="44"/>
    </row>
    <row r="42480" spans="26:26">
      <c r="Z42480" s="44"/>
    </row>
    <row r="42481" spans="26:26">
      <c r="Z42481" s="44"/>
    </row>
    <row r="42482" spans="26:26">
      <c r="Z42482" s="44"/>
    </row>
    <row r="42483" spans="26:26">
      <c r="Z42483" s="44"/>
    </row>
    <row r="42484" spans="26:26">
      <c r="Z42484" s="44"/>
    </row>
    <row r="42485" spans="26:26">
      <c r="Z42485" s="44"/>
    </row>
    <row r="42486" spans="26:26">
      <c r="Z42486" s="44"/>
    </row>
    <row r="42487" spans="26:26">
      <c r="Z42487" s="44"/>
    </row>
    <row r="42488" spans="26:26">
      <c r="Z42488" s="44"/>
    </row>
    <row r="42489" spans="26:26">
      <c r="Z42489" s="44"/>
    </row>
    <row r="42490" spans="26:26">
      <c r="Z42490" s="44"/>
    </row>
    <row r="42491" spans="26:26">
      <c r="Z42491" s="44"/>
    </row>
    <row r="42492" spans="26:26">
      <c r="Z42492" s="44"/>
    </row>
    <row r="42493" spans="26:26">
      <c r="Z42493" s="44"/>
    </row>
    <row r="42494" spans="26:26">
      <c r="Z42494" s="44"/>
    </row>
    <row r="42495" spans="26:26">
      <c r="Z42495" s="44"/>
    </row>
    <row r="42496" spans="26:26">
      <c r="Z42496" s="44"/>
    </row>
    <row r="42497" spans="26:26">
      <c r="Z42497" s="44"/>
    </row>
    <row r="42498" spans="26:26">
      <c r="Z42498" s="44"/>
    </row>
    <row r="42499" spans="26:26">
      <c r="Z42499" s="44"/>
    </row>
    <row r="42500" spans="26:26">
      <c r="Z42500" s="44"/>
    </row>
    <row r="42501" spans="26:26">
      <c r="Z42501" s="44"/>
    </row>
    <row r="42502" spans="26:26">
      <c r="Z42502" s="44"/>
    </row>
    <row r="42503" spans="26:26">
      <c r="Z42503" s="44"/>
    </row>
    <row r="42504" spans="26:26">
      <c r="Z42504" s="44"/>
    </row>
    <row r="42505" spans="26:26">
      <c r="Z42505" s="44"/>
    </row>
    <row r="42506" spans="26:26">
      <c r="Z42506" s="44"/>
    </row>
    <row r="42507" spans="26:26">
      <c r="Z42507" s="44"/>
    </row>
    <row r="42508" spans="26:26">
      <c r="Z42508" s="44"/>
    </row>
    <row r="42509" spans="26:26">
      <c r="Z42509" s="44"/>
    </row>
    <row r="42510" spans="26:26">
      <c r="Z42510" s="44"/>
    </row>
    <row r="42511" spans="26:26">
      <c r="Z42511" s="44"/>
    </row>
    <row r="42512" spans="26:26">
      <c r="Z42512" s="44"/>
    </row>
    <row r="42513" spans="26:26">
      <c r="Z42513" s="44"/>
    </row>
    <row r="42514" spans="26:26">
      <c r="Z42514" s="44"/>
    </row>
    <row r="42515" spans="26:26">
      <c r="Z42515" s="44"/>
    </row>
    <row r="42516" spans="26:26">
      <c r="Z42516" s="44"/>
    </row>
    <row r="42517" spans="26:26">
      <c r="Z42517" s="44"/>
    </row>
    <row r="42518" spans="26:26">
      <c r="Z42518" s="44"/>
    </row>
    <row r="42519" spans="26:26">
      <c r="Z42519" s="44"/>
    </row>
    <row r="42520" spans="26:26">
      <c r="Z42520" s="44"/>
    </row>
    <row r="42521" spans="26:26">
      <c r="Z42521" s="44"/>
    </row>
    <row r="42522" spans="26:26">
      <c r="Z42522" s="44"/>
    </row>
    <row r="42523" spans="26:26">
      <c r="Z42523" s="44"/>
    </row>
    <row r="42524" spans="26:26">
      <c r="Z42524" s="44"/>
    </row>
    <row r="42525" spans="26:26">
      <c r="Z42525" s="44"/>
    </row>
    <row r="42526" spans="26:26">
      <c r="Z42526" s="44"/>
    </row>
    <row r="42527" spans="26:26">
      <c r="Z42527" s="44"/>
    </row>
    <row r="42528" spans="26:26">
      <c r="Z42528" s="44"/>
    </row>
    <row r="42529" spans="26:26">
      <c r="Z42529" s="44"/>
    </row>
    <row r="42530" spans="26:26">
      <c r="Z42530" s="44"/>
    </row>
    <row r="42531" spans="26:26">
      <c r="Z42531" s="44"/>
    </row>
    <row r="42532" spans="26:26">
      <c r="Z42532" s="44"/>
    </row>
    <row r="42533" spans="26:26">
      <c r="Z42533" s="44"/>
    </row>
    <row r="42534" spans="26:26">
      <c r="Z42534" s="44"/>
    </row>
    <row r="42535" spans="26:26">
      <c r="Z42535" s="44"/>
    </row>
    <row r="42536" spans="26:26">
      <c r="Z42536" s="44"/>
    </row>
    <row r="42537" spans="26:26">
      <c r="Z42537" s="44"/>
    </row>
    <row r="42538" spans="26:26">
      <c r="Z42538" s="44"/>
    </row>
    <row r="42539" spans="26:26">
      <c r="Z42539" s="44"/>
    </row>
    <row r="42540" spans="26:26">
      <c r="Z42540" s="44"/>
    </row>
    <row r="42541" spans="26:26">
      <c r="Z42541" s="44"/>
    </row>
    <row r="42542" spans="26:26">
      <c r="Z42542" s="44"/>
    </row>
    <row r="42543" spans="26:26">
      <c r="Z42543" s="44"/>
    </row>
    <row r="42544" spans="26:26">
      <c r="Z42544" s="44"/>
    </row>
    <row r="42545" spans="26:26">
      <c r="Z42545" s="44"/>
    </row>
    <row r="42546" spans="26:26">
      <c r="Z42546" s="44"/>
    </row>
    <row r="42547" spans="26:26">
      <c r="Z42547" s="44"/>
    </row>
    <row r="42548" spans="26:26">
      <c r="Z42548" s="44"/>
    </row>
    <row r="42549" spans="26:26">
      <c r="Z42549" s="44"/>
    </row>
    <row r="42550" spans="26:26">
      <c r="Z42550" s="44"/>
    </row>
    <row r="42551" spans="26:26">
      <c r="Z42551" s="44"/>
    </row>
    <row r="42552" spans="26:26">
      <c r="Z42552" s="44"/>
    </row>
    <row r="42553" spans="26:26">
      <c r="Z42553" s="44"/>
    </row>
    <row r="42554" spans="26:26">
      <c r="Z42554" s="44"/>
    </row>
    <row r="42555" spans="26:26">
      <c r="Z42555" s="44"/>
    </row>
    <row r="42556" spans="26:26">
      <c r="Z42556" s="44"/>
    </row>
    <row r="42557" spans="26:26">
      <c r="Z42557" s="44"/>
    </row>
    <row r="42558" spans="26:26">
      <c r="Z42558" s="44"/>
    </row>
    <row r="42559" spans="26:26">
      <c r="Z42559" s="44"/>
    </row>
    <row r="42560" spans="26:26">
      <c r="Z42560" s="44"/>
    </row>
    <row r="42561" spans="26:26">
      <c r="Z42561" s="44"/>
    </row>
    <row r="42562" spans="26:26">
      <c r="Z42562" s="44"/>
    </row>
    <row r="42563" spans="26:26">
      <c r="Z42563" s="44"/>
    </row>
    <row r="42564" spans="26:26">
      <c r="Z42564" s="44"/>
    </row>
    <row r="42565" spans="26:26">
      <c r="Z42565" s="44"/>
    </row>
    <row r="42566" spans="26:26">
      <c r="Z42566" s="44"/>
    </row>
    <row r="42567" spans="26:26">
      <c r="Z42567" s="44"/>
    </row>
    <row r="42568" spans="26:26">
      <c r="Z42568" s="44"/>
    </row>
    <row r="42569" spans="26:26">
      <c r="Z42569" s="44"/>
    </row>
    <row r="42570" spans="26:26">
      <c r="Z42570" s="44"/>
    </row>
    <row r="42571" spans="26:26">
      <c r="Z42571" s="44"/>
    </row>
    <row r="42572" spans="26:26">
      <c r="Z42572" s="44"/>
    </row>
    <row r="42573" spans="26:26">
      <c r="Z42573" s="44"/>
    </row>
    <row r="42574" spans="26:26">
      <c r="Z42574" s="44"/>
    </row>
    <row r="42575" spans="26:26">
      <c r="Z42575" s="44"/>
    </row>
    <row r="42576" spans="26:26">
      <c r="Z42576" s="44"/>
    </row>
    <row r="42577" spans="26:26">
      <c r="Z42577" s="44"/>
    </row>
    <row r="42578" spans="26:26">
      <c r="Z42578" s="44"/>
    </row>
    <row r="42579" spans="26:26">
      <c r="Z42579" s="44"/>
    </row>
    <row r="42580" spans="26:26">
      <c r="Z42580" s="44"/>
    </row>
    <row r="42581" spans="26:26">
      <c r="Z42581" s="44"/>
    </row>
    <row r="42582" spans="26:26">
      <c r="Z42582" s="44"/>
    </row>
    <row r="42583" spans="26:26">
      <c r="Z42583" s="44"/>
    </row>
    <row r="42584" spans="26:26">
      <c r="Z42584" s="44"/>
    </row>
    <row r="42585" spans="26:26">
      <c r="Z42585" s="44"/>
    </row>
    <row r="42586" spans="26:26">
      <c r="Z42586" s="44"/>
    </row>
    <row r="42587" spans="26:26">
      <c r="Z42587" s="44"/>
    </row>
    <row r="42588" spans="26:26">
      <c r="Z42588" s="44"/>
    </row>
    <row r="42589" spans="26:26">
      <c r="Z42589" s="44"/>
    </row>
    <row r="42590" spans="26:26">
      <c r="Z42590" s="44"/>
    </row>
    <row r="42591" spans="26:26">
      <c r="Z42591" s="44"/>
    </row>
    <row r="42592" spans="26:26">
      <c r="Z42592" s="44"/>
    </row>
    <row r="42593" spans="26:26">
      <c r="Z42593" s="44"/>
    </row>
    <row r="42594" spans="26:26">
      <c r="Z42594" s="44"/>
    </row>
    <row r="42595" spans="26:26">
      <c r="Z42595" s="44"/>
    </row>
    <row r="42596" spans="26:26">
      <c r="Z42596" s="44"/>
    </row>
    <row r="42597" spans="26:26">
      <c r="Z42597" s="44"/>
    </row>
    <row r="42598" spans="26:26">
      <c r="Z42598" s="44"/>
    </row>
    <row r="42599" spans="26:26">
      <c r="Z42599" s="44"/>
    </row>
    <row r="42600" spans="26:26">
      <c r="Z42600" s="44"/>
    </row>
    <row r="42601" spans="26:26">
      <c r="Z42601" s="44"/>
    </row>
    <row r="42602" spans="26:26">
      <c r="Z42602" s="44"/>
    </row>
    <row r="42603" spans="26:26">
      <c r="Z42603" s="44"/>
    </row>
    <row r="42604" spans="26:26">
      <c r="Z42604" s="44"/>
    </row>
    <row r="42605" spans="26:26">
      <c r="Z42605" s="44"/>
    </row>
    <row r="42606" spans="26:26">
      <c r="Z42606" s="44"/>
    </row>
    <row r="42607" spans="26:26">
      <c r="Z42607" s="44"/>
    </row>
    <row r="42608" spans="26:26">
      <c r="Z42608" s="44"/>
    </row>
    <row r="42609" spans="26:26">
      <c r="Z42609" s="44"/>
    </row>
    <row r="42610" spans="26:26">
      <c r="Z42610" s="44"/>
    </row>
    <row r="42611" spans="26:26">
      <c r="Z42611" s="44"/>
    </row>
    <row r="42612" spans="26:26">
      <c r="Z42612" s="44"/>
    </row>
    <row r="42613" spans="26:26">
      <c r="Z42613" s="44"/>
    </row>
    <row r="42614" spans="26:26">
      <c r="Z42614" s="44"/>
    </row>
    <row r="42615" spans="26:26">
      <c r="Z42615" s="44"/>
    </row>
    <row r="42616" spans="26:26">
      <c r="Z42616" s="44"/>
    </row>
    <row r="42617" spans="26:26">
      <c r="Z42617" s="44"/>
    </row>
    <row r="42618" spans="26:26">
      <c r="Z42618" s="44"/>
    </row>
    <row r="42619" spans="26:26">
      <c r="Z42619" s="44"/>
    </row>
    <row r="42620" spans="26:26">
      <c r="Z42620" s="44"/>
    </row>
    <row r="42621" spans="26:26">
      <c r="Z42621" s="44"/>
    </row>
    <row r="42622" spans="26:26">
      <c r="Z42622" s="44"/>
    </row>
    <row r="42623" spans="26:26">
      <c r="Z42623" s="44"/>
    </row>
    <row r="42624" spans="26:26">
      <c r="Z42624" s="44"/>
    </row>
    <row r="42625" spans="26:26">
      <c r="Z42625" s="44"/>
    </row>
    <row r="42626" spans="26:26">
      <c r="Z42626" s="44"/>
    </row>
    <row r="42627" spans="26:26">
      <c r="Z42627" s="44"/>
    </row>
    <row r="42628" spans="26:26">
      <c r="Z42628" s="44"/>
    </row>
    <row r="42629" spans="26:26">
      <c r="Z42629" s="44"/>
    </row>
    <row r="42630" spans="26:26">
      <c r="Z42630" s="44"/>
    </row>
    <row r="42631" spans="26:26">
      <c r="Z42631" s="44"/>
    </row>
    <row r="42632" spans="26:26">
      <c r="Z42632" s="44"/>
    </row>
    <row r="42633" spans="26:26">
      <c r="Z42633" s="44"/>
    </row>
    <row r="42634" spans="26:26">
      <c r="Z42634" s="44"/>
    </row>
    <row r="42635" spans="26:26">
      <c r="Z42635" s="44"/>
    </row>
    <row r="42636" spans="26:26">
      <c r="Z42636" s="44"/>
    </row>
    <row r="42637" spans="26:26">
      <c r="Z42637" s="44"/>
    </row>
    <row r="42638" spans="26:26">
      <c r="Z42638" s="44"/>
    </row>
    <row r="42639" spans="26:26">
      <c r="Z42639" s="44"/>
    </row>
    <row r="42640" spans="26:26">
      <c r="Z42640" s="44"/>
    </row>
    <row r="42641" spans="26:26">
      <c r="Z42641" s="44"/>
    </row>
    <row r="42642" spans="26:26">
      <c r="Z42642" s="44"/>
    </row>
    <row r="42643" spans="26:26">
      <c r="Z42643" s="44"/>
    </row>
    <row r="42644" spans="26:26">
      <c r="Z42644" s="44"/>
    </row>
    <row r="42645" spans="26:26">
      <c r="Z42645" s="44"/>
    </row>
    <row r="42646" spans="26:26">
      <c r="Z42646" s="44"/>
    </row>
    <row r="42647" spans="26:26">
      <c r="Z42647" s="44"/>
    </row>
    <row r="42648" spans="26:26">
      <c r="Z42648" s="44"/>
    </row>
    <row r="42649" spans="26:26">
      <c r="Z42649" s="44"/>
    </row>
    <row r="42650" spans="26:26">
      <c r="Z42650" s="44"/>
    </row>
    <row r="42651" spans="26:26">
      <c r="Z42651" s="44"/>
    </row>
    <row r="42652" spans="26:26">
      <c r="Z42652" s="44"/>
    </row>
    <row r="42653" spans="26:26">
      <c r="Z42653" s="44"/>
    </row>
    <row r="42654" spans="26:26">
      <c r="Z42654" s="44"/>
    </row>
    <row r="42655" spans="26:26">
      <c r="Z42655" s="44"/>
    </row>
    <row r="42656" spans="26:26">
      <c r="Z42656" s="44"/>
    </row>
    <row r="42657" spans="26:26">
      <c r="Z42657" s="44"/>
    </row>
    <row r="42658" spans="26:26">
      <c r="Z42658" s="44"/>
    </row>
    <row r="42659" spans="26:26">
      <c r="Z42659" s="44"/>
    </row>
    <row r="42660" spans="26:26">
      <c r="Z42660" s="44"/>
    </row>
    <row r="42661" spans="26:26">
      <c r="Z42661" s="44"/>
    </row>
    <row r="42662" spans="26:26">
      <c r="Z42662" s="44"/>
    </row>
    <row r="42663" spans="26:26">
      <c r="Z42663" s="44"/>
    </row>
    <row r="42664" spans="26:26">
      <c r="Z42664" s="44"/>
    </row>
    <row r="42665" spans="26:26">
      <c r="Z42665" s="44"/>
    </row>
    <row r="42666" spans="26:26">
      <c r="Z42666" s="44"/>
    </row>
    <row r="42667" spans="26:26">
      <c r="Z42667" s="44"/>
    </row>
    <row r="42668" spans="26:26">
      <c r="Z42668" s="44"/>
    </row>
    <row r="42669" spans="26:26">
      <c r="Z42669" s="44"/>
    </row>
    <row r="42670" spans="26:26">
      <c r="Z42670" s="44"/>
    </row>
    <row r="42671" spans="26:26">
      <c r="Z42671" s="44"/>
    </row>
    <row r="42672" spans="26:26">
      <c r="Z42672" s="44"/>
    </row>
    <row r="42673" spans="26:26">
      <c r="Z42673" s="44"/>
    </row>
    <row r="42674" spans="26:26">
      <c r="Z42674" s="44"/>
    </row>
    <row r="42675" spans="26:26">
      <c r="Z42675" s="44"/>
    </row>
    <row r="42676" spans="26:26">
      <c r="Z42676" s="44"/>
    </row>
    <row r="42677" spans="26:26">
      <c r="Z42677" s="44"/>
    </row>
    <row r="42678" spans="26:26">
      <c r="Z42678" s="44"/>
    </row>
    <row r="42679" spans="26:26">
      <c r="Z42679" s="44"/>
    </row>
    <row r="42680" spans="26:26">
      <c r="Z42680" s="44"/>
    </row>
    <row r="42681" spans="26:26">
      <c r="Z42681" s="44"/>
    </row>
    <row r="42682" spans="26:26">
      <c r="Z42682" s="44"/>
    </row>
    <row r="42683" spans="26:26">
      <c r="Z42683" s="44"/>
    </row>
    <row r="42684" spans="26:26">
      <c r="Z42684" s="44"/>
    </row>
    <row r="42685" spans="26:26">
      <c r="Z42685" s="44"/>
    </row>
    <row r="42686" spans="26:26">
      <c r="Z42686" s="44"/>
    </row>
    <row r="42687" spans="26:26">
      <c r="Z42687" s="44"/>
    </row>
    <row r="42688" spans="26:26">
      <c r="Z42688" s="44"/>
    </row>
    <row r="42689" spans="26:26">
      <c r="Z42689" s="44"/>
    </row>
    <row r="42690" spans="26:26">
      <c r="Z42690" s="44"/>
    </row>
    <row r="42691" spans="26:26">
      <c r="Z42691" s="44"/>
    </row>
    <row r="42692" spans="26:26">
      <c r="Z42692" s="44"/>
    </row>
    <row r="42693" spans="26:26">
      <c r="Z42693" s="44"/>
    </row>
    <row r="42694" spans="26:26">
      <c r="Z42694" s="44"/>
    </row>
    <row r="42695" spans="26:26">
      <c r="Z42695" s="44"/>
    </row>
    <row r="42696" spans="26:26">
      <c r="Z42696" s="44"/>
    </row>
    <row r="42697" spans="26:26">
      <c r="Z42697" s="44"/>
    </row>
    <row r="42698" spans="26:26">
      <c r="Z42698" s="44"/>
    </row>
    <row r="42699" spans="26:26">
      <c r="Z42699" s="44"/>
    </row>
    <row r="42700" spans="26:26">
      <c r="Z42700" s="44"/>
    </row>
    <row r="42701" spans="26:26">
      <c r="Z42701" s="44"/>
    </row>
    <row r="42702" spans="26:26">
      <c r="Z42702" s="44"/>
    </row>
    <row r="42703" spans="26:26">
      <c r="Z42703" s="44"/>
    </row>
    <row r="42704" spans="26:26">
      <c r="Z42704" s="44"/>
    </row>
    <row r="42705" spans="26:26">
      <c r="Z42705" s="44"/>
    </row>
    <row r="42706" spans="26:26">
      <c r="Z42706" s="44"/>
    </row>
    <row r="42707" spans="26:26">
      <c r="Z42707" s="44"/>
    </row>
    <row r="42708" spans="26:26">
      <c r="Z42708" s="44"/>
    </row>
    <row r="42709" spans="26:26">
      <c r="Z42709" s="44"/>
    </row>
    <row r="42710" spans="26:26">
      <c r="Z42710" s="44"/>
    </row>
    <row r="42711" spans="26:26">
      <c r="Z42711" s="44"/>
    </row>
    <row r="42712" spans="26:26">
      <c r="Z42712" s="44"/>
    </row>
    <row r="42713" spans="26:26">
      <c r="Z42713" s="44"/>
    </row>
    <row r="42714" spans="26:26">
      <c r="Z42714" s="44"/>
    </row>
    <row r="42715" spans="26:26">
      <c r="Z42715" s="44"/>
    </row>
    <row r="42716" spans="26:26">
      <c r="Z42716" s="44"/>
    </row>
    <row r="42717" spans="26:26">
      <c r="Z42717" s="44"/>
    </row>
    <row r="42718" spans="26:26">
      <c r="Z42718" s="44"/>
    </row>
    <row r="42719" spans="26:26">
      <c r="Z42719" s="44"/>
    </row>
    <row r="42720" spans="26:26">
      <c r="Z42720" s="44"/>
    </row>
    <row r="42721" spans="26:26">
      <c r="Z42721" s="44"/>
    </row>
    <row r="42722" spans="26:26">
      <c r="Z42722" s="44"/>
    </row>
    <row r="42723" spans="26:26">
      <c r="Z42723" s="44"/>
    </row>
    <row r="42724" spans="26:26">
      <c r="Z42724" s="44"/>
    </row>
    <row r="42725" spans="26:26">
      <c r="Z42725" s="44"/>
    </row>
    <row r="42726" spans="26:26">
      <c r="Z42726" s="44"/>
    </row>
    <row r="42727" spans="26:26">
      <c r="Z42727" s="44"/>
    </row>
    <row r="42728" spans="26:26">
      <c r="Z42728" s="44"/>
    </row>
    <row r="42729" spans="26:26">
      <c r="Z42729" s="44"/>
    </row>
    <row r="42730" spans="26:26">
      <c r="Z42730" s="44"/>
    </row>
    <row r="42731" spans="26:26">
      <c r="Z42731" s="44"/>
    </row>
    <row r="42732" spans="26:26">
      <c r="Z42732" s="44"/>
    </row>
    <row r="42733" spans="26:26">
      <c r="Z42733" s="44"/>
    </row>
    <row r="42734" spans="26:26">
      <c r="Z42734" s="44"/>
    </row>
    <row r="42735" spans="26:26">
      <c r="Z42735" s="44"/>
    </row>
    <row r="42736" spans="26:26">
      <c r="Z42736" s="44"/>
    </row>
    <row r="42737" spans="26:26">
      <c r="Z42737" s="44"/>
    </row>
    <row r="42738" spans="26:26">
      <c r="Z42738" s="44"/>
    </row>
    <row r="42739" spans="26:26">
      <c r="Z42739" s="44"/>
    </row>
    <row r="42740" spans="26:26">
      <c r="Z42740" s="44"/>
    </row>
    <row r="42741" spans="26:26">
      <c r="Z42741" s="44"/>
    </row>
    <row r="42742" spans="26:26">
      <c r="Z42742" s="44"/>
    </row>
    <row r="42743" spans="26:26">
      <c r="Z42743" s="44"/>
    </row>
    <row r="42744" spans="26:26">
      <c r="Z42744" s="44"/>
    </row>
    <row r="42745" spans="26:26">
      <c r="Z42745" s="44"/>
    </row>
    <row r="42746" spans="26:26">
      <c r="Z42746" s="44"/>
    </row>
    <row r="42747" spans="26:26">
      <c r="Z42747" s="44"/>
    </row>
    <row r="42748" spans="26:26">
      <c r="Z42748" s="44"/>
    </row>
    <row r="42749" spans="26:26">
      <c r="Z42749" s="44"/>
    </row>
    <row r="42750" spans="26:26">
      <c r="Z42750" s="44"/>
    </row>
    <row r="42751" spans="26:26">
      <c r="Z42751" s="44"/>
    </row>
    <row r="42752" spans="26:26">
      <c r="Z42752" s="44"/>
    </row>
    <row r="42753" spans="26:26">
      <c r="Z42753" s="44"/>
    </row>
    <row r="42754" spans="26:26">
      <c r="Z42754" s="44"/>
    </row>
    <row r="42755" spans="26:26">
      <c r="Z42755" s="44"/>
    </row>
    <row r="42756" spans="26:26">
      <c r="Z42756" s="44"/>
    </row>
    <row r="42757" spans="26:26">
      <c r="Z42757" s="44"/>
    </row>
    <row r="42758" spans="26:26">
      <c r="Z42758" s="44"/>
    </row>
    <row r="42759" spans="26:26">
      <c r="Z42759" s="44"/>
    </row>
    <row r="42760" spans="26:26">
      <c r="Z42760" s="44"/>
    </row>
    <row r="42761" spans="26:26">
      <c r="Z42761" s="44"/>
    </row>
    <row r="42762" spans="26:26">
      <c r="Z42762" s="44"/>
    </row>
    <row r="42763" spans="26:26">
      <c r="Z42763" s="44"/>
    </row>
    <row r="42764" spans="26:26">
      <c r="Z42764" s="44"/>
    </row>
    <row r="42765" spans="26:26">
      <c r="Z42765" s="44"/>
    </row>
    <row r="42766" spans="26:26">
      <c r="Z42766" s="44"/>
    </row>
    <row r="42767" spans="26:26">
      <c r="Z42767" s="44"/>
    </row>
    <row r="42768" spans="26:26">
      <c r="Z42768" s="44"/>
    </row>
    <row r="42769" spans="26:26">
      <c r="Z42769" s="44"/>
    </row>
    <row r="42770" spans="26:26">
      <c r="Z42770" s="44"/>
    </row>
    <row r="42771" spans="26:26">
      <c r="Z42771" s="44"/>
    </row>
    <row r="42772" spans="26:26">
      <c r="Z42772" s="44"/>
    </row>
    <row r="42773" spans="26:26">
      <c r="Z42773" s="44"/>
    </row>
    <row r="42774" spans="26:26">
      <c r="Z42774" s="44"/>
    </row>
    <row r="42775" spans="26:26">
      <c r="Z42775" s="44"/>
    </row>
    <row r="42776" spans="26:26">
      <c r="Z42776" s="44"/>
    </row>
    <row r="42777" spans="26:26">
      <c r="Z42777" s="44"/>
    </row>
    <row r="42778" spans="26:26">
      <c r="Z42778" s="44"/>
    </row>
    <row r="42779" spans="26:26">
      <c r="Z42779" s="44"/>
    </row>
    <row r="42780" spans="26:26">
      <c r="Z42780" s="44"/>
    </row>
    <row r="42781" spans="26:26">
      <c r="Z42781" s="44"/>
    </row>
    <row r="42782" spans="26:26">
      <c r="Z42782" s="44"/>
    </row>
    <row r="42783" spans="26:26">
      <c r="Z42783" s="44"/>
    </row>
    <row r="42784" spans="26:26">
      <c r="Z42784" s="44"/>
    </row>
    <row r="42785" spans="26:26">
      <c r="Z42785" s="44"/>
    </row>
    <row r="42786" spans="26:26">
      <c r="Z42786" s="44"/>
    </row>
    <row r="42787" spans="26:26">
      <c r="Z42787" s="44"/>
    </row>
    <row r="42788" spans="26:26">
      <c r="Z42788" s="44"/>
    </row>
    <row r="42789" spans="26:26">
      <c r="Z42789" s="44"/>
    </row>
    <row r="42790" spans="26:26">
      <c r="Z42790" s="44"/>
    </row>
    <row r="42791" spans="26:26">
      <c r="Z42791" s="44"/>
    </row>
    <row r="42792" spans="26:26">
      <c r="Z42792" s="44"/>
    </row>
    <row r="42793" spans="26:26">
      <c r="Z42793" s="44"/>
    </row>
    <row r="42794" spans="26:26">
      <c r="Z42794" s="44"/>
    </row>
    <row r="42795" spans="26:26">
      <c r="Z42795" s="44"/>
    </row>
    <row r="42796" spans="26:26">
      <c r="Z42796" s="44"/>
    </row>
    <row r="42797" spans="26:26">
      <c r="Z42797" s="44"/>
    </row>
    <row r="42798" spans="26:26">
      <c r="Z42798" s="44"/>
    </row>
    <row r="42799" spans="26:26">
      <c r="Z42799" s="44"/>
    </row>
    <row r="42800" spans="26:26">
      <c r="Z42800" s="44"/>
    </row>
    <row r="42801" spans="26:26">
      <c r="Z42801" s="44"/>
    </row>
    <row r="42802" spans="26:26">
      <c r="Z42802" s="44"/>
    </row>
    <row r="42803" spans="26:26">
      <c r="Z42803" s="44"/>
    </row>
    <row r="42804" spans="26:26">
      <c r="Z42804" s="44"/>
    </row>
    <row r="42805" spans="26:26">
      <c r="Z42805" s="44"/>
    </row>
    <row r="42806" spans="26:26">
      <c r="Z42806" s="44"/>
    </row>
    <row r="42807" spans="26:26">
      <c r="Z42807" s="44"/>
    </row>
    <row r="42808" spans="26:26">
      <c r="Z42808" s="44"/>
    </row>
    <row r="42809" spans="26:26">
      <c r="Z42809" s="44"/>
    </row>
    <row r="42810" spans="26:26">
      <c r="Z42810" s="44"/>
    </row>
    <row r="42811" spans="26:26">
      <c r="Z42811" s="44"/>
    </row>
    <row r="42812" spans="26:26">
      <c r="Z42812" s="44"/>
    </row>
    <row r="42813" spans="26:26">
      <c r="Z42813" s="44"/>
    </row>
    <row r="42814" spans="26:26">
      <c r="Z42814" s="44"/>
    </row>
    <row r="42815" spans="26:26">
      <c r="Z42815" s="44"/>
    </row>
    <row r="42816" spans="26:26">
      <c r="Z42816" s="44"/>
    </row>
    <row r="42817" spans="26:26">
      <c r="Z42817" s="44"/>
    </row>
    <row r="42818" spans="26:26">
      <c r="Z42818" s="44"/>
    </row>
    <row r="42819" spans="26:26">
      <c r="Z42819" s="44"/>
    </row>
    <row r="42820" spans="26:26">
      <c r="Z42820" s="44"/>
    </row>
    <row r="42821" spans="26:26">
      <c r="Z42821" s="44"/>
    </row>
    <row r="42822" spans="26:26">
      <c r="Z42822" s="44"/>
    </row>
    <row r="42823" spans="26:26">
      <c r="Z42823" s="44"/>
    </row>
    <row r="42824" spans="26:26">
      <c r="Z42824" s="44"/>
    </row>
    <row r="42825" spans="26:26">
      <c r="Z42825" s="44"/>
    </row>
    <row r="42826" spans="26:26">
      <c r="Z42826" s="44"/>
    </row>
    <row r="42827" spans="26:26">
      <c r="Z42827" s="44"/>
    </row>
    <row r="42828" spans="26:26">
      <c r="Z42828" s="44"/>
    </row>
    <row r="42829" spans="26:26">
      <c r="Z42829" s="44"/>
    </row>
    <row r="42830" spans="26:26">
      <c r="Z42830" s="44"/>
    </row>
    <row r="42831" spans="26:26">
      <c r="Z42831" s="44"/>
    </row>
    <row r="42832" spans="26:26">
      <c r="Z42832" s="44"/>
    </row>
    <row r="42833" spans="26:26">
      <c r="Z42833" s="44"/>
    </row>
    <row r="42834" spans="26:26">
      <c r="Z42834" s="44"/>
    </row>
    <row r="42835" spans="26:26">
      <c r="Z42835" s="44"/>
    </row>
    <row r="42836" spans="26:26">
      <c r="Z42836" s="44"/>
    </row>
    <row r="42837" spans="26:26">
      <c r="Z42837" s="44"/>
    </row>
    <row r="42838" spans="26:26">
      <c r="Z42838" s="44"/>
    </row>
    <row r="42839" spans="26:26">
      <c r="Z42839" s="44"/>
    </row>
    <row r="42840" spans="26:26">
      <c r="Z42840" s="44"/>
    </row>
    <row r="42841" spans="26:26">
      <c r="Z42841" s="44"/>
    </row>
    <row r="42842" spans="26:26">
      <c r="Z42842" s="44"/>
    </row>
    <row r="42843" spans="26:26">
      <c r="Z42843" s="44"/>
    </row>
    <row r="42844" spans="26:26">
      <c r="Z42844" s="44"/>
    </row>
    <row r="42845" spans="26:26">
      <c r="Z42845" s="44"/>
    </row>
    <row r="42846" spans="26:26">
      <c r="Z42846" s="44"/>
    </row>
    <row r="42847" spans="26:26">
      <c r="Z42847" s="44"/>
    </row>
    <row r="42848" spans="26:26">
      <c r="Z42848" s="44"/>
    </row>
    <row r="42849" spans="26:26">
      <c r="Z42849" s="44"/>
    </row>
    <row r="42850" spans="26:26">
      <c r="Z42850" s="44"/>
    </row>
    <row r="42851" spans="26:26">
      <c r="Z42851" s="44"/>
    </row>
    <row r="42852" spans="26:26">
      <c r="Z42852" s="44"/>
    </row>
    <row r="42853" spans="26:26">
      <c r="Z42853" s="44"/>
    </row>
    <row r="42854" spans="26:26">
      <c r="Z42854" s="44"/>
    </row>
    <row r="42855" spans="26:26">
      <c r="Z42855" s="44"/>
    </row>
    <row r="42856" spans="26:26">
      <c r="Z42856" s="44"/>
    </row>
    <row r="42857" spans="26:26">
      <c r="Z42857" s="44"/>
    </row>
    <row r="42858" spans="26:26">
      <c r="Z42858" s="44"/>
    </row>
    <row r="42859" spans="26:26">
      <c r="Z42859" s="44"/>
    </row>
    <row r="42860" spans="26:26">
      <c r="Z42860" s="44"/>
    </row>
    <row r="42861" spans="26:26">
      <c r="Z42861" s="44"/>
    </row>
    <row r="42862" spans="26:26">
      <c r="Z42862" s="44"/>
    </row>
    <row r="42863" spans="26:26">
      <c r="Z42863" s="44"/>
    </row>
    <row r="42864" spans="26:26">
      <c r="Z42864" s="44"/>
    </row>
    <row r="42865" spans="26:26">
      <c r="Z42865" s="44"/>
    </row>
    <row r="42866" spans="26:26">
      <c r="Z42866" s="44"/>
    </row>
    <row r="42867" spans="26:26">
      <c r="Z42867" s="44"/>
    </row>
    <row r="42868" spans="26:26">
      <c r="Z42868" s="44"/>
    </row>
    <row r="42869" spans="26:26">
      <c r="Z42869" s="44"/>
    </row>
    <row r="42870" spans="26:26">
      <c r="Z42870" s="44"/>
    </row>
    <row r="42871" spans="26:26">
      <c r="Z42871" s="44"/>
    </row>
    <row r="42872" spans="26:26">
      <c r="Z42872" s="44"/>
    </row>
    <row r="42873" spans="26:26">
      <c r="Z42873" s="44"/>
    </row>
    <row r="42874" spans="26:26">
      <c r="Z42874" s="44"/>
    </row>
    <row r="42875" spans="26:26">
      <c r="Z42875" s="44"/>
    </row>
    <row r="42876" spans="26:26">
      <c r="Z42876" s="44"/>
    </row>
    <row r="42877" spans="26:26">
      <c r="Z42877" s="44"/>
    </row>
    <row r="42878" spans="26:26">
      <c r="Z42878" s="44"/>
    </row>
    <row r="42879" spans="26:26">
      <c r="Z42879" s="44"/>
    </row>
    <row r="42880" spans="26:26">
      <c r="Z42880" s="44"/>
    </row>
    <row r="42881" spans="26:26">
      <c r="Z42881" s="44"/>
    </row>
    <row r="42882" spans="26:26">
      <c r="Z42882" s="44"/>
    </row>
    <row r="42883" spans="26:26">
      <c r="Z42883" s="44"/>
    </row>
    <row r="42884" spans="26:26">
      <c r="Z42884" s="44"/>
    </row>
    <row r="42885" spans="26:26">
      <c r="Z42885" s="44"/>
    </row>
    <row r="42886" spans="26:26">
      <c r="Z42886" s="44"/>
    </row>
    <row r="42887" spans="26:26">
      <c r="Z42887" s="44"/>
    </row>
    <row r="42888" spans="26:26">
      <c r="Z42888" s="44"/>
    </row>
    <row r="42889" spans="26:26">
      <c r="Z42889" s="44"/>
    </row>
    <row r="42890" spans="26:26">
      <c r="Z42890" s="44"/>
    </row>
    <row r="42891" spans="26:26">
      <c r="Z42891" s="44"/>
    </row>
    <row r="42892" spans="26:26">
      <c r="Z42892" s="44"/>
    </row>
    <row r="42893" spans="26:26">
      <c r="Z42893" s="44"/>
    </row>
    <row r="42894" spans="26:26">
      <c r="Z42894" s="44"/>
    </row>
    <row r="42895" spans="26:26">
      <c r="Z42895" s="44"/>
    </row>
    <row r="42896" spans="26:26">
      <c r="Z42896" s="44"/>
    </row>
    <row r="42897" spans="26:26">
      <c r="Z42897" s="44"/>
    </row>
    <row r="42898" spans="26:26">
      <c r="Z42898" s="44"/>
    </row>
    <row r="42899" spans="26:26">
      <c r="Z42899" s="44"/>
    </row>
    <row r="42900" spans="26:26">
      <c r="Z42900" s="44"/>
    </row>
    <row r="42901" spans="26:26">
      <c r="Z42901" s="44"/>
    </row>
    <row r="42902" spans="26:26">
      <c r="Z42902" s="44"/>
    </row>
    <row r="42903" spans="26:26">
      <c r="Z42903" s="44"/>
    </row>
    <row r="42904" spans="26:26">
      <c r="Z42904" s="44"/>
    </row>
    <row r="42905" spans="26:26">
      <c r="Z42905" s="44"/>
    </row>
    <row r="42906" spans="26:26">
      <c r="Z42906" s="44"/>
    </row>
    <row r="42907" spans="26:26">
      <c r="Z42907" s="44"/>
    </row>
    <row r="42908" spans="26:26">
      <c r="Z42908" s="44"/>
    </row>
    <row r="42909" spans="26:26">
      <c r="Z42909" s="44"/>
    </row>
    <row r="42910" spans="26:26">
      <c r="Z42910" s="44"/>
    </row>
    <row r="42911" spans="26:26">
      <c r="Z42911" s="44"/>
    </row>
    <row r="42912" spans="26:26">
      <c r="Z42912" s="44"/>
    </row>
    <row r="42913" spans="26:26">
      <c r="Z42913" s="44"/>
    </row>
    <row r="42914" spans="26:26">
      <c r="Z42914" s="44"/>
    </row>
    <row r="42915" spans="26:26">
      <c r="Z42915" s="44"/>
    </row>
    <row r="42916" spans="26:26">
      <c r="Z42916" s="44"/>
    </row>
    <row r="42917" spans="26:26">
      <c r="Z42917" s="44"/>
    </row>
    <row r="42918" spans="26:26">
      <c r="Z42918" s="44"/>
    </row>
    <row r="42919" spans="26:26">
      <c r="Z42919" s="44"/>
    </row>
    <row r="42920" spans="26:26">
      <c r="Z42920" s="44"/>
    </row>
    <row r="42921" spans="26:26">
      <c r="Z42921" s="44"/>
    </row>
    <row r="42922" spans="26:26">
      <c r="Z42922" s="44"/>
    </row>
    <row r="42923" spans="26:26">
      <c r="Z42923" s="44"/>
    </row>
    <row r="42924" spans="26:26">
      <c r="Z42924" s="44"/>
    </row>
    <row r="42925" spans="26:26">
      <c r="Z42925" s="44"/>
    </row>
    <row r="42926" spans="26:26">
      <c r="Z42926" s="44"/>
    </row>
    <row r="42927" spans="26:26">
      <c r="Z42927" s="44"/>
    </row>
    <row r="42928" spans="26:26">
      <c r="Z42928" s="44"/>
    </row>
    <row r="42929" spans="26:26">
      <c r="Z42929" s="44"/>
    </row>
    <row r="42930" spans="26:26">
      <c r="Z42930" s="44"/>
    </row>
    <row r="42931" spans="26:26">
      <c r="Z42931" s="44"/>
    </row>
    <row r="42932" spans="26:26">
      <c r="Z42932" s="44"/>
    </row>
    <row r="42933" spans="26:26">
      <c r="Z42933" s="44"/>
    </row>
    <row r="42934" spans="26:26">
      <c r="Z42934" s="44"/>
    </row>
    <row r="42935" spans="26:26">
      <c r="Z42935" s="44"/>
    </row>
    <row r="42936" spans="26:26">
      <c r="Z42936" s="44"/>
    </row>
    <row r="42937" spans="26:26">
      <c r="Z42937" s="44"/>
    </row>
    <row r="42938" spans="26:26">
      <c r="Z42938" s="44"/>
    </row>
    <row r="42939" spans="26:26">
      <c r="Z42939" s="44"/>
    </row>
    <row r="42940" spans="26:26">
      <c r="Z42940" s="44"/>
    </row>
    <row r="42941" spans="26:26">
      <c r="Z42941" s="44"/>
    </row>
    <row r="42942" spans="26:26">
      <c r="Z42942" s="44"/>
    </row>
    <row r="42943" spans="26:26">
      <c r="Z42943" s="44"/>
    </row>
    <row r="42944" spans="26:26">
      <c r="Z42944" s="44"/>
    </row>
    <row r="42945" spans="26:26">
      <c r="Z42945" s="44"/>
    </row>
    <row r="42946" spans="26:26">
      <c r="Z42946" s="44"/>
    </row>
    <row r="42947" spans="26:26">
      <c r="Z42947" s="44"/>
    </row>
    <row r="42948" spans="26:26">
      <c r="Z42948" s="44"/>
    </row>
    <row r="42949" spans="26:26">
      <c r="Z42949" s="44"/>
    </row>
    <row r="42950" spans="26:26">
      <c r="Z42950" s="44"/>
    </row>
    <row r="42951" spans="26:26">
      <c r="Z42951" s="44"/>
    </row>
    <row r="42952" spans="26:26">
      <c r="Z42952" s="44"/>
    </row>
    <row r="42953" spans="26:26">
      <c r="Z42953" s="44"/>
    </row>
    <row r="42954" spans="26:26">
      <c r="Z42954" s="44"/>
    </row>
    <row r="42955" spans="26:26">
      <c r="Z42955" s="44"/>
    </row>
    <row r="42956" spans="26:26">
      <c r="Z42956" s="44"/>
    </row>
    <row r="42957" spans="26:26">
      <c r="Z42957" s="44"/>
    </row>
    <row r="42958" spans="26:26">
      <c r="Z42958" s="44"/>
    </row>
    <row r="42959" spans="26:26">
      <c r="Z42959" s="44"/>
    </row>
    <row r="42960" spans="26:26">
      <c r="Z42960" s="44"/>
    </row>
    <row r="42961" spans="26:26">
      <c r="Z42961" s="44"/>
    </row>
    <row r="42962" spans="26:26">
      <c r="Z42962" s="44"/>
    </row>
    <row r="42963" spans="26:26">
      <c r="Z42963" s="44"/>
    </row>
    <row r="42964" spans="26:26">
      <c r="Z42964" s="44"/>
    </row>
    <row r="42965" spans="26:26">
      <c r="Z42965" s="44"/>
    </row>
    <row r="42966" spans="26:26">
      <c r="Z42966" s="44"/>
    </row>
    <row r="42967" spans="26:26">
      <c r="Z42967" s="44"/>
    </row>
    <row r="42968" spans="26:26">
      <c r="Z42968" s="44"/>
    </row>
    <row r="42969" spans="26:26">
      <c r="Z42969" s="44"/>
    </row>
    <row r="42970" spans="26:26">
      <c r="Z42970" s="44"/>
    </row>
    <row r="42971" spans="26:26">
      <c r="Z42971" s="44"/>
    </row>
    <row r="42972" spans="26:26">
      <c r="Z42972" s="44"/>
    </row>
    <row r="42973" spans="26:26">
      <c r="Z42973" s="44"/>
    </row>
    <row r="42974" spans="26:26">
      <c r="Z42974" s="44"/>
    </row>
    <row r="42975" spans="26:26">
      <c r="Z42975" s="44"/>
    </row>
    <row r="42976" spans="26:26">
      <c r="Z42976" s="44"/>
    </row>
    <row r="42977" spans="26:26">
      <c r="Z42977" s="44"/>
    </row>
    <row r="42978" spans="26:26">
      <c r="Z42978" s="44"/>
    </row>
    <row r="42979" spans="26:26">
      <c r="Z42979" s="44"/>
    </row>
    <row r="42980" spans="26:26">
      <c r="Z42980" s="44"/>
    </row>
    <row r="42981" spans="26:26">
      <c r="Z42981" s="44"/>
    </row>
    <row r="42982" spans="26:26">
      <c r="Z42982" s="44"/>
    </row>
    <row r="42983" spans="26:26">
      <c r="Z42983" s="44"/>
    </row>
    <row r="42984" spans="26:26">
      <c r="Z42984" s="44"/>
    </row>
    <row r="42985" spans="26:26">
      <c r="Z42985" s="44"/>
    </row>
    <row r="42986" spans="26:26">
      <c r="Z42986" s="44"/>
    </row>
    <row r="42987" spans="26:26">
      <c r="Z42987" s="44"/>
    </row>
    <row r="42988" spans="26:26">
      <c r="Z42988" s="44"/>
    </row>
    <row r="42989" spans="26:26">
      <c r="Z42989" s="44"/>
    </row>
    <row r="42990" spans="26:26">
      <c r="Z42990" s="44"/>
    </row>
    <row r="42991" spans="26:26">
      <c r="Z42991" s="44"/>
    </row>
    <row r="42992" spans="26:26">
      <c r="Z42992" s="44"/>
    </row>
    <row r="42993" spans="26:26">
      <c r="Z42993" s="44"/>
    </row>
    <row r="42994" spans="26:26">
      <c r="Z42994" s="44"/>
    </row>
    <row r="42995" spans="26:26">
      <c r="Z42995" s="44"/>
    </row>
    <row r="42996" spans="26:26">
      <c r="Z42996" s="44"/>
    </row>
    <row r="42997" spans="26:26">
      <c r="Z42997" s="44"/>
    </row>
    <row r="42998" spans="26:26">
      <c r="Z42998" s="44"/>
    </row>
    <row r="42999" spans="26:26">
      <c r="Z42999" s="44"/>
    </row>
    <row r="43000" spans="26:26">
      <c r="Z43000" s="44"/>
    </row>
    <row r="43001" spans="26:26">
      <c r="Z43001" s="44"/>
    </row>
    <row r="43002" spans="26:26">
      <c r="Z43002" s="44"/>
    </row>
    <row r="43003" spans="26:26">
      <c r="Z43003" s="44"/>
    </row>
    <row r="43004" spans="26:26">
      <c r="Z43004" s="44"/>
    </row>
    <row r="43005" spans="26:26">
      <c r="Z43005" s="44"/>
    </row>
    <row r="43006" spans="26:26">
      <c r="Z43006" s="44"/>
    </row>
    <row r="43007" spans="26:26">
      <c r="Z43007" s="44"/>
    </row>
    <row r="43008" spans="26:26">
      <c r="Z43008" s="44"/>
    </row>
    <row r="43009" spans="26:26">
      <c r="Z43009" s="44"/>
    </row>
    <row r="43010" spans="26:26">
      <c r="Z43010" s="44"/>
    </row>
    <row r="43011" spans="26:26">
      <c r="Z43011" s="44"/>
    </row>
    <row r="43012" spans="26:26">
      <c r="Z43012" s="44"/>
    </row>
    <row r="43013" spans="26:26">
      <c r="Z43013" s="44"/>
    </row>
    <row r="43014" spans="26:26">
      <c r="Z43014" s="44"/>
    </row>
    <row r="43015" spans="26:26">
      <c r="Z43015" s="44"/>
    </row>
    <row r="43016" spans="26:26">
      <c r="Z43016" s="44"/>
    </row>
    <row r="43017" spans="26:26">
      <c r="Z43017" s="44"/>
    </row>
    <row r="43018" spans="26:26">
      <c r="Z43018" s="44"/>
    </row>
    <row r="43019" spans="26:26">
      <c r="Z43019" s="44"/>
    </row>
    <row r="43020" spans="26:26">
      <c r="Z43020" s="44"/>
    </row>
    <row r="43021" spans="26:26">
      <c r="Z43021" s="44"/>
    </row>
    <row r="43022" spans="26:26">
      <c r="Z43022" s="44"/>
    </row>
    <row r="43023" spans="26:26">
      <c r="Z43023" s="44"/>
    </row>
    <row r="43024" spans="26:26">
      <c r="Z43024" s="44"/>
    </row>
    <row r="43025" spans="26:26">
      <c r="Z43025" s="44"/>
    </row>
    <row r="43026" spans="26:26">
      <c r="Z43026" s="44"/>
    </row>
    <row r="43027" spans="26:26">
      <c r="Z43027" s="44"/>
    </row>
    <row r="43028" spans="26:26">
      <c r="Z43028" s="44"/>
    </row>
    <row r="43029" spans="26:26">
      <c r="Z43029" s="44"/>
    </row>
    <row r="43030" spans="26:26">
      <c r="Z43030" s="44"/>
    </row>
    <row r="43031" spans="26:26">
      <c r="Z43031" s="44"/>
    </row>
    <row r="43032" spans="26:26">
      <c r="Z43032" s="44"/>
    </row>
    <row r="43033" spans="26:26">
      <c r="Z43033" s="44"/>
    </row>
    <row r="43034" spans="26:26">
      <c r="Z43034" s="44"/>
    </row>
    <row r="43035" spans="26:26">
      <c r="Z43035" s="44"/>
    </row>
    <row r="43036" spans="26:26">
      <c r="Z43036" s="44"/>
    </row>
    <row r="43037" spans="26:26">
      <c r="Z43037" s="44"/>
    </row>
    <row r="43038" spans="26:26">
      <c r="Z43038" s="44"/>
    </row>
    <row r="43039" spans="26:26">
      <c r="Z43039" s="44"/>
    </row>
    <row r="43040" spans="26:26">
      <c r="Z43040" s="44"/>
    </row>
    <row r="43041" spans="26:26">
      <c r="Z43041" s="44"/>
    </row>
    <row r="43042" spans="26:26">
      <c r="Z43042" s="44"/>
    </row>
    <row r="43043" spans="26:26">
      <c r="Z43043" s="44"/>
    </row>
    <row r="43044" spans="26:26">
      <c r="Z43044" s="44"/>
    </row>
    <row r="43045" spans="26:26">
      <c r="Z43045" s="44"/>
    </row>
    <row r="43046" spans="26:26">
      <c r="Z43046" s="44"/>
    </row>
    <row r="43047" spans="26:26">
      <c r="Z43047" s="44"/>
    </row>
    <row r="43048" spans="26:26">
      <c r="Z43048" s="44"/>
    </row>
    <row r="43049" spans="26:26">
      <c r="Z43049" s="44"/>
    </row>
    <row r="43050" spans="26:26">
      <c r="Z43050" s="44"/>
    </row>
    <row r="43051" spans="26:26">
      <c r="Z43051" s="44"/>
    </row>
    <row r="43052" spans="26:26">
      <c r="Z43052" s="44"/>
    </row>
    <row r="43053" spans="26:26">
      <c r="Z43053" s="44"/>
    </row>
    <row r="43054" spans="26:26">
      <c r="Z43054" s="44"/>
    </row>
    <row r="43055" spans="26:26">
      <c r="Z43055" s="44"/>
    </row>
    <row r="43056" spans="26:26">
      <c r="Z43056" s="44"/>
    </row>
    <row r="43057" spans="26:26">
      <c r="Z43057" s="44"/>
    </row>
    <row r="43058" spans="26:26">
      <c r="Z43058" s="44"/>
    </row>
    <row r="43059" spans="26:26">
      <c r="Z43059" s="44"/>
    </row>
    <row r="43060" spans="26:26">
      <c r="Z43060" s="44"/>
    </row>
    <row r="43061" spans="26:26">
      <c r="Z43061" s="44"/>
    </row>
    <row r="43062" spans="26:26">
      <c r="Z43062" s="44"/>
    </row>
    <row r="43063" spans="26:26">
      <c r="Z43063" s="44"/>
    </row>
    <row r="43064" spans="26:26">
      <c r="Z43064" s="44"/>
    </row>
    <row r="43065" spans="26:26">
      <c r="Z43065" s="44"/>
    </row>
    <row r="43066" spans="26:26">
      <c r="Z43066" s="44"/>
    </row>
    <row r="43067" spans="26:26">
      <c r="Z43067" s="44"/>
    </row>
    <row r="43068" spans="26:26">
      <c r="Z43068" s="44"/>
    </row>
    <row r="43069" spans="26:26">
      <c r="Z43069" s="44"/>
    </row>
    <row r="43070" spans="26:26">
      <c r="Z43070" s="44"/>
    </row>
    <row r="43071" spans="26:26">
      <c r="Z43071" s="44"/>
    </row>
    <row r="43072" spans="26:26">
      <c r="Z43072" s="44"/>
    </row>
    <row r="43073" spans="26:26">
      <c r="Z43073" s="44"/>
    </row>
    <row r="43074" spans="26:26">
      <c r="Z43074" s="44"/>
    </row>
    <row r="43075" spans="26:26">
      <c r="Z43075" s="44"/>
    </row>
    <row r="43076" spans="26:26">
      <c r="Z43076" s="44"/>
    </row>
    <row r="43077" spans="26:26">
      <c r="Z43077" s="44"/>
    </row>
    <row r="43078" spans="26:26">
      <c r="Z43078" s="44"/>
    </row>
    <row r="43079" spans="26:26">
      <c r="Z43079" s="44"/>
    </row>
    <row r="43080" spans="26:26">
      <c r="Z43080" s="44"/>
    </row>
    <row r="43081" spans="26:26">
      <c r="Z43081" s="44"/>
    </row>
    <row r="43082" spans="26:26">
      <c r="Z43082" s="44"/>
    </row>
    <row r="43083" spans="26:26">
      <c r="Z43083" s="44"/>
    </row>
    <row r="43084" spans="26:26">
      <c r="Z43084" s="44"/>
    </row>
    <row r="43085" spans="26:26">
      <c r="Z43085" s="44"/>
    </row>
    <row r="43086" spans="26:26">
      <c r="Z43086" s="44"/>
    </row>
    <row r="43087" spans="26:26">
      <c r="Z43087" s="44"/>
    </row>
    <row r="43088" spans="26:26">
      <c r="Z43088" s="44"/>
    </row>
    <row r="43089" spans="26:26">
      <c r="Z43089" s="44"/>
    </row>
    <row r="43090" spans="26:26">
      <c r="Z43090" s="44"/>
    </row>
    <row r="43091" spans="26:26">
      <c r="Z43091" s="44"/>
    </row>
    <row r="43092" spans="26:26">
      <c r="Z43092" s="44"/>
    </row>
    <row r="43093" spans="26:26">
      <c r="Z43093" s="44"/>
    </row>
    <row r="43094" spans="26:26">
      <c r="Z43094" s="44"/>
    </row>
    <row r="43095" spans="26:26">
      <c r="Z43095" s="44"/>
    </row>
    <row r="43096" spans="26:26">
      <c r="Z43096" s="44"/>
    </row>
    <row r="43097" spans="26:26">
      <c r="Z43097" s="44"/>
    </row>
    <row r="43098" spans="26:26">
      <c r="Z43098" s="44"/>
    </row>
    <row r="43099" spans="26:26">
      <c r="Z43099" s="44"/>
    </row>
    <row r="43100" spans="26:26">
      <c r="Z43100" s="44"/>
    </row>
    <row r="43101" spans="26:26">
      <c r="Z43101" s="44"/>
    </row>
    <row r="43102" spans="26:26">
      <c r="Z43102" s="44"/>
    </row>
    <row r="43103" spans="26:26">
      <c r="Z43103" s="44"/>
    </row>
    <row r="43104" spans="26:26">
      <c r="Z43104" s="44"/>
    </row>
    <row r="43105" spans="26:26">
      <c r="Z43105" s="44"/>
    </row>
    <row r="43106" spans="26:26">
      <c r="Z43106" s="44"/>
    </row>
    <row r="43107" spans="26:26">
      <c r="Z43107" s="44"/>
    </row>
    <row r="43108" spans="26:26">
      <c r="Z43108" s="44"/>
    </row>
    <row r="43109" spans="26:26">
      <c r="Z43109" s="44"/>
    </row>
    <row r="43110" spans="26:26">
      <c r="Z43110" s="44"/>
    </row>
    <row r="43111" spans="26:26">
      <c r="Z43111" s="44"/>
    </row>
    <row r="43112" spans="26:26">
      <c r="Z43112" s="44"/>
    </row>
    <row r="43113" spans="26:26">
      <c r="Z43113" s="44"/>
    </row>
    <row r="43114" spans="26:26">
      <c r="Z43114" s="44"/>
    </row>
    <row r="43115" spans="26:26">
      <c r="Z43115" s="44"/>
    </row>
    <row r="43116" spans="26:26">
      <c r="Z43116" s="44"/>
    </row>
    <row r="43117" spans="26:26">
      <c r="Z43117" s="44"/>
    </row>
    <row r="43118" spans="26:26">
      <c r="Z43118" s="44"/>
    </row>
    <row r="43119" spans="26:26">
      <c r="Z43119" s="44"/>
    </row>
    <row r="43120" spans="26:26">
      <c r="Z43120" s="44"/>
    </row>
    <row r="43121" spans="26:26">
      <c r="Z43121" s="44"/>
    </row>
    <row r="43122" spans="26:26">
      <c r="Z43122" s="44"/>
    </row>
    <row r="43123" spans="26:26">
      <c r="Z43123" s="44"/>
    </row>
    <row r="43124" spans="26:26">
      <c r="Z43124" s="44"/>
    </row>
    <row r="43125" spans="26:26">
      <c r="Z43125" s="44"/>
    </row>
    <row r="43126" spans="26:26">
      <c r="Z43126" s="44"/>
    </row>
    <row r="43127" spans="26:26">
      <c r="Z43127" s="44"/>
    </row>
    <row r="43128" spans="26:26">
      <c r="Z43128" s="44"/>
    </row>
    <row r="43129" spans="26:26">
      <c r="Z43129" s="44"/>
    </row>
    <row r="43130" spans="26:26">
      <c r="Z43130" s="44"/>
    </row>
    <row r="43131" spans="26:26">
      <c r="Z43131" s="44"/>
    </row>
    <row r="43132" spans="26:26">
      <c r="Z43132" s="44"/>
    </row>
    <row r="43133" spans="26:26">
      <c r="Z43133" s="44"/>
    </row>
    <row r="43134" spans="26:26">
      <c r="Z43134" s="44"/>
    </row>
    <row r="43135" spans="26:26">
      <c r="Z43135" s="44"/>
    </row>
    <row r="43136" spans="26:26">
      <c r="Z43136" s="44"/>
    </row>
    <row r="43137" spans="26:26">
      <c r="Z43137" s="44"/>
    </row>
    <row r="43138" spans="26:26">
      <c r="Z43138" s="44"/>
    </row>
    <row r="43139" spans="26:26">
      <c r="Z43139" s="44"/>
    </row>
    <row r="43140" spans="26:26">
      <c r="Z43140" s="44"/>
    </row>
    <row r="43141" spans="26:26">
      <c r="Z43141" s="44"/>
    </row>
    <row r="43142" spans="26:26">
      <c r="Z43142" s="44"/>
    </row>
    <row r="43143" spans="26:26">
      <c r="Z43143" s="44"/>
    </row>
    <row r="43144" spans="26:26">
      <c r="Z43144" s="44"/>
    </row>
    <row r="43145" spans="26:26">
      <c r="Z43145" s="44"/>
    </row>
    <row r="43146" spans="26:26">
      <c r="Z43146" s="44"/>
    </row>
    <row r="43147" spans="26:26">
      <c r="Z43147" s="44"/>
    </row>
    <row r="43148" spans="26:26">
      <c r="Z43148" s="44"/>
    </row>
    <row r="43149" spans="26:26">
      <c r="Z43149" s="44"/>
    </row>
    <row r="43150" spans="26:26">
      <c r="Z43150" s="44"/>
    </row>
    <row r="43151" spans="26:26">
      <c r="Z43151" s="44"/>
    </row>
    <row r="43152" spans="26:26">
      <c r="Z43152" s="44"/>
    </row>
    <row r="43153" spans="26:26">
      <c r="Z43153" s="44"/>
    </row>
    <row r="43154" spans="26:26">
      <c r="Z43154" s="44"/>
    </row>
    <row r="43155" spans="26:26">
      <c r="Z43155" s="44"/>
    </row>
    <row r="43156" spans="26:26">
      <c r="Z43156" s="44"/>
    </row>
    <row r="43157" spans="26:26">
      <c r="Z43157" s="44"/>
    </row>
    <row r="43158" spans="26:26">
      <c r="Z43158" s="44"/>
    </row>
    <row r="43159" spans="26:26">
      <c r="Z43159" s="44"/>
    </row>
    <row r="43160" spans="26:26">
      <c r="Z43160" s="44"/>
    </row>
    <row r="43161" spans="26:26">
      <c r="Z43161" s="44"/>
    </row>
    <row r="43162" spans="26:26">
      <c r="Z43162" s="44"/>
    </row>
    <row r="43163" spans="26:26">
      <c r="Z43163" s="44"/>
    </row>
    <row r="43164" spans="26:26">
      <c r="Z43164" s="44"/>
    </row>
    <row r="43165" spans="26:26">
      <c r="Z43165" s="44"/>
    </row>
    <row r="43166" spans="26:26">
      <c r="Z43166" s="44"/>
    </row>
    <row r="43167" spans="26:26">
      <c r="Z43167" s="44"/>
    </row>
    <row r="43168" spans="26:26">
      <c r="Z43168" s="44"/>
    </row>
    <row r="43169" spans="26:26">
      <c r="Z43169" s="44"/>
    </row>
    <row r="43170" spans="26:26">
      <c r="Z43170" s="44"/>
    </row>
    <row r="43171" spans="26:26">
      <c r="Z43171" s="44"/>
    </row>
    <row r="43172" spans="26:26">
      <c r="Z43172" s="44"/>
    </row>
    <row r="43173" spans="26:26">
      <c r="Z43173" s="44"/>
    </row>
    <row r="43174" spans="26:26">
      <c r="Z43174" s="44"/>
    </row>
    <row r="43175" spans="26:26">
      <c r="Z43175" s="44"/>
    </row>
    <row r="43176" spans="26:26">
      <c r="Z43176" s="44"/>
    </row>
    <row r="43177" spans="26:26">
      <c r="Z43177" s="44"/>
    </row>
    <row r="43178" spans="26:26">
      <c r="Z43178" s="44"/>
    </row>
    <row r="43179" spans="26:26">
      <c r="Z43179" s="44"/>
    </row>
    <row r="43180" spans="26:26">
      <c r="Z43180" s="44"/>
    </row>
    <row r="43181" spans="26:26">
      <c r="Z43181" s="44"/>
    </row>
    <row r="43182" spans="26:26">
      <c r="Z43182" s="44"/>
    </row>
    <row r="43183" spans="26:26">
      <c r="Z43183" s="44"/>
    </row>
    <row r="43184" spans="26:26">
      <c r="Z43184" s="44"/>
    </row>
    <row r="43185" spans="26:26">
      <c r="Z43185" s="44"/>
    </row>
    <row r="43186" spans="26:26">
      <c r="Z43186" s="44"/>
    </row>
    <row r="43187" spans="26:26">
      <c r="Z43187" s="44"/>
    </row>
    <row r="43188" spans="26:26">
      <c r="Z43188" s="44"/>
    </row>
    <row r="43189" spans="26:26">
      <c r="Z43189" s="44"/>
    </row>
    <row r="43190" spans="26:26">
      <c r="Z43190" s="44"/>
    </row>
    <row r="43191" spans="26:26">
      <c r="Z43191" s="44"/>
    </row>
    <row r="43192" spans="26:26">
      <c r="Z43192" s="44"/>
    </row>
    <row r="43193" spans="26:26">
      <c r="Z43193" s="44"/>
    </row>
    <row r="43194" spans="26:26">
      <c r="Z43194" s="44"/>
    </row>
    <row r="43195" spans="26:26">
      <c r="Z43195" s="44"/>
    </row>
    <row r="43196" spans="26:26">
      <c r="Z43196" s="44"/>
    </row>
    <row r="43197" spans="26:26">
      <c r="Z43197" s="44"/>
    </row>
    <row r="43198" spans="26:26">
      <c r="Z43198" s="44"/>
    </row>
    <row r="43199" spans="26:26">
      <c r="Z43199" s="44"/>
    </row>
    <row r="43200" spans="26:26">
      <c r="Z43200" s="44"/>
    </row>
    <row r="43201" spans="26:26">
      <c r="Z43201" s="44"/>
    </row>
    <row r="43202" spans="26:26">
      <c r="Z43202" s="44"/>
    </row>
    <row r="43203" spans="26:26">
      <c r="Z43203" s="44"/>
    </row>
    <row r="43204" spans="26:26">
      <c r="Z43204" s="44"/>
    </row>
    <row r="43205" spans="26:26">
      <c r="Z43205" s="44"/>
    </row>
    <row r="43206" spans="26:26">
      <c r="Z43206" s="44"/>
    </row>
    <row r="43207" spans="26:26">
      <c r="Z43207" s="44"/>
    </row>
    <row r="43208" spans="26:26">
      <c r="Z43208" s="44"/>
    </row>
    <row r="43209" spans="26:26">
      <c r="Z43209" s="44"/>
    </row>
    <row r="43210" spans="26:26">
      <c r="Z43210" s="44"/>
    </row>
    <row r="43211" spans="26:26">
      <c r="Z43211" s="44"/>
    </row>
    <row r="43212" spans="26:26">
      <c r="Z43212" s="44"/>
    </row>
    <row r="43213" spans="26:26">
      <c r="Z43213" s="44"/>
    </row>
    <row r="43214" spans="26:26">
      <c r="Z43214" s="44"/>
    </row>
    <row r="43215" spans="26:26">
      <c r="Z43215" s="44"/>
    </row>
    <row r="43216" spans="26:26">
      <c r="Z43216" s="44"/>
    </row>
    <row r="43217" spans="26:26">
      <c r="Z43217" s="44"/>
    </row>
    <row r="43218" spans="26:26">
      <c r="Z43218" s="44"/>
    </row>
    <row r="43219" spans="26:26">
      <c r="Z43219" s="44"/>
    </row>
    <row r="43220" spans="26:26">
      <c r="Z43220" s="44"/>
    </row>
    <row r="43221" spans="26:26">
      <c r="Z43221" s="44"/>
    </row>
    <row r="43222" spans="26:26">
      <c r="Z43222" s="44"/>
    </row>
    <row r="43223" spans="26:26">
      <c r="Z43223" s="44"/>
    </row>
    <row r="43224" spans="26:26">
      <c r="Z43224" s="44"/>
    </row>
    <row r="43225" spans="26:26">
      <c r="Z43225" s="44"/>
    </row>
    <row r="43226" spans="26:26">
      <c r="Z43226" s="44"/>
    </row>
    <row r="43227" spans="26:26">
      <c r="Z43227" s="44"/>
    </row>
    <row r="43228" spans="26:26">
      <c r="Z43228" s="44"/>
    </row>
    <row r="43229" spans="26:26">
      <c r="Z43229" s="44"/>
    </row>
    <row r="43230" spans="26:26">
      <c r="Z43230" s="44"/>
    </row>
    <row r="43231" spans="26:26">
      <c r="Z43231" s="44"/>
    </row>
    <row r="43232" spans="26:26">
      <c r="Z43232" s="44"/>
    </row>
    <row r="43233" spans="26:26">
      <c r="Z43233" s="44"/>
    </row>
    <row r="43234" spans="26:26">
      <c r="Z43234" s="44"/>
    </row>
    <row r="43235" spans="26:26">
      <c r="Z43235" s="44"/>
    </row>
    <row r="43236" spans="26:26">
      <c r="Z43236" s="44"/>
    </row>
    <row r="43237" spans="26:26">
      <c r="Z43237" s="44"/>
    </row>
    <row r="43238" spans="26:26">
      <c r="Z43238" s="44"/>
    </row>
    <row r="43239" spans="26:26">
      <c r="Z43239" s="44"/>
    </row>
    <row r="43240" spans="26:26">
      <c r="Z43240" s="44"/>
    </row>
    <row r="43241" spans="26:26">
      <c r="Z43241" s="44"/>
    </row>
    <row r="43242" spans="26:26">
      <c r="Z43242" s="44"/>
    </row>
    <row r="43243" spans="26:26">
      <c r="Z43243" s="44"/>
    </row>
    <row r="43244" spans="26:26">
      <c r="Z43244" s="44"/>
    </row>
    <row r="43245" spans="26:26">
      <c r="Z43245" s="44"/>
    </row>
    <row r="43246" spans="26:26">
      <c r="Z43246" s="44"/>
    </row>
    <row r="43247" spans="26:26">
      <c r="Z43247" s="44"/>
    </row>
    <row r="43248" spans="26:26">
      <c r="Z43248" s="44"/>
    </row>
    <row r="43249" spans="26:26">
      <c r="Z43249" s="44"/>
    </row>
    <row r="43250" spans="26:26">
      <c r="Z43250" s="44"/>
    </row>
    <row r="43251" spans="26:26">
      <c r="Z43251" s="44"/>
    </row>
    <row r="43252" spans="26:26">
      <c r="Z43252" s="44"/>
    </row>
    <row r="43253" spans="26:26">
      <c r="Z43253" s="44"/>
    </row>
    <row r="43254" spans="26:26">
      <c r="Z43254" s="44"/>
    </row>
    <row r="43255" spans="26:26">
      <c r="Z43255" s="44"/>
    </row>
    <row r="43256" spans="26:26">
      <c r="Z43256" s="44"/>
    </row>
    <row r="43257" spans="26:26">
      <c r="Z43257" s="44"/>
    </row>
    <row r="43258" spans="26:26">
      <c r="Z43258" s="44"/>
    </row>
    <row r="43259" spans="26:26">
      <c r="Z43259" s="44"/>
    </row>
    <row r="43260" spans="26:26">
      <c r="Z43260" s="44"/>
    </row>
    <row r="43261" spans="26:26">
      <c r="Z43261" s="44"/>
    </row>
    <row r="43262" spans="26:26">
      <c r="Z43262" s="44"/>
    </row>
    <row r="43263" spans="26:26">
      <c r="Z43263" s="44"/>
    </row>
    <row r="43264" spans="26:26">
      <c r="Z43264" s="44"/>
    </row>
    <row r="43265" spans="26:26">
      <c r="Z43265" s="44"/>
    </row>
    <row r="43266" spans="26:26">
      <c r="Z43266" s="44"/>
    </row>
    <row r="43267" spans="26:26">
      <c r="Z43267" s="44"/>
    </row>
    <row r="43268" spans="26:26">
      <c r="Z43268" s="44"/>
    </row>
    <row r="43269" spans="26:26">
      <c r="Z43269" s="44"/>
    </row>
    <row r="43270" spans="26:26">
      <c r="Z43270" s="44"/>
    </row>
    <row r="43271" spans="26:26">
      <c r="Z43271" s="44"/>
    </row>
    <row r="43272" spans="26:26">
      <c r="Z43272" s="44"/>
    </row>
    <row r="43273" spans="26:26">
      <c r="Z43273" s="44"/>
    </row>
    <row r="43274" spans="26:26">
      <c r="Z43274" s="44"/>
    </row>
    <row r="43275" spans="26:26">
      <c r="Z43275" s="44"/>
    </row>
    <row r="43276" spans="26:26">
      <c r="Z43276" s="44"/>
    </row>
    <row r="43277" spans="26:26">
      <c r="Z43277" s="44"/>
    </row>
    <row r="43278" spans="26:26">
      <c r="Z43278" s="44"/>
    </row>
    <row r="43279" spans="26:26">
      <c r="Z43279" s="44"/>
    </row>
    <row r="43280" spans="26:26">
      <c r="Z43280" s="44"/>
    </row>
    <row r="43281" spans="26:26">
      <c r="Z43281" s="44"/>
    </row>
    <row r="43282" spans="26:26">
      <c r="Z43282" s="44"/>
    </row>
    <row r="43283" spans="26:26">
      <c r="Z43283" s="44"/>
    </row>
    <row r="43284" spans="26:26">
      <c r="Z43284" s="44"/>
    </row>
    <row r="43285" spans="26:26">
      <c r="Z43285" s="44"/>
    </row>
    <row r="43286" spans="26:26">
      <c r="Z43286" s="44"/>
    </row>
    <row r="43287" spans="26:26">
      <c r="Z43287" s="44"/>
    </row>
    <row r="43288" spans="26:26">
      <c r="Z43288" s="44"/>
    </row>
    <row r="43289" spans="26:26">
      <c r="Z43289" s="44"/>
    </row>
    <row r="43290" spans="26:26">
      <c r="Z43290" s="44"/>
    </row>
    <row r="43291" spans="26:26">
      <c r="Z43291" s="44"/>
    </row>
    <row r="43292" spans="26:26">
      <c r="Z43292" s="44"/>
    </row>
    <row r="43293" spans="26:26">
      <c r="Z43293" s="44"/>
    </row>
    <row r="43294" spans="26:26">
      <c r="Z43294" s="44"/>
    </row>
    <row r="43295" spans="26:26">
      <c r="Z43295" s="44"/>
    </row>
    <row r="43296" spans="26:26">
      <c r="Z43296" s="44"/>
    </row>
    <row r="43297" spans="26:26">
      <c r="Z43297" s="44"/>
    </row>
    <row r="43298" spans="26:26">
      <c r="Z43298" s="44"/>
    </row>
    <row r="43299" spans="26:26">
      <c r="Z43299" s="44"/>
    </row>
    <row r="43300" spans="26:26">
      <c r="Z43300" s="44"/>
    </row>
    <row r="43301" spans="26:26">
      <c r="Z43301" s="44"/>
    </row>
    <row r="43302" spans="26:26">
      <c r="Z43302" s="44"/>
    </row>
    <row r="43303" spans="26:26">
      <c r="Z43303" s="44"/>
    </row>
    <row r="43304" spans="26:26">
      <c r="Z43304" s="44"/>
    </row>
    <row r="43305" spans="26:26">
      <c r="Z43305" s="44"/>
    </row>
    <row r="43306" spans="26:26">
      <c r="Z43306" s="44"/>
    </row>
    <row r="43307" spans="26:26">
      <c r="Z43307" s="44"/>
    </row>
    <row r="43308" spans="26:26">
      <c r="Z43308" s="44"/>
    </row>
    <row r="43309" spans="26:26">
      <c r="Z43309" s="44"/>
    </row>
    <row r="43310" spans="26:26">
      <c r="Z43310" s="44"/>
    </row>
    <row r="43311" spans="26:26">
      <c r="Z43311" s="44"/>
    </row>
    <row r="43312" spans="26:26">
      <c r="Z43312" s="44"/>
    </row>
    <row r="43313" spans="26:26">
      <c r="Z43313" s="44"/>
    </row>
    <row r="43314" spans="26:26">
      <c r="Z43314" s="44"/>
    </row>
    <row r="43315" spans="26:26">
      <c r="Z43315" s="44"/>
    </row>
    <row r="43316" spans="26:26">
      <c r="Z43316" s="44"/>
    </row>
    <row r="43317" spans="26:26">
      <c r="Z43317" s="44"/>
    </row>
    <row r="43318" spans="26:26">
      <c r="Z43318" s="44"/>
    </row>
    <row r="43319" spans="26:26">
      <c r="Z43319" s="44"/>
    </row>
    <row r="43320" spans="26:26">
      <c r="Z43320" s="44"/>
    </row>
    <row r="43321" spans="26:26">
      <c r="Z43321" s="44"/>
    </row>
    <row r="43322" spans="26:26">
      <c r="Z43322" s="44"/>
    </row>
    <row r="43323" spans="26:26">
      <c r="Z43323" s="44"/>
    </row>
    <row r="43324" spans="26:26">
      <c r="Z43324" s="44"/>
    </row>
    <row r="43325" spans="26:26">
      <c r="Z43325" s="44"/>
    </row>
    <row r="43326" spans="26:26">
      <c r="Z43326" s="44"/>
    </row>
    <row r="43327" spans="26:26">
      <c r="Z43327" s="44"/>
    </row>
    <row r="43328" spans="26:26">
      <c r="Z43328" s="44"/>
    </row>
    <row r="43329" spans="26:26">
      <c r="Z43329" s="44"/>
    </row>
    <row r="43330" spans="26:26">
      <c r="Z43330" s="44"/>
    </row>
    <row r="43331" spans="26:26">
      <c r="Z43331" s="44"/>
    </row>
    <row r="43332" spans="26:26">
      <c r="Z43332" s="44"/>
    </row>
    <row r="43333" spans="26:26">
      <c r="Z43333" s="44"/>
    </row>
    <row r="43334" spans="26:26">
      <c r="Z43334" s="44"/>
    </row>
    <row r="43335" spans="26:26">
      <c r="Z43335" s="44"/>
    </row>
    <row r="43336" spans="26:26">
      <c r="Z43336" s="44"/>
    </row>
    <row r="43337" spans="26:26">
      <c r="Z43337" s="44"/>
    </row>
    <row r="43338" spans="26:26">
      <c r="Z43338" s="44"/>
    </row>
    <row r="43339" spans="26:26">
      <c r="Z43339" s="44"/>
    </row>
    <row r="43340" spans="26:26">
      <c r="Z43340" s="44"/>
    </row>
    <row r="43341" spans="26:26">
      <c r="Z43341" s="44"/>
    </row>
    <row r="43342" spans="26:26">
      <c r="Z43342" s="44"/>
    </row>
    <row r="43343" spans="26:26">
      <c r="Z43343" s="44"/>
    </row>
    <row r="43344" spans="26:26">
      <c r="Z43344" s="44"/>
    </row>
    <row r="43345" spans="26:26">
      <c r="Z43345" s="44"/>
    </row>
    <row r="43346" spans="26:26">
      <c r="Z43346" s="44"/>
    </row>
    <row r="43347" spans="26:26">
      <c r="Z43347" s="44"/>
    </row>
    <row r="43348" spans="26:26">
      <c r="Z43348" s="44"/>
    </row>
    <row r="43349" spans="26:26">
      <c r="Z43349" s="44"/>
    </row>
    <row r="43350" spans="26:26">
      <c r="Z43350" s="44"/>
    </row>
    <row r="43351" spans="26:26">
      <c r="Z43351" s="44"/>
    </row>
    <row r="43352" spans="26:26">
      <c r="Z43352" s="44"/>
    </row>
    <row r="43353" spans="26:26">
      <c r="Z43353" s="44"/>
    </row>
    <row r="43354" spans="26:26">
      <c r="Z43354" s="44"/>
    </row>
    <row r="43355" spans="26:26">
      <c r="Z43355" s="44"/>
    </row>
    <row r="43356" spans="26:26">
      <c r="Z43356" s="44"/>
    </row>
    <row r="43357" spans="26:26">
      <c r="Z43357" s="44"/>
    </row>
    <row r="43358" spans="26:26">
      <c r="Z43358" s="44"/>
    </row>
    <row r="43359" spans="26:26">
      <c r="Z43359" s="44"/>
    </row>
    <row r="43360" spans="26:26">
      <c r="Z43360" s="44"/>
    </row>
    <row r="43361" spans="26:26">
      <c r="Z43361" s="44"/>
    </row>
    <row r="43362" spans="26:26">
      <c r="Z43362" s="44"/>
    </row>
    <row r="43363" spans="26:26">
      <c r="Z43363" s="44"/>
    </row>
    <row r="43364" spans="26:26">
      <c r="Z43364" s="44"/>
    </row>
    <row r="43365" spans="26:26">
      <c r="Z43365" s="44"/>
    </row>
    <row r="43366" spans="26:26">
      <c r="Z43366" s="44"/>
    </row>
    <row r="43367" spans="26:26">
      <c r="Z43367" s="44"/>
    </row>
    <row r="43368" spans="26:26">
      <c r="Z43368" s="44"/>
    </row>
    <row r="43369" spans="26:26">
      <c r="Z43369" s="44"/>
    </row>
    <row r="43370" spans="26:26">
      <c r="Z43370" s="44"/>
    </row>
    <row r="43371" spans="26:26">
      <c r="Z43371" s="44"/>
    </row>
    <row r="43372" spans="26:26">
      <c r="Z43372" s="44"/>
    </row>
    <row r="43373" spans="26:26">
      <c r="Z43373" s="44"/>
    </row>
    <row r="43374" spans="26:26">
      <c r="Z43374" s="44"/>
    </row>
    <row r="43375" spans="26:26">
      <c r="Z43375" s="44"/>
    </row>
    <row r="43376" spans="26:26">
      <c r="Z43376" s="44"/>
    </row>
    <row r="43377" spans="26:26">
      <c r="Z43377" s="44"/>
    </row>
    <row r="43378" spans="26:26">
      <c r="Z43378" s="44"/>
    </row>
    <row r="43379" spans="26:26">
      <c r="Z43379" s="44"/>
    </row>
    <row r="43380" spans="26:26">
      <c r="Z43380" s="44"/>
    </row>
    <row r="43381" spans="26:26">
      <c r="Z43381" s="44"/>
    </row>
    <row r="43382" spans="26:26">
      <c r="Z43382" s="44"/>
    </row>
    <row r="43383" spans="26:26">
      <c r="Z43383" s="44"/>
    </row>
    <row r="43384" spans="26:26">
      <c r="Z43384" s="44"/>
    </row>
    <row r="43385" spans="26:26">
      <c r="Z43385" s="44"/>
    </row>
    <row r="43386" spans="26:26">
      <c r="Z43386" s="44"/>
    </row>
    <row r="43387" spans="26:26">
      <c r="Z43387" s="44"/>
    </row>
    <row r="43388" spans="26:26">
      <c r="Z43388" s="44"/>
    </row>
    <row r="43389" spans="26:26">
      <c r="Z43389" s="44"/>
    </row>
    <row r="43390" spans="26:26">
      <c r="Z43390" s="44"/>
    </row>
    <row r="43391" spans="26:26">
      <c r="Z43391" s="44"/>
    </row>
    <row r="43392" spans="26:26">
      <c r="Z43392" s="44"/>
    </row>
    <row r="43393" spans="26:26">
      <c r="Z43393" s="44"/>
    </row>
    <row r="43394" spans="26:26">
      <c r="Z43394" s="44"/>
    </row>
    <row r="43395" spans="26:26">
      <c r="Z43395" s="44"/>
    </row>
    <row r="43396" spans="26:26">
      <c r="Z43396" s="44"/>
    </row>
    <row r="43397" spans="26:26">
      <c r="Z43397" s="44"/>
    </row>
    <row r="43398" spans="26:26">
      <c r="Z43398" s="44"/>
    </row>
    <row r="43399" spans="26:26">
      <c r="Z43399" s="44"/>
    </row>
    <row r="43400" spans="26:26">
      <c r="Z43400" s="44"/>
    </row>
    <row r="43401" spans="26:26">
      <c r="Z43401" s="44"/>
    </row>
    <row r="43402" spans="26:26">
      <c r="Z43402" s="44"/>
    </row>
    <row r="43403" spans="26:26">
      <c r="Z43403" s="44"/>
    </row>
    <row r="43404" spans="26:26">
      <c r="Z43404" s="44"/>
    </row>
    <row r="43405" spans="26:26">
      <c r="Z43405" s="44"/>
    </row>
    <row r="43406" spans="26:26">
      <c r="Z43406" s="44"/>
    </row>
    <row r="43407" spans="26:26">
      <c r="Z43407" s="44"/>
    </row>
    <row r="43408" spans="26:26">
      <c r="Z43408" s="44"/>
    </row>
    <row r="43409" spans="26:26">
      <c r="Z43409" s="44"/>
    </row>
    <row r="43410" spans="26:26">
      <c r="Z43410" s="44"/>
    </row>
    <row r="43411" spans="26:26">
      <c r="Z43411" s="44"/>
    </row>
    <row r="43412" spans="26:26">
      <c r="Z43412" s="44"/>
    </row>
    <row r="43413" spans="26:26">
      <c r="Z43413" s="44"/>
    </row>
    <row r="43414" spans="26:26">
      <c r="Z43414" s="44"/>
    </row>
    <row r="43415" spans="26:26">
      <c r="Z43415" s="44"/>
    </row>
    <row r="43416" spans="26:26">
      <c r="Z43416" s="44"/>
    </row>
    <row r="43417" spans="26:26">
      <c r="Z43417" s="44"/>
    </row>
    <row r="43418" spans="26:26">
      <c r="Z43418" s="44"/>
    </row>
    <row r="43419" spans="26:26">
      <c r="Z43419" s="44"/>
    </row>
    <row r="43420" spans="26:26">
      <c r="Z43420" s="44"/>
    </row>
    <row r="43421" spans="26:26">
      <c r="Z43421" s="44"/>
    </row>
    <row r="43422" spans="26:26">
      <c r="Z43422" s="44"/>
    </row>
    <row r="43423" spans="26:26">
      <c r="Z43423" s="44"/>
    </row>
    <row r="43424" spans="26:26">
      <c r="Z43424" s="44"/>
    </row>
    <row r="43425" spans="26:26">
      <c r="Z43425" s="44"/>
    </row>
    <row r="43426" spans="26:26">
      <c r="Z43426" s="44"/>
    </row>
    <row r="43427" spans="26:26">
      <c r="Z43427" s="44"/>
    </row>
    <row r="43428" spans="26:26">
      <c r="Z43428" s="44"/>
    </row>
    <row r="43429" spans="26:26">
      <c r="Z43429" s="44"/>
    </row>
    <row r="43430" spans="26:26">
      <c r="Z43430" s="44"/>
    </row>
    <row r="43431" spans="26:26">
      <c r="Z43431" s="44"/>
    </row>
    <row r="43432" spans="26:26">
      <c r="Z43432" s="44"/>
    </row>
    <row r="43433" spans="26:26">
      <c r="Z43433" s="44"/>
    </row>
    <row r="43434" spans="26:26">
      <c r="Z43434" s="44"/>
    </row>
    <row r="43435" spans="26:26">
      <c r="Z43435" s="44"/>
    </row>
    <row r="43436" spans="26:26">
      <c r="Z43436" s="44"/>
    </row>
    <row r="43437" spans="26:26">
      <c r="Z43437" s="44"/>
    </row>
    <row r="43438" spans="26:26">
      <c r="Z43438" s="44"/>
    </row>
    <row r="43439" spans="26:26">
      <c r="Z43439" s="44"/>
    </row>
    <row r="43440" spans="26:26">
      <c r="Z43440" s="44"/>
    </row>
    <row r="43441" spans="26:26">
      <c r="Z43441" s="44"/>
    </row>
    <row r="43442" spans="26:26">
      <c r="Z43442" s="44"/>
    </row>
    <row r="43443" spans="26:26">
      <c r="Z43443" s="44"/>
    </row>
    <row r="43444" spans="26:26">
      <c r="Z43444" s="44"/>
    </row>
    <row r="43445" spans="26:26">
      <c r="Z43445" s="44"/>
    </row>
    <row r="43446" spans="26:26">
      <c r="Z43446" s="44"/>
    </row>
    <row r="43447" spans="26:26">
      <c r="Z43447" s="44"/>
    </row>
    <row r="43448" spans="26:26">
      <c r="Z43448" s="44"/>
    </row>
    <row r="43449" spans="26:26">
      <c r="Z43449" s="44"/>
    </row>
    <row r="43450" spans="26:26">
      <c r="Z43450" s="44"/>
    </row>
    <row r="43451" spans="26:26">
      <c r="Z43451" s="44"/>
    </row>
    <row r="43452" spans="26:26">
      <c r="Z43452" s="44"/>
    </row>
    <row r="43453" spans="26:26">
      <c r="Z43453" s="44"/>
    </row>
    <row r="43454" spans="26:26">
      <c r="Z43454" s="44"/>
    </row>
    <row r="43455" spans="26:26">
      <c r="Z43455" s="44"/>
    </row>
    <row r="43456" spans="26:26">
      <c r="Z43456" s="44"/>
    </row>
    <row r="43457" spans="26:26">
      <c r="Z43457" s="44"/>
    </row>
    <row r="43458" spans="26:26">
      <c r="Z43458" s="44"/>
    </row>
    <row r="43459" spans="26:26">
      <c r="Z43459" s="44"/>
    </row>
    <row r="43460" spans="26:26">
      <c r="Z43460" s="44"/>
    </row>
    <row r="43461" spans="26:26">
      <c r="Z43461" s="44"/>
    </row>
    <row r="43462" spans="26:26">
      <c r="Z43462" s="44"/>
    </row>
    <row r="43463" spans="26:26">
      <c r="Z43463" s="44"/>
    </row>
    <row r="43464" spans="26:26">
      <c r="Z43464" s="44"/>
    </row>
    <row r="43465" spans="26:26">
      <c r="Z43465" s="44"/>
    </row>
    <row r="43466" spans="26:26">
      <c r="Z43466" s="44"/>
    </row>
    <row r="43467" spans="26:26">
      <c r="Z43467" s="44"/>
    </row>
    <row r="43468" spans="26:26">
      <c r="Z43468" s="44"/>
    </row>
    <row r="43469" spans="26:26">
      <c r="Z43469" s="44"/>
    </row>
    <row r="43470" spans="26:26">
      <c r="Z43470" s="44"/>
    </row>
    <row r="43471" spans="26:26">
      <c r="Z43471" s="44"/>
    </row>
    <row r="43472" spans="26:26">
      <c r="Z43472" s="44"/>
    </row>
    <row r="43473" spans="26:26">
      <c r="Z43473" s="44"/>
    </row>
    <row r="43474" spans="26:26">
      <c r="Z43474" s="44"/>
    </row>
    <row r="43475" spans="26:26">
      <c r="Z43475" s="44"/>
    </row>
    <row r="43476" spans="26:26">
      <c r="Z43476" s="44"/>
    </row>
    <row r="43477" spans="26:26">
      <c r="Z43477" s="44"/>
    </row>
    <row r="43478" spans="26:26">
      <c r="Z43478" s="44"/>
    </row>
    <row r="43479" spans="26:26">
      <c r="Z43479" s="44"/>
    </row>
    <row r="43480" spans="26:26">
      <c r="Z43480" s="44"/>
    </row>
    <row r="43481" spans="26:26">
      <c r="Z43481" s="44"/>
    </row>
    <row r="43482" spans="26:26">
      <c r="Z43482" s="44"/>
    </row>
    <row r="43483" spans="26:26">
      <c r="Z43483" s="44"/>
    </row>
    <row r="43484" spans="26:26">
      <c r="Z43484" s="44"/>
    </row>
    <row r="43485" spans="26:26">
      <c r="Z43485" s="44"/>
    </row>
    <row r="43486" spans="26:26">
      <c r="Z43486" s="44"/>
    </row>
    <row r="43487" spans="26:26">
      <c r="Z43487" s="44"/>
    </row>
    <row r="43488" spans="26:26">
      <c r="Z43488" s="44"/>
    </row>
    <row r="43489" spans="26:26">
      <c r="Z43489" s="44"/>
    </row>
    <row r="43490" spans="26:26">
      <c r="Z43490" s="44"/>
    </row>
    <row r="43491" spans="26:26">
      <c r="Z43491" s="44"/>
    </row>
    <row r="43492" spans="26:26">
      <c r="Z43492" s="44"/>
    </row>
    <row r="43493" spans="26:26">
      <c r="Z43493" s="44"/>
    </row>
    <row r="43494" spans="26:26">
      <c r="Z43494" s="44"/>
    </row>
    <row r="43495" spans="26:26">
      <c r="Z43495" s="44"/>
    </row>
    <row r="43496" spans="26:26">
      <c r="Z43496" s="44"/>
    </row>
    <row r="43497" spans="26:26">
      <c r="Z43497" s="44"/>
    </row>
    <row r="43498" spans="26:26">
      <c r="Z43498" s="44"/>
    </row>
    <row r="43499" spans="26:26">
      <c r="Z43499" s="44"/>
    </row>
    <row r="43500" spans="26:26">
      <c r="Z43500" s="44"/>
    </row>
    <row r="43501" spans="26:26">
      <c r="Z43501" s="44"/>
    </row>
    <row r="43502" spans="26:26">
      <c r="Z43502" s="44"/>
    </row>
    <row r="43503" spans="26:26">
      <c r="Z43503" s="44"/>
    </row>
    <row r="43504" spans="26:26">
      <c r="Z43504" s="44"/>
    </row>
    <row r="43505" spans="26:26">
      <c r="Z43505" s="44"/>
    </row>
    <row r="43506" spans="26:26">
      <c r="Z43506" s="44"/>
    </row>
    <row r="43507" spans="26:26">
      <c r="Z43507" s="44"/>
    </row>
    <row r="43508" spans="26:26">
      <c r="Z43508" s="44"/>
    </row>
    <row r="43509" spans="26:26">
      <c r="Z43509" s="44"/>
    </row>
    <row r="43510" spans="26:26">
      <c r="Z43510" s="44"/>
    </row>
    <row r="43511" spans="26:26">
      <c r="Z43511" s="44"/>
    </row>
    <row r="43512" spans="26:26">
      <c r="Z43512" s="44"/>
    </row>
    <row r="43513" spans="26:26">
      <c r="Z43513" s="44"/>
    </row>
    <row r="43514" spans="26:26">
      <c r="Z43514" s="44"/>
    </row>
    <row r="43515" spans="26:26">
      <c r="Z43515" s="44"/>
    </row>
    <row r="43516" spans="26:26">
      <c r="Z43516" s="44"/>
    </row>
    <row r="43517" spans="26:26">
      <c r="Z43517" s="44"/>
    </row>
    <row r="43518" spans="26:26">
      <c r="Z43518" s="44"/>
    </row>
    <row r="43519" spans="26:26">
      <c r="Z43519" s="44"/>
    </row>
    <row r="43520" spans="26:26">
      <c r="Z43520" s="44"/>
    </row>
    <row r="43521" spans="26:26">
      <c r="Z43521" s="44"/>
    </row>
    <row r="43522" spans="26:26">
      <c r="Z43522" s="44"/>
    </row>
    <row r="43523" spans="26:26">
      <c r="Z43523" s="44"/>
    </row>
    <row r="43524" spans="26:26">
      <c r="Z43524" s="44"/>
    </row>
    <row r="43525" spans="26:26">
      <c r="Z43525" s="44"/>
    </row>
    <row r="43526" spans="26:26">
      <c r="Z43526" s="44"/>
    </row>
    <row r="43527" spans="26:26">
      <c r="Z43527" s="44"/>
    </row>
    <row r="43528" spans="26:26">
      <c r="Z43528" s="44"/>
    </row>
    <row r="43529" spans="26:26">
      <c r="Z43529" s="44"/>
    </row>
    <row r="43530" spans="26:26">
      <c r="Z43530" s="44"/>
    </row>
    <row r="43531" spans="26:26">
      <c r="Z43531" s="44"/>
    </row>
    <row r="43532" spans="26:26">
      <c r="Z43532" s="44"/>
    </row>
    <row r="43533" spans="26:26">
      <c r="Z43533" s="44"/>
    </row>
    <row r="43534" spans="26:26">
      <c r="Z43534" s="44"/>
    </row>
    <row r="43535" spans="26:26">
      <c r="Z43535" s="44"/>
    </row>
    <row r="43536" spans="26:26">
      <c r="Z43536" s="44"/>
    </row>
    <row r="43537" spans="26:26">
      <c r="Z43537" s="44"/>
    </row>
    <row r="43538" spans="26:26">
      <c r="Z43538" s="44"/>
    </row>
    <row r="43539" spans="26:26">
      <c r="Z43539" s="44"/>
    </row>
    <row r="43540" spans="26:26">
      <c r="Z43540" s="44"/>
    </row>
    <row r="43541" spans="26:26">
      <c r="Z43541" s="44"/>
    </row>
    <row r="43542" spans="26:26">
      <c r="Z43542" s="44"/>
    </row>
    <row r="43543" spans="26:26">
      <c r="Z43543" s="44"/>
    </row>
    <row r="43544" spans="26:26">
      <c r="Z43544" s="44"/>
    </row>
    <row r="43545" spans="26:26">
      <c r="Z43545" s="44"/>
    </row>
    <row r="43546" spans="26:26">
      <c r="Z43546" s="44"/>
    </row>
    <row r="43547" spans="26:26">
      <c r="Z43547" s="44"/>
    </row>
    <row r="43548" spans="26:26">
      <c r="Z43548" s="44"/>
    </row>
    <row r="43549" spans="26:26">
      <c r="Z43549" s="44"/>
    </row>
    <row r="43550" spans="26:26">
      <c r="Z43550" s="44"/>
    </row>
    <row r="43551" spans="26:26">
      <c r="Z43551" s="44"/>
    </row>
    <row r="43552" spans="26:26">
      <c r="Z43552" s="44"/>
    </row>
    <row r="43553" spans="26:26">
      <c r="Z43553" s="44"/>
    </row>
    <row r="43554" spans="26:26">
      <c r="Z43554" s="44"/>
    </row>
    <row r="43555" spans="26:26">
      <c r="Z43555" s="44"/>
    </row>
    <row r="43556" spans="26:26">
      <c r="Z43556" s="44"/>
    </row>
    <row r="43557" spans="26:26">
      <c r="Z43557" s="44"/>
    </row>
    <row r="43558" spans="26:26">
      <c r="Z43558" s="44"/>
    </row>
    <row r="43559" spans="26:26">
      <c r="Z43559" s="44"/>
    </row>
    <row r="43560" spans="26:26">
      <c r="Z43560" s="44"/>
    </row>
    <row r="43561" spans="26:26">
      <c r="Z43561" s="44"/>
    </row>
    <row r="43562" spans="26:26">
      <c r="Z43562" s="44"/>
    </row>
    <row r="43563" spans="26:26">
      <c r="Z43563" s="44"/>
    </row>
    <row r="43564" spans="26:26">
      <c r="Z43564" s="44"/>
    </row>
    <row r="43565" spans="26:26">
      <c r="Z43565" s="44"/>
    </row>
    <row r="43566" spans="26:26">
      <c r="Z43566" s="44"/>
    </row>
    <row r="43567" spans="26:26">
      <c r="Z43567" s="44"/>
    </row>
    <row r="43568" spans="26:26">
      <c r="Z43568" s="44"/>
    </row>
    <row r="43569" spans="26:26">
      <c r="Z43569" s="44"/>
    </row>
    <row r="43570" spans="26:26">
      <c r="Z43570" s="44"/>
    </row>
    <row r="43571" spans="26:26">
      <c r="Z43571" s="44"/>
    </row>
    <row r="43572" spans="26:26">
      <c r="Z43572" s="44"/>
    </row>
    <row r="43573" spans="26:26">
      <c r="Z43573" s="44"/>
    </row>
    <row r="43574" spans="26:26">
      <c r="Z43574" s="44"/>
    </row>
    <row r="43575" spans="26:26">
      <c r="Z43575" s="44"/>
    </row>
    <row r="43576" spans="26:26">
      <c r="Z43576" s="44"/>
    </row>
    <row r="43577" spans="26:26">
      <c r="Z43577" s="44"/>
    </row>
    <row r="43578" spans="26:26">
      <c r="Z43578" s="44"/>
    </row>
    <row r="43579" spans="26:26">
      <c r="Z43579" s="44"/>
    </row>
    <row r="43580" spans="26:26">
      <c r="Z43580" s="44"/>
    </row>
    <row r="43581" spans="26:26">
      <c r="Z43581" s="44"/>
    </row>
    <row r="43582" spans="26:26">
      <c r="Z43582" s="44"/>
    </row>
    <row r="43583" spans="26:26">
      <c r="Z43583" s="44"/>
    </row>
    <row r="43584" spans="26:26">
      <c r="Z43584" s="44"/>
    </row>
    <row r="43585" spans="26:26">
      <c r="Z43585" s="44"/>
    </row>
    <row r="43586" spans="26:26">
      <c r="Z43586" s="44"/>
    </row>
    <row r="43587" spans="26:26">
      <c r="Z43587" s="44"/>
    </row>
    <row r="43588" spans="26:26">
      <c r="Z43588" s="44"/>
    </row>
    <row r="43589" spans="26:26">
      <c r="Z43589" s="44"/>
    </row>
    <row r="43590" spans="26:26">
      <c r="Z43590" s="44"/>
    </row>
    <row r="43591" spans="26:26">
      <c r="Z43591" s="44"/>
    </row>
    <row r="43592" spans="26:26">
      <c r="Z43592" s="44"/>
    </row>
    <row r="43593" spans="26:26">
      <c r="Z43593" s="44"/>
    </row>
    <row r="43594" spans="26:26">
      <c r="Z43594" s="44"/>
    </row>
    <row r="43595" spans="26:26">
      <c r="Z43595" s="44"/>
    </row>
    <row r="43596" spans="26:26">
      <c r="Z43596" s="44"/>
    </row>
    <row r="43597" spans="26:26">
      <c r="Z43597" s="44"/>
    </row>
    <row r="43598" spans="26:26">
      <c r="Z43598" s="44"/>
    </row>
    <row r="43599" spans="26:26">
      <c r="Z43599" s="44"/>
    </row>
    <row r="43600" spans="26:26">
      <c r="Z43600" s="44"/>
    </row>
    <row r="43601" spans="26:26">
      <c r="Z43601" s="44"/>
    </row>
    <row r="43602" spans="26:26">
      <c r="Z43602" s="44"/>
    </row>
    <row r="43603" spans="26:26">
      <c r="Z43603" s="44"/>
    </row>
    <row r="43604" spans="26:26">
      <c r="Z43604" s="44"/>
    </row>
    <row r="43605" spans="26:26">
      <c r="Z43605" s="44"/>
    </row>
    <row r="43606" spans="26:26">
      <c r="Z43606" s="44"/>
    </row>
    <row r="43607" spans="26:26">
      <c r="Z43607" s="44"/>
    </row>
    <row r="43608" spans="26:26">
      <c r="Z43608" s="44"/>
    </row>
    <row r="43609" spans="26:26">
      <c r="Z43609" s="44"/>
    </row>
    <row r="43610" spans="26:26">
      <c r="Z43610" s="44"/>
    </row>
    <row r="43611" spans="26:26">
      <c r="Z43611" s="44"/>
    </row>
    <row r="43612" spans="26:26">
      <c r="Z43612" s="44"/>
    </row>
    <row r="43613" spans="26:26">
      <c r="Z43613" s="44"/>
    </row>
    <row r="43614" spans="26:26">
      <c r="Z43614" s="44"/>
    </row>
    <row r="43615" spans="26:26">
      <c r="Z43615" s="44"/>
    </row>
    <row r="43616" spans="26:26">
      <c r="Z43616" s="44"/>
    </row>
    <row r="43617" spans="26:26">
      <c r="Z43617" s="44"/>
    </row>
    <row r="43618" spans="26:26">
      <c r="Z43618" s="44"/>
    </row>
    <row r="43619" spans="26:26">
      <c r="Z43619" s="44"/>
    </row>
    <row r="43620" spans="26:26">
      <c r="Z43620" s="44"/>
    </row>
    <row r="43621" spans="26:26">
      <c r="Z43621" s="44"/>
    </row>
    <row r="43622" spans="26:26">
      <c r="Z43622" s="44"/>
    </row>
    <row r="43623" spans="26:26">
      <c r="Z43623" s="44"/>
    </row>
    <row r="43624" spans="26:26">
      <c r="Z43624" s="44"/>
    </row>
    <row r="43625" spans="26:26">
      <c r="Z43625" s="44"/>
    </row>
    <row r="43626" spans="26:26">
      <c r="Z43626" s="44"/>
    </row>
    <row r="43627" spans="26:26">
      <c r="Z43627" s="44"/>
    </row>
    <row r="43628" spans="26:26">
      <c r="Z43628" s="44"/>
    </row>
    <row r="43629" spans="26:26">
      <c r="Z43629" s="44"/>
    </row>
    <row r="43630" spans="26:26">
      <c r="Z43630" s="44"/>
    </row>
    <row r="43631" spans="26:26">
      <c r="Z43631" s="44"/>
    </row>
    <row r="43632" spans="26:26">
      <c r="Z43632" s="44"/>
    </row>
    <row r="43633" spans="26:26">
      <c r="Z43633" s="44"/>
    </row>
    <row r="43634" spans="26:26">
      <c r="Z43634" s="44"/>
    </row>
    <row r="43635" spans="26:26">
      <c r="Z43635" s="44"/>
    </row>
    <row r="43636" spans="26:26">
      <c r="Z43636" s="44"/>
    </row>
    <row r="43637" spans="26:26">
      <c r="Z43637" s="44"/>
    </row>
    <row r="43638" spans="26:26">
      <c r="Z43638" s="44"/>
    </row>
    <row r="43639" spans="26:26">
      <c r="Z43639" s="44"/>
    </row>
    <row r="43640" spans="26:26">
      <c r="Z43640" s="44"/>
    </row>
    <row r="43641" spans="26:26">
      <c r="Z43641" s="44"/>
    </row>
    <row r="43642" spans="26:26">
      <c r="Z43642" s="44"/>
    </row>
    <row r="43643" spans="26:26">
      <c r="Z43643" s="44"/>
    </row>
    <row r="43644" spans="26:26">
      <c r="Z43644" s="44"/>
    </row>
    <row r="43645" spans="26:26">
      <c r="Z43645" s="44"/>
    </row>
    <row r="43646" spans="26:26">
      <c r="Z43646" s="44"/>
    </row>
    <row r="43647" spans="26:26">
      <c r="Z43647" s="44"/>
    </row>
    <row r="43648" spans="26:26">
      <c r="Z43648" s="44"/>
    </row>
    <row r="43649" spans="26:26">
      <c r="Z43649" s="44"/>
    </row>
    <row r="43650" spans="26:26">
      <c r="Z43650" s="44"/>
    </row>
    <row r="43651" spans="26:26">
      <c r="Z43651" s="44"/>
    </row>
    <row r="43652" spans="26:26">
      <c r="Z43652" s="44"/>
    </row>
    <row r="43653" spans="26:26">
      <c r="Z43653" s="44"/>
    </row>
    <row r="43654" spans="26:26">
      <c r="Z43654" s="44"/>
    </row>
    <row r="43655" spans="26:26">
      <c r="Z43655" s="44"/>
    </row>
    <row r="43656" spans="26:26">
      <c r="Z43656" s="44"/>
    </row>
    <row r="43657" spans="26:26">
      <c r="Z43657" s="44"/>
    </row>
    <row r="43658" spans="26:26">
      <c r="Z43658" s="44"/>
    </row>
    <row r="43659" spans="26:26">
      <c r="Z43659" s="44"/>
    </row>
    <row r="43660" spans="26:26">
      <c r="Z43660" s="44"/>
    </row>
    <row r="43661" spans="26:26">
      <c r="Z43661" s="44"/>
    </row>
    <row r="43662" spans="26:26">
      <c r="Z43662" s="44"/>
    </row>
    <row r="43663" spans="26:26">
      <c r="Z43663" s="44"/>
    </row>
    <row r="43664" spans="26:26">
      <c r="Z43664" s="44"/>
    </row>
    <row r="43665" spans="26:26">
      <c r="Z43665" s="44"/>
    </row>
    <row r="43666" spans="26:26">
      <c r="Z43666" s="44"/>
    </row>
    <row r="43667" spans="26:26">
      <c r="Z43667" s="44"/>
    </row>
    <row r="43668" spans="26:26">
      <c r="Z43668" s="44"/>
    </row>
    <row r="43669" spans="26:26">
      <c r="Z43669" s="44"/>
    </row>
    <row r="43670" spans="26:26">
      <c r="Z43670" s="44"/>
    </row>
    <row r="43671" spans="26:26">
      <c r="Z43671" s="44"/>
    </row>
    <row r="43672" spans="26:26">
      <c r="Z43672" s="44"/>
    </row>
    <row r="43673" spans="26:26">
      <c r="Z43673" s="44"/>
    </row>
    <row r="43674" spans="26:26">
      <c r="Z43674" s="44"/>
    </row>
    <row r="43675" spans="26:26">
      <c r="Z43675" s="44"/>
    </row>
    <row r="43676" spans="26:26">
      <c r="Z43676" s="44"/>
    </row>
    <row r="43677" spans="26:26">
      <c r="Z43677" s="44"/>
    </row>
    <row r="43678" spans="26:26">
      <c r="Z43678" s="44"/>
    </row>
    <row r="43679" spans="26:26">
      <c r="Z43679" s="44"/>
    </row>
    <row r="43680" spans="26:26">
      <c r="Z43680" s="44"/>
    </row>
    <row r="43681" spans="26:26">
      <c r="Z43681" s="44"/>
    </row>
    <row r="43682" spans="26:26">
      <c r="Z43682" s="44"/>
    </row>
    <row r="43683" spans="26:26">
      <c r="Z43683" s="44"/>
    </row>
    <row r="43684" spans="26:26">
      <c r="Z43684" s="44"/>
    </row>
    <row r="43685" spans="26:26">
      <c r="Z43685" s="44"/>
    </row>
    <row r="43686" spans="26:26">
      <c r="Z43686" s="44"/>
    </row>
    <row r="43687" spans="26:26">
      <c r="Z43687" s="44"/>
    </row>
    <row r="43688" spans="26:26">
      <c r="Z43688" s="44"/>
    </row>
    <row r="43689" spans="26:26">
      <c r="Z43689" s="44"/>
    </row>
    <row r="43690" spans="26:26">
      <c r="Z43690" s="44"/>
    </row>
    <row r="43691" spans="26:26">
      <c r="Z43691" s="44"/>
    </row>
    <row r="43692" spans="26:26">
      <c r="Z43692" s="44"/>
    </row>
    <row r="43693" spans="26:26">
      <c r="Z43693" s="44"/>
    </row>
    <row r="43694" spans="26:26">
      <c r="Z43694" s="44"/>
    </row>
    <row r="43695" spans="26:26">
      <c r="Z43695" s="44"/>
    </row>
    <row r="43696" spans="26:26">
      <c r="Z43696" s="44"/>
    </row>
    <row r="43697" spans="26:26">
      <c r="Z43697" s="44"/>
    </row>
    <row r="43698" spans="26:26">
      <c r="Z43698" s="44"/>
    </row>
    <row r="43699" spans="26:26">
      <c r="Z43699" s="44"/>
    </row>
    <row r="43700" spans="26:26">
      <c r="Z43700" s="44"/>
    </row>
    <row r="43701" spans="26:26">
      <c r="Z43701" s="44"/>
    </row>
    <row r="43702" spans="26:26">
      <c r="Z43702" s="44"/>
    </row>
    <row r="43703" spans="26:26">
      <c r="Z43703" s="44"/>
    </row>
    <row r="43704" spans="26:26">
      <c r="Z43704" s="44"/>
    </row>
    <row r="43705" spans="26:26">
      <c r="Z43705" s="44"/>
    </row>
    <row r="43706" spans="26:26">
      <c r="Z43706" s="44"/>
    </row>
    <row r="43707" spans="26:26">
      <c r="Z43707" s="44"/>
    </row>
    <row r="43708" spans="26:26">
      <c r="Z43708" s="44"/>
    </row>
    <row r="43709" spans="26:26">
      <c r="Z43709" s="44"/>
    </row>
    <row r="43710" spans="26:26">
      <c r="Z43710" s="44"/>
    </row>
    <row r="43711" spans="26:26">
      <c r="Z43711" s="44"/>
    </row>
    <row r="43712" spans="26:26">
      <c r="Z43712" s="44"/>
    </row>
    <row r="43713" spans="26:26">
      <c r="Z43713" s="44"/>
    </row>
    <row r="43714" spans="26:26">
      <c r="Z43714" s="44"/>
    </row>
    <row r="43715" spans="26:26">
      <c r="Z43715" s="44"/>
    </row>
    <row r="43716" spans="26:26">
      <c r="Z43716" s="44"/>
    </row>
    <row r="43717" spans="26:26">
      <c r="Z43717" s="44"/>
    </row>
    <row r="43718" spans="26:26">
      <c r="Z43718" s="44"/>
    </row>
    <row r="43719" spans="26:26">
      <c r="Z43719" s="44"/>
    </row>
    <row r="43720" spans="26:26">
      <c r="Z43720" s="44"/>
    </row>
    <row r="43721" spans="26:26">
      <c r="Z43721" s="44"/>
    </row>
    <row r="43722" spans="26:26">
      <c r="Z43722" s="44"/>
    </row>
    <row r="43723" spans="26:26">
      <c r="Z43723" s="44"/>
    </row>
    <row r="43724" spans="26:26">
      <c r="Z43724" s="44"/>
    </row>
    <row r="43725" spans="26:26">
      <c r="Z43725" s="44"/>
    </row>
    <row r="43726" spans="26:26">
      <c r="Z43726" s="44"/>
    </row>
    <row r="43727" spans="26:26">
      <c r="Z43727" s="44"/>
    </row>
    <row r="43728" spans="26:26">
      <c r="Z43728" s="44"/>
    </row>
    <row r="43729" spans="26:26">
      <c r="Z43729" s="44"/>
    </row>
    <row r="43730" spans="26:26">
      <c r="Z43730" s="44"/>
    </row>
    <row r="43731" spans="26:26">
      <c r="Z43731" s="44"/>
    </row>
    <row r="43732" spans="26:26">
      <c r="Z43732" s="44"/>
    </row>
    <row r="43733" spans="26:26">
      <c r="Z43733" s="44"/>
    </row>
    <row r="43734" spans="26:26">
      <c r="Z43734" s="44"/>
    </row>
    <row r="43735" spans="26:26">
      <c r="Z43735" s="44"/>
    </row>
    <row r="43736" spans="26:26">
      <c r="Z43736" s="44"/>
    </row>
    <row r="43737" spans="26:26">
      <c r="Z43737" s="44"/>
    </row>
    <row r="43738" spans="26:26">
      <c r="Z43738" s="44"/>
    </row>
    <row r="43739" spans="26:26">
      <c r="Z43739" s="44"/>
    </row>
    <row r="43740" spans="26:26">
      <c r="Z43740" s="44"/>
    </row>
    <row r="43741" spans="26:26">
      <c r="Z43741" s="44"/>
    </row>
    <row r="43742" spans="26:26">
      <c r="Z43742" s="44"/>
    </row>
    <row r="43743" spans="26:26">
      <c r="Z43743" s="44"/>
    </row>
    <row r="43744" spans="26:26">
      <c r="Z43744" s="44"/>
    </row>
    <row r="43745" spans="26:26">
      <c r="Z43745" s="44"/>
    </row>
    <row r="43746" spans="26:26">
      <c r="Z43746" s="44"/>
    </row>
    <row r="43747" spans="26:26">
      <c r="Z43747" s="44"/>
    </row>
    <row r="43748" spans="26:26">
      <c r="Z43748" s="44"/>
    </row>
    <row r="43749" spans="26:26">
      <c r="Z43749" s="44"/>
    </row>
    <row r="43750" spans="26:26">
      <c r="Z43750" s="44"/>
    </row>
    <row r="43751" spans="26:26">
      <c r="Z43751" s="44"/>
    </row>
    <row r="43752" spans="26:26">
      <c r="Z43752" s="44"/>
    </row>
    <row r="43753" spans="26:26">
      <c r="Z43753" s="44"/>
    </row>
    <row r="43754" spans="26:26">
      <c r="Z43754" s="44"/>
    </row>
    <row r="43755" spans="26:26">
      <c r="Z43755" s="44"/>
    </row>
    <row r="43756" spans="26:26">
      <c r="Z43756" s="44"/>
    </row>
    <row r="43757" spans="26:26">
      <c r="Z43757" s="44"/>
    </row>
    <row r="43758" spans="26:26">
      <c r="Z43758" s="44"/>
    </row>
    <row r="43759" spans="26:26">
      <c r="Z43759" s="44"/>
    </row>
    <row r="43760" spans="26:26">
      <c r="Z43760" s="44"/>
    </row>
    <row r="43761" spans="26:26">
      <c r="Z43761" s="44"/>
    </row>
    <row r="43762" spans="26:26">
      <c r="Z43762" s="44"/>
    </row>
    <row r="43763" spans="26:26">
      <c r="Z43763" s="44"/>
    </row>
    <row r="43764" spans="26:26">
      <c r="Z43764" s="44"/>
    </row>
    <row r="43765" spans="26:26">
      <c r="Z43765" s="44"/>
    </row>
    <row r="43766" spans="26:26">
      <c r="Z43766" s="44"/>
    </row>
    <row r="43767" spans="26:26">
      <c r="Z43767" s="44"/>
    </row>
    <row r="43768" spans="26:26">
      <c r="Z43768" s="44"/>
    </row>
    <row r="43769" spans="26:26">
      <c r="Z43769" s="44"/>
    </row>
    <row r="43770" spans="26:26">
      <c r="Z43770" s="44"/>
    </row>
    <row r="43771" spans="26:26">
      <c r="Z43771" s="44"/>
    </row>
    <row r="43772" spans="26:26">
      <c r="Z43772" s="44"/>
    </row>
    <row r="43773" spans="26:26">
      <c r="Z43773" s="44"/>
    </row>
    <row r="43774" spans="26:26">
      <c r="Z43774" s="44"/>
    </row>
    <row r="43775" spans="26:26">
      <c r="Z43775" s="44"/>
    </row>
    <row r="43776" spans="26:26">
      <c r="Z43776" s="44"/>
    </row>
    <row r="43777" spans="26:26">
      <c r="Z43777" s="44"/>
    </row>
    <row r="43778" spans="26:26">
      <c r="Z43778" s="44"/>
    </row>
    <row r="43779" spans="26:26">
      <c r="Z43779" s="44"/>
    </row>
    <row r="43780" spans="26:26">
      <c r="Z43780" s="44"/>
    </row>
    <row r="43781" spans="26:26">
      <c r="Z43781" s="44"/>
    </row>
    <row r="43782" spans="26:26">
      <c r="Z43782" s="44"/>
    </row>
    <row r="43783" spans="26:26">
      <c r="Z43783" s="44"/>
    </row>
    <row r="43784" spans="26:26">
      <c r="Z43784" s="44"/>
    </row>
    <row r="43785" spans="26:26">
      <c r="Z43785" s="44"/>
    </row>
    <row r="43786" spans="26:26">
      <c r="Z43786" s="44"/>
    </row>
    <row r="43787" spans="26:26">
      <c r="Z43787" s="44"/>
    </row>
    <row r="43788" spans="26:26">
      <c r="Z43788" s="44"/>
    </row>
    <row r="43789" spans="26:26">
      <c r="Z43789" s="44"/>
    </row>
    <row r="43790" spans="26:26">
      <c r="Z43790" s="44"/>
    </row>
    <row r="43791" spans="26:26">
      <c r="Z43791" s="44"/>
    </row>
    <row r="43792" spans="26:26">
      <c r="Z43792" s="44"/>
    </row>
    <row r="43793" spans="26:26">
      <c r="Z43793" s="44"/>
    </row>
    <row r="43794" spans="26:26">
      <c r="Z43794" s="44"/>
    </row>
    <row r="43795" spans="26:26">
      <c r="Z43795" s="44"/>
    </row>
    <row r="43796" spans="26:26">
      <c r="Z43796" s="44"/>
    </row>
    <row r="43797" spans="26:26">
      <c r="Z43797" s="44"/>
    </row>
    <row r="43798" spans="26:26">
      <c r="Z43798" s="44"/>
    </row>
    <row r="43799" spans="26:26">
      <c r="Z43799" s="44"/>
    </row>
    <row r="43800" spans="26:26">
      <c r="Z43800" s="44"/>
    </row>
    <row r="43801" spans="26:26">
      <c r="Z43801" s="44"/>
    </row>
    <row r="43802" spans="26:26">
      <c r="Z43802" s="44"/>
    </row>
    <row r="43803" spans="26:26">
      <c r="Z43803" s="44"/>
    </row>
    <row r="43804" spans="26:26">
      <c r="Z43804" s="44"/>
    </row>
    <row r="43805" spans="26:26">
      <c r="Z43805" s="44"/>
    </row>
    <row r="43806" spans="26:26">
      <c r="Z43806" s="44"/>
    </row>
    <row r="43807" spans="26:26">
      <c r="Z43807" s="44"/>
    </row>
    <row r="43808" spans="26:26">
      <c r="Z43808" s="44"/>
    </row>
    <row r="43809" spans="26:26">
      <c r="Z43809" s="44"/>
    </row>
    <row r="43810" spans="26:26">
      <c r="Z43810" s="44"/>
    </row>
    <row r="43811" spans="26:26">
      <c r="Z43811" s="44"/>
    </row>
    <row r="43812" spans="26:26">
      <c r="Z43812" s="44"/>
    </row>
    <row r="43813" spans="26:26">
      <c r="Z43813" s="44"/>
    </row>
    <row r="43814" spans="26:26">
      <c r="Z43814" s="44"/>
    </row>
    <row r="43815" spans="26:26">
      <c r="Z43815" s="44"/>
    </row>
    <row r="43816" spans="26:26">
      <c r="Z43816" s="44"/>
    </row>
    <row r="43817" spans="26:26">
      <c r="Z43817" s="44"/>
    </row>
    <row r="43818" spans="26:26">
      <c r="Z43818" s="44"/>
    </row>
    <row r="43819" spans="26:26">
      <c r="Z43819" s="44"/>
    </row>
    <row r="43820" spans="26:26">
      <c r="Z43820" s="44"/>
    </row>
    <row r="43821" spans="26:26">
      <c r="Z43821" s="44"/>
    </row>
    <row r="43822" spans="26:26">
      <c r="Z43822" s="44"/>
    </row>
    <row r="43823" spans="26:26">
      <c r="Z43823" s="44"/>
    </row>
    <row r="43824" spans="26:26">
      <c r="Z43824" s="44"/>
    </row>
    <row r="43825" spans="26:26">
      <c r="Z43825" s="44"/>
    </row>
    <row r="43826" spans="26:26">
      <c r="Z43826" s="44"/>
    </row>
    <row r="43827" spans="26:26">
      <c r="Z43827" s="44"/>
    </row>
    <row r="43828" spans="26:26">
      <c r="Z43828" s="44"/>
    </row>
    <row r="43829" spans="26:26">
      <c r="Z43829" s="44"/>
    </row>
    <row r="43830" spans="26:26">
      <c r="Z43830" s="44"/>
    </row>
    <row r="43831" spans="26:26">
      <c r="Z43831" s="44"/>
    </row>
    <row r="43832" spans="26:26">
      <c r="Z43832" s="44"/>
    </row>
    <row r="43833" spans="26:26">
      <c r="Z43833" s="44"/>
    </row>
    <row r="43834" spans="26:26">
      <c r="Z43834" s="44"/>
    </row>
    <row r="43835" spans="26:26">
      <c r="Z43835" s="44"/>
    </row>
    <row r="43836" spans="26:26">
      <c r="Z43836" s="44"/>
    </row>
    <row r="43837" spans="26:26">
      <c r="Z43837" s="44"/>
    </row>
    <row r="43838" spans="26:26">
      <c r="Z43838" s="44"/>
    </row>
    <row r="43839" spans="26:26">
      <c r="Z43839" s="44"/>
    </row>
    <row r="43840" spans="26:26">
      <c r="Z43840" s="44"/>
    </row>
    <row r="43841" spans="26:26">
      <c r="Z43841" s="44"/>
    </row>
    <row r="43842" spans="26:26">
      <c r="Z43842" s="44"/>
    </row>
    <row r="43843" spans="26:26">
      <c r="Z43843" s="44"/>
    </row>
    <row r="43844" spans="26:26">
      <c r="Z43844" s="44"/>
    </row>
    <row r="43845" spans="26:26">
      <c r="Z43845" s="44"/>
    </row>
    <row r="43846" spans="26:26">
      <c r="Z43846" s="44"/>
    </row>
    <row r="43847" spans="26:26">
      <c r="Z43847" s="44"/>
    </row>
    <row r="43848" spans="26:26">
      <c r="Z43848" s="44"/>
    </row>
    <row r="43849" spans="26:26">
      <c r="Z43849" s="44"/>
    </row>
    <row r="43850" spans="26:26">
      <c r="Z43850" s="44"/>
    </row>
    <row r="43851" spans="26:26">
      <c r="Z43851" s="44"/>
    </row>
    <row r="43852" spans="26:26">
      <c r="Z43852" s="44"/>
    </row>
    <row r="43853" spans="26:26">
      <c r="Z43853" s="44"/>
    </row>
    <row r="43854" spans="26:26">
      <c r="Z43854" s="44"/>
    </row>
    <row r="43855" spans="26:26">
      <c r="Z43855" s="44"/>
    </row>
    <row r="43856" spans="26:26">
      <c r="Z43856" s="44"/>
    </row>
    <row r="43857" spans="26:26">
      <c r="Z43857" s="44"/>
    </row>
    <row r="43858" spans="26:26">
      <c r="Z43858" s="44"/>
    </row>
    <row r="43859" spans="26:26">
      <c r="Z43859" s="44"/>
    </row>
    <row r="43860" spans="26:26">
      <c r="Z43860" s="44"/>
    </row>
    <row r="43861" spans="26:26">
      <c r="Z43861" s="44"/>
    </row>
    <row r="43862" spans="26:26">
      <c r="Z43862" s="44"/>
    </row>
    <row r="43863" spans="26:26">
      <c r="Z43863" s="44"/>
    </row>
    <row r="43864" spans="26:26">
      <c r="Z43864" s="44"/>
    </row>
    <row r="43865" spans="26:26">
      <c r="Z43865" s="44"/>
    </row>
    <row r="43866" spans="26:26">
      <c r="Z43866" s="44"/>
    </row>
    <row r="43867" spans="26:26">
      <c r="Z43867" s="44"/>
    </row>
    <row r="43868" spans="26:26">
      <c r="Z43868" s="44"/>
    </row>
    <row r="43869" spans="26:26">
      <c r="Z43869" s="44"/>
    </row>
    <row r="43870" spans="26:26">
      <c r="Z43870" s="44"/>
    </row>
    <row r="43871" spans="26:26">
      <c r="Z43871" s="44"/>
    </row>
    <row r="43872" spans="26:26">
      <c r="Z43872" s="44"/>
    </row>
    <row r="43873" spans="26:26">
      <c r="Z43873" s="44"/>
    </row>
    <row r="43874" spans="26:26">
      <c r="Z43874" s="44"/>
    </row>
    <row r="43875" spans="26:26">
      <c r="Z43875" s="44"/>
    </row>
    <row r="43876" spans="26:26">
      <c r="Z43876" s="44"/>
    </row>
    <row r="43877" spans="26:26">
      <c r="Z43877" s="44"/>
    </row>
    <row r="43878" spans="26:26">
      <c r="Z43878" s="44"/>
    </row>
    <row r="43879" spans="26:26">
      <c r="Z43879" s="44"/>
    </row>
    <row r="43880" spans="26:26">
      <c r="Z43880" s="44"/>
    </row>
    <row r="43881" spans="26:26">
      <c r="Z43881" s="44"/>
    </row>
    <row r="43882" spans="26:26">
      <c r="Z43882" s="44"/>
    </row>
    <row r="43883" spans="26:26">
      <c r="Z43883" s="44"/>
    </row>
    <row r="43884" spans="26:26">
      <c r="Z43884" s="44"/>
    </row>
    <row r="43885" spans="26:26">
      <c r="Z43885" s="44"/>
    </row>
    <row r="43886" spans="26:26">
      <c r="Z43886" s="44"/>
    </row>
    <row r="43887" spans="26:26">
      <c r="Z43887" s="44"/>
    </row>
    <row r="43888" spans="26:26">
      <c r="Z43888" s="44"/>
    </row>
    <row r="43889" spans="26:26">
      <c r="Z43889" s="44"/>
    </row>
    <row r="43890" spans="26:26">
      <c r="Z43890" s="44"/>
    </row>
    <row r="43891" spans="26:26">
      <c r="Z43891" s="44"/>
    </row>
    <row r="43892" spans="26:26">
      <c r="Z43892" s="44"/>
    </row>
    <row r="43893" spans="26:26">
      <c r="Z43893" s="44"/>
    </row>
    <row r="43894" spans="26:26">
      <c r="Z43894" s="44"/>
    </row>
    <row r="43895" spans="26:26">
      <c r="Z43895" s="44"/>
    </row>
    <row r="43896" spans="26:26">
      <c r="Z43896" s="44"/>
    </row>
    <row r="43897" spans="26:26">
      <c r="Z43897" s="44"/>
    </row>
    <row r="43898" spans="26:26">
      <c r="Z43898" s="44"/>
    </row>
    <row r="43899" spans="26:26">
      <c r="Z43899" s="44"/>
    </row>
    <row r="43900" spans="26:26">
      <c r="Z43900" s="44"/>
    </row>
    <row r="43901" spans="26:26">
      <c r="Z43901" s="44"/>
    </row>
    <row r="43902" spans="26:26">
      <c r="Z43902" s="44"/>
    </row>
    <row r="43903" spans="26:26">
      <c r="Z43903" s="44"/>
    </row>
    <row r="43904" spans="26:26">
      <c r="Z43904" s="44"/>
    </row>
    <row r="43905" spans="26:26">
      <c r="Z43905" s="44"/>
    </row>
    <row r="43906" spans="26:26">
      <c r="Z43906" s="44"/>
    </row>
    <row r="43907" spans="26:26">
      <c r="Z43907" s="44"/>
    </row>
    <row r="43908" spans="26:26">
      <c r="Z43908" s="44"/>
    </row>
    <row r="43909" spans="26:26">
      <c r="Z43909" s="44"/>
    </row>
    <row r="43910" spans="26:26">
      <c r="Z43910" s="44"/>
    </row>
    <row r="43911" spans="26:26">
      <c r="Z43911" s="44"/>
    </row>
    <row r="43912" spans="26:26">
      <c r="Z43912" s="44"/>
    </row>
    <row r="43913" spans="26:26">
      <c r="Z43913" s="44"/>
    </row>
    <row r="43914" spans="26:26">
      <c r="Z43914" s="44"/>
    </row>
    <row r="43915" spans="26:26">
      <c r="Z43915" s="44"/>
    </row>
    <row r="43916" spans="26:26">
      <c r="Z43916" s="44"/>
    </row>
    <row r="43917" spans="26:26">
      <c r="Z43917" s="44"/>
    </row>
    <row r="43918" spans="26:26">
      <c r="Z43918" s="44"/>
    </row>
    <row r="43919" spans="26:26">
      <c r="Z43919" s="44"/>
    </row>
    <row r="43920" spans="26:26">
      <c r="Z43920" s="44"/>
    </row>
    <row r="43921" spans="26:26">
      <c r="Z43921" s="44"/>
    </row>
    <row r="43922" spans="26:26">
      <c r="Z43922" s="44"/>
    </row>
    <row r="43923" spans="26:26">
      <c r="Z43923" s="44"/>
    </row>
    <row r="43924" spans="26:26">
      <c r="Z43924" s="44"/>
    </row>
    <row r="43925" spans="26:26">
      <c r="Z43925" s="44"/>
    </row>
    <row r="43926" spans="26:26">
      <c r="Z43926" s="44"/>
    </row>
    <row r="43927" spans="26:26">
      <c r="Z43927" s="44"/>
    </row>
    <row r="43928" spans="26:26">
      <c r="Z43928" s="44"/>
    </row>
    <row r="43929" spans="26:26">
      <c r="Z43929" s="44"/>
    </row>
    <row r="43930" spans="26:26">
      <c r="Z43930" s="44"/>
    </row>
    <row r="43931" spans="26:26">
      <c r="Z43931" s="44"/>
    </row>
    <row r="43932" spans="26:26">
      <c r="Z43932" s="44"/>
    </row>
    <row r="43933" spans="26:26">
      <c r="Z43933" s="44"/>
    </row>
    <row r="43934" spans="26:26">
      <c r="Z43934" s="44"/>
    </row>
    <row r="43935" spans="26:26">
      <c r="Z43935" s="44"/>
    </row>
    <row r="43936" spans="26:26">
      <c r="Z43936" s="44"/>
    </row>
    <row r="43937" spans="26:26">
      <c r="Z43937" s="44"/>
    </row>
    <row r="43938" spans="26:26">
      <c r="Z43938" s="44"/>
    </row>
    <row r="43939" spans="26:26">
      <c r="Z43939" s="44"/>
    </row>
    <row r="43940" spans="26:26">
      <c r="Z43940" s="44"/>
    </row>
    <row r="43941" spans="26:26">
      <c r="Z43941" s="44"/>
    </row>
    <row r="43942" spans="26:26">
      <c r="Z43942" s="44"/>
    </row>
    <row r="43943" spans="26:26">
      <c r="Z43943" s="44"/>
    </row>
    <row r="43944" spans="26:26">
      <c r="Z43944" s="44"/>
    </row>
    <row r="43945" spans="26:26">
      <c r="Z43945" s="44"/>
    </row>
    <row r="43946" spans="26:26">
      <c r="Z43946" s="44"/>
    </row>
    <row r="43947" spans="26:26">
      <c r="Z43947" s="44"/>
    </row>
    <row r="43948" spans="26:26">
      <c r="Z43948" s="44"/>
    </row>
    <row r="43949" spans="26:26">
      <c r="Z43949" s="44"/>
    </row>
    <row r="43950" spans="26:26">
      <c r="Z43950" s="44"/>
    </row>
    <row r="43951" spans="26:26">
      <c r="Z43951" s="44"/>
    </row>
    <row r="43952" spans="26:26">
      <c r="Z43952" s="44"/>
    </row>
    <row r="43953" spans="26:26">
      <c r="Z43953" s="44"/>
    </row>
    <row r="43954" spans="26:26">
      <c r="Z43954" s="44"/>
    </row>
    <row r="43955" spans="26:26">
      <c r="Z43955" s="44"/>
    </row>
    <row r="43956" spans="26:26">
      <c r="Z43956" s="44"/>
    </row>
    <row r="43957" spans="26:26">
      <c r="Z43957" s="44"/>
    </row>
    <row r="43958" spans="26:26">
      <c r="Z43958" s="44"/>
    </row>
    <row r="43959" spans="26:26">
      <c r="Z43959" s="44"/>
    </row>
    <row r="43960" spans="26:26">
      <c r="Z43960" s="44"/>
    </row>
    <row r="43961" spans="26:26">
      <c r="Z43961" s="44"/>
    </row>
    <row r="43962" spans="26:26">
      <c r="Z43962" s="44"/>
    </row>
    <row r="43963" spans="26:26">
      <c r="Z43963" s="44"/>
    </row>
    <row r="43964" spans="26:26">
      <c r="Z43964" s="44"/>
    </row>
    <row r="43965" spans="26:26">
      <c r="Z43965" s="44"/>
    </row>
    <row r="43966" spans="26:26">
      <c r="Z43966" s="44"/>
    </row>
    <row r="43967" spans="26:26">
      <c r="Z43967" s="44"/>
    </row>
    <row r="43968" spans="26:26">
      <c r="Z43968" s="44"/>
    </row>
    <row r="43969" spans="26:26">
      <c r="Z43969" s="44"/>
    </row>
    <row r="43970" spans="26:26">
      <c r="Z43970" s="44"/>
    </row>
    <row r="43971" spans="26:26">
      <c r="Z43971" s="44"/>
    </row>
    <row r="43972" spans="26:26">
      <c r="Z43972" s="44"/>
    </row>
    <row r="43973" spans="26:26">
      <c r="Z43973" s="44"/>
    </row>
    <row r="43974" spans="26:26">
      <c r="Z43974" s="44"/>
    </row>
    <row r="43975" spans="26:26">
      <c r="Z43975" s="44"/>
    </row>
    <row r="43976" spans="26:26">
      <c r="Z43976" s="44"/>
    </row>
    <row r="43977" spans="26:26">
      <c r="Z43977" s="44"/>
    </row>
    <row r="43978" spans="26:26">
      <c r="Z43978" s="44"/>
    </row>
    <row r="43979" spans="26:26">
      <c r="Z43979" s="44"/>
    </row>
    <row r="43980" spans="26:26">
      <c r="Z43980" s="44"/>
    </row>
    <row r="43981" spans="26:26">
      <c r="Z43981" s="44"/>
    </row>
    <row r="43982" spans="26:26">
      <c r="Z43982" s="44"/>
    </row>
    <row r="43983" spans="26:26">
      <c r="Z43983" s="44"/>
    </row>
    <row r="43984" spans="26:26">
      <c r="Z43984" s="44"/>
    </row>
    <row r="43985" spans="26:26">
      <c r="Z43985" s="44"/>
    </row>
    <row r="43986" spans="26:26">
      <c r="Z43986" s="44"/>
    </row>
    <row r="43987" spans="26:26">
      <c r="Z43987" s="44"/>
    </row>
    <row r="43988" spans="26:26">
      <c r="Z43988" s="44"/>
    </row>
    <row r="43989" spans="26:26">
      <c r="Z43989" s="44"/>
    </row>
    <row r="43990" spans="26:26">
      <c r="Z43990" s="44"/>
    </row>
    <row r="43991" spans="26:26">
      <c r="Z43991" s="44"/>
    </row>
    <row r="43992" spans="26:26">
      <c r="Z43992" s="44"/>
    </row>
    <row r="43993" spans="26:26">
      <c r="Z43993" s="44"/>
    </row>
    <row r="43994" spans="26:26">
      <c r="Z43994" s="44"/>
    </row>
    <row r="43995" spans="26:26">
      <c r="Z43995" s="44"/>
    </row>
    <row r="43996" spans="26:26">
      <c r="Z43996" s="44"/>
    </row>
    <row r="43997" spans="26:26">
      <c r="Z43997" s="44"/>
    </row>
    <row r="43998" spans="26:26">
      <c r="Z43998" s="44"/>
    </row>
    <row r="43999" spans="26:26">
      <c r="Z43999" s="44"/>
    </row>
    <row r="44000" spans="26:26">
      <c r="Z44000" s="44"/>
    </row>
    <row r="44001" spans="26:26">
      <c r="Z44001" s="44"/>
    </row>
    <row r="44002" spans="26:26">
      <c r="Z44002" s="44"/>
    </row>
    <row r="44003" spans="26:26">
      <c r="Z44003" s="44"/>
    </row>
    <row r="44004" spans="26:26">
      <c r="Z44004" s="44"/>
    </row>
    <row r="44005" spans="26:26">
      <c r="Z44005" s="44"/>
    </row>
    <row r="44006" spans="26:26">
      <c r="Z44006" s="44"/>
    </row>
    <row r="44007" spans="26:26">
      <c r="Z44007" s="44"/>
    </row>
    <row r="44008" spans="26:26">
      <c r="Z44008" s="44"/>
    </row>
    <row r="44009" spans="26:26">
      <c r="Z44009" s="44"/>
    </row>
    <row r="44010" spans="26:26">
      <c r="Z44010" s="44"/>
    </row>
    <row r="44011" spans="26:26">
      <c r="Z44011" s="44"/>
    </row>
    <row r="44012" spans="26:26">
      <c r="Z44012" s="44"/>
    </row>
    <row r="44013" spans="26:26">
      <c r="Z44013" s="44"/>
    </row>
    <row r="44014" spans="26:26">
      <c r="Z44014" s="44"/>
    </row>
    <row r="44015" spans="26:26">
      <c r="Z44015" s="44"/>
    </row>
    <row r="44016" spans="26:26">
      <c r="Z44016" s="44"/>
    </row>
    <row r="44017" spans="26:26">
      <c r="Z44017" s="44"/>
    </row>
    <row r="44018" spans="26:26">
      <c r="Z44018" s="44"/>
    </row>
    <row r="44019" spans="26:26">
      <c r="Z44019" s="44"/>
    </row>
    <row r="44020" spans="26:26">
      <c r="Z44020" s="44"/>
    </row>
    <row r="44021" spans="26:26">
      <c r="Z44021" s="44"/>
    </row>
    <row r="44022" spans="26:26">
      <c r="Z44022" s="44"/>
    </row>
    <row r="44023" spans="26:26">
      <c r="Z44023" s="44"/>
    </row>
    <row r="44024" spans="26:26">
      <c r="Z44024" s="44"/>
    </row>
    <row r="44025" spans="26:26">
      <c r="Z44025" s="44"/>
    </row>
    <row r="44026" spans="26:26">
      <c r="Z44026" s="44"/>
    </row>
    <row r="44027" spans="26:26">
      <c r="Z44027" s="44"/>
    </row>
    <row r="44028" spans="26:26">
      <c r="Z44028" s="44"/>
    </row>
    <row r="44029" spans="26:26">
      <c r="Z44029" s="44"/>
    </row>
    <row r="44030" spans="26:26">
      <c r="Z44030" s="44"/>
    </row>
    <row r="44031" spans="26:26">
      <c r="Z44031" s="44"/>
    </row>
    <row r="44032" spans="26:26">
      <c r="Z44032" s="44"/>
    </row>
    <row r="44033" spans="26:26">
      <c r="Z44033" s="44"/>
    </row>
    <row r="44034" spans="26:26">
      <c r="Z44034" s="44"/>
    </row>
    <row r="44035" spans="26:26">
      <c r="Z44035" s="44"/>
    </row>
    <row r="44036" spans="26:26">
      <c r="Z44036" s="44"/>
    </row>
    <row r="44037" spans="26:26">
      <c r="Z44037" s="44"/>
    </row>
    <row r="44038" spans="26:26">
      <c r="Z44038" s="44"/>
    </row>
    <row r="44039" spans="26:26">
      <c r="Z44039" s="44"/>
    </row>
    <row r="44040" spans="26:26">
      <c r="Z44040" s="44"/>
    </row>
    <row r="44041" spans="26:26">
      <c r="Z44041" s="44"/>
    </row>
    <row r="44042" spans="26:26">
      <c r="Z44042" s="44"/>
    </row>
    <row r="44043" spans="26:26">
      <c r="Z44043" s="44"/>
    </row>
    <row r="44044" spans="26:26">
      <c r="Z44044" s="44"/>
    </row>
    <row r="44045" spans="26:26">
      <c r="Z44045" s="44"/>
    </row>
    <row r="44046" spans="26:26">
      <c r="Z44046" s="44"/>
    </row>
    <row r="44047" spans="26:26">
      <c r="Z44047" s="44"/>
    </row>
    <row r="44048" spans="26:26">
      <c r="Z44048" s="44"/>
    </row>
    <row r="44049" spans="26:26">
      <c r="Z44049" s="44"/>
    </row>
    <row r="44050" spans="26:26">
      <c r="Z44050" s="44"/>
    </row>
    <row r="44051" spans="26:26">
      <c r="Z44051" s="44"/>
    </row>
    <row r="44052" spans="26:26">
      <c r="Z44052" s="44"/>
    </row>
    <row r="44053" spans="26:26">
      <c r="Z44053" s="44"/>
    </row>
    <row r="44054" spans="26:26">
      <c r="Z44054" s="44"/>
    </row>
    <row r="44055" spans="26:26">
      <c r="Z44055" s="44"/>
    </row>
    <row r="44056" spans="26:26">
      <c r="Z44056" s="44"/>
    </row>
    <row r="44057" spans="26:26">
      <c r="Z44057" s="44"/>
    </row>
    <row r="44058" spans="26:26">
      <c r="Z44058" s="44"/>
    </row>
    <row r="44059" spans="26:26">
      <c r="Z44059" s="44"/>
    </row>
    <row r="44060" spans="26:26">
      <c r="Z44060" s="44"/>
    </row>
    <row r="44061" spans="26:26">
      <c r="Z44061" s="44"/>
    </row>
    <row r="44062" spans="26:26">
      <c r="Z44062" s="44"/>
    </row>
    <row r="44063" spans="26:26">
      <c r="Z44063" s="44"/>
    </row>
    <row r="44064" spans="26:26">
      <c r="Z44064" s="44"/>
    </row>
    <row r="44065" spans="26:26">
      <c r="Z44065" s="44"/>
    </row>
    <row r="44066" spans="26:26">
      <c r="Z44066" s="44"/>
    </row>
    <row r="44067" spans="26:26">
      <c r="Z44067" s="44"/>
    </row>
    <row r="44068" spans="26:26">
      <c r="Z44068" s="44"/>
    </row>
    <row r="44069" spans="26:26">
      <c r="Z44069" s="44"/>
    </row>
    <row r="44070" spans="26:26">
      <c r="Z44070" s="44"/>
    </row>
    <row r="44071" spans="26:26">
      <c r="Z44071" s="44"/>
    </row>
    <row r="44072" spans="26:26">
      <c r="Z44072" s="44"/>
    </row>
    <row r="44073" spans="26:26">
      <c r="Z44073" s="44"/>
    </row>
    <row r="44074" spans="26:26">
      <c r="Z44074" s="44"/>
    </row>
    <row r="44075" spans="26:26">
      <c r="Z44075" s="44"/>
    </row>
    <row r="44076" spans="26:26">
      <c r="Z44076" s="44"/>
    </row>
    <row r="44077" spans="26:26">
      <c r="Z44077" s="44"/>
    </row>
    <row r="44078" spans="26:26">
      <c r="Z44078" s="44"/>
    </row>
    <row r="44079" spans="26:26">
      <c r="Z44079" s="44"/>
    </row>
    <row r="44080" spans="26:26">
      <c r="Z44080" s="44"/>
    </row>
    <row r="44081" spans="26:26">
      <c r="Z44081" s="44"/>
    </row>
    <row r="44082" spans="26:26">
      <c r="Z44082" s="44"/>
    </row>
    <row r="44083" spans="26:26">
      <c r="Z44083" s="44"/>
    </row>
    <row r="44084" spans="26:26">
      <c r="Z44084" s="44"/>
    </row>
    <row r="44085" spans="26:26">
      <c r="Z44085" s="44"/>
    </row>
    <row r="44086" spans="26:26">
      <c r="Z44086" s="44"/>
    </row>
    <row r="44087" spans="26:26">
      <c r="Z44087" s="44"/>
    </row>
    <row r="44088" spans="26:26">
      <c r="Z44088" s="44"/>
    </row>
    <row r="44089" spans="26:26">
      <c r="Z44089" s="44"/>
    </row>
    <row r="44090" spans="26:26">
      <c r="Z44090" s="44"/>
    </row>
    <row r="44091" spans="26:26">
      <c r="Z44091" s="44"/>
    </row>
    <row r="44092" spans="26:26">
      <c r="Z44092" s="44"/>
    </row>
    <row r="44093" spans="26:26">
      <c r="Z44093" s="44"/>
    </row>
    <row r="44094" spans="26:26">
      <c r="Z44094" s="44"/>
    </row>
    <row r="44095" spans="26:26">
      <c r="Z44095" s="44"/>
    </row>
    <row r="44096" spans="26:26">
      <c r="Z44096" s="44"/>
    </row>
    <row r="44097" spans="26:26">
      <c r="Z44097" s="44"/>
    </row>
    <row r="44098" spans="26:26">
      <c r="Z44098" s="44"/>
    </row>
    <row r="44099" spans="26:26">
      <c r="Z44099" s="44"/>
    </row>
    <row r="44100" spans="26:26">
      <c r="Z44100" s="44"/>
    </row>
    <row r="44101" spans="26:26">
      <c r="Z44101" s="44"/>
    </row>
    <row r="44102" spans="26:26">
      <c r="Z44102" s="44"/>
    </row>
    <row r="44103" spans="26:26">
      <c r="Z44103" s="44"/>
    </row>
    <row r="44104" spans="26:26">
      <c r="Z44104" s="44"/>
    </row>
    <row r="44105" spans="26:26">
      <c r="Z44105" s="44"/>
    </row>
    <row r="44106" spans="26:26">
      <c r="Z44106" s="44"/>
    </row>
    <row r="44107" spans="26:26">
      <c r="Z44107" s="44"/>
    </row>
    <row r="44108" spans="26:26">
      <c r="Z44108" s="44"/>
    </row>
    <row r="44109" spans="26:26">
      <c r="Z44109" s="44"/>
    </row>
    <row r="44110" spans="26:26">
      <c r="Z44110" s="44"/>
    </row>
    <row r="44111" spans="26:26">
      <c r="Z44111" s="44"/>
    </row>
    <row r="44112" spans="26:26">
      <c r="Z44112" s="44"/>
    </row>
    <row r="44113" spans="26:26">
      <c r="Z44113" s="44"/>
    </row>
    <row r="44114" spans="26:26">
      <c r="Z44114" s="44"/>
    </row>
    <row r="44115" spans="26:26">
      <c r="Z44115" s="44"/>
    </row>
    <row r="44116" spans="26:26">
      <c r="Z44116" s="44"/>
    </row>
    <row r="44117" spans="26:26">
      <c r="Z44117" s="44"/>
    </row>
    <row r="44118" spans="26:26">
      <c r="Z44118" s="44"/>
    </row>
    <row r="44119" spans="26:26">
      <c r="Z44119" s="44"/>
    </row>
    <row r="44120" spans="26:26">
      <c r="Z44120" s="44"/>
    </row>
    <row r="44121" spans="26:26">
      <c r="Z44121" s="44"/>
    </row>
    <row r="44122" spans="26:26">
      <c r="Z44122" s="44"/>
    </row>
    <row r="44123" spans="26:26">
      <c r="Z44123" s="44"/>
    </row>
    <row r="44124" spans="26:26">
      <c r="Z44124" s="44"/>
    </row>
    <row r="44125" spans="26:26">
      <c r="Z44125" s="44"/>
    </row>
    <row r="44126" spans="26:26">
      <c r="Z44126" s="44"/>
    </row>
    <row r="44127" spans="26:26">
      <c r="Z44127" s="44"/>
    </row>
    <row r="44128" spans="26:26">
      <c r="Z44128" s="44"/>
    </row>
    <row r="44129" spans="26:26">
      <c r="Z44129" s="44"/>
    </row>
    <row r="44130" spans="26:26">
      <c r="Z44130" s="44"/>
    </row>
    <row r="44131" spans="26:26">
      <c r="Z44131" s="44"/>
    </row>
    <row r="44132" spans="26:26">
      <c r="Z44132" s="44"/>
    </row>
    <row r="44133" spans="26:26">
      <c r="Z44133" s="44"/>
    </row>
    <row r="44134" spans="26:26">
      <c r="Z44134" s="44"/>
    </row>
    <row r="44135" spans="26:26">
      <c r="Z44135" s="44"/>
    </row>
    <row r="44136" spans="26:26">
      <c r="Z44136" s="44"/>
    </row>
    <row r="44137" spans="26:26">
      <c r="Z44137" s="44"/>
    </row>
    <row r="44138" spans="26:26">
      <c r="Z44138" s="44"/>
    </row>
    <row r="44139" spans="26:26">
      <c r="Z44139" s="44"/>
    </row>
    <row r="44140" spans="26:26">
      <c r="Z44140" s="44"/>
    </row>
    <row r="44141" spans="26:26">
      <c r="Z44141" s="44"/>
    </row>
    <row r="44142" spans="26:26">
      <c r="Z44142" s="44"/>
    </row>
    <row r="44143" spans="26:26">
      <c r="Z44143" s="44"/>
    </row>
    <row r="44144" spans="26:26">
      <c r="Z44144" s="44"/>
    </row>
    <row r="44145" spans="26:26">
      <c r="Z44145" s="44"/>
    </row>
    <row r="44146" spans="26:26">
      <c r="Z44146" s="44"/>
    </row>
    <row r="44147" spans="26:26">
      <c r="Z44147" s="44"/>
    </row>
    <row r="44148" spans="26:26">
      <c r="Z44148" s="44"/>
    </row>
    <row r="44149" spans="26:26">
      <c r="Z44149" s="44"/>
    </row>
    <row r="44150" spans="26:26">
      <c r="Z44150" s="44"/>
    </row>
    <row r="44151" spans="26:26">
      <c r="Z44151" s="44"/>
    </row>
    <row r="44152" spans="26:26">
      <c r="Z44152" s="44"/>
    </row>
    <row r="44153" spans="26:26">
      <c r="Z44153" s="44"/>
    </row>
    <row r="44154" spans="26:26">
      <c r="Z44154" s="44"/>
    </row>
    <row r="44155" spans="26:26">
      <c r="Z44155" s="44"/>
    </row>
    <row r="44156" spans="26:26">
      <c r="Z44156" s="44"/>
    </row>
    <row r="44157" spans="26:26">
      <c r="Z44157" s="44"/>
    </row>
    <row r="44158" spans="26:26">
      <c r="Z44158" s="44"/>
    </row>
    <row r="44159" spans="26:26">
      <c r="Z44159" s="44"/>
    </row>
    <row r="44160" spans="26:26">
      <c r="Z44160" s="44"/>
    </row>
    <row r="44161" spans="26:26">
      <c r="Z44161" s="44"/>
    </row>
    <row r="44162" spans="26:26">
      <c r="Z44162" s="44"/>
    </row>
    <row r="44163" spans="26:26">
      <c r="Z44163" s="44"/>
    </row>
    <row r="44164" spans="26:26">
      <c r="Z44164" s="44"/>
    </row>
    <row r="44165" spans="26:26">
      <c r="Z44165" s="44"/>
    </row>
    <row r="44166" spans="26:26">
      <c r="Z44166" s="44"/>
    </row>
    <row r="44167" spans="26:26">
      <c r="Z44167" s="44"/>
    </row>
    <row r="44168" spans="26:26">
      <c r="Z44168" s="44"/>
    </row>
    <row r="44169" spans="26:26">
      <c r="Z44169" s="44"/>
    </row>
    <row r="44170" spans="26:26">
      <c r="Z44170" s="44"/>
    </row>
    <row r="44171" spans="26:26">
      <c r="Z44171" s="44"/>
    </row>
    <row r="44172" spans="26:26">
      <c r="Z44172" s="44"/>
    </row>
    <row r="44173" spans="26:26">
      <c r="Z44173" s="44"/>
    </row>
    <row r="44174" spans="26:26">
      <c r="Z44174" s="44"/>
    </row>
    <row r="44175" spans="26:26">
      <c r="Z44175" s="44"/>
    </row>
    <row r="44176" spans="26:26">
      <c r="Z44176" s="44"/>
    </row>
    <row r="44177" spans="26:26">
      <c r="Z44177" s="44"/>
    </row>
    <row r="44178" spans="26:26">
      <c r="Z44178" s="44"/>
    </row>
    <row r="44179" spans="26:26">
      <c r="Z44179" s="44"/>
    </row>
    <row r="44180" spans="26:26">
      <c r="Z44180" s="44"/>
    </row>
    <row r="44181" spans="26:26">
      <c r="Z44181" s="44"/>
    </row>
    <row r="44182" spans="26:26">
      <c r="Z44182" s="44"/>
    </row>
    <row r="44183" spans="26:26">
      <c r="Z44183" s="44"/>
    </row>
    <row r="44184" spans="26:26">
      <c r="Z44184" s="44"/>
    </row>
    <row r="44185" spans="26:26">
      <c r="Z44185" s="44"/>
    </row>
    <row r="44186" spans="26:26">
      <c r="Z44186" s="44"/>
    </row>
    <row r="44187" spans="26:26">
      <c r="Z44187" s="44"/>
    </row>
    <row r="44188" spans="26:26">
      <c r="Z44188" s="44"/>
    </row>
    <row r="44189" spans="26:26">
      <c r="Z44189" s="44"/>
    </row>
    <row r="44190" spans="26:26">
      <c r="Z44190" s="44"/>
    </row>
    <row r="44191" spans="26:26">
      <c r="Z44191" s="44"/>
    </row>
    <row r="44192" spans="26:26">
      <c r="Z44192" s="44"/>
    </row>
    <row r="44193" spans="26:26">
      <c r="Z44193" s="44"/>
    </row>
    <row r="44194" spans="26:26">
      <c r="Z44194" s="44"/>
    </row>
    <row r="44195" spans="26:26">
      <c r="Z44195" s="44"/>
    </row>
    <row r="44196" spans="26:26">
      <c r="Z44196" s="44"/>
    </row>
    <row r="44197" spans="26:26">
      <c r="Z44197" s="44"/>
    </row>
    <row r="44198" spans="26:26">
      <c r="Z44198" s="44"/>
    </row>
    <row r="44199" spans="26:26">
      <c r="Z44199" s="44"/>
    </row>
    <row r="44200" spans="26:26">
      <c r="Z44200" s="44"/>
    </row>
    <row r="44201" spans="26:26">
      <c r="Z44201" s="44"/>
    </row>
    <row r="44202" spans="26:26">
      <c r="Z44202" s="44"/>
    </row>
    <row r="44203" spans="26:26">
      <c r="Z44203" s="44"/>
    </row>
    <row r="44204" spans="26:26">
      <c r="Z44204" s="44"/>
    </row>
    <row r="44205" spans="26:26">
      <c r="Z44205" s="44"/>
    </row>
    <row r="44206" spans="26:26">
      <c r="Z44206" s="44"/>
    </row>
    <row r="44207" spans="26:26">
      <c r="Z44207" s="44"/>
    </row>
    <row r="44208" spans="26:26">
      <c r="Z44208" s="44"/>
    </row>
    <row r="44209" spans="26:26">
      <c r="Z44209" s="44"/>
    </row>
    <row r="44210" spans="26:26">
      <c r="Z44210" s="44"/>
    </row>
    <row r="44211" spans="26:26">
      <c r="Z44211" s="44"/>
    </row>
    <row r="44212" spans="26:26">
      <c r="Z44212" s="44"/>
    </row>
    <row r="44213" spans="26:26">
      <c r="Z44213" s="44"/>
    </row>
    <row r="44214" spans="26:26">
      <c r="Z44214" s="44"/>
    </row>
    <row r="44215" spans="26:26">
      <c r="Z44215" s="44"/>
    </row>
    <row r="44216" spans="26:26">
      <c r="Z44216" s="44"/>
    </row>
    <row r="44217" spans="26:26">
      <c r="Z44217" s="44"/>
    </row>
    <row r="44218" spans="26:26">
      <c r="Z44218" s="44"/>
    </row>
    <row r="44219" spans="26:26">
      <c r="Z44219" s="44"/>
    </row>
    <row r="44220" spans="26:26">
      <c r="Z44220" s="44"/>
    </row>
    <row r="44221" spans="26:26">
      <c r="Z44221" s="44"/>
    </row>
    <row r="44222" spans="26:26">
      <c r="Z44222" s="44"/>
    </row>
    <row r="44223" spans="26:26">
      <c r="Z44223" s="44"/>
    </row>
    <row r="44224" spans="26:26">
      <c r="Z44224" s="44"/>
    </row>
    <row r="44225" spans="26:26">
      <c r="Z44225" s="44"/>
    </row>
    <row r="44226" spans="26:26">
      <c r="Z44226" s="44"/>
    </row>
    <row r="44227" spans="26:26">
      <c r="Z44227" s="44"/>
    </row>
    <row r="44228" spans="26:26">
      <c r="Z44228" s="44"/>
    </row>
    <row r="44229" spans="26:26">
      <c r="Z44229" s="44"/>
    </row>
    <row r="44230" spans="26:26">
      <c r="Z44230" s="44"/>
    </row>
    <row r="44231" spans="26:26">
      <c r="Z44231" s="44"/>
    </row>
    <row r="44232" spans="26:26">
      <c r="Z44232" s="44"/>
    </row>
    <row r="44233" spans="26:26">
      <c r="Z44233" s="44"/>
    </row>
    <row r="44234" spans="26:26">
      <c r="Z44234" s="44"/>
    </row>
    <row r="44235" spans="26:26">
      <c r="Z44235" s="44"/>
    </row>
    <row r="44236" spans="26:26">
      <c r="Z44236" s="44"/>
    </row>
    <row r="44237" spans="26:26">
      <c r="Z44237" s="44"/>
    </row>
    <row r="44238" spans="26:26">
      <c r="Z44238" s="44"/>
    </row>
    <row r="44239" spans="26:26">
      <c r="Z44239" s="44"/>
    </row>
    <row r="44240" spans="26:26">
      <c r="Z44240" s="44"/>
    </row>
    <row r="44241" spans="26:26">
      <c r="Z44241" s="44"/>
    </row>
    <row r="44242" spans="26:26">
      <c r="Z44242" s="44"/>
    </row>
    <row r="44243" spans="26:26">
      <c r="Z44243" s="44"/>
    </row>
    <row r="44244" spans="26:26">
      <c r="Z44244" s="44"/>
    </row>
    <row r="44245" spans="26:26">
      <c r="Z44245" s="44"/>
    </row>
    <row r="44246" spans="26:26">
      <c r="Z44246" s="44"/>
    </row>
    <row r="44247" spans="26:26">
      <c r="Z44247" s="44"/>
    </row>
    <row r="44248" spans="26:26">
      <c r="Z44248" s="44"/>
    </row>
    <row r="44249" spans="26:26">
      <c r="Z44249" s="44"/>
    </row>
    <row r="44250" spans="26:26">
      <c r="Z44250" s="44"/>
    </row>
    <row r="44251" spans="26:26">
      <c r="Z44251" s="44"/>
    </row>
    <row r="44252" spans="26:26">
      <c r="Z44252" s="44"/>
    </row>
    <row r="44253" spans="26:26">
      <c r="Z44253" s="44"/>
    </row>
    <row r="44254" spans="26:26">
      <c r="Z44254" s="44"/>
    </row>
    <row r="44255" spans="26:26">
      <c r="Z44255" s="44"/>
    </row>
    <row r="44256" spans="26:26">
      <c r="Z44256" s="44"/>
    </row>
    <row r="44257" spans="26:26">
      <c r="Z44257" s="44"/>
    </row>
    <row r="44258" spans="26:26">
      <c r="Z44258" s="44"/>
    </row>
    <row r="44259" spans="26:26">
      <c r="Z44259" s="44"/>
    </row>
    <row r="44260" spans="26:26">
      <c r="Z44260" s="44"/>
    </row>
    <row r="44261" spans="26:26">
      <c r="Z44261" s="44"/>
    </row>
    <row r="44262" spans="26:26">
      <c r="Z44262" s="44"/>
    </row>
    <row r="44263" spans="26:26">
      <c r="Z44263" s="44"/>
    </row>
    <row r="44264" spans="26:26">
      <c r="Z44264" s="44"/>
    </row>
    <row r="44265" spans="26:26">
      <c r="Z44265" s="44"/>
    </row>
    <row r="44266" spans="26:26">
      <c r="Z44266" s="44"/>
    </row>
    <row r="44267" spans="26:26">
      <c r="Z44267" s="44"/>
    </row>
    <row r="44268" spans="26:26">
      <c r="Z44268" s="44"/>
    </row>
    <row r="44269" spans="26:26">
      <c r="Z44269" s="44"/>
    </row>
    <row r="44270" spans="26:26">
      <c r="Z44270" s="44"/>
    </row>
    <row r="44271" spans="26:26">
      <c r="Z44271" s="44"/>
    </row>
    <row r="44272" spans="26:26">
      <c r="Z44272" s="44"/>
    </row>
    <row r="44273" spans="26:26">
      <c r="Z44273" s="44"/>
    </row>
    <row r="44274" spans="26:26">
      <c r="Z44274" s="44"/>
    </row>
    <row r="44275" spans="26:26">
      <c r="Z44275" s="44"/>
    </row>
    <row r="44276" spans="26:26">
      <c r="Z44276" s="44"/>
    </row>
    <row r="44277" spans="26:26">
      <c r="Z44277" s="44"/>
    </row>
    <row r="44278" spans="26:26">
      <c r="Z44278" s="44"/>
    </row>
    <row r="44279" spans="26:26">
      <c r="Z44279" s="44"/>
    </row>
    <row r="44280" spans="26:26">
      <c r="Z44280" s="44"/>
    </row>
    <row r="44281" spans="26:26">
      <c r="Z44281" s="44"/>
    </row>
    <row r="44282" spans="26:26">
      <c r="Z44282" s="44"/>
    </row>
    <row r="44283" spans="26:26">
      <c r="Z44283" s="44"/>
    </row>
    <row r="44284" spans="26:26">
      <c r="Z44284" s="44"/>
    </row>
    <row r="44285" spans="26:26">
      <c r="Z44285" s="44"/>
    </row>
    <row r="44286" spans="26:26">
      <c r="Z44286" s="44"/>
    </row>
    <row r="44287" spans="26:26">
      <c r="Z44287" s="44"/>
    </row>
    <row r="44288" spans="26:26">
      <c r="Z44288" s="44"/>
    </row>
    <row r="44289" spans="26:26">
      <c r="Z44289" s="44"/>
    </row>
    <row r="44290" spans="26:26">
      <c r="Z44290" s="44"/>
    </row>
    <row r="44291" spans="26:26">
      <c r="Z44291" s="44"/>
    </row>
    <row r="44292" spans="26:26">
      <c r="Z44292" s="44"/>
    </row>
    <row r="44293" spans="26:26">
      <c r="Z44293" s="44"/>
    </row>
    <row r="44294" spans="26:26">
      <c r="Z44294" s="44"/>
    </row>
    <row r="44295" spans="26:26">
      <c r="Z44295" s="44"/>
    </row>
    <row r="44296" spans="26:26">
      <c r="Z44296" s="44"/>
    </row>
    <row r="44297" spans="26:26">
      <c r="Z44297" s="44"/>
    </row>
    <row r="44298" spans="26:26">
      <c r="Z44298" s="44"/>
    </row>
    <row r="44299" spans="26:26">
      <c r="Z44299" s="44"/>
    </row>
    <row r="44300" spans="26:26">
      <c r="Z44300" s="44"/>
    </row>
    <row r="44301" spans="26:26">
      <c r="Z44301" s="44"/>
    </row>
    <row r="44302" spans="26:26">
      <c r="Z44302" s="44"/>
    </row>
    <row r="44303" spans="26:26">
      <c r="Z44303" s="44"/>
    </row>
    <row r="44304" spans="26:26">
      <c r="Z44304" s="44"/>
    </row>
    <row r="44305" spans="26:26">
      <c r="Z44305" s="44"/>
    </row>
    <row r="44306" spans="26:26">
      <c r="Z44306" s="44"/>
    </row>
    <row r="44307" spans="26:26">
      <c r="Z44307" s="44"/>
    </row>
    <row r="44308" spans="26:26">
      <c r="Z44308" s="44"/>
    </row>
    <row r="44309" spans="26:26">
      <c r="Z44309" s="44"/>
    </row>
    <row r="44310" spans="26:26">
      <c r="Z44310" s="44"/>
    </row>
    <row r="44311" spans="26:26">
      <c r="Z44311" s="44"/>
    </row>
    <row r="44312" spans="26:26">
      <c r="Z44312" s="44"/>
    </row>
    <row r="44313" spans="26:26">
      <c r="Z44313" s="44"/>
    </row>
    <row r="44314" spans="26:26">
      <c r="Z44314" s="44"/>
    </row>
    <row r="44315" spans="26:26">
      <c r="Z44315" s="44"/>
    </row>
    <row r="44316" spans="26:26">
      <c r="Z44316" s="44"/>
    </row>
    <row r="44317" spans="26:26">
      <c r="Z44317" s="44"/>
    </row>
    <row r="44318" spans="26:26">
      <c r="Z44318" s="44"/>
    </row>
    <row r="44319" spans="26:26">
      <c r="Z44319" s="44"/>
    </row>
    <row r="44320" spans="26:26">
      <c r="Z44320" s="44"/>
    </row>
    <row r="44321" spans="26:26">
      <c r="Z44321" s="44"/>
    </row>
    <row r="44322" spans="26:26">
      <c r="Z44322" s="44"/>
    </row>
    <row r="44323" spans="26:26">
      <c r="Z44323" s="44"/>
    </row>
    <row r="44324" spans="26:26">
      <c r="Z44324" s="44"/>
    </row>
    <row r="44325" spans="26:26">
      <c r="Z44325" s="44"/>
    </row>
    <row r="44326" spans="26:26">
      <c r="Z44326" s="44"/>
    </row>
    <row r="44327" spans="26:26">
      <c r="Z44327" s="44"/>
    </row>
    <row r="44328" spans="26:26">
      <c r="Z44328" s="44"/>
    </row>
    <row r="44329" spans="26:26">
      <c r="Z44329" s="44"/>
    </row>
    <row r="44330" spans="26:26">
      <c r="Z44330" s="44"/>
    </row>
    <row r="44331" spans="26:26">
      <c r="Z44331" s="44"/>
    </row>
    <row r="44332" spans="26:26">
      <c r="Z44332" s="44"/>
    </row>
    <row r="44333" spans="26:26">
      <c r="Z44333" s="44"/>
    </row>
    <row r="44334" spans="26:26">
      <c r="Z44334" s="44"/>
    </row>
    <row r="44335" spans="26:26">
      <c r="Z44335" s="44"/>
    </row>
    <row r="44336" spans="26:26">
      <c r="Z44336" s="44"/>
    </row>
    <row r="44337" spans="26:26">
      <c r="Z44337" s="44"/>
    </row>
    <row r="44338" spans="26:26">
      <c r="Z44338" s="44"/>
    </row>
    <row r="44339" spans="26:26">
      <c r="Z44339" s="44"/>
    </row>
    <row r="44340" spans="26:26">
      <c r="Z44340" s="44"/>
    </row>
    <row r="44341" spans="26:26">
      <c r="Z44341" s="44"/>
    </row>
    <row r="44342" spans="26:26">
      <c r="Z44342" s="44"/>
    </row>
    <row r="44343" spans="26:26">
      <c r="Z44343" s="44"/>
    </row>
    <row r="44344" spans="26:26">
      <c r="Z44344" s="44"/>
    </row>
    <row r="44345" spans="26:26">
      <c r="Z44345" s="44"/>
    </row>
    <row r="44346" spans="26:26">
      <c r="Z44346" s="44"/>
    </row>
    <row r="44347" spans="26:26">
      <c r="Z44347" s="44"/>
    </row>
    <row r="44348" spans="26:26">
      <c r="Z44348" s="44"/>
    </row>
    <row r="44349" spans="26:26">
      <c r="Z44349" s="44"/>
    </row>
    <row r="44350" spans="26:26">
      <c r="Z44350" s="44"/>
    </row>
    <row r="44351" spans="26:26">
      <c r="Z44351" s="44"/>
    </row>
    <row r="44352" spans="26:26">
      <c r="Z44352" s="44"/>
    </row>
    <row r="44353" spans="26:26">
      <c r="Z44353" s="44"/>
    </row>
    <row r="44354" spans="26:26">
      <c r="Z44354" s="44"/>
    </row>
    <row r="44355" spans="26:26">
      <c r="Z44355" s="44"/>
    </row>
    <row r="44356" spans="26:26">
      <c r="Z44356" s="44"/>
    </row>
    <row r="44357" spans="26:26">
      <c r="Z44357" s="44"/>
    </row>
    <row r="44358" spans="26:26">
      <c r="Z44358" s="44"/>
    </row>
    <row r="44359" spans="26:26">
      <c r="Z44359" s="44"/>
    </row>
    <row r="44360" spans="26:26">
      <c r="Z44360" s="44"/>
    </row>
    <row r="44361" spans="26:26">
      <c r="Z44361" s="44"/>
    </row>
    <row r="44362" spans="26:26">
      <c r="Z44362" s="44"/>
    </row>
    <row r="44363" spans="26:26">
      <c r="Z44363" s="44"/>
    </row>
    <row r="44364" spans="26:26">
      <c r="Z44364" s="44"/>
    </row>
    <row r="44365" spans="26:26">
      <c r="Z44365" s="44"/>
    </row>
    <row r="44366" spans="26:26">
      <c r="Z44366" s="44"/>
    </row>
    <row r="44367" spans="26:26">
      <c r="Z44367" s="44"/>
    </row>
    <row r="44368" spans="26:26">
      <c r="Z44368" s="44"/>
    </row>
    <row r="44369" spans="26:26">
      <c r="Z44369" s="44"/>
    </row>
    <row r="44370" spans="26:26">
      <c r="Z44370" s="44"/>
    </row>
    <row r="44371" spans="26:26">
      <c r="Z44371" s="44"/>
    </row>
    <row r="44372" spans="26:26">
      <c r="Z44372" s="44"/>
    </row>
    <row r="44373" spans="26:26">
      <c r="Z44373" s="44"/>
    </row>
    <row r="44374" spans="26:26">
      <c r="Z44374" s="44"/>
    </row>
    <row r="44375" spans="26:26">
      <c r="Z44375" s="44"/>
    </row>
    <row r="44376" spans="26:26">
      <c r="Z44376" s="44"/>
    </row>
    <row r="44377" spans="26:26">
      <c r="Z44377" s="44"/>
    </row>
    <row r="44378" spans="26:26">
      <c r="Z44378" s="44"/>
    </row>
    <row r="44379" spans="26:26">
      <c r="Z44379" s="44"/>
    </row>
    <row r="44380" spans="26:26">
      <c r="Z44380" s="44"/>
    </row>
    <row r="44381" spans="26:26">
      <c r="Z44381" s="44"/>
    </row>
    <row r="44382" spans="26:26">
      <c r="Z44382" s="44"/>
    </row>
    <row r="44383" spans="26:26">
      <c r="Z44383" s="44"/>
    </row>
    <row r="44384" spans="26:26">
      <c r="Z44384" s="44"/>
    </row>
    <row r="44385" spans="26:26">
      <c r="Z44385" s="44"/>
    </row>
    <row r="44386" spans="26:26">
      <c r="Z44386" s="44"/>
    </row>
    <row r="44387" spans="26:26">
      <c r="Z44387" s="44"/>
    </row>
    <row r="44388" spans="26:26">
      <c r="Z44388" s="44"/>
    </row>
    <row r="44389" spans="26:26">
      <c r="Z44389" s="44"/>
    </row>
    <row r="44390" spans="26:26">
      <c r="Z44390" s="44"/>
    </row>
    <row r="44391" spans="26:26">
      <c r="Z44391" s="44"/>
    </row>
    <row r="44392" spans="26:26">
      <c r="Z44392" s="44"/>
    </row>
    <row r="44393" spans="26:26">
      <c r="Z44393" s="44"/>
    </row>
    <row r="44394" spans="26:26">
      <c r="Z44394" s="44"/>
    </row>
    <row r="44395" spans="26:26">
      <c r="Z44395" s="44"/>
    </row>
    <row r="44396" spans="26:26">
      <c r="Z44396" s="44"/>
    </row>
    <row r="44397" spans="26:26">
      <c r="Z44397" s="44"/>
    </row>
    <row r="44398" spans="26:26">
      <c r="Z44398" s="44"/>
    </row>
    <row r="44399" spans="26:26">
      <c r="Z44399" s="44"/>
    </row>
    <row r="44400" spans="26:26">
      <c r="Z44400" s="44"/>
    </row>
    <row r="44401" spans="26:26">
      <c r="Z44401" s="44"/>
    </row>
    <row r="44402" spans="26:26">
      <c r="Z44402" s="44"/>
    </row>
    <row r="44403" spans="26:26">
      <c r="Z44403" s="44"/>
    </row>
    <row r="44404" spans="26:26">
      <c r="Z44404" s="44"/>
    </row>
    <row r="44405" spans="26:26">
      <c r="Z44405" s="44"/>
    </row>
    <row r="44406" spans="26:26">
      <c r="Z44406" s="44"/>
    </row>
    <row r="44407" spans="26:26">
      <c r="Z44407" s="44"/>
    </row>
    <row r="44408" spans="26:26">
      <c r="Z44408" s="44"/>
    </row>
    <row r="44409" spans="26:26">
      <c r="Z44409" s="44"/>
    </row>
    <row r="44410" spans="26:26">
      <c r="Z44410" s="44"/>
    </row>
    <row r="44411" spans="26:26">
      <c r="Z44411" s="44"/>
    </row>
    <row r="44412" spans="26:26">
      <c r="Z44412" s="44"/>
    </row>
    <row r="44413" spans="26:26">
      <c r="Z44413" s="44"/>
    </row>
    <row r="44414" spans="26:26">
      <c r="Z44414" s="44"/>
    </row>
    <row r="44415" spans="26:26">
      <c r="Z44415" s="44"/>
    </row>
    <row r="44416" spans="26:26">
      <c r="Z44416" s="44"/>
    </row>
    <row r="44417" spans="26:26">
      <c r="Z44417" s="44"/>
    </row>
    <row r="44418" spans="26:26">
      <c r="Z44418" s="44"/>
    </row>
    <row r="44419" spans="26:26">
      <c r="Z44419" s="44"/>
    </row>
    <row r="44420" spans="26:26">
      <c r="Z44420" s="44"/>
    </row>
    <row r="44421" spans="26:26">
      <c r="Z44421" s="44"/>
    </row>
    <row r="44422" spans="26:26">
      <c r="Z44422" s="44"/>
    </row>
    <row r="44423" spans="26:26">
      <c r="Z44423" s="44"/>
    </row>
    <row r="44424" spans="26:26">
      <c r="Z44424" s="44"/>
    </row>
    <row r="44425" spans="26:26">
      <c r="Z44425" s="44"/>
    </row>
    <row r="44426" spans="26:26">
      <c r="Z44426" s="44"/>
    </row>
    <row r="44427" spans="26:26">
      <c r="Z44427" s="44"/>
    </row>
    <row r="44428" spans="26:26">
      <c r="Z44428" s="44"/>
    </row>
    <row r="44429" spans="26:26">
      <c r="Z44429" s="44"/>
    </row>
    <row r="44430" spans="26:26">
      <c r="Z44430" s="44"/>
    </row>
    <row r="44431" spans="26:26">
      <c r="Z44431" s="44"/>
    </row>
    <row r="44432" spans="26:26">
      <c r="Z44432" s="44"/>
    </row>
    <row r="44433" spans="26:26">
      <c r="Z44433" s="44"/>
    </row>
    <row r="44434" spans="26:26">
      <c r="Z44434" s="44"/>
    </row>
    <row r="44435" spans="26:26">
      <c r="Z44435" s="44"/>
    </row>
    <row r="44436" spans="26:26">
      <c r="Z44436" s="44"/>
    </row>
    <row r="44437" spans="26:26">
      <c r="Z44437" s="44"/>
    </row>
    <row r="44438" spans="26:26">
      <c r="Z44438" s="44"/>
    </row>
    <row r="44439" spans="26:26">
      <c r="Z44439" s="44"/>
    </row>
    <row r="44440" spans="26:26">
      <c r="Z44440" s="44"/>
    </row>
    <row r="44441" spans="26:26">
      <c r="Z44441" s="44"/>
    </row>
    <row r="44442" spans="26:26">
      <c r="Z44442" s="44"/>
    </row>
    <row r="44443" spans="26:26">
      <c r="Z44443" s="44"/>
    </row>
    <row r="44444" spans="26:26">
      <c r="Z44444" s="44"/>
    </row>
    <row r="44445" spans="26:26">
      <c r="Z44445" s="44"/>
    </row>
    <row r="44446" spans="26:26">
      <c r="Z44446" s="44"/>
    </row>
    <row r="44447" spans="26:26">
      <c r="Z44447" s="44"/>
    </row>
    <row r="44448" spans="26:26">
      <c r="Z44448" s="44"/>
    </row>
    <row r="44449" spans="26:26">
      <c r="Z44449" s="44"/>
    </row>
    <row r="44450" spans="26:26">
      <c r="Z44450" s="44"/>
    </row>
    <row r="44451" spans="26:26">
      <c r="Z44451" s="44"/>
    </row>
    <row r="44452" spans="26:26">
      <c r="Z44452" s="44"/>
    </row>
    <row r="44453" spans="26:26">
      <c r="Z44453" s="44"/>
    </row>
    <row r="44454" spans="26:26">
      <c r="Z44454" s="44"/>
    </row>
    <row r="44455" spans="26:26">
      <c r="Z44455" s="44"/>
    </row>
    <row r="44456" spans="26:26">
      <c r="Z44456" s="44"/>
    </row>
    <row r="44457" spans="26:26">
      <c r="Z44457" s="44"/>
    </row>
    <row r="44458" spans="26:26">
      <c r="Z44458" s="44"/>
    </row>
    <row r="44459" spans="26:26">
      <c r="Z44459" s="44"/>
    </row>
    <row r="44460" spans="26:26">
      <c r="Z44460" s="44"/>
    </row>
    <row r="44461" spans="26:26">
      <c r="Z44461" s="44"/>
    </row>
    <row r="44462" spans="26:26">
      <c r="Z44462" s="44"/>
    </row>
    <row r="44463" spans="26:26">
      <c r="Z44463" s="44"/>
    </row>
    <row r="44464" spans="26:26">
      <c r="Z44464" s="44"/>
    </row>
    <row r="44465" spans="26:26">
      <c r="Z44465" s="44"/>
    </row>
    <row r="44466" spans="26:26">
      <c r="Z44466" s="44"/>
    </row>
    <row r="44467" spans="26:26">
      <c r="Z44467" s="44"/>
    </row>
    <row r="44468" spans="26:26">
      <c r="Z44468" s="44"/>
    </row>
    <row r="44469" spans="26:26">
      <c r="Z44469" s="44"/>
    </row>
    <row r="44470" spans="26:26">
      <c r="Z44470" s="44"/>
    </row>
    <row r="44471" spans="26:26">
      <c r="Z44471" s="44"/>
    </row>
    <row r="44472" spans="26:26">
      <c r="Z44472" s="44"/>
    </row>
    <row r="44473" spans="26:26">
      <c r="Z44473" s="44"/>
    </row>
    <row r="44474" spans="26:26">
      <c r="Z44474" s="44"/>
    </row>
    <row r="44475" spans="26:26">
      <c r="Z44475" s="44"/>
    </row>
    <row r="44476" spans="26:26">
      <c r="Z44476" s="44"/>
    </row>
    <row r="44477" spans="26:26">
      <c r="Z44477" s="44"/>
    </row>
    <row r="44478" spans="26:26">
      <c r="Z44478" s="44"/>
    </row>
    <row r="44479" spans="26:26">
      <c r="Z44479" s="44"/>
    </row>
    <row r="44480" spans="26:26">
      <c r="Z44480" s="44"/>
    </row>
    <row r="44481" spans="26:26">
      <c r="Z44481" s="44"/>
    </row>
    <row r="44482" spans="26:26">
      <c r="Z44482" s="44"/>
    </row>
    <row r="44483" spans="26:26">
      <c r="Z44483" s="44"/>
    </row>
    <row r="44484" spans="26:26">
      <c r="Z44484" s="44"/>
    </row>
    <row r="44485" spans="26:26">
      <c r="Z44485" s="44"/>
    </row>
    <row r="44486" spans="26:26">
      <c r="Z44486" s="44"/>
    </row>
    <row r="44487" spans="26:26">
      <c r="Z44487" s="44"/>
    </row>
    <row r="44488" spans="26:26">
      <c r="Z44488" s="44"/>
    </row>
    <row r="44489" spans="26:26">
      <c r="Z44489" s="44"/>
    </row>
    <row r="44490" spans="26:26">
      <c r="Z44490" s="44"/>
    </row>
    <row r="44491" spans="26:26">
      <c r="Z44491" s="44"/>
    </row>
    <row r="44492" spans="26:26">
      <c r="Z44492" s="44"/>
    </row>
    <row r="44493" spans="26:26">
      <c r="Z44493" s="44"/>
    </row>
    <row r="44494" spans="26:26">
      <c r="Z44494" s="44"/>
    </row>
    <row r="44495" spans="26:26">
      <c r="Z44495" s="44"/>
    </row>
    <row r="44496" spans="26:26">
      <c r="Z44496" s="44"/>
    </row>
    <row r="44497" spans="26:26">
      <c r="Z44497" s="44"/>
    </row>
    <row r="44498" spans="26:26">
      <c r="Z44498" s="44"/>
    </row>
    <row r="44499" spans="26:26">
      <c r="Z44499" s="44"/>
    </row>
    <row r="44500" spans="26:26">
      <c r="Z44500" s="44"/>
    </row>
    <row r="44501" spans="26:26">
      <c r="Z44501" s="44"/>
    </row>
    <row r="44502" spans="26:26">
      <c r="Z44502" s="44"/>
    </row>
    <row r="44503" spans="26:26">
      <c r="Z44503" s="44"/>
    </row>
    <row r="44504" spans="26:26">
      <c r="Z44504" s="44"/>
    </row>
    <row r="44505" spans="26:26">
      <c r="Z44505" s="44"/>
    </row>
    <row r="44506" spans="26:26">
      <c r="Z44506" s="44"/>
    </row>
    <row r="44507" spans="26:26">
      <c r="Z44507" s="44"/>
    </row>
    <row r="44508" spans="26:26">
      <c r="Z44508" s="44"/>
    </row>
    <row r="44509" spans="26:26">
      <c r="Z44509" s="44"/>
    </row>
    <row r="44510" spans="26:26">
      <c r="Z44510" s="44"/>
    </row>
    <row r="44511" spans="26:26">
      <c r="Z44511" s="44"/>
    </row>
    <row r="44512" spans="26:26">
      <c r="Z44512" s="44"/>
    </row>
    <row r="44513" spans="26:26">
      <c r="Z44513" s="44"/>
    </row>
    <row r="44514" spans="26:26">
      <c r="Z44514" s="44"/>
    </row>
    <row r="44515" spans="26:26">
      <c r="Z44515" s="44"/>
    </row>
    <row r="44516" spans="26:26">
      <c r="Z44516" s="44"/>
    </row>
    <row r="44517" spans="26:26">
      <c r="Z44517" s="44"/>
    </row>
    <row r="44518" spans="26:26">
      <c r="Z44518" s="44"/>
    </row>
    <row r="44519" spans="26:26">
      <c r="Z44519" s="44"/>
    </row>
    <row r="44520" spans="26:26">
      <c r="Z44520" s="44"/>
    </row>
    <row r="44521" spans="26:26">
      <c r="Z44521" s="44"/>
    </row>
    <row r="44522" spans="26:26">
      <c r="Z44522" s="44"/>
    </row>
    <row r="44523" spans="26:26">
      <c r="Z44523" s="44"/>
    </row>
    <row r="44524" spans="26:26">
      <c r="Z44524" s="44"/>
    </row>
    <row r="44525" spans="26:26">
      <c r="Z44525" s="44"/>
    </row>
    <row r="44526" spans="26:26">
      <c r="Z44526" s="44"/>
    </row>
    <row r="44527" spans="26:26">
      <c r="Z44527" s="44"/>
    </row>
    <row r="44528" spans="26:26">
      <c r="Z44528" s="44"/>
    </row>
    <row r="44529" spans="26:26">
      <c r="Z44529" s="44"/>
    </row>
    <row r="44530" spans="26:26">
      <c r="Z44530" s="44"/>
    </row>
    <row r="44531" spans="26:26">
      <c r="Z44531" s="44"/>
    </row>
    <row r="44532" spans="26:26">
      <c r="Z44532" s="44"/>
    </row>
    <row r="44533" spans="26:26">
      <c r="Z44533" s="44"/>
    </row>
    <row r="44534" spans="26:26">
      <c r="Z44534" s="44"/>
    </row>
    <row r="44535" spans="26:26">
      <c r="Z44535" s="44"/>
    </row>
    <row r="44536" spans="26:26">
      <c r="Z44536" s="44"/>
    </row>
    <row r="44537" spans="26:26">
      <c r="Z44537" s="44"/>
    </row>
    <row r="44538" spans="26:26">
      <c r="Z44538" s="44"/>
    </row>
    <row r="44539" spans="26:26">
      <c r="Z44539" s="44"/>
    </row>
    <row r="44540" spans="26:26">
      <c r="Z44540" s="44"/>
    </row>
    <row r="44541" spans="26:26">
      <c r="Z44541" s="44"/>
    </row>
    <row r="44542" spans="26:26">
      <c r="Z44542" s="44"/>
    </row>
    <row r="44543" spans="26:26">
      <c r="Z44543" s="44"/>
    </row>
    <row r="44544" spans="26:26">
      <c r="Z44544" s="44"/>
    </row>
    <row r="44545" spans="26:26">
      <c r="Z44545" s="44"/>
    </row>
    <row r="44546" spans="26:26">
      <c r="Z44546" s="44"/>
    </row>
    <row r="44547" spans="26:26">
      <c r="Z44547" s="44"/>
    </row>
    <row r="44548" spans="26:26">
      <c r="Z44548" s="44"/>
    </row>
    <row r="44549" spans="26:26">
      <c r="Z44549" s="44"/>
    </row>
    <row r="44550" spans="26:26">
      <c r="Z44550" s="44"/>
    </row>
    <row r="44551" spans="26:26">
      <c r="Z44551" s="44"/>
    </row>
    <row r="44552" spans="26:26">
      <c r="Z44552" s="44"/>
    </row>
    <row r="44553" spans="26:26">
      <c r="Z44553" s="44"/>
    </row>
    <row r="44554" spans="26:26">
      <c r="Z44554" s="44"/>
    </row>
    <row r="44555" spans="26:26">
      <c r="Z44555" s="44"/>
    </row>
    <row r="44556" spans="26:26">
      <c r="Z44556" s="44"/>
    </row>
    <row r="44557" spans="26:26">
      <c r="Z44557" s="44"/>
    </row>
    <row r="44558" spans="26:26">
      <c r="Z44558" s="44"/>
    </row>
    <row r="44559" spans="26:26">
      <c r="Z44559" s="44"/>
    </row>
    <row r="44560" spans="26:26">
      <c r="Z44560" s="44"/>
    </row>
    <row r="44561" spans="26:26">
      <c r="Z44561" s="44"/>
    </row>
    <row r="44562" spans="26:26">
      <c r="Z44562" s="44"/>
    </row>
    <row r="44563" spans="26:26">
      <c r="Z44563" s="44"/>
    </row>
    <row r="44564" spans="26:26">
      <c r="Z44564" s="44"/>
    </row>
    <row r="44565" spans="26:26">
      <c r="Z44565" s="44"/>
    </row>
    <row r="44566" spans="26:26">
      <c r="Z44566" s="44"/>
    </row>
    <row r="44567" spans="26:26">
      <c r="Z44567" s="44"/>
    </row>
    <row r="44568" spans="26:26">
      <c r="Z44568" s="44"/>
    </row>
    <row r="44569" spans="26:26">
      <c r="Z44569" s="44"/>
    </row>
    <row r="44570" spans="26:26">
      <c r="Z44570" s="44"/>
    </row>
    <row r="44571" spans="26:26">
      <c r="Z44571" s="44"/>
    </row>
    <row r="44572" spans="26:26">
      <c r="Z44572" s="44"/>
    </row>
    <row r="44573" spans="26:26">
      <c r="Z44573" s="44"/>
    </row>
    <row r="44574" spans="26:26">
      <c r="Z44574" s="44"/>
    </row>
    <row r="44575" spans="26:26">
      <c r="Z44575" s="44"/>
    </row>
    <row r="44576" spans="26:26">
      <c r="Z44576" s="44"/>
    </row>
    <row r="44577" spans="26:26">
      <c r="Z44577" s="44"/>
    </row>
    <row r="44578" spans="26:26">
      <c r="Z44578" s="44"/>
    </row>
    <row r="44579" spans="26:26">
      <c r="Z44579" s="44"/>
    </row>
    <row r="44580" spans="26:26">
      <c r="Z44580" s="44"/>
    </row>
    <row r="44581" spans="26:26">
      <c r="Z44581" s="44"/>
    </row>
    <row r="44582" spans="26:26">
      <c r="Z44582" s="44"/>
    </row>
    <row r="44583" spans="26:26">
      <c r="Z44583" s="44"/>
    </row>
    <row r="44584" spans="26:26">
      <c r="Z44584" s="44"/>
    </row>
    <row r="44585" spans="26:26">
      <c r="Z44585" s="44"/>
    </row>
    <row r="44586" spans="26:26">
      <c r="Z44586" s="44"/>
    </row>
    <row r="44587" spans="26:26">
      <c r="Z44587" s="44"/>
    </row>
    <row r="44588" spans="26:26">
      <c r="Z44588" s="44"/>
    </row>
    <row r="44589" spans="26:26">
      <c r="Z44589" s="44"/>
    </row>
    <row r="44590" spans="26:26">
      <c r="Z44590" s="44"/>
    </row>
    <row r="44591" spans="26:26">
      <c r="Z44591" s="44"/>
    </row>
    <row r="44592" spans="26:26">
      <c r="Z44592" s="44"/>
    </row>
    <row r="44593" spans="26:26">
      <c r="Z44593" s="44"/>
    </row>
    <row r="44594" spans="26:26">
      <c r="Z44594" s="44"/>
    </row>
    <row r="44595" spans="26:26">
      <c r="Z44595" s="44"/>
    </row>
    <row r="44596" spans="26:26">
      <c r="Z44596" s="44"/>
    </row>
    <row r="44597" spans="26:26">
      <c r="Z44597" s="44"/>
    </row>
    <row r="44598" spans="26:26">
      <c r="Z44598" s="44"/>
    </row>
    <row r="44599" spans="26:26">
      <c r="Z44599" s="44"/>
    </row>
    <row r="44600" spans="26:26">
      <c r="Z44600" s="44"/>
    </row>
    <row r="44601" spans="26:26">
      <c r="Z44601" s="44"/>
    </row>
    <row r="44602" spans="26:26">
      <c r="Z44602" s="44"/>
    </row>
    <row r="44603" spans="26:26">
      <c r="Z44603" s="44"/>
    </row>
    <row r="44604" spans="26:26">
      <c r="Z44604" s="44"/>
    </row>
    <row r="44605" spans="26:26">
      <c r="Z44605" s="44"/>
    </row>
    <row r="44606" spans="26:26">
      <c r="Z44606" s="44"/>
    </row>
    <row r="44607" spans="26:26">
      <c r="Z44607" s="44"/>
    </row>
    <row r="44608" spans="26:26">
      <c r="Z44608" s="44"/>
    </row>
    <row r="44609" spans="26:26">
      <c r="Z44609" s="44"/>
    </row>
    <row r="44610" spans="26:26">
      <c r="Z44610" s="44"/>
    </row>
    <row r="44611" spans="26:26">
      <c r="Z44611" s="44"/>
    </row>
    <row r="44612" spans="26:26">
      <c r="Z44612" s="44"/>
    </row>
    <row r="44613" spans="26:26">
      <c r="Z44613" s="44"/>
    </row>
    <row r="44614" spans="26:26">
      <c r="Z44614" s="44"/>
    </row>
    <row r="44615" spans="26:26">
      <c r="Z44615" s="44"/>
    </row>
    <row r="44616" spans="26:26">
      <c r="Z44616" s="44"/>
    </row>
    <row r="44617" spans="26:26">
      <c r="Z44617" s="44"/>
    </row>
    <row r="44618" spans="26:26">
      <c r="Z44618" s="44"/>
    </row>
    <row r="44619" spans="26:26">
      <c r="Z44619" s="44"/>
    </row>
    <row r="44620" spans="26:26">
      <c r="Z44620" s="44"/>
    </row>
    <row r="44621" spans="26:26">
      <c r="Z44621" s="44"/>
    </row>
    <row r="44622" spans="26:26">
      <c r="Z44622" s="44"/>
    </row>
    <row r="44623" spans="26:26">
      <c r="Z44623" s="44"/>
    </row>
    <row r="44624" spans="26:26">
      <c r="Z44624" s="44"/>
    </row>
    <row r="44625" spans="26:26">
      <c r="Z44625" s="44"/>
    </row>
    <row r="44626" spans="26:26">
      <c r="Z44626" s="44"/>
    </row>
    <row r="44627" spans="26:26">
      <c r="Z44627" s="44"/>
    </row>
    <row r="44628" spans="26:26">
      <c r="Z44628" s="44"/>
    </row>
    <row r="44629" spans="26:26">
      <c r="Z44629" s="44"/>
    </row>
    <row r="44630" spans="26:26">
      <c r="Z44630" s="44"/>
    </row>
    <row r="44631" spans="26:26">
      <c r="Z44631" s="44"/>
    </row>
    <row r="44632" spans="26:26">
      <c r="Z44632" s="44"/>
    </row>
    <row r="44633" spans="26:26">
      <c r="Z44633" s="44"/>
    </row>
    <row r="44634" spans="26:26">
      <c r="Z44634" s="44"/>
    </row>
    <row r="44635" spans="26:26">
      <c r="Z44635" s="44"/>
    </row>
    <row r="44636" spans="26:26">
      <c r="Z44636" s="44"/>
    </row>
    <row r="44637" spans="26:26">
      <c r="Z44637" s="44"/>
    </row>
    <row r="44638" spans="26:26">
      <c r="Z44638" s="44"/>
    </row>
    <row r="44639" spans="26:26">
      <c r="Z44639" s="44"/>
    </row>
    <row r="44640" spans="26:26">
      <c r="Z44640" s="44"/>
    </row>
    <row r="44641" spans="26:26">
      <c r="Z44641" s="44"/>
    </row>
    <row r="44642" spans="26:26">
      <c r="Z44642" s="44"/>
    </row>
    <row r="44643" spans="26:26">
      <c r="Z44643" s="44"/>
    </row>
    <row r="44644" spans="26:26">
      <c r="Z44644" s="44"/>
    </row>
    <row r="44645" spans="26:26">
      <c r="Z44645" s="44"/>
    </row>
    <row r="44646" spans="26:26">
      <c r="Z44646" s="44"/>
    </row>
    <row r="44647" spans="26:26">
      <c r="Z44647" s="44"/>
    </row>
    <row r="44648" spans="26:26">
      <c r="Z44648" s="44"/>
    </row>
    <row r="44649" spans="26:26">
      <c r="Z44649" s="44"/>
    </row>
    <row r="44650" spans="26:26">
      <c r="Z44650" s="44"/>
    </row>
    <row r="44651" spans="26:26">
      <c r="Z44651" s="44"/>
    </row>
    <row r="44652" spans="26:26">
      <c r="Z44652" s="44"/>
    </row>
    <row r="44653" spans="26:26">
      <c r="Z44653" s="44"/>
    </row>
    <row r="44654" spans="26:26">
      <c r="Z44654" s="44"/>
    </row>
    <row r="44655" spans="26:26">
      <c r="Z44655" s="44"/>
    </row>
    <row r="44656" spans="26:26">
      <c r="Z44656" s="44"/>
    </row>
    <row r="44657" spans="26:26">
      <c r="Z44657" s="44"/>
    </row>
    <row r="44658" spans="26:26">
      <c r="Z44658" s="44"/>
    </row>
    <row r="44659" spans="26:26">
      <c r="Z44659" s="44"/>
    </row>
    <row r="44660" spans="26:26">
      <c r="Z44660" s="44"/>
    </row>
    <row r="44661" spans="26:26">
      <c r="Z44661" s="44"/>
    </row>
    <row r="44662" spans="26:26">
      <c r="Z44662" s="44"/>
    </row>
    <row r="44663" spans="26:26">
      <c r="Z44663" s="44"/>
    </row>
    <row r="44664" spans="26:26">
      <c r="Z44664" s="44"/>
    </row>
    <row r="44665" spans="26:26">
      <c r="Z44665" s="44"/>
    </row>
    <row r="44666" spans="26:26">
      <c r="Z44666" s="44"/>
    </row>
    <row r="44667" spans="26:26">
      <c r="Z44667" s="44"/>
    </row>
    <row r="44668" spans="26:26">
      <c r="Z44668" s="44"/>
    </row>
    <row r="44669" spans="26:26">
      <c r="Z44669" s="44"/>
    </row>
    <row r="44670" spans="26:26">
      <c r="Z44670" s="44"/>
    </row>
    <row r="44671" spans="26:26">
      <c r="Z44671" s="44"/>
    </row>
    <row r="44672" spans="26:26">
      <c r="Z44672" s="44"/>
    </row>
    <row r="44673" spans="26:26">
      <c r="Z44673" s="44"/>
    </row>
    <row r="44674" spans="26:26">
      <c r="Z44674" s="44"/>
    </row>
    <row r="44675" spans="26:26">
      <c r="Z44675" s="44"/>
    </row>
    <row r="44676" spans="26:26">
      <c r="Z44676" s="44"/>
    </row>
    <row r="44677" spans="26:26">
      <c r="Z44677" s="44"/>
    </row>
    <row r="44678" spans="26:26">
      <c r="Z44678" s="44"/>
    </row>
    <row r="44679" spans="26:26">
      <c r="Z44679" s="44"/>
    </row>
    <row r="44680" spans="26:26">
      <c r="Z44680" s="44"/>
    </row>
    <row r="44681" spans="26:26">
      <c r="Z44681" s="44"/>
    </row>
    <row r="44682" spans="26:26">
      <c r="Z44682" s="44"/>
    </row>
    <row r="44683" spans="26:26">
      <c r="Z44683" s="44"/>
    </row>
    <row r="44684" spans="26:26">
      <c r="Z44684" s="44"/>
    </row>
    <row r="44685" spans="26:26">
      <c r="Z44685" s="44"/>
    </row>
    <row r="44686" spans="26:26">
      <c r="Z44686" s="44"/>
    </row>
    <row r="44687" spans="26:26">
      <c r="Z44687" s="44"/>
    </row>
    <row r="44688" spans="26:26">
      <c r="Z44688" s="44"/>
    </row>
    <row r="44689" spans="26:26">
      <c r="Z44689" s="44"/>
    </row>
    <row r="44690" spans="26:26">
      <c r="Z44690" s="44"/>
    </row>
    <row r="44691" spans="26:26">
      <c r="Z44691" s="44"/>
    </row>
    <row r="44692" spans="26:26">
      <c r="Z44692" s="44"/>
    </row>
    <row r="44693" spans="26:26">
      <c r="Z44693" s="44"/>
    </row>
    <row r="44694" spans="26:26">
      <c r="Z44694" s="44"/>
    </row>
    <row r="44695" spans="26:26">
      <c r="Z44695" s="44"/>
    </row>
    <row r="44696" spans="26:26">
      <c r="Z44696" s="44"/>
    </row>
    <row r="44697" spans="26:26">
      <c r="Z44697" s="44"/>
    </row>
    <row r="44698" spans="26:26">
      <c r="Z44698" s="44"/>
    </row>
    <row r="44699" spans="26:26">
      <c r="Z44699" s="44"/>
    </row>
    <row r="44700" spans="26:26">
      <c r="Z44700" s="44"/>
    </row>
    <row r="44701" spans="26:26">
      <c r="Z44701" s="44"/>
    </row>
    <row r="44702" spans="26:26">
      <c r="Z44702" s="44"/>
    </row>
    <row r="44703" spans="26:26">
      <c r="Z44703" s="44"/>
    </row>
    <row r="44704" spans="26:26">
      <c r="Z44704" s="44"/>
    </row>
    <row r="44705" spans="26:26">
      <c r="Z44705" s="44"/>
    </row>
    <row r="44706" spans="26:26">
      <c r="Z44706" s="44"/>
    </row>
    <row r="44707" spans="26:26">
      <c r="Z44707" s="44"/>
    </row>
    <row r="44708" spans="26:26">
      <c r="Z44708" s="44"/>
    </row>
    <row r="44709" spans="26:26">
      <c r="Z44709" s="44"/>
    </row>
    <row r="44710" spans="26:26">
      <c r="Z44710" s="44"/>
    </row>
    <row r="44711" spans="26:26">
      <c r="Z44711" s="44"/>
    </row>
    <row r="44712" spans="26:26">
      <c r="Z44712" s="44"/>
    </row>
    <row r="44713" spans="26:26">
      <c r="Z44713" s="44"/>
    </row>
    <row r="44714" spans="26:26">
      <c r="Z44714" s="44"/>
    </row>
    <row r="44715" spans="26:26">
      <c r="Z44715" s="44"/>
    </row>
    <row r="44716" spans="26:26">
      <c r="Z44716" s="44"/>
    </row>
    <row r="44717" spans="26:26">
      <c r="Z44717" s="44"/>
    </row>
    <row r="44718" spans="26:26">
      <c r="Z44718" s="44"/>
    </row>
    <row r="44719" spans="26:26">
      <c r="Z44719" s="44"/>
    </row>
    <row r="44720" spans="26:26">
      <c r="Z44720" s="44"/>
    </row>
    <row r="44721" spans="26:26">
      <c r="Z44721" s="44"/>
    </row>
    <row r="44722" spans="26:26">
      <c r="Z44722" s="44"/>
    </row>
    <row r="44723" spans="26:26">
      <c r="Z44723" s="44"/>
    </row>
    <row r="44724" spans="26:26">
      <c r="Z44724" s="44"/>
    </row>
    <row r="44725" spans="26:26">
      <c r="Z44725" s="44"/>
    </row>
    <row r="44726" spans="26:26">
      <c r="Z44726" s="44"/>
    </row>
    <row r="44727" spans="26:26">
      <c r="Z44727" s="44"/>
    </row>
    <row r="44728" spans="26:26">
      <c r="Z44728" s="44"/>
    </row>
    <row r="44729" spans="26:26">
      <c r="Z44729" s="44"/>
    </row>
    <row r="44730" spans="26:26">
      <c r="Z44730" s="44"/>
    </row>
    <row r="44731" spans="26:26">
      <c r="Z44731" s="44"/>
    </row>
    <row r="44732" spans="26:26">
      <c r="Z44732" s="44"/>
    </row>
    <row r="44733" spans="26:26">
      <c r="Z44733" s="44"/>
    </row>
    <row r="44734" spans="26:26">
      <c r="Z44734" s="44"/>
    </row>
    <row r="44735" spans="26:26">
      <c r="Z44735" s="44"/>
    </row>
    <row r="44736" spans="26:26">
      <c r="Z44736" s="44"/>
    </row>
    <row r="44737" spans="26:26">
      <c r="Z44737" s="44"/>
    </row>
    <row r="44738" spans="26:26">
      <c r="Z44738" s="44"/>
    </row>
    <row r="44739" spans="26:26">
      <c r="Z44739" s="44"/>
    </row>
    <row r="44740" spans="26:26">
      <c r="Z44740" s="44"/>
    </row>
    <row r="44741" spans="26:26">
      <c r="Z44741" s="44"/>
    </row>
    <row r="44742" spans="26:26">
      <c r="Z44742" s="44"/>
    </row>
    <row r="44743" spans="26:26">
      <c r="Z44743" s="44"/>
    </row>
    <row r="44744" spans="26:26">
      <c r="Z44744" s="44"/>
    </row>
    <row r="44745" spans="26:26">
      <c r="Z44745" s="44"/>
    </row>
    <row r="44746" spans="26:26">
      <c r="Z44746" s="44"/>
    </row>
    <row r="44747" spans="26:26">
      <c r="Z44747" s="44"/>
    </row>
    <row r="44748" spans="26:26">
      <c r="Z44748" s="44"/>
    </row>
    <row r="44749" spans="26:26">
      <c r="Z44749" s="44"/>
    </row>
    <row r="44750" spans="26:26">
      <c r="Z44750" s="44"/>
    </row>
    <row r="44751" spans="26:26">
      <c r="Z44751" s="44"/>
    </row>
    <row r="44752" spans="26:26">
      <c r="Z44752" s="44"/>
    </row>
    <row r="44753" spans="26:26">
      <c r="Z44753" s="44"/>
    </row>
    <row r="44754" spans="26:26">
      <c r="Z44754" s="44"/>
    </row>
    <row r="44755" spans="26:26">
      <c r="Z44755" s="44"/>
    </row>
    <row r="44756" spans="26:26">
      <c r="Z44756" s="44"/>
    </row>
    <row r="44757" spans="26:26">
      <c r="Z44757" s="44"/>
    </row>
    <row r="44758" spans="26:26">
      <c r="Z44758" s="44"/>
    </row>
    <row r="44759" spans="26:26">
      <c r="Z44759" s="44"/>
    </row>
    <row r="44760" spans="26:26">
      <c r="Z44760" s="44"/>
    </row>
    <row r="44761" spans="26:26">
      <c r="Z44761" s="44"/>
    </row>
    <row r="44762" spans="26:26">
      <c r="Z44762" s="44"/>
    </row>
    <row r="44763" spans="26:26">
      <c r="Z44763" s="44"/>
    </row>
    <row r="44764" spans="26:26">
      <c r="Z44764" s="44"/>
    </row>
    <row r="44765" spans="26:26">
      <c r="Z44765" s="44"/>
    </row>
    <row r="44766" spans="26:26">
      <c r="Z44766" s="44"/>
    </row>
    <row r="44767" spans="26:26">
      <c r="Z44767" s="44"/>
    </row>
    <row r="44768" spans="26:26">
      <c r="Z44768" s="44"/>
    </row>
    <row r="44769" spans="26:26">
      <c r="Z44769" s="44"/>
    </row>
    <row r="44770" spans="26:26">
      <c r="Z44770" s="44"/>
    </row>
    <row r="44771" spans="26:26">
      <c r="Z44771" s="44"/>
    </row>
    <row r="44772" spans="26:26">
      <c r="Z44772" s="44"/>
    </row>
    <row r="44773" spans="26:26">
      <c r="Z44773" s="44"/>
    </row>
    <row r="44774" spans="26:26">
      <c r="Z44774" s="44"/>
    </row>
    <row r="44775" spans="26:26">
      <c r="Z44775" s="44"/>
    </row>
    <row r="44776" spans="26:26">
      <c r="Z44776" s="44"/>
    </row>
    <row r="44777" spans="26:26">
      <c r="Z44777" s="44"/>
    </row>
    <row r="44778" spans="26:26">
      <c r="Z44778" s="44"/>
    </row>
    <row r="44779" spans="26:26">
      <c r="Z44779" s="44"/>
    </row>
    <row r="44780" spans="26:26">
      <c r="Z44780" s="44"/>
    </row>
    <row r="44781" spans="26:26">
      <c r="Z44781" s="44"/>
    </row>
    <row r="44782" spans="26:26">
      <c r="Z44782" s="44"/>
    </row>
    <row r="44783" spans="26:26">
      <c r="Z44783" s="44"/>
    </row>
    <row r="44784" spans="26:26">
      <c r="Z44784" s="44"/>
    </row>
    <row r="44785" spans="26:26">
      <c r="Z44785" s="44"/>
    </row>
    <row r="44786" spans="26:26">
      <c r="Z44786" s="44"/>
    </row>
    <row r="44787" spans="26:26">
      <c r="Z44787" s="44"/>
    </row>
    <row r="44788" spans="26:26">
      <c r="Z44788" s="44"/>
    </row>
    <row r="44789" spans="26:26">
      <c r="Z44789" s="44"/>
    </row>
    <row r="44790" spans="26:26">
      <c r="Z44790" s="44"/>
    </row>
    <row r="44791" spans="26:26">
      <c r="Z44791" s="44"/>
    </row>
    <row r="44792" spans="26:26">
      <c r="Z44792" s="44"/>
    </row>
    <row r="44793" spans="26:26">
      <c r="Z44793" s="44"/>
    </row>
    <row r="44794" spans="26:26">
      <c r="Z44794" s="44"/>
    </row>
    <row r="44795" spans="26:26">
      <c r="Z44795" s="44"/>
    </row>
    <row r="44796" spans="26:26">
      <c r="Z44796" s="44"/>
    </row>
    <row r="44797" spans="26:26">
      <c r="Z44797" s="44"/>
    </row>
    <row r="44798" spans="26:26">
      <c r="Z44798" s="44"/>
    </row>
    <row r="44799" spans="26:26">
      <c r="Z44799" s="44"/>
    </row>
    <row r="44800" spans="26:26">
      <c r="Z44800" s="44"/>
    </row>
    <row r="44801" spans="26:26">
      <c r="Z44801" s="44"/>
    </row>
    <row r="44802" spans="26:26">
      <c r="Z44802" s="44"/>
    </row>
    <row r="44803" spans="26:26">
      <c r="Z44803" s="44"/>
    </row>
    <row r="44804" spans="26:26">
      <c r="Z44804" s="44"/>
    </row>
    <row r="44805" spans="26:26">
      <c r="Z44805" s="44"/>
    </row>
    <row r="44806" spans="26:26">
      <c r="Z44806" s="44"/>
    </row>
    <row r="44807" spans="26:26">
      <c r="Z44807" s="44"/>
    </row>
    <row r="44808" spans="26:26">
      <c r="Z44808" s="44"/>
    </row>
    <row r="44809" spans="26:26">
      <c r="Z44809" s="44"/>
    </row>
    <row r="44810" spans="26:26">
      <c r="Z44810" s="44"/>
    </row>
    <row r="44811" spans="26:26">
      <c r="Z44811" s="44"/>
    </row>
    <row r="44812" spans="26:26">
      <c r="Z44812" s="44"/>
    </row>
    <row r="44813" spans="26:26">
      <c r="Z44813" s="44"/>
    </row>
    <row r="44814" spans="26:26">
      <c r="Z44814" s="44"/>
    </row>
    <row r="44815" spans="26:26">
      <c r="Z44815" s="44"/>
    </row>
    <row r="44816" spans="26:26">
      <c r="Z44816" s="44"/>
    </row>
    <row r="44817" spans="26:26">
      <c r="Z44817" s="44"/>
    </row>
    <row r="44818" spans="26:26">
      <c r="Z44818" s="44"/>
    </row>
    <row r="44819" spans="26:26">
      <c r="Z44819" s="44"/>
    </row>
    <row r="44820" spans="26:26">
      <c r="Z44820" s="44"/>
    </row>
    <row r="44821" spans="26:26">
      <c r="Z44821" s="44"/>
    </row>
    <row r="44822" spans="26:26">
      <c r="Z44822" s="44"/>
    </row>
    <row r="44823" spans="26:26">
      <c r="Z44823" s="44"/>
    </row>
    <row r="44824" spans="26:26">
      <c r="Z44824" s="44"/>
    </row>
    <row r="44825" spans="26:26">
      <c r="Z44825" s="44"/>
    </row>
    <row r="44826" spans="26:26">
      <c r="Z44826" s="44"/>
    </row>
    <row r="44827" spans="26:26">
      <c r="Z44827" s="44"/>
    </row>
    <row r="44828" spans="26:26">
      <c r="Z44828" s="44"/>
    </row>
    <row r="44829" spans="26:26">
      <c r="Z44829" s="44"/>
    </row>
    <row r="44830" spans="26:26">
      <c r="Z44830" s="44"/>
    </row>
    <row r="44831" spans="26:26">
      <c r="Z44831" s="44"/>
    </row>
    <row r="44832" spans="26:26">
      <c r="Z44832" s="44"/>
    </row>
    <row r="44833" spans="26:26">
      <c r="Z44833" s="44"/>
    </row>
    <row r="44834" spans="26:26">
      <c r="Z44834" s="44"/>
    </row>
    <row r="44835" spans="26:26">
      <c r="Z44835" s="44"/>
    </row>
    <row r="44836" spans="26:26">
      <c r="Z44836" s="44"/>
    </row>
    <row r="44837" spans="26:26">
      <c r="Z44837" s="44"/>
    </row>
    <row r="44838" spans="26:26">
      <c r="Z44838" s="44"/>
    </row>
    <row r="44839" spans="26:26">
      <c r="Z44839" s="44"/>
    </row>
    <row r="44840" spans="26:26">
      <c r="Z44840" s="44"/>
    </row>
    <row r="44841" spans="26:26">
      <c r="Z44841" s="44"/>
    </row>
    <row r="44842" spans="26:26">
      <c r="Z44842" s="44"/>
    </row>
    <row r="44843" spans="26:26">
      <c r="Z44843" s="44"/>
    </row>
    <row r="44844" spans="26:26">
      <c r="Z44844" s="44"/>
    </row>
    <row r="44845" spans="26:26">
      <c r="Z44845" s="44"/>
    </row>
    <row r="44846" spans="26:26">
      <c r="Z44846" s="44"/>
    </row>
    <row r="44847" spans="26:26">
      <c r="Z44847" s="44"/>
    </row>
    <row r="44848" spans="26:26">
      <c r="Z44848" s="44"/>
    </row>
    <row r="44849" spans="26:26">
      <c r="Z44849" s="44"/>
    </row>
    <row r="44850" spans="26:26">
      <c r="Z44850" s="44"/>
    </row>
    <row r="44851" spans="26:26">
      <c r="Z44851" s="44"/>
    </row>
    <row r="44852" spans="26:26">
      <c r="Z44852" s="44"/>
    </row>
    <row r="44853" spans="26:26">
      <c r="Z44853" s="44"/>
    </row>
    <row r="44854" spans="26:26">
      <c r="Z44854" s="44"/>
    </row>
    <row r="44855" spans="26:26">
      <c r="Z44855" s="44"/>
    </row>
    <row r="44856" spans="26:26">
      <c r="Z44856" s="44"/>
    </row>
    <row r="44857" spans="26:26">
      <c r="Z44857" s="44"/>
    </row>
    <row r="44858" spans="26:26">
      <c r="Z44858" s="44"/>
    </row>
    <row r="44859" spans="26:26">
      <c r="Z44859" s="44"/>
    </row>
    <row r="44860" spans="26:26">
      <c r="Z44860" s="44"/>
    </row>
    <row r="44861" spans="26:26">
      <c r="Z44861" s="44"/>
    </row>
    <row r="44862" spans="26:26">
      <c r="Z44862" s="44"/>
    </row>
    <row r="44863" spans="26:26">
      <c r="Z44863" s="44"/>
    </row>
    <row r="44864" spans="26:26">
      <c r="Z44864" s="44"/>
    </row>
    <row r="44865" spans="26:26">
      <c r="Z44865" s="44"/>
    </row>
    <row r="44866" spans="26:26">
      <c r="Z44866" s="44"/>
    </row>
    <row r="44867" spans="26:26">
      <c r="Z44867" s="44"/>
    </row>
    <row r="44868" spans="26:26">
      <c r="Z44868" s="44"/>
    </row>
    <row r="44869" spans="26:26">
      <c r="Z44869" s="44"/>
    </row>
    <row r="44870" spans="26:26">
      <c r="Z44870" s="44"/>
    </row>
    <row r="44871" spans="26:26">
      <c r="Z44871" s="44"/>
    </row>
    <row r="44872" spans="26:26">
      <c r="Z44872" s="44"/>
    </row>
    <row r="44873" spans="26:26">
      <c r="Z44873" s="44"/>
    </row>
    <row r="44874" spans="26:26">
      <c r="Z44874" s="44"/>
    </row>
    <row r="44875" spans="26:26">
      <c r="Z44875" s="44"/>
    </row>
    <row r="44876" spans="26:26">
      <c r="Z44876" s="44"/>
    </row>
    <row r="44877" spans="26:26">
      <c r="Z44877" s="44"/>
    </row>
    <row r="44878" spans="26:26">
      <c r="Z44878" s="44"/>
    </row>
    <row r="44879" spans="26:26">
      <c r="Z44879" s="44"/>
    </row>
    <row r="44880" spans="26:26">
      <c r="Z44880" s="44"/>
    </row>
    <row r="44881" spans="26:26">
      <c r="Z44881" s="44"/>
    </row>
    <row r="44882" spans="26:26">
      <c r="Z44882" s="44"/>
    </row>
    <row r="44883" spans="26:26">
      <c r="Z44883" s="44"/>
    </row>
    <row r="44884" spans="26:26">
      <c r="Z44884" s="44"/>
    </row>
    <row r="44885" spans="26:26">
      <c r="Z44885" s="44"/>
    </row>
    <row r="44886" spans="26:26">
      <c r="Z44886" s="44"/>
    </row>
    <row r="44887" spans="26:26">
      <c r="Z44887" s="44"/>
    </row>
    <row r="44888" spans="26:26">
      <c r="Z44888" s="44"/>
    </row>
    <row r="44889" spans="26:26">
      <c r="Z44889" s="44"/>
    </row>
    <row r="44890" spans="26:26">
      <c r="Z44890" s="44"/>
    </row>
    <row r="44891" spans="26:26">
      <c r="Z44891" s="44"/>
    </row>
    <row r="44892" spans="26:26">
      <c r="Z44892" s="44"/>
    </row>
    <row r="44893" spans="26:26">
      <c r="Z44893" s="44"/>
    </row>
    <row r="44894" spans="26:26">
      <c r="Z44894" s="44"/>
    </row>
    <row r="44895" spans="26:26">
      <c r="Z44895" s="44"/>
    </row>
    <row r="44896" spans="26:26">
      <c r="Z44896" s="44"/>
    </row>
    <row r="44897" spans="26:26">
      <c r="Z44897" s="44"/>
    </row>
    <row r="44898" spans="26:26">
      <c r="Z44898" s="44"/>
    </row>
    <row r="44899" spans="26:26">
      <c r="Z44899" s="44"/>
    </row>
    <row r="44900" spans="26:26">
      <c r="Z44900" s="44"/>
    </row>
    <row r="44901" spans="26:26">
      <c r="Z44901" s="44"/>
    </row>
    <row r="44902" spans="26:26">
      <c r="Z44902" s="44"/>
    </row>
    <row r="44903" spans="26:26">
      <c r="Z44903" s="44"/>
    </row>
    <row r="44904" spans="26:26">
      <c r="Z44904" s="44"/>
    </row>
    <row r="44905" spans="26:26">
      <c r="Z44905" s="44"/>
    </row>
    <row r="44906" spans="26:26">
      <c r="Z44906" s="44"/>
    </row>
    <row r="44907" spans="26:26">
      <c r="Z44907" s="44"/>
    </row>
    <row r="44908" spans="26:26">
      <c r="Z44908" s="44"/>
    </row>
    <row r="44909" spans="26:26">
      <c r="Z44909" s="44"/>
    </row>
    <row r="44910" spans="26:26">
      <c r="Z44910" s="44"/>
    </row>
    <row r="44911" spans="26:26">
      <c r="Z44911" s="44"/>
    </row>
    <row r="44912" spans="26:26">
      <c r="Z44912" s="44"/>
    </row>
    <row r="44913" spans="26:26">
      <c r="Z44913" s="44"/>
    </row>
    <row r="44914" spans="26:26">
      <c r="Z44914" s="44"/>
    </row>
    <row r="44915" spans="26:26">
      <c r="Z44915" s="44"/>
    </row>
    <row r="44916" spans="26:26">
      <c r="Z44916" s="44"/>
    </row>
    <row r="44917" spans="26:26">
      <c r="Z44917" s="44"/>
    </row>
    <row r="44918" spans="26:26">
      <c r="Z44918" s="44"/>
    </row>
    <row r="44919" spans="26:26">
      <c r="Z44919" s="44"/>
    </row>
    <row r="44920" spans="26:26">
      <c r="Z44920" s="44"/>
    </row>
    <row r="44921" spans="26:26">
      <c r="Z44921" s="44"/>
    </row>
    <row r="44922" spans="26:26">
      <c r="Z44922" s="44"/>
    </row>
    <row r="44923" spans="26:26">
      <c r="Z44923" s="44"/>
    </row>
    <row r="44924" spans="26:26">
      <c r="Z44924" s="44"/>
    </row>
    <row r="44925" spans="26:26">
      <c r="Z44925" s="44"/>
    </row>
    <row r="44926" spans="26:26">
      <c r="Z44926" s="44"/>
    </row>
    <row r="44927" spans="26:26">
      <c r="Z44927" s="44"/>
    </row>
    <row r="44928" spans="26:26">
      <c r="Z44928" s="44"/>
    </row>
    <row r="44929" spans="26:26">
      <c r="Z44929" s="44"/>
    </row>
    <row r="44930" spans="26:26">
      <c r="Z44930" s="44"/>
    </row>
    <row r="44931" spans="26:26">
      <c r="Z44931" s="44"/>
    </row>
    <row r="44932" spans="26:26">
      <c r="Z44932" s="44"/>
    </row>
    <row r="44933" spans="26:26">
      <c r="Z44933" s="44"/>
    </row>
    <row r="44934" spans="26:26">
      <c r="Z44934" s="44"/>
    </row>
    <row r="44935" spans="26:26">
      <c r="Z44935" s="44"/>
    </row>
    <row r="44936" spans="26:26">
      <c r="Z44936" s="44"/>
    </row>
    <row r="44937" spans="26:26">
      <c r="Z44937" s="44"/>
    </row>
    <row r="44938" spans="26:26">
      <c r="Z44938" s="44"/>
    </row>
    <row r="44939" spans="26:26">
      <c r="Z44939" s="44"/>
    </row>
    <row r="44940" spans="26:26">
      <c r="Z44940" s="44"/>
    </row>
    <row r="44941" spans="26:26">
      <c r="Z44941" s="44"/>
    </row>
    <row r="44942" spans="26:26">
      <c r="Z44942" s="44"/>
    </row>
    <row r="44943" spans="26:26">
      <c r="Z44943" s="44"/>
    </row>
    <row r="44944" spans="26:26">
      <c r="Z44944" s="44"/>
    </row>
    <row r="44945" spans="26:26">
      <c r="Z44945" s="44"/>
    </row>
    <row r="44946" spans="26:26">
      <c r="Z44946" s="44"/>
    </row>
    <row r="44947" spans="26:26">
      <c r="Z44947" s="44"/>
    </row>
    <row r="44948" spans="26:26">
      <c r="Z44948" s="44"/>
    </row>
    <row r="44949" spans="26:26">
      <c r="Z44949" s="44"/>
    </row>
    <row r="44950" spans="26:26">
      <c r="Z44950" s="44"/>
    </row>
    <row r="44951" spans="26:26">
      <c r="Z44951" s="44"/>
    </row>
    <row r="44952" spans="26:26">
      <c r="Z44952" s="44"/>
    </row>
    <row r="44953" spans="26:26">
      <c r="Z44953" s="44"/>
    </row>
    <row r="44954" spans="26:26">
      <c r="Z44954" s="44"/>
    </row>
    <row r="44955" spans="26:26">
      <c r="Z44955" s="44"/>
    </row>
    <row r="44956" spans="26:26">
      <c r="Z44956" s="44"/>
    </row>
    <row r="44957" spans="26:26">
      <c r="Z44957" s="44"/>
    </row>
    <row r="44958" spans="26:26">
      <c r="Z44958" s="44"/>
    </row>
    <row r="44959" spans="26:26">
      <c r="Z44959" s="44"/>
    </row>
    <row r="44960" spans="26:26">
      <c r="Z44960" s="44"/>
    </row>
    <row r="44961" spans="26:26">
      <c r="Z44961" s="44"/>
    </row>
    <row r="44962" spans="26:26">
      <c r="Z44962" s="44"/>
    </row>
    <row r="44963" spans="26:26">
      <c r="Z44963" s="44"/>
    </row>
    <row r="44964" spans="26:26">
      <c r="Z44964" s="44"/>
    </row>
    <row r="44965" spans="26:26">
      <c r="Z44965" s="44"/>
    </row>
    <row r="44966" spans="26:26">
      <c r="Z44966" s="44"/>
    </row>
    <row r="44967" spans="26:26">
      <c r="Z44967" s="44"/>
    </row>
    <row r="44968" spans="26:26">
      <c r="Z44968" s="44"/>
    </row>
    <row r="44969" spans="26:26">
      <c r="Z44969" s="44"/>
    </row>
    <row r="44970" spans="26:26">
      <c r="Z44970" s="44"/>
    </row>
    <row r="44971" spans="26:26">
      <c r="Z44971" s="44"/>
    </row>
    <row r="44972" spans="26:26">
      <c r="Z44972" s="44"/>
    </row>
    <row r="44973" spans="26:26">
      <c r="Z44973" s="44"/>
    </row>
    <row r="44974" spans="26:26">
      <c r="Z44974" s="44"/>
    </row>
    <row r="44975" spans="26:26">
      <c r="Z44975" s="44"/>
    </row>
    <row r="44976" spans="26:26">
      <c r="Z44976" s="44"/>
    </row>
    <row r="44977" spans="26:26">
      <c r="Z44977" s="44"/>
    </row>
    <row r="44978" spans="26:26">
      <c r="Z44978" s="44"/>
    </row>
    <row r="44979" spans="26:26">
      <c r="Z44979" s="44"/>
    </row>
    <row r="44980" spans="26:26">
      <c r="Z44980" s="44"/>
    </row>
    <row r="44981" spans="26:26">
      <c r="Z44981" s="44"/>
    </row>
    <row r="44982" spans="26:26">
      <c r="Z44982" s="44"/>
    </row>
    <row r="44983" spans="26:26">
      <c r="Z44983" s="44"/>
    </row>
    <row r="44984" spans="26:26">
      <c r="Z44984" s="44"/>
    </row>
    <row r="44985" spans="26:26">
      <c r="Z44985" s="44"/>
    </row>
    <row r="44986" spans="26:26">
      <c r="Z44986" s="44"/>
    </row>
    <row r="44987" spans="26:26">
      <c r="Z44987" s="44"/>
    </row>
    <row r="44988" spans="26:26">
      <c r="Z44988" s="44"/>
    </row>
    <row r="44989" spans="26:26">
      <c r="Z44989" s="44"/>
    </row>
    <row r="44990" spans="26:26">
      <c r="Z44990" s="44"/>
    </row>
    <row r="44991" spans="26:26">
      <c r="Z44991" s="44"/>
    </row>
    <row r="44992" spans="26:26">
      <c r="Z44992" s="44"/>
    </row>
    <row r="44993" spans="26:26">
      <c r="Z44993" s="44"/>
    </row>
    <row r="44994" spans="26:26">
      <c r="Z44994" s="44"/>
    </row>
    <row r="44995" spans="26:26">
      <c r="Z44995" s="44"/>
    </row>
    <row r="44996" spans="26:26">
      <c r="Z44996" s="44"/>
    </row>
    <row r="44997" spans="26:26">
      <c r="Z44997" s="44"/>
    </row>
    <row r="44998" spans="26:26">
      <c r="Z44998" s="44"/>
    </row>
    <row r="44999" spans="26:26">
      <c r="Z44999" s="44"/>
    </row>
    <row r="45000" spans="26:26">
      <c r="Z45000" s="44"/>
    </row>
    <row r="45001" spans="26:26">
      <c r="Z45001" s="44"/>
    </row>
    <row r="45002" spans="26:26">
      <c r="Z45002" s="44"/>
    </row>
    <row r="45003" spans="26:26">
      <c r="Z45003" s="44"/>
    </row>
    <row r="45004" spans="26:26">
      <c r="Z45004" s="44"/>
    </row>
    <row r="45005" spans="26:26">
      <c r="Z45005" s="44"/>
    </row>
    <row r="45006" spans="26:26">
      <c r="Z45006" s="44"/>
    </row>
    <row r="45007" spans="26:26">
      <c r="Z45007" s="44"/>
    </row>
    <row r="45008" spans="26:26">
      <c r="Z45008" s="44"/>
    </row>
    <row r="45009" spans="26:26">
      <c r="Z45009" s="44"/>
    </row>
    <row r="45010" spans="26:26">
      <c r="Z45010" s="44"/>
    </row>
    <row r="45011" spans="26:26">
      <c r="Z45011" s="44"/>
    </row>
    <row r="45012" spans="26:26">
      <c r="Z45012" s="44"/>
    </row>
    <row r="45013" spans="26:26">
      <c r="Z45013" s="44"/>
    </row>
    <row r="45014" spans="26:26">
      <c r="Z45014" s="44"/>
    </row>
    <row r="45015" spans="26:26">
      <c r="Z45015" s="44"/>
    </row>
    <row r="45016" spans="26:26">
      <c r="Z45016" s="44"/>
    </row>
    <row r="45017" spans="26:26">
      <c r="Z45017" s="44"/>
    </row>
    <row r="45018" spans="26:26">
      <c r="Z45018" s="44"/>
    </row>
    <row r="45019" spans="26:26">
      <c r="Z45019" s="44"/>
    </row>
    <row r="45020" spans="26:26">
      <c r="Z45020" s="44"/>
    </row>
    <row r="45021" spans="26:26">
      <c r="Z45021" s="44"/>
    </row>
    <row r="45022" spans="26:26">
      <c r="Z45022" s="44"/>
    </row>
    <row r="45023" spans="26:26">
      <c r="Z45023" s="44"/>
    </row>
    <row r="45024" spans="26:26">
      <c r="Z45024" s="44"/>
    </row>
    <row r="45025" spans="26:26">
      <c r="Z45025" s="44"/>
    </row>
    <row r="45026" spans="26:26">
      <c r="Z45026" s="44"/>
    </row>
    <row r="45027" spans="26:26">
      <c r="Z45027" s="44"/>
    </row>
    <row r="45028" spans="26:26">
      <c r="Z45028" s="44"/>
    </row>
    <row r="45029" spans="26:26">
      <c r="Z45029" s="44"/>
    </row>
    <row r="45030" spans="26:26">
      <c r="Z45030" s="44"/>
    </row>
    <row r="45031" spans="26:26">
      <c r="Z45031" s="44"/>
    </row>
    <row r="45032" spans="26:26">
      <c r="Z45032" s="44"/>
    </row>
    <row r="45033" spans="26:26">
      <c r="Z45033" s="44"/>
    </row>
    <row r="45034" spans="26:26">
      <c r="Z45034" s="44"/>
    </row>
    <row r="45035" spans="26:26">
      <c r="Z45035" s="44"/>
    </row>
    <row r="45036" spans="26:26">
      <c r="Z45036" s="44"/>
    </row>
    <row r="45037" spans="26:26">
      <c r="Z45037" s="44"/>
    </row>
    <row r="45038" spans="26:26">
      <c r="Z45038" s="44"/>
    </row>
    <row r="45039" spans="26:26">
      <c r="Z45039" s="44"/>
    </row>
    <row r="45040" spans="26:26">
      <c r="Z45040" s="44"/>
    </row>
    <row r="45041" spans="26:26">
      <c r="Z45041" s="44"/>
    </row>
    <row r="45042" spans="26:26">
      <c r="Z45042" s="44"/>
    </row>
    <row r="45043" spans="26:26">
      <c r="Z45043" s="44"/>
    </row>
    <row r="45044" spans="26:26">
      <c r="Z45044" s="44"/>
    </row>
    <row r="45045" spans="26:26">
      <c r="Z45045" s="44"/>
    </row>
    <row r="45046" spans="26:26">
      <c r="Z45046" s="44"/>
    </row>
    <row r="45047" spans="26:26">
      <c r="Z45047" s="44"/>
    </row>
    <row r="45048" spans="26:26">
      <c r="Z45048" s="44"/>
    </row>
    <row r="45049" spans="26:26">
      <c r="Z45049" s="44"/>
    </row>
    <row r="45050" spans="26:26">
      <c r="Z45050" s="44"/>
    </row>
    <row r="45051" spans="26:26">
      <c r="Z45051" s="44"/>
    </row>
    <row r="45052" spans="26:26">
      <c r="Z45052" s="44"/>
    </row>
    <row r="45053" spans="26:26">
      <c r="Z45053" s="44"/>
    </row>
    <row r="45054" spans="26:26">
      <c r="Z45054" s="44"/>
    </row>
    <row r="45055" spans="26:26">
      <c r="Z45055" s="44"/>
    </row>
    <row r="45056" spans="26:26">
      <c r="Z45056" s="44"/>
    </row>
    <row r="45057" spans="26:26">
      <c r="Z45057" s="44"/>
    </row>
    <row r="45058" spans="26:26">
      <c r="Z45058" s="44"/>
    </row>
    <row r="45059" spans="26:26">
      <c r="Z45059" s="44"/>
    </row>
    <row r="45060" spans="26:26">
      <c r="Z45060" s="44"/>
    </row>
    <row r="45061" spans="26:26">
      <c r="Z45061" s="44"/>
    </row>
    <row r="45062" spans="26:26">
      <c r="Z45062" s="44"/>
    </row>
    <row r="45063" spans="26:26">
      <c r="Z45063" s="44"/>
    </row>
    <row r="45064" spans="26:26">
      <c r="Z45064" s="44"/>
    </row>
    <row r="45065" spans="26:26">
      <c r="Z45065" s="44"/>
    </row>
    <row r="45066" spans="26:26">
      <c r="Z45066" s="44"/>
    </row>
    <row r="45067" spans="26:26">
      <c r="Z45067" s="44"/>
    </row>
    <row r="45068" spans="26:26">
      <c r="Z45068" s="44"/>
    </row>
    <row r="45069" spans="26:26">
      <c r="Z45069" s="44"/>
    </row>
    <row r="45070" spans="26:26">
      <c r="Z45070" s="44"/>
    </row>
    <row r="45071" spans="26:26">
      <c r="Z45071" s="44"/>
    </row>
    <row r="45072" spans="26:26">
      <c r="Z45072" s="44"/>
    </row>
    <row r="45073" spans="26:26">
      <c r="Z45073" s="44"/>
    </row>
    <row r="45074" spans="26:26">
      <c r="Z45074" s="44"/>
    </row>
    <row r="45075" spans="26:26">
      <c r="Z45075" s="44"/>
    </row>
    <row r="45076" spans="26:26">
      <c r="Z45076" s="44"/>
    </row>
    <row r="45077" spans="26:26">
      <c r="Z45077" s="44"/>
    </row>
    <row r="45078" spans="26:26">
      <c r="Z45078" s="44"/>
    </row>
    <row r="45079" spans="26:26">
      <c r="Z45079" s="44"/>
    </row>
    <row r="45080" spans="26:26">
      <c r="Z45080" s="44"/>
    </row>
    <row r="45081" spans="26:26">
      <c r="Z45081" s="44"/>
    </row>
    <row r="45082" spans="26:26">
      <c r="Z45082" s="44"/>
    </row>
    <row r="45083" spans="26:26">
      <c r="Z45083" s="44"/>
    </row>
    <row r="45084" spans="26:26">
      <c r="Z45084" s="44"/>
    </row>
    <row r="45085" spans="26:26">
      <c r="Z45085" s="44"/>
    </row>
    <row r="45086" spans="26:26">
      <c r="Z45086" s="44"/>
    </row>
    <row r="45087" spans="26:26">
      <c r="Z45087" s="44"/>
    </row>
    <row r="45088" spans="26:26">
      <c r="Z45088" s="44"/>
    </row>
    <row r="45089" spans="26:26">
      <c r="Z45089" s="44"/>
    </row>
    <row r="45090" spans="26:26">
      <c r="Z45090" s="44"/>
    </row>
    <row r="45091" spans="26:26">
      <c r="Z45091" s="44"/>
    </row>
    <row r="45092" spans="26:26">
      <c r="Z45092" s="44"/>
    </row>
    <row r="45093" spans="26:26">
      <c r="Z45093" s="44"/>
    </row>
    <row r="45094" spans="26:26">
      <c r="Z45094" s="44"/>
    </row>
    <row r="45095" spans="26:26">
      <c r="Z45095" s="44"/>
    </row>
    <row r="45096" spans="26:26">
      <c r="Z45096" s="44"/>
    </row>
    <row r="45097" spans="26:26">
      <c r="Z45097" s="44"/>
    </row>
    <row r="45098" spans="26:26">
      <c r="Z45098" s="44"/>
    </row>
    <row r="45099" spans="26:26">
      <c r="Z45099" s="44"/>
    </row>
    <row r="45100" spans="26:26">
      <c r="Z45100" s="44"/>
    </row>
    <row r="45101" spans="26:26">
      <c r="Z45101" s="44"/>
    </row>
    <row r="45102" spans="26:26">
      <c r="Z45102" s="44"/>
    </row>
    <row r="45103" spans="26:26">
      <c r="Z45103" s="44"/>
    </row>
    <row r="45104" spans="26:26">
      <c r="Z45104" s="44"/>
    </row>
    <row r="45105" spans="26:26">
      <c r="Z45105" s="44"/>
    </row>
    <row r="45106" spans="26:26">
      <c r="Z45106" s="44"/>
    </row>
    <row r="45107" spans="26:26">
      <c r="Z45107" s="44"/>
    </row>
    <row r="45108" spans="26:26">
      <c r="Z45108" s="44"/>
    </row>
    <row r="45109" spans="26:26">
      <c r="Z45109" s="44"/>
    </row>
    <row r="45110" spans="26:26">
      <c r="Z45110" s="44"/>
    </row>
    <row r="45111" spans="26:26">
      <c r="Z45111" s="44"/>
    </row>
    <row r="45112" spans="26:26">
      <c r="Z45112" s="44"/>
    </row>
    <row r="45113" spans="26:26">
      <c r="Z45113" s="44"/>
    </row>
    <row r="45114" spans="26:26">
      <c r="Z45114" s="44"/>
    </row>
    <row r="45115" spans="26:26">
      <c r="Z45115" s="44"/>
    </row>
    <row r="45116" spans="26:26">
      <c r="Z45116" s="44"/>
    </row>
    <row r="45117" spans="26:26">
      <c r="Z45117" s="44"/>
    </row>
    <row r="45118" spans="26:26">
      <c r="Z45118" s="44"/>
    </row>
    <row r="45119" spans="26:26">
      <c r="Z45119" s="44"/>
    </row>
    <row r="45120" spans="26:26">
      <c r="Z45120" s="44"/>
    </row>
    <row r="45121" spans="26:26">
      <c r="Z45121" s="44"/>
    </row>
    <row r="45122" spans="26:26">
      <c r="Z45122" s="44"/>
    </row>
    <row r="45123" spans="26:26">
      <c r="Z45123" s="44"/>
    </row>
    <row r="45124" spans="26:26">
      <c r="Z45124" s="44"/>
    </row>
    <row r="45125" spans="26:26">
      <c r="Z45125" s="44"/>
    </row>
    <row r="45126" spans="26:26">
      <c r="Z45126" s="44"/>
    </row>
    <row r="45127" spans="26:26">
      <c r="Z45127" s="44"/>
    </row>
    <row r="45128" spans="26:26">
      <c r="Z45128" s="44"/>
    </row>
    <row r="45129" spans="26:26">
      <c r="Z45129" s="44"/>
    </row>
    <row r="45130" spans="26:26">
      <c r="Z45130" s="44"/>
    </row>
    <row r="45131" spans="26:26">
      <c r="Z45131" s="44"/>
    </row>
    <row r="45132" spans="26:26">
      <c r="Z45132" s="44"/>
    </row>
    <row r="45133" spans="26:26">
      <c r="Z45133" s="44"/>
    </row>
    <row r="45134" spans="26:26">
      <c r="Z45134" s="44"/>
    </row>
    <row r="45135" spans="26:26">
      <c r="Z45135" s="44"/>
    </row>
    <row r="45136" spans="26:26">
      <c r="Z45136" s="44"/>
    </row>
    <row r="45137" spans="26:26">
      <c r="Z45137" s="44"/>
    </row>
    <row r="45138" spans="26:26">
      <c r="Z45138" s="44"/>
    </row>
    <row r="45139" spans="26:26">
      <c r="Z45139" s="44"/>
    </row>
    <row r="45140" spans="26:26">
      <c r="Z45140" s="44"/>
    </row>
    <row r="45141" spans="26:26">
      <c r="Z45141" s="44"/>
    </row>
    <row r="45142" spans="26:26">
      <c r="Z45142" s="44"/>
    </row>
    <row r="45143" spans="26:26">
      <c r="Z45143" s="44"/>
    </row>
    <row r="45144" spans="26:26">
      <c r="Z45144" s="44"/>
    </row>
    <row r="45145" spans="26:26">
      <c r="Z45145" s="44"/>
    </row>
    <row r="45146" spans="26:26">
      <c r="Z45146" s="44"/>
    </row>
    <row r="45147" spans="26:26">
      <c r="Z45147" s="44"/>
    </row>
    <row r="45148" spans="26:26">
      <c r="Z45148" s="44"/>
    </row>
    <row r="45149" spans="26:26">
      <c r="Z45149" s="44"/>
    </row>
    <row r="45150" spans="26:26">
      <c r="Z45150" s="44"/>
    </row>
    <row r="45151" spans="26:26">
      <c r="Z45151" s="44"/>
    </row>
    <row r="45152" spans="26:26">
      <c r="Z45152" s="44"/>
    </row>
    <row r="45153" spans="26:26">
      <c r="Z45153" s="44"/>
    </row>
    <row r="45154" spans="26:26">
      <c r="Z45154" s="44"/>
    </row>
    <row r="45155" spans="26:26">
      <c r="Z45155" s="44"/>
    </row>
    <row r="45156" spans="26:26">
      <c r="Z45156" s="44"/>
    </row>
    <row r="45157" spans="26:26">
      <c r="Z45157" s="44"/>
    </row>
    <row r="45158" spans="26:26">
      <c r="Z45158" s="44"/>
    </row>
    <row r="45159" spans="26:26">
      <c r="Z45159" s="44"/>
    </row>
    <row r="45160" spans="26:26">
      <c r="Z45160" s="44"/>
    </row>
    <row r="45161" spans="26:26">
      <c r="Z45161" s="44"/>
    </row>
    <row r="45162" spans="26:26">
      <c r="Z45162" s="44"/>
    </row>
    <row r="45163" spans="26:26">
      <c r="Z45163" s="44"/>
    </row>
    <row r="45164" spans="26:26">
      <c r="Z45164" s="44"/>
    </row>
    <row r="45165" spans="26:26">
      <c r="Z45165" s="44"/>
    </row>
    <row r="45166" spans="26:26">
      <c r="Z45166" s="44"/>
    </row>
    <row r="45167" spans="26:26">
      <c r="Z45167" s="44"/>
    </row>
    <row r="45168" spans="26:26">
      <c r="Z45168" s="44"/>
    </row>
    <row r="45169" spans="26:26">
      <c r="Z45169" s="44"/>
    </row>
    <row r="45170" spans="26:26">
      <c r="Z45170" s="44"/>
    </row>
    <row r="45171" spans="26:26">
      <c r="Z45171" s="44"/>
    </row>
    <row r="45172" spans="26:26">
      <c r="Z45172" s="44"/>
    </row>
    <row r="45173" spans="26:26">
      <c r="Z45173" s="44"/>
    </row>
    <row r="45174" spans="26:26">
      <c r="Z45174" s="44"/>
    </row>
    <row r="45175" spans="26:26">
      <c r="Z45175" s="44"/>
    </row>
    <row r="45176" spans="26:26">
      <c r="Z45176" s="44"/>
    </row>
    <row r="45177" spans="26:26">
      <c r="Z45177" s="44"/>
    </row>
    <row r="45178" spans="26:26">
      <c r="Z45178" s="44"/>
    </row>
    <row r="45179" spans="26:26">
      <c r="Z45179" s="44"/>
    </row>
    <row r="45180" spans="26:26">
      <c r="Z45180" s="44"/>
    </row>
    <row r="45181" spans="26:26">
      <c r="Z45181" s="44"/>
    </row>
    <row r="45182" spans="26:26">
      <c r="Z45182" s="44"/>
    </row>
    <row r="45183" spans="26:26">
      <c r="Z45183" s="44"/>
    </row>
    <row r="45184" spans="26:26">
      <c r="Z45184" s="44"/>
    </row>
    <row r="45185" spans="26:26">
      <c r="Z45185" s="44"/>
    </row>
    <row r="45186" spans="26:26">
      <c r="Z45186" s="44"/>
    </row>
    <row r="45187" spans="26:26">
      <c r="Z45187" s="44"/>
    </row>
    <row r="45188" spans="26:26">
      <c r="Z45188" s="44"/>
    </row>
    <row r="45189" spans="26:26">
      <c r="Z45189" s="44"/>
    </row>
    <row r="45190" spans="26:26">
      <c r="Z45190" s="44"/>
    </row>
    <row r="45191" spans="26:26">
      <c r="Z45191" s="44"/>
    </row>
    <row r="45192" spans="26:26">
      <c r="Z45192" s="44"/>
    </row>
    <row r="45193" spans="26:26">
      <c r="Z45193" s="44"/>
    </row>
    <row r="45194" spans="26:26">
      <c r="Z45194" s="44"/>
    </row>
    <row r="45195" spans="26:26">
      <c r="Z45195" s="44"/>
    </row>
    <row r="45196" spans="26:26">
      <c r="Z45196" s="44"/>
    </row>
    <row r="45197" spans="26:26">
      <c r="Z45197" s="44"/>
    </row>
    <row r="45198" spans="26:26">
      <c r="Z45198" s="44"/>
    </row>
    <row r="45199" spans="26:26">
      <c r="Z45199" s="44"/>
    </row>
    <row r="45200" spans="26:26">
      <c r="Z45200" s="44"/>
    </row>
    <row r="45201" spans="26:26">
      <c r="Z45201" s="44"/>
    </row>
    <row r="45202" spans="26:26">
      <c r="Z45202" s="44"/>
    </row>
    <row r="45203" spans="26:26">
      <c r="Z45203" s="44"/>
    </row>
    <row r="45204" spans="26:26">
      <c r="Z45204" s="44"/>
    </row>
    <row r="45205" spans="26:26">
      <c r="Z45205" s="44"/>
    </row>
    <row r="45206" spans="26:26">
      <c r="Z45206" s="44"/>
    </row>
    <row r="45207" spans="26:26">
      <c r="Z45207" s="44"/>
    </row>
    <row r="45208" spans="26:26">
      <c r="Z45208" s="44"/>
    </row>
    <row r="45209" spans="26:26">
      <c r="Z45209" s="44"/>
    </row>
    <row r="45210" spans="26:26">
      <c r="Z45210" s="44"/>
    </row>
    <row r="45211" spans="26:26">
      <c r="Z45211" s="44"/>
    </row>
    <row r="45212" spans="26:26">
      <c r="Z45212" s="44"/>
    </row>
    <row r="45213" spans="26:26">
      <c r="Z45213" s="44"/>
    </row>
    <row r="45214" spans="26:26">
      <c r="Z45214" s="44"/>
    </row>
    <row r="45215" spans="26:26">
      <c r="Z45215" s="44"/>
    </row>
    <row r="45216" spans="26:26">
      <c r="Z45216" s="44"/>
    </row>
    <row r="45217" spans="26:26">
      <c r="Z45217" s="44"/>
    </row>
    <row r="45218" spans="26:26">
      <c r="Z45218" s="44"/>
    </row>
    <row r="45219" spans="26:26">
      <c r="Z45219" s="44"/>
    </row>
    <row r="45220" spans="26:26">
      <c r="Z45220" s="44"/>
    </row>
    <row r="45221" spans="26:26">
      <c r="Z45221" s="44"/>
    </row>
    <row r="45222" spans="26:26">
      <c r="Z45222" s="44"/>
    </row>
    <row r="45223" spans="26:26">
      <c r="Z45223" s="44"/>
    </row>
    <row r="45224" spans="26:26">
      <c r="Z45224" s="44"/>
    </row>
    <row r="45225" spans="26:26">
      <c r="Z45225" s="44"/>
    </row>
    <row r="45226" spans="26:26">
      <c r="Z45226" s="44"/>
    </row>
    <row r="45227" spans="26:26">
      <c r="Z45227" s="44"/>
    </row>
    <row r="45228" spans="26:26">
      <c r="Z45228" s="44"/>
    </row>
    <row r="45229" spans="26:26">
      <c r="Z45229" s="44"/>
    </row>
    <row r="45230" spans="26:26">
      <c r="Z45230" s="44"/>
    </row>
    <row r="45231" spans="26:26">
      <c r="Z45231" s="44"/>
    </row>
    <row r="45232" spans="26:26">
      <c r="Z45232" s="44"/>
    </row>
    <row r="45233" spans="26:26">
      <c r="Z45233" s="44"/>
    </row>
    <row r="45234" spans="26:26">
      <c r="Z45234" s="44"/>
    </row>
    <row r="45235" spans="26:26">
      <c r="Z45235" s="44"/>
    </row>
    <row r="45236" spans="26:26">
      <c r="Z45236" s="44"/>
    </row>
    <row r="45237" spans="26:26">
      <c r="Z45237" s="44"/>
    </row>
    <row r="45238" spans="26:26">
      <c r="Z45238" s="44"/>
    </row>
    <row r="45239" spans="26:26">
      <c r="Z45239" s="44"/>
    </row>
    <row r="45240" spans="26:26">
      <c r="Z45240" s="44"/>
    </row>
    <row r="45241" spans="26:26">
      <c r="Z45241" s="44"/>
    </row>
    <row r="45242" spans="26:26">
      <c r="Z45242" s="44"/>
    </row>
    <row r="45243" spans="26:26">
      <c r="Z45243" s="44"/>
    </row>
    <row r="45244" spans="26:26">
      <c r="Z45244" s="44"/>
    </row>
    <row r="45245" spans="26:26">
      <c r="Z45245" s="44"/>
    </row>
    <row r="45246" spans="26:26">
      <c r="Z45246" s="44"/>
    </row>
    <row r="45247" spans="26:26">
      <c r="Z45247" s="44"/>
    </row>
    <row r="45248" spans="26:26">
      <c r="Z45248" s="44"/>
    </row>
    <row r="45249" spans="26:26">
      <c r="Z45249" s="44"/>
    </row>
    <row r="45250" spans="26:26">
      <c r="Z45250" s="44"/>
    </row>
    <row r="45251" spans="26:26">
      <c r="Z45251" s="44"/>
    </row>
    <row r="45252" spans="26:26">
      <c r="Z45252" s="44"/>
    </row>
    <row r="45253" spans="26:26">
      <c r="Z45253" s="44"/>
    </row>
    <row r="45254" spans="26:26">
      <c r="Z45254" s="44"/>
    </row>
    <row r="45255" spans="26:26">
      <c r="Z45255" s="44"/>
    </row>
    <row r="45256" spans="26:26">
      <c r="Z45256" s="44"/>
    </row>
    <row r="45257" spans="26:26">
      <c r="Z45257" s="44"/>
    </row>
    <row r="45258" spans="26:26">
      <c r="Z45258" s="44"/>
    </row>
    <row r="45259" spans="26:26">
      <c r="Z45259" s="44"/>
    </row>
    <row r="45260" spans="26:26">
      <c r="Z45260" s="44"/>
    </row>
    <row r="45261" spans="26:26">
      <c r="Z45261" s="44"/>
    </row>
    <row r="45262" spans="26:26">
      <c r="Z45262" s="44"/>
    </row>
    <row r="45263" spans="26:26">
      <c r="Z45263" s="44"/>
    </row>
    <row r="45264" spans="26:26">
      <c r="Z45264" s="44"/>
    </row>
    <row r="45265" spans="26:26">
      <c r="Z45265" s="44"/>
    </row>
    <row r="45266" spans="26:26">
      <c r="Z45266" s="44"/>
    </row>
    <row r="45267" spans="26:26">
      <c r="Z45267" s="44"/>
    </row>
    <row r="45268" spans="26:26">
      <c r="Z45268" s="44"/>
    </row>
    <row r="45269" spans="26:26">
      <c r="Z45269" s="44"/>
    </row>
    <row r="45270" spans="26:26">
      <c r="Z45270" s="44"/>
    </row>
    <row r="45271" spans="26:26">
      <c r="Z45271" s="44"/>
    </row>
    <row r="45272" spans="26:26">
      <c r="Z45272" s="44"/>
    </row>
    <row r="45273" spans="26:26">
      <c r="Z45273" s="44"/>
    </row>
    <row r="45274" spans="26:26">
      <c r="Z45274" s="44"/>
    </row>
    <row r="45275" spans="26:26">
      <c r="Z45275" s="44"/>
    </row>
    <row r="45276" spans="26:26">
      <c r="Z45276" s="44"/>
    </row>
    <row r="45277" spans="26:26">
      <c r="Z45277" s="44"/>
    </row>
    <row r="45278" spans="26:26">
      <c r="Z45278" s="44"/>
    </row>
    <row r="45279" spans="26:26">
      <c r="Z45279" s="44"/>
    </row>
    <row r="45280" spans="26:26">
      <c r="Z45280" s="44"/>
    </row>
    <row r="45281" spans="26:26">
      <c r="Z45281" s="44"/>
    </row>
    <row r="45282" spans="26:26">
      <c r="Z45282" s="44"/>
    </row>
    <row r="45283" spans="26:26">
      <c r="Z45283" s="44"/>
    </row>
    <row r="45284" spans="26:26">
      <c r="Z45284" s="44"/>
    </row>
    <row r="45285" spans="26:26">
      <c r="Z45285" s="44"/>
    </row>
    <row r="45286" spans="26:26">
      <c r="Z45286" s="44"/>
    </row>
    <row r="45287" spans="26:26">
      <c r="Z45287" s="44"/>
    </row>
    <row r="45288" spans="26:26">
      <c r="Z45288" s="44"/>
    </row>
    <row r="45289" spans="26:26">
      <c r="Z45289" s="44"/>
    </row>
    <row r="45290" spans="26:26">
      <c r="Z45290" s="44"/>
    </row>
    <row r="45291" spans="26:26">
      <c r="Z45291" s="44"/>
    </row>
    <row r="45292" spans="26:26">
      <c r="Z45292" s="44"/>
    </row>
    <row r="45293" spans="26:26">
      <c r="Z45293" s="44"/>
    </row>
    <row r="45294" spans="26:26">
      <c r="Z45294" s="44"/>
    </row>
    <row r="45295" spans="26:26">
      <c r="Z45295" s="44"/>
    </row>
    <row r="45296" spans="26:26">
      <c r="Z45296" s="44"/>
    </row>
    <row r="45297" spans="26:26">
      <c r="Z45297" s="44"/>
    </row>
    <row r="45298" spans="26:26">
      <c r="Z45298" s="44"/>
    </row>
    <row r="45299" spans="26:26">
      <c r="Z45299" s="44"/>
    </row>
    <row r="45300" spans="26:26">
      <c r="Z45300" s="44"/>
    </row>
    <row r="45301" spans="26:26">
      <c r="Z45301" s="44"/>
    </row>
    <row r="45302" spans="26:26">
      <c r="Z45302" s="44"/>
    </row>
    <row r="45303" spans="26:26">
      <c r="Z45303" s="44"/>
    </row>
    <row r="45304" spans="26:26">
      <c r="Z45304" s="44"/>
    </row>
    <row r="45305" spans="26:26">
      <c r="Z45305" s="44"/>
    </row>
    <row r="45306" spans="26:26">
      <c r="Z45306" s="44"/>
    </row>
    <row r="45307" spans="26:26">
      <c r="Z45307" s="44"/>
    </row>
    <row r="45308" spans="26:26">
      <c r="Z45308" s="44"/>
    </row>
    <row r="45309" spans="26:26">
      <c r="Z45309" s="44"/>
    </row>
    <row r="45310" spans="26:26">
      <c r="Z45310" s="44"/>
    </row>
    <row r="45311" spans="26:26">
      <c r="Z45311" s="44"/>
    </row>
    <row r="45312" spans="26:26">
      <c r="Z45312" s="44"/>
    </row>
    <row r="45313" spans="26:26">
      <c r="Z45313" s="44"/>
    </row>
    <row r="45314" spans="26:26">
      <c r="Z45314" s="44"/>
    </row>
    <row r="45315" spans="26:26">
      <c r="Z45315" s="44"/>
    </row>
    <row r="45316" spans="26:26">
      <c r="Z45316" s="44"/>
    </row>
    <row r="45317" spans="26:26">
      <c r="Z45317" s="44"/>
    </row>
    <row r="45318" spans="26:26">
      <c r="Z45318" s="44"/>
    </row>
    <row r="45319" spans="26:26">
      <c r="Z45319" s="44"/>
    </row>
    <row r="45320" spans="26:26">
      <c r="Z45320" s="44"/>
    </row>
    <row r="45321" spans="26:26">
      <c r="Z45321" s="44"/>
    </row>
    <row r="45322" spans="26:26">
      <c r="Z45322" s="44"/>
    </row>
    <row r="45323" spans="26:26">
      <c r="Z45323" s="44"/>
    </row>
    <row r="45324" spans="26:26">
      <c r="Z45324" s="44"/>
    </row>
    <row r="45325" spans="26:26">
      <c r="Z45325" s="44"/>
    </row>
    <row r="45326" spans="26:26">
      <c r="Z45326" s="44"/>
    </row>
    <row r="45327" spans="26:26">
      <c r="Z45327" s="44"/>
    </row>
    <row r="45328" spans="26:26">
      <c r="Z45328" s="44"/>
    </row>
    <row r="45329" spans="26:26">
      <c r="Z45329" s="44"/>
    </row>
    <row r="45330" spans="26:26">
      <c r="Z45330" s="44"/>
    </row>
    <row r="45331" spans="26:26">
      <c r="Z45331" s="44"/>
    </row>
    <row r="45332" spans="26:26">
      <c r="Z45332" s="44"/>
    </row>
    <row r="45333" spans="26:26">
      <c r="Z45333" s="44"/>
    </row>
    <row r="45334" spans="26:26">
      <c r="Z45334" s="44"/>
    </row>
    <row r="45335" spans="26:26">
      <c r="Z45335" s="44"/>
    </row>
    <row r="45336" spans="26:26">
      <c r="Z45336" s="44"/>
    </row>
    <row r="45337" spans="26:26">
      <c r="Z45337" s="44"/>
    </row>
    <row r="45338" spans="26:26">
      <c r="Z45338" s="44"/>
    </row>
    <row r="45339" spans="26:26">
      <c r="Z45339" s="44"/>
    </row>
    <row r="45340" spans="26:26">
      <c r="Z45340" s="44"/>
    </row>
    <row r="45341" spans="26:26">
      <c r="Z45341" s="44"/>
    </row>
    <row r="45342" spans="26:26">
      <c r="Z45342" s="44"/>
    </row>
    <row r="45343" spans="26:26">
      <c r="Z45343" s="44"/>
    </row>
    <row r="45344" spans="26:26">
      <c r="Z45344" s="44"/>
    </row>
    <row r="45345" spans="26:26">
      <c r="Z45345" s="44"/>
    </row>
    <row r="45346" spans="26:26">
      <c r="Z45346" s="44"/>
    </row>
    <row r="45347" spans="26:26">
      <c r="Z45347" s="44"/>
    </row>
    <row r="45348" spans="26:26">
      <c r="Z45348" s="44"/>
    </row>
    <row r="45349" spans="26:26">
      <c r="Z45349" s="44"/>
    </row>
    <row r="45350" spans="26:26">
      <c r="Z45350" s="44"/>
    </row>
    <row r="45351" spans="26:26">
      <c r="Z45351" s="44"/>
    </row>
    <row r="45352" spans="26:26">
      <c r="Z45352" s="44"/>
    </row>
    <row r="45353" spans="26:26">
      <c r="Z45353" s="44"/>
    </row>
    <row r="45354" spans="26:26">
      <c r="Z45354" s="44"/>
    </row>
    <row r="45355" spans="26:26">
      <c r="Z45355" s="44"/>
    </row>
    <row r="45356" spans="26:26">
      <c r="Z45356" s="44"/>
    </row>
    <row r="45357" spans="26:26">
      <c r="Z45357" s="44"/>
    </row>
    <row r="45358" spans="26:26">
      <c r="Z45358" s="44"/>
    </row>
    <row r="45359" spans="26:26">
      <c r="Z45359" s="44"/>
    </row>
    <row r="45360" spans="26:26">
      <c r="Z45360" s="44"/>
    </row>
    <row r="45361" spans="26:26">
      <c r="Z45361" s="44"/>
    </row>
    <row r="45362" spans="26:26">
      <c r="Z45362" s="44"/>
    </row>
    <row r="45363" spans="26:26">
      <c r="Z45363" s="44"/>
    </row>
    <row r="45364" spans="26:26">
      <c r="Z45364" s="44"/>
    </row>
    <row r="45365" spans="26:26">
      <c r="Z45365" s="44"/>
    </row>
    <row r="45366" spans="26:26">
      <c r="Z45366" s="44"/>
    </row>
    <row r="45367" spans="26:26">
      <c r="Z45367" s="44"/>
    </row>
    <row r="45368" spans="26:26">
      <c r="Z45368" s="44"/>
    </row>
    <row r="45369" spans="26:26">
      <c r="Z45369" s="44"/>
    </row>
    <row r="45370" spans="26:26">
      <c r="Z45370" s="44"/>
    </row>
    <row r="45371" spans="26:26">
      <c r="Z45371" s="44"/>
    </row>
    <row r="45372" spans="26:26">
      <c r="Z45372" s="44"/>
    </row>
    <row r="45373" spans="26:26">
      <c r="Z45373" s="44"/>
    </row>
    <row r="45374" spans="26:26">
      <c r="Z45374" s="44"/>
    </row>
    <row r="45375" spans="26:26">
      <c r="Z45375" s="44"/>
    </row>
    <row r="45376" spans="26:26">
      <c r="Z45376" s="44"/>
    </row>
    <row r="45377" spans="26:26">
      <c r="Z45377" s="44"/>
    </row>
    <row r="45378" spans="26:26">
      <c r="Z45378" s="44"/>
    </row>
    <row r="45379" spans="26:26">
      <c r="Z45379" s="44"/>
    </row>
    <row r="45380" spans="26:26">
      <c r="Z45380" s="44"/>
    </row>
    <row r="45381" spans="26:26">
      <c r="Z45381" s="44"/>
    </row>
    <row r="45382" spans="26:26">
      <c r="Z45382" s="44"/>
    </row>
    <row r="45383" spans="26:26">
      <c r="Z45383" s="44"/>
    </row>
    <row r="45384" spans="26:26">
      <c r="Z45384" s="44"/>
    </row>
    <row r="45385" spans="26:26">
      <c r="Z45385" s="44"/>
    </row>
    <row r="45386" spans="26:26">
      <c r="Z45386" s="44"/>
    </row>
    <row r="45387" spans="26:26">
      <c r="Z45387" s="44"/>
    </row>
    <row r="45388" spans="26:26">
      <c r="Z45388" s="44"/>
    </row>
    <row r="45389" spans="26:26">
      <c r="Z45389" s="44"/>
    </row>
    <row r="45390" spans="26:26">
      <c r="Z45390" s="44"/>
    </row>
    <row r="45391" spans="26:26">
      <c r="Z45391" s="44"/>
    </row>
    <row r="45392" spans="26:26">
      <c r="Z45392" s="44"/>
    </row>
    <row r="45393" spans="26:26">
      <c r="Z45393" s="44"/>
    </row>
    <row r="45394" spans="26:26">
      <c r="Z45394" s="44"/>
    </row>
    <row r="45395" spans="26:26">
      <c r="Z45395" s="44"/>
    </row>
    <row r="45396" spans="26:26">
      <c r="Z45396" s="44"/>
    </row>
    <row r="45397" spans="26:26">
      <c r="Z45397" s="44"/>
    </row>
    <row r="45398" spans="26:26">
      <c r="Z45398" s="44"/>
    </row>
    <row r="45399" spans="26:26">
      <c r="Z45399" s="44"/>
    </row>
    <row r="45400" spans="26:26">
      <c r="Z45400" s="44"/>
    </row>
    <row r="45401" spans="26:26">
      <c r="Z45401" s="44"/>
    </row>
    <row r="45402" spans="26:26">
      <c r="Z45402" s="44"/>
    </row>
    <row r="45403" spans="26:26">
      <c r="Z45403" s="44"/>
    </row>
    <row r="45404" spans="26:26">
      <c r="Z45404" s="44"/>
    </row>
    <row r="45405" spans="26:26">
      <c r="Z45405" s="44"/>
    </row>
    <row r="45406" spans="26:26">
      <c r="Z45406" s="44"/>
    </row>
    <row r="45407" spans="26:26">
      <c r="Z45407" s="44"/>
    </row>
    <row r="45408" spans="26:26">
      <c r="Z45408" s="44"/>
    </row>
    <row r="45409" spans="26:26">
      <c r="Z45409" s="44"/>
    </row>
    <row r="45410" spans="26:26">
      <c r="Z45410" s="44"/>
    </row>
    <row r="45411" spans="26:26">
      <c r="Z45411" s="44"/>
    </row>
    <row r="45412" spans="26:26">
      <c r="Z45412" s="44"/>
    </row>
    <row r="45413" spans="26:26">
      <c r="Z45413" s="44"/>
    </row>
    <row r="45414" spans="26:26">
      <c r="Z45414" s="44"/>
    </row>
    <row r="45415" spans="26:26">
      <c r="Z45415" s="44"/>
    </row>
    <row r="45416" spans="26:26">
      <c r="Z45416" s="44"/>
    </row>
    <row r="45417" spans="26:26">
      <c r="Z45417" s="44"/>
    </row>
    <row r="45418" spans="26:26">
      <c r="Z45418" s="44"/>
    </row>
    <row r="45419" spans="26:26">
      <c r="Z45419" s="44"/>
    </row>
    <row r="45420" spans="26:26">
      <c r="Z45420" s="44"/>
    </row>
    <row r="45421" spans="26:26">
      <c r="Z45421" s="44"/>
    </row>
    <row r="45422" spans="26:26">
      <c r="Z45422" s="44"/>
    </row>
    <row r="45423" spans="26:26">
      <c r="Z45423" s="44"/>
    </row>
    <row r="45424" spans="26:26">
      <c r="Z45424" s="44"/>
    </row>
    <row r="45425" spans="26:26">
      <c r="Z45425" s="44"/>
    </row>
    <row r="45426" spans="26:26">
      <c r="Z45426" s="44"/>
    </row>
    <row r="45427" spans="26:26">
      <c r="Z45427" s="44"/>
    </row>
    <row r="45428" spans="26:26">
      <c r="Z45428" s="44"/>
    </row>
    <row r="45429" spans="26:26">
      <c r="Z45429" s="44"/>
    </row>
    <row r="45430" spans="26:26">
      <c r="Z45430" s="44"/>
    </row>
    <row r="45431" spans="26:26">
      <c r="Z45431" s="44"/>
    </row>
    <row r="45432" spans="26:26">
      <c r="Z45432" s="44"/>
    </row>
    <row r="45433" spans="26:26">
      <c r="Z45433" s="44"/>
    </row>
    <row r="45434" spans="26:26">
      <c r="Z45434" s="44"/>
    </row>
    <row r="45435" spans="26:26">
      <c r="Z45435" s="44"/>
    </row>
    <row r="45436" spans="26:26">
      <c r="Z45436" s="44"/>
    </row>
    <row r="45437" spans="26:26">
      <c r="Z45437" s="44"/>
    </row>
    <row r="45438" spans="26:26">
      <c r="Z45438" s="44"/>
    </row>
    <row r="45439" spans="26:26">
      <c r="Z45439" s="44"/>
    </row>
    <row r="45440" spans="26:26">
      <c r="Z45440" s="44"/>
    </row>
    <row r="45441" spans="26:26">
      <c r="Z45441" s="44"/>
    </row>
    <row r="45442" spans="26:26">
      <c r="Z45442" s="44"/>
    </row>
    <row r="45443" spans="26:26">
      <c r="Z45443" s="44"/>
    </row>
    <row r="45444" spans="26:26">
      <c r="Z45444" s="44"/>
    </row>
    <row r="45445" spans="26:26">
      <c r="Z45445" s="44"/>
    </row>
    <row r="45446" spans="26:26">
      <c r="Z45446" s="44"/>
    </row>
    <row r="45447" spans="26:26">
      <c r="Z45447" s="44"/>
    </row>
    <row r="45448" spans="26:26">
      <c r="Z45448" s="44"/>
    </row>
    <row r="45449" spans="26:26">
      <c r="Z45449" s="44"/>
    </row>
    <row r="45450" spans="26:26">
      <c r="Z45450" s="44"/>
    </row>
    <row r="45451" spans="26:26">
      <c r="Z45451" s="44"/>
    </row>
    <row r="45452" spans="26:26">
      <c r="Z45452" s="44"/>
    </row>
    <row r="45453" spans="26:26">
      <c r="Z45453" s="44"/>
    </row>
    <row r="45454" spans="26:26">
      <c r="Z45454" s="44"/>
    </row>
    <row r="45455" spans="26:26">
      <c r="Z45455" s="44"/>
    </row>
    <row r="45456" spans="26:26">
      <c r="Z45456" s="44"/>
    </row>
    <row r="45457" spans="26:26">
      <c r="Z45457" s="44"/>
    </row>
    <row r="45458" spans="26:26">
      <c r="Z45458" s="44"/>
    </row>
    <row r="45459" spans="26:26">
      <c r="Z45459" s="44"/>
    </row>
    <row r="45460" spans="26:26">
      <c r="Z45460" s="44"/>
    </row>
    <row r="45461" spans="26:26">
      <c r="Z45461" s="44"/>
    </row>
    <row r="45462" spans="26:26">
      <c r="Z45462" s="44"/>
    </row>
    <row r="45463" spans="26:26">
      <c r="Z45463" s="44"/>
    </row>
    <row r="45464" spans="26:26">
      <c r="Z45464" s="44"/>
    </row>
    <row r="45465" spans="26:26">
      <c r="Z45465" s="44"/>
    </row>
    <row r="45466" spans="26:26">
      <c r="Z45466" s="44"/>
    </row>
    <row r="45467" spans="26:26">
      <c r="Z45467" s="44"/>
    </row>
    <row r="45468" spans="26:26">
      <c r="Z45468" s="44"/>
    </row>
    <row r="45469" spans="26:26">
      <c r="Z45469" s="44"/>
    </row>
    <row r="45470" spans="26:26">
      <c r="Z45470" s="44"/>
    </row>
    <row r="45471" spans="26:26">
      <c r="Z45471" s="44"/>
    </row>
    <row r="45472" spans="26:26">
      <c r="Z45472" s="44"/>
    </row>
    <row r="45473" spans="26:26">
      <c r="Z45473" s="44"/>
    </row>
    <row r="45474" spans="26:26">
      <c r="Z45474" s="44"/>
    </row>
    <row r="45475" spans="26:26">
      <c r="Z45475" s="44"/>
    </row>
    <row r="45476" spans="26:26">
      <c r="Z45476" s="44"/>
    </row>
    <row r="45477" spans="26:26">
      <c r="Z45477" s="44"/>
    </row>
    <row r="45478" spans="26:26">
      <c r="Z45478" s="44"/>
    </row>
    <row r="45479" spans="26:26">
      <c r="Z45479" s="44"/>
    </row>
    <row r="45480" spans="26:26">
      <c r="Z45480" s="44"/>
    </row>
    <row r="45481" spans="26:26">
      <c r="Z45481" s="44"/>
    </row>
    <row r="45482" spans="26:26">
      <c r="Z45482" s="44"/>
    </row>
    <row r="45483" spans="26:26">
      <c r="Z45483" s="44"/>
    </row>
    <row r="45484" spans="26:26">
      <c r="Z45484" s="44"/>
    </row>
    <row r="45485" spans="26:26">
      <c r="Z45485" s="44"/>
    </row>
    <row r="45486" spans="26:26">
      <c r="Z45486" s="44"/>
    </row>
    <row r="45487" spans="26:26">
      <c r="Z45487" s="44"/>
    </row>
    <row r="45488" spans="26:26">
      <c r="Z45488" s="44"/>
    </row>
    <row r="45489" spans="26:26">
      <c r="Z45489" s="44"/>
    </row>
    <row r="45490" spans="26:26">
      <c r="Z45490" s="44"/>
    </row>
    <row r="45491" spans="26:26">
      <c r="Z45491" s="44"/>
    </row>
    <row r="45492" spans="26:26">
      <c r="Z45492" s="44"/>
    </row>
    <row r="45493" spans="26:26">
      <c r="Z45493" s="44"/>
    </row>
    <row r="45494" spans="26:26">
      <c r="Z45494" s="44"/>
    </row>
    <row r="45495" spans="26:26">
      <c r="Z45495" s="44"/>
    </row>
    <row r="45496" spans="26:26">
      <c r="Z45496" s="44"/>
    </row>
    <row r="45497" spans="26:26">
      <c r="Z45497" s="44"/>
    </row>
    <row r="45498" spans="26:26">
      <c r="Z45498" s="44"/>
    </row>
    <row r="45499" spans="26:26">
      <c r="Z45499" s="44"/>
    </row>
    <row r="45500" spans="26:26">
      <c r="Z45500" s="44"/>
    </row>
    <row r="45501" spans="26:26">
      <c r="Z45501" s="44"/>
    </row>
    <row r="45502" spans="26:26">
      <c r="Z45502" s="44"/>
    </row>
    <row r="45503" spans="26:26">
      <c r="Z45503" s="44"/>
    </row>
    <row r="45504" spans="26:26">
      <c r="Z45504" s="44"/>
    </row>
    <row r="45505" spans="26:26">
      <c r="Z45505" s="44"/>
    </row>
    <row r="45506" spans="26:26">
      <c r="Z45506" s="44"/>
    </row>
    <row r="45507" spans="26:26">
      <c r="Z45507" s="44"/>
    </row>
    <row r="45508" spans="26:26">
      <c r="Z45508" s="44"/>
    </row>
    <row r="45509" spans="26:26">
      <c r="Z45509" s="44"/>
    </row>
    <row r="45510" spans="26:26">
      <c r="Z45510" s="44"/>
    </row>
    <row r="45511" spans="26:26">
      <c r="Z45511" s="44"/>
    </row>
    <row r="45512" spans="26:26">
      <c r="Z45512" s="44"/>
    </row>
    <row r="45513" spans="26:26">
      <c r="Z45513" s="44"/>
    </row>
    <row r="45514" spans="26:26">
      <c r="Z45514" s="44"/>
    </row>
    <row r="45515" spans="26:26">
      <c r="Z45515" s="44"/>
    </row>
    <row r="45516" spans="26:26">
      <c r="Z45516" s="44"/>
    </row>
    <row r="45517" spans="26:26">
      <c r="Z45517" s="44"/>
    </row>
    <row r="45518" spans="26:26">
      <c r="Z45518" s="44"/>
    </row>
    <row r="45519" spans="26:26">
      <c r="Z45519" s="44"/>
    </row>
    <row r="45520" spans="26:26">
      <c r="Z45520" s="44"/>
    </row>
    <row r="45521" spans="26:26">
      <c r="Z45521" s="44"/>
    </row>
    <row r="45522" spans="26:26">
      <c r="Z45522" s="44"/>
    </row>
    <row r="45523" spans="26:26">
      <c r="Z45523" s="44"/>
    </row>
    <row r="45524" spans="26:26">
      <c r="Z45524" s="44"/>
    </row>
    <row r="45525" spans="26:26">
      <c r="Z45525" s="44"/>
    </row>
    <row r="45526" spans="26:26">
      <c r="Z45526" s="44"/>
    </row>
    <row r="45527" spans="26:26">
      <c r="Z45527" s="44"/>
    </row>
    <row r="45528" spans="26:26">
      <c r="Z45528" s="44"/>
    </row>
    <row r="45529" spans="26:26">
      <c r="Z45529" s="44"/>
    </row>
    <row r="45530" spans="26:26">
      <c r="Z45530" s="44"/>
    </row>
    <row r="45531" spans="26:26">
      <c r="Z45531" s="44"/>
    </row>
    <row r="45532" spans="26:26">
      <c r="Z45532" s="44"/>
    </row>
    <row r="45533" spans="26:26">
      <c r="Z45533" s="44"/>
    </row>
    <row r="45534" spans="26:26">
      <c r="Z45534" s="44"/>
    </row>
    <row r="45535" spans="26:26">
      <c r="Z45535" s="44"/>
    </row>
    <row r="45536" spans="26:26">
      <c r="Z45536" s="44"/>
    </row>
    <row r="45537" spans="26:26">
      <c r="Z45537" s="44"/>
    </row>
    <row r="45538" spans="26:26">
      <c r="Z45538" s="44"/>
    </row>
    <row r="45539" spans="26:26">
      <c r="Z45539" s="44"/>
    </row>
    <row r="45540" spans="26:26">
      <c r="Z45540" s="44"/>
    </row>
    <row r="45541" spans="26:26">
      <c r="Z45541" s="44"/>
    </row>
    <row r="45542" spans="26:26">
      <c r="Z45542" s="44"/>
    </row>
    <row r="45543" spans="26:26">
      <c r="Z45543" s="44"/>
    </row>
    <row r="45544" spans="26:26">
      <c r="Z45544" s="44"/>
    </row>
    <row r="45545" spans="26:26">
      <c r="Z45545" s="44"/>
    </row>
    <row r="45546" spans="26:26">
      <c r="Z45546" s="44"/>
    </row>
    <row r="45547" spans="26:26">
      <c r="Z45547" s="44"/>
    </row>
    <row r="45548" spans="26:26">
      <c r="Z45548" s="44"/>
    </row>
    <row r="45549" spans="26:26">
      <c r="Z45549" s="44"/>
    </row>
    <row r="45550" spans="26:26">
      <c r="Z45550" s="44"/>
    </row>
    <row r="45551" spans="26:26">
      <c r="Z45551" s="44"/>
    </row>
    <row r="45552" spans="26:26">
      <c r="Z45552" s="44"/>
    </row>
    <row r="45553" spans="26:26">
      <c r="Z45553" s="44"/>
    </row>
    <row r="45554" spans="26:26">
      <c r="Z45554" s="44"/>
    </row>
    <row r="45555" spans="26:26">
      <c r="Z45555" s="44"/>
    </row>
    <row r="45556" spans="26:26">
      <c r="Z45556" s="44"/>
    </row>
    <row r="45557" spans="26:26">
      <c r="Z45557" s="44"/>
    </row>
    <row r="45558" spans="26:26">
      <c r="Z45558" s="44"/>
    </row>
    <row r="45559" spans="26:26">
      <c r="Z45559" s="44"/>
    </row>
    <row r="45560" spans="26:26">
      <c r="Z45560" s="44"/>
    </row>
    <row r="45561" spans="26:26">
      <c r="Z45561" s="44"/>
    </row>
    <row r="45562" spans="26:26">
      <c r="Z45562" s="44"/>
    </row>
    <row r="45563" spans="26:26">
      <c r="Z45563" s="44"/>
    </row>
    <row r="45564" spans="26:26">
      <c r="Z45564" s="44"/>
    </row>
    <row r="45565" spans="26:26">
      <c r="Z45565" s="44"/>
    </row>
    <row r="45566" spans="26:26">
      <c r="Z45566" s="44"/>
    </row>
    <row r="45567" spans="26:26">
      <c r="Z45567" s="44"/>
    </row>
    <row r="45568" spans="26:26">
      <c r="Z45568" s="44"/>
    </row>
    <row r="45569" spans="26:26">
      <c r="Z45569" s="44"/>
    </row>
    <row r="45570" spans="26:26">
      <c r="Z45570" s="44"/>
    </row>
    <row r="45571" spans="26:26">
      <c r="Z45571" s="44"/>
    </row>
    <row r="45572" spans="26:26">
      <c r="Z45572" s="44"/>
    </row>
    <row r="45573" spans="26:26">
      <c r="Z45573" s="44"/>
    </row>
    <row r="45574" spans="26:26">
      <c r="Z45574" s="44"/>
    </row>
    <row r="45575" spans="26:26">
      <c r="Z45575" s="44"/>
    </row>
    <row r="45576" spans="26:26">
      <c r="Z45576" s="44"/>
    </row>
    <row r="45577" spans="26:26">
      <c r="Z45577" s="44"/>
    </row>
    <row r="45578" spans="26:26">
      <c r="Z45578" s="44"/>
    </row>
    <row r="45579" spans="26:26">
      <c r="Z45579" s="44"/>
    </row>
    <row r="45580" spans="26:26">
      <c r="Z45580" s="44"/>
    </row>
    <row r="45581" spans="26:26">
      <c r="Z45581" s="44"/>
    </row>
    <row r="45582" spans="26:26">
      <c r="Z45582" s="44"/>
    </row>
    <row r="45583" spans="26:26">
      <c r="Z45583" s="44"/>
    </row>
    <row r="45584" spans="26:26">
      <c r="Z45584" s="44"/>
    </row>
    <row r="45585" spans="26:26">
      <c r="Z45585" s="44"/>
    </row>
    <row r="45586" spans="26:26">
      <c r="Z45586" s="44"/>
    </row>
    <row r="45587" spans="26:26">
      <c r="Z45587" s="44"/>
    </row>
    <row r="45588" spans="26:26">
      <c r="Z45588" s="44"/>
    </row>
    <row r="45589" spans="26:26">
      <c r="Z45589" s="44"/>
    </row>
    <row r="45590" spans="26:26">
      <c r="Z45590" s="44"/>
    </row>
    <row r="45591" spans="26:26">
      <c r="Z45591" s="44"/>
    </row>
    <row r="45592" spans="26:26">
      <c r="Z45592" s="44"/>
    </row>
    <row r="45593" spans="26:26">
      <c r="Z45593" s="44"/>
    </row>
    <row r="45594" spans="26:26">
      <c r="Z45594" s="44"/>
    </row>
    <row r="45595" spans="26:26">
      <c r="Z45595" s="44"/>
    </row>
    <row r="45596" spans="26:26">
      <c r="Z45596" s="44"/>
    </row>
    <row r="45597" spans="26:26">
      <c r="Z45597" s="44"/>
    </row>
    <row r="45598" spans="26:26">
      <c r="Z45598" s="44"/>
    </row>
    <row r="45599" spans="26:26">
      <c r="Z45599" s="44"/>
    </row>
    <row r="45600" spans="26:26">
      <c r="Z45600" s="44"/>
    </row>
    <row r="45601" spans="26:26">
      <c r="Z45601" s="44"/>
    </row>
    <row r="45602" spans="26:26">
      <c r="Z45602" s="44"/>
    </row>
    <row r="45603" spans="26:26">
      <c r="Z45603" s="44"/>
    </row>
    <row r="45604" spans="26:26">
      <c r="Z45604" s="44"/>
    </row>
    <row r="45605" spans="26:26">
      <c r="Z45605" s="44"/>
    </row>
    <row r="45606" spans="26:26">
      <c r="Z45606" s="44"/>
    </row>
    <row r="45607" spans="26:26">
      <c r="Z45607" s="44"/>
    </row>
    <row r="45608" spans="26:26">
      <c r="Z45608" s="44"/>
    </row>
    <row r="45609" spans="26:26">
      <c r="Z45609" s="44"/>
    </row>
    <row r="45610" spans="26:26">
      <c r="Z45610" s="44"/>
    </row>
    <row r="45611" spans="26:26">
      <c r="Z45611" s="44"/>
    </row>
    <row r="45612" spans="26:26">
      <c r="Z45612" s="44"/>
    </row>
    <row r="45613" spans="26:26">
      <c r="Z45613" s="44"/>
    </row>
    <row r="45614" spans="26:26">
      <c r="Z45614" s="44"/>
    </row>
    <row r="45615" spans="26:26">
      <c r="Z45615" s="44"/>
    </row>
    <row r="45616" spans="26:26">
      <c r="Z45616" s="44"/>
    </row>
    <row r="45617" spans="26:26">
      <c r="Z45617" s="44"/>
    </row>
    <row r="45618" spans="26:26">
      <c r="Z45618" s="44"/>
    </row>
    <row r="45619" spans="26:26">
      <c r="Z45619" s="44"/>
    </row>
    <row r="45620" spans="26:26">
      <c r="Z45620" s="44"/>
    </row>
    <row r="45621" spans="26:26">
      <c r="Z45621" s="44"/>
    </row>
    <row r="45622" spans="26:26">
      <c r="Z45622" s="44"/>
    </row>
    <row r="45623" spans="26:26">
      <c r="Z45623" s="44"/>
    </row>
    <row r="45624" spans="26:26">
      <c r="Z45624" s="44"/>
    </row>
    <row r="45625" spans="26:26">
      <c r="Z45625" s="44"/>
    </row>
    <row r="45626" spans="26:26">
      <c r="Z45626" s="44"/>
    </row>
    <row r="45627" spans="26:26">
      <c r="Z45627" s="44"/>
    </row>
    <row r="45628" spans="26:26">
      <c r="Z45628" s="44"/>
    </row>
    <row r="45629" spans="26:26">
      <c r="Z45629" s="44"/>
    </row>
    <row r="45630" spans="26:26">
      <c r="Z45630" s="44"/>
    </row>
    <row r="45631" spans="26:26">
      <c r="Z45631" s="44"/>
    </row>
    <row r="45632" spans="26:26">
      <c r="Z45632" s="44"/>
    </row>
    <row r="45633" spans="26:26">
      <c r="Z45633" s="44"/>
    </row>
    <row r="45634" spans="26:26">
      <c r="Z45634" s="44"/>
    </row>
    <row r="45635" spans="26:26">
      <c r="Z45635" s="44"/>
    </row>
    <row r="45636" spans="26:26">
      <c r="Z45636" s="44"/>
    </row>
    <row r="45637" spans="26:26">
      <c r="Z45637" s="44"/>
    </row>
    <row r="45638" spans="26:26">
      <c r="Z45638" s="44"/>
    </row>
    <row r="45639" spans="26:26">
      <c r="Z45639" s="44"/>
    </row>
    <row r="45640" spans="26:26">
      <c r="Z45640" s="44"/>
    </row>
    <row r="45641" spans="26:26">
      <c r="Z45641" s="44"/>
    </row>
    <row r="45642" spans="26:26">
      <c r="Z45642" s="44"/>
    </row>
    <row r="45643" spans="26:26">
      <c r="Z45643" s="44"/>
    </row>
    <row r="45644" spans="26:26">
      <c r="Z45644" s="44"/>
    </row>
    <row r="45645" spans="26:26">
      <c r="Z45645" s="44"/>
    </row>
    <row r="45646" spans="26:26">
      <c r="Z45646" s="44"/>
    </row>
    <row r="45647" spans="26:26">
      <c r="Z45647" s="44"/>
    </row>
    <row r="45648" spans="26:26">
      <c r="Z45648" s="44"/>
    </row>
    <row r="45649" spans="26:26">
      <c r="Z45649" s="44"/>
    </row>
    <row r="45650" spans="26:26">
      <c r="Z45650" s="44"/>
    </row>
    <row r="45651" spans="26:26">
      <c r="Z45651" s="44"/>
    </row>
    <row r="45652" spans="26:26">
      <c r="Z45652" s="44"/>
    </row>
    <row r="45653" spans="26:26">
      <c r="Z45653" s="44"/>
    </row>
    <row r="45654" spans="26:26">
      <c r="Z45654" s="44"/>
    </row>
    <row r="45655" spans="26:26">
      <c r="Z45655" s="44"/>
    </row>
    <row r="45656" spans="26:26">
      <c r="Z45656" s="44"/>
    </row>
    <row r="45657" spans="26:26">
      <c r="Z45657" s="44"/>
    </row>
    <row r="45658" spans="26:26">
      <c r="Z45658" s="44"/>
    </row>
    <row r="45659" spans="26:26">
      <c r="Z45659" s="44"/>
    </row>
    <row r="45660" spans="26:26">
      <c r="Z45660" s="44"/>
    </row>
    <row r="45661" spans="26:26">
      <c r="Z45661" s="44"/>
    </row>
    <row r="45662" spans="26:26">
      <c r="Z45662" s="44"/>
    </row>
    <row r="45663" spans="26:26">
      <c r="Z45663" s="44"/>
    </row>
    <row r="45664" spans="26:26">
      <c r="Z45664" s="44"/>
    </row>
    <row r="45665" spans="26:26">
      <c r="Z45665" s="44"/>
    </row>
    <row r="45666" spans="26:26">
      <c r="Z45666" s="44"/>
    </row>
    <row r="45667" spans="26:26">
      <c r="Z45667" s="44"/>
    </row>
    <row r="45668" spans="26:26">
      <c r="Z45668" s="44"/>
    </row>
    <row r="45669" spans="26:26">
      <c r="Z45669" s="44"/>
    </row>
    <row r="45670" spans="26:26">
      <c r="Z45670" s="44"/>
    </row>
    <row r="45671" spans="26:26">
      <c r="Z45671" s="44"/>
    </row>
    <row r="45672" spans="26:26">
      <c r="Z45672" s="44"/>
    </row>
    <row r="45673" spans="26:26">
      <c r="Z45673" s="44"/>
    </row>
    <row r="45674" spans="26:26">
      <c r="Z45674" s="44"/>
    </row>
    <row r="45675" spans="26:26">
      <c r="Z45675" s="44"/>
    </row>
    <row r="45676" spans="26:26">
      <c r="Z45676" s="44"/>
    </row>
    <row r="45677" spans="26:26">
      <c r="Z45677" s="44"/>
    </row>
    <row r="45678" spans="26:26">
      <c r="Z45678" s="44"/>
    </row>
    <row r="45679" spans="26:26">
      <c r="Z45679" s="44"/>
    </row>
    <row r="45680" spans="26:26">
      <c r="Z45680" s="44"/>
    </row>
    <row r="45681" spans="26:26">
      <c r="Z45681" s="44"/>
    </row>
    <row r="45682" spans="26:26">
      <c r="Z45682" s="44"/>
    </row>
    <row r="45683" spans="26:26">
      <c r="Z45683" s="44"/>
    </row>
    <row r="45684" spans="26:26">
      <c r="Z45684" s="44"/>
    </row>
    <row r="45685" spans="26:26">
      <c r="Z45685" s="44"/>
    </row>
    <row r="45686" spans="26:26">
      <c r="Z45686" s="44"/>
    </row>
    <row r="45687" spans="26:26">
      <c r="Z45687" s="44"/>
    </row>
    <row r="45688" spans="26:26">
      <c r="Z45688" s="44"/>
    </row>
    <row r="45689" spans="26:26">
      <c r="Z45689" s="44"/>
    </row>
    <row r="45690" spans="26:26">
      <c r="Z45690" s="44"/>
    </row>
    <row r="45691" spans="26:26">
      <c r="Z45691" s="44"/>
    </row>
    <row r="45692" spans="26:26">
      <c r="Z45692" s="44"/>
    </row>
    <row r="45693" spans="26:26">
      <c r="Z45693" s="44"/>
    </row>
    <row r="45694" spans="26:26">
      <c r="Z45694" s="44"/>
    </row>
    <row r="45695" spans="26:26">
      <c r="Z45695" s="44"/>
    </row>
    <row r="45696" spans="26:26">
      <c r="Z45696" s="44"/>
    </row>
    <row r="45697" spans="26:26">
      <c r="Z45697" s="44"/>
    </row>
    <row r="45698" spans="26:26">
      <c r="Z45698" s="44"/>
    </row>
    <row r="45699" spans="26:26">
      <c r="Z45699" s="44"/>
    </row>
    <row r="45700" spans="26:26">
      <c r="Z45700" s="44"/>
    </row>
    <row r="45701" spans="26:26">
      <c r="Z45701" s="44"/>
    </row>
    <row r="45702" spans="26:26">
      <c r="Z45702" s="44"/>
    </row>
    <row r="45703" spans="26:26">
      <c r="Z45703" s="44"/>
    </row>
    <row r="45704" spans="26:26">
      <c r="Z45704" s="44"/>
    </row>
    <row r="45705" spans="26:26">
      <c r="Z45705" s="44"/>
    </row>
    <row r="45706" spans="26:26">
      <c r="Z45706" s="44"/>
    </row>
    <row r="45707" spans="26:26">
      <c r="Z45707" s="44"/>
    </row>
    <row r="45708" spans="26:26">
      <c r="Z45708" s="44"/>
    </row>
    <row r="45709" spans="26:26">
      <c r="Z45709" s="44"/>
    </row>
    <row r="45710" spans="26:26">
      <c r="Z45710" s="44"/>
    </row>
    <row r="45711" spans="26:26">
      <c r="Z45711" s="44"/>
    </row>
    <row r="45712" spans="26:26">
      <c r="Z45712" s="44"/>
    </row>
    <row r="45713" spans="26:26">
      <c r="Z45713" s="44"/>
    </row>
    <row r="45714" spans="26:26">
      <c r="Z45714" s="44"/>
    </row>
    <row r="45715" spans="26:26">
      <c r="Z45715" s="44"/>
    </row>
    <row r="45716" spans="26:26">
      <c r="Z45716" s="44"/>
    </row>
    <row r="45717" spans="26:26">
      <c r="Z45717" s="44"/>
    </row>
    <row r="45718" spans="26:26">
      <c r="Z45718" s="44"/>
    </row>
    <row r="45719" spans="26:26">
      <c r="Z45719" s="44"/>
    </row>
    <row r="45720" spans="26:26">
      <c r="Z45720" s="44"/>
    </row>
    <row r="45721" spans="26:26">
      <c r="Z45721" s="44"/>
    </row>
    <row r="45722" spans="26:26">
      <c r="Z45722" s="44"/>
    </row>
    <row r="45723" spans="26:26">
      <c r="Z45723" s="44"/>
    </row>
    <row r="45724" spans="26:26">
      <c r="Z45724" s="44"/>
    </row>
    <row r="45725" spans="26:26">
      <c r="Z45725" s="44"/>
    </row>
    <row r="45726" spans="26:26">
      <c r="Z45726" s="44"/>
    </row>
    <row r="45727" spans="26:26">
      <c r="Z45727" s="44"/>
    </row>
    <row r="45728" spans="26:26">
      <c r="Z45728" s="44"/>
    </row>
    <row r="45729" spans="26:26">
      <c r="Z45729" s="44"/>
    </row>
    <row r="45730" spans="26:26">
      <c r="Z45730" s="44"/>
    </row>
    <row r="45731" spans="26:26">
      <c r="Z45731" s="44"/>
    </row>
    <row r="45732" spans="26:26">
      <c r="Z45732" s="44"/>
    </row>
    <row r="45733" spans="26:26">
      <c r="Z45733" s="44"/>
    </row>
    <row r="45734" spans="26:26">
      <c r="Z45734" s="44"/>
    </row>
    <row r="45735" spans="26:26">
      <c r="Z45735" s="44"/>
    </row>
    <row r="45736" spans="26:26">
      <c r="Z45736" s="44"/>
    </row>
    <row r="45737" spans="26:26">
      <c r="Z45737" s="44"/>
    </row>
    <row r="45738" spans="26:26">
      <c r="Z45738" s="44"/>
    </row>
    <row r="45739" spans="26:26">
      <c r="Z45739" s="44"/>
    </row>
    <row r="45740" spans="26:26">
      <c r="Z45740" s="44"/>
    </row>
    <row r="45741" spans="26:26">
      <c r="Z45741" s="44"/>
    </row>
    <row r="45742" spans="26:26">
      <c r="Z45742" s="44"/>
    </row>
    <row r="45743" spans="26:26">
      <c r="Z45743" s="44"/>
    </row>
    <row r="45744" spans="26:26">
      <c r="Z45744" s="44"/>
    </row>
    <row r="45745" spans="26:26">
      <c r="Z45745" s="44"/>
    </row>
    <row r="45746" spans="26:26">
      <c r="Z45746" s="44"/>
    </row>
    <row r="45747" spans="26:26">
      <c r="Z45747" s="44"/>
    </row>
    <row r="45748" spans="26:26">
      <c r="Z45748" s="44"/>
    </row>
    <row r="45749" spans="26:26">
      <c r="Z45749" s="44"/>
    </row>
    <row r="45750" spans="26:26">
      <c r="Z45750" s="44"/>
    </row>
    <row r="45751" spans="26:26">
      <c r="Z45751" s="44"/>
    </row>
    <row r="45752" spans="26:26">
      <c r="Z45752" s="44"/>
    </row>
    <row r="45753" spans="26:26">
      <c r="Z45753" s="44"/>
    </row>
    <row r="45754" spans="26:26">
      <c r="Z45754" s="44"/>
    </row>
    <row r="45755" spans="26:26">
      <c r="Z45755" s="44"/>
    </row>
    <row r="45756" spans="26:26">
      <c r="Z45756" s="44"/>
    </row>
    <row r="45757" spans="26:26">
      <c r="Z45757" s="44"/>
    </row>
    <row r="45758" spans="26:26">
      <c r="Z45758" s="44"/>
    </row>
    <row r="45759" spans="26:26">
      <c r="Z45759" s="44"/>
    </row>
    <row r="45760" spans="26:26">
      <c r="Z45760" s="44"/>
    </row>
    <row r="45761" spans="26:26">
      <c r="Z45761" s="44"/>
    </row>
    <row r="45762" spans="26:26">
      <c r="Z45762" s="44"/>
    </row>
    <row r="45763" spans="26:26">
      <c r="Z45763" s="44"/>
    </row>
    <row r="45764" spans="26:26">
      <c r="Z45764" s="44"/>
    </row>
    <row r="45765" spans="26:26">
      <c r="Z45765" s="44"/>
    </row>
    <row r="45766" spans="26:26">
      <c r="Z45766" s="44"/>
    </row>
    <row r="45767" spans="26:26">
      <c r="Z45767" s="44"/>
    </row>
    <row r="45768" spans="26:26">
      <c r="Z45768" s="44"/>
    </row>
    <row r="45769" spans="26:26">
      <c r="Z45769" s="44"/>
    </row>
    <row r="45770" spans="26:26">
      <c r="Z45770" s="44"/>
    </row>
    <row r="45771" spans="26:26">
      <c r="Z45771" s="44"/>
    </row>
    <row r="45772" spans="26:26">
      <c r="Z45772" s="44"/>
    </row>
    <row r="45773" spans="26:26">
      <c r="Z45773" s="44"/>
    </row>
    <row r="45774" spans="26:26">
      <c r="Z45774" s="44"/>
    </row>
    <row r="45775" spans="26:26">
      <c r="Z45775" s="44"/>
    </row>
    <row r="45776" spans="26:26">
      <c r="Z45776" s="44"/>
    </row>
    <row r="45777" spans="26:26">
      <c r="Z45777" s="44"/>
    </row>
    <row r="45778" spans="26:26">
      <c r="Z45778" s="44"/>
    </row>
    <row r="45779" spans="26:26">
      <c r="Z45779" s="44"/>
    </row>
    <row r="45780" spans="26:26">
      <c r="Z45780" s="44"/>
    </row>
    <row r="45781" spans="26:26">
      <c r="Z45781" s="44"/>
    </row>
    <row r="45782" spans="26:26">
      <c r="Z45782" s="44"/>
    </row>
    <row r="45783" spans="26:26">
      <c r="Z45783" s="44"/>
    </row>
    <row r="45784" spans="26:26">
      <c r="Z45784" s="44"/>
    </row>
    <row r="45785" spans="26:26">
      <c r="Z45785" s="44"/>
    </row>
    <row r="45786" spans="26:26">
      <c r="Z45786" s="44"/>
    </row>
    <row r="45787" spans="26:26">
      <c r="Z45787" s="44"/>
    </row>
    <row r="45788" spans="26:26">
      <c r="Z45788" s="44"/>
    </row>
    <row r="45789" spans="26:26">
      <c r="Z45789" s="44"/>
    </row>
    <row r="45790" spans="26:26">
      <c r="Z45790" s="44"/>
    </row>
    <row r="45791" spans="26:26">
      <c r="Z45791" s="44"/>
    </row>
    <row r="45792" spans="26:26">
      <c r="Z45792" s="44"/>
    </row>
    <row r="45793" spans="26:26">
      <c r="Z45793" s="44"/>
    </row>
    <row r="45794" spans="26:26">
      <c r="Z45794" s="44"/>
    </row>
    <row r="45795" spans="26:26">
      <c r="Z45795" s="44"/>
    </row>
    <row r="45796" spans="26:26">
      <c r="Z45796" s="44"/>
    </row>
    <row r="45797" spans="26:26">
      <c r="Z45797" s="44"/>
    </row>
    <row r="45798" spans="26:26">
      <c r="Z45798" s="44"/>
    </row>
    <row r="45799" spans="26:26">
      <c r="Z45799" s="44"/>
    </row>
    <row r="45800" spans="26:26">
      <c r="Z45800" s="44"/>
    </row>
    <row r="45801" spans="26:26">
      <c r="Z45801" s="44"/>
    </row>
    <row r="45802" spans="26:26">
      <c r="Z45802" s="44"/>
    </row>
    <row r="45803" spans="26:26">
      <c r="Z45803" s="44"/>
    </row>
    <row r="45804" spans="26:26">
      <c r="Z45804" s="44"/>
    </row>
    <row r="45805" spans="26:26">
      <c r="Z45805" s="44"/>
    </row>
    <row r="45806" spans="26:26">
      <c r="Z45806" s="44"/>
    </row>
    <row r="45807" spans="26:26">
      <c r="Z45807" s="44"/>
    </row>
    <row r="45808" spans="26:26">
      <c r="Z45808" s="44"/>
    </row>
    <row r="45809" spans="26:26">
      <c r="Z45809" s="44"/>
    </row>
    <row r="45810" spans="26:26">
      <c r="Z45810" s="44"/>
    </row>
    <row r="45811" spans="26:26">
      <c r="Z45811" s="44"/>
    </row>
    <row r="45812" spans="26:26">
      <c r="Z45812" s="44"/>
    </row>
    <row r="45813" spans="26:26">
      <c r="Z45813" s="44"/>
    </row>
    <row r="45814" spans="26:26">
      <c r="Z45814" s="44"/>
    </row>
    <row r="45815" spans="26:26">
      <c r="Z45815" s="44"/>
    </row>
    <row r="45816" spans="26:26">
      <c r="Z45816" s="44"/>
    </row>
    <row r="45817" spans="26:26">
      <c r="Z45817" s="44"/>
    </row>
    <row r="45818" spans="26:26">
      <c r="Z45818" s="44"/>
    </row>
    <row r="45819" spans="26:26">
      <c r="Z45819" s="44"/>
    </row>
    <row r="45820" spans="26:26">
      <c r="Z45820" s="44"/>
    </row>
    <row r="45821" spans="26:26">
      <c r="Z45821" s="44"/>
    </row>
    <row r="45822" spans="26:26">
      <c r="Z45822" s="44"/>
    </row>
    <row r="45823" spans="26:26">
      <c r="Z45823" s="44"/>
    </row>
    <row r="45824" spans="26:26">
      <c r="Z45824" s="44"/>
    </row>
    <row r="45825" spans="26:26">
      <c r="Z45825" s="44"/>
    </row>
    <row r="45826" spans="26:26">
      <c r="Z45826" s="44"/>
    </row>
    <row r="45827" spans="26:26">
      <c r="Z45827" s="44"/>
    </row>
    <row r="45828" spans="26:26">
      <c r="Z45828" s="44"/>
    </row>
    <row r="45829" spans="26:26">
      <c r="Z45829" s="44"/>
    </row>
    <row r="45830" spans="26:26">
      <c r="Z45830" s="44"/>
    </row>
    <row r="45831" spans="26:26">
      <c r="Z45831" s="44"/>
    </row>
    <row r="45832" spans="26:26">
      <c r="Z45832" s="44"/>
    </row>
    <row r="45833" spans="26:26">
      <c r="Z45833" s="44"/>
    </row>
    <row r="45834" spans="26:26">
      <c r="Z45834" s="44"/>
    </row>
    <row r="45835" spans="26:26">
      <c r="Z45835" s="44"/>
    </row>
    <row r="45836" spans="26:26">
      <c r="Z45836" s="44"/>
    </row>
    <row r="45837" spans="26:26">
      <c r="Z45837" s="44"/>
    </row>
    <row r="45838" spans="26:26">
      <c r="Z45838" s="44"/>
    </row>
    <row r="45839" spans="26:26">
      <c r="Z45839" s="44"/>
    </row>
    <row r="45840" spans="26:26">
      <c r="Z45840" s="44"/>
    </row>
    <row r="45841" spans="26:26">
      <c r="Z45841" s="44"/>
    </row>
    <row r="45842" spans="26:26">
      <c r="Z45842" s="44"/>
    </row>
    <row r="45843" spans="26:26">
      <c r="Z45843" s="44"/>
    </row>
    <row r="45844" spans="26:26">
      <c r="Z45844" s="44"/>
    </row>
    <row r="45845" spans="26:26">
      <c r="Z45845" s="44"/>
    </row>
    <row r="45846" spans="26:26">
      <c r="Z45846" s="44"/>
    </row>
    <row r="45847" spans="26:26">
      <c r="Z45847" s="44"/>
    </row>
    <row r="45848" spans="26:26">
      <c r="Z45848" s="44"/>
    </row>
    <row r="45849" spans="26:26">
      <c r="Z45849" s="44"/>
    </row>
    <row r="45850" spans="26:26">
      <c r="Z45850" s="44"/>
    </row>
    <row r="45851" spans="26:26">
      <c r="Z45851" s="44"/>
    </row>
    <row r="45852" spans="26:26">
      <c r="Z45852" s="44"/>
    </row>
    <row r="45853" spans="26:26">
      <c r="Z45853" s="44"/>
    </row>
    <row r="45854" spans="26:26">
      <c r="Z45854" s="44"/>
    </row>
    <row r="45855" spans="26:26">
      <c r="Z45855" s="44"/>
    </row>
    <row r="45856" spans="26:26">
      <c r="Z45856" s="44"/>
    </row>
    <row r="45857" spans="26:26">
      <c r="Z45857" s="44"/>
    </row>
    <row r="45858" spans="26:26">
      <c r="Z45858" s="44"/>
    </row>
    <row r="45859" spans="26:26">
      <c r="Z45859" s="44"/>
    </row>
    <row r="45860" spans="26:26">
      <c r="Z45860" s="44"/>
    </row>
    <row r="45861" spans="26:26">
      <c r="Z45861" s="44"/>
    </row>
    <row r="45862" spans="26:26">
      <c r="Z45862" s="44"/>
    </row>
    <row r="45863" spans="26:26">
      <c r="Z45863" s="44"/>
    </row>
    <row r="45864" spans="26:26">
      <c r="Z45864" s="44"/>
    </row>
    <row r="45865" spans="26:26">
      <c r="Z45865" s="44"/>
    </row>
    <row r="45866" spans="26:26">
      <c r="Z45866" s="44"/>
    </row>
    <row r="45867" spans="26:26">
      <c r="Z45867" s="44"/>
    </row>
    <row r="45868" spans="26:26">
      <c r="Z45868" s="44"/>
    </row>
    <row r="45869" spans="26:26">
      <c r="Z45869" s="44"/>
    </row>
    <row r="45870" spans="26:26">
      <c r="Z45870" s="44"/>
    </row>
    <row r="45871" spans="26:26">
      <c r="Z45871" s="44"/>
    </row>
    <row r="45872" spans="26:26">
      <c r="Z45872" s="44"/>
    </row>
    <row r="45873" spans="26:26">
      <c r="Z45873" s="44"/>
    </row>
    <row r="45874" spans="26:26">
      <c r="Z45874" s="44"/>
    </row>
    <row r="45875" spans="26:26">
      <c r="Z45875" s="44"/>
    </row>
    <row r="45876" spans="26:26">
      <c r="Z45876" s="44"/>
    </row>
    <row r="45877" spans="26:26">
      <c r="Z45877" s="44"/>
    </row>
    <row r="45878" spans="26:26">
      <c r="Z45878" s="44"/>
    </row>
    <row r="45879" spans="26:26">
      <c r="Z45879" s="44"/>
    </row>
    <row r="45880" spans="26:26">
      <c r="Z45880" s="44"/>
    </row>
    <row r="45881" spans="26:26">
      <c r="Z45881" s="44"/>
    </row>
    <row r="45882" spans="26:26">
      <c r="Z45882" s="44"/>
    </row>
    <row r="45883" spans="26:26">
      <c r="Z45883" s="44"/>
    </row>
    <row r="45884" spans="26:26">
      <c r="Z45884" s="44"/>
    </row>
    <row r="45885" spans="26:26">
      <c r="Z45885" s="44"/>
    </row>
    <row r="45886" spans="26:26">
      <c r="Z45886" s="44"/>
    </row>
    <row r="45887" spans="26:26">
      <c r="Z45887" s="44"/>
    </row>
    <row r="45888" spans="26:26">
      <c r="Z45888" s="44"/>
    </row>
    <row r="45889" spans="26:26">
      <c r="Z45889" s="44"/>
    </row>
    <row r="45890" spans="26:26">
      <c r="Z45890" s="44"/>
    </row>
    <row r="45891" spans="26:26">
      <c r="Z45891" s="44"/>
    </row>
    <row r="45892" spans="26:26">
      <c r="Z45892" s="44"/>
    </row>
    <row r="45893" spans="26:26">
      <c r="Z45893" s="44"/>
    </row>
    <row r="45894" spans="26:26">
      <c r="Z45894" s="44"/>
    </row>
    <row r="45895" spans="26:26">
      <c r="Z45895" s="44"/>
    </row>
    <row r="45896" spans="26:26">
      <c r="Z45896" s="44"/>
    </row>
    <row r="45897" spans="26:26">
      <c r="Z45897" s="44"/>
    </row>
    <row r="45898" spans="26:26">
      <c r="Z45898" s="44"/>
    </row>
    <row r="45899" spans="26:26">
      <c r="Z45899" s="44"/>
    </row>
    <row r="45900" spans="26:26">
      <c r="Z45900" s="44"/>
    </row>
    <row r="45901" spans="26:26">
      <c r="Z45901" s="44"/>
    </row>
    <row r="45902" spans="26:26">
      <c r="Z45902" s="44"/>
    </row>
    <row r="45903" spans="26:26">
      <c r="Z45903" s="44"/>
    </row>
    <row r="45904" spans="26:26">
      <c r="Z45904" s="44"/>
    </row>
    <row r="45905" spans="26:26">
      <c r="Z45905" s="44"/>
    </row>
    <row r="45906" spans="26:26">
      <c r="Z45906" s="44"/>
    </row>
    <row r="45907" spans="26:26">
      <c r="Z45907" s="44"/>
    </row>
    <row r="45908" spans="26:26">
      <c r="Z45908" s="44"/>
    </row>
    <row r="45909" spans="26:26">
      <c r="Z45909" s="44"/>
    </row>
    <row r="45910" spans="26:26">
      <c r="Z45910" s="44"/>
    </row>
    <row r="45911" spans="26:26">
      <c r="Z45911" s="44"/>
    </row>
    <row r="45912" spans="26:26">
      <c r="Z45912" s="44"/>
    </row>
    <row r="45913" spans="26:26">
      <c r="Z45913" s="44"/>
    </row>
    <row r="45914" spans="26:26">
      <c r="Z45914" s="44"/>
    </row>
    <row r="45915" spans="26:26">
      <c r="Z45915" s="44"/>
    </row>
    <row r="45916" spans="26:26">
      <c r="Z45916" s="44"/>
    </row>
    <row r="45917" spans="26:26">
      <c r="Z45917" s="44"/>
    </row>
    <row r="45918" spans="26:26">
      <c r="Z45918" s="44"/>
    </row>
    <row r="45919" spans="26:26">
      <c r="Z45919" s="44"/>
    </row>
    <row r="45920" spans="26:26">
      <c r="Z45920" s="44"/>
    </row>
    <row r="45921" spans="26:26">
      <c r="Z45921" s="44"/>
    </row>
    <row r="45922" spans="26:26">
      <c r="Z45922" s="44"/>
    </row>
    <row r="45923" spans="26:26">
      <c r="Z45923" s="44"/>
    </row>
    <row r="45924" spans="26:26">
      <c r="Z45924" s="44"/>
    </row>
    <row r="45925" spans="26:26">
      <c r="Z45925" s="44"/>
    </row>
    <row r="45926" spans="26:26">
      <c r="Z45926" s="44"/>
    </row>
    <row r="45927" spans="26:26">
      <c r="Z45927" s="44"/>
    </row>
    <row r="45928" spans="26:26">
      <c r="Z45928" s="44"/>
    </row>
    <row r="45929" spans="26:26">
      <c r="Z45929" s="44"/>
    </row>
    <row r="45930" spans="26:26">
      <c r="Z45930" s="44"/>
    </row>
    <row r="45931" spans="26:26">
      <c r="Z45931" s="44"/>
    </row>
    <row r="45932" spans="26:26">
      <c r="Z45932" s="44"/>
    </row>
    <row r="45933" spans="26:26">
      <c r="Z45933" s="44"/>
    </row>
    <row r="45934" spans="26:26">
      <c r="Z45934" s="44"/>
    </row>
    <row r="45935" spans="26:26">
      <c r="Z45935" s="44"/>
    </row>
    <row r="45936" spans="26:26">
      <c r="Z45936" s="44"/>
    </row>
    <row r="45937" spans="26:26">
      <c r="Z45937" s="44"/>
    </row>
    <row r="45938" spans="26:26">
      <c r="Z45938" s="44"/>
    </row>
    <row r="45939" spans="26:26">
      <c r="Z45939" s="44"/>
    </row>
    <row r="45940" spans="26:26">
      <c r="Z45940" s="44"/>
    </row>
    <row r="45941" spans="26:26">
      <c r="Z45941" s="44"/>
    </row>
    <row r="45942" spans="26:26">
      <c r="Z45942" s="44"/>
    </row>
    <row r="45943" spans="26:26">
      <c r="Z45943" s="44"/>
    </row>
    <row r="45944" spans="26:26">
      <c r="Z45944" s="44"/>
    </row>
    <row r="45945" spans="26:26">
      <c r="Z45945" s="44"/>
    </row>
    <row r="45946" spans="26:26">
      <c r="Z45946" s="44"/>
    </row>
    <row r="45947" spans="26:26">
      <c r="Z45947" s="44"/>
    </row>
    <row r="45948" spans="26:26">
      <c r="Z45948" s="44"/>
    </row>
    <row r="45949" spans="26:26">
      <c r="Z45949" s="44"/>
    </row>
    <row r="45950" spans="26:26">
      <c r="Z45950" s="44"/>
    </row>
    <row r="45951" spans="26:26">
      <c r="Z45951" s="44"/>
    </row>
    <row r="45952" spans="26:26">
      <c r="Z45952" s="44"/>
    </row>
    <row r="45953" spans="26:26">
      <c r="Z45953" s="44"/>
    </row>
    <row r="45954" spans="26:26">
      <c r="Z45954" s="44"/>
    </row>
    <row r="45955" spans="26:26">
      <c r="Z45955" s="44"/>
    </row>
    <row r="45956" spans="26:26">
      <c r="Z45956" s="44"/>
    </row>
    <row r="45957" spans="26:26">
      <c r="Z45957" s="44"/>
    </row>
    <row r="45958" spans="26:26">
      <c r="Z45958" s="44"/>
    </row>
    <row r="45959" spans="26:26">
      <c r="Z45959" s="44"/>
    </row>
    <row r="45960" spans="26:26">
      <c r="Z45960" s="44"/>
    </row>
    <row r="45961" spans="26:26">
      <c r="Z45961" s="44"/>
    </row>
    <row r="45962" spans="26:26">
      <c r="Z45962" s="44"/>
    </row>
    <row r="45963" spans="26:26">
      <c r="Z45963" s="44"/>
    </row>
    <row r="45964" spans="26:26">
      <c r="Z45964" s="44"/>
    </row>
    <row r="45965" spans="26:26">
      <c r="Z45965" s="44"/>
    </row>
    <row r="45966" spans="26:26">
      <c r="Z45966" s="44"/>
    </row>
    <row r="45967" spans="26:26">
      <c r="Z45967" s="44"/>
    </row>
    <row r="45968" spans="26:26">
      <c r="Z45968" s="44"/>
    </row>
    <row r="45969" spans="26:26">
      <c r="Z45969" s="44"/>
    </row>
    <row r="45970" spans="26:26">
      <c r="Z45970" s="44"/>
    </row>
    <row r="45971" spans="26:26">
      <c r="Z45971" s="44"/>
    </row>
    <row r="45972" spans="26:26">
      <c r="Z45972" s="44"/>
    </row>
    <row r="45973" spans="26:26">
      <c r="Z45973" s="44"/>
    </row>
    <row r="45974" spans="26:26">
      <c r="Z45974" s="44"/>
    </row>
    <row r="45975" spans="26:26">
      <c r="Z45975" s="44"/>
    </row>
    <row r="45976" spans="26:26">
      <c r="Z45976" s="44"/>
    </row>
    <row r="45977" spans="26:26">
      <c r="Z45977" s="44"/>
    </row>
    <row r="45978" spans="26:26">
      <c r="Z45978" s="44"/>
    </row>
    <row r="45979" spans="26:26">
      <c r="Z45979" s="44"/>
    </row>
    <row r="45980" spans="26:26">
      <c r="Z45980" s="44"/>
    </row>
    <row r="45981" spans="26:26">
      <c r="Z45981" s="44"/>
    </row>
    <row r="45982" spans="26:26">
      <c r="Z45982" s="44"/>
    </row>
    <row r="45983" spans="26:26">
      <c r="Z45983" s="44"/>
    </row>
    <row r="45984" spans="26:26">
      <c r="Z45984" s="44"/>
    </row>
    <row r="45985" spans="26:26">
      <c r="Z45985" s="44"/>
    </row>
    <row r="45986" spans="26:26">
      <c r="Z45986" s="44"/>
    </row>
    <row r="45987" spans="26:26">
      <c r="Z45987" s="44"/>
    </row>
    <row r="45988" spans="26:26">
      <c r="Z45988" s="44"/>
    </row>
    <row r="45989" spans="26:26">
      <c r="Z45989" s="44"/>
    </row>
    <row r="45990" spans="26:26">
      <c r="Z45990" s="44"/>
    </row>
    <row r="45991" spans="26:26">
      <c r="Z45991" s="44"/>
    </row>
    <row r="45992" spans="26:26">
      <c r="Z45992" s="44"/>
    </row>
    <row r="45993" spans="26:26">
      <c r="Z45993" s="44"/>
    </row>
    <row r="45994" spans="26:26">
      <c r="Z45994" s="44"/>
    </row>
    <row r="45995" spans="26:26">
      <c r="Z45995" s="44"/>
    </row>
    <row r="45996" spans="26:26">
      <c r="Z45996" s="44"/>
    </row>
    <row r="45997" spans="26:26">
      <c r="Z45997" s="44"/>
    </row>
    <row r="45998" spans="26:26">
      <c r="Z45998" s="44"/>
    </row>
    <row r="45999" spans="26:26">
      <c r="Z45999" s="44"/>
    </row>
    <row r="46000" spans="26:26">
      <c r="Z46000" s="44"/>
    </row>
    <row r="46001" spans="26:26">
      <c r="Z46001" s="44"/>
    </row>
    <row r="46002" spans="26:26">
      <c r="Z46002" s="44"/>
    </row>
    <row r="46003" spans="26:26">
      <c r="Z46003" s="44"/>
    </row>
    <row r="46004" spans="26:26">
      <c r="Z46004" s="44"/>
    </row>
    <row r="46005" spans="26:26">
      <c r="Z46005" s="44"/>
    </row>
    <row r="46006" spans="26:26">
      <c r="Z46006" s="44"/>
    </row>
    <row r="46007" spans="26:26">
      <c r="Z46007" s="44"/>
    </row>
    <row r="46008" spans="26:26">
      <c r="Z46008" s="44"/>
    </row>
    <row r="46009" spans="26:26">
      <c r="Z46009" s="44"/>
    </row>
    <row r="46010" spans="26:26">
      <c r="Z46010" s="44"/>
    </row>
    <row r="46011" spans="26:26">
      <c r="Z46011" s="44"/>
    </row>
    <row r="46012" spans="26:26">
      <c r="Z46012" s="44"/>
    </row>
    <row r="46013" spans="26:26">
      <c r="Z46013" s="44"/>
    </row>
    <row r="46014" spans="26:26">
      <c r="Z46014" s="44"/>
    </row>
    <row r="46015" spans="26:26">
      <c r="Z46015" s="44"/>
    </row>
    <row r="46016" spans="26:26">
      <c r="Z46016" s="44"/>
    </row>
    <row r="46017" spans="26:26">
      <c r="Z46017" s="44"/>
    </row>
    <row r="46018" spans="26:26">
      <c r="Z46018" s="44"/>
    </row>
    <row r="46019" spans="26:26">
      <c r="Z46019" s="44"/>
    </row>
    <row r="46020" spans="26:26">
      <c r="Z46020" s="44"/>
    </row>
    <row r="46021" spans="26:26">
      <c r="Z46021" s="44"/>
    </row>
    <row r="46022" spans="26:26">
      <c r="Z46022" s="44"/>
    </row>
    <row r="46023" spans="26:26">
      <c r="Z46023" s="44"/>
    </row>
    <row r="46024" spans="26:26">
      <c r="Z46024" s="44"/>
    </row>
    <row r="46025" spans="26:26">
      <c r="Z46025" s="44"/>
    </row>
    <row r="46026" spans="26:26">
      <c r="Z46026" s="44"/>
    </row>
    <row r="46027" spans="26:26">
      <c r="Z46027" s="44"/>
    </row>
    <row r="46028" spans="26:26">
      <c r="Z46028" s="44"/>
    </row>
    <row r="46029" spans="26:26">
      <c r="Z46029" s="44"/>
    </row>
    <row r="46030" spans="26:26">
      <c r="Z46030" s="44"/>
    </row>
    <row r="46031" spans="26:26">
      <c r="Z46031" s="44"/>
    </row>
    <row r="46032" spans="26:26">
      <c r="Z46032" s="44"/>
    </row>
    <row r="46033" spans="26:26">
      <c r="Z46033" s="44"/>
    </row>
    <row r="46034" spans="26:26">
      <c r="Z46034" s="44"/>
    </row>
    <row r="46035" spans="26:26">
      <c r="Z46035" s="44"/>
    </row>
    <row r="46036" spans="26:26">
      <c r="Z46036" s="44"/>
    </row>
    <row r="46037" spans="26:26">
      <c r="Z46037" s="44"/>
    </row>
    <row r="46038" spans="26:26">
      <c r="Z46038" s="44"/>
    </row>
    <row r="46039" spans="26:26">
      <c r="Z46039" s="44"/>
    </row>
    <row r="46040" spans="26:26">
      <c r="Z46040" s="44"/>
    </row>
    <row r="46041" spans="26:26">
      <c r="Z46041" s="44"/>
    </row>
    <row r="46042" spans="26:26">
      <c r="Z46042" s="44"/>
    </row>
    <row r="46043" spans="26:26">
      <c r="Z46043" s="44"/>
    </row>
    <row r="46044" spans="26:26">
      <c r="Z46044" s="44"/>
    </row>
    <row r="46045" spans="26:26">
      <c r="Z46045" s="44"/>
    </row>
    <row r="46046" spans="26:26">
      <c r="Z46046" s="44"/>
    </row>
    <row r="46047" spans="26:26">
      <c r="Z46047" s="44"/>
    </row>
    <row r="46048" spans="26:26">
      <c r="Z46048" s="44"/>
    </row>
    <row r="46049" spans="26:26">
      <c r="Z46049" s="44"/>
    </row>
    <row r="46050" spans="26:26">
      <c r="Z46050" s="44"/>
    </row>
    <row r="46051" spans="26:26">
      <c r="Z46051" s="44"/>
    </row>
    <row r="46052" spans="26:26">
      <c r="Z46052" s="44"/>
    </row>
    <row r="46053" spans="26:26">
      <c r="Z46053" s="44"/>
    </row>
    <row r="46054" spans="26:26">
      <c r="Z46054" s="44"/>
    </row>
    <row r="46055" spans="26:26">
      <c r="Z46055" s="44"/>
    </row>
    <row r="46056" spans="26:26">
      <c r="Z46056" s="44"/>
    </row>
    <row r="46057" spans="26:26">
      <c r="Z46057" s="44"/>
    </row>
    <row r="46058" spans="26:26">
      <c r="Z46058" s="44"/>
    </row>
    <row r="46059" spans="26:26">
      <c r="Z46059" s="44"/>
    </row>
    <row r="46060" spans="26:26">
      <c r="Z46060" s="44"/>
    </row>
    <row r="46061" spans="26:26">
      <c r="Z46061" s="44"/>
    </row>
    <row r="46062" spans="26:26">
      <c r="Z46062" s="44"/>
    </row>
    <row r="46063" spans="26:26">
      <c r="Z46063" s="44"/>
    </row>
    <row r="46064" spans="26:26">
      <c r="Z46064" s="44"/>
    </row>
    <row r="46065" spans="26:26">
      <c r="Z46065" s="44"/>
    </row>
    <row r="46066" spans="26:26">
      <c r="Z46066" s="44"/>
    </row>
    <row r="46067" spans="26:26">
      <c r="Z46067" s="44"/>
    </row>
    <row r="46068" spans="26:26">
      <c r="Z46068" s="44"/>
    </row>
    <row r="46069" spans="26:26">
      <c r="Z46069" s="44"/>
    </row>
    <row r="46070" spans="26:26">
      <c r="Z46070" s="44"/>
    </row>
    <row r="46071" spans="26:26">
      <c r="Z46071" s="44"/>
    </row>
    <row r="46072" spans="26:26">
      <c r="Z46072" s="44"/>
    </row>
    <row r="46073" spans="26:26">
      <c r="Z46073" s="44"/>
    </row>
    <row r="46074" spans="26:26">
      <c r="Z46074" s="44"/>
    </row>
    <row r="46075" spans="26:26">
      <c r="Z46075" s="44"/>
    </row>
    <row r="46076" spans="26:26">
      <c r="Z46076" s="44"/>
    </row>
    <row r="46077" spans="26:26">
      <c r="Z46077" s="44"/>
    </row>
    <row r="46078" spans="26:26">
      <c r="Z46078" s="44"/>
    </row>
    <row r="46079" spans="26:26">
      <c r="Z46079" s="44"/>
    </row>
    <row r="46080" spans="26:26">
      <c r="Z46080" s="44"/>
    </row>
    <row r="46081" spans="26:26">
      <c r="Z46081" s="44"/>
    </row>
    <row r="46082" spans="26:26">
      <c r="Z46082" s="44"/>
    </row>
    <row r="46083" spans="26:26">
      <c r="Z46083" s="44"/>
    </row>
    <row r="46084" spans="26:26">
      <c r="Z46084" s="44"/>
    </row>
    <row r="46085" spans="26:26">
      <c r="Z46085" s="44"/>
    </row>
    <row r="46086" spans="26:26">
      <c r="Z46086" s="44"/>
    </row>
    <row r="46087" spans="26:26">
      <c r="Z46087" s="44"/>
    </row>
    <row r="46088" spans="26:26">
      <c r="Z46088" s="44"/>
    </row>
    <row r="46089" spans="26:26">
      <c r="Z46089" s="44"/>
    </row>
    <row r="46090" spans="26:26">
      <c r="Z46090" s="44"/>
    </row>
    <row r="46091" spans="26:26">
      <c r="Z46091" s="44"/>
    </row>
    <row r="46092" spans="26:26">
      <c r="Z46092" s="44"/>
    </row>
    <row r="46093" spans="26:26">
      <c r="Z46093" s="44"/>
    </row>
    <row r="46094" spans="26:26">
      <c r="Z46094" s="44"/>
    </row>
    <row r="46095" spans="26:26">
      <c r="Z46095" s="44"/>
    </row>
    <row r="46096" spans="26:26">
      <c r="Z46096" s="44"/>
    </row>
    <row r="46097" spans="26:26">
      <c r="Z46097" s="44"/>
    </row>
    <row r="46098" spans="26:26">
      <c r="Z46098" s="44"/>
    </row>
    <row r="46099" spans="26:26">
      <c r="Z46099" s="44"/>
    </row>
    <row r="46100" spans="26:26">
      <c r="Z46100" s="44"/>
    </row>
    <row r="46101" spans="26:26">
      <c r="Z46101" s="44"/>
    </row>
    <row r="46102" spans="26:26">
      <c r="Z46102" s="44"/>
    </row>
    <row r="46103" spans="26:26">
      <c r="Z46103" s="44"/>
    </row>
    <row r="46104" spans="26:26">
      <c r="Z46104" s="44"/>
    </row>
    <row r="46105" spans="26:26">
      <c r="Z46105" s="44"/>
    </row>
    <row r="46106" spans="26:26">
      <c r="Z46106" s="44"/>
    </row>
    <row r="46107" spans="26:26">
      <c r="Z46107" s="44"/>
    </row>
    <row r="46108" spans="26:26">
      <c r="Z46108" s="44"/>
    </row>
    <row r="46109" spans="26:26">
      <c r="Z46109" s="44"/>
    </row>
    <row r="46110" spans="26:26">
      <c r="Z46110" s="44"/>
    </row>
    <row r="46111" spans="26:26">
      <c r="Z46111" s="44"/>
    </row>
    <row r="46112" spans="26:26">
      <c r="Z46112" s="44"/>
    </row>
    <row r="46113" spans="26:26">
      <c r="Z46113" s="44"/>
    </row>
    <row r="46114" spans="26:26">
      <c r="Z46114" s="44"/>
    </row>
    <row r="46115" spans="26:26">
      <c r="Z46115" s="44"/>
    </row>
    <row r="46116" spans="26:26">
      <c r="Z46116" s="44"/>
    </row>
    <row r="46117" spans="26:26">
      <c r="Z46117" s="44"/>
    </row>
    <row r="46118" spans="26:26">
      <c r="Z46118" s="44"/>
    </row>
    <row r="46119" spans="26:26">
      <c r="Z46119" s="44"/>
    </row>
    <row r="46120" spans="26:26">
      <c r="Z46120" s="44"/>
    </row>
    <row r="46121" spans="26:26">
      <c r="Z46121" s="44"/>
    </row>
    <row r="46122" spans="26:26">
      <c r="Z46122" s="44"/>
    </row>
    <row r="46123" spans="26:26">
      <c r="Z46123" s="44"/>
    </row>
    <row r="46124" spans="26:26">
      <c r="Z46124" s="44"/>
    </row>
    <row r="46125" spans="26:26">
      <c r="Z46125" s="44"/>
    </row>
    <row r="46126" spans="26:26">
      <c r="Z46126" s="44"/>
    </row>
    <row r="46127" spans="26:26">
      <c r="Z46127" s="44"/>
    </row>
    <row r="46128" spans="26:26">
      <c r="Z46128" s="44"/>
    </row>
    <row r="46129" spans="26:26">
      <c r="Z46129" s="44"/>
    </row>
    <row r="46130" spans="26:26">
      <c r="Z46130" s="44"/>
    </row>
    <row r="46131" spans="26:26">
      <c r="Z46131" s="44"/>
    </row>
    <row r="46132" spans="26:26">
      <c r="Z46132" s="44"/>
    </row>
    <row r="46133" spans="26:26">
      <c r="Z46133" s="44"/>
    </row>
    <row r="46134" spans="26:26">
      <c r="Z46134" s="44"/>
    </row>
    <row r="46135" spans="26:26">
      <c r="Z46135" s="44"/>
    </row>
    <row r="46136" spans="26:26">
      <c r="Z46136" s="44"/>
    </row>
    <row r="46137" spans="26:26">
      <c r="Z46137" s="44"/>
    </row>
    <row r="46138" spans="26:26">
      <c r="Z46138" s="44"/>
    </row>
    <row r="46139" spans="26:26">
      <c r="Z46139" s="44"/>
    </row>
    <row r="46140" spans="26:26">
      <c r="Z46140" s="44"/>
    </row>
    <row r="46141" spans="26:26">
      <c r="Z46141" s="44"/>
    </row>
    <row r="46142" spans="26:26">
      <c r="Z46142" s="44"/>
    </row>
    <row r="46143" spans="26:26">
      <c r="Z46143" s="44"/>
    </row>
    <row r="46144" spans="26:26">
      <c r="Z46144" s="44"/>
    </row>
    <row r="46145" spans="26:26">
      <c r="Z46145" s="44"/>
    </row>
    <row r="46146" spans="26:26">
      <c r="Z46146" s="44"/>
    </row>
    <row r="46147" spans="26:26">
      <c r="Z46147" s="44"/>
    </row>
    <row r="46148" spans="26:26">
      <c r="Z46148" s="44"/>
    </row>
    <row r="46149" spans="26:26">
      <c r="Z46149" s="44"/>
    </row>
    <row r="46150" spans="26:26">
      <c r="Z46150" s="44"/>
    </row>
    <row r="46151" spans="26:26">
      <c r="Z46151" s="44"/>
    </row>
    <row r="46152" spans="26:26">
      <c r="Z46152" s="44"/>
    </row>
    <row r="46153" spans="26:26">
      <c r="Z46153" s="44"/>
    </row>
    <row r="46154" spans="26:26">
      <c r="Z46154" s="44"/>
    </row>
    <row r="46155" spans="26:26">
      <c r="Z46155" s="44"/>
    </row>
    <row r="46156" spans="26:26">
      <c r="Z46156" s="44"/>
    </row>
    <row r="46157" spans="26:26">
      <c r="Z46157" s="44"/>
    </row>
    <row r="46158" spans="26:26">
      <c r="Z46158" s="44"/>
    </row>
    <row r="46159" spans="26:26">
      <c r="Z46159" s="44"/>
    </row>
    <row r="46160" spans="26:26">
      <c r="Z46160" s="44"/>
    </row>
    <row r="46161" spans="26:26">
      <c r="Z46161" s="44"/>
    </row>
    <row r="46162" spans="26:26">
      <c r="Z46162" s="44"/>
    </row>
    <row r="46163" spans="26:26">
      <c r="Z46163" s="44"/>
    </row>
    <row r="46164" spans="26:26">
      <c r="Z46164" s="44"/>
    </row>
    <row r="46165" spans="26:26">
      <c r="Z46165" s="44"/>
    </row>
    <row r="46166" spans="26:26">
      <c r="Z46166" s="44"/>
    </row>
    <row r="46167" spans="26:26">
      <c r="Z46167" s="44"/>
    </row>
    <row r="46168" spans="26:26">
      <c r="Z46168" s="44"/>
    </row>
    <row r="46169" spans="26:26">
      <c r="Z46169" s="44"/>
    </row>
    <row r="46170" spans="26:26">
      <c r="Z46170" s="44"/>
    </row>
    <row r="46171" spans="26:26">
      <c r="Z46171" s="44"/>
    </row>
    <row r="46172" spans="26:26">
      <c r="Z46172" s="44"/>
    </row>
    <row r="46173" spans="26:26">
      <c r="Z46173" s="44"/>
    </row>
    <row r="46174" spans="26:26">
      <c r="Z46174" s="44"/>
    </row>
    <row r="46175" spans="26:26">
      <c r="Z46175" s="44"/>
    </row>
    <row r="46176" spans="26:26">
      <c r="Z46176" s="44"/>
    </row>
    <row r="46177" spans="26:26">
      <c r="Z46177" s="44"/>
    </row>
    <row r="46178" spans="26:26">
      <c r="Z46178" s="44"/>
    </row>
    <row r="46179" spans="26:26">
      <c r="Z46179" s="44"/>
    </row>
    <row r="46180" spans="26:26">
      <c r="Z46180" s="44"/>
    </row>
    <row r="46181" spans="26:26">
      <c r="Z46181" s="44"/>
    </row>
    <row r="46182" spans="26:26">
      <c r="Z46182" s="44"/>
    </row>
    <row r="46183" spans="26:26">
      <c r="Z46183" s="44"/>
    </row>
    <row r="46184" spans="26:26">
      <c r="Z46184" s="44"/>
    </row>
    <row r="46185" spans="26:26">
      <c r="Z46185" s="44"/>
    </row>
    <row r="46186" spans="26:26">
      <c r="Z46186" s="44"/>
    </row>
    <row r="46187" spans="26:26">
      <c r="Z46187" s="44"/>
    </row>
    <row r="46188" spans="26:26">
      <c r="Z46188" s="44"/>
    </row>
    <row r="46189" spans="26:26">
      <c r="Z46189" s="44"/>
    </row>
    <row r="46190" spans="26:26">
      <c r="Z46190" s="44"/>
    </row>
    <row r="46191" spans="26:26">
      <c r="Z46191" s="44"/>
    </row>
    <row r="46192" spans="26:26">
      <c r="Z46192" s="44"/>
    </row>
    <row r="46193" spans="26:26">
      <c r="Z46193" s="44"/>
    </row>
    <row r="46194" spans="26:26">
      <c r="Z46194" s="44"/>
    </row>
    <row r="46195" spans="26:26">
      <c r="Z46195" s="44"/>
    </row>
    <row r="46196" spans="26:26">
      <c r="Z46196" s="44"/>
    </row>
    <row r="46197" spans="26:26">
      <c r="Z46197" s="44"/>
    </row>
    <row r="46198" spans="26:26">
      <c r="Z46198" s="44"/>
    </row>
    <row r="46199" spans="26:26">
      <c r="Z46199" s="44"/>
    </row>
    <row r="46200" spans="26:26">
      <c r="Z46200" s="44"/>
    </row>
    <row r="46201" spans="26:26">
      <c r="Z46201" s="44"/>
    </row>
    <row r="46202" spans="26:26">
      <c r="Z46202" s="44"/>
    </row>
    <row r="46203" spans="26:26">
      <c r="Z46203" s="44"/>
    </row>
    <row r="46204" spans="26:26">
      <c r="Z46204" s="44"/>
    </row>
    <row r="46205" spans="26:26">
      <c r="Z46205" s="44"/>
    </row>
    <row r="46206" spans="26:26">
      <c r="Z46206" s="44"/>
    </row>
    <row r="46207" spans="26:26">
      <c r="Z46207" s="44"/>
    </row>
    <row r="46208" spans="26:26">
      <c r="Z46208" s="44"/>
    </row>
    <row r="46209" spans="26:26">
      <c r="Z46209" s="44"/>
    </row>
    <row r="46210" spans="26:26">
      <c r="Z46210" s="44"/>
    </row>
    <row r="46211" spans="26:26">
      <c r="Z46211" s="44"/>
    </row>
    <row r="46212" spans="26:26">
      <c r="Z46212" s="44"/>
    </row>
    <row r="46213" spans="26:26">
      <c r="Z46213" s="44"/>
    </row>
    <row r="46214" spans="26:26">
      <c r="Z46214" s="44"/>
    </row>
    <row r="46215" spans="26:26">
      <c r="Z46215" s="44"/>
    </row>
    <row r="46216" spans="26:26">
      <c r="Z46216" s="44"/>
    </row>
    <row r="46217" spans="26:26">
      <c r="Z46217" s="44"/>
    </row>
    <row r="46218" spans="26:26">
      <c r="Z46218" s="44"/>
    </row>
    <row r="46219" spans="26:26">
      <c r="Z46219" s="44"/>
    </row>
    <row r="46220" spans="26:26">
      <c r="Z46220" s="44"/>
    </row>
    <row r="46221" spans="26:26">
      <c r="Z46221" s="44"/>
    </row>
    <row r="46222" spans="26:26">
      <c r="Z46222" s="44"/>
    </row>
    <row r="46223" spans="26:26">
      <c r="Z46223" s="44"/>
    </row>
    <row r="46224" spans="26:26">
      <c r="Z46224" s="44"/>
    </row>
    <row r="46225" spans="26:26">
      <c r="Z46225" s="44"/>
    </row>
    <row r="46226" spans="26:26">
      <c r="Z46226" s="44"/>
    </row>
    <row r="46227" spans="26:26">
      <c r="Z46227" s="44"/>
    </row>
    <row r="46228" spans="26:26">
      <c r="Z46228" s="44"/>
    </row>
    <row r="46229" spans="26:26">
      <c r="Z46229" s="44"/>
    </row>
    <row r="46230" spans="26:26">
      <c r="Z46230" s="44"/>
    </row>
    <row r="46231" spans="26:26">
      <c r="Z46231" s="44"/>
    </row>
    <row r="46232" spans="26:26">
      <c r="Z46232" s="44"/>
    </row>
    <row r="46233" spans="26:26">
      <c r="Z46233" s="44"/>
    </row>
    <row r="46234" spans="26:26">
      <c r="Z46234" s="44"/>
    </row>
    <row r="46235" spans="26:26">
      <c r="Z46235" s="44"/>
    </row>
    <row r="46236" spans="26:26">
      <c r="Z46236" s="44"/>
    </row>
    <row r="46237" spans="26:26">
      <c r="Z46237" s="44"/>
    </row>
    <row r="46238" spans="26:26">
      <c r="Z46238" s="44"/>
    </row>
    <row r="46239" spans="26:26">
      <c r="Z46239" s="44"/>
    </row>
    <row r="46240" spans="26:26">
      <c r="Z46240" s="44"/>
    </row>
    <row r="46241" spans="26:26">
      <c r="Z46241" s="44"/>
    </row>
    <row r="46242" spans="26:26">
      <c r="Z46242" s="44"/>
    </row>
    <row r="46243" spans="26:26">
      <c r="Z46243" s="44"/>
    </row>
    <row r="46244" spans="26:26">
      <c r="Z46244" s="44"/>
    </row>
    <row r="46245" spans="26:26">
      <c r="Z46245" s="44"/>
    </row>
    <row r="46246" spans="26:26">
      <c r="Z46246" s="44"/>
    </row>
    <row r="46247" spans="26:26">
      <c r="Z46247" s="44"/>
    </row>
    <row r="46248" spans="26:26">
      <c r="Z46248" s="44"/>
    </row>
    <row r="46249" spans="26:26">
      <c r="Z46249" s="44"/>
    </row>
    <row r="46250" spans="26:26">
      <c r="Z46250" s="44"/>
    </row>
    <row r="46251" spans="26:26">
      <c r="Z46251" s="44"/>
    </row>
    <row r="46252" spans="26:26">
      <c r="Z46252" s="44"/>
    </row>
    <row r="46253" spans="26:26">
      <c r="Z46253" s="44"/>
    </row>
    <row r="46254" spans="26:26">
      <c r="Z46254" s="44"/>
    </row>
    <row r="46255" spans="26:26">
      <c r="Z46255" s="44"/>
    </row>
    <row r="46256" spans="26:26">
      <c r="Z46256" s="44"/>
    </row>
    <row r="46257" spans="26:26">
      <c r="Z46257" s="44"/>
    </row>
    <row r="46258" spans="26:26">
      <c r="Z46258" s="44"/>
    </row>
    <row r="46259" spans="26:26">
      <c r="Z46259" s="44"/>
    </row>
    <row r="46260" spans="26:26">
      <c r="Z46260" s="44"/>
    </row>
    <row r="46261" spans="26:26">
      <c r="Z46261" s="44"/>
    </row>
    <row r="46262" spans="26:26">
      <c r="Z46262" s="44"/>
    </row>
    <row r="46263" spans="26:26">
      <c r="Z46263" s="44"/>
    </row>
    <row r="46264" spans="26:26">
      <c r="Z46264" s="44"/>
    </row>
    <row r="46265" spans="26:26">
      <c r="Z46265" s="44"/>
    </row>
    <row r="46266" spans="26:26">
      <c r="Z46266" s="44"/>
    </row>
    <row r="46267" spans="26:26">
      <c r="Z46267" s="44"/>
    </row>
    <row r="46268" spans="26:26">
      <c r="Z46268" s="44"/>
    </row>
    <row r="46269" spans="26:26">
      <c r="Z46269" s="44"/>
    </row>
    <row r="46270" spans="26:26">
      <c r="Z46270" s="44"/>
    </row>
    <row r="46271" spans="26:26">
      <c r="Z46271" s="44"/>
    </row>
    <row r="46272" spans="26:26">
      <c r="Z46272" s="44"/>
    </row>
    <row r="46273" spans="26:26">
      <c r="Z46273" s="44"/>
    </row>
    <row r="46274" spans="26:26">
      <c r="Z46274" s="44"/>
    </row>
    <row r="46275" spans="26:26">
      <c r="Z46275" s="44"/>
    </row>
    <row r="46276" spans="26:26">
      <c r="Z46276" s="44"/>
    </row>
    <row r="46277" spans="26:26">
      <c r="Z46277" s="44"/>
    </row>
    <row r="46278" spans="26:26">
      <c r="Z46278" s="44"/>
    </row>
    <row r="46279" spans="26:26">
      <c r="Z46279" s="44"/>
    </row>
    <row r="46280" spans="26:26">
      <c r="Z46280" s="44"/>
    </row>
    <row r="46281" spans="26:26">
      <c r="Z46281" s="44"/>
    </row>
    <row r="46282" spans="26:26">
      <c r="Z46282" s="44"/>
    </row>
    <row r="46283" spans="26:26">
      <c r="Z46283" s="44"/>
    </row>
    <row r="46284" spans="26:26">
      <c r="Z46284" s="44"/>
    </row>
    <row r="46285" spans="26:26">
      <c r="Z46285" s="44"/>
    </row>
    <row r="46286" spans="26:26">
      <c r="Z46286" s="44"/>
    </row>
    <row r="46287" spans="26:26">
      <c r="Z46287" s="44"/>
    </row>
    <row r="46288" spans="26:26">
      <c r="Z46288" s="44"/>
    </row>
    <row r="46289" spans="26:26">
      <c r="Z46289" s="44"/>
    </row>
    <row r="46290" spans="26:26">
      <c r="Z46290" s="44"/>
    </row>
    <row r="46291" spans="26:26">
      <c r="Z46291" s="44"/>
    </row>
    <row r="46292" spans="26:26">
      <c r="Z46292" s="44"/>
    </row>
    <row r="46293" spans="26:26">
      <c r="Z46293" s="44"/>
    </row>
    <row r="46294" spans="26:26">
      <c r="Z46294" s="44"/>
    </row>
    <row r="46295" spans="26:26">
      <c r="Z46295" s="44"/>
    </row>
    <row r="46296" spans="26:26">
      <c r="Z46296" s="44"/>
    </row>
    <row r="46297" spans="26:26">
      <c r="Z46297" s="44"/>
    </row>
    <row r="46298" spans="26:26">
      <c r="Z46298" s="44"/>
    </row>
    <row r="46299" spans="26:26">
      <c r="Z46299" s="44"/>
    </row>
    <row r="46300" spans="26:26">
      <c r="Z46300" s="44"/>
    </row>
    <row r="46301" spans="26:26">
      <c r="Z46301" s="44"/>
    </row>
    <row r="46302" spans="26:26">
      <c r="Z46302" s="44"/>
    </row>
    <row r="46303" spans="26:26">
      <c r="Z46303" s="44"/>
    </row>
    <row r="46304" spans="26:26">
      <c r="Z46304" s="44"/>
    </row>
    <row r="46305" spans="26:26">
      <c r="Z46305" s="44"/>
    </row>
    <row r="46306" spans="26:26">
      <c r="Z46306" s="44"/>
    </row>
    <row r="46307" spans="26:26">
      <c r="Z46307" s="44"/>
    </row>
    <row r="46308" spans="26:26">
      <c r="Z46308" s="44"/>
    </row>
    <row r="46309" spans="26:26">
      <c r="Z46309" s="44"/>
    </row>
    <row r="46310" spans="26:26">
      <c r="Z46310" s="44"/>
    </row>
    <row r="46311" spans="26:26">
      <c r="Z46311" s="44"/>
    </row>
    <row r="46312" spans="26:26">
      <c r="Z46312" s="44"/>
    </row>
    <row r="46313" spans="26:26">
      <c r="Z46313" s="44"/>
    </row>
    <row r="46314" spans="26:26">
      <c r="Z46314" s="44"/>
    </row>
    <row r="46315" spans="26:26">
      <c r="Z46315" s="44"/>
    </row>
    <row r="46316" spans="26:26">
      <c r="Z46316" s="44"/>
    </row>
    <row r="46317" spans="26:26">
      <c r="Z46317" s="44"/>
    </row>
    <row r="46318" spans="26:26">
      <c r="Z46318" s="44"/>
    </row>
    <row r="46319" spans="26:26">
      <c r="Z46319" s="44"/>
    </row>
    <row r="46320" spans="26:26">
      <c r="Z46320" s="44"/>
    </row>
    <row r="46321" spans="26:26">
      <c r="Z46321" s="44"/>
    </row>
    <row r="46322" spans="26:26">
      <c r="Z46322" s="44"/>
    </row>
    <row r="46323" spans="26:26">
      <c r="Z46323" s="44"/>
    </row>
    <row r="46324" spans="26:26">
      <c r="Z46324" s="44"/>
    </row>
    <row r="46325" spans="26:26">
      <c r="Z46325" s="44"/>
    </row>
    <row r="46326" spans="26:26">
      <c r="Z46326" s="44"/>
    </row>
    <row r="46327" spans="26:26">
      <c r="Z46327" s="44"/>
    </row>
    <row r="46328" spans="26:26">
      <c r="Z46328" s="44"/>
    </row>
    <row r="46329" spans="26:26">
      <c r="Z46329" s="44"/>
    </row>
    <row r="46330" spans="26:26">
      <c r="Z46330" s="44"/>
    </row>
    <row r="46331" spans="26:26">
      <c r="Z46331" s="44"/>
    </row>
    <row r="46332" spans="26:26">
      <c r="Z46332" s="44"/>
    </row>
    <row r="46333" spans="26:26">
      <c r="Z46333" s="44"/>
    </row>
    <row r="46334" spans="26:26">
      <c r="Z46334" s="44"/>
    </row>
    <row r="46335" spans="26:26">
      <c r="Z46335" s="44"/>
    </row>
    <row r="46336" spans="26:26">
      <c r="Z46336" s="44"/>
    </row>
    <row r="46337" spans="26:26">
      <c r="Z46337" s="44"/>
    </row>
    <row r="46338" spans="26:26">
      <c r="Z46338" s="44"/>
    </row>
    <row r="46339" spans="26:26">
      <c r="Z46339" s="44"/>
    </row>
    <row r="46340" spans="26:26">
      <c r="Z46340" s="44"/>
    </row>
    <row r="46341" spans="26:26">
      <c r="Z46341" s="44"/>
    </row>
    <row r="46342" spans="26:26">
      <c r="Z46342" s="44"/>
    </row>
    <row r="46343" spans="26:26">
      <c r="Z46343" s="44"/>
    </row>
    <row r="46344" spans="26:26">
      <c r="Z46344" s="44"/>
    </row>
    <row r="46345" spans="26:26">
      <c r="Z46345" s="44"/>
    </row>
    <row r="46346" spans="26:26">
      <c r="Z46346" s="44"/>
    </row>
    <row r="46347" spans="26:26">
      <c r="Z46347" s="44"/>
    </row>
    <row r="46348" spans="26:26">
      <c r="Z46348" s="44"/>
    </row>
    <row r="46349" spans="26:26">
      <c r="Z46349" s="44"/>
    </row>
    <row r="46350" spans="26:26">
      <c r="Z46350" s="44"/>
    </row>
    <row r="46351" spans="26:26">
      <c r="Z46351" s="44"/>
    </row>
    <row r="46352" spans="26:26">
      <c r="Z46352" s="44"/>
    </row>
    <row r="46353" spans="26:26">
      <c r="Z46353" s="44"/>
    </row>
    <row r="46354" spans="26:26">
      <c r="Z46354" s="44"/>
    </row>
    <row r="46355" spans="26:26">
      <c r="Z46355" s="44"/>
    </row>
    <row r="46356" spans="26:26">
      <c r="Z46356" s="44"/>
    </row>
    <row r="46357" spans="26:26">
      <c r="Z46357" s="44"/>
    </row>
    <row r="46358" spans="26:26">
      <c r="Z46358" s="44"/>
    </row>
    <row r="46359" spans="26:26">
      <c r="Z46359" s="44"/>
    </row>
    <row r="46360" spans="26:26">
      <c r="Z46360" s="44"/>
    </row>
    <row r="46361" spans="26:26">
      <c r="Z46361" s="44"/>
    </row>
    <row r="46362" spans="26:26">
      <c r="Z46362" s="44"/>
    </row>
    <row r="46363" spans="26:26">
      <c r="Z46363" s="44"/>
    </row>
    <row r="46364" spans="26:26">
      <c r="Z46364" s="44"/>
    </row>
    <row r="46365" spans="26:26">
      <c r="Z46365" s="44"/>
    </row>
    <row r="46366" spans="26:26">
      <c r="Z46366" s="44"/>
    </row>
    <row r="46367" spans="26:26">
      <c r="Z46367" s="44"/>
    </row>
    <row r="46368" spans="26:26">
      <c r="Z46368" s="44"/>
    </row>
    <row r="46369" spans="26:26">
      <c r="Z46369" s="44"/>
    </row>
    <row r="46370" spans="26:26">
      <c r="Z46370" s="44"/>
    </row>
    <row r="46371" spans="26:26">
      <c r="Z46371" s="44"/>
    </row>
    <row r="46372" spans="26:26">
      <c r="Z46372" s="44"/>
    </row>
    <row r="46373" spans="26:26">
      <c r="Z46373" s="44"/>
    </row>
    <row r="46374" spans="26:26">
      <c r="Z46374" s="44"/>
    </row>
    <row r="46375" spans="26:26">
      <c r="Z46375" s="44"/>
    </row>
    <row r="46376" spans="26:26">
      <c r="Z46376" s="44"/>
    </row>
    <row r="46377" spans="26:26">
      <c r="Z46377" s="44"/>
    </row>
    <row r="46378" spans="26:26">
      <c r="Z46378" s="44"/>
    </row>
    <row r="46379" spans="26:26">
      <c r="Z46379" s="44"/>
    </row>
    <row r="46380" spans="26:26">
      <c r="Z46380" s="44"/>
    </row>
    <row r="46381" spans="26:26">
      <c r="Z46381" s="44"/>
    </row>
    <row r="46382" spans="26:26">
      <c r="Z46382" s="44"/>
    </row>
    <row r="46383" spans="26:26">
      <c r="Z46383" s="44"/>
    </row>
    <row r="46384" spans="26:26">
      <c r="Z46384" s="44"/>
    </row>
    <row r="46385" spans="26:26">
      <c r="Z46385" s="44"/>
    </row>
    <row r="46386" spans="26:26">
      <c r="Z46386" s="44"/>
    </row>
    <row r="46387" spans="26:26">
      <c r="Z46387" s="44"/>
    </row>
    <row r="46388" spans="26:26">
      <c r="Z46388" s="44"/>
    </row>
    <row r="46389" spans="26:26">
      <c r="Z46389" s="44"/>
    </row>
    <row r="46390" spans="26:26">
      <c r="Z46390" s="44"/>
    </row>
    <row r="46391" spans="26:26">
      <c r="Z46391" s="44"/>
    </row>
    <row r="46392" spans="26:26">
      <c r="Z46392" s="44"/>
    </row>
    <row r="46393" spans="26:26">
      <c r="Z46393" s="44"/>
    </row>
    <row r="46394" spans="26:26">
      <c r="Z46394" s="44"/>
    </row>
    <row r="46395" spans="26:26">
      <c r="Z46395" s="44"/>
    </row>
    <row r="46396" spans="26:26">
      <c r="Z46396" s="44"/>
    </row>
    <row r="46397" spans="26:26">
      <c r="Z46397" s="44"/>
    </row>
    <row r="46398" spans="26:26">
      <c r="Z46398" s="44"/>
    </row>
    <row r="46399" spans="26:26">
      <c r="Z46399" s="44"/>
    </row>
    <row r="46400" spans="26:26">
      <c r="Z46400" s="44"/>
    </row>
    <row r="46401" spans="26:26">
      <c r="Z46401" s="44"/>
    </row>
    <row r="46402" spans="26:26">
      <c r="Z46402" s="44"/>
    </row>
    <row r="46403" spans="26:26">
      <c r="Z46403" s="44"/>
    </row>
    <row r="46404" spans="26:26">
      <c r="Z46404" s="44"/>
    </row>
    <row r="46405" spans="26:26">
      <c r="Z46405" s="44"/>
    </row>
    <row r="46406" spans="26:26">
      <c r="Z46406" s="44"/>
    </row>
    <row r="46407" spans="26:26">
      <c r="Z46407" s="44"/>
    </row>
    <row r="46408" spans="26:26">
      <c r="Z46408" s="44"/>
    </row>
    <row r="46409" spans="26:26">
      <c r="Z46409" s="44"/>
    </row>
    <row r="46410" spans="26:26">
      <c r="Z46410" s="44"/>
    </row>
    <row r="46411" spans="26:26">
      <c r="Z46411" s="44"/>
    </row>
    <row r="46412" spans="26:26">
      <c r="Z46412" s="44"/>
    </row>
    <row r="46413" spans="26:26">
      <c r="Z46413" s="44"/>
    </row>
    <row r="46414" spans="26:26">
      <c r="Z46414" s="44"/>
    </row>
    <row r="46415" spans="26:26">
      <c r="Z46415" s="44"/>
    </row>
    <row r="46416" spans="26:26">
      <c r="Z46416" s="44"/>
    </row>
    <row r="46417" spans="26:26">
      <c r="Z46417" s="44"/>
    </row>
    <row r="46418" spans="26:26">
      <c r="Z46418" s="44"/>
    </row>
    <row r="46419" spans="26:26">
      <c r="Z46419" s="44"/>
    </row>
    <row r="46420" spans="26:26">
      <c r="Z46420" s="44"/>
    </row>
    <row r="46421" spans="26:26">
      <c r="Z46421" s="44"/>
    </row>
    <row r="46422" spans="26:26">
      <c r="Z46422" s="44"/>
    </row>
    <row r="46423" spans="26:26">
      <c r="Z46423" s="44"/>
    </row>
    <row r="46424" spans="26:26">
      <c r="Z46424" s="44"/>
    </row>
    <row r="46425" spans="26:26">
      <c r="Z46425" s="44"/>
    </row>
    <row r="46426" spans="26:26">
      <c r="Z46426" s="44"/>
    </row>
    <row r="46427" spans="26:26">
      <c r="Z46427" s="44"/>
    </row>
    <row r="46428" spans="26:26">
      <c r="Z46428" s="44"/>
    </row>
    <row r="46429" spans="26:26">
      <c r="Z46429" s="44"/>
    </row>
    <row r="46430" spans="26:26">
      <c r="Z46430" s="44"/>
    </row>
    <row r="46431" spans="26:26">
      <c r="Z46431" s="44"/>
    </row>
    <row r="46432" spans="26:26">
      <c r="Z46432" s="44"/>
    </row>
    <row r="46433" spans="26:26">
      <c r="Z46433" s="44"/>
    </row>
    <row r="46434" spans="26:26">
      <c r="Z46434" s="44"/>
    </row>
    <row r="46435" spans="26:26">
      <c r="Z46435" s="44"/>
    </row>
    <row r="46436" spans="26:26">
      <c r="Z46436" s="44"/>
    </row>
    <row r="46437" spans="26:26">
      <c r="Z46437" s="44"/>
    </row>
    <row r="46438" spans="26:26">
      <c r="Z46438" s="44"/>
    </row>
    <row r="46439" spans="26:26">
      <c r="Z46439" s="44"/>
    </row>
    <row r="46440" spans="26:26">
      <c r="Z46440" s="44"/>
    </row>
    <row r="46441" spans="26:26">
      <c r="Z46441" s="44"/>
    </row>
    <row r="46442" spans="26:26">
      <c r="Z46442" s="44"/>
    </row>
    <row r="46443" spans="26:26">
      <c r="Z46443" s="44"/>
    </row>
    <row r="46444" spans="26:26">
      <c r="Z46444" s="44"/>
    </row>
    <row r="46445" spans="26:26">
      <c r="Z46445" s="44"/>
    </row>
    <row r="46446" spans="26:26">
      <c r="Z46446" s="44"/>
    </row>
    <row r="46447" spans="26:26">
      <c r="Z46447" s="44"/>
    </row>
    <row r="46448" spans="26:26">
      <c r="Z46448" s="44"/>
    </row>
    <row r="46449" spans="26:26">
      <c r="Z46449" s="44"/>
    </row>
    <row r="46450" spans="26:26">
      <c r="Z46450" s="44"/>
    </row>
    <row r="46451" spans="26:26">
      <c r="Z46451" s="44"/>
    </row>
    <row r="46452" spans="26:26">
      <c r="Z46452" s="44"/>
    </row>
    <row r="46453" spans="26:26">
      <c r="Z46453" s="44"/>
    </row>
    <row r="46454" spans="26:26">
      <c r="Z46454" s="44"/>
    </row>
    <row r="46455" spans="26:26">
      <c r="Z46455" s="44"/>
    </row>
    <row r="46456" spans="26:26">
      <c r="Z46456" s="44"/>
    </row>
    <row r="46457" spans="26:26">
      <c r="Z46457" s="44"/>
    </row>
    <row r="46458" spans="26:26">
      <c r="Z46458" s="44"/>
    </row>
    <row r="46459" spans="26:26">
      <c r="Z46459" s="44"/>
    </row>
    <row r="46460" spans="26:26">
      <c r="Z46460" s="44"/>
    </row>
    <row r="46461" spans="26:26">
      <c r="Z46461" s="44"/>
    </row>
    <row r="46462" spans="26:26">
      <c r="Z46462" s="44"/>
    </row>
    <row r="46463" spans="26:26">
      <c r="Z46463" s="44"/>
    </row>
    <row r="46464" spans="26:26">
      <c r="Z46464" s="44"/>
    </row>
    <row r="46465" spans="26:26">
      <c r="Z46465" s="44"/>
    </row>
    <row r="46466" spans="26:26">
      <c r="Z46466" s="44"/>
    </row>
    <row r="46467" spans="26:26">
      <c r="Z46467" s="44"/>
    </row>
    <row r="46468" spans="26:26">
      <c r="Z46468" s="44"/>
    </row>
    <row r="46469" spans="26:26">
      <c r="Z46469" s="44"/>
    </row>
    <row r="46470" spans="26:26">
      <c r="Z46470" s="44"/>
    </row>
    <row r="46471" spans="26:26">
      <c r="Z46471" s="44"/>
    </row>
    <row r="46472" spans="26:26">
      <c r="Z46472" s="44"/>
    </row>
    <row r="46473" spans="26:26">
      <c r="Z46473" s="44"/>
    </row>
    <row r="46474" spans="26:26">
      <c r="Z46474" s="44"/>
    </row>
    <row r="46475" spans="26:26">
      <c r="Z46475" s="44"/>
    </row>
    <row r="46476" spans="26:26">
      <c r="Z46476" s="44"/>
    </row>
    <row r="46477" spans="26:26">
      <c r="Z46477" s="44"/>
    </row>
    <row r="46478" spans="26:26">
      <c r="Z46478" s="44"/>
    </row>
    <row r="46479" spans="26:26">
      <c r="Z46479" s="44"/>
    </row>
    <row r="46480" spans="26:26">
      <c r="Z46480" s="44"/>
    </row>
    <row r="46481" spans="26:26">
      <c r="Z46481" s="44"/>
    </row>
    <row r="46482" spans="26:26">
      <c r="Z46482" s="44"/>
    </row>
    <row r="46483" spans="26:26">
      <c r="Z46483" s="44"/>
    </row>
    <row r="46484" spans="26:26">
      <c r="Z46484" s="44"/>
    </row>
    <row r="46485" spans="26:26">
      <c r="Z46485" s="44"/>
    </row>
    <row r="46486" spans="26:26">
      <c r="Z46486" s="44"/>
    </row>
    <row r="46487" spans="26:26">
      <c r="Z46487" s="44"/>
    </row>
    <row r="46488" spans="26:26">
      <c r="Z46488" s="44"/>
    </row>
    <row r="46489" spans="26:26">
      <c r="Z46489" s="44"/>
    </row>
    <row r="46490" spans="26:26">
      <c r="Z46490" s="44"/>
    </row>
    <row r="46491" spans="26:26">
      <c r="Z46491" s="44"/>
    </row>
    <row r="46492" spans="26:26">
      <c r="Z46492" s="44"/>
    </row>
    <row r="46493" spans="26:26">
      <c r="Z46493" s="44"/>
    </row>
    <row r="46494" spans="26:26">
      <c r="Z46494" s="44"/>
    </row>
    <row r="46495" spans="26:26">
      <c r="Z46495" s="44"/>
    </row>
    <row r="46496" spans="26:26">
      <c r="Z46496" s="44"/>
    </row>
    <row r="46497" spans="26:26">
      <c r="Z46497" s="44"/>
    </row>
    <row r="46498" spans="26:26">
      <c r="Z46498" s="44"/>
    </row>
    <row r="46499" spans="26:26">
      <c r="Z46499" s="44"/>
    </row>
    <row r="46500" spans="26:26">
      <c r="Z46500" s="44"/>
    </row>
    <row r="46501" spans="26:26">
      <c r="Z46501" s="44"/>
    </row>
    <row r="46502" spans="26:26">
      <c r="Z46502" s="44"/>
    </row>
    <row r="46503" spans="26:26">
      <c r="Z46503" s="44"/>
    </row>
    <row r="46504" spans="26:26">
      <c r="Z46504" s="44"/>
    </row>
    <row r="46505" spans="26:26">
      <c r="Z46505" s="44"/>
    </row>
    <row r="46506" spans="26:26">
      <c r="Z46506" s="44"/>
    </row>
    <row r="46507" spans="26:26">
      <c r="Z46507" s="44"/>
    </row>
    <row r="46508" spans="26:26">
      <c r="Z46508" s="44"/>
    </row>
    <row r="46509" spans="26:26">
      <c r="Z46509" s="44"/>
    </row>
    <row r="46510" spans="26:26">
      <c r="Z46510" s="44"/>
    </row>
    <row r="46511" spans="26:26">
      <c r="Z46511" s="44"/>
    </row>
    <row r="46512" spans="26:26">
      <c r="Z46512" s="44"/>
    </row>
    <row r="46513" spans="26:26">
      <c r="Z46513" s="44"/>
    </row>
    <row r="46514" spans="26:26">
      <c r="Z46514" s="44"/>
    </row>
    <row r="46515" spans="26:26">
      <c r="Z46515" s="44"/>
    </row>
    <row r="46516" spans="26:26">
      <c r="Z46516" s="44"/>
    </row>
    <row r="46517" spans="26:26">
      <c r="Z46517" s="44"/>
    </row>
    <row r="46518" spans="26:26">
      <c r="Z46518" s="44"/>
    </row>
    <row r="46519" spans="26:26">
      <c r="Z46519" s="44"/>
    </row>
    <row r="46520" spans="26:26">
      <c r="Z46520" s="44"/>
    </row>
    <row r="46521" spans="26:26">
      <c r="Z46521" s="44"/>
    </row>
    <row r="46522" spans="26:26">
      <c r="Z46522" s="44"/>
    </row>
    <row r="46523" spans="26:26">
      <c r="Z46523" s="44"/>
    </row>
    <row r="46524" spans="26:26">
      <c r="Z46524" s="44"/>
    </row>
    <row r="46525" spans="26:26">
      <c r="Z46525" s="44"/>
    </row>
    <row r="46526" spans="26:26">
      <c r="Z46526" s="44"/>
    </row>
    <row r="46527" spans="26:26">
      <c r="Z46527" s="44"/>
    </row>
    <row r="46528" spans="26:26">
      <c r="Z46528" s="44"/>
    </row>
    <row r="46529" spans="26:26">
      <c r="Z46529" s="44"/>
    </row>
    <row r="46530" spans="26:26">
      <c r="Z46530" s="44"/>
    </row>
    <row r="46531" spans="26:26">
      <c r="Z46531" s="44"/>
    </row>
    <row r="46532" spans="26:26">
      <c r="Z46532" s="44"/>
    </row>
    <row r="46533" spans="26:26">
      <c r="Z46533" s="44"/>
    </row>
    <row r="46534" spans="26:26">
      <c r="Z46534" s="44"/>
    </row>
    <row r="46535" spans="26:26">
      <c r="Z46535" s="44"/>
    </row>
    <row r="46536" spans="26:26">
      <c r="Z46536" s="44"/>
    </row>
    <row r="46537" spans="26:26">
      <c r="Z46537" s="44"/>
    </row>
    <row r="46538" spans="26:26">
      <c r="Z46538" s="44"/>
    </row>
    <row r="46539" spans="26:26">
      <c r="Z46539" s="44"/>
    </row>
    <row r="46540" spans="26:26">
      <c r="Z46540" s="44"/>
    </row>
    <row r="46541" spans="26:26">
      <c r="Z46541" s="44"/>
    </row>
    <row r="46542" spans="26:26">
      <c r="Z46542" s="44"/>
    </row>
    <row r="46543" spans="26:26">
      <c r="Z46543" s="44"/>
    </row>
    <row r="46544" spans="26:26">
      <c r="Z46544" s="44"/>
    </row>
    <row r="46545" spans="26:26">
      <c r="Z46545" s="44"/>
    </row>
    <row r="46546" spans="26:26">
      <c r="Z46546" s="44"/>
    </row>
    <row r="46547" spans="26:26">
      <c r="Z46547" s="44"/>
    </row>
    <row r="46548" spans="26:26">
      <c r="Z46548" s="44"/>
    </row>
    <row r="46549" spans="26:26">
      <c r="Z46549" s="44"/>
    </row>
    <row r="46550" spans="26:26">
      <c r="Z46550" s="44"/>
    </row>
    <row r="46551" spans="26:26">
      <c r="Z46551" s="44"/>
    </row>
    <row r="46552" spans="26:26">
      <c r="Z46552" s="44"/>
    </row>
    <row r="46553" spans="26:26">
      <c r="Z46553" s="44"/>
    </row>
    <row r="46554" spans="26:26">
      <c r="Z46554" s="44"/>
    </row>
    <row r="46555" spans="26:26">
      <c r="Z46555" s="44"/>
    </row>
    <row r="46556" spans="26:26">
      <c r="Z46556" s="44"/>
    </row>
    <row r="46557" spans="26:26">
      <c r="Z46557" s="44"/>
    </row>
    <row r="46558" spans="26:26">
      <c r="Z46558" s="44"/>
    </row>
    <row r="46559" spans="26:26">
      <c r="Z46559" s="44"/>
    </row>
    <row r="46560" spans="26:26">
      <c r="Z46560" s="44"/>
    </row>
    <row r="46561" spans="26:26">
      <c r="Z46561" s="44"/>
    </row>
    <row r="46562" spans="26:26">
      <c r="Z46562" s="44"/>
    </row>
    <row r="46563" spans="26:26">
      <c r="Z46563" s="44"/>
    </row>
    <row r="46564" spans="26:26">
      <c r="Z46564" s="44"/>
    </row>
    <row r="46565" spans="26:26">
      <c r="Z46565" s="44"/>
    </row>
    <row r="46566" spans="26:26">
      <c r="Z46566" s="44"/>
    </row>
    <row r="46567" spans="26:26">
      <c r="Z46567" s="44"/>
    </row>
    <row r="46568" spans="26:26">
      <c r="Z46568" s="44"/>
    </row>
    <row r="46569" spans="26:26">
      <c r="Z46569" s="44"/>
    </row>
    <row r="46570" spans="26:26">
      <c r="Z46570" s="44"/>
    </row>
    <row r="46571" spans="26:26">
      <c r="Z46571" s="44"/>
    </row>
    <row r="46572" spans="26:26">
      <c r="Z46572" s="44"/>
    </row>
    <row r="46573" spans="26:26">
      <c r="Z46573" s="44"/>
    </row>
    <row r="46574" spans="26:26">
      <c r="Z46574" s="44"/>
    </row>
    <row r="46575" spans="26:26">
      <c r="Z46575" s="44"/>
    </row>
    <row r="46576" spans="26:26">
      <c r="Z46576" s="44"/>
    </row>
    <row r="46577" spans="26:26">
      <c r="Z46577" s="44"/>
    </row>
    <row r="46578" spans="26:26">
      <c r="Z46578" s="44"/>
    </row>
    <row r="46579" spans="26:26">
      <c r="Z46579" s="44"/>
    </row>
    <row r="46580" spans="26:26">
      <c r="Z46580" s="44"/>
    </row>
    <row r="46581" spans="26:26">
      <c r="Z46581" s="44"/>
    </row>
    <row r="46582" spans="26:26">
      <c r="Z46582" s="44"/>
    </row>
    <row r="46583" spans="26:26">
      <c r="Z46583" s="44"/>
    </row>
    <row r="46584" spans="26:26">
      <c r="Z46584" s="44"/>
    </row>
    <row r="46585" spans="26:26">
      <c r="Z46585" s="44"/>
    </row>
    <row r="46586" spans="26:26">
      <c r="Z46586" s="44"/>
    </row>
    <row r="46587" spans="26:26">
      <c r="Z46587" s="44"/>
    </row>
    <row r="46588" spans="26:26">
      <c r="Z46588" s="44"/>
    </row>
    <row r="46589" spans="26:26">
      <c r="Z46589" s="44"/>
    </row>
    <row r="46590" spans="26:26">
      <c r="Z46590" s="44"/>
    </row>
    <row r="46591" spans="26:26">
      <c r="Z46591" s="44"/>
    </row>
    <row r="46592" spans="26:26">
      <c r="Z46592" s="44"/>
    </row>
    <row r="46593" spans="26:26">
      <c r="Z46593" s="44"/>
    </row>
    <row r="46594" spans="26:26">
      <c r="Z46594" s="44"/>
    </row>
    <row r="46595" spans="26:26">
      <c r="Z46595" s="44"/>
    </row>
    <row r="46596" spans="26:26">
      <c r="Z46596" s="44"/>
    </row>
    <row r="46597" spans="26:26">
      <c r="Z46597" s="44"/>
    </row>
    <row r="46598" spans="26:26">
      <c r="Z46598" s="44"/>
    </row>
    <row r="46599" spans="26:26">
      <c r="Z46599" s="44"/>
    </row>
    <row r="46600" spans="26:26">
      <c r="Z46600" s="44"/>
    </row>
    <row r="46601" spans="26:26">
      <c r="Z46601" s="44"/>
    </row>
    <row r="46602" spans="26:26">
      <c r="Z46602" s="44"/>
    </row>
    <row r="46603" spans="26:26">
      <c r="Z46603" s="44"/>
    </row>
    <row r="46604" spans="26:26">
      <c r="Z46604" s="44"/>
    </row>
    <row r="46605" spans="26:26">
      <c r="Z46605" s="44"/>
    </row>
    <row r="46606" spans="26:26">
      <c r="Z46606" s="44"/>
    </row>
    <row r="46607" spans="26:26">
      <c r="Z46607" s="44"/>
    </row>
    <row r="46608" spans="26:26">
      <c r="Z46608" s="44"/>
    </row>
    <row r="46609" spans="26:26">
      <c r="Z46609" s="44"/>
    </row>
    <row r="46610" spans="26:26">
      <c r="Z46610" s="44"/>
    </row>
    <row r="46611" spans="26:26">
      <c r="Z46611" s="44"/>
    </row>
    <row r="46612" spans="26:26">
      <c r="Z46612" s="44"/>
    </row>
    <row r="46613" spans="26:26">
      <c r="Z46613" s="44"/>
    </row>
    <row r="46614" spans="26:26">
      <c r="Z46614" s="44"/>
    </row>
    <row r="46615" spans="26:26">
      <c r="Z46615" s="44"/>
    </row>
    <row r="46616" spans="26:26">
      <c r="Z46616" s="44"/>
    </row>
    <row r="46617" spans="26:26">
      <c r="Z46617" s="44"/>
    </row>
    <row r="46618" spans="26:26">
      <c r="Z46618" s="44"/>
    </row>
    <row r="46619" spans="26:26">
      <c r="Z46619" s="44"/>
    </row>
    <row r="46620" spans="26:26">
      <c r="Z46620" s="44"/>
    </row>
    <row r="46621" spans="26:26">
      <c r="Z46621" s="44"/>
    </row>
    <row r="46622" spans="26:26">
      <c r="Z46622" s="44"/>
    </row>
    <row r="46623" spans="26:26">
      <c r="Z46623" s="44"/>
    </row>
    <row r="46624" spans="26:26">
      <c r="Z46624" s="44"/>
    </row>
    <row r="46625" spans="26:26">
      <c r="Z46625" s="44"/>
    </row>
    <row r="46626" spans="26:26">
      <c r="Z46626" s="44"/>
    </row>
    <row r="46627" spans="26:26">
      <c r="Z46627" s="44"/>
    </row>
    <row r="46628" spans="26:26">
      <c r="Z46628" s="44"/>
    </row>
    <row r="46629" spans="26:26">
      <c r="Z46629" s="44"/>
    </row>
    <row r="46630" spans="26:26">
      <c r="Z46630" s="44"/>
    </row>
    <row r="46631" spans="26:26">
      <c r="Z46631" s="44"/>
    </row>
    <row r="46632" spans="26:26">
      <c r="Z46632" s="44"/>
    </row>
    <row r="46633" spans="26:26">
      <c r="Z46633" s="44"/>
    </row>
    <row r="46634" spans="26:26">
      <c r="Z46634" s="44"/>
    </row>
    <row r="46635" spans="26:26">
      <c r="Z46635" s="44"/>
    </row>
    <row r="46636" spans="26:26">
      <c r="Z46636" s="44"/>
    </row>
    <row r="46637" spans="26:26">
      <c r="Z46637" s="44"/>
    </row>
    <row r="46638" spans="26:26">
      <c r="Z46638" s="44"/>
    </row>
    <row r="46639" spans="26:26">
      <c r="Z46639" s="44"/>
    </row>
    <row r="46640" spans="26:26">
      <c r="Z46640" s="44"/>
    </row>
    <row r="46641" spans="26:26">
      <c r="Z46641" s="44"/>
    </row>
    <row r="46642" spans="26:26">
      <c r="Z46642" s="44"/>
    </row>
    <row r="46643" spans="26:26">
      <c r="Z46643" s="44"/>
    </row>
    <row r="46644" spans="26:26">
      <c r="Z46644" s="44"/>
    </row>
    <row r="46645" spans="26:26">
      <c r="Z46645" s="44"/>
    </row>
    <row r="46646" spans="26:26">
      <c r="Z46646" s="44"/>
    </row>
    <row r="46647" spans="26:26">
      <c r="Z46647" s="44"/>
    </row>
    <row r="46648" spans="26:26">
      <c r="Z46648" s="44"/>
    </row>
    <row r="46649" spans="26:26">
      <c r="Z46649" s="44"/>
    </row>
    <row r="46650" spans="26:26">
      <c r="Z46650" s="44"/>
    </row>
    <row r="46651" spans="26:26">
      <c r="Z46651" s="44"/>
    </row>
    <row r="46652" spans="26:26">
      <c r="Z46652" s="44"/>
    </row>
    <row r="46653" spans="26:26">
      <c r="Z46653" s="44"/>
    </row>
    <row r="46654" spans="26:26">
      <c r="Z46654" s="44"/>
    </row>
    <row r="46655" spans="26:26">
      <c r="Z46655" s="44"/>
    </row>
    <row r="46656" spans="26:26">
      <c r="Z46656" s="44"/>
    </row>
    <row r="46657" spans="26:26">
      <c r="Z46657" s="44"/>
    </row>
    <row r="46658" spans="26:26">
      <c r="Z46658" s="44"/>
    </row>
    <row r="46659" spans="26:26">
      <c r="Z46659" s="44"/>
    </row>
    <row r="46660" spans="26:26">
      <c r="Z46660" s="44"/>
    </row>
    <row r="46661" spans="26:26">
      <c r="Z46661" s="44"/>
    </row>
    <row r="46662" spans="26:26">
      <c r="Z46662" s="44"/>
    </row>
    <row r="46663" spans="26:26">
      <c r="Z46663" s="44"/>
    </row>
    <row r="46664" spans="26:26">
      <c r="Z46664" s="44"/>
    </row>
    <row r="46665" spans="26:26">
      <c r="Z46665" s="44"/>
    </row>
    <row r="46666" spans="26:26">
      <c r="Z46666" s="44"/>
    </row>
    <row r="46667" spans="26:26">
      <c r="Z46667" s="44"/>
    </row>
    <row r="46668" spans="26:26">
      <c r="Z46668" s="44"/>
    </row>
    <row r="46669" spans="26:26">
      <c r="Z46669" s="44"/>
    </row>
    <row r="46670" spans="26:26">
      <c r="Z46670" s="44"/>
    </row>
    <row r="46671" spans="26:26">
      <c r="Z46671" s="44"/>
    </row>
    <row r="46672" spans="26:26">
      <c r="Z46672" s="44"/>
    </row>
    <row r="46673" spans="26:26">
      <c r="Z46673" s="44"/>
    </row>
    <row r="46674" spans="26:26">
      <c r="Z46674" s="44"/>
    </row>
    <row r="46675" spans="26:26">
      <c r="Z46675" s="44"/>
    </row>
    <row r="46676" spans="26:26">
      <c r="Z46676" s="44"/>
    </row>
    <row r="46677" spans="26:26">
      <c r="Z46677" s="44"/>
    </row>
    <row r="46678" spans="26:26">
      <c r="Z46678" s="44"/>
    </row>
    <row r="46679" spans="26:26">
      <c r="Z46679" s="44"/>
    </row>
    <row r="46680" spans="26:26">
      <c r="Z46680" s="44"/>
    </row>
    <row r="46681" spans="26:26">
      <c r="Z46681" s="44"/>
    </row>
    <row r="46682" spans="26:26">
      <c r="Z46682" s="44"/>
    </row>
    <row r="46683" spans="26:26">
      <c r="Z46683" s="44"/>
    </row>
    <row r="46684" spans="26:26">
      <c r="Z46684" s="44"/>
    </row>
    <row r="46685" spans="26:26">
      <c r="Z46685" s="44"/>
    </row>
    <row r="46686" spans="26:26">
      <c r="Z46686" s="44"/>
    </row>
    <row r="46687" spans="26:26">
      <c r="Z46687" s="44"/>
    </row>
    <row r="46688" spans="26:26">
      <c r="Z46688" s="44"/>
    </row>
    <row r="46689" spans="26:26">
      <c r="Z46689" s="44"/>
    </row>
    <row r="46690" spans="26:26">
      <c r="Z46690" s="44"/>
    </row>
    <row r="46691" spans="26:26">
      <c r="Z46691" s="44"/>
    </row>
    <row r="46692" spans="26:26">
      <c r="Z46692" s="44"/>
    </row>
    <row r="46693" spans="26:26">
      <c r="Z46693" s="44"/>
    </row>
    <row r="46694" spans="26:26">
      <c r="Z46694" s="44"/>
    </row>
    <row r="46695" spans="26:26">
      <c r="Z46695" s="44"/>
    </row>
    <row r="46696" spans="26:26">
      <c r="Z46696" s="44"/>
    </row>
    <row r="46697" spans="26:26">
      <c r="Z46697" s="44"/>
    </row>
    <row r="46698" spans="26:26">
      <c r="Z46698" s="44"/>
    </row>
    <row r="46699" spans="26:26">
      <c r="Z46699" s="44"/>
    </row>
    <row r="46700" spans="26:26">
      <c r="Z46700" s="44"/>
    </row>
    <row r="46701" spans="26:26">
      <c r="Z46701" s="44"/>
    </row>
    <row r="46702" spans="26:26">
      <c r="Z46702" s="44"/>
    </row>
    <row r="46703" spans="26:26">
      <c r="Z46703" s="44"/>
    </row>
    <row r="46704" spans="26:26">
      <c r="Z46704" s="44"/>
    </row>
    <row r="46705" spans="26:26">
      <c r="Z46705" s="44"/>
    </row>
    <row r="46706" spans="26:26">
      <c r="Z46706" s="44"/>
    </row>
    <row r="46707" spans="26:26">
      <c r="Z46707" s="44"/>
    </row>
    <row r="46708" spans="26:26">
      <c r="Z46708" s="44"/>
    </row>
    <row r="46709" spans="26:26">
      <c r="Z46709" s="44"/>
    </row>
    <row r="46710" spans="26:26">
      <c r="Z46710" s="44"/>
    </row>
    <row r="46711" spans="26:26">
      <c r="Z46711" s="44"/>
    </row>
    <row r="46712" spans="26:26">
      <c r="Z46712" s="44"/>
    </row>
    <row r="46713" spans="26:26">
      <c r="Z46713" s="44"/>
    </row>
    <row r="46714" spans="26:26">
      <c r="Z46714" s="44"/>
    </row>
    <row r="46715" spans="26:26">
      <c r="Z46715" s="44"/>
    </row>
    <row r="46716" spans="26:26">
      <c r="Z46716" s="44"/>
    </row>
    <row r="46717" spans="26:26">
      <c r="Z46717" s="44"/>
    </row>
    <row r="46718" spans="26:26">
      <c r="Z46718" s="44"/>
    </row>
    <row r="46719" spans="26:26">
      <c r="Z46719" s="44"/>
    </row>
    <row r="46720" spans="26:26">
      <c r="Z46720" s="44"/>
    </row>
    <row r="46721" spans="26:26">
      <c r="Z46721" s="44"/>
    </row>
    <row r="46722" spans="26:26">
      <c r="Z46722" s="44"/>
    </row>
    <row r="46723" spans="26:26">
      <c r="Z46723" s="44"/>
    </row>
    <row r="46724" spans="26:26">
      <c r="Z46724" s="44"/>
    </row>
    <row r="46725" spans="26:26">
      <c r="Z46725" s="44"/>
    </row>
    <row r="46726" spans="26:26">
      <c r="Z46726" s="44"/>
    </row>
    <row r="46727" spans="26:26">
      <c r="Z46727" s="44"/>
    </row>
    <row r="46728" spans="26:26">
      <c r="Z46728" s="44"/>
    </row>
    <row r="46729" spans="26:26">
      <c r="Z46729" s="44"/>
    </row>
    <row r="46730" spans="26:26">
      <c r="Z46730" s="44"/>
    </row>
    <row r="46731" spans="26:26">
      <c r="Z46731" s="44"/>
    </row>
    <row r="46732" spans="26:26">
      <c r="Z46732" s="44"/>
    </row>
    <row r="46733" spans="26:26">
      <c r="Z46733" s="44"/>
    </row>
    <row r="46734" spans="26:26">
      <c r="Z46734" s="44"/>
    </row>
    <row r="46735" spans="26:26">
      <c r="Z46735" s="44"/>
    </row>
    <row r="46736" spans="26:26">
      <c r="Z46736" s="44"/>
    </row>
    <row r="46737" spans="26:26">
      <c r="Z46737" s="44"/>
    </row>
    <row r="46738" spans="26:26">
      <c r="Z46738" s="44"/>
    </row>
    <row r="46739" spans="26:26">
      <c r="Z46739" s="44"/>
    </row>
    <row r="46740" spans="26:26">
      <c r="Z46740" s="44"/>
    </row>
    <row r="46741" spans="26:26">
      <c r="Z46741" s="44"/>
    </row>
    <row r="46742" spans="26:26">
      <c r="Z46742" s="44"/>
    </row>
    <row r="46743" spans="26:26">
      <c r="Z46743" s="44"/>
    </row>
    <row r="46744" spans="26:26">
      <c r="Z46744" s="44"/>
    </row>
    <row r="46745" spans="26:26">
      <c r="Z46745" s="44"/>
    </row>
    <row r="46746" spans="26:26">
      <c r="Z46746" s="44"/>
    </row>
    <row r="46747" spans="26:26">
      <c r="Z46747" s="44"/>
    </row>
    <row r="46748" spans="26:26">
      <c r="Z46748" s="44"/>
    </row>
    <row r="46749" spans="26:26">
      <c r="Z46749" s="44"/>
    </row>
    <row r="46750" spans="26:26">
      <c r="Z46750" s="44"/>
    </row>
    <row r="46751" spans="26:26">
      <c r="Z46751" s="44"/>
    </row>
    <row r="46752" spans="26:26">
      <c r="Z46752" s="44"/>
    </row>
    <row r="46753" spans="26:26">
      <c r="Z46753" s="44"/>
    </row>
    <row r="46754" spans="26:26">
      <c r="Z46754" s="44"/>
    </row>
    <row r="46755" spans="26:26">
      <c r="Z46755" s="44"/>
    </row>
    <row r="46756" spans="26:26">
      <c r="Z46756" s="44"/>
    </row>
    <row r="46757" spans="26:26">
      <c r="Z46757" s="44"/>
    </row>
    <row r="46758" spans="26:26">
      <c r="Z46758" s="44"/>
    </row>
    <row r="46759" spans="26:26">
      <c r="Z46759" s="44"/>
    </row>
    <row r="46760" spans="26:26">
      <c r="Z46760" s="44"/>
    </row>
    <row r="46761" spans="26:26">
      <c r="Z46761" s="44"/>
    </row>
    <row r="46762" spans="26:26">
      <c r="Z46762" s="44"/>
    </row>
    <row r="46763" spans="26:26">
      <c r="Z46763" s="44"/>
    </row>
    <row r="46764" spans="26:26">
      <c r="Z46764" s="44"/>
    </row>
    <row r="46765" spans="26:26">
      <c r="Z46765" s="44"/>
    </row>
    <row r="46766" spans="26:26">
      <c r="Z46766" s="44"/>
    </row>
    <row r="46767" spans="26:26">
      <c r="Z46767" s="44"/>
    </row>
    <row r="46768" spans="26:26">
      <c r="Z46768" s="44"/>
    </row>
    <row r="46769" spans="26:26">
      <c r="Z46769" s="44"/>
    </row>
    <row r="46770" spans="26:26">
      <c r="Z46770" s="44"/>
    </row>
    <row r="46771" spans="26:26">
      <c r="Z46771" s="44"/>
    </row>
    <row r="46772" spans="26:26">
      <c r="Z46772" s="44"/>
    </row>
    <row r="46773" spans="26:26">
      <c r="Z46773" s="44"/>
    </row>
    <row r="46774" spans="26:26">
      <c r="Z46774" s="44"/>
    </row>
    <row r="46775" spans="26:26">
      <c r="Z46775" s="44"/>
    </row>
    <row r="46776" spans="26:26">
      <c r="Z46776" s="44"/>
    </row>
    <row r="46777" spans="26:26">
      <c r="Z46777" s="44"/>
    </row>
    <row r="46778" spans="26:26">
      <c r="Z46778" s="44"/>
    </row>
    <row r="46779" spans="26:26">
      <c r="Z46779" s="44"/>
    </row>
    <row r="46780" spans="26:26">
      <c r="Z46780" s="44"/>
    </row>
    <row r="46781" spans="26:26">
      <c r="Z46781" s="44"/>
    </row>
    <row r="46782" spans="26:26">
      <c r="Z46782" s="44"/>
    </row>
    <row r="46783" spans="26:26">
      <c r="Z46783" s="44"/>
    </row>
    <row r="46784" spans="26:26">
      <c r="Z46784" s="44"/>
    </row>
    <row r="46785" spans="26:26">
      <c r="Z46785" s="44"/>
    </row>
    <row r="46786" spans="26:26">
      <c r="Z46786" s="44"/>
    </row>
    <row r="46787" spans="26:26">
      <c r="Z46787" s="44"/>
    </row>
    <row r="46788" spans="26:26">
      <c r="Z46788" s="44"/>
    </row>
    <row r="46789" spans="26:26">
      <c r="Z46789" s="44"/>
    </row>
    <row r="46790" spans="26:26">
      <c r="Z46790" s="44"/>
    </row>
    <row r="46791" spans="26:26">
      <c r="Z46791" s="44"/>
    </row>
    <row r="46792" spans="26:26">
      <c r="Z46792" s="44"/>
    </row>
    <row r="46793" spans="26:26">
      <c r="Z46793" s="44"/>
    </row>
    <row r="46794" spans="26:26">
      <c r="Z46794" s="44"/>
    </row>
    <row r="46795" spans="26:26">
      <c r="Z46795" s="44"/>
    </row>
    <row r="46796" spans="26:26">
      <c r="Z46796" s="44"/>
    </row>
    <row r="46797" spans="26:26">
      <c r="Z46797" s="44"/>
    </row>
    <row r="46798" spans="26:26">
      <c r="Z46798" s="44"/>
    </row>
    <row r="46799" spans="26:26">
      <c r="Z46799" s="44"/>
    </row>
    <row r="46800" spans="26:26">
      <c r="Z46800" s="44"/>
    </row>
    <row r="46801" spans="26:26">
      <c r="Z46801" s="44"/>
    </row>
    <row r="46802" spans="26:26">
      <c r="Z46802" s="44"/>
    </row>
    <row r="46803" spans="26:26">
      <c r="Z46803" s="44"/>
    </row>
    <row r="46804" spans="26:26">
      <c r="Z46804" s="44"/>
    </row>
    <row r="46805" spans="26:26">
      <c r="Z46805" s="44"/>
    </row>
    <row r="46806" spans="26:26">
      <c r="Z46806" s="44"/>
    </row>
    <row r="46807" spans="26:26">
      <c r="Z46807" s="44"/>
    </row>
    <row r="46808" spans="26:26">
      <c r="Z46808" s="44"/>
    </row>
    <row r="46809" spans="26:26">
      <c r="Z46809" s="44"/>
    </row>
    <row r="46810" spans="26:26">
      <c r="Z46810" s="44"/>
    </row>
    <row r="46811" spans="26:26">
      <c r="Z46811" s="44"/>
    </row>
    <row r="46812" spans="26:26">
      <c r="Z46812" s="44"/>
    </row>
    <row r="46813" spans="26:26">
      <c r="Z46813" s="44"/>
    </row>
    <row r="46814" spans="26:26">
      <c r="Z46814" s="44"/>
    </row>
    <row r="46815" spans="26:26">
      <c r="Z46815" s="44"/>
    </row>
    <row r="46816" spans="26:26">
      <c r="Z46816" s="44"/>
    </row>
    <row r="46817" spans="26:26">
      <c r="Z46817" s="44"/>
    </row>
    <row r="46818" spans="26:26">
      <c r="Z46818" s="44"/>
    </row>
    <row r="46819" spans="26:26">
      <c r="Z46819" s="44"/>
    </row>
    <row r="46820" spans="26:26">
      <c r="Z46820" s="44"/>
    </row>
    <row r="46821" spans="26:26">
      <c r="Z46821" s="44"/>
    </row>
    <row r="46822" spans="26:26">
      <c r="Z46822" s="44"/>
    </row>
    <row r="46823" spans="26:26">
      <c r="Z46823" s="44"/>
    </row>
    <row r="46824" spans="26:26">
      <c r="Z46824" s="44"/>
    </row>
    <row r="46825" spans="26:26">
      <c r="Z46825" s="44"/>
    </row>
    <row r="46826" spans="26:26">
      <c r="Z46826" s="44"/>
    </row>
    <row r="46827" spans="26:26">
      <c r="Z46827" s="44"/>
    </row>
    <row r="46828" spans="26:26">
      <c r="Z46828" s="44"/>
    </row>
    <row r="46829" spans="26:26">
      <c r="Z46829" s="44"/>
    </row>
    <row r="46830" spans="26:26">
      <c r="Z46830" s="44"/>
    </row>
    <row r="46831" spans="26:26">
      <c r="Z46831" s="44"/>
    </row>
    <row r="46832" spans="26:26">
      <c r="Z46832" s="44"/>
    </row>
    <row r="46833" spans="26:26">
      <c r="Z46833" s="44"/>
    </row>
    <row r="46834" spans="26:26">
      <c r="Z46834" s="44"/>
    </row>
    <row r="46835" spans="26:26">
      <c r="Z46835" s="44"/>
    </row>
    <row r="46836" spans="26:26">
      <c r="Z46836" s="44"/>
    </row>
    <row r="46837" spans="26:26">
      <c r="Z46837" s="44"/>
    </row>
    <row r="46838" spans="26:26">
      <c r="Z46838" s="44"/>
    </row>
    <row r="46839" spans="26:26">
      <c r="Z46839" s="44"/>
    </row>
    <row r="46840" spans="26:26">
      <c r="Z46840" s="44"/>
    </row>
    <row r="46841" spans="26:26">
      <c r="Z46841" s="44"/>
    </row>
    <row r="46842" spans="26:26">
      <c r="Z46842" s="44"/>
    </row>
    <row r="46843" spans="26:26">
      <c r="Z46843" s="44"/>
    </row>
    <row r="46844" spans="26:26">
      <c r="Z46844" s="44"/>
    </row>
    <row r="46845" spans="26:26">
      <c r="Z46845" s="44"/>
    </row>
    <row r="46846" spans="26:26">
      <c r="Z46846" s="44"/>
    </row>
    <row r="46847" spans="26:26">
      <c r="Z46847" s="44"/>
    </row>
    <row r="46848" spans="26:26">
      <c r="Z46848" s="44"/>
    </row>
    <row r="46849" spans="26:26">
      <c r="Z46849" s="44"/>
    </row>
    <row r="46850" spans="26:26">
      <c r="Z46850" s="44"/>
    </row>
    <row r="46851" spans="26:26">
      <c r="Z46851" s="44"/>
    </row>
    <row r="46852" spans="26:26">
      <c r="Z46852" s="44"/>
    </row>
    <row r="46853" spans="26:26">
      <c r="Z46853" s="44"/>
    </row>
    <row r="46854" spans="26:26">
      <c r="Z46854" s="44"/>
    </row>
    <row r="46855" spans="26:26">
      <c r="Z46855" s="44"/>
    </row>
    <row r="46856" spans="26:26">
      <c r="Z46856" s="44"/>
    </row>
    <row r="46857" spans="26:26">
      <c r="Z46857" s="44"/>
    </row>
    <row r="46858" spans="26:26">
      <c r="Z46858" s="44"/>
    </row>
    <row r="46859" spans="26:26">
      <c r="Z46859" s="44"/>
    </row>
    <row r="46860" spans="26:26">
      <c r="Z46860" s="44"/>
    </row>
    <row r="46861" spans="26:26">
      <c r="Z46861" s="44"/>
    </row>
    <row r="46862" spans="26:26">
      <c r="Z46862" s="44"/>
    </row>
    <row r="46863" spans="26:26">
      <c r="Z46863" s="44"/>
    </row>
    <row r="46864" spans="26:26">
      <c r="Z46864" s="44"/>
    </row>
    <row r="46865" spans="26:26">
      <c r="Z46865" s="44"/>
    </row>
    <row r="46866" spans="26:26">
      <c r="Z46866" s="44"/>
    </row>
    <row r="46867" spans="26:26">
      <c r="Z46867" s="44"/>
    </row>
    <row r="46868" spans="26:26">
      <c r="Z46868" s="44"/>
    </row>
    <row r="46869" spans="26:26">
      <c r="Z46869" s="44"/>
    </row>
    <row r="46870" spans="26:26">
      <c r="Z46870" s="44"/>
    </row>
    <row r="46871" spans="26:26">
      <c r="Z46871" s="44"/>
    </row>
    <row r="46872" spans="26:26">
      <c r="Z46872" s="44"/>
    </row>
    <row r="46873" spans="26:26">
      <c r="Z46873" s="44"/>
    </row>
    <row r="46874" spans="26:26">
      <c r="Z46874" s="44"/>
    </row>
    <row r="46875" spans="26:26">
      <c r="Z46875" s="44"/>
    </row>
    <row r="46876" spans="26:26">
      <c r="Z46876" s="44"/>
    </row>
    <row r="46877" spans="26:26">
      <c r="Z46877" s="44"/>
    </row>
    <row r="46878" spans="26:26">
      <c r="Z46878" s="44"/>
    </row>
    <row r="46879" spans="26:26">
      <c r="Z46879" s="44"/>
    </row>
    <row r="46880" spans="26:26">
      <c r="Z46880" s="44"/>
    </row>
    <row r="46881" spans="26:26">
      <c r="Z46881" s="44"/>
    </row>
    <row r="46882" spans="26:26">
      <c r="Z46882" s="44"/>
    </row>
    <row r="46883" spans="26:26">
      <c r="Z46883" s="44"/>
    </row>
    <row r="46884" spans="26:26">
      <c r="Z46884" s="44"/>
    </row>
    <row r="46885" spans="26:26">
      <c r="Z46885" s="44"/>
    </row>
    <row r="46886" spans="26:26">
      <c r="Z46886" s="44"/>
    </row>
    <row r="46887" spans="26:26">
      <c r="Z46887" s="44"/>
    </row>
    <row r="46888" spans="26:26">
      <c r="Z46888" s="44"/>
    </row>
    <row r="46889" spans="26:26">
      <c r="Z46889" s="44"/>
    </row>
    <row r="46890" spans="26:26">
      <c r="Z46890" s="44"/>
    </row>
    <row r="46891" spans="26:26">
      <c r="Z46891" s="44"/>
    </row>
    <row r="46892" spans="26:26">
      <c r="Z46892" s="44"/>
    </row>
    <row r="46893" spans="26:26">
      <c r="Z46893" s="44"/>
    </row>
    <row r="46894" spans="26:26">
      <c r="Z46894" s="44"/>
    </row>
    <row r="46895" spans="26:26">
      <c r="Z46895" s="44"/>
    </row>
    <row r="46896" spans="26:26">
      <c r="Z46896" s="44"/>
    </row>
    <row r="46897" spans="26:26">
      <c r="Z46897" s="44"/>
    </row>
    <row r="46898" spans="26:26">
      <c r="Z46898" s="44"/>
    </row>
    <row r="46899" spans="26:26">
      <c r="Z46899" s="44"/>
    </row>
    <row r="46900" spans="26:26">
      <c r="Z46900" s="44"/>
    </row>
    <row r="46901" spans="26:26">
      <c r="Z46901" s="44"/>
    </row>
    <row r="46902" spans="26:26">
      <c r="Z46902" s="44"/>
    </row>
    <row r="46903" spans="26:26">
      <c r="Z46903" s="44"/>
    </row>
    <row r="46904" spans="26:26">
      <c r="Z46904" s="44"/>
    </row>
    <row r="46905" spans="26:26">
      <c r="Z46905" s="44"/>
    </row>
    <row r="46906" spans="26:26">
      <c r="Z46906" s="44"/>
    </row>
    <row r="46907" spans="26:26">
      <c r="Z46907" s="44"/>
    </row>
    <row r="46908" spans="26:26">
      <c r="Z46908" s="44"/>
    </row>
    <row r="46909" spans="26:26">
      <c r="Z46909" s="44"/>
    </row>
    <row r="46910" spans="26:26">
      <c r="Z46910" s="44"/>
    </row>
    <row r="46911" spans="26:26">
      <c r="Z46911" s="44"/>
    </row>
    <row r="46912" spans="26:26">
      <c r="Z46912" s="44"/>
    </row>
    <row r="46913" spans="26:26">
      <c r="Z46913" s="44"/>
    </row>
    <row r="46914" spans="26:26">
      <c r="Z46914" s="44"/>
    </row>
    <row r="46915" spans="26:26">
      <c r="Z46915" s="44"/>
    </row>
    <row r="46916" spans="26:26">
      <c r="Z46916" s="44"/>
    </row>
    <row r="46917" spans="26:26">
      <c r="Z46917" s="44"/>
    </row>
    <row r="46918" spans="26:26">
      <c r="Z46918" s="44"/>
    </row>
    <row r="46919" spans="26:26">
      <c r="Z46919" s="44"/>
    </row>
    <row r="46920" spans="26:26">
      <c r="Z46920" s="44"/>
    </row>
    <row r="46921" spans="26:26">
      <c r="Z46921" s="44"/>
    </row>
    <row r="46922" spans="26:26">
      <c r="Z46922" s="44"/>
    </row>
    <row r="46923" spans="26:26">
      <c r="Z46923" s="44"/>
    </row>
    <row r="46924" spans="26:26">
      <c r="Z46924" s="44"/>
    </row>
    <row r="46925" spans="26:26">
      <c r="Z46925" s="44"/>
    </row>
    <row r="46926" spans="26:26">
      <c r="Z46926" s="44"/>
    </row>
    <row r="46927" spans="26:26">
      <c r="Z46927" s="44"/>
    </row>
    <row r="46928" spans="26:26">
      <c r="Z46928" s="44"/>
    </row>
    <row r="46929" spans="26:26">
      <c r="Z46929" s="44"/>
    </row>
    <row r="46930" spans="26:26">
      <c r="Z46930" s="44"/>
    </row>
    <row r="46931" spans="26:26">
      <c r="Z46931" s="44"/>
    </row>
    <row r="46932" spans="26:26">
      <c r="Z46932" s="44"/>
    </row>
    <row r="46933" spans="26:26">
      <c r="Z46933" s="44"/>
    </row>
    <row r="46934" spans="26:26">
      <c r="Z46934" s="44"/>
    </row>
    <row r="46935" spans="26:26">
      <c r="Z46935" s="44"/>
    </row>
    <row r="46936" spans="26:26">
      <c r="Z46936" s="44"/>
    </row>
    <row r="46937" spans="26:26">
      <c r="Z46937" s="44"/>
    </row>
    <row r="46938" spans="26:26">
      <c r="Z46938" s="44"/>
    </row>
    <row r="46939" spans="26:26">
      <c r="Z46939" s="44"/>
    </row>
    <row r="46940" spans="26:26">
      <c r="Z46940" s="44"/>
    </row>
    <row r="46941" spans="26:26">
      <c r="Z46941" s="44"/>
    </row>
    <row r="46942" spans="26:26">
      <c r="Z46942" s="44"/>
    </row>
    <row r="46943" spans="26:26">
      <c r="Z46943" s="44"/>
    </row>
    <row r="46944" spans="26:26">
      <c r="Z46944" s="44"/>
    </row>
    <row r="46945" spans="26:26">
      <c r="Z46945" s="44"/>
    </row>
    <row r="46946" spans="26:26">
      <c r="Z46946" s="44"/>
    </row>
    <row r="46947" spans="26:26">
      <c r="Z46947" s="44"/>
    </row>
    <row r="46948" spans="26:26">
      <c r="Z46948" s="44"/>
    </row>
    <row r="46949" spans="26:26">
      <c r="Z46949" s="44"/>
    </row>
    <row r="46950" spans="26:26">
      <c r="Z46950" s="44"/>
    </row>
    <row r="46951" spans="26:26">
      <c r="Z46951" s="44"/>
    </row>
    <row r="46952" spans="26:26">
      <c r="Z46952" s="44"/>
    </row>
    <row r="46953" spans="26:26">
      <c r="Z46953" s="44"/>
    </row>
    <row r="46954" spans="26:26">
      <c r="Z46954" s="44"/>
    </row>
    <row r="46955" spans="26:26">
      <c r="Z46955" s="44"/>
    </row>
    <row r="46956" spans="26:26">
      <c r="Z46956" s="44"/>
    </row>
    <row r="46957" spans="26:26">
      <c r="Z46957" s="44"/>
    </row>
    <row r="46958" spans="26:26">
      <c r="Z46958" s="44"/>
    </row>
    <row r="46959" spans="26:26">
      <c r="Z46959" s="44"/>
    </row>
    <row r="46960" spans="26:26">
      <c r="Z46960" s="44"/>
    </row>
    <row r="46961" spans="26:26">
      <c r="Z46961" s="44"/>
    </row>
    <row r="46962" spans="26:26">
      <c r="Z46962" s="44"/>
    </row>
    <row r="46963" spans="26:26">
      <c r="Z46963" s="44"/>
    </row>
    <row r="46964" spans="26:26">
      <c r="Z46964" s="44"/>
    </row>
    <row r="46965" spans="26:26">
      <c r="Z46965" s="44"/>
    </row>
    <row r="46966" spans="26:26">
      <c r="Z46966" s="44"/>
    </row>
    <row r="46967" spans="26:26">
      <c r="Z46967" s="44"/>
    </row>
    <row r="46968" spans="26:26">
      <c r="Z46968" s="44"/>
    </row>
    <row r="46969" spans="26:26">
      <c r="Z46969" s="44"/>
    </row>
    <row r="46970" spans="26:26">
      <c r="Z46970" s="44"/>
    </row>
    <row r="46971" spans="26:26">
      <c r="Z46971" s="44"/>
    </row>
    <row r="46972" spans="26:26">
      <c r="Z46972" s="44"/>
    </row>
    <row r="46973" spans="26:26">
      <c r="Z46973" s="44"/>
    </row>
    <row r="46974" spans="26:26">
      <c r="Z46974" s="44"/>
    </row>
    <row r="46975" spans="26:26">
      <c r="Z46975" s="44"/>
    </row>
    <row r="46976" spans="26:26">
      <c r="Z46976" s="44"/>
    </row>
    <row r="46977" spans="26:26">
      <c r="Z46977" s="44"/>
    </row>
    <row r="46978" spans="26:26">
      <c r="Z46978" s="44"/>
    </row>
    <row r="46979" spans="26:26">
      <c r="Z46979" s="44"/>
    </row>
    <row r="46980" spans="26:26">
      <c r="Z46980" s="44"/>
    </row>
    <row r="46981" spans="26:26">
      <c r="Z46981" s="44"/>
    </row>
    <row r="46982" spans="26:26">
      <c r="Z46982" s="44"/>
    </row>
    <row r="46983" spans="26:26">
      <c r="Z46983" s="44"/>
    </row>
    <row r="46984" spans="26:26">
      <c r="Z46984" s="44"/>
    </row>
    <row r="46985" spans="26:26">
      <c r="Z46985" s="44"/>
    </row>
    <row r="46986" spans="26:26">
      <c r="Z46986" s="44"/>
    </row>
    <row r="46987" spans="26:26">
      <c r="Z46987" s="44"/>
    </row>
    <row r="46988" spans="26:26">
      <c r="Z46988" s="44"/>
    </row>
    <row r="46989" spans="26:26">
      <c r="Z46989" s="44"/>
    </row>
    <row r="46990" spans="26:26">
      <c r="Z46990" s="44"/>
    </row>
    <row r="46991" spans="26:26">
      <c r="Z46991" s="44"/>
    </row>
    <row r="46992" spans="26:26">
      <c r="Z46992" s="44"/>
    </row>
    <row r="46993" spans="26:26">
      <c r="Z46993" s="44"/>
    </row>
    <row r="46994" spans="26:26">
      <c r="Z46994" s="44"/>
    </row>
    <row r="46995" spans="26:26">
      <c r="Z46995" s="44"/>
    </row>
    <row r="46996" spans="26:26">
      <c r="Z46996" s="44"/>
    </row>
    <row r="46997" spans="26:26">
      <c r="Z46997" s="44"/>
    </row>
    <row r="46998" spans="26:26">
      <c r="Z46998" s="44"/>
    </row>
    <row r="46999" spans="26:26">
      <c r="Z46999" s="44"/>
    </row>
    <row r="47000" spans="26:26">
      <c r="Z47000" s="44"/>
    </row>
    <row r="47001" spans="26:26">
      <c r="Z47001" s="44"/>
    </row>
    <row r="47002" spans="26:26">
      <c r="Z47002" s="44"/>
    </row>
    <row r="47003" spans="26:26">
      <c r="Z47003" s="44"/>
    </row>
    <row r="47004" spans="26:26">
      <c r="Z47004" s="44"/>
    </row>
    <row r="47005" spans="26:26">
      <c r="Z47005" s="44"/>
    </row>
    <row r="47006" spans="26:26">
      <c r="Z47006" s="44"/>
    </row>
    <row r="47007" spans="26:26">
      <c r="Z47007" s="44"/>
    </row>
    <row r="47008" spans="26:26">
      <c r="Z47008" s="44"/>
    </row>
    <row r="47009" spans="26:26">
      <c r="Z47009" s="44"/>
    </row>
    <row r="47010" spans="26:26">
      <c r="Z47010" s="44"/>
    </row>
    <row r="47011" spans="26:26">
      <c r="Z47011" s="44"/>
    </row>
    <row r="47012" spans="26:26">
      <c r="Z47012" s="44"/>
    </row>
    <row r="47013" spans="26:26">
      <c r="Z47013" s="44"/>
    </row>
    <row r="47014" spans="26:26">
      <c r="Z47014" s="44"/>
    </row>
    <row r="47015" spans="26:26">
      <c r="Z47015" s="44"/>
    </row>
    <row r="47016" spans="26:26">
      <c r="Z47016" s="44"/>
    </row>
    <row r="47017" spans="26:26">
      <c r="Z47017" s="44"/>
    </row>
    <row r="47018" spans="26:26">
      <c r="Z47018" s="44"/>
    </row>
    <row r="47019" spans="26:26">
      <c r="Z47019" s="44"/>
    </row>
    <row r="47020" spans="26:26">
      <c r="Z47020" s="44"/>
    </row>
    <row r="47021" spans="26:26">
      <c r="Z47021" s="44"/>
    </row>
    <row r="47022" spans="26:26">
      <c r="Z47022" s="44"/>
    </row>
    <row r="47023" spans="26:26">
      <c r="Z47023" s="44"/>
    </row>
    <row r="47024" spans="26:26">
      <c r="Z47024" s="44"/>
    </row>
    <row r="47025" spans="26:26">
      <c r="Z47025" s="44"/>
    </row>
    <row r="47026" spans="26:26">
      <c r="Z47026" s="44"/>
    </row>
    <row r="47027" spans="26:26">
      <c r="Z47027" s="44"/>
    </row>
    <row r="47028" spans="26:26">
      <c r="Z47028" s="44"/>
    </row>
    <row r="47029" spans="26:26">
      <c r="Z47029" s="44"/>
    </row>
    <row r="47030" spans="26:26">
      <c r="Z47030" s="44"/>
    </row>
    <row r="47031" spans="26:26">
      <c r="Z47031" s="44"/>
    </row>
    <row r="47032" spans="26:26">
      <c r="Z47032" s="44"/>
    </row>
    <row r="47033" spans="26:26">
      <c r="Z47033" s="44"/>
    </row>
    <row r="47034" spans="26:26">
      <c r="Z47034" s="44"/>
    </row>
    <row r="47035" spans="26:26">
      <c r="Z47035" s="44"/>
    </row>
    <row r="47036" spans="26:26">
      <c r="Z47036" s="44"/>
    </row>
    <row r="47037" spans="26:26">
      <c r="Z47037" s="44"/>
    </row>
    <row r="47038" spans="26:26">
      <c r="Z47038" s="44"/>
    </row>
    <row r="47039" spans="26:26">
      <c r="Z47039" s="44"/>
    </row>
    <row r="47040" spans="26:26">
      <c r="Z47040" s="44"/>
    </row>
    <row r="47041" spans="26:26">
      <c r="Z47041" s="44"/>
    </row>
    <row r="47042" spans="26:26">
      <c r="Z47042" s="44"/>
    </row>
    <row r="47043" spans="26:26">
      <c r="Z47043" s="44"/>
    </row>
    <row r="47044" spans="26:26">
      <c r="Z47044" s="44"/>
    </row>
    <row r="47045" spans="26:26">
      <c r="Z47045" s="44"/>
    </row>
    <row r="47046" spans="26:26">
      <c r="Z47046" s="44"/>
    </row>
    <row r="47047" spans="26:26">
      <c r="Z47047" s="44"/>
    </row>
    <row r="47048" spans="26:26">
      <c r="Z47048" s="44"/>
    </row>
    <row r="47049" spans="26:26">
      <c r="Z47049" s="44"/>
    </row>
    <row r="47050" spans="26:26">
      <c r="Z47050" s="44"/>
    </row>
    <row r="47051" spans="26:26">
      <c r="Z47051" s="44"/>
    </row>
    <row r="47052" spans="26:26">
      <c r="Z47052" s="44"/>
    </row>
    <row r="47053" spans="26:26">
      <c r="Z47053" s="44"/>
    </row>
    <row r="47054" spans="26:26">
      <c r="Z47054" s="44"/>
    </row>
    <row r="47055" spans="26:26">
      <c r="Z47055" s="44"/>
    </row>
    <row r="47056" spans="26:26">
      <c r="Z47056" s="44"/>
    </row>
    <row r="47057" spans="26:26">
      <c r="Z47057" s="44"/>
    </row>
    <row r="47058" spans="26:26">
      <c r="Z47058" s="44"/>
    </row>
    <row r="47059" spans="26:26">
      <c r="Z47059" s="44"/>
    </row>
    <row r="47060" spans="26:26">
      <c r="Z47060" s="44"/>
    </row>
    <row r="47061" spans="26:26">
      <c r="Z47061" s="44"/>
    </row>
    <row r="47062" spans="26:26">
      <c r="Z47062" s="44"/>
    </row>
    <row r="47063" spans="26:26">
      <c r="Z47063" s="44"/>
    </row>
    <row r="47064" spans="26:26">
      <c r="Z47064" s="44"/>
    </row>
    <row r="47065" spans="26:26">
      <c r="Z47065" s="44"/>
    </row>
    <row r="47066" spans="26:26">
      <c r="Z47066" s="44"/>
    </row>
    <row r="47067" spans="26:26">
      <c r="Z47067" s="44"/>
    </row>
    <row r="47068" spans="26:26">
      <c r="Z47068" s="44"/>
    </row>
    <row r="47069" spans="26:26">
      <c r="Z47069" s="44"/>
    </row>
    <row r="47070" spans="26:26">
      <c r="Z47070" s="44"/>
    </row>
    <row r="47071" spans="26:26">
      <c r="Z47071" s="44"/>
    </row>
    <row r="47072" spans="26:26">
      <c r="Z47072" s="44"/>
    </row>
    <row r="47073" spans="26:26">
      <c r="Z47073" s="44"/>
    </row>
    <row r="47074" spans="26:26">
      <c r="Z47074" s="44"/>
    </row>
    <row r="47075" spans="26:26">
      <c r="Z47075" s="44"/>
    </row>
    <row r="47076" spans="26:26">
      <c r="Z47076" s="44"/>
    </row>
    <row r="47077" spans="26:26">
      <c r="Z47077" s="44"/>
    </row>
    <row r="47078" spans="26:26">
      <c r="Z47078" s="44"/>
    </row>
    <row r="47079" spans="26:26">
      <c r="Z47079" s="44"/>
    </row>
    <row r="47080" spans="26:26">
      <c r="Z47080" s="44"/>
    </row>
    <row r="47081" spans="26:26">
      <c r="Z47081" s="44"/>
    </row>
    <row r="47082" spans="26:26">
      <c r="Z47082" s="44"/>
    </row>
    <row r="47083" spans="26:26">
      <c r="Z47083" s="44"/>
    </row>
    <row r="47084" spans="26:26">
      <c r="Z47084" s="44"/>
    </row>
    <row r="47085" spans="26:26">
      <c r="Z47085" s="44"/>
    </row>
    <row r="47086" spans="26:26">
      <c r="Z47086" s="44"/>
    </row>
    <row r="47087" spans="26:26">
      <c r="Z47087" s="44"/>
    </row>
    <row r="47088" spans="26:26">
      <c r="Z47088" s="44"/>
    </row>
    <row r="47089" spans="26:26">
      <c r="Z47089" s="44"/>
    </row>
    <row r="47090" spans="26:26">
      <c r="Z47090" s="44"/>
    </row>
    <row r="47091" spans="26:26">
      <c r="Z47091" s="44"/>
    </row>
    <row r="47092" spans="26:26">
      <c r="Z47092" s="44"/>
    </row>
    <row r="47093" spans="26:26">
      <c r="Z47093" s="44"/>
    </row>
    <row r="47094" spans="26:26">
      <c r="Z47094" s="44"/>
    </row>
    <row r="47095" spans="26:26">
      <c r="Z47095" s="44"/>
    </row>
    <row r="47096" spans="26:26">
      <c r="Z47096" s="44"/>
    </row>
    <row r="47097" spans="26:26">
      <c r="Z47097" s="44"/>
    </row>
    <row r="47098" spans="26:26">
      <c r="Z47098" s="44"/>
    </row>
    <row r="47099" spans="26:26">
      <c r="Z47099" s="44"/>
    </row>
    <row r="47100" spans="26:26">
      <c r="Z47100" s="44"/>
    </row>
    <row r="47101" spans="26:26">
      <c r="Z47101" s="44"/>
    </row>
    <row r="47102" spans="26:26">
      <c r="Z47102" s="44"/>
    </row>
    <row r="47103" spans="26:26">
      <c r="Z47103" s="44"/>
    </row>
    <row r="47104" spans="26:26">
      <c r="Z47104" s="44"/>
    </row>
    <row r="47105" spans="26:26">
      <c r="Z47105" s="44"/>
    </row>
    <row r="47106" spans="26:26">
      <c r="Z47106" s="44"/>
    </row>
    <row r="47107" spans="26:26">
      <c r="Z47107" s="44"/>
    </row>
    <row r="47108" spans="26:26">
      <c r="Z47108" s="44"/>
    </row>
    <row r="47109" spans="26:26">
      <c r="Z47109" s="44"/>
    </row>
    <row r="47110" spans="26:26">
      <c r="Z47110" s="44"/>
    </row>
    <row r="47111" spans="26:26">
      <c r="Z47111" s="44"/>
    </row>
    <row r="47112" spans="26:26">
      <c r="Z47112" s="44"/>
    </row>
    <row r="47113" spans="26:26">
      <c r="Z47113" s="44"/>
    </row>
    <row r="47114" spans="26:26">
      <c r="Z47114" s="44"/>
    </row>
    <row r="47115" spans="26:26">
      <c r="Z47115" s="44"/>
    </row>
    <row r="47116" spans="26:26">
      <c r="Z47116" s="44"/>
    </row>
    <row r="47117" spans="26:26">
      <c r="Z47117" s="44"/>
    </row>
    <row r="47118" spans="26:26">
      <c r="Z47118" s="44"/>
    </row>
    <row r="47119" spans="26:26">
      <c r="Z47119" s="44"/>
    </row>
    <row r="47120" spans="26:26">
      <c r="Z47120" s="44"/>
    </row>
    <row r="47121" spans="26:26">
      <c r="Z47121" s="44"/>
    </row>
    <row r="47122" spans="26:26">
      <c r="Z47122" s="44"/>
    </row>
    <row r="47123" spans="26:26">
      <c r="Z47123" s="44"/>
    </row>
    <row r="47124" spans="26:26">
      <c r="Z47124" s="44"/>
    </row>
    <row r="47125" spans="26:26">
      <c r="Z47125" s="44"/>
    </row>
    <row r="47126" spans="26:26">
      <c r="Z47126" s="44"/>
    </row>
    <row r="47127" spans="26:26">
      <c r="Z47127" s="44"/>
    </row>
    <row r="47128" spans="26:26">
      <c r="Z47128" s="44"/>
    </row>
    <row r="47129" spans="26:26">
      <c r="Z47129" s="44"/>
    </row>
    <row r="47130" spans="26:26">
      <c r="Z47130" s="44"/>
    </row>
    <row r="47131" spans="26:26">
      <c r="Z47131" s="44"/>
    </row>
    <row r="47132" spans="26:26">
      <c r="Z47132" s="44"/>
    </row>
    <row r="47133" spans="26:26">
      <c r="Z47133" s="44"/>
    </row>
    <row r="47134" spans="26:26">
      <c r="Z47134" s="44"/>
    </row>
    <row r="47135" spans="26:26">
      <c r="Z47135" s="44"/>
    </row>
    <row r="47136" spans="26:26">
      <c r="Z47136" s="44"/>
    </row>
    <row r="47137" spans="26:26">
      <c r="Z47137" s="44"/>
    </row>
    <row r="47138" spans="26:26">
      <c r="Z47138" s="44"/>
    </row>
    <row r="47139" spans="26:26">
      <c r="Z47139" s="44"/>
    </row>
    <row r="47140" spans="26:26">
      <c r="Z47140" s="44"/>
    </row>
    <row r="47141" spans="26:26">
      <c r="Z47141" s="44"/>
    </row>
    <row r="47142" spans="26:26">
      <c r="Z47142" s="44"/>
    </row>
    <row r="47143" spans="26:26">
      <c r="Z47143" s="44"/>
    </row>
    <row r="47144" spans="26:26">
      <c r="Z47144" s="44"/>
    </row>
    <row r="47145" spans="26:26">
      <c r="Z47145" s="44"/>
    </row>
    <row r="47146" spans="26:26">
      <c r="Z47146" s="44"/>
    </row>
    <row r="47147" spans="26:26">
      <c r="Z47147" s="44"/>
    </row>
    <row r="47148" spans="26:26">
      <c r="Z47148" s="44"/>
    </row>
    <row r="47149" spans="26:26">
      <c r="Z47149" s="44"/>
    </row>
    <row r="47150" spans="26:26">
      <c r="Z47150" s="44"/>
    </row>
    <row r="47151" spans="26:26">
      <c r="Z47151" s="44"/>
    </row>
    <row r="47152" spans="26:26">
      <c r="Z47152" s="44"/>
    </row>
    <row r="47153" spans="26:26">
      <c r="Z47153" s="44"/>
    </row>
    <row r="47154" spans="26:26">
      <c r="Z47154" s="44"/>
    </row>
    <row r="47155" spans="26:26">
      <c r="Z47155" s="44"/>
    </row>
    <row r="47156" spans="26:26">
      <c r="Z47156" s="44"/>
    </row>
    <row r="47157" spans="26:26">
      <c r="Z47157" s="44"/>
    </row>
    <row r="47158" spans="26:26">
      <c r="Z47158" s="44"/>
    </row>
    <row r="47159" spans="26:26">
      <c r="Z47159" s="44"/>
    </row>
    <row r="47160" spans="26:26">
      <c r="Z47160" s="44"/>
    </row>
    <row r="47161" spans="26:26">
      <c r="Z47161" s="44"/>
    </row>
    <row r="47162" spans="26:26">
      <c r="Z47162" s="44"/>
    </row>
    <row r="47163" spans="26:26">
      <c r="Z47163" s="44"/>
    </row>
    <row r="47164" spans="26:26">
      <c r="Z47164" s="44"/>
    </row>
    <row r="47165" spans="26:26">
      <c r="Z47165" s="44"/>
    </row>
    <row r="47166" spans="26:26">
      <c r="Z47166" s="44"/>
    </row>
    <row r="47167" spans="26:26">
      <c r="Z47167" s="44"/>
    </row>
    <row r="47168" spans="26:26">
      <c r="Z47168" s="44"/>
    </row>
    <row r="47169" spans="26:26">
      <c r="Z47169" s="44"/>
    </row>
    <row r="47170" spans="26:26">
      <c r="Z47170" s="44"/>
    </row>
    <row r="47171" spans="26:26">
      <c r="Z47171" s="44"/>
    </row>
    <row r="47172" spans="26:26">
      <c r="Z47172" s="44"/>
    </row>
    <row r="47173" spans="26:26">
      <c r="Z47173" s="44"/>
    </row>
    <row r="47174" spans="26:26">
      <c r="Z47174" s="44"/>
    </row>
    <row r="47175" spans="26:26">
      <c r="Z47175" s="44"/>
    </row>
    <row r="47176" spans="26:26">
      <c r="Z47176" s="44"/>
    </row>
    <row r="47177" spans="26:26">
      <c r="Z47177" s="44"/>
    </row>
    <row r="47178" spans="26:26">
      <c r="Z47178" s="44"/>
    </row>
    <row r="47179" spans="26:26">
      <c r="Z47179" s="44"/>
    </row>
    <row r="47180" spans="26:26">
      <c r="Z47180" s="44"/>
    </row>
    <row r="47181" spans="26:26">
      <c r="Z47181" s="44"/>
    </row>
    <row r="47182" spans="26:26">
      <c r="Z47182" s="44"/>
    </row>
    <row r="47183" spans="26:26">
      <c r="Z47183" s="44"/>
    </row>
    <row r="47184" spans="26:26">
      <c r="Z47184" s="44"/>
    </row>
    <row r="47185" spans="26:26">
      <c r="Z47185" s="44"/>
    </row>
    <row r="47186" spans="26:26">
      <c r="Z47186" s="44"/>
    </row>
    <row r="47187" spans="26:26">
      <c r="Z47187" s="44"/>
    </row>
    <row r="47188" spans="26:26">
      <c r="Z47188" s="44"/>
    </row>
    <row r="47189" spans="26:26">
      <c r="Z47189" s="44"/>
    </row>
    <row r="47190" spans="26:26">
      <c r="Z47190" s="44"/>
    </row>
    <row r="47191" spans="26:26">
      <c r="Z47191" s="44"/>
    </row>
    <row r="47192" spans="26:26">
      <c r="Z47192" s="44"/>
    </row>
    <row r="47193" spans="26:26">
      <c r="Z47193" s="44"/>
    </row>
    <row r="47194" spans="26:26">
      <c r="Z47194" s="44"/>
    </row>
    <row r="47195" spans="26:26">
      <c r="Z47195" s="44"/>
    </row>
    <row r="47196" spans="26:26">
      <c r="Z47196" s="44"/>
    </row>
    <row r="47197" spans="26:26">
      <c r="Z47197" s="44"/>
    </row>
    <row r="47198" spans="26:26">
      <c r="Z47198" s="44"/>
    </row>
    <row r="47199" spans="26:26">
      <c r="Z47199" s="44"/>
    </row>
    <row r="47200" spans="26:26">
      <c r="Z47200" s="44"/>
    </row>
    <row r="47201" spans="26:26">
      <c r="Z47201" s="44"/>
    </row>
    <row r="47202" spans="26:26">
      <c r="Z47202" s="44"/>
    </row>
    <row r="47203" spans="26:26">
      <c r="Z47203" s="44"/>
    </row>
    <row r="47204" spans="26:26">
      <c r="Z47204" s="44"/>
    </row>
    <row r="47205" spans="26:26">
      <c r="Z47205" s="44"/>
    </row>
    <row r="47206" spans="26:26">
      <c r="Z47206" s="44"/>
    </row>
    <row r="47207" spans="26:26">
      <c r="Z47207" s="44"/>
    </row>
    <row r="47208" spans="26:26">
      <c r="Z47208" s="44"/>
    </row>
    <row r="47209" spans="26:26">
      <c r="Z47209" s="44"/>
    </row>
    <row r="47210" spans="26:26">
      <c r="Z47210" s="44"/>
    </row>
    <row r="47211" spans="26:26">
      <c r="Z47211" s="44"/>
    </row>
    <row r="47212" spans="26:26">
      <c r="Z47212" s="44"/>
    </row>
    <row r="47213" spans="26:26">
      <c r="Z47213" s="44"/>
    </row>
    <row r="47214" spans="26:26">
      <c r="Z47214" s="44"/>
    </row>
    <row r="47215" spans="26:26">
      <c r="Z47215" s="44"/>
    </row>
    <row r="47216" spans="26:26">
      <c r="Z47216" s="44"/>
    </row>
    <row r="47217" spans="26:26">
      <c r="Z47217" s="44"/>
    </row>
    <row r="47218" spans="26:26">
      <c r="Z47218" s="44"/>
    </row>
    <row r="47219" spans="26:26">
      <c r="Z47219" s="44"/>
    </row>
    <row r="47220" spans="26:26">
      <c r="Z47220" s="44"/>
    </row>
    <row r="47221" spans="26:26">
      <c r="Z47221" s="44"/>
    </row>
    <row r="47222" spans="26:26">
      <c r="Z47222" s="44"/>
    </row>
    <row r="47223" spans="26:26">
      <c r="Z47223" s="44"/>
    </row>
    <row r="47224" spans="26:26">
      <c r="Z47224" s="44"/>
    </row>
    <row r="47225" spans="26:26">
      <c r="Z47225" s="44"/>
    </row>
    <row r="47226" spans="26:26">
      <c r="Z47226" s="44"/>
    </row>
    <row r="47227" spans="26:26">
      <c r="Z47227" s="44"/>
    </row>
    <row r="47228" spans="26:26">
      <c r="Z47228" s="44"/>
    </row>
    <row r="47229" spans="26:26">
      <c r="Z47229" s="44"/>
    </row>
    <row r="47230" spans="26:26">
      <c r="Z47230" s="44"/>
    </row>
    <row r="47231" spans="26:26">
      <c r="Z47231" s="44"/>
    </row>
    <row r="47232" spans="26:26">
      <c r="Z47232" s="44"/>
    </row>
    <row r="47233" spans="26:26">
      <c r="Z47233" s="44"/>
    </row>
    <row r="47234" spans="26:26">
      <c r="Z47234" s="44"/>
    </row>
    <row r="47235" spans="26:26">
      <c r="Z47235" s="44"/>
    </row>
    <row r="47236" spans="26:26">
      <c r="Z47236" s="44"/>
    </row>
    <row r="47237" spans="26:26">
      <c r="Z47237" s="44"/>
    </row>
    <row r="47238" spans="26:26">
      <c r="Z47238" s="44"/>
    </row>
    <row r="47239" spans="26:26">
      <c r="Z47239" s="44"/>
    </row>
    <row r="47240" spans="26:26">
      <c r="Z47240" s="44"/>
    </row>
    <row r="47241" spans="26:26">
      <c r="Z47241" s="44"/>
    </row>
    <row r="47242" spans="26:26">
      <c r="Z47242" s="44"/>
    </row>
    <row r="47243" spans="26:26">
      <c r="Z47243" s="44"/>
    </row>
    <row r="47244" spans="26:26">
      <c r="Z47244" s="44"/>
    </row>
    <row r="47245" spans="26:26">
      <c r="Z47245" s="44"/>
    </row>
    <row r="47246" spans="26:26">
      <c r="Z47246" s="44"/>
    </row>
    <row r="47247" spans="26:26">
      <c r="Z47247" s="44"/>
    </row>
    <row r="47248" spans="26:26">
      <c r="Z47248" s="44"/>
    </row>
    <row r="47249" spans="26:26">
      <c r="Z47249" s="44"/>
    </row>
    <row r="47250" spans="26:26">
      <c r="Z47250" s="44"/>
    </row>
    <row r="47251" spans="26:26">
      <c r="Z47251" s="44"/>
    </row>
    <row r="47252" spans="26:26">
      <c r="Z47252" s="44"/>
    </row>
    <row r="47253" spans="26:26">
      <c r="Z47253" s="44"/>
    </row>
    <row r="47254" spans="26:26">
      <c r="Z47254" s="44"/>
    </row>
    <row r="47255" spans="26:26">
      <c r="Z47255" s="44"/>
    </row>
    <row r="47256" spans="26:26">
      <c r="Z47256" s="44"/>
    </row>
    <row r="47257" spans="26:26">
      <c r="Z47257" s="44"/>
    </row>
    <row r="47258" spans="26:26">
      <c r="Z47258" s="44"/>
    </row>
    <row r="47259" spans="26:26">
      <c r="Z47259" s="44"/>
    </row>
    <row r="47260" spans="26:26">
      <c r="Z47260" s="44"/>
    </row>
    <row r="47261" spans="26:26">
      <c r="Z47261" s="44"/>
    </row>
    <row r="47262" spans="26:26">
      <c r="Z47262" s="44"/>
    </row>
    <row r="47263" spans="26:26">
      <c r="Z47263" s="44"/>
    </row>
    <row r="47264" spans="26:26">
      <c r="Z47264" s="44"/>
    </row>
    <row r="47265" spans="26:26">
      <c r="Z47265" s="44"/>
    </row>
    <row r="47266" spans="26:26">
      <c r="Z47266" s="44"/>
    </row>
    <row r="47267" spans="26:26">
      <c r="Z47267" s="44"/>
    </row>
    <row r="47268" spans="26:26">
      <c r="Z47268" s="44"/>
    </row>
    <row r="47269" spans="26:26">
      <c r="Z47269" s="44"/>
    </row>
    <row r="47270" spans="26:26">
      <c r="Z47270" s="44"/>
    </row>
    <row r="47271" spans="26:26">
      <c r="Z47271" s="44"/>
    </row>
    <row r="47272" spans="26:26">
      <c r="Z47272" s="44"/>
    </row>
    <row r="47273" spans="26:26">
      <c r="Z47273" s="44"/>
    </row>
    <row r="47274" spans="26:26">
      <c r="Z47274" s="44"/>
    </row>
    <row r="47275" spans="26:26">
      <c r="Z47275" s="44"/>
    </row>
    <row r="47276" spans="26:26">
      <c r="Z47276" s="44"/>
    </row>
    <row r="47277" spans="26:26">
      <c r="Z47277" s="44"/>
    </row>
    <row r="47278" spans="26:26">
      <c r="Z47278" s="44"/>
    </row>
    <row r="47279" spans="26:26">
      <c r="Z47279" s="44"/>
    </row>
    <row r="47280" spans="26:26">
      <c r="Z47280" s="44"/>
    </row>
    <row r="47281" spans="26:26">
      <c r="Z47281" s="44"/>
    </row>
    <row r="47282" spans="26:26">
      <c r="Z47282" s="44"/>
    </row>
    <row r="47283" spans="26:26">
      <c r="Z47283" s="44"/>
    </row>
    <row r="47284" spans="26:26">
      <c r="Z47284" s="44"/>
    </row>
    <row r="47285" spans="26:26">
      <c r="Z47285" s="44"/>
    </row>
    <row r="47286" spans="26:26">
      <c r="Z47286" s="44"/>
    </row>
    <row r="47287" spans="26:26">
      <c r="Z47287" s="44"/>
    </row>
    <row r="47288" spans="26:26">
      <c r="Z47288" s="44"/>
    </row>
    <row r="47289" spans="26:26">
      <c r="Z47289" s="44"/>
    </row>
    <row r="47290" spans="26:26">
      <c r="Z47290" s="44"/>
    </row>
    <row r="47291" spans="26:26">
      <c r="Z47291" s="44"/>
    </row>
    <row r="47292" spans="26:26">
      <c r="Z47292" s="44"/>
    </row>
    <row r="47293" spans="26:26">
      <c r="Z47293" s="44"/>
    </row>
    <row r="47294" spans="26:26">
      <c r="Z47294" s="44"/>
    </row>
    <row r="47295" spans="26:26">
      <c r="Z47295" s="44"/>
    </row>
    <row r="47296" spans="26:26">
      <c r="Z47296" s="44"/>
    </row>
    <row r="47297" spans="26:26">
      <c r="Z47297" s="44"/>
    </row>
    <row r="47298" spans="26:26">
      <c r="Z47298" s="44"/>
    </row>
    <row r="47299" spans="26:26">
      <c r="Z47299" s="44"/>
    </row>
    <row r="47300" spans="26:26">
      <c r="Z47300" s="44"/>
    </row>
    <row r="47301" spans="26:26">
      <c r="Z47301" s="44"/>
    </row>
    <row r="47302" spans="26:26">
      <c r="Z47302" s="44"/>
    </row>
    <row r="47303" spans="26:26">
      <c r="Z47303" s="44"/>
    </row>
    <row r="47304" spans="26:26">
      <c r="Z47304" s="44"/>
    </row>
    <row r="47305" spans="26:26">
      <c r="Z47305" s="44"/>
    </row>
    <row r="47306" spans="26:26">
      <c r="Z47306" s="44"/>
    </row>
    <row r="47307" spans="26:26">
      <c r="Z47307" s="44"/>
    </row>
    <row r="47308" spans="26:26">
      <c r="Z47308" s="44"/>
    </row>
    <row r="47309" spans="26:26">
      <c r="Z47309" s="44"/>
    </row>
    <row r="47310" spans="26:26">
      <c r="Z47310" s="44"/>
    </row>
    <row r="47311" spans="26:26">
      <c r="Z47311" s="44"/>
    </row>
    <row r="47312" spans="26:26">
      <c r="Z47312" s="44"/>
    </row>
    <row r="47313" spans="26:26">
      <c r="Z47313" s="44"/>
    </row>
    <row r="47314" spans="26:26">
      <c r="Z47314" s="44"/>
    </row>
    <row r="47315" spans="26:26">
      <c r="Z47315" s="44"/>
    </row>
    <row r="47316" spans="26:26">
      <c r="Z47316" s="44"/>
    </row>
    <row r="47317" spans="26:26">
      <c r="Z47317" s="44"/>
    </row>
    <row r="47318" spans="26:26">
      <c r="Z47318" s="44"/>
    </row>
    <row r="47319" spans="26:26">
      <c r="Z47319" s="44"/>
    </row>
    <row r="47320" spans="26:26">
      <c r="Z47320" s="44"/>
    </row>
    <row r="47321" spans="26:26">
      <c r="Z47321" s="44"/>
    </row>
    <row r="47322" spans="26:26">
      <c r="Z47322" s="44"/>
    </row>
    <row r="47323" spans="26:26">
      <c r="Z47323" s="44"/>
    </row>
    <row r="47324" spans="26:26">
      <c r="Z47324" s="44"/>
    </row>
    <row r="47325" spans="26:26">
      <c r="Z47325" s="44"/>
    </row>
    <row r="47326" spans="26:26">
      <c r="Z47326" s="44"/>
    </row>
    <row r="47327" spans="26:26">
      <c r="Z47327" s="44"/>
    </row>
    <row r="47328" spans="26:26">
      <c r="Z47328" s="44"/>
    </row>
    <row r="47329" spans="26:26">
      <c r="Z47329" s="44"/>
    </row>
    <row r="47330" spans="26:26">
      <c r="Z47330" s="44"/>
    </row>
    <row r="47331" spans="26:26">
      <c r="Z47331" s="44"/>
    </row>
    <row r="47332" spans="26:26">
      <c r="Z47332" s="44"/>
    </row>
    <row r="47333" spans="26:26">
      <c r="Z47333" s="44"/>
    </row>
    <row r="47334" spans="26:26">
      <c r="Z47334" s="44"/>
    </row>
    <row r="47335" spans="26:26">
      <c r="Z47335" s="44"/>
    </row>
    <row r="47336" spans="26:26">
      <c r="Z47336" s="44"/>
    </row>
    <row r="47337" spans="26:26">
      <c r="Z47337" s="44"/>
    </row>
    <row r="47338" spans="26:26">
      <c r="Z47338" s="44"/>
    </row>
    <row r="47339" spans="26:26">
      <c r="Z47339" s="44"/>
    </row>
    <row r="47340" spans="26:26">
      <c r="Z47340" s="44"/>
    </row>
    <row r="47341" spans="26:26">
      <c r="Z47341" s="44"/>
    </row>
    <row r="47342" spans="26:26">
      <c r="Z47342" s="44"/>
    </row>
    <row r="47343" spans="26:26">
      <c r="Z47343" s="44"/>
    </row>
    <row r="47344" spans="26:26">
      <c r="Z47344" s="44"/>
    </row>
    <row r="47345" spans="26:26">
      <c r="Z47345" s="44"/>
    </row>
    <row r="47346" spans="26:26">
      <c r="Z47346" s="44"/>
    </row>
    <row r="47347" spans="26:26">
      <c r="Z47347" s="44"/>
    </row>
    <row r="47348" spans="26:26">
      <c r="Z47348" s="44"/>
    </row>
    <row r="47349" spans="26:26">
      <c r="Z47349" s="44"/>
    </row>
    <row r="47350" spans="26:26">
      <c r="Z47350" s="44"/>
    </row>
    <row r="47351" spans="26:26">
      <c r="Z47351" s="44"/>
    </row>
    <row r="47352" spans="26:26">
      <c r="Z47352" s="44"/>
    </row>
    <row r="47353" spans="26:26">
      <c r="Z47353" s="44"/>
    </row>
    <row r="47354" spans="26:26">
      <c r="Z47354" s="44"/>
    </row>
    <row r="47355" spans="26:26">
      <c r="Z47355" s="44"/>
    </row>
    <row r="47356" spans="26:26">
      <c r="Z47356" s="44"/>
    </row>
    <row r="47357" spans="26:26">
      <c r="Z47357" s="44"/>
    </row>
    <row r="47358" spans="26:26">
      <c r="Z47358" s="44"/>
    </row>
    <row r="47359" spans="26:26">
      <c r="Z47359" s="44"/>
    </row>
    <row r="47360" spans="26:26">
      <c r="Z47360" s="44"/>
    </row>
    <row r="47361" spans="26:26">
      <c r="Z47361" s="44"/>
    </row>
    <row r="47362" spans="26:26">
      <c r="Z47362" s="44"/>
    </row>
    <row r="47363" spans="26:26">
      <c r="Z47363" s="44"/>
    </row>
    <row r="47364" spans="26:26">
      <c r="Z47364" s="44"/>
    </row>
    <row r="47365" spans="26:26">
      <c r="Z47365" s="44"/>
    </row>
    <row r="47366" spans="26:26">
      <c r="Z47366" s="44"/>
    </row>
    <row r="47367" spans="26:26">
      <c r="Z47367" s="44"/>
    </row>
    <row r="47368" spans="26:26">
      <c r="Z47368" s="44"/>
    </row>
    <row r="47369" spans="26:26">
      <c r="Z47369" s="44"/>
    </row>
    <row r="47370" spans="26:26">
      <c r="Z47370" s="44"/>
    </row>
    <row r="47371" spans="26:26">
      <c r="Z47371" s="44"/>
    </row>
    <row r="47372" spans="26:26">
      <c r="Z47372" s="44"/>
    </row>
    <row r="47373" spans="26:26">
      <c r="Z47373" s="44"/>
    </row>
    <row r="47374" spans="26:26">
      <c r="Z47374" s="44"/>
    </row>
    <row r="47375" spans="26:26">
      <c r="Z47375" s="44"/>
    </row>
    <row r="47376" spans="26:26">
      <c r="Z47376" s="44"/>
    </row>
    <row r="47377" spans="26:26">
      <c r="Z47377" s="44"/>
    </row>
    <row r="47378" spans="26:26">
      <c r="Z47378" s="44"/>
    </row>
    <row r="47379" spans="26:26">
      <c r="Z47379" s="44"/>
    </row>
    <row r="47380" spans="26:26">
      <c r="Z47380" s="44"/>
    </row>
    <row r="47381" spans="26:26">
      <c r="Z47381" s="44"/>
    </row>
    <row r="47382" spans="26:26">
      <c r="Z47382" s="44"/>
    </row>
    <row r="47383" spans="26:26">
      <c r="Z47383" s="44"/>
    </row>
    <row r="47384" spans="26:26">
      <c r="Z47384" s="44"/>
    </row>
    <row r="47385" spans="26:26">
      <c r="Z47385" s="44"/>
    </row>
    <row r="47386" spans="26:26">
      <c r="Z47386" s="44"/>
    </row>
    <row r="47387" spans="26:26">
      <c r="Z47387" s="44"/>
    </row>
    <row r="47388" spans="26:26">
      <c r="Z47388" s="44"/>
    </row>
    <row r="47389" spans="26:26">
      <c r="Z47389" s="44"/>
    </row>
    <row r="47390" spans="26:26">
      <c r="Z47390" s="44"/>
    </row>
    <row r="47391" spans="26:26">
      <c r="Z47391" s="44"/>
    </row>
    <row r="47392" spans="26:26">
      <c r="Z47392" s="44"/>
    </row>
    <row r="47393" spans="26:26">
      <c r="Z47393" s="44"/>
    </row>
    <row r="47394" spans="26:26">
      <c r="Z47394" s="44"/>
    </row>
    <row r="47395" spans="26:26">
      <c r="Z47395" s="44"/>
    </row>
    <row r="47396" spans="26:26">
      <c r="Z47396" s="44"/>
    </row>
    <row r="47397" spans="26:26">
      <c r="Z47397" s="44"/>
    </row>
    <row r="47398" spans="26:26">
      <c r="Z47398" s="44"/>
    </row>
    <row r="47399" spans="26:26">
      <c r="Z47399" s="44"/>
    </row>
    <row r="47400" spans="26:26">
      <c r="Z47400" s="44"/>
    </row>
    <row r="47401" spans="26:26">
      <c r="Z47401" s="44"/>
    </row>
    <row r="47402" spans="26:26">
      <c r="Z47402" s="44"/>
    </row>
    <row r="47403" spans="26:26">
      <c r="Z47403" s="44"/>
    </row>
    <row r="47404" spans="26:26">
      <c r="Z47404" s="44"/>
    </row>
    <row r="47405" spans="26:26">
      <c r="Z47405" s="44"/>
    </row>
    <row r="47406" spans="26:26">
      <c r="Z47406" s="44"/>
    </row>
    <row r="47407" spans="26:26">
      <c r="Z47407" s="44"/>
    </row>
    <row r="47408" spans="26:26">
      <c r="Z47408" s="44"/>
    </row>
    <row r="47409" spans="26:26">
      <c r="Z47409" s="44"/>
    </row>
    <row r="47410" spans="26:26">
      <c r="Z47410" s="44"/>
    </row>
    <row r="47411" spans="26:26">
      <c r="Z47411" s="44"/>
    </row>
    <row r="47412" spans="26:26">
      <c r="Z47412" s="44"/>
    </row>
    <row r="47413" spans="26:26">
      <c r="Z47413" s="44"/>
    </row>
    <row r="47414" spans="26:26">
      <c r="Z47414" s="44"/>
    </row>
    <row r="47415" spans="26:26">
      <c r="Z47415" s="44"/>
    </row>
    <row r="47416" spans="26:26">
      <c r="Z47416" s="44"/>
    </row>
    <row r="47417" spans="26:26">
      <c r="Z47417" s="44"/>
    </row>
    <row r="47418" spans="26:26">
      <c r="Z47418" s="44"/>
    </row>
    <row r="47419" spans="26:26">
      <c r="Z47419" s="44"/>
    </row>
    <row r="47420" spans="26:26">
      <c r="Z47420" s="44"/>
    </row>
    <row r="47421" spans="26:26">
      <c r="Z47421" s="44"/>
    </row>
    <row r="47422" spans="26:26">
      <c r="Z47422" s="44"/>
    </row>
    <row r="47423" spans="26:26">
      <c r="Z47423" s="44"/>
    </row>
    <row r="47424" spans="26:26">
      <c r="Z47424" s="44"/>
    </row>
    <row r="47425" spans="26:26">
      <c r="Z47425" s="44"/>
    </row>
    <row r="47426" spans="26:26">
      <c r="Z47426" s="44"/>
    </row>
    <row r="47427" spans="26:26">
      <c r="Z47427" s="44"/>
    </row>
    <row r="47428" spans="26:26">
      <c r="Z47428" s="44"/>
    </row>
    <row r="47429" spans="26:26">
      <c r="Z47429" s="44"/>
    </row>
    <row r="47430" spans="26:26">
      <c r="Z47430" s="44"/>
    </row>
    <row r="47431" spans="26:26">
      <c r="Z47431" s="44"/>
    </row>
    <row r="47432" spans="26:26">
      <c r="Z47432" s="44"/>
    </row>
    <row r="47433" spans="26:26">
      <c r="Z47433" s="44"/>
    </row>
    <row r="47434" spans="26:26">
      <c r="Z47434" s="44"/>
    </row>
    <row r="47435" spans="26:26">
      <c r="Z47435" s="44"/>
    </row>
    <row r="47436" spans="26:26">
      <c r="Z47436" s="44"/>
    </row>
    <row r="47437" spans="26:26">
      <c r="Z47437" s="44"/>
    </row>
    <row r="47438" spans="26:26">
      <c r="Z47438" s="44"/>
    </row>
    <row r="47439" spans="26:26">
      <c r="Z47439" s="44"/>
    </row>
    <row r="47440" spans="26:26">
      <c r="Z47440" s="44"/>
    </row>
    <row r="47441" spans="26:26">
      <c r="Z47441" s="44"/>
    </row>
    <row r="47442" spans="26:26">
      <c r="Z47442" s="44"/>
    </row>
    <row r="47443" spans="26:26">
      <c r="Z47443" s="44"/>
    </row>
    <row r="47444" spans="26:26">
      <c r="Z47444" s="44"/>
    </row>
    <row r="47445" spans="26:26">
      <c r="Z47445" s="44"/>
    </row>
    <row r="47446" spans="26:26">
      <c r="Z47446" s="44"/>
    </row>
    <row r="47447" spans="26:26">
      <c r="Z47447" s="44"/>
    </row>
    <row r="47448" spans="26:26">
      <c r="Z47448" s="44"/>
    </row>
    <row r="47449" spans="26:26">
      <c r="Z47449" s="44"/>
    </row>
    <row r="47450" spans="26:26">
      <c r="Z47450" s="44"/>
    </row>
    <row r="47451" spans="26:26">
      <c r="Z47451" s="44"/>
    </row>
    <row r="47452" spans="26:26">
      <c r="Z47452" s="44"/>
    </row>
    <row r="47453" spans="26:26">
      <c r="Z47453" s="44"/>
    </row>
    <row r="47454" spans="26:26">
      <c r="Z47454" s="44"/>
    </row>
    <row r="47455" spans="26:26">
      <c r="Z47455" s="44"/>
    </row>
    <row r="47456" spans="26:26">
      <c r="Z47456" s="44"/>
    </row>
    <row r="47457" spans="26:26">
      <c r="Z47457" s="44"/>
    </row>
    <row r="47458" spans="26:26">
      <c r="Z47458" s="44"/>
    </row>
    <row r="47459" spans="26:26">
      <c r="Z47459" s="44"/>
    </row>
    <row r="47460" spans="26:26">
      <c r="Z47460" s="44"/>
    </row>
    <row r="47461" spans="26:26">
      <c r="Z47461" s="44"/>
    </row>
    <row r="47462" spans="26:26">
      <c r="Z47462" s="44"/>
    </row>
    <row r="47463" spans="26:26">
      <c r="Z47463" s="44"/>
    </row>
    <row r="47464" spans="26:26">
      <c r="Z47464" s="44"/>
    </row>
    <row r="47465" spans="26:26">
      <c r="Z47465" s="44"/>
    </row>
    <row r="47466" spans="26:26">
      <c r="Z47466" s="44"/>
    </row>
    <row r="47467" spans="26:26">
      <c r="Z47467" s="44"/>
    </row>
    <row r="47468" spans="26:26">
      <c r="Z47468" s="44"/>
    </row>
    <row r="47469" spans="26:26">
      <c r="Z47469" s="44"/>
    </row>
    <row r="47470" spans="26:26">
      <c r="Z47470" s="44"/>
    </row>
    <row r="47471" spans="26:26">
      <c r="Z47471" s="44"/>
    </row>
    <row r="47472" spans="26:26">
      <c r="Z47472" s="44"/>
    </row>
    <row r="47473" spans="26:26">
      <c r="Z47473" s="44"/>
    </row>
    <row r="47474" spans="26:26">
      <c r="Z47474" s="44"/>
    </row>
    <row r="47475" spans="26:26">
      <c r="Z47475" s="44"/>
    </row>
    <row r="47476" spans="26:26">
      <c r="Z47476" s="44"/>
    </row>
    <row r="47477" spans="26:26">
      <c r="Z47477" s="44"/>
    </row>
    <row r="47478" spans="26:26">
      <c r="Z47478" s="44"/>
    </row>
    <row r="47479" spans="26:26">
      <c r="Z47479" s="44"/>
    </row>
    <row r="47480" spans="26:26">
      <c r="Z47480" s="44"/>
    </row>
    <row r="47481" spans="26:26">
      <c r="Z47481" s="44"/>
    </row>
    <row r="47482" spans="26:26">
      <c r="Z47482" s="44"/>
    </row>
    <row r="47483" spans="26:26">
      <c r="Z47483" s="44"/>
    </row>
    <row r="47484" spans="26:26">
      <c r="Z47484" s="44"/>
    </row>
    <row r="47485" spans="26:26">
      <c r="Z47485" s="44"/>
    </row>
    <row r="47486" spans="26:26">
      <c r="Z47486" s="44"/>
    </row>
    <row r="47487" spans="26:26">
      <c r="Z47487" s="44"/>
    </row>
    <row r="47488" spans="26:26">
      <c r="Z47488" s="44"/>
    </row>
    <row r="47489" spans="26:26">
      <c r="Z47489" s="44"/>
    </row>
    <row r="47490" spans="26:26">
      <c r="Z47490" s="44"/>
    </row>
    <row r="47491" spans="26:26">
      <c r="Z47491" s="44"/>
    </row>
    <row r="47492" spans="26:26">
      <c r="Z47492" s="44"/>
    </row>
    <row r="47493" spans="26:26">
      <c r="Z47493" s="44"/>
    </row>
    <row r="47494" spans="26:26">
      <c r="Z47494" s="44"/>
    </row>
    <row r="47495" spans="26:26">
      <c r="Z47495" s="44"/>
    </row>
    <row r="47496" spans="26:26">
      <c r="Z47496" s="44"/>
    </row>
    <row r="47497" spans="26:26">
      <c r="Z47497" s="44"/>
    </row>
    <row r="47498" spans="26:26">
      <c r="Z47498" s="44"/>
    </row>
    <row r="47499" spans="26:26">
      <c r="Z47499" s="44"/>
    </row>
    <row r="47500" spans="26:26">
      <c r="Z47500" s="44"/>
    </row>
    <row r="47501" spans="26:26">
      <c r="Z47501" s="44"/>
    </row>
    <row r="47502" spans="26:26">
      <c r="Z47502" s="44"/>
    </row>
    <row r="47503" spans="26:26">
      <c r="Z47503" s="44"/>
    </row>
    <row r="47504" spans="26:26">
      <c r="Z47504" s="44"/>
    </row>
    <row r="47505" spans="26:26">
      <c r="Z47505" s="44"/>
    </row>
    <row r="47506" spans="26:26">
      <c r="Z47506" s="44"/>
    </row>
    <row r="47507" spans="26:26">
      <c r="Z47507" s="44"/>
    </row>
    <row r="47508" spans="26:26">
      <c r="Z47508" s="44"/>
    </row>
    <row r="47509" spans="26:26">
      <c r="Z47509" s="44"/>
    </row>
    <row r="47510" spans="26:26">
      <c r="Z47510" s="44"/>
    </row>
    <row r="47511" spans="26:26">
      <c r="Z47511" s="44"/>
    </row>
    <row r="47512" spans="26:26">
      <c r="Z47512" s="44"/>
    </row>
    <row r="47513" spans="26:26">
      <c r="Z47513" s="44"/>
    </row>
    <row r="47514" spans="26:26">
      <c r="Z47514" s="44"/>
    </row>
    <row r="47515" spans="26:26">
      <c r="Z47515" s="44"/>
    </row>
    <row r="47516" spans="26:26">
      <c r="Z47516" s="44"/>
    </row>
    <row r="47517" spans="26:26">
      <c r="Z47517" s="44"/>
    </row>
    <row r="47518" spans="26:26">
      <c r="Z47518" s="44"/>
    </row>
    <row r="47519" spans="26:26">
      <c r="Z47519" s="44"/>
    </row>
    <row r="47520" spans="26:26">
      <c r="Z47520" s="44"/>
    </row>
    <row r="47521" spans="26:26">
      <c r="Z47521" s="44"/>
    </row>
    <row r="47522" spans="26:26">
      <c r="Z47522" s="44"/>
    </row>
    <row r="47523" spans="26:26">
      <c r="Z47523" s="44"/>
    </row>
    <row r="47524" spans="26:26">
      <c r="Z47524" s="44"/>
    </row>
    <row r="47525" spans="26:26">
      <c r="Z47525" s="44"/>
    </row>
    <row r="47526" spans="26:26">
      <c r="Z47526" s="44"/>
    </row>
    <row r="47527" spans="26:26">
      <c r="Z47527" s="44"/>
    </row>
    <row r="47528" spans="26:26">
      <c r="Z47528" s="44"/>
    </row>
    <row r="47529" spans="26:26">
      <c r="Z47529" s="44"/>
    </row>
    <row r="47530" spans="26:26">
      <c r="Z47530" s="44"/>
    </row>
    <row r="47531" spans="26:26">
      <c r="Z47531" s="44"/>
    </row>
    <row r="47532" spans="26:26">
      <c r="Z47532" s="44"/>
    </row>
    <row r="47533" spans="26:26">
      <c r="Z47533" s="44"/>
    </row>
    <row r="47534" spans="26:26">
      <c r="Z47534" s="44"/>
    </row>
    <row r="47535" spans="26:26">
      <c r="Z47535" s="44"/>
    </row>
    <row r="47536" spans="26:26">
      <c r="Z47536" s="44"/>
    </row>
    <row r="47537" spans="26:26">
      <c r="Z47537" s="44"/>
    </row>
    <row r="47538" spans="26:26">
      <c r="Z47538" s="44"/>
    </row>
    <row r="47539" spans="26:26">
      <c r="Z47539" s="44"/>
    </row>
    <row r="47540" spans="26:26">
      <c r="Z47540" s="44"/>
    </row>
    <row r="47541" spans="26:26">
      <c r="Z47541" s="44"/>
    </row>
    <row r="47542" spans="26:26">
      <c r="Z47542" s="44"/>
    </row>
    <row r="47543" spans="26:26">
      <c r="Z47543" s="44"/>
    </row>
    <row r="47544" spans="26:26">
      <c r="Z47544" s="44"/>
    </row>
    <row r="47545" spans="26:26">
      <c r="Z47545" s="44"/>
    </row>
    <row r="47546" spans="26:26">
      <c r="Z47546" s="44"/>
    </row>
    <row r="47547" spans="26:26">
      <c r="Z47547" s="44"/>
    </row>
    <row r="47548" spans="26:26">
      <c r="Z47548" s="44"/>
    </row>
    <row r="47549" spans="26:26">
      <c r="Z47549" s="44"/>
    </row>
    <row r="47550" spans="26:26">
      <c r="Z47550" s="44"/>
    </row>
    <row r="47551" spans="26:26">
      <c r="Z47551" s="44"/>
    </row>
    <row r="47552" spans="26:26">
      <c r="Z47552" s="44"/>
    </row>
    <row r="47553" spans="26:26">
      <c r="Z47553" s="44"/>
    </row>
    <row r="47554" spans="26:26">
      <c r="Z47554" s="44"/>
    </row>
    <row r="47555" spans="26:26">
      <c r="Z47555" s="44"/>
    </row>
    <row r="47556" spans="26:26">
      <c r="Z47556" s="44"/>
    </row>
    <row r="47557" spans="26:26">
      <c r="Z47557" s="44"/>
    </row>
    <row r="47558" spans="26:26">
      <c r="Z47558" s="44"/>
    </row>
    <row r="47559" spans="26:26">
      <c r="Z47559" s="44"/>
    </row>
    <row r="47560" spans="26:26">
      <c r="Z47560" s="44"/>
    </row>
    <row r="47561" spans="26:26">
      <c r="Z47561" s="44"/>
    </row>
    <row r="47562" spans="26:26">
      <c r="Z47562" s="44"/>
    </row>
    <row r="47563" spans="26:26">
      <c r="Z47563" s="44"/>
    </row>
    <row r="47564" spans="26:26">
      <c r="Z47564" s="44"/>
    </row>
    <row r="47565" spans="26:26">
      <c r="Z47565" s="44"/>
    </row>
    <row r="47566" spans="26:26">
      <c r="Z47566" s="44"/>
    </row>
    <row r="47567" spans="26:26">
      <c r="Z47567" s="44"/>
    </row>
    <row r="47568" spans="26:26">
      <c r="Z47568" s="44"/>
    </row>
    <row r="47569" spans="26:26">
      <c r="Z47569" s="44"/>
    </row>
    <row r="47570" spans="26:26">
      <c r="Z47570" s="44"/>
    </row>
    <row r="47571" spans="26:26">
      <c r="Z47571" s="44"/>
    </row>
    <row r="47572" spans="26:26">
      <c r="Z47572" s="44"/>
    </row>
    <row r="47573" spans="26:26">
      <c r="Z47573" s="44"/>
    </row>
    <row r="47574" spans="26:26">
      <c r="Z47574" s="44"/>
    </row>
    <row r="47575" spans="26:26">
      <c r="Z47575" s="44"/>
    </row>
    <row r="47576" spans="26:26">
      <c r="Z47576" s="44"/>
    </row>
    <row r="47577" spans="26:26">
      <c r="Z47577" s="44"/>
    </row>
    <row r="47578" spans="26:26">
      <c r="Z47578" s="44"/>
    </row>
    <row r="47579" spans="26:26">
      <c r="Z47579" s="44"/>
    </row>
    <row r="47580" spans="26:26">
      <c r="Z47580" s="44"/>
    </row>
    <row r="47581" spans="26:26">
      <c r="Z47581" s="44"/>
    </row>
    <row r="47582" spans="26:26">
      <c r="Z47582" s="44"/>
    </row>
    <row r="47583" spans="26:26">
      <c r="Z47583" s="44"/>
    </row>
    <row r="47584" spans="26:26">
      <c r="Z47584" s="44"/>
    </row>
    <row r="47585" spans="26:26">
      <c r="Z47585" s="44"/>
    </row>
    <row r="47586" spans="26:26">
      <c r="Z47586" s="44"/>
    </row>
    <row r="47587" spans="26:26">
      <c r="Z47587" s="44"/>
    </row>
    <row r="47588" spans="26:26">
      <c r="Z47588" s="44"/>
    </row>
    <row r="47589" spans="26:26">
      <c r="Z47589" s="44"/>
    </row>
    <row r="47590" spans="26:26">
      <c r="Z47590" s="44"/>
    </row>
    <row r="47591" spans="26:26">
      <c r="Z47591" s="44"/>
    </row>
    <row r="47592" spans="26:26">
      <c r="Z47592" s="44"/>
    </row>
    <row r="47593" spans="26:26">
      <c r="Z47593" s="44"/>
    </row>
    <row r="47594" spans="26:26">
      <c r="Z47594" s="44"/>
    </row>
    <row r="47595" spans="26:26">
      <c r="Z47595" s="44"/>
    </row>
    <row r="47596" spans="26:26">
      <c r="Z47596" s="44"/>
    </row>
    <row r="47597" spans="26:26">
      <c r="Z47597" s="44"/>
    </row>
    <row r="47598" spans="26:26">
      <c r="Z47598" s="44"/>
    </row>
    <row r="47599" spans="26:26">
      <c r="Z47599" s="44"/>
    </row>
    <row r="47600" spans="26:26">
      <c r="Z47600" s="44"/>
    </row>
    <row r="47601" spans="26:26">
      <c r="Z47601" s="44"/>
    </row>
    <row r="47602" spans="26:26">
      <c r="Z47602" s="44"/>
    </row>
    <row r="47603" spans="26:26">
      <c r="Z47603" s="44"/>
    </row>
    <row r="47604" spans="26:26">
      <c r="Z47604" s="44"/>
    </row>
    <row r="47605" spans="26:26">
      <c r="Z47605" s="44"/>
    </row>
    <row r="47606" spans="26:26">
      <c r="Z47606" s="44"/>
    </row>
    <row r="47607" spans="26:26">
      <c r="Z47607" s="44"/>
    </row>
    <row r="47608" spans="26:26">
      <c r="Z47608" s="44"/>
    </row>
    <row r="47609" spans="26:26">
      <c r="Z47609" s="44"/>
    </row>
    <row r="47610" spans="26:26">
      <c r="Z47610" s="44"/>
    </row>
    <row r="47611" spans="26:26">
      <c r="Z47611" s="44"/>
    </row>
    <row r="47612" spans="26:26">
      <c r="Z47612" s="44"/>
    </row>
    <row r="47613" spans="26:26">
      <c r="Z47613" s="44"/>
    </row>
    <row r="47614" spans="26:26">
      <c r="Z47614" s="44"/>
    </row>
    <row r="47615" spans="26:26">
      <c r="Z47615" s="44"/>
    </row>
    <row r="47616" spans="26:26">
      <c r="Z47616" s="44"/>
    </row>
    <row r="47617" spans="26:26">
      <c r="Z47617" s="44"/>
    </row>
    <row r="47618" spans="26:26">
      <c r="Z47618" s="44"/>
    </row>
    <row r="47619" spans="26:26">
      <c r="Z47619" s="44"/>
    </row>
    <row r="47620" spans="26:26">
      <c r="Z47620" s="44"/>
    </row>
    <row r="47621" spans="26:26">
      <c r="Z47621" s="44"/>
    </row>
    <row r="47622" spans="26:26">
      <c r="Z47622" s="44"/>
    </row>
    <row r="47623" spans="26:26">
      <c r="Z47623" s="44"/>
    </row>
    <row r="47624" spans="26:26">
      <c r="Z47624" s="44"/>
    </row>
    <row r="47625" spans="26:26">
      <c r="Z47625" s="44"/>
    </row>
    <row r="47626" spans="26:26">
      <c r="Z47626" s="44"/>
    </row>
    <row r="47627" spans="26:26">
      <c r="Z47627" s="44"/>
    </row>
    <row r="47628" spans="26:26">
      <c r="Z47628" s="44"/>
    </row>
    <row r="47629" spans="26:26">
      <c r="Z47629" s="44"/>
    </row>
    <row r="47630" spans="26:26">
      <c r="Z47630" s="44"/>
    </row>
    <row r="47631" spans="26:26">
      <c r="Z47631" s="44"/>
    </row>
    <row r="47632" spans="26:26">
      <c r="Z47632" s="44"/>
    </row>
    <row r="47633" spans="26:26">
      <c r="Z47633" s="44"/>
    </row>
    <row r="47634" spans="26:26">
      <c r="Z47634" s="44"/>
    </row>
    <row r="47635" spans="26:26">
      <c r="Z47635" s="44"/>
    </row>
    <row r="47636" spans="26:26">
      <c r="Z47636" s="44"/>
    </row>
    <row r="47637" spans="26:26">
      <c r="Z47637" s="44"/>
    </row>
    <row r="47638" spans="26:26">
      <c r="Z47638" s="44"/>
    </row>
    <row r="47639" spans="26:26">
      <c r="Z47639" s="44"/>
    </row>
    <row r="47640" spans="26:26">
      <c r="Z47640" s="44"/>
    </row>
    <row r="47641" spans="26:26">
      <c r="Z47641" s="44"/>
    </row>
    <row r="47642" spans="26:26">
      <c r="Z47642" s="44"/>
    </row>
    <row r="47643" spans="26:26">
      <c r="Z47643" s="44"/>
    </row>
    <row r="47644" spans="26:26">
      <c r="Z47644" s="44"/>
    </row>
    <row r="47645" spans="26:26">
      <c r="Z47645" s="44"/>
    </row>
    <row r="47646" spans="26:26">
      <c r="Z47646" s="44"/>
    </row>
    <row r="47647" spans="26:26">
      <c r="Z47647" s="44"/>
    </row>
    <row r="47648" spans="26:26">
      <c r="Z47648" s="44"/>
    </row>
    <row r="47649" spans="26:26">
      <c r="Z47649" s="44"/>
    </row>
    <row r="47650" spans="26:26">
      <c r="Z47650" s="44"/>
    </row>
    <row r="47651" spans="26:26">
      <c r="Z47651" s="44"/>
    </row>
    <row r="47652" spans="26:26">
      <c r="Z47652" s="44"/>
    </row>
    <row r="47653" spans="26:26">
      <c r="Z47653" s="44"/>
    </row>
    <row r="47654" spans="26:26">
      <c r="Z47654" s="44"/>
    </row>
    <row r="47655" spans="26:26">
      <c r="Z47655" s="44"/>
    </row>
    <row r="47656" spans="26:26">
      <c r="Z47656" s="44"/>
    </row>
    <row r="47657" spans="26:26">
      <c r="Z47657" s="44"/>
    </row>
    <row r="47658" spans="26:26">
      <c r="Z47658" s="44"/>
    </row>
    <row r="47659" spans="26:26">
      <c r="Z47659" s="44"/>
    </row>
    <row r="47660" spans="26:26">
      <c r="Z47660" s="44"/>
    </row>
    <row r="47661" spans="26:26">
      <c r="Z47661" s="44"/>
    </row>
    <row r="47662" spans="26:26">
      <c r="Z47662" s="44"/>
    </row>
    <row r="47663" spans="26:26">
      <c r="Z47663" s="44"/>
    </row>
    <row r="47664" spans="26:26">
      <c r="Z47664" s="44"/>
    </row>
    <row r="47665" spans="26:26">
      <c r="Z47665" s="44"/>
    </row>
    <row r="47666" spans="26:26">
      <c r="Z47666" s="44"/>
    </row>
    <row r="47667" spans="26:26">
      <c r="Z47667" s="44"/>
    </row>
    <row r="47668" spans="26:26">
      <c r="Z47668" s="44"/>
    </row>
    <row r="47669" spans="26:26">
      <c r="Z47669" s="44"/>
    </row>
    <row r="47670" spans="26:26">
      <c r="Z47670" s="44"/>
    </row>
    <row r="47671" spans="26:26">
      <c r="Z47671" s="44"/>
    </row>
    <row r="47672" spans="26:26">
      <c r="Z47672" s="44"/>
    </row>
    <row r="47673" spans="26:26">
      <c r="Z47673" s="44"/>
    </row>
    <row r="47674" spans="26:26">
      <c r="Z47674" s="44"/>
    </row>
    <row r="47675" spans="26:26">
      <c r="Z47675" s="44"/>
    </row>
    <row r="47676" spans="26:26">
      <c r="Z47676" s="44"/>
    </row>
    <row r="47677" spans="26:26">
      <c r="Z47677" s="44"/>
    </row>
    <row r="47678" spans="26:26">
      <c r="Z47678" s="44"/>
    </row>
    <row r="47679" spans="26:26">
      <c r="Z47679" s="44"/>
    </row>
    <row r="47680" spans="26:26">
      <c r="Z47680" s="44"/>
    </row>
    <row r="47681" spans="26:26">
      <c r="Z47681" s="44"/>
    </row>
    <row r="47682" spans="26:26">
      <c r="Z47682" s="44"/>
    </row>
    <row r="47683" spans="26:26">
      <c r="Z47683" s="44"/>
    </row>
    <row r="47684" spans="26:26">
      <c r="Z47684" s="44"/>
    </row>
    <row r="47685" spans="26:26">
      <c r="Z47685" s="44"/>
    </row>
    <row r="47686" spans="26:26">
      <c r="Z47686" s="44"/>
    </row>
    <row r="47687" spans="26:26">
      <c r="Z47687" s="44"/>
    </row>
    <row r="47688" spans="26:26">
      <c r="Z47688" s="44"/>
    </row>
    <row r="47689" spans="26:26">
      <c r="Z47689" s="44"/>
    </row>
    <row r="47690" spans="26:26">
      <c r="Z47690" s="44"/>
    </row>
    <row r="47691" spans="26:26">
      <c r="Z47691" s="44"/>
    </row>
    <row r="47692" spans="26:26">
      <c r="Z47692" s="44"/>
    </row>
    <row r="47693" spans="26:26">
      <c r="Z47693" s="44"/>
    </row>
    <row r="47694" spans="26:26">
      <c r="Z47694" s="44"/>
    </row>
    <row r="47695" spans="26:26">
      <c r="Z47695" s="44"/>
    </row>
    <row r="47696" spans="26:26">
      <c r="Z47696" s="44"/>
    </row>
    <row r="47697" spans="26:26">
      <c r="Z47697" s="44"/>
    </row>
    <row r="47698" spans="26:26">
      <c r="Z47698" s="44"/>
    </row>
    <row r="47699" spans="26:26">
      <c r="Z47699" s="44"/>
    </row>
    <row r="47700" spans="26:26">
      <c r="Z47700" s="44"/>
    </row>
    <row r="47701" spans="26:26">
      <c r="Z47701" s="44"/>
    </row>
    <row r="47702" spans="26:26">
      <c r="Z47702" s="44"/>
    </row>
    <row r="47703" spans="26:26">
      <c r="Z47703" s="44"/>
    </row>
    <row r="47704" spans="26:26">
      <c r="Z47704" s="44"/>
    </row>
    <row r="47705" spans="26:26">
      <c r="Z47705" s="44"/>
    </row>
    <row r="47706" spans="26:26">
      <c r="Z47706" s="44"/>
    </row>
    <row r="47707" spans="26:26">
      <c r="Z47707" s="44"/>
    </row>
    <row r="47708" spans="26:26">
      <c r="Z47708" s="44"/>
    </row>
    <row r="47709" spans="26:26">
      <c r="Z47709" s="44"/>
    </row>
    <row r="47710" spans="26:26">
      <c r="Z47710" s="44"/>
    </row>
    <row r="47711" spans="26:26">
      <c r="Z47711" s="44"/>
    </row>
    <row r="47712" spans="26:26">
      <c r="Z47712" s="44"/>
    </row>
    <row r="47713" spans="26:26">
      <c r="Z47713" s="44"/>
    </row>
    <row r="47714" spans="26:26">
      <c r="Z47714" s="44"/>
    </row>
    <row r="47715" spans="26:26">
      <c r="Z47715" s="44"/>
    </row>
    <row r="47716" spans="26:26">
      <c r="Z47716" s="44"/>
    </row>
    <row r="47717" spans="26:26">
      <c r="Z47717" s="44"/>
    </row>
    <row r="47718" spans="26:26">
      <c r="Z47718" s="44"/>
    </row>
    <row r="47719" spans="26:26">
      <c r="Z47719" s="44"/>
    </row>
    <row r="47720" spans="26:26">
      <c r="Z47720" s="44"/>
    </row>
    <row r="47721" spans="26:26">
      <c r="Z47721" s="44"/>
    </row>
    <row r="47722" spans="26:26">
      <c r="Z47722" s="44"/>
    </row>
    <row r="47723" spans="26:26">
      <c r="Z47723" s="44"/>
    </row>
    <row r="47724" spans="26:26">
      <c r="Z47724" s="44"/>
    </row>
    <row r="47725" spans="26:26">
      <c r="Z47725" s="44"/>
    </row>
    <row r="47726" spans="26:26">
      <c r="Z47726" s="44"/>
    </row>
    <row r="47727" spans="26:26">
      <c r="Z47727" s="44"/>
    </row>
    <row r="47728" spans="26:26">
      <c r="Z47728" s="44"/>
    </row>
    <row r="47729" spans="26:26">
      <c r="Z47729" s="44"/>
    </row>
    <row r="47730" spans="26:26">
      <c r="Z47730" s="44"/>
    </row>
    <row r="47731" spans="26:26">
      <c r="Z47731" s="44"/>
    </row>
    <row r="47732" spans="26:26">
      <c r="Z47732" s="44"/>
    </row>
    <row r="47733" spans="26:26">
      <c r="Z47733" s="44"/>
    </row>
    <row r="47734" spans="26:26">
      <c r="Z47734" s="44"/>
    </row>
    <row r="47735" spans="26:26">
      <c r="Z47735" s="44"/>
    </row>
    <row r="47736" spans="26:26">
      <c r="Z47736" s="44"/>
    </row>
    <row r="47737" spans="26:26">
      <c r="Z47737" s="44"/>
    </row>
    <row r="47738" spans="26:26">
      <c r="Z47738" s="44"/>
    </row>
    <row r="47739" spans="26:26">
      <c r="Z47739" s="44"/>
    </row>
    <row r="47740" spans="26:26">
      <c r="Z47740" s="44"/>
    </row>
    <row r="47741" spans="26:26">
      <c r="Z47741" s="44"/>
    </row>
    <row r="47742" spans="26:26">
      <c r="Z47742" s="44"/>
    </row>
    <row r="47743" spans="26:26">
      <c r="Z47743" s="44"/>
    </row>
    <row r="47744" spans="26:26">
      <c r="Z47744" s="44"/>
    </row>
    <row r="47745" spans="26:26">
      <c r="Z47745" s="44"/>
    </row>
    <row r="47746" spans="26:26">
      <c r="Z47746" s="44"/>
    </row>
    <row r="47747" spans="26:26">
      <c r="Z47747" s="44"/>
    </row>
    <row r="47748" spans="26:26">
      <c r="Z47748" s="44"/>
    </row>
    <row r="47749" spans="26:26">
      <c r="Z47749" s="44"/>
    </row>
    <row r="47750" spans="26:26">
      <c r="Z47750" s="44"/>
    </row>
    <row r="47751" spans="26:26">
      <c r="Z47751" s="44"/>
    </row>
    <row r="47752" spans="26:26">
      <c r="Z47752" s="44"/>
    </row>
    <row r="47753" spans="26:26">
      <c r="Z47753" s="44"/>
    </row>
    <row r="47754" spans="26:26">
      <c r="Z47754" s="44"/>
    </row>
    <row r="47755" spans="26:26">
      <c r="Z47755" s="44"/>
    </row>
    <row r="47756" spans="26:26">
      <c r="Z47756" s="44"/>
    </row>
    <row r="47757" spans="26:26">
      <c r="Z47757" s="44"/>
    </row>
    <row r="47758" spans="26:26">
      <c r="Z47758" s="44"/>
    </row>
    <row r="47759" spans="26:26">
      <c r="Z47759" s="44"/>
    </row>
    <row r="47760" spans="26:26">
      <c r="Z47760" s="44"/>
    </row>
    <row r="47761" spans="26:26">
      <c r="Z47761" s="44"/>
    </row>
    <row r="47762" spans="26:26">
      <c r="Z47762" s="44"/>
    </row>
    <row r="47763" spans="26:26">
      <c r="Z47763" s="44"/>
    </row>
    <row r="47764" spans="26:26">
      <c r="Z47764" s="44"/>
    </row>
    <row r="47765" spans="26:26">
      <c r="Z47765" s="44"/>
    </row>
    <row r="47766" spans="26:26">
      <c r="Z47766" s="44"/>
    </row>
    <row r="47767" spans="26:26">
      <c r="Z47767" s="44"/>
    </row>
    <row r="47768" spans="26:26">
      <c r="Z47768" s="44"/>
    </row>
    <row r="47769" spans="26:26">
      <c r="Z47769" s="44"/>
    </row>
    <row r="47770" spans="26:26">
      <c r="Z47770" s="44"/>
    </row>
    <row r="47771" spans="26:26">
      <c r="Z47771" s="44"/>
    </row>
    <row r="47772" spans="26:26">
      <c r="Z47772" s="44"/>
    </row>
    <row r="47773" spans="26:26">
      <c r="Z47773" s="44"/>
    </row>
    <row r="47774" spans="26:26">
      <c r="Z47774" s="44"/>
    </row>
    <row r="47775" spans="26:26">
      <c r="Z47775" s="44"/>
    </row>
    <row r="47776" spans="26:26">
      <c r="Z47776" s="44"/>
    </row>
    <row r="47777" spans="26:26">
      <c r="Z47777" s="44"/>
    </row>
    <row r="47778" spans="26:26">
      <c r="Z47778" s="44"/>
    </row>
    <row r="47779" spans="26:26">
      <c r="Z47779" s="44"/>
    </row>
    <row r="47780" spans="26:26">
      <c r="Z47780" s="44"/>
    </row>
    <row r="47781" spans="26:26">
      <c r="Z47781" s="44"/>
    </row>
    <row r="47782" spans="26:26">
      <c r="Z47782" s="44"/>
    </row>
    <row r="47783" spans="26:26">
      <c r="Z47783" s="44"/>
    </row>
    <row r="47784" spans="26:26">
      <c r="Z47784" s="44"/>
    </row>
    <row r="47785" spans="26:26">
      <c r="Z47785" s="44"/>
    </row>
    <row r="47786" spans="26:26">
      <c r="Z47786" s="44"/>
    </row>
    <row r="47787" spans="26:26">
      <c r="Z47787" s="44"/>
    </row>
    <row r="47788" spans="26:26">
      <c r="Z47788" s="44"/>
    </row>
    <row r="47789" spans="26:26">
      <c r="Z47789" s="44"/>
    </row>
    <row r="47790" spans="26:26">
      <c r="Z47790" s="44"/>
    </row>
    <row r="47791" spans="26:26">
      <c r="Z47791" s="44"/>
    </row>
    <row r="47792" spans="26:26">
      <c r="Z47792" s="44"/>
    </row>
    <row r="47793" spans="26:26">
      <c r="Z47793" s="44"/>
    </row>
    <row r="47794" spans="26:26">
      <c r="Z47794" s="44"/>
    </row>
    <row r="47795" spans="26:26">
      <c r="Z47795" s="44"/>
    </row>
    <row r="47796" spans="26:26">
      <c r="Z47796" s="44"/>
    </row>
    <row r="47797" spans="26:26">
      <c r="Z47797" s="44"/>
    </row>
    <row r="47798" spans="26:26">
      <c r="Z47798" s="44"/>
    </row>
    <row r="47799" spans="26:26">
      <c r="Z47799" s="44"/>
    </row>
    <row r="47800" spans="26:26">
      <c r="Z47800" s="44"/>
    </row>
    <row r="47801" spans="26:26">
      <c r="Z47801" s="44"/>
    </row>
    <row r="47802" spans="26:26">
      <c r="Z47802" s="44"/>
    </row>
    <row r="47803" spans="26:26">
      <c r="Z47803" s="44"/>
    </row>
    <row r="47804" spans="26:26">
      <c r="Z47804" s="44"/>
    </row>
    <row r="47805" spans="26:26">
      <c r="Z47805" s="44"/>
    </row>
    <row r="47806" spans="26:26">
      <c r="Z47806" s="44"/>
    </row>
    <row r="47807" spans="26:26">
      <c r="Z47807" s="44"/>
    </row>
    <row r="47808" spans="26:26">
      <c r="Z47808" s="44"/>
    </row>
    <row r="47809" spans="26:26">
      <c r="Z47809" s="44"/>
    </row>
    <row r="47810" spans="26:26">
      <c r="Z47810" s="44"/>
    </row>
    <row r="47811" spans="26:26">
      <c r="Z47811" s="44"/>
    </row>
    <row r="47812" spans="26:26">
      <c r="Z47812" s="44"/>
    </row>
    <row r="47813" spans="26:26">
      <c r="Z47813" s="44"/>
    </row>
    <row r="47814" spans="26:26">
      <c r="Z47814" s="44"/>
    </row>
    <row r="47815" spans="26:26">
      <c r="Z47815" s="44"/>
    </row>
    <row r="47816" spans="26:26">
      <c r="Z47816" s="44"/>
    </row>
    <row r="47817" spans="26:26">
      <c r="Z47817" s="44"/>
    </row>
    <row r="47818" spans="26:26">
      <c r="Z47818" s="44"/>
    </row>
    <row r="47819" spans="26:26">
      <c r="Z47819" s="44"/>
    </row>
    <row r="47820" spans="26:26">
      <c r="Z47820" s="44"/>
    </row>
    <row r="47821" spans="26:26">
      <c r="Z47821" s="44"/>
    </row>
    <row r="47822" spans="26:26">
      <c r="Z47822" s="44"/>
    </row>
    <row r="47823" spans="26:26">
      <c r="Z47823" s="44"/>
    </row>
    <row r="47824" spans="26:26">
      <c r="Z47824" s="44"/>
    </row>
    <row r="47825" spans="26:26">
      <c r="Z47825" s="44"/>
    </row>
    <row r="47826" spans="26:26">
      <c r="Z47826" s="44"/>
    </row>
    <row r="47827" spans="26:26">
      <c r="Z47827" s="44"/>
    </row>
    <row r="47828" spans="26:26">
      <c r="Z47828" s="44"/>
    </row>
    <row r="47829" spans="26:26">
      <c r="Z47829" s="44"/>
    </row>
    <row r="47830" spans="26:26">
      <c r="Z47830" s="44"/>
    </row>
    <row r="47831" spans="26:26">
      <c r="Z47831" s="44"/>
    </row>
    <row r="47832" spans="26:26">
      <c r="Z47832" s="44"/>
    </row>
    <row r="47833" spans="26:26">
      <c r="Z47833" s="44"/>
    </row>
    <row r="47834" spans="26:26">
      <c r="Z47834" s="44"/>
    </row>
    <row r="47835" spans="26:26">
      <c r="Z47835" s="44"/>
    </row>
    <row r="47836" spans="26:26">
      <c r="Z47836" s="44"/>
    </row>
    <row r="47837" spans="26:26">
      <c r="Z47837" s="44"/>
    </row>
    <row r="47838" spans="26:26">
      <c r="Z47838" s="44"/>
    </row>
    <row r="47839" spans="26:26">
      <c r="Z47839" s="44"/>
    </row>
    <row r="47840" spans="26:26">
      <c r="Z47840" s="44"/>
    </row>
    <row r="47841" spans="26:26">
      <c r="Z47841" s="44"/>
    </row>
    <row r="47842" spans="26:26">
      <c r="Z47842" s="44"/>
    </row>
    <row r="47843" spans="26:26">
      <c r="Z47843" s="44"/>
    </row>
    <row r="47844" spans="26:26">
      <c r="Z47844" s="44"/>
    </row>
    <row r="47845" spans="26:26">
      <c r="Z47845" s="44"/>
    </row>
    <row r="47846" spans="26:26">
      <c r="Z47846" s="44"/>
    </row>
    <row r="47847" spans="26:26">
      <c r="Z47847" s="44"/>
    </row>
    <row r="47848" spans="26:26">
      <c r="Z47848" s="44"/>
    </row>
    <row r="47849" spans="26:26">
      <c r="Z47849" s="44"/>
    </row>
    <row r="47850" spans="26:26">
      <c r="Z47850" s="44"/>
    </row>
    <row r="47851" spans="26:26">
      <c r="Z47851" s="44"/>
    </row>
    <row r="47852" spans="26:26">
      <c r="Z47852" s="44"/>
    </row>
    <row r="47853" spans="26:26">
      <c r="Z47853" s="44"/>
    </row>
    <row r="47854" spans="26:26">
      <c r="Z47854" s="44"/>
    </row>
    <row r="47855" spans="26:26">
      <c r="Z47855" s="44"/>
    </row>
    <row r="47856" spans="26:26">
      <c r="Z47856" s="44"/>
    </row>
    <row r="47857" spans="26:26">
      <c r="Z47857" s="44"/>
    </row>
    <row r="47858" spans="26:26">
      <c r="Z47858" s="44"/>
    </row>
    <row r="47859" spans="26:26">
      <c r="Z47859" s="44"/>
    </row>
    <row r="47860" spans="26:26">
      <c r="Z47860" s="44"/>
    </row>
    <row r="47861" spans="26:26">
      <c r="Z47861" s="44"/>
    </row>
    <row r="47862" spans="26:26">
      <c r="Z47862" s="44"/>
    </row>
    <row r="47863" spans="26:26">
      <c r="Z47863" s="44"/>
    </row>
    <row r="47864" spans="26:26">
      <c r="Z47864" s="44"/>
    </row>
    <row r="47865" spans="26:26">
      <c r="Z47865" s="44"/>
    </row>
    <row r="47866" spans="26:26">
      <c r="Z47866" s="44"/>
    </row>
    <row r="47867" spans="26:26">
      <c r="Z47867" s="44"/>
    </row>
    <row r="47868" spans="26:26">
      <c r="Z47868" s="44"/>
    </row>
    <row r="47869" spans="26:26">
      <c r="Z47869" s="44"/>
    </row>
    <row r="47870" spans="26:26">
      <c r="Z47870" s="44"/>
    </row>
    <row r="47871" spans="26:26">
      <c r="Z47871" s="44"/>
    </row>
    <row r="47872" spans="26:26">
      <c r="Z47872" s="44"/>
    </row>
    <row r="47873" spans="26:26">
      <c r="Z47873" s="44"/>
    </row>
    <row r="47874" spans="26:26">
      <c r="Z47874" s="44"/>
    </row>
    <row r="47875" spans="26:26">
      <c r="Z47875" s="44"/>
    </row>
    <row r="47876" spans="26:26">
      <c r="Z47876" s="44"/>
    </row>
    <row r="47877" spans="26:26">
      <c r="Z47877" s="44"/>
    </row>
    <row r="47878" spans="26:26">
      <c r="Z47878" s="44"/>
    </row>
    <row r="47879" spans="26:26">
      <c r="Z47879" s="44"/>
    </row>
    <row r="47880" spans="26:26">
      <c r="Z47880" s="44"/>
    </row>
    <row r="47881" spans="26:26">
      <c r="Z47881" s="44"/>
    </row>
    <row r="47882" spans="26:26">
      <c r="Z47882" s="44"/>
    </row>
    <row r="47883" spans="26:26">
      <c r="Z47883" s="44"/>
    </row>
    <row r="47884" spans="26:26">
      <c r="Z47884" s="44"/>
    </row>
    <row r="47885" spans="26:26">
      <c r="Z47885" s="44"/>
    </row>
    <row r="47886" spans="26:26">
      <c r="Z47886" s="44"/>
    </row>
    <row r="47887" spans="26:26">
      <c r="Z47887" s="44"/>
    </row>
    <row r="47888" spans="26:26">
      <c r="Z47888" s="44"/>
    </row>
    <row r="47889" spans="26:26">
      <c r="Z47889" s="44"/>
    </row>
    <row r="47890" spans="26:26">
      <c r="Z47890" s="44"/>
    </row>
    <row r="47891" spans="26:26">
      <c r="Z47891" s="44"/>
    </row>
    <row r="47892" spans="26:26">
      <c r="Z47892" s="44"/>
    </row>
    <row r="47893" spans="26:26">
      <c r="Z47893" s="44"/>
    </row>
    <row r="47894" spans="26:26">
      <c r="Z47894" s="44"/>
    </row>
    <row r="47895" spans="26:26">
      <c r="Z47895" s="44"/>
    </row>
    <row r="47896" spans="26:26">
      <c r="Z47896" s="44"/>
    </row>
    <row r="47897" spans="26:26">
      <c r="Z47897" s="44"/>
    </row>
    <row r="47898" spans="26:26">
      <c r="Z47898" s="44"/>
    </row>
    <row r="47899" spans="26:26">
      <c r="Z47899" s="44"/>
    </row>
    <row r="47900" spans="26:26">
      <c r="Z47900" s="44"/>
    </row>
    <row r="47901" spans="26:26">
      <c r="Z47901" s="44"/>
    </row>
    <row r="47902" spans="26:26">
      <c r="Z47902" s="44"/>
    </row>
    <row r="47903" spans="26:26">
      <c r="Z47903" s="44"/>
    </row>
    <row r="47904" spans="26:26">
      <c r="Z47904" s="44"/>
    </row>
    <row r="47905" spans="26:26">
      <c r="Z47905" s="44"/>
    </row>
    <row r="47906" spans="26:26">
      <c r="Z47906" s="44"/>
    </row>
    <row r="47907" spans="26:26">
      <c r="Z47907" s="44"/>
    </row>
    <row r="47908" spans="26:26">
      <c r="Z47908" s="44"/>
    </row>
    <row r="47909" spans="26:26">
      <c r="Z47909" s="44"/>
    </row>
    <row r="47910" spans="26:26">
      <c r="Z47910" s="44"/>
    </row>
    <row r="47911" spans="26:26">
      <c r="Z47911" s="44"/>
    </row>
    <row r="47912" spans="26:26">
      <c r="Z47912" s="44"/>
    </row>
    <row r="47913" spans="26:26">
      <c r="Z47913" s="44"/>
    </row>
    <row r="47914" spans="26:26">
      <c r="Z47914" s="44"/>
    </row>
    <row r="47915" spans="26:26">
      <c r="Z47915" s="44"/>
    </row>
    <row r="47916" spans="26:26">
      <c r="Z47916" s="44"/>
    </row>
    <row r="47917" spans="26:26">
      <c r="Z47917" s="44"/>
    </row>
    <row r="47918" spans="26:26">
      <c r="Z47918" s="44"/>
    </row>
    <row r="47919" spans="26:26">
      <c r="Z47919" s="44"/>
    </row>
    <row r="47920" spans="26:26">
      <c r="Z47920" s="44"/>
    </row>
    <row r="47921" spans="26:26">
      <c r="Z47921" s="44"/>
    </row>
    <row r="47922" spans="26:26">
      <c r="Z47922" s="44"/>
    </row>
    <row r="47923" spans="26:26">
      <c r="Z47923" s="44"/>
    </row>
    <row r="47924" spans="26:26">
      <c r="Z47924" s="44"/>
    </row>
    <row r="47925" spans="26:26">
      <c r="Z47925" s="44"/>
    </row>
    <row r="47926" spans="26:26">
      <c r="Z47926" s="44"/>
    </row>
    <row r="47927" spans="26:26">
      <c r="Z47927" s="44"/>
    </row>
    <row r="47928" spans="26:26">
      <c r="Z47928" s="44"/>
    </row>
    <row r="47929" spans="26:26">
      <c r="Z47929" s="44"/>
    </row>
    <row r="47930" spans="26:26">
      <c r="Z47930" s="44"/>
    </row>
    <row r="47931" spans="26:26">
      <c r="Z47931" s="44"/>
    </row>
    <row r="47932" spans="26:26">
      <c r="Z47932" s="44"/>
    </row>
    <row r="47933" spans="26:26">
      <c r="Z47933" s="44"/>
    </row>
    <row r="47934" spans="26:26">
      <c r="Z47934" s="44"/>
    </row>
    <row r="47935" spans="26:26">
      <c r="Z47935" s="44"/>
    </row>
    <row r="47936" spans="26:26">
      <c r="Z47936" s="44"/>
    </row>
    <row r="47937" spans="26:26">
      <c r="Z47937" s="44"/>
    </row>
    <row r="47938" spans="26:26">
      <c r="Z47938" s="44"/>
    </row>
    <row r="47939" spans="26:26">
      <c r="Z47939" s="44"/>
    </row>
    <row r="47940" spans="26:26">
      <c r="Z47940" s="44"/>
    </row>
    <row r="47941" spans="26:26">
      <c r="Z47941" s="44"/>
    </row>
    <row r="47942" spans="26:26">
      <c r="Z47942" s="44"/>
    </row>
    <row r="47943" spans="26:26">
      <c r="Z47943" s="44"/>
    </row>
    <row r="47944" spans="26:26">
      <c r="Z47944" s="44"/>
    </row>
    <row r="47945" spans="26:26">
      <c r="Z47945" s="44"/>
    </row>
    <row r="47946" spans="26:26">
      <c r="Z47946" s="44"/>
    </row>
    <row r="47947" spans="26:26">
      <c r="Z47947" s="44"/>
    </row>
    <row r="47948" spans="26:26">
      <c r="Z47948" s="44"/>
    </row>
    <row r="47949" spans="26:26">
      <c r="Z47949" s="44"/>
    </row>
    <row r="47950" spans="26:26">
      <c r="Z47950" s="44"/>
    </row>
    <row r="47951" spans="26:26">
      <c r="Z47951" s="44"/>
    </row>
    <row r="47952" spans="26:26">
      <c r="Z47952" s="44"/>
    </row>
    <row r="47953" spans="26:26">
      <c r="Z47953" s="44"/>
    </row>
    <row r="47954" spans="26:26">
      <c r="Z47954" s="44"/>
    </row>
    <row r="47955" spans="26:26">
      <c r="Z47955" s="44"/>
    </row>
    <row r="47956" spans="26:26">
      <c r="Z47956" s="44"/>
    </row>
    <row r="47957" spans="26:26">
      <c r="Z47957" s="44"/>
    </row>
    <row r="47958" spans="26:26">
      <c r="Z47958" s="44"/>
    </row>
    <row r="47959" spans="26:26">
      <c r="Z47959" s="44"/>
    </row>
    <row r="47960" spans="26:26">
      <c r="Z47960" s="44"/>
    </row>
    <row r="47961" spans="26:26">
      <c r="Z47961" s="44"/>
    </row>
    <row r="47962" spans="26:26">
      <c r="Z47962" s="44"/>
    </row>
    <row r="47963" spans="26:26">
      <c r="Z47963" s="44"/>
    </row>
    <row r="47964" spans="26:26">
      <c r="Z47964" s="44"/>
    </row>
    <row r="47965" spans="26:26">
      <c r="Z47965" s="44"/>
    </row>
    <row r="47966" spans="26:26">
      <c r="Z47966" s="44"/>
    </row>
    <row r="47967" spans="26:26">
      <c r="Z47967" s="44"/>
    </row>
    <row r="47968" spans="26:26">
      <c r="Z47968" s="44"/>
    </row>
    <row r="47969" spans="26:26">
      <c r="Z47969" s="44"/>
    </row>
    <row r="47970" spans="26:26">
      <c r="Z47970" s="44"/>
    </row>
    <row r="47971" spans="26:26">
      <c r="Z47971" s="44"/>
    </row>
    <row r="47972" spans="26:26">
      <c r="Z47972" s="44"/>
    </row>
    <row r="47973" spans="26:26">
      <c r="Z47973" s="44"/>
    </row>
    <row r="47974" spans="26:26">
      <c r="Z47974" s="44"/>
    </row>
    <row r="47975" spans="26:26">
      <c r="Z47975" s="44"/>
    </row>
    <row r="47976" spans="26:26">
      <c r="Z47976" s="44"/>
    </row>
    <row r="47977" spans="26:26">
      <c r="Z47977" s="44"/>
    </row>
    <row r="47978" spans="26:26">
      <c r="Z47978" s="44"/>
    </row>
    <row r="47979" spans="26:26">
      <c r="Z47979" s="44"/>
    </row>
    <row r="47980" spans="26:26">
      <c r="Z47980" s="44"/>
    </row>
    <row r="47981" spans="26:26">
      <c r="Z47981" s="44"/>
    </row>
    <row r="47982" spans="26:26">
      <c r="Z47982" s="44"/>
    </row>
    <row r="47983" spans="26:26">
      <c r="Z47983" s="44"/>
    </row>
    <row r="47984" spans="26:26">
      <c r="Z47984" s="44"/>
    </row>
    <row r="47985" spans="26:26">
      <c r="Z47985" s="44"/>
    </row>
    <row r="47986" spans="26:26">
      <c r="Z47986" s="44"/>
    </row>
    <row r="47987" spans="26:26">
      <c r="Z47987" s="44"/>
    </row>
    <row r="47988" spans="26:26">
      <c r="Z47988" s="44"/>
    </row>
    <row r="47989" spans="26:26">
      <c r="Z47989" s="44"/>
    </row>
    <row r="47990" spans="26:26">
      <c r="Z47990" s="44"/>
    </row>
    <row r="47991" spans="26:26">
      <c r="Z47991" s="44"/>
    </row>
    <row r="47992" spans="26:26">
      <c r="Z47992" s="44"/>
    </row>
    <row r="47993" spans="26:26">
      <c r="Z47993" s="44"/>
    </row>
    <row r="47994" spans="26:26">
      <c r="Z47994" s="44"/>
    </row>
    <row r="47995" spans="26:26">
      <c r="Z47995" s="44"/>
    </row>
    <row r="47996" spans="26:26">
      <c r="Z47996" s="44"/>
    </row>
    <row r="47997" spans="26:26">
      <c r="Z47997" s="44"/>
    </row>
    <row r="47998" spans="26:26">
      <c r="Z47998" s="44"/>
    </row>
    <row r="47999" spans="26:26">
      <c r="Z47999" s="44"/>
    </row>
    <row r="48000" spans="26:26">
      <c r="Z48000" s="44"/>
    </row>
    <row r="48001" spans="26:26">
      <c r="Z48001" s="44"/>
    </row>
    <row r="48002" spans="26:26">
      <c r="Z48002" s="44"/>
    </row>
    <row r="48003" spans="26:26">
      <c r="Z48003" s="44"/>
    </row>
    <row r="48004" spans="26:26">
      <c r="Z48004" s="44"/>
    </row>
    <row r="48005" spans="26:26">
      <c r="Z48005" s="44"/>
    </row>
    <row r="48006" spans="26:26">
      <c r="Z48006" s="44"/>
    </row>
    <row r="48007" spans="26:26">
      <c r="Z48007" s="44"/>
    </row>
    <row r="48008" spans="26:26">
      <c r="Z48008" s="44"/>
    </row>
    <row r="48009" spans="26:26">
      <c r="Z48009" s="44"/>
    </row>
    <row r="48010" spans="26:26">
      <c r="Z48010" s="44"/>
    </row>
    <row r="48011" spans="26:26">
      <c r="Z48011" s="44"/>
    </row>
    <row r="48012" spans="26:26">
      <c r="Z48012" s="44"/>
    </row>
    <row r="48013" spans="26:26">
      <c r="Z48013" s="44"/>
    </row>
    <row r="48014" spans="26:26">
      <c r="Z48014" s="44"/>
    </row>
    <row r="48015" spans="26:26">
      <c r="Z48015" s="44"/>
    </row>
    <row r="48016" spans="26:26">
      <c r="Z48016" s="44"/>
    </row>
    <row r="48017" spans="26:26">
      <c r="Z48017" s="44"/>
    </row>
    <row r="48018" spans="26:26">
      <c r="Z48018" s="44"/>
    </row>
    <row r="48019" spans="26:26">
      <c r="Z48019" s="44"/>
    </row>
    <row r="48020" spans="26:26">
      <c r="Z48020" s="44"/>
    </row>
    <row r="48021" spans="26:26">
      <c r="Z48021" s="44"/>
    </row>
    <row r="48022" spans="26:26">
      <c r="Z48022" s="44"/>
    </row>
    <row r="48023" spans="26:26">
      <c r="Z48023" s="44"/>
    </row>
    <row r="48024" spans="26:26">
      <c r="Z48024" s="44"/>
    </row>
    <row r="48025" spans="26:26">
      <c r="Z48025" s="44"/>
    </row>
    <row r="48026" spans="26:26">
      <c r="Z48026" s="44"/>
    </row>
    <row r="48027" spans="26:26">
      <c r="Z48027" s="44"/>
    </row>
    <row r="48028" spans="26:26">
      <c r="Z48028" s="44"/>
    </row>
    <row r="48029" spans="26:26">
      <c r="Z48029" s="44"/>
    </row>
    <row r="48030" spans="26:26">
      <c r="Z48030" s="44"/>
    </row>
    <row r="48031" spans="26:26">
      <c r="Z48031" s="44"/>
    </row>
    <row r="48032" spans="26:26">
      <c r="Z48032" s="44"/>
    </row>
    <row r="48033" spans="26:26">
      <c r="Z48033" s="44"/>
    </row>
    <row r="48034" spans="26:26">
      <c r="Z48034" s="44"/>
    </row>
    <row r="48035" spans="26:26">
      <c r="Z48035" s="44"/>
    </row>
    <row r="48036" spans="26:26">
      <c r="Z48036" s="44"/>
    </row>
    <row r="48037" spans="26:26">
      <c r="Z48037" s="44"/>
    </row>
    <row r="48038" spans="26:26">
      <c r="Z48038" s="44"/>
    </row>
    <row r="48039" spans="26:26">
      <c r="Z48039" s="44"/>
    </row>
    <row r="48040" spans="26:26">
      <c r="Z48040" s="44"/>
    </row>
    <row r="48041" spans="26:26">
      <c r="Z48041" s="44"/>
    </row>
    <row r="48042" spans="26:26">
      <c r="Z48042" s="44"/>
    </row>
    <row r="48043" spans="26:26">
      <c r="Z48043" s="44"/>
    </row>
    <row r="48044" spans="26:26">
      <c r="Z48044" s="44"/>
    </row>
    <row r="48045" spans="26:26">
      <c r="Z48045" s="44"/>
    </row>
    <row r="48046" spans="26:26">
      <c r="Z48046" s="44"/>
    </row>
    <row r="48047" spans="26:26">
      <c r="Z48047" s="44"/>
    </row>
    <row r="48048" spans="26:26">
      <c r="Z48048" s="44"/>
    </row>
    <row r="48049" spans="26:26">
      <c r="Z48049" s="44"/>
    </row>
    <row r="48050" spans="26:26">
      <c r="Z48050" s="44"/>
    </row>
    <row r="48051" spans="26:26">
      <c r="Z48051" s="44"/>
    </row>
    <row r="48052" spans="26:26">
      <c r="Z48052" s="44"/>
    </row>
    <row r="48053" spans="26:26">
      <c r="Z48053" s="44"/>
    </row>
    <row r="48054" spans="26:26">
      <c r="Z48054" s="44"/>
    </row>
    <row r="48055" spans="26:26">
      <c r="Z48055" s="44"/>
    </row>
    <row r="48056" spans="26:26">
      <c r="Z48056" s="44"/>
    </row>
    <row r="48057" spans="26:26">
      <c r="Z48057" s="44"/>
    </row>
    <row r="48058" spans="26:26">
      <c r="Z48058" s="44"/>
    </row>
    <row r="48059" spans="26:26">
      <c r="Z48059" s="44"/>
    </row>
    <row r="48060" spans="26:26">
      <c r="Z48060" s="44"/>
    </row>
    <row r="48061" spans="26:26">
      <c r="Z48061" s="44"/>
    </row>
    <row r="48062" spans="26:26">
      <c r="Z48062" s="44"/>
    </row>
    <row r="48063" spans="26:26">
      <c r="Z48063" s="44"/>
    </row>
    <row r="48064" spans="26:26">
      <c r="Z48064" s="44"/>
    </row>
    <row r="48065" spans="26:26">
      <c r="Z48065" s="44"/>
    </row>
    <row r="48066" spans="26:26">
      <c r="Z48066" s="44"/>
    </row>
    <row r="48067" spans="26:26">
      <c r="Z48067" s="44"/>
    </row>
    <row r="48068" spans="26:26">
      <c r="Z48068" s="44"/>
    </row>
    <row r="48069" spans="26:26">
      <c r="Z48069" s="44"/>
    </row>
    <row r="48070" spans="26:26">
      <c r="Z48070" s="44"/>
    </row>
    <row r="48071" spans="26:26">
      <c r="Z48071" s="44"/>
    </row>
    <row r="48072" spans="26:26">
      <c r="Z48072" s="44"/>
    </row>
    <row r="48073" spans="26:26">
      <c r="Z48073" s="44"/>
    </row>
    <row r="48074" spans="26:26">
      <c r="Z48074" s="44"/>
    </row>
    <row r="48075" spans="26:26">
      <c r="Z48075" s="44"/>
    </row>
    <row r="48076" spans="26:26">
      <c r="Z48076" s="44"/>
    </row>
    <row r="48077" spans="26:26">
      <c r="Z48077" s="44"/>
    </row>
    <row r="48078" spans="26:26">
      <c r="Z48078" s="44"/>
    </row>
    <row r="48079" spans="26:26">
      <c r="Z48079" s="44"/>
    </row>
    <row r="48080" spans="26:26">
      <c r="Z48080" s="44"/>
    </row>
    <row r="48081" spans="26:26">
      <c r="Z48081" s="44"/>
    </row>
    <row r="48082" spans="26:26">
      <c r="Z48082" s="44"/>
    </row>
    <row r="48083" spans="26:26">
      <c r="Z48083" s="44"/>
    </row>
    <row r="48084" spans="26:26">
      <c r="Z48084" s="44"/>
    </row>
    <row r="48085" spans="26:26">
      <c r="Z48085" s="44"/>
    </row>
    <row r="48086" spans="26:26">
      <c r="Z48086" s="44"/>
    </row>
    <row r="48087" spans="26:26">
      <c r="Z48087" s="44"/>
    </row>
    <row r="48088" spans="26:26">
      <c r="Z48088" s="44"/>
    </row>
    <row r="48089" spans="26:26">
      <c r="Z48089" s="44"/>
    </row>
    <row r="48090" spans="26:26">
      <c r="Z48090" s="44"/>
    </row>
    <row r="48091" spans="26:26">
      <c r="Z48091" s="44"/>
    </row>
    <row r="48092" spans="26:26">
      <c r="Z48092" s="44"/>
    </row>
    <row r="48093" spans="26:26">
      <c r="Z48093" s="44"/>
    </row>
    <row r="48094" spans="26:26">
      <c r="Z48094" s="44"/>
    </row>
    <row r="48095" spans="26:26">
      <c r="Z48095" s="44"/>
    </row>
    <row r="48096" spans="26:26">
      <c r="Z48096" s="44"/>
    </row>
    <row r="48097" spans="26:26">
      <c r="Z48097" s="44"/>
    </row>
    <row r="48098" spans="26:26">
      <c r="Z48098" s="44"/>
    </row>
    <row r="48099" spans="26:26">
      <c r="Z48099" s="44"/>
    </row>
    <row r="48100" spans="26:26">
      <c r="Z48100" s="44"/>
    </row>
    <row r="48101" spans="26:26">
      <c r="Z48101" s="44"/>
    </row>
    <row r="48102" spans="26:26">
      <c r="Z48102" s="44"/>
    </row>
    <row r="48103" spans="26:26">
      <c r="Z48103" s="44"/>
    </row>
    <row r="48104" spans="26:26">
      <c r="Z48104" s="44"/>
    </row>
    <row r="48105" spans="26:26">
      <c r="Z48105" s="44"/>
    </row>
    <row r="48106" spans="26:26">
      <c r="Z48106" s="44"/>
    </row>
    <row r="48107" spans="26:26">
      <c r="Z48107" s="44"/>
    </row>
    <row r="48108" spans="26:26">
      <c r="Z48108" s="44"/>
    </row>
    <row r="48109" spans="26:26">
      <c r="Z48109" s="44"/>
    </row>
    <row r="48110" spans="26:26">
      <c r="Z48110" s="44"/>
    </row>
    <row r="48111" spans="26:26">
      <c r="Z48111" s="44"/>
    </row>
    <row r="48112" spans="26:26">
      <c r="Z48112" s="44"/>
    </row>
    <row r="48113" spans="26:26">
      <c r="Z48113" s="44"/>
    </row>
    <row r="48114" spans="26:26">
      <c r="Z48114" s="44"/>
    </row>
    <row r="48115" spans="26:26">
      <c r="Z48115" s="44"/>
    </row>
    <row r="48116" spans="26:26">
      <c r="Z48116" s="44"/>
    </row>
    <row r="48117" spans="26:26">
      <c r="Z48117" s="44"/>
    </row>
    <row r="48118" spans="26:26">
      <c r="Z48118" s="44"/>
    </row>
    <row r="48119" spans="26:26">
      <c r="Z48119" s="44"/>
    </row>
    <row r="48120" spans="26:26">
      <c r="Z48120" s="44"/>
    </row>
    <row r="48121" spans="26:26">
      <c r="Z48121" s="44"/>
    </row>
    <row r="48122" spans="26:26">
      <c r="Z48122" s="44"/>
    </row>
    <row r="48123" spans="26:26">
      <c r="Z48123" s="44"/>
    </row>
    <row r="48124" spans="26:26">
      <c r="Z48124" s="44"/>
    </row>
    <row r="48125" spans="26:26">
      <c r="Z48125" s="44"/>
    </row>
    <row r="48126" spans="26:26">
      <c r="Z48126" s="44"/>
    </row>
    <row r="48127" spans="26:26">
      <c r="Z48127" s="44"/>
    </row>
    <row r="48128" spans="26:26">
      <c r="Z48128" s="44"/>
    </row>
    <row r="48129" spans="26:26">
      <c r="Z48129" s="44"/>
    </row>
    <row r="48130" spans="26:26">
      <c r="Z48130" s="44"/>
    </row>
    <row r="48131" spans="26:26">
      <c r="Z48131" s="44"/>
    </row>
    <row r="48132" spans="26:26">
      <c r="Z48132" s="44"/>
    </row>
    <row r="48133" spans="26:26">
      <c r="Z48133" s="44"/>
    </row>
    <row r="48134" spans="26:26">
      <c r="Z48134" s="44"/>
    </row>
    <row r="48135" spans="26:26">
      <c r="Z48135" s="44"/>
    </row>
    <row r="48136" spans="26:26">
      <c r="Z48136" s="44"/>
    </row>
    <row r="48137" spans="26:26">
      <c r="Z48137" s="44"/>
    </row>
    <row r="48138" spans="26:26">
      <c r="Z48138" s="44"/>
    </row>
    <row r="48139" spans="26:26">
      <c r="Z48139" s="44"/>
    </row>
    <row r="48140" spans="26:26">
      <c r="Z48140" s="44"/>
    </row>
    <row r="48141" spans="26:26">
      <c r="Z48141" s="44"/>
    </row>
    <row r="48142" spans="26:26">
      <c r="Z48142" s="44"/>
    </row>
    <row r="48143" spans="26:26">
      <c r="Z48143" s="44"/>
    </row>
    <row r="48144" spans="26:26">
      <c r="Z48144" s="44"/>
    </row>
    <row r="48145" spans="26:26">
      <c r="Z48145" s="44"/>
    </row>
    <row r="48146" spans="26:26">
      <c r="Z48146" s="44"/>
    </row>
    <row r="48147" spans="26:26">
      <c r="Z48147" s="44"/>
    </row>
    <row r="48148" spans="26:26">
      <c r="Z48148" s="44"/>
    </row>
    <row r="48149" spans="26:26">
      <c r="Z48149" s="44"/>
    </row>
    <row r="48150" spans="26:26">
      <c r="Z48150" s="44"/>
    </row>
    <row r="48151" spans="26:26">
      <c r="Z48151" s="44"/>
    </row>
    <row r="48152" spans="26:26">
      <c r="Z48152" s="44"/>
    </row>
    <row r="48153" spans="26:26">
      <c r="Z48153" s="44"/>
    </row>
    <row r="48154" spans="26:26">
      <c r="Z48154" s="44"/>
    </row>
    <row r="48155" spans="26:26">
      <c r="Z48155" s="44"/>
    </row>
    <row r="48156" spans="26:26">
      <c r="Z48156" s="44"/>
    </row>
    <row r="48157" spans="26:26">
      <c r="Z48157" s="44"/>
    </row>
    <row r="48158" spans="26:26">
      <c r="Z48158" s="44"/>
    </row>
    <row r="48159" spans="26:26">
      <c r="Z48159" s="44"/>
    </row>
    <row r="48160" spans="26:26">
      <c r="Z48160" s="44"/>
    </row>
    <row r="48161" spans="26:26">
      <c r="Z48161" s="44"/>
    </row>
    <row r="48162" spans="26:26">
      <c r="Z48162" s="44"/>
    </row>
    <row r="48163" spans="26:26">
      <c r="Z48163" s="44"/>
    </row>
    <row r="48164" spans="26:26">
      <c r="Z48164" s="44"/>
    </row>
    <row r="48165" spans="26:26">
      <c r="Z48165" s="44"/>
    </row>
    <row r="48166" spans="26:26">
      <c r="Z48166" s="44"/>
    </row>
    <row r="48167" spans="26:26">
      <c r="Z48167" s="44"/>
    </row>
    <row r="48168" spans="26:26">
      <c r="Z48168" s="44"/>
    </row>
    <row r="48169" spans="26:26">
      <c r="Z48169" s="44"/>
    </row>
    <row r="48170" spans="26:26">
      <c r="Z48170" s="44"/>
    </row>
    <row r="48171" spans="26:26">
      <c r="Z48171" s="44"/>
    </row>
    <row r="48172" spans="26:26">
      <c r="Z48172" s="44"/>
    </row>
    <row r="48173" spans="26:26">
      <c r="Z48173" s="44"/>
    </row>
    <row r="48174" spans="26:26">
      <c r="Z48174" s="44"/>
    </row>
    <row r="48175" spans="26:26">
      <c r="Z48175" s="44"/>
    </row>
    <row r="48176" spans="26:26">
      <c r="Z48176" s="44"/>
    </row>
    <row r="48177" spans="26:26">
      <c r="Z48177" s="44"/>
    </row>
    <row r="48178" spans="26:26">
      <c r="Z48178" s="44"/>
    </row>
    <row r="48179" spans="26:26">
      <c r="Z48179" s="44"/>
    </row>
    <row r="48180" spans="26:26">
      <c r="Z48180" s="44"/>
    </row>
    <row r="48181" spans="26:26">
      <c r="Z48181" s="44"/>
    </row>
    <row r="48182" spans="26:26">
      <c r="Z48182" s="44"/>
    </row>
    <row r="48183" spans="26:26">
      <c r="Z48183" s="44"/>
    </row>
    <row r="48184" spans="26:26">
      <c r="Z48184" s="44"/>
    </row>
    <row r="48185" spans="26:26">
      <c r="Z48185" s="44"/>
    </row>
    <row r="48186" spans="26:26">
      <c r="Z48186" s="44"/>
    </row>
    <row r="48187" spans="26:26">
      <c r="Z48187" s="44"/>
    </row>
    <row r="48188" spans="26:26">
      <c r="Z48188" s="44"/>
    </row>
    <row r="48189" spans="26:26">
      <c r="Z48189" s="44"/>
    </row>
    <row r="48190" spans="26:26">
      <c r="Z48190" s="44"/>
    </row>
    <row r="48191" spans="26:26">
      <c r="Z48191" s="44"/>
    </row>
    <row r="48192" spans="26:26">
      <c r="Z48192" s="44"/>
    </row>
    <row r="48193" spans="26:26">
      <c r="Z48193" s="44"/>
    </row>
    <row r="48194" spans="26:26">
      <c r="Z48194" s="44"/>
    </row>
    <row r="48195" spans="26:26">
      <c r="Z48195" s="44"/>
    </row>
    <row r="48196" spans="26:26">
      <c r="Z48196" s="44"/>
    </row>
    <row r="48197" spans="26:26">
      <c r="Z48197" s="44"/>
    </row>
    <row r="48198" spans="26:26">
      <c r="Z48198" s="44"/>
    </row>
    <row r="48199" spans="26:26">
      <c r="Z48199" s="44"/>
    </row>
    <row r="48200" spans="26:26">
      <c r="Z48200" s="44"/>
    </row>
    <row r="48201" spans="26:26">
      <c r="Z48201" s="44"/>
    </row>
    <row r="48202" spans="26:26">
      <c r="Z48202" s="44"/>
    </row>
    <row r="48203" spans="26:26">
      <c r="Z48203" s="44"/>
    </row>
    <row r="48204" spans="26:26">
      <c r="Z48204" s="44"/>
    </row>
    <row r="48205" spans="26:26">
      <c r="Z48205" s="44"/>
    </row>
    <row r="48206" spans="26:26">
      <c r="Z48206" s="44"/>
    </row>
    <row r="48207" spans="26:26">
      <c r="Z48207" s="44"/>
    </row>
    <row r="48208" spans="26:26">
      <c r="Z48208" s="44"/>
    </row>
    <row r="48209" spans="26:26">
      <c r="Z48209" s="44"/>
    </row>
    <row r="48210" spans="26:26">
      <c r="Z48210" s="44"/>
    </row>
    <row r="48211" spans="26:26">
      <c r="Z48211" s="44"/>
    </row>
    <row r="48212" spans="26:26">
      <c r="Z48212" s="44"/>
    </row>
    <row r="48213" spans="26:26">
      <c r="Z48213" s="44"/>
    </row>
    <row r="48214" spans="26:26">
      <c r="Z48214" s="44"/>
    </row>
    <row r="48215" spans="26:26">
      <c r="Z48215" s="44"/>
    </row>
    <row r="48216" spans="26:26">
      <c r="Z48216" s="44"/>
    </row>
    <row r="48217" spans="26:26">
      <c r="Z48217" s="44"/>
    </row>
    <row r="48218" spans="26:26">
      <c r="Z48218" s="44"/>
    </row>
    <row r="48219" spans="26:26">
      <c r="Z48219" s="44"/>
    </row>
    <row r="48220" spans="26:26">
      <c r="Z48220" s="44"/>
    </row>
    <row r="48221" spans="26:26">
      <c r="Z48221" s="44"/>
    </row>
    <row r="48222" spans="26:26">
      <c r="Z48222" s="44"/>
    </row>
    <row r="48223" spans="26:26">
      <c r="Z48223" s="44"/>
    </row>
    <row r="48224" spans="26:26">
      <c r="Z48224" s="44"/>
    </row>
    <row r="48225" spans="26:26">
      <c r="Z48225" s="44"/>
    </row>
    <row r="48226" spans="26:26">
      <c r="Z48226" s="44"/>
    </row>
    <row r="48227" spans="26:26">
      <c r="Z48227" s="44"/>
    </row>
    <row r="48228" spans="26:26">
      <c r="Z48228" s="44"/>
    </row>
    <row r="48229" spans="26:26">
      <c r="Z48229" s="44"/>
    </row>
    <row r="48230" spans="26:26">
      <c r="Z48230" s="44"/>
    </row>
    <row r="48231" spans="26:26">
      <c r="Z48231" s="44"/>
    </row>
    <row r="48232" spans="26:26">
      <c r="Z48232" s="44"/>
    </row>
    <row r="48233" spans="26:26">
      <c r="Z48233" s="44"/>
    </row>
    <row r="48234" spans="26:26">
      <c r="Z48234" s="44"/>
    </row>
    <row r="48235" spans="26:26">
      <c r="Z48235" s="44"/>
    </row>
    <row r="48236" spans="26:26">
      <c r="Z48236" s="44"/>
    </row>
    <row r="48237" spans="26:26">
      <c r="Z48237" s="44"/>
    </row>
    <row r="48238" spans="26:26">
      <c r="Z48238" s="44"/>
    </row>
    <row r="48239" spans="26:26">
      <c r="Z48239" s="44"/>
    </row>
    <row r="48240" spans="26:26">
      <c r="Z48240" s="44"/>
    </row>
    <row r="48241" spans="26:26">
      <c r="Z48241" s="44"/>
    </row>
    <row r="48242" spans="26:26">
      <c r="Z48242" s="44"/>
    </row>
    <row r="48243" spans="26:26">
      <c r="Z48243" s="44"/>
    </row>
    <row r="48244" spans="26:26">
      <c r="Z48244" s="44"/>
    </row>
    <row r="48245" spans="26:26">
      <c r="Z48245" s="44"/>
    </row>
    <row r="48246" spans="26:26">
      <c r="Z48246" s="44"/>
    </row>
    <row r="48247" spans="26:26">
      <c r="Z48247" s="44"/>
    </row>
    <row r="48248" spans="26:26">
      <c r="Z48248" s="44"/>
    </row>
    <row r="48249" spans="26:26">
      <c r="Z48249" s="44"/>
    </row>
    <row r="48250" spans="26:26">
      <c r="Z48250" s="44"/>
    </row>
    <row r="48251" spans="26:26">
      <c r="Z48251" s="44"/>
    </row>
    <row r="48252" spans="26:26">
      <c r="Z48252" s="44"/>
    </row>
    <row r="48253" spans="26:26">
      <c r="Z48253" s="44"/>
    </row>
    <row r="48254" spans="26:26">
      <c r="Z48254" s="44"/>
    </row>
    <row r="48255" spans="26:26">
      <c r="Z48255" s="44"/>
    </row>
    <row r="48256" spans="26:26">
      <c r="Z48256" s="44"/>
    </row>
    <row r="48257" spans="26:26">
      <c r="Z48257" s="44"/>
    </row>
    <row r="48258" spans="26:26">
      <c r="Z48258" s="44"/>
    </row>
    <row r="48259" spans="26:26">
      <c r="Z48259" s="44"/>
    </row>
    <row r="48260" spans="26:26">
      <c r="Z48260" s="44"/>
    </row>
    <row r="48261" spans="26:26">
      <c r="Z48261" s="44"/>
    </row>
    <row r="48262" spans="26:26">
      <c r="Z48262" s="44"/>
    </row>
    <row r="48263" spans="26:26">
      <c r="Z48263" s="44"/>
    </row>
    <row r="48264" spans="26:26">
      <c r="Z48264" s="44"/>
    </row>
    <row r="48265" spans="26:26">
      <c r="Z48265" s="44"/>
    </row>
    <row r="48266" spans="26:26">
      <c r="Z48266" s="44"/>
    </row>
    <row r="48267" spans="26:26">
      <c r="Z48267" s="44"/>
    </row>
    <row r="48268" spans="26:26">
      <c r="Z48268" s="44"/>
    </row>
    <row r="48269" spans="26:26">
      <c r="Z48269" s="44"/>
    </row>
    <row r="48270" spans="26:26">
      <c r="Z48270" s="44"/>
    </row>
    <row r="48271" spans="26:26">
      <c r="Z48271" s="44"/>
    </row>
    <row r="48272" spans="26:26">
      <c r="Z48272" s="44"/>
    </row>
    <row r="48273" spans="26:26">
      <c r="Z48273" s="44"/>
    </row>
    <row r="48274" spans="26:26">
      <c r="Z48274" s="44"/>
    </row>
    <row r="48275" spans="26:26">
      <c r="Z48275" s="44"/>
    </row>
    <row r="48276" spans="26:26">
      <c r="Z48276" s="44"/>
    </row>
    <row r="48277" spans="26:26">
      <c r="Z48277" s="44"/>
    </row>
    <row r="48278" spans="26:26">
      <c r="Z48278" s="44"/>
    </row>
    <row r="48279" spans="26:26">
      <c r="Z48279" s="44"/>
    </row>
    <row r="48280" spans="26:26">
      <c r="Z48280" s="44"/>
    </row>
    <row r="48281" spans="26:26">
      <c r="Z48281" s="44"/>
    </row>
    <row r="48282" spans="26:26">
      <c r="Z48282" s="44"/>
    </row>
    <row r="48283" spans="26:26">
      <c r="Z48283" s="44"/>
    </row>
    <row r="48284" spans="26:26">
      <c r="Z48284" s="44"/>
    </row>
    <row r="48285" spans="26:26">
      <c r="Z48285" s="44"/>
    </row>
    <row r="48286" spans="26:26">
      <c r="Z48286" s="44"/>
    </row>
    <row r="48287" spans="26:26">
      <c r="Z48287" s="44"/>
    </row>
    <row r="48288" spans="26:26">
      <c r="Z48288" s="44"/>
    </row>
    <row r="48289" spans="26:26">
      <c r="Z48289" s="44"/>
    </row>
    <row r="48290" spans="26:26">
      <c r="Z48290" s="44"/>
    </row>
    <row r="48291" spans="26:26">
      <c r="Z48291" s="44"/>
    </row>
    <row r="48292" spans="26:26">
      <c r="Z48292" s="44"/>
    </row>
    <row r="48293" spans="26:26">
      <c r="Z48293" s="44"/>
    </row>
    <row r="48294" spans="26:26">
      <c r="Z48294" s="44"/>
    </row>
    <row r="48295" spans="26:26">
      <c r="Z48295" s="44"/>
    </row>
    <row r="48296" spans="26:26">
      <c r="Z48296" s="44"/>
    </row>
    <row r="48297" spans="26:26">
      <c r="Z48297" s="44"/>
    </row>
    <row r="48298" spans="26:26">
      <c r="Z48298" s="44"/>
    </row>
    <row r="48299" spans="26:26">
      <c r="Z48299" s="44"/>
    </row>
    <row r="48300" spans="26:26">
      <c r="Z48300" s="44"/>
    </row>
    <row r="48301" spans="26:26">
      <c r="Z48301" s="44"/>
    </row>
    <row r="48302" spans="26:26">
      <c r="Z48302" s="44"/>
    </row>
    <row r="48303" spans="26:26">
      <c r="Z48303" s="44"/>
    </row>
    <row r="48304" spans="26:26">
      <c r="Z48304" s="44"/>
    </row>
    <row r="48305" spans="26:26">
      <c r="Z48305" s="44"/>
    </row>
    <row r="48306" spans="26:26">
      <c r="Z48306" s="44"/>
    </row>
    <row r="48307" spans="26:26">
      <c r="Z48307" s="44"/>
    </row>
    <row r="48308" spans="26:26">
      <c r="Z48308" s="44"/>
    </row>
    <row r="48309" spans="26:26">
      <c r="Z48309" s="44"/>
    </row>
    <row r="48310" spans="26:26">
      <c r="Z48310" s="44"/>
    </row>
    <row r="48311" spans="26:26">
      <c r="Z48311" s="44"/>
    </row>
    <row r="48312" spans="26:26">
      <c r="Z48312" s="44"/>
    </row>
    <row r="48313" spans="26:26">
      <c r="Z48313" s="44"/>
    </row>
    <row r="48314" spans="26:26">
      <c r="Z48314" s="44"/>
    </row>
    <row r="48315" spans="26:26">
      <c r="Z48315" s="44"/>
    </row>
    <row r="48316" spans="26:26">
      <c r="Z48316" s="44"/>
    </row>
    <row r="48317" spans="26:26">
      <c r="Z48317" s="44"/>
    </row>
    <row r="48318" spans="26:26">
      <c r="Z48318" s="44"/>
    </row>
    <row r="48319" spans="26:26">
      <c r="Z48319" s="44"/>
    </row>
    <row r="48320" spans="26:26">
      <c r="Z48320" s="44"/>
    </row>
    <row r="48321" spans="26:26">
      <c r="Z48321" s="44"/>
    </row>
    <row r="48322" spans="26:26">
      <c r="Z48322" s="44"/>
    </row>
    <row r="48323" spans="26:26">
      <c r="Z48323" s="44"/>
    </row>
    <row r="48324" spans="26:26">
      <c r="Z48324" s="44"/>
    </row>
    <row r="48325" spans="26:26">
      <c r="Z48325" s="44"/>
    </row>
    <row r="48326" spans="26:26">
      <c r="Z48326" s="44"/>
    </row>
    <row r="48327" spans="26:26">
      <c r="Z48327" s="44"/>
    </row>
    <row r="48328" spans="26:26">
      <c r="Z48328" s="44"/>
    </row>
    <row r="48329" spans="26:26">
      <c r="Z48329" s="44"/>
    </row>
    <row r="48330" spans="26:26">
      <c r="Z48330" s="44"/>
    </row>
    <row r="48331" spans="26:26">
      <c r="Z48331" s="44"/>
    </row>
    <row r="48332" spans="26:26">
      <c r="Z48332" s="44"/>
    </row>
    <row r="48333" spans="26:26">
      <c r="Z48333" s="44"/>
    </row>
    <row r="48334" spans="26:26">
      <c r="Z48334" s="44"/>
    </row>
    <row r="48335" spans="26:26">
      <c r="Z48335" s="44"/>
    </row>
    <row r="48336" spans="26:26">
      <c r="Z48336" s="44"/>
    </row>
    <row r="48337" spans="26:26">
      <c r="Z48337" s="44"/>
    </row>
    <row r="48338" spans="26:26">
      <c r="Z48338" s="44"/>
    </row>
    <row r="48339" spans="26:26">
      <c r="Z48339" s="44"/>
    </row>
    <row r="48340" spans="26:26">
      <c r="Z48340" s="44"/>
    </row>
    <row r="48341" spans="26:26">
      <c r="Z48341" s="44"/>
    </row>
    <row r="48342" spans="26:26">
      <c r="Z48342" s="44"/>
    </row>
    <row r="48343" spans="26:26">
      <c r="Z48343" s="44"/>
    </row>
    <row r="48344" spans="26:26">
      <c r="Z48344" s="44"/>
    </row>
    <row r="48345" spans="26:26">
      <c r="Z48345" s="44"/>
    </row>
    <row r="48346" spans="26:26">
      <c r="Z48346" s="44"/>
    </row>
    <row r="48347" spans="26:26">
      <c r="Z48347" s="44"/>
    </row>
    <row r="48348" spans="26:26">
      <c r="Z48348" s="44"/>
    </row>
    <row r="48349" spans="26:26">
      <c r="Z48349" s="44"/>
    </row>
    <row r="48350" spans="26:26">
      <c r="Z48350" s="44"/>
    </row>
    <row r="48351" spans="26:26">
      <c r="Z48351" s="44"/>
    </row>
    <row r="48352" spans="26:26">
      <c r="Z48352" s="44"/>
    </row>
    <row r="48353" spans="26:26">
      <c r="Z48353" s="44"/>
    </row>
    <row r="48354" spans="26:26">
      <c r="Z48354" s="44"/>
    </row>
    <row r="48355" spans="26:26">
      <c r="Z48355" s="44"/>
    </row>
    <row r="48356" spans="26:26">
      <c r="Z48356" s="44"/>
    </row>
    <row r="48357" spans="26:26">
      <c r="Z48357" s="44"/>
    </row>
    <row r="48358" spans="26:26">
      <c r="Z48358" s="44"/>
    </row>
    <row r="48359" spans="26:26">
      <c r="Z48359" s="44"/>
    </row>
    <row r="48360" spans="26:26">
      <c r="Z48360" s="44"/>
    </row>
    <row r="48361" spans="26:26">
      <c r="Z48361" s="44"/>
    </row>
    <row r="48362" spans="26:26">
      <c r="Z48362" s="44"/>
    </row>
    <row r="48363" spans="26:26">
      <c r="Z48363" s="44"/>
    </row>
    <row r="48364" spans="26:26">
      <c r="Z48364" s="44"/>
    </row>
    <row r="48365" spans="26:26">
      <c r="Z48365" s="44"/>
    </row>
    <row r="48366" spans="26:26">
      <c r="Z48366" s="44"/>
    </row>
    <row r="48367" spans="26:26">
      <c r="Z48367" s="44"/>
    </row>
    <row r="48368" spans="26:26">
      <c r="Z48368" s="44"/>
    </row>
    <row r="48369" spans="26:26">
      <c r="Z48369" s="44"/>
    </row>
    <row r="48370" spans="26:26">
      <c r="Z48370" s="44"/>
    </row>
    <row r="48371" spans="26:26">
      <c r="Z48371" s="44"/>
    </row>
    <row r="48372" spans="26:26">
      <c r="Z48372" s="44"/>
    </row>
    <row r="48373" spans="26:26">
      <c r="Z48373" s="44"/>
    </row>
    <row r="48374" spans="26:26">
      <c r="Z48374" s="44"/>
    </row>
    <row r="48375" spans="26:26">
      <c r="Z48375" s="44"/>
    </row>
    <row r="48376" spans="26:26">
      <c r="Z48376" s="44"/>
    </row>
    <row r="48377" spans="26:26">
      <c r="Z48377" s="44"/>
    </row>
    <row r="48378" spans="26:26">
      <c r="Z48378" s="44"/>
    </row>
    <row r="48379" spans="26:26">
      <c r="Z48379" s="44"/>
    </row>
    <row r="48380" spans="26:26">
      <c r="Z48380" s="44"/>
    </row>
    <row r="48381" spans="26:26">
      <c r="Z48381" s="44"/>
    </row>
    <row r="48382" spans="26:26">
      <c r="Z48382" s="44"/>
    </row>
    <row r="48383" spans="26:26">
      <c r="Z48383" s="44"/>
    </row>
    <row r="48384" spans="26:26">
      <c r="Z48384" s="44"/>
    </row>
    <row r="48385" spans="26:26">
      <c r="Z48385" s="44"/>
    </row>
    <row r="48386" spans="26:26">
      <c r="Z48386" s="44"/>
    </row>
    <row r="48387" spans="26:26">
      <c r="Z48387" s="44"/>
    </row>
    <row r="48388" spans="26:26">
      <c r="Z48388" s="44"/>
    </row>
    <row r="48389" spans="26:26">
      <c r="Z48389" s="44"/>
    </row>
    <row r="48390" spans="26:26">
      <c r="Z48390" s="44"/>
    </row>
    <row r="48391" spans="26:26">
      <c r="Z48391" s="44"/>
    </row>
    <row r="48392" spans="26:26">
      <c r="Z48392" s="44"/>
    </row>
    <row r="48393" spans="26:26">
      <c r="Z48393" s="44"/>
    </row>
    <row r="48394" spans="26:26">
      <c r="Z48394" s="44"/>
    </row>
    <row r="48395" spans="26:26">
      <c r="Z48395" s="44"/>
    </row>
    <row r="48396" spans="26:26">
      <c r="Z48396" s="44"/>
    </row>
    <row r="48397" spans="26:26">
      <c r="Z48397" s="44"/>
    </row>
    <row r="48398" spans="26:26">
      <c r="Z48398" s="44"/>
    </row>
    <row r="48399" spans="26:26">
      <c r="Z48399" s="44"/>
    </row>
    <row r="48400" spans="26:26">
      <c r="Z48400" s="44"/>
    </row>
    <row r="48401" spans="26:26">
      <c r="Z48401" s="44"/>
    </row>
    <row r="48402" spans="26:26">
      <c r="Z48402" s="44"/>
    </row>
    <row r="48403" spans="26:26">
      <c r="Z48403" s="44"/>
    </row>
    <row r="48404" spans="26:26">
      <c r="Z48404" s="44"/>
    </row>
    <row r="48405" spans="26:26">
      <c r="Z48405" s="44"/>
    </row>
    <row r="48406" spans="26:26">
      <c r="Z48406" s="44"/>
    </row>
    <row r="48407" spans="26:26">
      <c r="Z48407" s="44"/>
    </row>
    <row r="48408" spans="26:26">
      <c r="Z48408" s="44"/>
    </row>
    <row r="48409" spans="26:26">
      <c r="Z48409" s="44"/>
    </row>
    <row r="48410" spans="26:26">
      <c r="Z48410" s="44"/>
    </row>
    <row r="48411" spans="26:26">
      <c r="Z48411" s="44"/>
    </row>
    <row r="48412" spans="26:26">
      <c r="Z48412" s="44"/>
    </row>
    <row r="48413" spans="26:26">
      <c r="Z48413" s="44"/>
    </row>
    <row r="48414" spans="26:26">
      <c r="Z48414" s="44"/>
    </row>
    <row r="48415" spans="26:26">
      <c r="Z48415" s="44"/>
    </row>
    <row r="48416" spans="26:26">
      <c r="Z48416" s="44"/>
    </row>
    <row r="48417" spans="26:26">
      <c r="Z48417" s="44"/>
    </row>
    <row r="48418" spans="26:26">
      <c r="Z48418" s="44"/>
    </row>
    <row r="48419" spans="26:26">
      <c r="Z48419" s="44"/>
    </row>
    <row r="48420" spans="26:26">
      <c r="Z48420" s="44"/>
    </row>
    <row r="48421" spans="26:26">
      <c r="Z48421" s="44"/>
    </row>
    <row r="48422" spans="26:26">
      <c r="Z48422" s="44"/>
    </row>
    <row r="48423" spans="26:26">
      <c r="Z48423" s="44"/>
    </row>
    <row r="48424" spans="26:26">
      <c r="Z48424" s="44"/>
    </row>
    <row r="48425" spans="26:26">
      <c r="Z48425" s="44"/>
    </row>
    <row r="48426" spans="26:26">
      <c r="Z48426" s="44"/>
    </row>
    <row r="48427" spans="26:26">
      <c r="Z48427" s="44"/>
    </row>
    <row r="48428" spans="26:26">
      <c r="Z48428" s="44"/>
    </row>
    <row r="48429" spans="26:26">
      <c r="Z48429" s="44"/>
    </row>
    <row r="48430" spans="26:26">
      <c r="Z48430" s="44"/>
    </row>
    <row r="48431" spans="26:26">
      <c r="Z48431" s="44"/>
    </row>
    <row r="48432" spans="26:26">
      <c r="Z48432" s="44"/>
    </row>
    <row r="48433" spans="26:26">
      <c r="Z48433" s="44"/>
    </row>
    <row r="48434" spans="26:26">
      <c r="Z48434" s="44"/>
    </row>
    <row r="48435" spans="26:26">
      <c r="Z48435" s="44"/>
    </row>
    <row r="48436" spans="26:26">
      <c r="Z48436" s="44"/>
    </row>
    <row r="48437" spans="26:26">
      <c r="Z48437" s="44"/>
    </row>
    <row r="48438" spans="26:26">
      <c r="Z48438" s="44"/>
    </row>
    <row r="48439" spans="26:26">
      <c r="Z48439" s="44"/>
    </row>
    <row r="48440" spans="26:26">
      <c r="Z48440" s="44"/>
    </row>
    <row r="48441" spans="26:26">
      <c r="Z48441" s="44"/>
    </row>
    <row r="48442" spans="26:26">
      <c r="Z48442" s="44"/>
    </row>
    <row r="48443" spans="26:26">
      <c r="Z48443" s="44"/>
    </row>
    <row r="48444" spans="26:26">
      <c r="Z48444" s="44"/>
    </row>
    <row r="48445" spans="26:26">
      <c r="Z48445" s="44"/>
    </row>
    <row r="48446" spans="26:26">
      <c r="Z48446" s="44"/>
    </row>
    <row r="48447" spans="26:26">
      <c r="Z48447" s="44"/>
    </row>
    <row r="48448" spans="26:26">
      <c r="Z48448" s="44"/>
    </row>
    <row r="48449" spans="26:26">
      <c r="Z48449" s="44"/>
    </row>
    <row r="48450" spans="26:26">
      <c r="Z48450" s="44"/>
    </row>
    <row r="48451" spans="26:26">
      <c r="Z48451" s="44"/>
    </row>
    <row r="48452" spans="26:26">
      <c r="Z48452" s="44"/>
    </row>
    <row r="48453" spans="26:26">
      <c r="Z48453" s="44"/>
    </row>
    <row r="48454" spans="26:26">
      <c r="Z48454" s="44"/>
    </row>
    <row r="48455" spans="26:26">
      <c r="Z48455" s="44"/>
    </row>
    <row r="48456" spans="26:26">
      <c r="Z48456" s="44"/>
    </row>
    <row r="48457" spans="26:26">
      <c r="Z48457" s="44"/>
    </row>
    <row r="48458" spans="26:26">
      <c r="Z48458" s="44"/>
    </row>
    <row r="48459" spans="26:26">
      <c r="Z48459" s="44"/>
    </row>
    <row r="48460" spans="26:26">
      <c r="Z48460" s="44"/>
    </row>
    <row r="48461" spans="26:26">
      <c r="Z48461" s="44"/>
    </row>
    <row r="48462" spans="26:26">
      <c r="Z48462" s="44"/>
    </row>
    <row r="48463" spans="26:26">
      <c r="Z48463" s="44"/>
    </row>
    <row r="48464" spans="26:26">
      <c r="Z48464" s="44"/>
    </row>
    <row r="48465" spans="26:26">
      <c r="Z48465" s="44"/>
    </row>
    <row r="48466" spans="26:26">
      <c r="Z48466" s="44"/>
    </row>
    <row r="48467" spans="26:26">
      <c r="Z48467" s="44"/>
    </row>
    <row r="48468" spans="26:26">
      <c r="Z48468" s="44"/>
    </row>
    <row r="48469" spans="26:26">
      <c r="Z48469" s="44"/>
    </row>
    <row r="48470" spans="26:26">
      <c r="Z48470" s="44"/>
    </row>
    <row r="48471" spans="26:26">
      <c r="Z48471" s="44"/>
    </row>
    <row r="48472" spans="26:26">
      <c r="Z48472" s="44"/>
    </row>
    <row r="48473" spans="26:26">
      <c r="Z48473" s="44"/>
    </row>
    <row r="48474" spans="26:26">
      <c r="Z48474" s="44"/>
    </row>
    <row r="48475" spans="26:26">
      <c r="Z48475" s="44"/>
    </row>
    <row r="48476" spans="26:26">
      <c r="Z48476" s="44"/>
    </row>
    <row r="48477" spans="26:26">
      <c r="Z48477" s="44"/>
    </row>
    <row r="48478" spans="26:26">
      <c r="Z48478" s="44"/>
    </row>
    <row r="48479" spans="26:26">
      <c r="Z48479" s="44"/>
    </row>
    <row r="48480" spans="26:26">
      <c r="Z48480" s="44"/>
    </row>
    <row r="48481" spans="26:26">
      <c r="Z48481" s="44"/>
    </row>
    <row r="48482" spans="26:26">
      <c r="Z48482" s="44"/>
    </row>
    <row r="48483" spans="26:26">
      <c r="Z48483" s="44"/>
    </row>
    <row r="48484" spans="26:26">
      <c r="Z48484" s="44"/>
    </row>
    <row r="48485" spans="26:26">
      <c r="Z48485" s="44"/>
    </row>
    <row r="48486" spans="26:26">
      <c r="Z48486" s="44"/>
    </row>
    <row r="48487" spans="26:26">
      <c r="Z48487" s="44"/>
    </row>
    <row r="48488" spans="26:26">
      <c r="Z48488" s="44"/>
    </row>
    <row r="48489" spans="26:26">
      <c r="Z48489" s="44"/>
    </row>
    <row r="48490" spans="26:26">
      <c r="Z48490" s="44"/>
    </row>
    <row r="48491" spans="26:26">
      <c r="Z48491" s="44"/>
    </row>
    <row r="48492" spans="26:26">
      <c r="Z48492" s="44"/>
    </row>
    <row r="48493" spans="26:26">
      <c r="Z48493" s="44"/>
    </row>
    <row r="48494" spans="26:26">
      <c r="Z48494" s="44"/>
    </row>
    <row r="48495" spans="26:26">
      <c r="Z48495" s="44"/>
    </row>
    <row r="48496" spans="26:26">
      <c r="Z48496" s="44"/>
    </row>
    <row r="48497" spans="26:26">
      <c r="Z48497" s="44"/>
    </row>
    <row r="48498" spans="26:26">
      <c r="Z48498" s="44"/>
    </row>
    <row r="48499" spans="26:26">
      <c r="Z48499" s="44"/>
    </row>
    <row r="48500" spans="26:26">
      <c r="Z48500" s="44"/>
    </row>
    <row r="48501" spans="26:26">
      <c r="Z48501" s="44"/>
    </row>
    <row r="48502" spans="26:26">
      <c r="Z48502" s="44"/>
    </row>
    <row r="48503" spans="26:26">
      <c r="Z48503" s="44"/>
    </row>
    <row r="48504" spans="26:26">
      <c r="Z48504" s="44"/>
    </row>
    <row r="48505" spans="26:26">
      <c r="Z48505" s="44"/>
    </row>
    <row r="48506" spans="26:26">
      <c r="Z48506" s="44"/>
    </row>
    <row r="48507" spans="26:26">
      <c r="Z48507" s="44"/>
    </row>
    <row r="48508" spans="26:26">
      <c r="Z48508" s="44"/>
    </row>
    <row r="48509" spans="26:26">
      <c r="Z48509" s="44"/>
    </row>
    <row r="48510" spans="26:26">
      <c r="Z48510" s="44"/>
    </row>
    <row r="48511" spans="26:26">
      <c r="Z48511" s="44"/>
    </row>
    <row r="48512" spans="26:26">
      <c r="Z48512" s="44"/>
    </row>
    <row r="48513" spans="26:26">
      <c r="Z48513" s="44"/>
    </row>
    <row r="48514" spans="26:26">
      <c r="Z48514" s="44"/>
    </row>
    <row r="48515" spans="26:26">
      <c r="Z48515" s="44"/>
    </row>
    <row r="48516" spans="26:26">
      <c r="Z48516" s="44"/>
    </row>
    <row r="48517" spans="26:26">
      <c r="Z48517" s="44"/>
    </row>
    <row r="48518" spans="26:26">
      <c r="Z48518" s="44"/>
    </row>
    <row r="48519" spans="26:26">
      <c r="Z48519" s="44"/>
    </row>
    <row r="48520" spans="26:26">
      <c r="Z48520" s="44"/>
    </row>
    <row r="48521" spans="26:26">
      <c r="Z48521" s="44"/>
    </row>
    <row r="48522" spans="26:26">
      <c r="Z48522" s="44"/>
    </row>
    <row r="48523" spans="26:26">
      <c r="Z48523" s="44"/>
    </row>
    <row r="48524" spans="26:26">
      <c r="Z48524" s="44"/>
    </row>
    <row r="48525" spans="26:26">
      <c r="Z48525" s="44"/>
    </row>
    <row r="48526" spans="26:26">
      <c r="Z48526" s="44"/>
    </row>
    <row r="48527" spans="26:26">
      <c r="Z48527" s="44"/>
    </row>
    <row r="48528" spans="26:26">
      <c r="Z48528" s="44"/>
    </row>
    <row r="48529" spans="26:26">
      <c r="Z48529" s="44"/>
    </row>
    <row r="48530" spans="26:26">
      <c r="Z48530" s="44"/>
    </row>
    <row r="48531" spans="26:26">
      <c r="Z48531" s="44"/>
    </row>
    <row r="48532" spans="26:26">
      <c r="Z48532" s="44"/>
    </row>
    <row r="48533" spans="26:26">
      <c r="Z48533" s="44"/>
    </row>
    <row r="48534" spans="26:26">
      <c r="Z48534" s="44"/>
    </row>
    <row r="48535" spans="26:26">
      <c r="Z48535" s="44"/>
    </row>
    <row r="48536" spans="26:26">
      <c r="Z48536" s="44"/>
    </row>
    <row r="48537" spans="26:26">
      <c r="Z48537" s="44"/>
    </row>
    <row r="48538" spans="26:26">
      <c r="Z48538" s="44"/>
    </row>
    <row r="48539" spans="26:26">
      <c r="Z48539" s="44"/>
    </row>
    <row r="48540" spans="26:26">
      <c r="Z48540" s="44"/>
    </row>
    <row r="48541" spans="26:26">
      <c r="Z48541" s="44"/>
    </row>
    <row r="48542" spans="26:26">
      <c r="Z48542" s="44"/>
    </row>
    <row r="48543" spans="26:26">
      <c r="Z48543" s="44"/>
    </row>
    <row r="48544" spans="26:26">
      <c r="Z48544" s="44"/>
    </row>
    <row r="48545" spans="26:26">
      <c r="Z48545" s="44"/>
    </row>
    <row r="48546" spans="26:26">
      <c r="Z48546" s="44"/>
    </row>
    <row r="48547" spans="26:26">
      <c r="Z48547" s="44"/>
    </row>
    <row r="48548" spans="26:26">
      <c r="Z48548" s="44"/>
    </row>
    <row r="48549" spans="26:26">
      <c r="Z48549" s="44"/>
    </row>
    <row r="48550" spans="26:26">
      <c r="Z48550" s="44"/>
    </row>
    <row r="48551" spans="26:26">
      <c r="Z48551" s="44"/>
    </row>
    <row r="48552" spans="26:26">
      <c r="Z48552" s="44"/>
    </row>
    <row r="48553" spans="26:26">
      <c r="Z48553" s="44"/>
    </row>
    <row r="48554" spans="26:26">
      <c r="Z48554" s="44"/>
    </row>
    <row r="48555" spans="26:26">
      <c r="Z48555" s="44"/>
    </row>
    <row r="48556" spans="26:26">
      <c r="Z48556" s="44"/>
    </row>
    <row r="48557" spans="26:26">
      <c r="Z48557" s="44"/>
    </row>
    <row r="48558" spans="26:26">
      <c r="Z48558" s="44"/>
    </row>
    <row r="48559" spans="26:26">
      <c r="Z48559" s="44"/>
    </row>
    <row r="48560" spans="26:26">
      <c r="Z48560" s="44"/>
    </row>
    <row r="48561" spans="26:26">
      <c r="Z48561" s="44"/>
    </row>
    <row r="48562" spans="26:26">
      <c r="Z48562" s="44"/>
    </row>
    <row r="48563" spans="26:26">
      <c r="Z48563" s="44"/>
    </row>
    <row r="48564" spans="26:26">
      <c r="Z48564" s="44"/>
    </row>
    <row r="48565" spans="26:26">
      <c r="Z48565" s="44"/>
    </row>
    <row r="48566" spans="26:26">
      <c r="Z48566" s="44"/>
    </row>
    <row r="48567" spans="26:26">
      <c r="Z48567" s="44"/>
    </row>
    <row r="48568" spans="26:26">
      <c r="Z48568" s="44"/>
    </row>
    <row r="48569" spans="26:26">
      <c r="Z48569" s="44"/>
    </row>
    <row r="48570" spans="26:26">
      <c r="Z48570" s="44"/>
    </row>
    <row r="48571" spans="26:26">
      <c r="Z48571" s="44"/>
    </row>
    <row r="48572" spans="26:26">
      <c r="Z48572" s="44"/>
    </row>
    <row r="48573" spans="26:26">
      <c r="Z48573" s="44"/>
    </row>
    <row r="48574" spans="26:26">
      <c r="Z48574" s="44"/>
    </row>
    <row r="48575" spans="26:26">
      <c r="Z48575" s="44"/>
    </row>
    <row r="48576" spans="26:26">
      <c r="Z48576" s="44"/>
    </row>
    <row r="48577" spans="26:26">
      <c r="Z48577" s="44"/>
    </row>
    <row r="48578" spans="26:26">
      <c r="Z48578" s="44"/>
    </row>
    <row r="48579" spans="26:26">
      <c r="Z48579" s="44"/>
    </row>
    <row r="48580" spans="26:26">
      <c r="Z48580" s="44"/>
    </row>
    <row r="48581" spans="26:26">
      <c r="Z48581" s="44"/>
    </row>
    <row r="48582" spans="26:26">
      <c r="Z48582" s="44"/>
    </row>
    <row r="48583" spans="26:26">
      <c r="Z48583" s="44"/>
    </row>
    <row r="48584" spans="26:26">
      <c r="Z48584" s="44"/>
    </row>
    <row r="48585" spans="26:26">
      <c r="Z48585" s="44"/>
    </row>
    <row r="48586" spans="26:26">
      <c r="Z48586" s="44"/>
    </row>
    <row r="48587" spans="26:26">
      <c r="Z48587" s="44"/>
    </row>
    <row r="48588" spans="26:26">
      <c r="Z48588" s="44"/>
    </row>
    <row r="48589" spans="26:26">
      <c r="Z48589" s="44"/>
    </row>
    <row r="48590" spans="26:26">
      <c r="Z48590" s="44"/>
    </row>
    <row r="48591" spans="26:26">
      <c r="Z48591" s="44"/>
    </row>
    <row r="48592" spans="26:26">
      <c r="Z48592" s="44"/>
    </row>
    <row r="48593" spans="26:26">
      <c r="Z48593" s="44"/>
    </row>
    <row r="48594" spans="26:26">
      <c r="Z48594" s="44"/>
    </row>
    <row r="48595" spans="26:26">
      <c r="Z48595" s="44"/>
    </row>
    <row r="48596" spans="26:26">
      <c r="Z48596" s="44"/>
    </row>
    <row r="48597" spans="26:26">
      <c r="Z48597" s="44"/>
    </row>
    <row r="48598" spans="26:26">
      <c r="Z48598" s="44"/>
    </row>
    <row r="48599" spans="26:26">
      <c r="Z48599" s="44"/>
    </row>
    <row r="48600" spans="26:26">
      <c r="Z48600" s="44"/>
    </row>
    <row r="48601" spans="26:26">
      <c r="Z48601" s="44"/>
    </row>
    <row r="48602" spans="26:26">
      <c r="Z48602" s="44"/>
    </row>
    <row r="48603" spans="26:26">
      <c r="Z48603" s="44"/>
    </row>
    <row r="48604" spans="26:26">
      <c r="Z48604" s="44"/>
    </row>
    <row r="48605" spans="26:26">
      <c r="Z48605" s="44"/>
    </row>
    <row r="48606" spans="26:26">
      <c r="Z48606" s="44"/>
    </row>
    <row r="48607" spans="26:26">
      <c r="Z48607" s="44"/>
    </row>
    <row r="48608" spans="26:26">
      <c r="Z48608" s="44"/>
    </row>
    <row r="48609" spans="26:26">
      <c r="Z48609" s="44"/>
    </row>
    <row r="48610" spans="26:26">
      <c r="Z48610" s="44"/>
    </row>
    <row r="48611" spans="26:26">
      <c r="Z48611" s="44"/>
    </row>
    <row r="48612" spans="26:26">
      <c r="Z48612" s="44"/>
    </row>
    <row r="48613" spans="26:26">
      <c r="Z48613" s="44"/>
    </row>
    <row r="48614" spans="26:26">
      <c r="Z48614" s="44"/>
    </row>
    <row r="48615" spans="26:26">
      <c r="Z48615" s="44"/>
    </row>
    <row r="48616" spans="26:26">
      <c r="Z48616" s="44"/>
    </row>
    <row r="48617" spans="26:26">
      <c r="Z48617" s="44"/>
    </row>
    <row r="48618" spans="26:26">
      <c r="Z48618" s="44"/>
    </row>
    <row r="48619" spans="26:26">
      <c r="Z48619" s="44"/>
    </row>
    <row r="48620" spans="26:26">
      <c r="Z48620" s="44"/>
    </row>
    <row r="48621" spans="26:26">
      <c r="Z48621" s="44"/>
    </row>
    <row r="48622" spans="26:26">
      <c r="Z48622" s="44"/>
    </row>
    <row r="48623" spans="26:26">
      <c r="Z48623" s="44"/>
    </row>
    <row r="48624" spans="26:26">
      <c r="Z48624" s="44"/>
    </row>
    <row r="48625" spans="26:26">
      <c r="Z48625" s="44"/>
    </row>
    <row r="48626" spans="26:26">
      <c r="Z48626" s="44"/>
    </row>
    <row r="48627" spans="26:26">
      <c r="Z48627" s="44"/>
    </row>
    <row r="48628" spans="26:26">
      <c r="Z48628" s="44"/>
    </row>
    <row r="48629" spans="26:26">
      <c r="Z48629" s="44"/>
    </row>
    <row r="48630" spans="26:26">
      <c r="Z48630" s="44"/>
    </row>
    <row r="48631" spans="26:26">
      <c r="Z48631" s="44"/>
    </row>
    <row r="48632" spans="26:26">
      <c r="Z48632" s="44"/>
    </row>
    <row r="48633" spans="26:26">
      <c r="Z48633" s="44"/>
    </row>
    <row r="48634" spans="26:26">
      <c r="Z48634" s="44"/>
    </row>
    <row r="48635" spans="26:26">
      <c r="Z48635" s="44"/>
    </row>
    <row r="48636" spans="26:26">
      <c r="Z48636" s="44"/>
    </row>
    <row r="48637" spans="26:26">
      <c r="Z48637" s="44"/>
    </row>
    <row r="48638" spans="26:26">
      <c r="Z48638" s="44"/>
    </row>
    <row r="48639" spans="26:26">
      <c r="Z48639" s="44"/>
    </row>
    <row r="48640" spans="26:26">
      <c r="Z48640" s="44"/>
    </row>
    <row r="48641" spans="26:26">
      <c r="Z48641" s="44"/>
    </row>
    <row r="48642" spans="26:26">
      <c r="Z48642" s="44"/>
    </row>
    <row r="48643" spans="26:26">
      <c r="Z48643" s="44"/>
    </row>
    <row r="48644" spans="26:26">
      <c r="Z48644" s="44"/>
    </row>
    <row r="48645" spans="26:26">
      <c r="Z48645" s="44"/>
    </row>
    <row r="48646" spans="26:26">
      <c r="Z48646" s="44"/>
    </row>
    <row r="48647" spans="26:26">
      <c r="Z48647" s="44"/>
    </row>
    <row r="48648" spans="26:26">
      <c r="Z48648" s="44"/>
    </row>
    <row r="48649" spans="26:26">
      <c r="Z48649" s="44"/>
    </row>
    <row r="48650" spans="26:26">
      <c r="Z48650" s="44"/>
    </row>
    <row r="48651" spans="26:26">
      <c r="Z48651" s="44"/>
    </row>
    <row r="48652" spans="26:26">
      <c r="Z48652" s="44"/>
    </row>
    <row r="48653" spans="26:26">
      <c r="Z48653" s="44"/>
    </row>
    <row r="48654" spans="26:26">
      <c r="Z48654" s="44"/>
    </row>
    <row r="48655" spans="26:26">
      <c r="Z48655" s="44"/>
    </row>
    <row r="48656" spans="26:26">
      <c r="Z48656" s="44"/>
    </row>
    <row r="48657" spans="26:26">
      <c r="Z48657" s="44"/>
    </row>
    <row r="48658" spans="26:26">
      <c r="Z48658" s="44"/>
    </row>
    <row r="48659" spans="26:26">
      <c r="Z48659" s="44"/>
    </row>
    <row r="48660" spans="26:26">
      <c r="Z48660" s="44"/>
    </row>
    <row r="48661" spans="26:26">
      <c r="Z48661" s="44"/>
    </row>
    <row r="48662" spans="26:26">
      <c r="Z48662" s="44"/>
    </row>
    <row r="48663" spans="26:26">
      <c r="Z48663" s="44"/>
    </row>
    <row r="48664" spans="26:26">
      <c r="Z48664" s="44"/>
    </row>
    <row r="48665" spans="26:26">
      <c r="Z48665" s="44"/>
    </row>
    <row r="48666" spans="26:26">
      <c r="Z48666" s="44"/>
    </row>
    <row r="48667" spans="26:26">
      <c r="Z48667" s="44"/>
    </row>
    <row r="48668" spans="26:26">
      <c r="Z48668" s="44"/>
    </row>
    <row r="48669" spans="26:26">
      <c r="Z48669" s="44"/>
    </row>
    <row r="48670" spans="26:26">
      <c r="Z48670" s="44"/>
    </row>
    <row r="48671" spans="26:26">
      <c r="Z48671" s="44"/>
    </row>
    <row r="48672" spans="26:26">
      <c r="Z48672" s="44"/>
    </row>
    <row r="48673" spans="26:26">
      <c r="Z48673" s="44"/>
    </row>
    <row r="48674" spans="26:26">
      <c r="Z48674" s="44"/>
    </row>
    <row r="48675" spans="26:26">
      <c r="Z48675" s="44"/>
    </row>
    <row r="48676" spans="26:26">
      <c r="Z48676" s="44"/>
    </row>
    <row r="48677" spans="26:26">
      <c r="Z48677" s="44"/>
    </row>
    <row r="48678" spans="26:26">
      <c r="Z48678" s="44"/>
    </row>
    <row r="48679" spans="26:26">
      <c r="Z48679" s="44"/>
    </row>
    <row r="48680" spans="26:26">
      <c r="Z48680" s="44"/>
    </row>
    <row r="48681" spans="26:26">
      <c r="Z48681" s="44"/>
    </row>
    <row r="48682" spans="26:26">
      <c r="Z48682" s="44"/>
    </row>
    <row r="48683" spans="26:26">
      <c r="Z48683" s="44"/>
    </row>
    <row r="48684" spans="26:26">
      <c r="Z48684" s="44"/>
    </row>
    <row r="48685" spans="26:26">
      <c r="Z48685" s="44"/>
    </row>
    <row r="48686" spans="26:26">
      <c r="Z48686" s="44"/>
    </row>
    <row r="48687" spans="26:26">
      <c r="Z48687" s="44"/>
    </row>
    <row r="48688" spans="26:26">
      <c r="Z48688" s="44"/>
    </row>
    <row r="48689" spans="26:26">
      <c r="Z48689" s="44"/>
    </row>
    <row r="48690" spans="26:26">
      <c r="Z48690" s="44"/>
    </row>
    <row r="48691" spans="26:26">
      <c r="Z48691" s="44"/>
    </row>
    <row r="48692" spans="26:26">
      <c r="Z48692" s="44"/>
    </row>
    <row r="48693" spans="26:26">
      <c r="Z48693" s="44"/>
    </row>
    <row r="48694" spans="26:26">
      <c r="Z48694" s="44"/>
    </row>
    <row r="48695" spans="26:26">
      <c r="Z48695" s="44"/>
    </row>
    <row r="48696" spans="26:26">
      <c r="Z48696" s="44"/>
    </row>
    <row r="48697" spans="26:26">
      <c r="Z48697" s="44"/>
    </row>
    <row r="48698" spans="26:26">
      <c r="Z48698" s="44"/>
    </row>
    <row r="48699" spans="26:26">
      <c r="Z48699" s="44"/>
    </row>
    <row r="48700" spans="26:26">
      <c r="Z48700" s="44"/>
    </row>
    <row r="48701" spans="26:26">
      <c r="Z48701" s="44"/>
    </row>
    <row r="48702" spans="26:26">
      <c r="Z48702" s="44"/>
    </row>
    <row r="48703" spans="26:26">
      <c r="Z48703" s="44"/>
    </row>
    <row r="48704" spans="26:26">
      <c r="Z48704" s="44"/>
    </row>
    <row r="48705" spans="26:26">
      <c r="Z48705" s="44"/>
    </row>
    <row r="48706" spans="26:26">
      <c r="Z48706" s="44"/>
    </row>
    <row r="48707" spans="26:26">
      <c r="Z48707" s="44"/>
    </row>
    <row r="48708" spans="26:26">
      <c r="Z48708" s="44"/>
    </row>
    <row r="48709" spans="26:26">
      <c r="Z48709" s="44"/>
    </row>
    <row r="48710" spans="26:26">
      <c r="Z48710" s="44"/>
    </row>
    <row r="48711" spans="26:26">
      <c r="Z48711" s="44"/>
    </row>
    <row r="48712" spans="26:26">
      <c r="Z48712" s="44"/>
    </row>
    <row r="48713" spans="26:26">
      <c r="Z48713" s="44"/>
    </row>
    <row r="48714" spans="26:26">
      <c r="Z48714" s="44"/>
    </row>
    <row r="48715" spans="26:26">
      <c r="Z48715" s="44"/>
    </row>
    <row r="48716" spans="26:26">
      <c r="Z48716" s="44"/>
    </row>
    <row r="48717" spans="26:26">
      <c r="Z48717" s="44"/>
    </row>
    <row r="48718" spans="26:26">
      <c r="Z48718" s="44"/>
    </row>
    <row r="48719" spans="26:26">
      <c r="Z48719" s="44"/>
    </row>
    <row r="48720" spans="26:26">
      <c r="Z48720" s="44"/>
    </row>
    <row r="48721" spans="26:26">
      <c r="Z48721" s="44"/>
    </row>
    <row r="48722" spans="26:26">
      <c r="Z48722" s="44"/>
    </row>
    <row r="48723" spans="26:26">
      <c r="Z48723" s="44"/>
    </row>
    <row r="48724" spans="26:26">
      <c r="Z48724" s="44"/>
    </row>
    <row r="48725" spans="26:26">
      <c r="Z48725" s="44"/>
    </row>
    <row r="48726" spans="26:26">
      <c r="Z48726" s="44"/>
    </row>
    <row r="48727" spans="26:26">
      <c r="Z48727" s="44"/>
    </row>
    <row r="48728" spans="26:26">
      <c r="Z48728" s="44"/>
    </row>
    <row r="48729" spans="26:26">
      <c r="Z48729" s="44"/>
    </row>
    <row r="48730" spans="26:26">
      <c r="Z48730" s="44"/>
    </row>
    <row r="48731" spans="26:26">
      <c r="Z48731" s="44"/>
    </row>
    <row r="48732" spans="26:26">
      <c r="Z48732" s="44"/>
    </row>
    <row r="48733" spans="26:26">
      <c r="Z48733" s="44"/>
    </row>
    <row r="48734" spans="26:26">
      <c r="Z48734" s="44"/>
    </row>
    <row r="48735" spans="26:26">
      <c r="Z48735" s="44"/>
    </row>
    <row r="48736" spans="26:26">
      <c r="Z48736" s="44"/>
    </row>
    <row r="48737" spans="26:26">
      <c r="Z48737" s="44"/>
    </row>
    <row r="48738" spans="26:26">
      <c r="Z48738" s="44"/>
    </row>
    <row r="48739" spans="26:26">
      <c r="Z48739" s="44"/>
    </row>
    <row r="48740" spans="26:26">
      <c r="Z48740" s="44"/>
    </row>
    <row r="48741" spans="26:26">
      <c r="Z48741" s="44"/>
    </row>
    <row r="48742" spans="26:26">
      <c r="Z48742" s="44"/>
    </row>
    <row r="48743" spans="26:26">
      <c r="Z48743" s="44"/>
    </row>
    <row r="48744" spans="26:26">
      <c r="Z48744" s="44"/>
    </row>
    <row r="48745" spans="26:26">
      <c r="Z48745" s="44"/>
    </row>
    <row r="48746" spans="26:26">
      <c r="Z48746" s="44"/>
    </row>
    <row r="48747" spans="26:26">
      <c r="Z48747" s="44"/>
    </row>
    <row r="48748" spans="26:26">
      <c r="Z48748" s="44"/>
    </row>
    <row r="48749" spans="26:26">
      <c r="Z48749" s="44"/>
    </row>
    <row r="48750" spans="26:26">
      <c r="Z48750" s="44"/>
    </row>
    <row r="48751" spans="26:26">
      <c r="Z48751" s="44"/>
    </row>
    <row r="48752" spans="26:26">
      <c r="Z48752" s="44"/>
    </row>
    <row r="48753" spans="26:26">
      <c r="Z48753" s="44"/>
    </row>
    <row r="48754" spans="26:26">
      <c r="Z48754" s="44"/>
    </row>
    <row r="48755" spans="26:26">
      <c r="Z48755" s="44"/>
    </row>
    <row r="48756" spans="26:26">
      <c r="Z48756" s="44"/>
    </row>
    <row r="48757" spans="26:26">
      <c r="Z48757" s="44"/>
    </row>
    <row r="48758" spans="26:26">
      <c r="Z48758" s="44"/>
    </row>
    <row r="48759" spans="26:26">
      <c r="Z48759" s="44"/>
    </row>
    <row r="48760" spans="26:26">
      <c r="Z48760" s="44"/>
    </row>
    <row r="48761" spans="26:26">
      <c r="Z48761" s="44"/>
    </row>
    <row r="48762" spans="26:26">
      <c r="Z48762" s="44"/>
    </row>
    <row r="48763" spans="26:26">
      <c r="Z48763" s="44"/>
    </row>
    <row r="48764" spans="26:26">
      <c r="Z48764" s="44"/>
    </row>
    <row r="48765" spans="26:26">
      <c r="Z48765" s="44"/>
    </row>
    <row r="48766" spans="26:26">
      <c r="Z48766" s="44"/>
    </row>
    <row r="48767" spans="26:26">
      <c r="Z48767" s="44"/>
    </row>
    <row r="48768" spans="26:26">
      <c r="Z48768" s="44"/>
    </row>
    <row r="48769" spans="26:26">
      <c r="Z48769" s="44"/>
    </row>
    <row r="48770" spans="26:26">
      <c r="Z48770" s="44"/>
    </row>
    <row r="48771" spans="26:26">
      <c r="Z48771" s="44"/>
    </row>
    <row r="48772" spans="26:26">
      <c r="Z48772" s="44"/>
    </row>
    <row r="48773" spans="26:26">
      <c r="Z48773" s="44"/>
    </row>
    <row r="48774" spans="26:26">
      <c r="Z48774" s="44"/>
    </row>
    <row r="48775" spans="26:26">
      <c r="Z48775" s="44"/>
    </row>
    <row r="48776" spans="26:26">
      <c r="Z48776" s="44"/>
    </row>
    <row r="48777" spans="26:26">
      <c r="Z48777" s="44"/>
    </row>
    <row r="48778" spans="26:26">
      <c r="Z48778" s="44"/>
    </row>
    <row r="48779" spans="26:26">
      <c r="Z48779" s="44"/>
    </row>
    <row r="48780" spans="26:26">
      <c r="Z48780" s="44"/>
    </row>
    <row r="48781" spans="26:26">
      <c r="Z48781" s="44"/>
    </row>
    <row r="48782" spans="26:26">
      <c r="Z48782" s="44"/>
    </row>
    <row r="48783" spans="26:26">
      <c r="Z48783" s="44"/>
    </row>
    <row r="48784" spans="26:26">
      <c r="Z48784" s="44"/>
    </row>
    <row r="48785" spans="26:26">
      <c r="Z48785" s="44"/>
    </row>
    <row r="48786" spans="26:26">
      <c r="Z48786" s="44"/>
    </row>
    <row r="48787" spans="26:26">
      <c r="Z48787" s="44"/>
    </row>
    <row r="48788" spans="26:26">
      <c r="Z48788" s="44"/>
    </row>
    <row r="48789" spans="26:26">
      <c r="Z48789" s="44"/>
    </row>
    <row r="48790" spans="26:26">
      <c r="Z48790" s="44"/>
    </row>
    <row r="48791" spans="26:26">
      <c r="Z48791" s="44"/>
    </row>
    <row r="48792" spans="26:26">
      <c r="Z48792" s="44"/>
    </row>
    <row r="48793" spans="26:26">
      <c r="Z48793" s="44"/>
    </row>
    <row r="48794" spans="26:26">
      <c r="Z48794" s="44"/>
    </row>
    <row r="48795" spans="26:26">
      <c r="Z48795" s="44"/>
    </row>
    <row r="48796" spans="26:26">
      <c r="Z48796" s="44"/>
    </row>
    <row r="48797" spans="26:26">
      <c r="Z48797" s="44"/>
    </row>
    <row r="48798" spans="26:26">
      <c r="Z48798" s="44"/>
    </row>
    <row r="48799" spans="26:26">
      <c r="Z48799" s="44"/>
    </row>
    <row r="48800" spans="26:26">
      <c r="Z48800" s="44"/>
    </row>
    <row r="48801" spans="26:26">
      <c r="Z48801" s="44"/>
    </row>
    <row r="48802" spans="26:26">
      <c r="Z48802" s="44"/>
    </row>
    <row r="48803" spans="26:26">
      <c r="Z48803" s="44"/>
    </row>
    <row r="48804" spans="26:26">
      <c r="Z48804" s="44"/>
    </row>
    <row r="48805" spans="26:26">
      <c r="Z48805" s="44"/>
    </row>
    <row r="48806" spans="26:26">
      <c r="Z48806" s="44"/>
    </row>
    <row r="48807" spans="26:26">
      <c r="Z48807" s="44"/>
    </row>
    <row r="48808" spans="26:26">
      <c r="Z48808" s="44"/>
    </row>
    <row r="48809" spans="26:26">
      <c r="Z48809" s="44"/>
    </row>
    <row r="48810" spans="26:26">
      <c r="Z48810" s="44"/>
    </row>
    <row r="48811" spans="26:26">
      <c r="Z48811" s="44"/>
    </row>
    <row r="48812" spans="26:26">
      <c r="Z48812" s="44"/>
    </row>
    <row r="48813" spans="26:26">
      <c r="Z48813" s="44"/>
    </row>
    <row r="48814" spans="26:26">
      <c r="Z48814" s="44"/>
    </row>
    <row r="48815" spans="26:26">
      <c r="Z48815" s="44"/>
    </row>
    <row r="48816" spans="26:26">
      <c r="Z48816" s="44"/>
    </row>
    <row r="48817" spans="26:26">
      <c r="Z48817" s="44"/>
    </row>
    <row r="48818" spans="26:26">
      <c r="Z48818" s="44"/>
    </row>
    <row r="48819" spans="26:26">
      <c r="Z48819" s="44"/>
    </row>
    <row r="48820" spans="26:26">
      <c r="Z48820" s="44"/>
    </row>
    <row r="48821" spans="26:26">
      <c r="Z48821" s="44"/>
    </row>
    <row r="48822" spans="26:26">
      <c r="Z48822" s="44"/>
    </row>
    <row r="48823" spans="26:26">
      <c r="Z48823" s="44"/>
    </row>
    <row r="48824" spans="26:26">
      <c r="Z48824" s="44"/>
    </row>
    <row r="48825" spans="26:26">
      <c r="Z48825" s="44"/>
    </row>
    <row r="48826" spans="26:26">
      <c r="Z48826" s="44"/>
    </row>
    <row r="48827" spans="26:26">
      <c r="Z48827" s="44"/>
    </row>
    <row r="48828" spans="26:26">
      <c r="Z48828" s="44"/>
    </row>
    <row r="48829" spans="26:26">
      <c r="Z48829" s="44"/>
    </row>
    <row r="48830" spans="26:26">
      <c r="Z48830" s="44"/>
    </row>
    <row r="48831" spans="26:26">
      <c r="Z48831" s="44"/>
    </row>
    <row r="48832" spans="26:26">
      <c r="Z48832" s="44"/>
    </row>
    <row r="48833" spans="26:26">
      <c r="Z48833" s="44"/>
    </row>
    <row r="48834" spans="26:26">
      <c r="Z48834" s="44"/>
    </row>
    <row r="48835" spans="26:26">
      <c r="Z48835" s="44"/>
    </row>
    <row r="48836" spans="26:26">
      <c r="Z48836" s="44"/>
    </row>
    <row r="48837" spans="26:26">
      <c r="Z48837" s="44"/>
    </row>
    <row r="48838" spans="26:26">
      <c r="Z48838" s="44"/>
    </row>
    <row r="48839" spans="26:26">
      <c r="Z48839" s="44"/>
    </row>
    <row r="48840" spans="26:26">
      <c r="Z48840" s="44"/>
    </row>
    <row r="48841" spans="26:26">
      <c r="Z48841" s="44"/>
    </row>
    <row r="48842" spans="26:26">
      <c r="Z48842" s="44"/>
    </row>
    <row r="48843" spans="26:26">
      <c r="Z48843" s="44"/>
    </row>
    <row r="48844" spans="26:26">
      <c r="Z48844" s="44"/>
    </row>
    <row r="48845" spans="26:26">
      <c r="Z48845" s="44"/>
    </row>
    <row r="48846" spans="26:26">
      <c r="Z48846" s="44"/>
    </row>
    <row r="48847" spans="26:26">
      <c r="Z48847" s="44"/>
    </row>
    <row r="48848" spans="26:26">
      <c r="Z48848" s="44"/>
    </row>
    <row r="48849" spans="26:26">
      <c r="Z48849" s="44"/>
    </row>
    <row r="48850" spans="26:26">
      <c r="Z48850" s="44"/>
    </row>
    <row r="48851" spans="26:26">
      <c r="Z48851" s="44"/>
    </row>
    <row r="48852" spans="26:26">
      <c r="Z48852" s="44"/>
    </row>
    <row r="48853" spans="26:26">
      <c r="Z48853" s="44"/>
    </row>
    <row r="48854" spans="26:26">
      <c r="Z48854" s="44"/>
    </row>
    <row r="48855" spans="26:26">
      <c r="Z48855" s="44"/>
    </row>
    <row r="48856" spans="26:26">
      <c r="Z48856" s="44"/>
    </row>
    <row r="48857" spans="26:26">
      <c r="Z48857" s="44"/>
    </row>
    <row r="48858" spans="26:26">
      <c r="Z48858" s="44"/>
    </row>
    <row r="48859" spans="26:26">
      <c r="Z48859" s="44"/>
    </row>
    <row r="48860" spans="26:26">
      <c r="Z48860" s="44"/>
    </row>
    <row r="48861" spans="26:26">
      <c r="Z48861" s="44"/>
    </row>
    <row r="48862" spans="26:26">
      <c r="Z48862" s="44"/>
    </row>
    <row r="48863" spans="26:26">
      <c r="Z48863" s="44"/>
    </row>
    <row r="48864" spans="26:26">
      <c r="Z48864" s="44"/>
    </row>
    <row r="48865" spans="26:26">
      <c r="Z48865" s="44"/>
    </row>
    <row r="48866" spans="26:26">
      <c r="Z48866" s="44"/>
    </row>
    <row r="48867" spans="26:26">
      <c r="Z48867" s="44"/>
    </row>
    <row r="48868" spans="26:26">
      <c r="Z48868" s="44"/>
    </row>
    <row r="48869" spans="26:26">
      <c r="Z48869" s="44"/>
    </row>
    <row r="48870" spans="26:26">
      <c r="Z48870" s="44"/>
    </row>
    <row r="48871" spans="26:26">
      <c r="Z48871" s="44"/>
    </row>
    <row r="48872" spans="26:26">
      <c r="Z48872" s="44"/>
    </row>
    <row r="48873" spans="26:26">
      <c r="Z48873" s="44"/>
    </row>
    <row r="48874" spans="26:26">
      <c r="Z48874" s="44"/>
    </row>
    <row r="48875" spans="26:26">
      <c r="Z48875" s="44"/>
    </row>
    <row r="48876" spans="26:26">
      <c r="Z48876" s="44"/>
    </row>
    <row r="48877" spans="26:26">
      <c r="Z48877" s="44"/>
    </row>
    <row r="48878" spans="26:26">
      <c r="Z48878" s="44"/>
    </row>
    <row r="48879" spans="26:26">
      <c r="Z48879" s="44"/>
    </row>
    <row r="48880" spans="26:26">
      <c r="Z48880" s="44"/>
    </row>
    <row r="48881" spans="26:26">
      <c r="Z48881" s="44"/>
    </row>
    <row r="48882" spans="26:26">
      <c r="Z48882" s="44"/>
    </row>
    <row r="48883" spans="26:26">
      <c r="Z48883" s="44"/>
    </row>
    <row r="48884" spans="26:26">
      <c r="Z48884" s="44"/>
    </row>
    <row r="48885" spans="26:26">
      <c r="Z48885" s="44"/>
    </row>
    <row r="48886" spans="26:26">
      <c r="Z48886" s="44"/>
    </row>
    <row r="48887" spans="26:26">
      <c r="Z48887" s="44"/>
    </row>
    <row r="48888" spans="26:26">
      <c r="Z48888" s="44"/>
    </row>
    <row r="48889" spans="26:26">
      <c r="Z48889" s="44"/>
    </row>
    <row r="48890" spans="26:26">
      <c r="Z48890" s="44"/>
    </row>
    <row r="48891" spans="26:26">
      <c r="Z48891" s="44"/>
    </row>
    <row r="48892" spans="26:26">
      <c r="Z48892" s="44"/>
    </row>
    <row r="48893" spans="26:26">
      <c r="Z48893" s="44"/>
    </row>
    <row r="48894" spans="26:26">
      <c r="Z48894" s="44"/>
    </row>
    <row r="48895" spans="26:26">
      <c r="Z48895" s="44"/>
    </row>
    <row r="48896" spans="26:26">
      <c r="Z48896" s="44"/>
    </row>
    <row r="48897" spans="26:26">
      <c r="Z48897" s="44"/>
    </row>
    <row r="48898" spans="26:26">
      <c r="Z48898" s="44"/>
    </row>
    <row r="48899" spans="26:26">
      <c r="Z48899" s="44"/>
    </row>
    <row r="48900" spans="26:26">
      <c r="Z48900" s="44"/>
    </row>
    <row r="48901" spans="26:26">
      <c r="Z48901" s="44"/>
    </row>
    <row r="48902" spans="26:26">
      <c r="Z48902" s="44"/>
    </row>
    <row r="48903" spans="26:26">
      <c r="Z48903" s="44"/>
    </row>
    <row r="48904" spans="26:26">
      <c r="Z48904" s="44"/>
    </row>
    <row r="48905" spans="26:26">
      <c r="Z48905" s="44"/>
    </row>
    <row r="48906" spans="26:26">
      <c r="Z48906" s="44"/>
    </row>
    <row r="48907" spans="26:26">
      <c r="Z48907" s="44"/>
    </row>
    <row r="48908" spans="26:26">
      <c r="Z48908" s="44"/>
    </row>
    <row r="48909" spans="26:26">
      <c r="Z48909" s="44"/>
    </row>
    <row r="48910" spans="26:26">
      <c r="Z48910" s="44"/>
    </row>
    <row r="48911" spans="26:26">
      <c r="Z48911" s="44"/>
    </row>
    <row r="48912" spans="26:26">
      <c r="Z48912" s="44"/>
    </row>
    <row r="48913" spans="26:26">
      <c r="Z48913" s="44"/>
    </row>
    <row r="48914" spans="26:26">
      <c r="Z48914" s="44"/>
    </row>
    <row r="48915" spans="26:26">
      <c r="Z48915" s="44"/>
    </row>
    <row r="48916" spans="26:26">
      <c r="Z48916" s="44"/>
    </row>
    <row r="48917" spans="26:26">
      <c r="Z48917" s="44"/>
    </row>
    <row r="48918" spans="26:26">
      <c r="Z48918" s="44"/>
    </row>
    <row r="48919" spans="26:26">
      <c r="Z48919" s="44"/>
    </row>
    <row r="48920" spans="26:26">
      <c r="Z48920" s="44"/>
    </row>
    <row r="48921" spans="26:26">
      <c r="Z48921" s="44"/>
    </row>
    <row r="48922" spans="26:26">
      <c r="Z48922" s="44"/>
    </row>
    <row r="48923" spans="26:26">
      <c r="Z48923" s="44"/>
    </row>
    <row r="48924" spans="26:26">
      <c r="Z48924" s="44"/>
    </row>
    <row r="48925" spans="26:26">
      <c r="Z48925" s="44"/>
    </row>
    <row r="48926" spans="26:26">
      <c r="Z48926" s="44"/>
    </row>
    <row r="48927" spans="26:26">
      <c r="Z48927" s="44"/>
    </row>
    <row r="48928" spans="26:26">
      <c r="Z48928" s="44"/>
    </row>
    <row r="48929" spans="26:26">
      <c r="Z48929" s="44"/>
    </row>
    <row r="48930" spans="26:26">
      <c r="Z48930" s="44"/>
    </row>
    <row r="48931" spans="26:26">
      <c r="Z48931" s="44"/>
    </row>
    <row r="48932" spans="26:26">
      <c r="Z48932" s="44"/>
    </row>
    <row r="48933" spans="26:26">
      <c r="Z48933" s="44"/>
    </row>
    <row r="48934" spans="26:26">
      <c r="Z48934" s="44"/>
    </row>
    <row r="48935" spans="26:26">
      <c r="Z48935" s="44"/>
    </row>
    <row r="48936" spans="26:26">
      <c r="Z48936" s="44"/>
    </row>
    <row r="48937" spans="26:26">
      <c r="Z48937" s="44"/>
    </row>
    <row r="48938" spans="26:26">
      <c r="Z48938" s="44"/>
    </row>
    <row r="48939" spans="26:26">
      <c r="Z48939" s="44"/>
    </row>
    <row r="48940" spans="26:26">
      <c r="Z48940" s="44"/>
    </row>
    <row r="48941" spans="26:26">
      <c r="Z48941" s="44"/>
    </row>
    <row r="48942" spans="26:26">
      <c r="Z48942" s="44"/>
    </row>
    <row r="48943" spans="26:26">
      <c r="Z48943" s="44"/>
    </row>
    <row r="48944" spans="26:26">
      <c r="Z48944" s="44"/>
    </row>
    <row r="48945" spans="26:26">
      <c r="Z48945" s="44"/>
    </row>
    <row r="48946" spans="26:26">
      <c r="Z48946" s="44"/>
    </row>
    <row r="48947" spans="26:26">
      <c r="Z48947" s="44"/>
    </row>
    <row r="48948" spans="26:26">
      <c r="Z48948" s="44"/>
    </row>
    <row r="48949" spans="26:26">
      <c r="Z48949" s="44"/>
    </row>
    <row r="48950" spans="26:26">
      <c r="Z48950" s="44"/>
    </row>
    <row r="48951" spans="26:26">
      <c r="Z48951" s="44"/>
    </row>
    <row r="48952" spans="26:26">
      <c r="Z48952" s="44"/>
    </row>
    <row r="48953" spans="26:26">
      <c r="Z48953" s="44"/>
    </row>
    <row r="48954" spans="26:26">
      <c r="Z48954" s="44"/>
    </row>
    <row r="48955" spans="26:26">
      <c r="Z48955" s="44"/>
    </row>
    <row r="48956" spans="26:26">
      <c r="Z48956" s="44"/>
    </row>
    <row r="48957" spans="26:26">
      <c r="Z48957" s="44"/>
    </row>
    <row r="48958" spans="26:26">
      <c r="Z48958" s="44"/>
    </row>
    <row r="48959" spans="26:26">
      <c r="Z48959" s="44"/>
    </row>
    <row r="48960" spans="26:26">
      <c r="Z48960" s="44"/>
    </row>
    <row r="48961" spans="26:26">
      <c r="Z48961" s="44"/>
    </row>
    <row r="48962" spans="26:26">
      <c r="Z48962" s="44"/>
    </row>
    <row r="48963" spans="26:26">
      <c r="Z48963" s="44"/>
    </row>
    <row r="48964" spans="26:26">
      <c r="Z48964" s="44"/>
    </row>
    <row r="48965" spans="26:26">
      <c r="Z48965" s="44"/>
    </row>
    <row r="48966" spans="26:26">
      <c r="Z48966" s="44"/>
    </row>
    <row r="48967" spans="26:26">
      <c r="Z48967" s="44"/>
    </row>
    <row r="48968" spans="26:26">
      <c r="Z48968" s="44"/>
    </row>
    <row r="48969" spans="26:26">
      <c r="Z48969" s="44"/>
    </row>
    <row r="48970" spans="26:26">
      <c r="Z48970" s="44"/>
    </row>
    <row r="48971" spans="26:26">
      <c r="Z48971" s="44"/>
    </row>
    <row r="48972" spans="26:26">
      <c r="Z48972" s="44"/>
    </row>
    <row r="48973" spans="26:26">
      <c r="Z48973" s="44"/>
    </row>
    <row r="48974" spans="26:26">
      <c r="Z48974" s="44"/>
    </row>
    <row r="48975" spans="26:26">
      <c r="Z48975" s="44"/>
    </row>
    <row r="48976" spans="26:26">
      <c r="Z48976" s="44"/>
    </row>
    <row r="48977" spans="26:26">
      <c r="Z48977" s="44"/>
    </row>
    <row r="48978" spans="26:26">
      <c r="Z48978" s="44"/>
    </row>
    <row r="48979" spans="26:26">
      <c r="Z48979" s="44"/>
    </row>
    <row r="48980" spans="26:26">
      <c r="Z48980" s="44"/>
    </row>
    <row r="48981" spans="26:26">
      <c r="Z48981" s="44"/>
    </row>
    <row r="48982" spans="26:26">
      <c r="Z48982" s="44"/>
    </row>
    <row r="48983" spans="26:26">
      <c r="Z48983" s="44"/>
    </row>
    <row r="48984" spans="26:26">
      <c r="Z48984" s="44"/>
    </row>
    <row r="48985" spans="26:26">
      <c r="Z48985" s="44"/>
    </row>
    <row r="48986" spans="26:26">
      <c r="Z48986" s="44"/>
    </row>
    <row r="48987" spans="26:26">
      <c r="Z48987" s="44"/>
    </row>
    <row r="48988" spans="26:26">
      <c r="Z48988" s="44"/>
    </row>
    <row r="48989" spans="26:26">
      <c r="Z48989" s="44"/>
    </row>
    <row r="48990" spans="26:26">
      <c r="Z48990" s="44"/>
    </row>
    <row r="48991" spans="26:26">
      <c r="Z48991" s="44"/>
    </row>
    <row r="48992" spans="26:26">
      <c r="Z48992" s="44"/>
    </row>
    <row r="48993" spans="26:26">
      <c r="Z48993" s="44"/>
    </row>
    <row r="48994" spans="26:26">
      <c r="Z48994" s="44"/>
    </row>
    <row r="48995" spans="26:26">
      <c r="Z48995" s="44"/>
    </row>
    <row r="48996" spans="26:26">
      <c r="Z48996" s="44"/>
    </row>
    <row r="48997" spans="26:26">
      <c r="Z48997" s="44"/>
    </row>
    <row r="48998" spans="26:26">
      <c r="Z48998" s="44"/>
    </row>
    <row r="48999" spans="26:26">
      <c r="Z48999" s="44"/>
    </row>
    <row r="49000" spans="26:26">
      <c r="Z49000" s="44"/>
    </row>
    <row r="49001" spans="26:26">
      <c r="Z49001" s="44"/>
    </row>
    <row r="49002" spans="26:26">
      <c r="Z49002" s="44"/>
    </row>
    <row r="49003" spans="26:26">
      <c r="Z49003" s="44"/>
    </row>
    <row r="49004" spans="26:26">
      <c r="Z49004" s="44"/>
    </row>
    <row r="49005" spans="26:26">
      <c r="Z49005" s="44"/>
    </row>
    <row r="49006" spans="26:26">
      <c r="Z49006" s="44"/>
    </row>
    <row r="49007" spans="26:26">
      <c r="Z49007" s="44"/>
    </row>
    <row r="49008" spans="26:26">
      <c r="Z49008" s="44"/>
    </row>
    <row r="49009" spans="26:26">
      <c r="Z49009" s="44"/>
    </row>
    <row r="49010" spans="26:26">
      <c r="Z49010" s="44"/>
    </row>
    <row r="49011" spans="26:26">
      <c r="Z49011" s="44"/>
    </row>
    <row r="49012" spans="26:26">
      <c r="Z49012" s="44"/>
    </row>
    <row r="49013" spans="26:26">
      <c r="Z49013" s="44"/>
    </row>
    <row r="49014" spans="26:26">
      <c r="Z49014" s="44"/>
    </row>
    <row r="49015" spans="26:26">
      <c r="Z49015" s="44"/>
    </row>
    <row r="49016" spans="26:26">
      <c r="Z49016" s="44"/>
    </row>
    <row r="49017" spans="26:26">
      <c r="Z49017" s="44"/>
    </row>
    <row r="49018" spans="26:26">
      <c r="Z49018" s="44"/>
    </row>
    <row r="49019" spans="26:26">
      <c r="Z49019" s="44"/>
    </row>
    <row r="49020" spans="26:26">
      <c r="Z49020" s="44"/>
    </row>
    <row r="49021" spans="26:26">
      <c r="Z49021" s="44"/>
    </row>
    <row r="49022" spans="26:26">
      <c r="Z49022" s="44"/>
    </row>
    <row r="49023" spans="26:26">
      <c r="Z49023" s="44"/>
    </row>
    <row r="49024" spans="26:26">
      <c r="Z49024" s="44"/>
    </row>
    <row r="49025" spans="26:26">
      <c r="Z49025" s="44"/>
    </row>
    <row r="49026" spans="26:26">
      <c r="Z49026" s="44"/>
    </row>
    <row r="49027" spans="26:26">
      <c r="Z49027" s="44"/>
    </row>
    <row r="49028" spans="26:26">
      <c r="Z49028" s="44"/>
    </row>
    <row r="49029" spans="26:26">
      <c r="Z49029" s="44"/>
    </row>
    <row r="49030" spans="26:26">
      <c r="Z49030" s="44"/>
    </row>
    <row r="49031" spans="26:26">
      <c r="Z49031" s="44"/>
    </row>
    <row r="49032" spans="26:26">
      <c r="Z49032" s="44"/>
    </row>
    <row r="49033" spans="26:26">
      <c r="Z49033" s="44"/>
    </row>
    <row r="49034" spans="26:26">
      <c r="Z49034" s="44"/>
    </row>
    <row r="49035" spans="26:26">
      <c r="Z49035" s="44"/>
    </row>
    <row r="49036" spans="26:26">
      <c r="Z49036" s="44"/>
    </row>
    <row r="49037" spans="26:26">
      <c r="Z49037" s="44"/>
    </row>
    <row r="49038" spans="26:26">
      <c r="Z49038" s="44"/>
    </row>
    <row r="49039" spans="26:26">
      <c r="Z49039" s="44"/>
    </row>
    <row r="49040" spans="26:26">
      <c r="Z49040" s="44"/>
    </row>
    <row r="49041" spans="26:26">
      <c r="Z49041" s="44"/>
    </row>
    <row r="49042" spans="26:26">
      <c r="Z49042" s="44"/>
    </row>
    <row r="49043" spans="26:26">
      <c r="Z49043" s="44"/>
    </row>
    <row r="49044" spans="26:26">
      <c r="Z49044" s="44"/>
    </row>
    <row r="49045" spans="26:26">
      <c r="Z49045" s="44"/>
    </row>
    <row r="49046" spans="26:26">
      <c r="Z49046" s="44"/>
    </row>
    <row r="49047" spans="26:26">
      <c r="Z49047" s="44"/>
    </row>
    <row r="49048" spans="26:26">
      <c r="Z49048" s="44"/>
    </row>
    <row r="49049" spans="26:26">
      <c r="Z49049" s="44"/>
    </row>
    <row r="49050" spans="26:26">
      <c r="Z49050" s="44"/>
    </row>
    <row r="49051" spans="26:26">
      <c r="Z49051" s="44"/>
    </row>
    <row r="49052" spans="26:26">
      <c r="Z49052" s="44"/>
    </row>
    <row r="49053" spans="26:26">
      <c r="Z49053" s="44"/>
    </row>
    <row r="49054" spans="26:26">
      <c r="Z49054" s="44"/>
    </row>
    <row r="49055" spans="26:26">
      <c r="Z49055" s="44"/>
    </row>
    <row r="49056" spans="26:26">
      <c r="Z49056" s="44"/>
    </row>
    <row r="49057" spans="26:26">
      <c r="Z49057" s="44"/>
    </row>
    <row r="49058" spans="26:26">
      <c r="Z49058" s="44"/>
    </row>
    <row r="49059" spans="26:26">
      <c r="Z49059" s="44"/>
    </row>
    <row r="49060" spans="26:26">
      <c r="Z49060" s="44"/>
    </row>
    <row r="49061" spans="26:26">
      <c r="Z49061" s="44"/>
    </row>
    <row r="49062" spans="26:26">
      <c r="Z49062" s="44"/>
    </row>
    <row r="49063" spans="26:26">
      <c r="Z49063" s="44"/>
    </row>
    <row r="49064" spans="26:26">
      <c r="Z49064" s="44"/>
    </row>
    <row r="49065" spans="26:26">
      <c r="Z49065" s="44"/>
    </row>
    <row r="49066" spans="26:26">
      <c r="Z49066" s="44"/>
    </row>
    <row r="49067" spans="26:26">
      <c r="Z49067" s="44"/>
    </row>
    <row r="49068" spans="26:26">
      <c r="Z49068" s="44"/>
    </row>
    <row r="49069" spans="26:26">
      <c r="Z49069" s="44"/>
    </row>
    <row r="49070" spans="26:26">
      <c r="Z49070" s="44"/>
    </row>
    <row r="49071" spans="26:26">
      <c r="Z49071" s="44"/>
    </row>
    <row r="49072" spans="26:26">
      <c r="Z49072" s="44"/>
    </row>
    <row r="49073" spans="26:26">
      <c r="Z49073" s="44"/>
    </row>
    <row r="49074" spans="26:26">
      <c r="Z49074" s="44"/>
    </row>
    <row r="49075" spans="26:26">
      <c r="Z49075" s="44"/>
    </row>
    <row r="49076" spans="26:26">
      <c r="Z49076" s="44"/>
    </row>
    <row r="49077" spans="26:26">
      <c r="Z49077" s="44"/>
    </row>
    <row r="49078" spans="26:26">
      <c r="Z49078" s="44"/>
    </row>
    <row r="49079" spans="26:26">
      <c r="Z49079" s="44"/>
    </row>
    <row r="49080" spans="26:26">
      <c r="Z49080" s="44"/>
    </row>
    <row r="49081" spans="26:26">
      <c r="Z49081" s="44"/>
    </row>
    <row r="49082" spans="26:26">
      <c r="Z49082" s="44"/>
    </row>
    <row r="49083" spans="26:26">
      <c r="Z49083" s="44"/>
    </row>
    <row r="49084" spans="26:26">
      <c r="Z49084" s="44"/>
    </row>
    <row r="49085" spans="26:26">
      <c r="Z49085" s="44"/>
    </row>
    <row r="49086" spans="26:26">
      <c r="Z49086" s="44"/>
    </row>
    <row r="49087" spans="26:26">
      <c r="Z49087" s="44"/>
    </row>
    <row r="49088" spans="26:26">
      <c r="Z49088" s="44"/>
    </row>
    <row r="49089" spans="26:26">
      <c r="Z49089" s="44"/>
    </row>
    <row r="49090" spans="26:26">
      <c r="Z49090" s="44"/>
    </row>
    <row r="49091" spans="26:26">
      <c r="Z49091" s="44"/>
    </row>
    <row r="49092" spans="26:26">
      <c r="Z49092" s="44"/>
    </row>
    <row r="49093" spans="26:26">
      <c r="Z49093" s="44"/>
    </row>
    <row r="49094" spans="26:26">
      <c r="Z49094" s="44"/>
    </row>
    <row r="49095" spans="26:26">
      <c r="Z49095" s="44"/>
    </row>
    <row r="49096" spans="26:26">
      <c r="Z49096" s="44"/>
    </row>
    <row r="49097" spans="26:26">
      <c r="Z49097" s="44"/>
    </row>
    <row r="49098" spans="26:26">
      <c r="Z49098" s="44"/>
    </row>
    <row r="49099" spans="26:26">
      <c r="Z49099" s="44"/>
    </row>
    <row r="49100" spans="26:26">
      <c r="Z49100" s="44"/>
    </row>
    <row r="49101" spans="26:26">
      <c r="Z49101" s="44"/>
    </row>
    <row r="49102" spans="26:26">
      <c r="Z49102" s="44"/>
    </row>
    <row r="49103" spans="26:26">
      <c r="Z49103" s="44"/>
    </row>
    <row r="49104" spans="26:26">
      <c r="Z49104" s="44"/>
    </row>
    <row r="49105" spans="26:26">
      <c r="Z49105" s="44"/>
    </row>
    <row r="49106" spans="26:26">
      <c r="Z49106" s="44"/>
    </row>
    <row r="49107" spans="26:26">
      <c r="Z49107" s="44"/>
    </row>
    <row r="49108" spans="26:26">
      <c r="Z49108" s="44"/>
    </row>
    <row r="49109" spans="26:26">
      <c r="Z49109" s="44"/>
    </row>
    <row r="49110" spans="26:26">
      <c r="Z49110" s="44"/>
    </row>
    <row r="49111" spans="26:26">
      <c r="Z49111" s="44"/>
    </row>
    <row r="49112" spans="26:26">
      <c r="Z49112" s="44"/>
    </row>
    <row r="49113" spans="26:26">
      <c r="Z49113" s="44"/>
    </row>
    <row r="49114" spans="26:26">
      <c r="Z49114" s="44"/>
    </row>
    <row r="49115" spans="26:26">
      <c r="Z49115" s="44"/>
    </row>
    <row r="49116" spans="26:26">
      <c r="Z49116" s="44"/>
    </row>
    <row r="49117" spans="26:26">
      <c r="Z49117" s="44"/>
    </row>
    <row r="49118" spans="26:26">
      <c r="Z49118" s="44"/>
    </row>
    <row r="49119" spans="26:26">
      <c r="Z49119" s="44"/>
    </row>
    <row r="49120" spans="26:26">
      <c r="Z49120" s="44"/>
    </row>
    <row r="49121" spans="26:26">
      <c r="Z49121" s="44"/>
    </row>
    <row r="49122" spans="26:26">
      <c r="Z49122" s="44"/>
    </row>
    <row r="49123" spans="26:26">
      <c r="Z49123" s="44"/>
    </row>
    <row r="49124" spans="26:26">
      <c r="Z49124" s="44"/>
    </row>
    <row r="49125" spans="26:26">
      <c r="Z49125" s="44"/>
    </row>
    <row r="49126" spans="26:26">
      <c r="Z49126" s="44"/>
    </row>
    <row r="49127" spans="26:26">
      <c r="Z49127" s="44"/>
    </row>
    <row r="49128" spans="26:26">
      <c r="Z49128" s="44"/>
    </row>
    <row r="49129" spans="26:26">
      <c r="Z49129" s="44"/>
    </row>
    <row r="49130" spans="26:26">
      <c r="Z49130" s="44"/>
    </row>
    <row r="49131" spans="26:26">
      <c r="Z49131" s="44"/>
    </row>
    <row r="49132" spans="26:26">
      <c r="Z49132" s="44"/>
    </row>
    <row r="49133" spans="26:26">
      <c r="Z49133" s="44"/>
    </row>
    <row r="49134" spans="26:26">
      <c r="Z49134" s="44"/>
    </row>
    <row r="49135" spans="26:26">
      <c r="Z49135" s="44"/>
    </row>
    <row r="49136" spans="26:26">
      <c r="Z49136" s="44"/>
    </row>
    <row r="49137" spans="26:26">
      <c r="Z49137" s="44"/>
    </row>
    <row r="49138" spans="26:26">
      <c r="Z49138" s="44"/>
    </row>
    <row r="49139" spans="26:26">
      <c r="Z49139" s="44"/>
    </row>
    <row r="49140" spans="26:26">
      <c r="Z49140" s="44"/>
    </row>
    <row r="49141" spans="26:26">
      <c r="Z49141" s="44"/>
    </row>
    <row r="49142" spans="26:26">
      <c r="Z49142" s="44"/>
    </row>
    <row r="49143" spans="26:26">
      <c r="Z49143" s="44"/>
    </row>
    <row r="49144" spans="26:26">
      <c r="Z49144" s="44"/>
    </row>
    <row r="49145" spans="26:26">
      <c r="Z49145" s="44"/>
    </row>
    <row r="49146" spans="26:26">
      <c r="Z49146" s="44"/>
    </row>
    <row r="49147" spans="26:26">
      <c r="Z49147" s="44"/>
    </row>
    <row r="49148" spans="26:26">
      <c r="Z49148" s="44"/>
    </row>
    <row r="49149" spans="26:26">
      <c r="Z49149" s="44"/>
    </row>
    <row r="49150" spans="26:26">
      <c r="Z49150" s="44"/>
    </row>
    <row r="49151" spans="26:26">
      <c r="Z49151" s="44"/>
    </row>
    <row r="49152" spans="26:26">
      <c r="Z49152" s="44"/>
    </row>
    <row r="49153" spans="26:26">
      <c r="Z49153" s="44"/>
    </row>
    <row r="49154" spans="26:26">
      <c r="Z49154" s="44"/>
    </row>
    <row r="49155" spans="26:26">
      <c r="Z49155" s="44"/>
    </row>
    <row r="49156" spans="26:26">
      <c r="Z49156" s="44"/>
    </row>
    <row r="49157" spans="26:26">
      <c r="Z49157" s="44"/>
    </row>
    <row r="49158" spans="26:26">
      <c r="Z49158" s="44"/>
    </row>
    <row r="49159" spans="26:26">
      <c r="Z49159" s="44"/>
    </row>
    <row r="49160" spans="26:26">
      <c r="Z49160" s="44"/>
    </row>
    <row r="49161" spans="26:26">
      <c r="Z49161" s="44"/>
    </row>
    <row r="49162" spans="26:26">
      <c r="Z49162" s="44"/>
    </row>
    <row r="49163" spans="26:26">
      <c r="Z49163" s="44"/>
    </row>
    <row r="49164" spans="26:26">
      <c r="Z49164" s="44"/>
    </row>
    <row r="49165" spans="26:26">
      <c r="Z49165" s="44"/>
    </row>
    <row r="49166" spans="26:26">
      <c r="Z49166" s="44"/>
    </row>
    <row r="49167" spans="26:26">
      <c r="Z49167" s="44"/>
    </row>
    <row r="49168" spans="26:26">
      <c r="Z49168" s="44"/>
    </row>
    <row r="49169" spans="26:26">
      <c r="Z49169" s="44"/>
    </row>
    <row r="49170" spans="26:26">
      <c r="Z49170" s="44"/>
    </row>
    <row r="49171" spans="26:26">
      <c r="Z49171" s="44"/>
    </row>
    <row r="49172" spans="26:26">
      <c r="Z49172" s="44"/>
    </row>
    <row r="49173" spans="26:26">
      <c r="Z49173" s="44"/>
    </row>
    <row r="49174" spans="26:26">
      <c r="Z49174" s="44"/>
    </row>
    <row r="49175" spans="26:26">
      <c r="Z49175" s="44"/>
    </row>
    <row r="49176" spans="26:26">
      <c r="Z49176" s="44"/>
    </row>
    <row r="49177" spans="26:26">
      <c r="Z49177" s="44"/>
    </row>
    <row r="49178" spans="26:26">
      <c r="Z49178" s="44"/>
    </row>
    <row r="49179" spans="26:26">
      <c r="Z49179" s="44"/>
    </row>
    <row r="49180" spans="26:26">
      <c r="Z49180" s="44"/>
    </row>
    <row r="49181" spans="26:26">
      <c r="Z49181" s="44"/>
    </row>
    <row r="49182" spans="26:26">
      <c r="Z49182" s="44"/>
    </row>
    <row r="49183" spans="26:26">
      <c r="Z49183" s="44"/>
    </row>
    <row r="49184" spans="26:26">
      <c r="Z49184" s="44"/>
    </row>
    <row r="49185" spans="26:26">
      <c r="Z49185" s="44"/>
    </row>
    <row r="49186" spans="26:26">
      <c r="Z49186" s="44"/>
    </row>
    <row r="49187" spans="26:26">
      <c r="Z49187" s="44"/>
    </row>
    <row r="49188" spans="26:26">
      <c r="Z49188" s="44"/>
    </row>
    <row r="49189" spans="26:26">
      <c r="Z49189" s="44"/>
    </row>
    <row r="49190" spans="26:26">
      <c r="Z49190" s="44"/>
    </row>
    <row r="49191" spans="26:26">
      <c r="Z49191" s="44"/>
    </row>
    <row r="49192" spans="26:26">
      <c r="Z49192" s="44"/>
    </row>
    <row r="49193" spans="26:26">
      <c r="Z49193" s="44"/>
    </row>
    <row r="49194" spans="26:26">
      <c r="Z49194" s="44"/>
    </row>
    <row r="49195" spans="26:26">
      <c r="Z49195" s="44"/>
    </row>
    <row r="49196" spans="26:26">
      <c r="Z49196" s="44"/>
    </row>
    <row r="49197" spans="26:26">
      <c r="Z49197" s="44"/>
    </row>
    <row r="49198" spans="26:26">
      <c r="Z49198" s="44"/>
    </row>
    <row r="49199" spans="26:26">
      <c r="Z49199" s="44"/>
    </row>
    <row r="49200" spans="26:26">
      <c r="Z49200" s="44"/>
    </row>
    <row r="49201" spans="26:26">
      <c r="Z49201" s="44"/>
    </row>
    <row r="49202" spans="26:26">
      <c r="Z49202" s="44"/>
    </row>
    <row r="49203" spans="26:26">
      <c r="Z49203" s="44"/>
    </row>
    <row r="49204" spans="26:26">
      <c r="Z49204" s="44"/>
    </row>
    <row r="49205" spans="26:26">
      <c r="Z49205" s="44"/>
    </row>
    <row r="49206" spans="26:26">
      <c r="Z49206" s="44"/>
    </row>
    <row r="49207" spans="26:26">
      <c r="Z49207" s="44"/>
    </row>
    <row r="49208" spans="26:26">
      <c r="Z49208" s="44"/>
    </row>
    <row r="49209" spans="26:26">
      <c r="Z49209" s="44"/>
    </row>
    <row r="49210" spans="26:26">
      <c r="Z49210" s="44"/>
    </row>
    <row r="49211" spans="26:26">
      <c r="Z49211" s="44"/>
    </row>
    <row r="49212" spans="26:26">
      <c r="Z49212" s="44"/>
    </row>
    <row r="49213" spans="26:26">
      <c r="Z49213" s="44"/>
    </row>
    <row r="49214" spans="26:26">
      <c r="Z49214" s="44"/>
    </row>
    <row r="49215" spans="26:26">
      <c r="Z49215" s="44"/>
    </row>
    <row r="49216" spans="26:26">
      <c r="Z49216" s="44"/>
    </row>
    <row r="49217" spans="26:26">
      <c r="Z49217" s="44"/>
    </row>
    <row r="49218" spans="26:26">
      <c r="Z49218" s="44"/>
    </row>
    <row r="49219" spans="26:26">
      <c r="Z49219" s="44"/>
    </row>
    <row r="49220" spans="26:26">
      <c r="Z49220" s="44"/>
    </row>
    <row r="49221" spans="26:26">
      <c r="Z49221" s="44"/>
    </row>
    <row r="49222" spans="26:26">
      <c r="Z49222" s="44"/>
    </row>
    <row r="49223" spans="26:26">
      <c r="Z49223" s="44"/>
    </row>
    <row r="49224" spans="26:26">
      <c r="Z49224" s="44"/>
    </row>
    <row r="49225" spans="26:26">
      <c r="Z49225" s="44"/>
    </row>
    <row r="49226" spans="26:26">
      <c r="Z49226" s="44"/>
    </row>
    <row r="49227" spans="26:26">
      <c r="Z49227" s="44"/>
    </row>
    <row r="49228" spans="26:26">
      <c r="Z49228" s="44"/>
    </row>
    <row r="49229" spans="26:26">
      <c r="Z49229" s="44"/>
    </row>
    <row r="49230" spans="26:26">
      <c r="Z49230" s="44"/>
    </row>
    <row r="49231" spans="26:26">
      <c r="Z49231" s="44"/>
    </row>
    <row r="49232" spans="26:26">
      <c r="Z49232" s="44"/>
    </row>
    <row r="49233" spans="26:26">
      <c r="Z49233" s="44"/>
    </row>
    <row r="49234" spans="26:26">
      <c r="Z49234" s="44"/>
    </row>
    <row r="49235" spans="26:26">
      <c r="Z49235" s="44"/>
    </row>
    <row r="49236" spans="26:26">
      <c r="Z49236" s="44"/>
    </row>
    <row r="49237" spans="26:26">
      <c r="Z49237" s="44"/>
    </row>
    <row r="49238" spans="26:26">
      <c r="Z49238" s="44"/>
    </row>
    <row r="49239" spans="26:26">
      <c r="Z49239" s="44"/>
    </row>
    <row r="49240" spans="26:26">
      <c r="Z49240" s="44"/>
    </row>
    <row r="49241" spans="26:26">
      <c r="Z49241" s="44"/>
    </row>
    <row r="49242" spans="26:26">
      <c r="Z49242" s="44"/>
    </row>
    <row r="49243" spans="26:26">
      <c r="Z49243" s="44"/>
    </row>
    <row r="49244" spans="26:26">
      <c r="Z49244" s="44"/>
    </row>
    <row r="49245" spans="26:26">
      <c r="Z49245" s="44"/>
    </row>
    <row r="49246" spans="26:26">
      <c r="Z49246" s="44"/>
    </row>
    <row r="49247" spans="26:26">
      <c r="Z49247" s="44"/>
    </row>
    <row r="49248" spans="26:26">
      <c r="Z49248" s="44"/>
    </row>
    <row r="49249" spans="26:26">
      <c r="Z49249" s="44"/>
    </row>
    <row r="49250" spans="26:26">
      <c r="Z49250" s="44"/>
    </row>
    <row r="49251" spans="26:26">
      <c r="Z49251" s="44"/>
    </row>
    <row r="49252" spans="26:26">
      <c r="Z49252" s="44"/>
    </row>
    <row r="49253" spans="26:26">
      <c r="Z49253" s="44"/>
    </row>
    <row r="49254" spans="26:26">
      <c r="Z49254" s="44"/>
    </row>
    <row r="49255" spans="26:26">
      <c r="Z49255" s="44"/>
    </row>
    <row r="49256" spans="26:26">
      <c r="Z49256" s="44"/>
    </row>
    <row r="49257" spans="26:26">
      <c r="Z49257" s="44"/>
    </row>
    <row r="49258" spans="26:26">
      <c r="Z49258" s="44"/>
    </row>
    <row r="49259" spans="26:26">
      <c r="Z49259" s="44"/>
    </row>
    <row r="49260" spans="26:26">
      <c r="Z49260" s="44"/>
    </row>
    <row r="49261" spans="26:26">
      <c r="Z49261" s="44"/>
    </row>
    <row r="49262" spans="26:26">
      <c r="Z49262" s="44"/>
    </row>
    <row r="49263" spans="26:26">
      <c r="Z49263" s="44"/>
    </row>
    <row r="49264" spans="26:26">
      <c r="Z49264" s="44"/>
    </row>
    <row r="49265" spans="26:26">
      <c r="Z49265" s="44"/>
    </row>
    <row r="49266" spans="26:26">
      <c r="Z49266" s="44"/>
    </row>
    <row r="49267" spans="26:26">
      <c r="Z49267" s="44"/>
    </row>
    <row r="49268" spans="26:26">
      <c r="Z49268" s="44"/>
    </row>
    <row r="49269" spans="26:26">
      <c r="Z49269" s="44"/>
    </row>
    <row r="49270" spans="26:26">
      <c r="Z49270" s="44"/>
    </row>
    <row r="49271" spans="26:26">
      <c r="Z49271" s="44"/>
    </row>
    <row r="49272" spans="26:26">
      <c r="Z49272" s="44"/>
    </row>
    <row r="49273" spans="26:26">
      <c r="Z49273" s="44"/>
    </row>
    <row r="49274" spans="26:26">
      <c r="Z49274" s="44"/>
    </row>
    <row r="49275" spans="26:26">
      <c r="Z49275" s="44"/>
    </row>
    <row r="49276" spans="26:26">
      <c r="Z49276" s="44"/>
    </row>
    <row r="49277" spans="26:26">
      <c r="Z49277" s="44"/>
    </row>
    <row r="49278" spans="26:26">
      <c r="Z49278" s="44"/>
    </row>
    <row r="49279" spans="26:26">
      <c r="Z49279" s="44"/>
    </row>
    <row r="49280" spans="26:26">
      <c r="Z49280" s="44"/>
    </row>
    <row r="49281" spans="26:26">
      <c r="Z49281" s="44"/>
    </row>
    <row r="49282" spans="26:26">
      <c r="Z49282" s="44"/>
    </row>
    <row r="49283" spans="26:26">
      <c r="Z49283" s="44"/>
    </row>
    <row r="49284" spans="26:26">
      <c r="Z49284" s="44"/>
    </row>
    <row r="49285" spans="26:26">
      <c r="Z49285" s="44"/>
    </row>
    <row r="49286" spans="26:26">
      <c r="Z49286" s="44"/>
    </row>
    <row r="49287" spans="26:26">
      <c r="Z49287" s="44"/>
    </row>
    <row r="49288" spans="26:26">
      <c r="Z49288" s="44"/>
    </row>
    <row r="49289" spans="26:26">
      <c r="Z49289" s="44"/>
    </row>
    <row r="49290" spans="26:26">
      <c r="Z49290" s="44"/>
    </row>
    <row r="49291" spans="26:26">
      <c r="Z49291" s="44"/>
    </row>
    <row r="49292" spans="26:26">
      <c r="Z49292" s="44"/>
    </row>
    <row r="49293" spans="26:26">
      <c r="Z49293" s="44"/>
    </row>
    <row r="49294" spans="26:26">
      <c r="Z49294" s="44"/>
    </row>
    <row r="49295" spans="26:26">
      <c r="Z49295" s="44"/>
    </row>
    <row r="49296" spans="26:26">
      <c r="Z49296" s="44"/>
    </row>
    <row r="49297" spans="26:26">
      <c r="Z49297" s="44"/>
    </row>
    <row r="49298" spans="26:26">
      <c r="Z49298" s="44"/>
    </row>
    <row r="49299" spans="26:26">
      <c r="Z49299" s="44"/>
    </row>
    <row r="49300" spans="26:26">
      <c r="Z49300" s="44"/>
    </row>
    <row r="49301" spans="26:26">
      <c r="Z49301" s="44"/>
    </row>
    <row r="49302" spans="26:26">
      <c r="Z49302" s="44"/>
    </row>
    <row r="49303" spans="26:26">
      <c r="Z49303" s="44"/>
    </row>
    <row r="49304" spans="26:26">
      <c r="Z49304" s="44"/>
    </row>
    <row r="49305" spans="26:26">
      <c r="Z49305" s="44"/>
    </row>
    <row r="49306" spans="26:26">
      <c r="Z49306" s="44"/>
    </row>
    <row r="49307" spans="26:26">
      <c r="Z49307" s="44"/>
    </row>
    <row r="49308" spans="26:26">
      <c r="Z49308" s="44"/>
    </row>
    <row r="49309" spans="26:26">
      <c r="Z49309" s="44"/>
    </row>
    <row r="49310" spans="26:26">
      <c r="Z49310" s="44"/>
    </row>
    <row r="49311" spans="26:26">
      <c r="Z49311" s="44"/>
    </row>
    <row r="49312" spans="26:26">
      <c r="Z49312" s="44"/>
    </row>
    <row r="49313" spans="26:26">
      <c r="Z49313" s="44"/>
    </row>
    <row r="49314" spans="26:26">
      <c r="Z49314" s="44"/>
    </row>
    <row r="49315" spans="26:26">
      <c r="Z49315" s="44"/>
    </row>
    <row r="49316" spans="26:26">
      <c r="Z49316" s="44"/>
    </row>
    <row r="49317" spans="26:26">
      <c r="Z49317" s="44"/>
    </row>
    <row r="49318" spans="26:26">
      <c r="Z49318" s="44"/>
    </row>
    <row r="49319" spans="26:26">
      <c r="Z49319" s="44"/>
    </row>
    <row r="49320" spans="26:26">
      <c r="Z49320" s="44"/>
    </row>
    <row r="49321" spans="26:26">
      <c r="Z49321" s="44"/>
    </row>
    <row r="49322" spans="26:26">
      <c r="Z49322" s="44"/>
    </row>
    <row r="49323" spans="26:26">
      <c r="Z49323" s="44"/>
    </row>
    <row r="49324" spans="26:26">
      <c r="Z49324" s="44"/>
    </row>
    <row r="49325" spans="26:26">
      <c r="Z49325" s="44"/>
    </row>
    <row r="49326" spans="26:26">
      <c r="Z49326" s="44"/>
    </row>
    <row r="49327" spans="26:26">
      <c r="Z49327" s="44"/>
    </row>
    <row r="49328" spans="26:26">
      <c r="Z49328" s="44"/>
    </row>
    <row r="49329" spans="26:26">
      <c r="Z49329" s="44"/>
    </row>
    <row r="49330" spans="26:26">
      <c r="Z49330" s="44"/>
    </row>
    <row r="49331" spans="26:26">
      <c r="Z49331" s="44"/>
    </row>
    <row r="49332" spans="26:26">
      <c r="Z49332" s="44"/>
    </row>
    <row r="49333" spans="26:26">
      <c r="Z49333" s="44"/>
    </row>
    <row r="49334" spans="26:26">
      <c r="Z49334" s="44"/>
    </row>
    <row r="49335" spans="26:26">
      <c r="Z49335" s="44"/>
    </row>
    <row r="49336" spans="26:26">
      <c r="Z49336" s="44"/>
    </row>
    <row r="49337" spans="26:26">
      <c r="Z49337" s="44"/>
    </row>
    <row r="49338" spans="26:26">
      <c r="Z49338" s="44"/>
    </row>
    <row r="49339" spans="26:26">
      <c r="Z49339" s="44"/>
    </row>
    <row r="49340" spans="26:26">
      <c r="Z49340" s="44"/>
    </row>
    <row r="49341" spans="26:26">
      <c r="Z49341" s="44"/>
    </row>
    <row r="49342" spans="26:26">
      <c r="Z49342" s="44"/>
    </row>
    <row r="49343" spans="26:26">
      <c r="Z49343" s="44"/>
    </row>
    <row r="49344" spans="26:26">
      <c r="Z49344" s="44"/>
    </row>
    <row r="49345" spans="26:26">
      <c r="Z49345" s="44"/>
    </row>
    <row r="49346" spans="26:26">
      <c r="Z49346" s="44"/>
    </row>
    <row r="49347" spans="26:26">
      <c r="Z49347" s="44"/>
    </row>
    <row r="49348" spans="26:26">
      <c r="Z49348" s="44"/>
    </row>
    <row r="49349" spans="26:26">
      <c r="Z49349" s="44"/>
    </row>
    <row r="49350" spans="26:26">
      <c r="Z49350" s="44"/>
    </row>
    <row r="49351" spans="26:26">
      <c r="Z49351" s="44"/>
    </row>
    <row r="49352" spans="26:26">
      <c r="Z49352" s="44"/>
    </row>
    <row r="49353" spans="26:26">
      <c r="Z49353" s="44"/>
    </row>
    <row r="49354" spans="26:26">
      <c r="Z49354" s="44"/>
    </row>
    <row r="49355" spans="26:26">
      <c r="Z49355" s="44"/>
    </row>
    <row r="49356" spans="26:26">
      <c r="Z49356" s="44"/>
    </row>
    <row r="49357" spans="26:26">
      <c r="Z49357" s="44"/>
    </row>
    <row r="49358" spans="26:26">
      <c r="Z49358" s="44"/>
    </row>
    <row r="49359" spans="26:26">
      <c r="Z49359" s="44"/>
    </row>
    <row r="49360" spans="26:26">
      <c r="Z49360" s="44"/>
    </row>
    <row r="49361" spans="26:26">
      <c r="Z49361" s="44"/>
    </row>
    <row r="49362" spans="26:26">
      <c r="Z49362" s="44"/>
    </row>
    <row r="49363" spans="26:26">
      <c r="Z49363" s="44"/>
    </row>
    <row r="49364" spans="26:26">
      <c r="Z49364" s="44"/>
    </row>
    <row r="49365" spans="26:26">
      <c r="Z49365" s="44"/>
    </row>
    <row r="49366" spans="26:26">
      <c r="Z49366" s="44"/>
    </row>
    <row r="49367" spans="26:26">
      <c r="Z49367" s="44"/>
    </row>
    <row r="49368" spans="26:26">
      <c r="Z49368" s="44"/>
    </row>
    <row r="49369" spans="26:26">
      <c r="Z49369" s="44"/>
    </row>
    <row r="49370" spans="26:26">
      <c r="Z49370" s="44"/>
    </row>
    <row r="49371" spans="26:26">
      <c r="Z49371" s="44"/>
    </row>
    <row r="49372" spans="26:26">
      <c r="Z49372" s="44"/>
    </row>
    <row r="49373" spans="26:26">
      <c r="Z49373" s="44"/>
    </row>
    <row r="49374" spans="26:26">
      <c r="Z49374" s="44"/>
    </row>
    <row r="49375" spans="26:26">
      <c r="Z49375" s="44"/>
    </row>
    <row r="49376" spans="26:26">
      <c r="Z49376" s="44"/>
    </row>
    <row r="49377" spans="26:26">
      <c r="Z49377" s="44"/>
    </row>
    <row r="49378" spans="26:26">
      <c r="Z49378" s="44"/>
    </row>
    <row r="49379" spans="26:26">
      <c r="Z49379" s="44"/>
    </row>
    <row r="49380" spans="26:26">
      <c r="Z49380" s="44"/>
    </row>
    <row r="49381" spans="26:26">
      <c r="Z49381" s="44"/>
    </row>
    <row r="49382" spans="26:26">
      <c r="Z49382" s="44"/>
    </row>
    <row r="49383" spans="26:26">
      <c r="Z49383" s="44"/>
    </row>
    <row r="49384" spans="26:26">
      <c r="Z49384" s="44"/>
    </row>
    <row r="49385" spans="26:26">
      <c r="Z49385" s="44"/>
    </row>
    <row r="49386" spans="26:26">
      <c r="Z49386" s="44"/>
    </row>
    <row r="49387" spans="26:26">
      <c r="Z49387" s="44"/>
    </row>
    <row r="49388" spans="26:26">
      <c r="Z49388" s="44"/>
    </row>
    <row r="49389" spans="26:26">
      <c r="Z49389" s="44"/>
    </row>
    <row r="49390" spans="26:26">
      <c r="Z49390" s="44"/>
    </row>
    <row r="49391" spans="26:26">
      <c r="Z49391" s="44"/>
    </row>
    <row r="49392" spans="26:26">
      <c r="Z49392" s="44"/>
    </row>
    <row r="49393" spans="26:26">
      <c r="Z49393" s="44"/>
    </row>
    <row r="49394" spans="26:26">
      <c r="Z49394" s="44"/>
    </row>
    <row r="49395" spans="26:26">
      <c r="Z49395" s="44"/>
    </row>
    <row r="49396" spans="26:26">
      <c r="Z49396" s="44"/>
    </row>
    <row r="49397" spans="26:26">
      <c r="Z49397" s="44"/>
    </row>
    <row r="49398" spans="26:26">
      <c r="Z49398" s="44"/>
    </row>
    <row r="49399" spans="26:26">
      <c r="Z49399" s="44"/>
    </row>
    <row r="49400" spans="26:26">
      <c r="Z49400" s="44"/>
    </row>
    <row r="49401" spans="26:26">
      <c r="Z49401" s="44"/>
    </row>
    <row r="49402" spans="26:26">
      <c r="Z49402" s="44"/>
    </row>
    <row r="49403" spans="26:26">
      <c r="Z49403" s="44"/>
    </row>
    <row r="49404" spans="26:26">
      <c r="Z49404" s="44"/>
    </row>
    <row r="49405" spans="26:26">
      <c r="Z49405" s="44"/>
    </row>
    <row r="49406" spans="26:26">
      <c r="Z49406" s="44"/>
    </row>
    <row r="49407" spans="26:26">
      <c r="Z49407" s="44"/>
    </row>
    <row r="49408" spans="26:26">
      <c r="Z49408" s="44"/>
    </row>
    <row r="49409" spans="26:26">
      <c r="Z49409" s="44"/>
    </row>
    <row r="49410" spans="26:26">
      <c r="Z49410" s="44"/>
    </row>
    <row r="49411" spans="26:26">
      <c r="Z49411" s="44"/>
    </row>
    <row r="49412" spans="26:26">
      <c r="Z49412" s="44"/>
    </row>
    <row r="49413" spans="26:26">
      <c r="Z49413" s="44"/>
    </row>
    <row r="49414" spans="26:26">
      <c r="Z49414" s="44"/>
    </row>
    <row r="49415" spans="26:26">
      <c r="Z49415" s="44"/>
    </row>
    <row r="49416" spans="26:26">
      <c r="Z49416" s="44"/>
    </row>
    <row r="49417" spans="26:26">
      <c r="Z49417" s="44"/>
    </row>
    <row r="49418" spans="26:26">
      <c r="Z49418" s="44"/>
    </row>
    <row r="49419" spans="26:26">
      <c r="Z49419" s="44"/>
    </row>
    <row r="49420" spans="26:26">
      <c r="Z49420" s="44"/>
    </row>
    <row r="49421" spans="26:26">
      <c r="Z49421" s="44"/>
    </row>
    <row r="49422" spans="26:26">
      <c r="Z49422" s="44"/>
    </row>
    <row r="49423" spans="26:26">
      <c r="Z49423" s="44"/>
    </row>
    <row r="49424" spans="26:26">
      <c r="Z49424" s="44"/>
    </row>
    <row r="49425" spans="26:26">
      <c r="Z49425" s="44"/>
    </row>
    <row r="49426" spans="26:26">
      <c r="Z49426" s="44"/>
    </row>
    <row r="49427" spans="26:26">
      <c r="Z49427" s="44"/>
    </row>
    <row r="49428" spans="26:26">
      <c r="Z49428" s="44"/>
    </row>
    <row r="49429" spans="26:26">
      <c r="Z49429" s="44"/>
    </row>
    <row r="49430" spans="26:26">
      <c r="Z49430" s="44"/>
    </row>
    <row r="49431" spans="26:26">
      <c r="Z49431" s="44"/>
    </row>
    <row r="49432" spans="26:26">
      <c r="Z49432" s="44"/>
    </row>
    <row r="49433" spans="26:26">
      <c r="Z49433" s="44"/>
    </row>
    <row r="49434" spans="26:26">
      <c r="Z49434" s="44"/>
    </row>
    <row r="49435" spans="26:26">
      <c r="Z49435" s="44"/>
    </row>
    <row r="49436" spans="26:26">
      <c r="Z49436" s="44"/>
    </row>
    <row r="49437" spans="26:26">
      <c r="Z49437" s="44"/>
    </row>
    <row r="49438" spans="26:26">
      <c r="Z49438" s="44"/>
    </row>
    <row r="49439" spans="26:26">
      <c r="Z49439" s="44"/>
    </row>
    <row r="49440" spans="26:26">
      <c r="Z49440" s="44"/>
    </row>
    <row r="49441" spans="26:26">
      <c r="Z49441" s="44"/>
    </row>
    <row r="49442" spans="26:26">
      <c r="Z49442" s="44"/>
    </row>
    <row r="49443" spans="26:26">
      <c r="Z49443" s="44"/>
    </row>
    <row r="49444" spans="26:26">
      <c r="Z49444" s="44"/>
    </row>
    <row r="49445" spans="26:26">
      <c r="Z49445" s="44"/>
    </row>
    <row r="49446" spans="26:26">
      <c r="Z49446" s="44"/>
    </row>
    <row r="49447" spans="26:26">
      <c r="Z49447" s="44"/>
    </row>
    <row r="49448" spans="26:26">
      <c r="Z49448" s="44"/>
    </row>
    <row r="49449" spans="26:26">
      <c r="Z49449" s="44"/>
    </row>
    <row r="49450" spans="26:26">
      <c r="Z49450" s="44"/>
    </row>
    <row r="49451" spans="26:26">
      <c r="Z49451" s="44"/>
    </row>
    <row r="49452" spans="26:26">
      <c r="Z49452" s="44"/>
    </row>
    <row r="49453" spans="26:26">
      <c r="Z49453" s="44"/>
    </row>
    <row r="49454" spans="26:26">
      <c r="Z49454" s="44"/>
    </row>
    <row r="49455" spans="26:26">
      <c r="Z49455" s="44"/>
    </row>
    <row r="49456" spans="26:26">
      <c r="Z49456" s="44"/>
    </row>
    <row r="49457" spans="26:26">
      <c r="Z49457" s="44"/>
    </row>
    <row r="49458" spans="26:26">
      <c r="Z49458" s="44"/>
    </row>
    <row r="49459" spans="26:26">
      <c r="Z49459" s="44"/>
    </row>
    <row r="49460" spans="26:26">
      <c r="Z49460" s="44"/>
    </row>
    <row r="49461" spans="26:26">
      <c r="Z49461" s="44"/>
    </row>
    <row r="49462" spans="26:26">
      <c r="Z49462" s="44"/>
    </row>
    <row r="49463" spans="26:26">
      <c r="Z49463" s="44"/>
    </row>
    <row r="49464" spans="26:26">
      <c r="Z49464" s="44"/>
    </row>
    <row r="49465" spans="26:26">
      <c r="Z49465" s="44"/>
    </row>
    <row r="49466" spans="26:26">
      <c r="Z49466" s="44"/>
    </row>
    <row r="49467" spans="26:26">
      <c r="Z49467" s="44"/>
    </row>
    <row r="49468" spans="26:26">
      <c r="Z49468" s="44"/>
    </row>
    <row r="49469" spans="26:26">
      <c r="Z49469" s="44"/>
    </row>
    <row r="49470" spans="26:26">
      <c r="Z49470" s="44"/>
    </row>
    <row r="49471" spans="26:26">
      <c r="Z49471" s="44"/>
    </row>
    <row r="49472" spans="26:26">
      <c r="Z49472" s="44"/>
    </row>
    <row r="49473" spans="26:26">
      <c r="Z49473" s="44"/>
    </row>
    <row r="49474" spans="26:26">
      <c r="Z49474" s="44"/>
    </row>
    <row r="49475" spans="26:26">
      <c r="Z49475" s="44"/>
    </row>
    <row r="49476" spans="26:26">
      <c r="Z49476" s="44"/>
    </row>
    <row r="49477" spans="26:26">
      <c r="Z49477" s="44"/>
    </row>
    <row r="49478" spans="26:26">
      <c r="Z49478" s="44"/>
    </row>
    <row r="49479" spans="26:26">
      <c r="Z49479" s="44"/>
    </row>
    <row r="49480" spans="26:26">
      <c r="Z49480" s="44"/>
    </row>
    <row r="49481" spans="26:26">
      <c r="Z49481" s="44"/>
    </row>
    <row r="49482" spans="26:26">
      <c r="Z49482" s="44"/>
    </row>
    <row r="49483" spans="26:26">
      <c r="Z49483" s="44"/>
    </row>
    <row r="49484" spans="26:26">
      <c r="Z49484" s="44"/>
    </row>
    <row r="49485" spans="26:26">
      <c r="Z49485" s="44"/>
    </row>
    <row r="49486" spans="26:26">
      <c r="Z49486" s="44"/>
    </row>
    <row r="49487" spans="26:26">
      <c r="Z49487" s="44"/>
    </row>
    <row r="49488" spans="26:26">
      <c r="Z49488" s="44"/>
    </row>
    <row r="49489" spans="26:26">
      <c r="Z49489" s="44"/>
    </row>
    <row r="49490" spans="26:26">
      <c r="Z49490" s="44"/>
    </row>
    <row r="49491" spans="26:26">
      <c r="Z49491" s="44"/>
    </row>
    <row r="49492" spans="26:26">
      <c r="Z49492" s="44"/>
    </row>
    <row r="49493" spans="26:26">
      <c r="Z49493" s="44"/>
    </row>
    <row r="49494" spans="26:26">
      <c r="Z49494" s="44"/>
    </row>
    <row r="49495" spans="26:26">
      <c r="Z49495" s="44"/>
    </row>
    <row r="49496" spans="26:26">
      <c r="Z49496" s="44"/>
    </row>
    <row r="49497" spans="26:26">
      <c r="Z49497" s="44"/>
    </row>
    <row r="49498" spans="26:26">
      <c r="Z49498" s="44"/>
    </row>
    <row r="49499" spans="26:26">
      <c r="Z49499" s="44"/>
    </row>
    <row r="49500" spans="26:26">
      <c r="Z49500" s="44"/>
    </row>
    <row r="49501" spans="26:26">
      <c r="Z49501" s="44"/>
    </row>
    <row r="49502" spans="26:26">
      <c r="Z49502" s="44"/>
    </row>
    <row r="49503" spans="26:26">
      <c r="Z49503" s="44"/>
    </row>
    <row r="49504" spans="26:26">
      <c r="Z49504" s="44"/>
    </row>
    <row r="49505" spans="26:26">
      <c r="Z49505" s="44"/>
    </row>
    <row r="49506" spans="26:26">
      <c r="Z49506" s="44"/>
    </row>
    <row r="49507" spans="26:26">
      <c r="Z49507" s="44"/>
    </row>
    <row r="49508" spans="26:26">
      <c r="Z49508" s="44"/>
    </row>
    <row r="49509" spans="26:26">
      <c r="Z49509" s="44"/>
    </row>
    <row r="49510" spans="26:26">
      <c r="Z49510" s="44"/>
    </row>
    <row r="49511" spans="26:26">
      <c r="Z49511" s="44"/>
    </row>
    <row r="49512" spans="26:26">
      <c r="Z49512" s="44"/>
    </row>
    <row r="49513" spans="26:26">
      <c r="Z49513" s="44"/>
    </row>
    <row r="49514" spans="26:26">
      <c r="Z49514" s="44"/>
    </row>
    <row r="49515" spans="26:26">
      <c r="Z49515" s="44"/>
    </row>
    <row r="49516" spans="26:26">
      <c r="Z49516" s="44"/>
    </row>
    <row r="49517" spans="26:26">
      <c r="Z49517" s="44"/>
    </row>
    <row r="49518" spans="26:26">
      <c r="Z49518" s="44"/>
    </row>
    <row r="49519" spans="26:26">
      <c r="Z49519" s="44"/>
    </row>
    <row r="49520" spans="26:26">
      <c r="Z49520" s="44"/>
    </row>
    <row r="49521" spans="26:26">
      <c r="Z49521" s="44"/>
    </row>
    <row r="49522" spans="26:26">
      <c r="Z49522" s="44"/>
    </row>
    <row r="49523" spans="26:26">
      <c r="Z49523" s="44"/>
    </row>
    <row r="49524" spans="26:26">
      <c r="Z49524" s="44"/>
    </row>
    <row r="49525" spans="26:26">
      <c r="Z49525" s="44"/>
    </row>
    <row r="49526" spans="26:26">
      <c r="Z49526" s="44"/>
    </row>
    <row r="49527" spans="26:26">
      <c r="Z49527" s="44"/>
    </row>
    <row r="49528" spans="26:26">
      <c r="Z49528" s="44"/>
    </row>
    <row r="49529" spans="26:26">
      <c r="Z49529" s="44"/>
    </row>
    <row r="49530" spans="26:26">
      <c r="Z49530" s="44"/>
    </row>
    <row r="49531" spans="26:26">
      <c r="Z49531" s="44"/>
    </row>
    <row r="49532" spans="26:26">
      <c r="Z49532" s="44"/>
    </row>
    <row r="49533" spans="26:26">
      <c r="Z49533" s="44"/>
    </row>
    <row r="49534" spans="26:26">
      <c r="Z49534" s="44"/>
    </row>
    <row r="49535" spans="26:26">
      <c r="Z49535" s="44"/>
    </row>
    <row r="49536" spans="26:26">
      <c r="Z49536" s="44"/>
    </row>
    <row r="49537" spans="26:26">
      <c r="Z49537" s="44"/>
    </row>
    <row r="49538" spans="26:26">
      <c r="Z49538" s="44"/>
    </row>
    <row r="49539" spans="26:26">
      <c r="Z49539" s="44"/>
    </row>
    <row r="49540" spans="26:26">
      <c r="Z49540" s="44"/>
    </row>
    <row r="49541" spans="26:26">
      <c r="Z49541" s="44"/>
    </row>
    <row r="49542" spans="26:26">
      <c r="Z49542" s="44"/>
    </row>
    <row r="49543" spans="26:26">
      <c r="Z49543" s="44"/>
    </row>
    <row r="49544" spans="26:26">
      <c r="Z49544" s="44"/>
    </row>
    <row r="49545" spans="26:26">
      <c r="Z49545" s="44"/>
    </row>
    <row r="49546" spans="26:26">
      <c r="Z49546" s="44"/>
    </row>
    <row r="49547" spans="26:26">
      <c r="Z49547" s="44"/>
    </row>
    <row r="49548" spans="26:26">
      <c r="Z49548" s="44"/>
    </row>
    <row r="49549" spans="26:26">
      <c r="Z49549" s="44"/>
    </row>
    <row r="49550" spans="26:26">
      <c r="Z49550" s="44"/>
    </row>
    <row r="49551" spans="26:26">
      <c r="Z49551" s="44"/>
    </row>
    <row r="49552" spans="26:26">
      <c r="Z49552" s="44"/>
    </row>
    <row r="49553" spans="26:26">
      <c r="Z49553" s="44"/>
    </row>
    <row r="49554" spans="26:26">
      <c r="Z49554" s="44"/>
    </row>
    <row r="49555" spans="26:26">
      <c r="Z49555" s="44"/>
    </row>
    <row r="49556" spans="26:26">
      <c r="Z49556" s="44"/>
    </row>
    <row r="49557" spans="26:26">
      <c r="Z49557" s="44"/>
    </row>
    <row r="49558" spans="26:26">
      <c r="Z49558" s="44"/>
    </row>
    <row r="49559" spans="26:26">
      <c r="Z49559" s="44"/>
    </row>
    <row r="49560" spans="26:26">
      <c r="Z49560" s="44"/>
    </row>
    <row r="49561" spans="26:26">
      <c r="Z49561" s="44"/>
    </row>
    <row r="49562" spans="26:26">
      <c r="Z49562" s="44"/>
    </row>
    <row r="49563" spans="26:26">
      <c r="Z49563" s="44"/>
    </row>
    <row r="49564" spans="26:26">
      <c r="Z49564" s="44"/>
    </row>
    <row r="49565" spans="26:26">
      <c r="Z49565" s="44"/>
    </row>
    <row r="49566" spans="26:26">
      <c r="Z49566" s="44"/>
    </row>
    <row r="49567" spans="26:26">
      <c r="Z49567" s="44"/>
    </row>
    <row r="49568" spans="26:26">
      <c r="Z49568" s="44"/>
    </row>
    <row r="49569" spans="26:26">
      <c r="Z49569" s="44"/>
    </row>
    <row r="49570" spans="26:26">
      <c r="Z49570" s="44"/>
    </row>
    <row r="49571" spans="26:26">
      <c r="Z49571" s="44"/>
    </row>
    <row r="49572" spans="26:26">
      <c r="Z49572" s="44"/>
    </row>
    <row r="49573" spans="26:26">
      <c r="Z49573" s="44"/>
    </row>
    <row r="49574" spans="26:26">
      <c r="Z49574" s="44"/>
    </row>
    <row r="49575" spans="26:26">
      <c r="Z49575" s="44"/>
    </row>
    <row r="49576" spans="26:26">
      <c r="Z49576" s="44"/>
    </row>
    <row r="49577" spans="26:26">
      <c r="Z49577" s="44"/>
    </row>
    <row r="49578" spans="26:26">
      <c r="Z49578" s="44"/>
    </row>
    <row r="49579" spans="26:26">
      <c r="Z49579" s="44"/>
    </row>
    <row r="49580" spans="26:26">
      <c r="Z49580" s="44"/>
    </row>
    <row r="49581" spans="26:26">
      <c r="Z49581" s="44"/>
    </row>
    <row r="49582" spans="26:26">
      <c r="Z49582" s="44"/>
    </row>
    <row r="49583" spans="26:26">
      <c r="Z49583" s="44"/>
    </row>
    <row r="49584" spans="26:26">
      <c r="Z49584" s="44"/>
    </row>
    <row r="49585" spans="26:26">
      <c r="Z49585" s="44"/>
    </row>
    <row r="49586" spans="26:26">
      <c r="Z49586" s="44"/>
    </row>
    <row r="49587" spans="26:26">
      <c r="Z49587" s="44"/>
    </row>
    <row r="49588" spans="26:26">
      <c r="Z49588" s="44"/>
    </row>
    <row r="49589" spans="26:26">
      <c r="Z49589" s="44"/>
    </row>
    <row r="49590" spans="26:26">
      <c r="Z49590" s="44"/>
    </row>
    <row r="49591" spans="26:26">
      <c r="Z49591" s="44"/>
    </row>
    <row r="49592" spans="26:26">
      <c r="Z49592" s="44"/>
    </row>
    <row r="49593" spans="26:26">
      <c r="Z49593" s="44"/>
    </row>
    <row r="49594" spans="26:26">
      <c r="Z49594" s="44"/>
    </row>
    <row r="49595" spans="26:26">
      <c r="Z49595" s="44"/>
    </row>
    <row r="49596" spans="26:26">
      <c r="Z49596" s="44"/>
    </row>
    <row r="49597" spans="26:26">
      <c r="Z49597" s="44"/>
    </row>
    <row r="49598" spans="26:26">
      <c r="Z49598" s="44"/>
    </row>
    <row r="49599" spans="26:26">
      <c r="Z49599" s="44"/>
    </row>
    <row r="49600" spans="26:26">
      <c r="Z49600" s="44"/>
    </row>
    <row r="49601" spans="26:26">
      <c r="Z49601" s="44"/>
    </row>
    <row r="49602" spans="26:26">
      <c r="Z49602" s="44"/>
    </row>
    <row r="49603" spans="26:26">
      <c r="Z49603" s="44"/>
    </row>
    <row r="49604" spans="26:26">
      <c r="Z49604" s="44"/>
    </row>
    <row r="49605" spans="26:26">
      <c r="Z49605" s="44"/>
    </row>
    <row r="49606" spans="26:26">
      <c r="Z49606" s="44"/>
    </row>
    <row r="49607" spans="26:26">
      <c r="Z49607" s="44"/>
    </row>
    <row r="49608" spans="26:26">
      <c r="Z49608" s="44"/>
    </row>
    <row r="49609" spans="26:26">
      <c r="Z49609" s="44"/>
    </row>
    <row r="49610" spans="26:26">
      <c r="Z49610" s="44"/>
    </row>
    <row r="49611" spans="26:26">
      <c r="Z49611" s="44"/>
    </row>
    <row r="49612" spans="26:26">
      <c r="Z49612" s="44"/>
    </row>
    <row r="49613" spans="26:26">
      <c r="Z49613" s="44"/>
    </row>
    <row r="49614" spans="26:26">
      <c r="Z49614" s="44"/>
    </row>
    <row r="49615" spans="26:26">
      <c r="Z49615" s="44"/>
    </row>
    <row r="49616" spans="26:26">
      <c r="Z49616" s="44"/>
    </row>
    <row r="49617" spans="26:26">
      <c r="Z49617" s="44"/>
    </row>
    <row r="49618" spans="26:26">
      <c r="Z49618" s="44"/>
    </row>
    <row r="49619" spans="26:26">
      <c r="Z49619" s="44"/>
    </row>
    <row r="49620" spans="26:26">
      <c r="Z49620" s="44"/>
    </row>
    <row r="49621" spans="26:26">
      <c r="Z49621" s="44"/>
    </row>
    <row r="49622" spans="26:26">
      <c r="Z49622" s="44"/>
    </row>
    <row r="49623" spans="26:26">
      <c r="Z49623" s="44"/>
    </row>
    <row r="49624" spans="26:26">
      <c r="Z49624" s="44"/>
    </row>
    <row r="49625" spans="26:26">
      <c r="Z49625" s="44"/>
    </row>
    <row r="49626" spans="26:26">
      <c r="Z49626" s="44"/>
    </row>
    <row r="49627" spans="26:26">
      <c r="Z49627" s="44"/>
    </row>
    <row r="49628" spans="26:26">
      <c r="Z49628" s="44"/>
    </row>
    <row r="49629" spans="26:26">
      <c r="Z49629" s="44"/>
    </row>
    <row r="49630" spans="26:26">
      <c r="Z49630" s="44"/>
    </row>
    <row r="49631" spans="26:26">
      <c r="Z49631" s="44"/>
    </row>
    <row r="49632" spans="26:26">
      <c r="Z49632" s="44"/>
    </row>
    <row r="49633" spans="26:26">
      <c r="Z49633" s="44"/>
    </row>
    <row r="49634" spans="26:26">
      <c r="Z49634" s="44"/>
    </row>
    <row r="49635" spans="26:26">
      <c r="Z49635" s="44"/>
    </row>
    <row r="49636" spans="26:26">
      <c r="Z49636" s="44"/>
    </row>
    <row r="49637" spans="26:26">
      <c r="Z49637" s="44"/>
    </row>
    <row r="49638" spans="26:26">
      <c r="Z49638" s="44"/>
    </row>
    <row r="49639" spans="26:26">
      <c r="Z49639" s="44"/>
    </row>
    <row r="49640" spans="26:26">
      <c r="Z49640" s="44"/>
    </row>
    <row r="49641" spans="26:26">
      <c r="Z49641" s="44"/>
    </row>
    <row r="49642" spans="26:26">
      <c r="Z49642" s="44"/>
    </row>
    <row r="49643" spans="26:26">
      <c r="Z49643" s="44"/>
    </row>
    <row r="49644" spans="26:26">
      <c r="Z49644" s="44"/>
    </row>
    <row r="49645" spans="26:26">
      <c r="Z49645" s="44"/>
    </row>
    <row r="49646" spans="26:26">
      <c r="Z49646" s="44"/>
    </row>
    <row r="49647" spans="26:26">
      <c r="Z49647" s="44"/>
    </row>
    <row r="49648" spans="26:26">
      <c r="Z49648" s="44"/>
    </row>
    <row r="49649" spans="26:26">
      <c r="Z49649" s="44"/>
    </row>
    <row r="49650" spans="26:26">
      <c r="Z49650" s="44"/>
    </row>
    <row r="49651" spans="26:26">
      <c r="Z49651" s="44"/>
    </row>
    <row r="49652" spans="26:26">
      <c r="Z49652" s="44"/>
    </row>
    <row r="49653" spans="26:26">
      <c r="Z49653" s="44"/>
    </row>
    <row r="49654" spans="26:26">
      <c r="Z49654" s="44"/>
    </row>
    <row r="49655" spans="26:26">
      <c r="Z49655" s="44"/>
    </row>
    <row r="49656" spans="26:26">
      <c r="Z49656" s="44"/>
    </row>
    <row r="49657" spans="26:26">
      <c r="Z49657" s="44"/>
    </row>
    <row r="49658" spans="26:26">
      <c r="Z49658" s="44"/>
    </row>
    <row r="49659" spans="26:26">
      <c r="Z49659" s="44"/>
    </row>
    <row r="49660" spans="26:26">
      <c r="Z49660" s="44"/>
    </row>
    <row r="49661" spans="26:26">
      <c r="Z49661" s="44"/>
    </row>
    <row r="49662" spans="26:26">
      <c r="Z49662" s="44"/>
    </row>
    <row r="49663" spans="26:26">
      <c r="Z49663" s="44"/>
    </row>
    <row r="49664" spans="26:26">
      <c r="Z49664" s="44"/>
    </row>
    <row r="49665" spans="26:26">
      <c r="Z49665" s="44"/>
    </row>
    <row r="49666" spans="26:26">
      <c r="Z49666" s="44"/>
    </row>
    <row r="49667" spans="26:26">
      <c r="Z49667" s="44"/>
    </row>
    <row r="49668" spans="26:26">
      <c r="Z49668" s="44"/>
    </row>
    <row r="49669" spans="26:26">
      <c r="Z49669" s="44"/>
    </row>
    <row r="49670" spans="26:26">
      <c r="Z49670" s="44"/>
    </row>
    <row r="49671" spans="26:26">
      <c r="Z49671" s="44"/>
    </row>
    <row r="49672" spans="26:26">
      <c r="Z49672" s="44"/>
    </row>
    <row r="49673" spans="26:26">
      <c r="Z49673" s="44"/>
    </row>
    <row r="49674" spans="26:26">
      <c r="Z49674" s="44"/>
    </row>
    <row r="49675" spans="26:26">
      <c r="Z49675" s="44"/>
    </row>
    <row r="49676" spans="26:26">
      <c r="Z49676" s="44"/>
    </row>
    <row r="49677" spans="26:26">
      <c r="Z49677" s="44"/>
    </row>
    <row r="49678" spans="26:26">
      <c r="Z49678" s="44"/>
    </row>
    <row r="49679" spans="26:26">
      <c r="Z49679" s="44"/>
    </row>
    <row r="49680" spans="26:26">
      <c r="Z49680" s="44"/>
    </row>
    <row r="49681" spans="26:26">
      <c r="Z49681" s="44"/>
    </row>
    <row r="49682" spans="26:26">
      <c r="Z49682" s="44"/>
    </row>
    <row r="49683" spans="26:26">
      <c r="Z49683" s="44"/>
    </row>
    <row r="49684" spans="26:26">
      <c r="Z49684" s="44"/>
    </row>
    <row r="49685" spans="26:26">
      <c r="Z49685" s="44"/>
    </row>
    <row r="49686" spans="26:26">
      <c r="Z49686" s="44"/>
    </row>
    <row r="49687" spans="26:26">
      <c r="Z49687" s="44"/>
    </row>
    <row r="49688" spans="26:26">
      <c r="Z49688" s="44"/>
    </row>
    <row r="49689" spans="26:26">
      <c r="Z49689" s="44"/>
    </row>
    <row r="49690" spans="26:26">
      <c r="Z49690" s="44"/>
    </row>
    <row r="49691" spans="26:26">
      <c r="Z49691" s="44"/>
    </row>
    <row r="49692" spans="26:26">
      <c r="Z49692" s="44"/>
    </row>
    <row r="49693" spans="26:26">
      <c r="Z49693" s="44"/>
    </row>
    <row r="49694" spans="26:26">
      <c r="Z49694" s="44"/>
    </row>
    <row r="49695" spans="26:26">
      <c r="Z49695" s="44"/>
    </row>
    <row r="49696" spans="26:26">
      <c r="Z49696" s="44"/>
    </row>
    <row r="49697" spans="26:26">
      <c r="Z49697" s="44"/>
    </row>
    <row r="49698" spans="26:26">
      <c r="Z49698" s="44"/>
    </row>
    <row r="49699" spans="26:26">
      <c r="Z49699" s="44"/>
    </row>
    <row r="49700" spans="26:26">
      <c r="Z49700" s="44"/>
    </row>
    <row r="49701" spans="26:26">
      <c r="Z49701" s="44"/>
    </row>
    <row r="49702" spans="26:26">
      <c r="Z49702" s="44"/>
    </row>
    <row r="49703" spans="26:26">
      <c r="Z49703" s="44"/>
    </row>
    <row r="49704" spans="26:26">
      <c r="Z49704" s="44"/>
    </row>
    <row r="49705" spans="26:26">
      <c r="Z49705" s="44"/>
    </row>
    <row r="49706" spans="26:26">
      <c r="Z49706" s="44"/>
    </row>
    <row r="49707" spans="26:26">
      <c r="Z49707" s="44"/>
    </row>
    <row r="49708" spans="26:26">
      <c r="Z49708" s="44"/>
    </row>
    <row r="49709" spans="26:26">
      <c r="Z49709" s="44"/>
    </row>
    <row r="49710" spans="26:26">
      <c r="Z49710" s="44"/>
    </row>
    <row r="49711" spans="26:26">
      <c r="Z49711" s="44"/>
    </row>
    <row r="49712" spans="26:26">
      <c r="Z49712" s="44"/>
    </row>
    <row r="49713" spans="26:26">
      <c r="Z49713" s="44"/>
    </row>
    <row r="49714" spans="26:26">
      <c r="Z49714" s="44"/>
    </row>
    <row r="49715" spans="26:26">
      <c r="Z49715" s="44"/>
    </row>
    <row r="49716" spans="26:26">
      <c r="Z49716" s="44"/>
    </row>
    <row r="49717" spans="26:26">
      <c r="Z49717" s="44"/>
    </row>
    <row r="49718" spans="26:26">
      <c r="Z49718" s="44"/>
    </row>
    <row r="49719" spans="26:26">
      <c r="Z49719" s="44"/>
    </row>
    <row r="49720" spans="26:26">
      <c r="Z49720" s="44"/>
    </row>
    <row r="49721" spans="26:26">
      <c r="Z49721" s="44"/>
    </row>
    <row r="49722" spans="26:26">
      <c r="Z49722" s="44"/>
    </row>
    <row r="49723" spans="26:26">
      <c r="Z49723" s="44"/>
    </row>
    <row r="49724" spans="26:26">
      <c r="Z49724" s="44"/>
    </row>
    <row r="49725" spans="26:26">
      <c r="Z49725" s="44"/>
    </row>
    <row r="49726" spans="26:26">
      <c r="Z49726" s="44"/>
    </row>
    <row r="49727" spans="26:26">
      <c r="Z49727" s="44"/>
    </row>
    <row r="49728" spans="26:26">
      <c r="Z49728" s="44"/>
    </row>
    <row r="49729" spans="26:26">
      <c r="Z49729" s="44"/>
    </row>
    <row r="49730" spans="26:26">
      <c r="Z49730" s="44"/>
    </row>
    <row r="49731" spans="26:26">
      <c r="Z49731" s="44"/>
    </row>
    <row r="49732" spans="26:26">
      <c r="Z49732" s="44"/>
    </row>
    <row r="49733" spans="26:26">
      <c r="Z49733" s="44"/>
    </row>
    <row r="49734" spans="26:26">
      <c r="Z49734" s="44"/>
    </row>
    <row r="49735" spans="26:26">
      <c r="Z49735" s="44"/>
    </row>
    <row r="49736" spans="26:26">
      <c r="Z49736" s="44"/>
    </row>
    <row r="49737" spans="26:26">
      <c r="Z49737" s="44"/>
    </row>
    <row r="49738" spans="26:26">
      <c r="Z49738" s="44"/>
    </row>
    <row r="49739" spans="26:26">
      <c r="Z49739" s="44"/>
    </row>
    <row r="49740" spans="26:26">
      <c r="Z49740" s="44"/>
    </row>
    <row r="49741" spans="26:26">
      <c r="Z49741" s="44"/>
    </row>
    <row r="49742" spans="26:26">
      <c r="Z49742" s="44"/>
    </row>
    <row r="49743" spans="26:26">
      <c r="Z49743" s="44"/>
    </row>
    <row r="49744" spans="26:26">
      <c r="Z49744" s="44"/>
    </row>
    <row r="49745" spans="26:26">
      <c r="Z49745" s="44"/>
    </row>
    <row r="49746" spans="26:26">
      <c r="Z49746" s="44"/>
    </row>
    <row r="49747" spans="26:26">
      <c r="Z49747" s="44"/>
    </row>
    <row r="49748" spans="26:26">
      <c r="Z49748" s="44"/>
    </row>
    <row r="49749" spans="26:26">
      <c r="Z49749" s="44"/>
    </row>
    <row r="49750" spans="26:26">
      <c r="Z49750" s="44"/>
    </row>
    <row r="49751" spans="26:26">
      <c r="Z49751" s="44"/>
    </row>
    <row r="49752" spans="26:26">
      <c r="Z49752" s="44"/>
    </row>
    <row r="49753" spans="26:26">
      <c r="Z49753" s="44"/>
    </row>
    <row r="49754" spans="26:26">
      <c r="Z49754" s="44"/>
    </row>
    <row r="49755" spans="26:26">
      <c r="Z49755" s="44"/>
    </row>
    <row r="49756" spans="26:26">
      <c r="Z49756" s="44"/>
    </row>
    <row r="49757" spans="26:26">
      <c r="Z49757" s="44"/>
    </row>
    <row r="49758" spans="26:26">
      <c r="Z49758" s="44"/>
    </row>
    <row r="49759" spans="26:26">
      <c r="Z49759" s="44"/>
    </row>
    <row r="49760" spans="26:26">
      <c r="Z49760" s="44"/>
    </row>
    <row r="49761" spans="26:26">
      <c r="Z49761" s="44"/>
    </row>
    <row r="49762" spans="26:26">
      <c r="Z49762" s="44"/>
    </row>
    <row r="49763" spans="26:26">
      <c r="Z49763" s="44"/>
    </row>
    <row r="49764" spans="26:26">
      <c r="Z49764" s="44"/>
    </row>
    <row r="49765" spans="26:26">
      <c r="Z49765" s="44"/>
    </row>
    <row r="49766" spans="26:26">
      <c r="Z49766" s="44"/>
    </row>
    <row r="49767" spans="26:26">
      <c r="Z49767" s="44"/>
    </row>
    <row r="49768" spans="26:26">
      <c r="Z49768" s="44"/>
    </row>
    <row r="49769" spans="26:26">
      <c r="Z49769" s="44"/>
    </row>
    <row r="49770" spans="26:26">
      <c r="Z49770" s="44"/>
    </row>
    <row r="49771" spans="26:26">
      <c r="Z49771" s="44"/>
    </row>
    <row r="49772" spans="26:26">
      <c r="Z49772" s="44"/>
    </row>
    <row r="49773" spans="26:26">
      <c r="Z49773" s="44"/>
    </row>
    <row r="49774" spans="26:26">
      <c r="Z49774" s="44"/>
    </row>
    <row r="49775" spans="26:26">
      <c r="Z49775" s="44"/>
    </row>
    <row r="49776" spans="26:26">
      <c r="Z49776" s="44"/>
    </row>
    <row r="49777" spans="26:26">
      <c r="Z49777" s="44"/>
    </row>
    <row r="49778" spans="26:26">
      <c r="Z49778" s="44"/>
    </row>
    <row r="49779" spans="26:26">
      <c r="Z49779" s="44"/>
    </row>
    <row r="49780" spans="26:26">
      <c r="Z49780" s="44"/>
    </row>
    <row r="49781" spans="26:26">
      <c r="Z49781" s="44"/>
    </row>
    <row r="49782" spans="26:26">
      <c r="Z49782" s="44"/>
    </row>
    <row r="49783" spans="26:26">
      <c r="Z49783" s="44"/>
    </row>
    <row r="49784" spans="26:26">
      <c r="Z49784" s="44"/>
    </row>
    <row r="49785" spans="26:26">
      <c r="Z49785" s="44"/>
    </row>
    <row r="49786" spans="26:26">
      <c r="Z49786" s="44"/>
    </row>
    <row r="49787" spans="26:26">
      <c r="Z49787" s="44"/>
    </row>
    <row r="49788" spans="26:26">
      <c r="Z49788" s="44"/>
    </row>
    <row r="49789" spans="26:26">
      <c r="Z49789" s="44"/>
    </row>
    <row r="49790" spans="26:26">
      <c r="Z49790" s="44"/>
    </row>
    <row r="49791" spans="26:26">
      <c r="Z49791" s="44"/>
    </row>
    <row r="49792" spans="26:26">
      <c r="Z49792" s="44"/>
    </row>
    <row r="49793" spans="26:26">
      <c r="Z49793" s="44"/>
    </row>
    <row r="49794" spans="26:26">
      <c r="Z49794" s="44"/>
    </row>
    <row r="49795" spans="26:26">
      <c r="Z49795" s="44"/>
    </row>
    <row r="49796" spans="26:26">
      <c r="Z49796" s="44"/>
    </row>
    <row r="49797" spans="26:26">
      <c r="Z49797" s="44"/>
    </row>
    <row r="49798" spans="26:26">
      <c r="Z49798" s="44"/>
    </row>
    <row r="49799" spans="26:26">
      <c r="Z49799" s="44"/>
    </row>
    <row r="49800" spans="26:26">
      <c r="Z49800" s="44"/>
    </row>
    <row r="49801" spans="26:26">
      <c r="Z49801" s="44"/>
    </row>
    <row r="49802" spans="26:26">
      <c r="Z49802" s="44"/>
    </row>
    <row r="49803" spans="26:26">
      <c r="Z49803" s="44"/>
    </row>
    <row r="49804" spans="26:26">
      <c r="Z49804" s="44"/>
    </row>
    <row r="49805" spans="26:26">
      <c r="Z49805" s="44"/>
    </row>
    <row r="49806" spans="26:26">
      <c r="Z49806" s="44"/>
    </row>
    <row r="49807" spans="26:26">
      <c r="Z49807" s="44"/>
    </row>
    <row r="49808" spans="26:26">
      <c r="Z49808" s="44"/>
    </row>
    <row r="49809" spans="26:26">
      <c r="Z49809" s="44"/>
    </row>
    <row r="49810" spans="26:26">
      <c r="Z49810" s="44"/>
    </row>
    <row r="49811" spans="26:26">
      <c r="Z49811" s="44"/>
    </row>
    <row r="49812" spans="26:26">
      <c r="Z49812" s="44"/>
    </row>
    <row r="49813" spans="26:26">
      <c r="Z49813" s="44"/>
    </row>
    <row r="49814" spans="26:26">
      <c r="Z49814" s="44"/>
    </row>
    <row r="49815" spans="26:26">
      <c r="Z49815" s="44"/>
    </row>
    <row r="49816" spans="26:26">
      <c r="Z49816" s="44"/>
    </row>
    <row r="49817" spans="26:26">
      <c r="Z49817" s="44"/>
    </row>
    <row r="49818" spans="26:26">
      <c r="Z49818" s="44"/>
    </row>
    <row r="49819" spans="26:26">
      <c r="Z49819" s="44"/>
    </row>
    <row r="49820" spans="26:26">
      <c r="Z49820" s="44"/>
    </row>
    <row r="49821" spans="26:26">
      <c r="Z49821" s="44"/>
    </row>
    <row r="49822" spans="26:26">
      <c r="Z49822" s="44"/>
    </row>
    <row r="49823" spans="26:26">
      <c r="Z49823" s="44"/>
    </row>
    <row r="49824" spans="26:26">
      <c r="Z49824" s="44"/>
    </row>
    <row r="49825" spans="26:26">
      <c r="Z49825" s="44"/>
    </row>
    <row r="49826" spans="26:26">
      <c r="Z49826" s="44"/>
    </row>
    <row r="49827" spans="26:26">
      <c r="Z49827" s="44"/>
    </row>
    <row r="49828" spans="26:26">
      <c r="Z49828" s="44"/>
    </row>
    <row r="49829" spans="26:26">
      <c r="Z49829" s="44"/>
    </row>
    <row r="49830" spans="26:26">
      <c r="Z49830" s="44"/>
    </row>
    <row r="49831" spans="26:26">
      <c r="Z49831" s="44"/>
    </row>
    <row r="49832" spans="26:26">
      <c r="Z49832" s="44"/>
    </row>
    <row r="49833" spans="26:26">
      <c r="Z49833" s="44"/>
    </row>
    <row r="49834" spans="26:26">
      <c r="Z49834" s="44"/>
    </row>
    <row r="49835" spans="26:26">
      <c r="Z49835" s="44"/>
    </row>
    <row r="49836" spans="26:26">
      <c r="Z49836" s="44"/>
    </row>
    <row r="49837" spans="26:26">
      <c r="Z49837" s="44"/>
    </row>
    <row r="49838" spans="26:26">
      <c r="Z49838" s="44"/>
    </row>
    <row r="49839" spans="26:26">
      <c r="Z49839" s="44"/>
    </row>
    <row r="49840" spans="26:26">
      <c r="Z49840" s="44"/>
    </row>
    <row r="49841" spans="26:26">
      <c r="Z49841" s="44"/>
    </row>
    <row r="49842" spans="26:26">
      <c r="Z49842" s="44"/>
    </row>
    <row r="49843" spans="26:26">
      <c r="Z49843" s="44"/>
    </row>
    <row r="49844" spans="26:26">
      <c r="Z49844" s="44"/>
    </row>
    <row r="49845" spans="26:26">
      <c r="Z49845" s="44"/>
    </row>
    <row r="49846" spans="26:26">
      <c r="Z49846" s="44"/>
    </row>
    <row r="49847" spans="26:26">
      <c r="Z49847" s="44"/>
    </row>
    <row r="49848" spans="26:26">
      <c r="Z49848" s="44"/>
    </row>
    <row r="49849" spans="26:26">
      <c r="Z49849" s="44"/>
    </row>
    <row r="49850" spans="26:26">
      <c r="Z49850" s="44"/>
    </row>
    <row r="49851" spans="26:26">
      <c r="Z49851" s="44"/>
    </row>
    <row r="49852" spans="26:26">
      <c r="Z49852" s="44"/>
    </row>
    <row r="49853" spans="26:26">
      <c r="Z49853" s="44"/>
    </row>
    <row r="49854" spans="26:26">
      <c r="Z49854" s="44"/>
    </row>
    <row r="49855" spans="26:26">
      <c r="Z49855" s="44"/>
    </row>
    <row r="49856" spans="26:26">
      <c r="Z49856" s="44"/>
    </row>
    <row r="49857" spans="26:26">
      <c r="Z49857" s="44"/>
    </row>
    <row r="49858" spans="26:26">
      <c r="Z49858" s="44"/>
    </row>
    <row r="49859" spans="26:26">
      <c r="Z49859" s="44"/>
    </row>
    <row r="49860" spans="26:26">
      <c r="Z49860" s="44"/>
    </row>
    <row r="49861" spans="26:26">
      <c r="Z49861" s="44"/>
    </row>
    <row r="49862" spans="26:26">
      <c r="Z49862" s="44"/>
    </row>
    <row r="49863" spans="26:26">
      <c r="Z49863" s="44"/>
    </row>
    <row r="49864" spans="26:26">
      <c r="Z49864" s="44"/>
    </row>
    <row r="49865" spans="26:26">
      <c r="Z49865" s="44"/>
    </row>
    <row r="49866" spans="26:26">
      <c r="Z49866" s="44"/>
    </row>
    <row r="49867" spans="26:26">
      <c r="Z49867" s="44"/>
    </row>
    <row r="49868" spans="26:26">
      <c r="Z49868" s="44"/>
    </row>
    <row r="49869" spans="26:26">
      <c r="Z49869" s="44"/>
    </row>
    <row r="49870" spans="26:26">
      <c r="Z49870" s="44"/>
    </row>
    <row r="49871" spans="26:26">
      <c r="Z49871" s="44"/>
    </row>
    <row r="49872" spans="26:26">
      <c r="Z49872" s="44"/>
    </row>
    <row r="49873" spans="26:26">
      <c r="Z49873" s="44"/>
    </row>
    <row r="49874" spans="26:26">
      <c r="Z49874" s="44"/>
    </row>
    <row r="49875" spans="26:26">
      <c r="Z49875" s="44"/>
    </row>
    <row r="49876" spans="26:26">
      <c r="Z49876" s="44"/>
    </row>
    <row r="49877" spans="26:26">
      <c r="Z49877" s="44"/>
    </row>
    <row r="49878" spans="26:26">
      <c r="Z49878" s="44"/>
    </row>
    <row r="49879" spans="26:26">
      <c r="Z49879" s="44"/>
    </row>
    <row r="49880" spans="26:26">
      <c r="Z49880" s="44"/>
    </row>
    <row r="49881" spans="26:26">
      <c r="Z49881" s="44"/>
    </row>
    <row r="49882" spans="26:26">
      <c r="Z49882" s="44"/>
    </row>
    <row r="49883" spans="26:26">
      <c r="Z49883" s="44"/>
    </row>
    <row r="49884" spans="26:26">
      <c r="Z49884" s="44"/>
    </row>
    <row r="49885" spans="26:26">
      <c r="Z49885" s="44"/>
    </row>
    <row r="49886" spans="26:26">
      <c r="Z49886" s="44"/>
    </row>
    <row r="49887" spans="26:26">
      <c r="Z49887" s="44"/>
    </row>
    <row r="49888" spans="26:26">
      <c r="Z49888" s="44"/>
    </row>
    <row r="49889" spans="26:26">
      <c r="Z49889" s="44"/>
    </row>
    <row r="49890" spans="26:26">
      <c r="Z49890" s="44"/>
    </row>
    <row r="49891" spans="26:26">
      <c r="Z49891" s="44"/>
    </row>
    <row r="49892" spans="26:26">
      <c r="Z49892" s="44"/>
    </row>
    <row r="49893" spans="26:26">
      <c r="Z49893" s="44"/>
    </row>
    <row r="49894" spans="26:26">
      <c r="Z49894" s="44"/>
    </row>
    <row r="49895" spans="26:26">
      <c r="Z49895" s="44"/>
    </row>
    <row r="49896" spans="26:26">
      <c r="Z49896" s="44"/>
    </row>
    <row r="49897" spans="26:26">
      <c r="Z49897" s="44"/>
    </row>
    <row r="49898" spans="26:26">
      <c r="Z49898" s="44"/>
    </row>
    <row r="49899" spans="26:26">
      <c r="Z49899" s="44"/>
    </row>
    <row r="49900" spans="26:26">
      <c r="Z49900" s="44"/>
    </row>
    <row r="49901" spans="26:26">
      <c r="Z49901" s="44"/>
    </row>
    <row r="49902" spans="26:26">
      <c r="Z49902" s="44"/>
    </row>
    <row r="49903" spans="26:26">
      <c r="Z49903" s="44"/>
    </row>
    <row r="49904" spans="26:26">
      <c r="Z49904" s="44"/>
    </row>
    <row r="49905" spans="26:26">
      <c r="Z49905" s="44"/>
    </row>
    <row r="49906" spans="26:26">
      <c r="Z49906" s="44"/>
    </row>
    <row r="49907" spans="26:26">
      <c r="Z49907" s="44"/>
    </row>
    <row r="49908" spans="26:26">
      <c r="Z49908" s="44"/>
    </row>
    <row r="49909" spans="26:26">
      <c r="Z49909" s="44"/>
    </row>
    <row r="49910" spans="26:26">
      <c r="Z49910" s="44"/>
    </row>
    <row r="49911" spans="26:26">
      <c r="Z49911" s="44"/>
    </row>
    <row r="49912" spans="26:26">
      <c r="Z49912" s="44"/>
    </row>
    <row r="49913" spans="26:26">
      <c r="Z49913" s="44"/>
    </row>
    <row r="49914" spans="26:26">
      <c r="Z49914" s="44"/>
    </row>
    <row r="49915" spans="26:26">
      <c r="Z49915" s="44"/>
    </row>
    <row r="49916" spans="26:26">
      <c r="Z49916" s="44"/>
    </row>
    <row r="49917" spans="26:26">
      <c r="Z49917" s="44"/>
    </row>
    <row r="49918" spans="26:26">
      <c r="Z49918" s="44"/>
    </row>
    <row r="49919" spans="26:26">
      <c r="Z49919" s="44"/>
    </row>
    <row r="49920" spans="26:26">
      <c r="Z49920" s="44"/>
    </row>
    <row r="49921" spans="26:26">
      <c r="Z49921" s="44"/>
    </row>
    <row r="49922" spans="26:26">
      <c r="Z49922" s="44"/>
    </row>
    <row r="49923" spans="26:26">
      <c r="Z49923" s="44"/>
    </row>
    <row r="49924" spans="26:26">
      <c r="Z49924" s="44"/>
    </row>
    <row r="49925" spans="26:26">
      <c r="Z49925" s="44"/>
    </row>
    <row r="49926" spans="26:26">
      <c r="Z49926" s="44"/>
    </row>
    <row r="49927" spans="26:26">
      <c r="Z49927" s="44"/>
    </row>
    <row r="49928" spans="26:26">
      <c r="Z49928" s="44"/>
    </row>
    <row r="49929" spans="26:26">
      <c r="Z49929" s="44"/>
    </row>
    <row r="49930" spans="26:26">
      <c r="Z49930" s="44"/>
    </row>
    <row r="49931" spans="26:26">
      <c r="Z49931" s="44"/>
    </row>
    <row r="49932" spans="26:26">
      <c r="Z49932" s="44"/>
    </row>
    <row r="49933" spans="26:26">
      <c r="Z49933" s="44"/>
    </row>
    <row r="49934" spans="26:26">
      <c r="Z49934" s="44"/>
    </row>
    <row r="49935" spans="26:26">
      <c r="Z49935" s="44"/>
    </row>
    <row r="49936" spans="26:26">
      <c r="Z49936" s="44"/>
    </row>
    <row r="49937" spans="26:26">
      <c r="Z49937" s="44"/>
    </row>
    <row r="49938" spans="26:26">
      <c r="Z49938" s="44"/>
    </row>
    <row r="49939" spans="26:26">
      <c r="Z49939" s="44"/>
    </row>
    <row r="49940" spans="26:26">
      <c r="Z49940" s="44"/>
    </row>
    <row r="49941" spans="26:26">
      <c r="Z49941" s="44"/>
    </row>
    <row r="49942" spans="26:26">
      <c r="Z49942" s="44"/>
    </row>
    <row r="49943" spans="26:26">
      <c r="Z49943" s="44"/>
    </row>
    <row r="49944" spans="26:26">
      <c r="Z49944" s="44"/>
    </row>
    <row r="49945" spans="26:26">
      <c r="Z49945" s="44"/>
    </row>
    <row r="49946" spans="26:26">
      <c r="Z49946" s="44"/>
    </row>
    <row r="49947" spans="26:26">
      <c r="Z49947" s="44"/>
    </row>
    <row r="49948" spans="26:26">
      <c r="Z49948" s="44"/>
    </row>
    <row r="49949" spans="26:26">
      <c r="Z49949" s="44"/>
    </row>
    <row r="49950" spans="26:26">
      <c r="Z49950" s="44"/>
    </row>
    <row r="49951" spans="26:26">
      <c r="Z49951" s="44"/>
    </row>
    <row r="49952" spans="26:26">
      <c r="Z49952" s="44"/>
    </row>
    <row r="49953" spans="26:26">
      <c r="Z49953" s="44"/>
    </row>
    <row r="49954" spans="26:26">
      <c r="Z49954" s="44"/>
    </row>
    <row r="49955" spans="26:26">
      <c r="Z49955" s="44"/>
    </row>
    <row r="49956" spans="26:26">
      <c r="Z49956" s="44"/>
    </row>
    <row r="49957" spans="26:26">
      <c r="Z49957" s="44"/>
    </row>
    <row r="49958" spans="26:26">
      <c r="Z49958" s="44"/>
    </row>
    <row r="49959" spans="26:26">
      <c r="Z49959" s="44"/>
    </row>
    <row r="49960" spans="26:26">
      <c r="Z49960" s="44"/>
    </row>
    <row r="49961" spans="26:26">
      <c r="Z49961" s="44"/>
    </row>
    <row r="49962" spans="26:26">
      <c r="Z49962" s="44"/>
    </row>
    <row r="49963" spans="26:26">
      <c r="Z49963" s="44"/>
    </row>
    <row r="49964" spans="26:26">
      <c r="Z49964" s="44"/>
    </row>
    <row r="49965" spans="26:26">
      <c r="Z49965" s="44"/>
    </row>
    <row r="49966" spans="26:26">
      <c r="Z49966" s="44"/>
    </row>
    <row r="49967" spans="26:26">
      <c r="Z49967" s="44"/>
    </row>
    <row r="49968" spans="26:26">
      <c r="Z49968" s="44"/>
    </row>
    <row r="49969" spans="26:26">
      <c r="Z49969" s="44"/>
    </row>
    <row r="49970" spans="26:26">
      <c r="Z49970" s="44"/>
    </row>
    <row r="49971" spans="26:26">
      <c r="Z49971" s="44"/>
    </row>
    <row r="49972" spans="26:26">
      <c r="Z49972" s="44"/>
    </row>
    <row r="49973" spans="26:26">
      <c r="Z49973" s="44"/>
    </row>
    <row r="49974" spans="26:26">
      <c r="Z49974" s="44"/>
    </row>
    <row r="49975" spans="26:26">
      <c r="Z49975" s="44"/>
    </row>
    <row r="49976" spans="26:26">
      <c r="Z49976" s="44"/>
    </row>
    <row r="49977" spans="26:26">
      <c r="Z49977" s="44"/>
    </row>
    <row r="49978" spans="26:26">
      <c r="Z49978" s="44"/>
    </row>
    <row r="49979" spans="26:26">
      <c r="Z49979" s="44"/>
    </row>
    <row r="49980" spans="26:26">
      <c r="Z49980" s="44"/>
    </row>
    <row r="49981" spans="26:26">
      <c r="Z49981" s="44"/>
    </row>
    <row r="49982" spans="26:26">
      <c r="Z49982" s="44"/>
    </row>
    <row r="49983" spans="26:26">
      <c r="Z49983" s="44"/>
    </row>
    <row r="49984" spans="26:26">
      <c r="Z49984" s="44"/>
    </row>
    <row r="49985" spans="26:26">
      <c r="Z49985" s="44"/>
    </row>
    <row r="49986" spans="26:26">
      <c r="Z49986" s="44"/>
    </row>
    <row r="49987" spans="26:26">
      <c r="Z49987" s="44"/>
    </row>
    <row r="49988" spans="26:26">
      <c r="Z49988" s="44"/>
    </row>
    <row r="49989" spans="26:26">
      <c r="Z49989" s="44"/>
    </row>
    <row r="49990" spans="26:26">
      <c r="Z49990" s="44"/>
    </row>
    <row r="49991" spans="26:26">
      <c r="Z49991" s="44"/>
    </row>
    <row r="49992" spans="26:26">
      <c r="Z49992" s="44"/>
    </row>
    <row r="49993" spans="26:26">
      <c r="Z49993" s="44"/>
    </row>
    <row r="49994" spans="26:26">
      <c r="Z49994" s="44"/>
    </row>
    <row r="49995" spans="26:26">
      <c r="Z49995" s="44"/>
    </row>
    <row r="49996" spans="26:26">
      <c r="Z49996" s="44"/>
    </row>
    <row r="49997" spans="26:26">
      <c r="Z49997" s="44"/>
    </row>
    <row r="49998" spans="26:26">
      <c r="Z49998" s="44"/>
    </row>
    <row r="49999" spans="26:26">
      <c r="Z49999" s="44"/>
    </row>
    <row r="50000" spans="26:26">
      <c r="Z50000" s="44"/>
    </row>
    <row r="50001" spans="26:26">
      <c r="Z50001" s="44"/>
    </row>
    <row r="50002" spans="26:26">
      <c r="Z50002" s="44"/>
    </row>
    <row r="50003" spans="26:26">
      <c r="Z50003" s="44"/>
    </row>
    <row r="50004" spans="26:26">
      <c r="Z50004" s="44"/>
    </row>
    <row r="50005" spans="26:26">
      <c r="Z50005" s="44"/>
    </row>
    <row r="50006" spans="26:26">
      <c r="Z50006" s="44"/>
    </row>
    <row r="50007" spans="26:26">
      <c r="Z50007" s="44"/>
    </row>
    <row r="50008" spans="26:26">
      <c r="Z50008" s="44"/>
    </row>
    <row r="50009" spans="26:26">
      <c r="Z50009" s="44"/>
    </row>
    <row r="50010" spans="26:26">
      <c r="Z50010" s="44"/>
    </row>
    <row r="50011" spans="26:26">
      <c r="Z50011" s="44"/>
    </row>
    <row r="50012" spans="26:26">
      <c r="Z50012" s="44"/>
    </row>
    <row r="50013" spans="26:26">
      <c r="Z50013" s="44"/>
    </row>
    <row r="50014" spans="26:26">
      <c r="Z50014" s="44"/>
    </row>
    <row r="50015" spans="26:26">
      <c r="Z50015" s="44"/>
    </row>
    <row r="50016" spans="26:26">
      <c r="Z50016" s="44"/>
    </row>
    <row r="50017" spans="26:26">
      <c r="Z50017" s="44"/>
    </row>
    <row r="50018" spans="26:26">
      <c r="Z50018" s="44"/>
    </row>
    <row r="50019" spans="26:26">
      <c r="Z50019" s="44"/>
    </row>
    <row r="50020" spans="26:26">
      <c r="Z50020" s="44"/>
    </row>
    <row r="50021" spans="26:26">
      <c r="Z50021" s="44"/>
    </row>
    <row r="50022" spans="26:26">
      <c r="Z50022" s="44"/>
    </row>
    <row r="50023" spans="26:26">
      <c r="Z50023" s="44"/>
    </row>
    <row r="50024" spans="26:26">
      <c r="Z50024" s="44"/>
    </row>
    <row r="50025" spans="26:26">
      <c r="Z50025" s="44"/>
    </row>
    <row r="50026" spans="26:26">
      <c r="Z50026" s="44"/>
    </row>
    <row r="50027" spans="26:26">
      <c r="Z50027" s="44"/>
    </row>
    <row r="50028" spans="26:26">
      <c r="Z50028" s="44"/>
    </row>
    <row r="50029" spans="26:26">
      <c r="Z50029" s="44"/>
    </row>
    <row r="50030" spans="26:26">
      <c r="Z50030" s="44"/>
    </row>
    <row r="50031" spans="26:26">
      <c r="Z50031" s="44"/>
    </row>
    <row r="50032" spans="26:26">
      <c r="Z50032" s="44"/>
    </row>
    <row r="50033" spans="26:26">
      <c r="Z50033" s="44"/>
    </row>
    <row r="50034" spans="26:26">
      <c r="Z50034" s="44"/>
    </row>
    <row r="50035" spans="26:26">
      <c r="Z50035" s="44"/>
    </row>
    <row r="50036" spans="26:26">
      <c r="Z50036" s="44"/>
    </row>
    <row r="50037" spans="26:26">
      <c r="Z50037" s="44"/>
    </row>
    <row r="50038" spans="26:26">
      <c r="Z50038" s="44"/>
    </row>
    <row r="50039" spans="26:26">
      <c r="Z50039" s="44"/>
    </row>
    <row r="50040" spans="26:26">
      <c r="Z50040" s="44"/>
    </row>
    <row r="50041" spans="26:26">
      <c r="Z50041" s="44"/>
    </row>
    <row r="50042" spans="26:26">
      <c r="Z50042" s="44"/>
    </row>
    <row r="50043" spans="26:26">
      <c r="Z50043" s="44"/>
    </row>
    <row r="50044" spans="26:26">
      <c r="Z50044" s="44"/>
    </row>
    <row r="50045" spans="26:26">
      <c r="Z50045" s="44"/>
    </row>
    <row r="50046" spans="26:26">
      <c r="Z50046" s="44"/>
    </row>
    <row r="50047" spans="26:26">
      <c r="Z50047" s="44"/>
    </row>
    <row r="50048" spans="26:26">
      <c r="Z50048" s="44"/>
    </row>
    <row r="50049" spans="26:26">
      <c r="Z50049" s="44"/>
    </row>
    <row r="50050" spans="26:26">
      <c r="Z50050" s="44"/>
    </row>
    <row r="50051" spans="26:26">
      <c r="Z50051" s="44"/>
    </row>
    <row r="50052" spans="26:26">
      <c r="Z50052" s="44"/>
    </row>
    <row r="50053" spans="26:26">
      <c r="Z50053" s="44"/>
    </row>
    <row r="50054" spans="26:26">
      <c r="Z50054" s="44"/>
    </row>
    <row r="50055" spans="26:26">
      <c r="Z50055" s="44"/>
    </row>
    <row r="50056" spans="26:26">
      <c r="Z50056" s="44"/>
    </row>
    <row r="50057" spans="26:26">
      <c r="Z50057" s="44"/>
    </row>
    <row r="50058" spans="26:26">
      <c r="Z50058" s="44"/>
    </row>
    <row r="50059" spans="26:26">
      <c r="Z50059" s="44"/>
    </row>
    <row r="50060" spans="26:26">
      <c r="Z50060" s="44"/>
    </row>
    <row r="50061" spans="26:26">
      <c r="Z50061" s="44"/>
    </row>
    <row r="50062" spans="26:26">
      <c r="Z50062" s="44"/>
    </row>
    <row r="50063" spans="26:26">
      <c r="Z50063" s="44"/>
    </row>
    <row r="50064" spans="26:26">
      <c r="Z50064" s="44"/>
    </row>
    <row r="50065" spans="26:26">
      <c r="Z50065" s="44"/>
    </row>
    <row r="50066" spans="26:26">
      <c r="Z50066" s="44"/>
    </row>
    <row r="50067" spans="26:26">
      <c r="Z50067" s="44"/>
    </row>
    <row r="50068" spans="26:26">
      <c r="Z50068" s="44"/>
    </row>
    <row r="50069" spans="26:26">
      <c r="Z50069" s="44"/>
    </row>
    <row r="50070" spans="26:26">
      <c r="Z50070" s="44"/>
    </row>
    <row r="50071" spans="26:26">
      <c r="Z50071" s="44"/>
    </row>
    <row r="50072" spans="26:26">
      <c r="Z50072" s="44"/>
    </row>
    <row r="50073" spans="26:26">
      <c r="Z50073" s="44"/>
    </row>
    <row r="50074" spans="26:26">
      <c r="Z50074" s="44"/>
    </row>
    <row r="50075" spans="26:26">
      <c r="Z50075" s="44"/>
    </row>
    <row r="50076" spans="26:26">
      <c r="Z50076" s="44"/>
    </row>
    <row r="50077" spans="26:26">
      <c r="Z50077" s="44"/>
    </row>
    <row r="50078" spans="26:26">
      <c r="Z50078" s="44"/>
    </row>
    <row r="50079" spans="26:26">
      <c r="Z50079" s="44"/>
    </row>
    <row r="50080" spans="26:26">
      <c r="Z50080" s="44"/>
    </row>
    <row r="50081" spans="26:26">
      <c r="Z50081" s="44"/>
    </row>
    <row r="50082" spans="26:26">
      <c r="Z50082" s="44"/>
    </row>
    <row r="50083" spans="26:26">
      <c r="Z50083" s="44"/>
    </row>
    <row r="50084" spans="26:26">
      <c r="Z50084" s="44"/>
    </row>
    <row r="50085" spans="26:26">
      <c r="Z50085" s="44"/>
    </row>
    <row r="50086" spans="26:26">
      <c r="Z50086" s="44"/>
    </row>
    <row r="50087" spans="26:26">
      <c r="Z50087" s="44"/>
    </row>
    <row r="50088" spans="26:26">
      <c r="Z50088" s="44"/>
    </row>
    <row r="50089" spans="26:26">
      <c r="Z50089" s="44"/>
    </row>
    <row r="50090" spans="26:26">
      <c r="Z50090" s="44"/>
    </row>
    <row r="50091" spans="26:26">
      <c r="Z50091" s="44"/>
    </row>
    <row r="50092" spans="26:26">
      <c r="Z50092" s="44"/>
    </row>
    <row r="50093" spans="26:26">
      <c r="Z50093" s="44"/>
    </row>
    <row r="50094" spans="26:26">
      <c r="Z50094" s="44"/>
    </row>
    <row r="50095" spans="26:26">
      <c r="Z50095" s="44"/>
    </row>
    <row r="50096" spans="26:26">
      <c r="Z50096" s="44"/>
    </row>
    <row r="50097" spans="26:26">
      <c r="Z50097" s="44"/>
    </row>
    <row r="50098" spans="26:26">
      <c r="Z50098" s="44"/>
    </row>
    <row r="50099" spans="26:26">
      <c r="Z50099" s="44"/>
    </row>
    <row r="50100" spans="26:26">
      <c r="Z50100" s="44"/>
    </row>
    <row r="50101" spans="26:26">
      <c r="Z50101" s="44"/>
    </row>
    <row r="50102" spans="26:26">
      <c r="Z50102" s="44"/>
    </row>
    <row r="50103" spans="26:26">
      <c r="Z50103" s="44"/>
    </row>
    <row r="50104" spans="26:26">
      <c r="Z50104" s="44"/>
    </row>
    <row r="50105" spans="26:26">
      <c r="Z50105" s="44"/>
    </row>
    <row r="50106" spans="26:26">
      <c r="Z50106" s="44"/>
    </row>
    <row r="50107" spans="26:26">
      <c r="Z50107" s="44"/>
    </row>
    <row r="50108" spans="26:26">
      <c r="Z50108" s="44"/>
    </row>
    <row r="50109" spans="26:26">
      <c r="Z50109" s="44"/>
    </row>
    <row r="50110" spans="26:26">
      <c r="Z50110" s="44"/>
    </row>
    <row r="50111" spans="26:26">
      <c r="Z50111" s="44"/>
    </row>
    <row r="50112" spans="26:26">
      <c r="Z50112" s="44"/>
    </row>
    <row r="50113" spans="26:26">
      <c r="Z50113" s="44"/>
    </row>
    <row r="50114" spans="26:26">
      <c r="Z50114" s="44"/>
    </row>
    <row r="50115" spans="26:26">
      <c r="Z50115" s="44"/>
    </row>
    <row r="50116" spans="26:26">
      <c r="Z50116" s="44"/>
    </row>
    <row r="50117" spans="26:26">
      <c r="Z50117" s="44"/>
    </row>
    <row r="50118" spans="26:26">
      <c r="Z50118" s="44"/>
    </row>
    <row r="50119" spans="26:26">
      <c r="Z50119" s="44"/>
    </row>
    <row r="50120" spans="26:26">
      <c r="Z50120" s="44"/>
    </row>
    <row r="50121" spans="26:26">
      <c r="Z50121" s="44"/>
    </row>
    <row r="50122" spans="26:26">
      <c r="Z50122" s="44"/>
    </row>
    <row r="50123" spans="26:26">
      <c r="Z50123" s="44"/>
    </row>
    <row r="50124" spans="26:26">
      <c r="Z50124" s="44"/>
    </row>
    <row r="50125" spans="26:26">
      <c r="Z50125" s="44"/>
    </row>
    <row r="50126" spans="26:26">
      <c r="Z50126" s="44"/>
    </row>
    <row r="50127" spans="26:26">
      <c r="Z50127" s="44"/>
    </row>
    <row r="50128" spans="26:26">
      <c r="Z50128" s="44"/>
    </row>
    <row r="50129" spans="26:26">
      <c r="Z50129" s="44"/>
    </row>
    <row r="50130" spans="26:26">
      <c r="Z50130" s="44"/>
    </row>
    <row r="50131" spans="26:26">
      <c r="Z50131" s="44"/>
    </row>
    <row r="50132" spans="26:26">
      <c r="Z50132" s="44"/>
    </row>
    <row r="50133" spans="26:26">
      <c r="Z50133" s="44"/>
    </row>
    <row r="50134" spans="26:26">
      <c r="Z50134" s="44"/>
    </row>
    <row r="50135" spans="26:26">
      <c r="Z50135" s="44"/>
    </row>
    <row r="50136" spans="26:26">
      <c r="Z50136" s="44"/>
    </row>
    <row r="50137" spans="26:26">
      <c r="Z50137" s="44"/>
    </row>
    <row r="50138" spans="26:26">
      <c r="Z50138" s="44"/>
    </row>
    <row r="50139" spans="26:26">
      <c r="Z50139" s="44"/>
    </row>
    <row r="50140" spans="26:26">
      <c r="Z50140" s="44"/>
    </row>
    <row r="50141" spans="26:26">
      <c r="Z50141" s="44"/>
    </row>
    <row r="50142" spans="26:26">
      <c r="Z50142" s="44"/>
    </row>
    <row r="50143" spans="26:26">
      <c r="Z50143" s="44"/>
    </row>
    <row r="50144" spans="26:26">
      <c r="Z50144" s="44"/>
    </row>
    <row r="50145" spans="26:26">
      <c r="Z50145" s="44"/>
    </row>
    <row r="50146" spans="26:26">
      <c r="Z50146" s="44"/>
    </row>
    <row r="50147" spans="26:26">
      <c r="Z50147" s="44"/>
    </row>
    <row r="50148" spans="26:26">
      <c r="Z50148" s="44"/>
    </row>
    <row r="50149" spans="26:26">
      <c r="Z50149" s="44"/>
    </row>
    <row r="50150" spans="26:26">
      <c r="Z50150" s="44"/>
    </row>
    <row r="50151" spans="26:26">
      <c r="Z50151" s="44"/>
    </row>
    <row r="50152" spans="26:26">
      <c r="Z50152" s="44"/>
    </row>
    <row r="50153" spans="26:26">
      <c r="Z50153" s="44"/>
    </row>
    <row r="50154" spans="26:26">
      <c r="Z50154" s="44"/>
    </row>
    <row r="50155" spans="26:26">
      <c r="Z50155" s="44"/>
    </row>
    <row r="50156" spans="26:26">
      <c r="Z50156" s="44"/>
    </row>
    <row r="50157" spans="26:26">
      <c r="Z50157" s="44"/>
    </row>
    <row r="50158" spans="26:26">
      <c r="Z50158" s="44"/>
    </row>
    <row r="50159" spans="26:26">
      <c r="Z50159" s="44"/>
    </row>
    <row r="50160" spans="26:26">
      <c r="Z50160" s="44"/>
    </row>
    <row r="50161" spans="26:26">
      <c r="Z50161" s="44"/>
    </row>
    <row r="50162" spans="26:26">
      <c r="Z50162" s="44"/>
    </row>
    <row r="50163" spans="26:26">
      <c r="Z50163" s="44"/>
    </row>
    <row r="50164" spans="26:26">
      <c r="Z50164" s="44"/>
    </row>
    <row r="50165" spans="26:26">
      <c r="Z50165" s="44"/>
    </row>
    <row r="50166" spans="26:26">
      <c r="Z50166" s="44"/>
    </row>
    <row r="50167" spans="26:26">
      <c r="Z50167" s="44"/>
    </row>
    <row r="50168" spans="26:26">
      <c r="Z50168" s="44"/>
    </row>
    <row r="50169" spans="26:26">
      <c r="Z50169" s="44"/>
    </row>
    <row r="50170" spans="26:26">
      <c r="Z50170" s="44"/>
    </row>
    <row r="50171" spans="26:26">
      <c r="Z50171" s="44"/>
    </row>
    <row r="50172" spans="26:26">
      <c r="Z50172" s="44"/>
    </row>
    <row r="50173" spans="26:26">
      <c r="Z50173" s="44"/>
    </row>
    <row r="50174" spans="26:26">
      <c r="Z50174" s="44"/>
    </row>
    <row r="50175" spans="26:26">
      <c r="Z50175" s="44"/>
    </row>
    <row r="50176" spans="26:26">
      <c r="Z50176" s="44"/>
    </row>
    <row r="50177" spans="26:26">
      <c r="Z50177" s="44"/>
    </row>
    <row r="50178" spans="26:26">
      <c r="Z50178" s="44"/>
    </row>
    <row r="50179" spans="26:26">
      <c r="Z50179" s="44"/>
    </row>
    <row r="50180" spans="26:26">
      <c r="Z50180" s="44"/>
    </row>
    <row r="50181" spans="26:26">
      <c r="Z50181" s="44"/>
    </row>
    <row r="50182" spans="26:26">
      <c r="Z50182" s="44"/>
    </row>
    <row r="50183" spans="26:26">
      <c r="Z50183" s="44"/>
    </row>
    <row r="50184" spans="26:26">
      <c r="Z50184" s="44"/>
    </row>
    <row r="50185" spans="26:26">
      <c r="Z50185" s="44"/>
    </row>
    <row r="50186" spans="26:26">
      <c r="Z50186" s="44"/>
    </row>
    <row r="50187" spans="26:26">
      <c r="Z50187" s="44"/>
    </row>
    <row r="50188" spans="26:26">
      <c r="Z50188" s="44"/>
    </row>
    <row r="50189" spans="26:26">
      <c r="Z50189" s="44"/>
    </row>
    <row r="50190" spans="26:26">
      <c r="Z50190" s="44"/>
    </row>
    <row r="50191" spans="26:26">
      <c r="Z50191" s="44"/>
    </row>
    <row r="50192" spans="26:26">
      <c r="Z50192" s="44"/>
    </row>
    <row r="50193" spans="26:26">
      <c r="Z50193" s="44"/>
    </row>
    <row r="50194" spans="26:26">
      <c r="Z50194" s="44"/>
    </row>
    <row r="50195" spans="26:26">
      <c r="Z50195" s="44"/>
    </row>
    <row r="50196" spans="26:26">
      <c r="Z50196" s="44"/>
    </row>
    <row r="50197" spans="26:26">
      <c r="Z50197" s="44"/>
    </row>
    <row r="50198" spans="26:26">
      <c r="Z50198" s="44"/>
    </row>
    <row r="50199" spans="26:26">
      <c r="Z50199" s="44"/>
    </row>
    <row r="50200" spans="26:26">
      <c r="Z50200" s="44"/>
    </row>
    <row r="50201" spans="26:26">
      <c r="Z50201" s="44"/>
    </row>
    <row r="50202" spans="26:26">
      <c r="Z50202" s="44"/>
    </row>
    <row r="50203" spans="26:26">
      <c r="Z50203" s="44"/>
    </row>
    <row r="50204" spans="26:26">
      <c r="Z50204" s="44"/>
    </row>
    <row r="50205" spans="26:26">
      <c r="Z50205" s="44"/>
    </row>
    <row r="50206" spans="26:26">
      <c r="Z50206" s="44"/>
    </row>
    <row r="50207" spans="26:26">
      <c r="Z50207" s="44"/>
    </row>
    <row r="50208" spans="26:26">
      <c r="Z50208" s="44"/>
    </row>
    <row r="50209" spans="26:26">
      <c r="Z50209" s="44"/>
    </row>
    <row r="50210" spans="26:26">
      <c r="Z50210" s="44"/>
    </row>
    <row r="50211" spans="26:26">
      <c r="Z50211" s="44"/>
    </row>
    <row r="50212" spans="26:26">
      <c r="Z50212" s="44"/>
    </row>
    <row r="50213" spans="26:26">
      <c r="Z50213" s="44"/>
    </row>
    <row r="50214" spans="26:26">
      <c r="Z50214" s="44"/>
    </row>
    <row r="50215" spans="26:26">
      <c r="Z50215" s="44"/>
    </row>
    <row r="50216" spans="26:26">
      <c r="Z50216" s="44"/>
    </row>
    <row r="50217" spans="26:26">
      <c r="Z50217" s="44"/>
    </row>
    <row r="50218" spans="26:26">
      <c r="Z50218" s="44"/>
    </row>
    <row r="50219" spans="26:26">
      <c r="Z50219" s="44"/>
    </row>
    <row r="50220" spans="26:26">
      <c r="Z50220" s="44"/>
    </row>
    <row r="50221" spans="26:26">
      <c r="Z50221" s="44"/>
    </row>
    <row r="50222" spans="26:26">
      <c r="Z50222" s="44"/>
    </row>
    <row r="50223" spans="26:26">
      <c r="Z50223" s="44"/>
    </row>
    <row r="50224" spans="26:26">
      <c r="Z50224" s="44"/>
    </row>
    <row r="50225" spans="26:26">
      <c r="Z50225" s="44"/>
    </row>
    <row r="50226" spans="26:26">
      <c r="Z50226" s="44"/>
    </row>
    <row r="50227" spans="26:26">
      <c r="Z50227" s="44"/>
    </row>
    <row r="50228" spans="26:26">
      <c r="Z50228" s="44"/>
    </row>
    <row r="50229" spans="26:26">
      <c r="Z50229" s="44"/>
    </row>
    <row r="50230" spans="26:26">
      <c r="Z50230" s="44"/>
    </row>
    <row r="50231" spans="26:26">
      <c r="Z50231" s="44"/>
    </row>
    <row r="50232" spans="26:26">
      <c r="Z50232" s="44"/>
    </row>
    <row r="50233" spans="26:26">
      <c r="Z50233" s="44"/>
    </row>
    <row r="50234" spans="26:26">
      <c r="Z50234" s="44"/>
    </row>
    <row r="50235" spans="26:26">
      <c r="Z50235" s="44"/>
    </row>
    <row r="50236" spans="26:26">
      <c r="Z50236" s="44"/>
    </row>
    <row r="50237" spans="26:26">
      <c r="Z50237" s="44"/>
    </row>
    <row r="50238" spans="26:26">
      <c r="Z50238" s="44"/>
    </row>
    <row r="50239" spans="26:26">
      <c r="Z50239" s="44"/>
    </row>
    <row r="50240" spans="26:26">
      <c r="Z50240" s="44"/>
    </row>
    <row r="50241" spans="26:26">
      <c r="Z50241" s="44"/>
    </row>
    <row r="50242" spans="26:26">
      <c r="Z50242" s="44"/>
    </row>
    <row r="50243" spans="26:26">
      <c r="Z50243" s="44"/>
    </row>
    <row r="50244" spans="26:26">
      <c r="Z50244" s="44"/>
    </row>
    <row r="50245" spans="26:26">
      <c r="Z50245" s="44"/>
    </row>
    <row r="50246" spans="26:26">
      <c r="Z50246" s="44"/>
    </row>
    <row r="50247" spans="26:26">
      <c r="Z50247" s="44"/>
    </row>
    <row r="50248" spans="26:26">
      <c r="Z50248" s="44"/>
    </row>
    <row r="50249" spans="26:26">
      <c r="Z50249" s="44"/>
    </row>
    <row r="50250" spans="26:26">
      <c r="Z50250" s="44"/>
    </row>
    <row r="50251" spans="26:26">
      <c r="Z50251" s="44"/>
    </row>
    <row r="50252" spans="26:26">
      <c r="Z50252" s="44"/>
    </row>
    <row r="50253" spans="26:26">
      <c r="Z50253" s="44"/>
    </row>
    <row r="50254" spans="26:26">
      <c r="Z50254" s="44"/>
    </row>
    <row r="50255" spans="26:26">
      <c r="Z50255" s="44"/>
    </row>
    <row r="50256" spans="26:26">
      <c r="Z50256" s="44"/>
    </row>
    <row r="50257" spans="26:26">
      <c r="Z50257" s="44"/>
    </row>
    <row r="50258" spans="26:26">
      <c r="Z50258" s="44"/>
    </row>
    <row r="50259" spans="26:26">
      <c r="Z50259" s="44"/>
    </row>
    <row r="50260" spans="26:26">
      <c r="Z50260" s="44"/>
    </row>
    <row r="50261" spans="26:26">
      <c r="Z50261" s="44"/>
    </row>
    <row r="50262" spans="26:26">
      <c r="Z50262" s="44"/>
    </row>
    <row r="50263" spans="26:26">
      <c r="Z50263" s="44"/>
    </row>
    <row r="50264" spans="26:26">
      <c r="Z50264" s="44"/>
    </row>
    <row r="50265" spans="26:26">
      <c r="Z50265" s="44"/>
    </row>
    <row r="50266" spans="26:26">
      <c r="Z50266" s="44"/>
    </row>
    <row r="50267" spans="26:26">
      <c r="Z50267" s="44"/>
    </row>
    <row r="50268" spans="26:26">
      <c r="Z50268" s="44"/>
    </row>
    <row r="50269" spans="26:26">
      <c r="Z50269" s="44"/>
    </row>
    <row r="50270" spans="26:26">
      <c r="Z50270" s="44"/>
    </row>
    <row r="50271" spans="26:26">
      <c r="Z50271" s="44"/>
    </row>
    <row r="50272" spans="26:26">
      <c r="Z50272" s="44"/>
    </row>
    <row r="50273" spans="26:26">
      <c r="Z50273" s="44"/>
    </row>
    <row r="50274" spans="26:26">
      <c r="Z50274" s="44"/>
    </row>
    <row r="50275" spans="26:26">
      <c r="Z50275" s="44"/>
    </row>
    <row r="50276" spans="26:26">
      <c r="Z50276" s="44"/>
    </row>
    <row r="50277" spans="26:26">
      <c r="Z50277" s="44"/>
    </row>
    <row r="50278" spans="26:26">
      <c r="Z50278" s="44"/>
    </row>
    <row r="50279" spans="26:26">
      <c r="Z50279" s="44"/>
    </row>
    <row r="50280" spans="26:26">
      <c r="Z50280" s="44"/>
    </row>
    <row r="50281" spans="26:26">
      <c r="Z50281" s="44"/>
    </row>
    <row r="50282" spans="26:26">
      <c r="Z50282" s="44"/>
    </row>
    <row r="50283" spans="26:26">
      <c r="Z50283" s="44"/>
    </row>
    <row r="50284" spans="26:26">
      <c r="Z50284" s="44"/>
    </row>
    <row r="50285" spans="26:26">
      <c r="Z50285" s="44"/>
    </row>
    <row r="50286" spans="26:26">
      <c r="Z50286" s="44"/>
    </row>
    <row r="50287" spans="26:26">
      <c r="Z50287" s="44"/>
    </row>
    <row r="50288" spans="26:26">
      <c r="Z50288" s="44"/>
    </row>
    <row r="50289" spans="26:26">
      <c r="Z50289" s="44"/>
    </row>
    <row r="50290" spans="26:26">
      <c r="Z50290" s="44"/>
    </row>
    <row r="50291" spans="26:26">
      <c r="Z50291" s="44"/>
    </row>
    <row r="50292" spans="26:26">
      <c r="Z50292" s="44"/>
    </row>
    <row r="50293" spans="26:26">
      <c r="Z50293" s="44"/>
    </row>
    <row r="50294" spans="26:26">
      <c r="Z50294" s="44"/>
    </row>
    <row r="50295" spans="26:26">
      <c r="Z50295" s="44"/>
    </row>
    <row r="50296" spans="26:26">
      <c r="Z50296" s="44"/>
    </row>
    <row r="50297" spans="26:26">
      <c r="Z50297" s="44"/>
    </row>
    <row r="50298" spans="26:26">
      <c r="Z50298" s="44"/>
    </row>
    <row r="50299" spans="26:26">
      <c r="Z50299" s="44"/>
    </row>
    <row r="50300" spans="26:26">
      <c r="Z50300" s="44"/>
    </row>
    <row r="50301" spans="26:26">
      <c r="Z50301" s="44"/>
    </row>
    <row r="50302" spans="26:26">
      <c r="Z50302" s="44"/>
    </row>
    <row r="50303" spans="26:26">
      <c r="Z50303" s="44"/>
    </row>
    <row r="50304" spans="26:26">
      <c r="Z50304" s="44"/>
    </row>
    <row r="50305" spans="26:26">
      <c r="Z50305" s="44"/>
    </row>
    <row r="50306" spans="26:26">
      <c r="Z50306" s="44"/>
    </row>
    <row r="50307" spans="26:26">
      <c r="Z50307" s="44"/>
    </row>
    <row r="50308" spans="26:26">
      <c r="Z50308" s="44"/>
    </row>
    <row r="50309" spans="26:26">
      <c r="Z50309" s="44"/>
    </row>
    <row r="50310" spans="26:26">
      <c r="Z50310" s="44"/>
    </row>
    <row r="50311" spans="26:26">
      <c r="Z50311" s="44"/>
    </row>
    <row r="50312" spans="26:26">
      <c r="Z50312" s="44"/>
    </row>
    <row r="50313" spans="26:26">
      <c r="Z50313" s="44"/>
    </row>
    <row r="50314" spans="26:26">
      <c r="Z50314" s="44"/>
    </row>
    <row r="50315" spans="26:26">
      <c r="Z50315" s="44"/>
    </row>
    <row r="50316" spans="26:26">
      <c r="Z50316" s="44"/>
    </row>
    <row r="50317" spans="26:26">
      <c r="Z50317" s="44"/>
    </row>
    <row r="50318" spans="26:26">
      <c r="Z50318" s="44"/>
    </row>
    <row r="50319" spans="26:26">
      <c r="Z50319" s="44"/>
    </row>
    <row r="50320" spans="26:26">
      <c r="Z50320" s="44"/>
    </row>
    <row r="50321" spans="26:26">
      <c r="Z50321" s="44"/>
    </row>
    <row r="50322" spans="26:26">
      <c r="Z50322" s="44"/>
    </row>
    <row r="50323" spans="26:26">
      <c r="Z50323" s="44"/>
    </row>
    <row r="50324" spans="26:26">
      <c r="Z50324" s="44"/>
    </row>
    <row r="50325" spans="26:26">
      <c r="Z50325" s="44"/>
    </row>
    <row r="50326" spans="26:26">
      <c r="Z50326" s="44"/>
    </row>
    <row r="50327" spans="26:26">
      <c r="Z50327" s="44"/>
    </row>
    <row r="50328" spans="26:26">
      <c r="Z50328" s="44"/>
    </row>
    <row r="50329" spans="26:26">
      <c r="Z50329" s="44"/>
    </row>
    <row r="50330" spans="26:26">
      <c r="Z50330" s="44"/>
    </row>
    <row r="50331" spans="26:26">
      <c r="Z50331" s="44"/>
    </row>
    <row r="50332" spans="26:26">
      <c r="Z50332" s="44"/>
    </row>
    <row r="50333" spans="26:26">
      <c r="Z50333" s="44"/>
    </row>
    <row r="50334" spans="26:26">
      <c r="Z50334" s="44"/>
    </row>
    <row r="50335" spans="26:26">
      <c r="Z50335" s="44"/>
    </row>
    <row r="50336" spans="26:26">
      <c r="Z50336" s="44"/>
    </row>
    <row r="50337" spans="26:26">
      <c r="Z50337" s="44"/>
    </row>
    <row r="50338" spans="26:26">
      <c r="Z50338" s="44"/>
    </row>
    <row r="50339" spans="26:26">
      <c r="Z50339" s="44"/>
    </row>
    <row r="50340" spans="26:26">
      <c r="Z50340" s="44"/>
    </row>
    <row r="50341" spans="26:26">
      <c r="Z50341" s="44"/>
    </row>
    <row r="50342" spans="26:26">
      <c r="Z50342" s="44"/>
    </row>
    <row r="50343" spans="26:26">
      <c r="Z50343" s="44"/>
    </row>
    <row r="50344" spans="26:26">
      <c r="Z50344" s="44"/>
    </row>
    <row r="50345" spans="26:26">
      <c r="Z50345" s="44"/>
    </row>
    <row r="50346" spans="26:26">
      <c r="Z50346" s="44"/>
    </row>
    <row r="50347" spans="26:26">
      <c r="Z50347" s="44"/>
    </row>
    <row r="50348" spans="26:26">
      <c r="Z50348" s="44"/>
    </row>
    <row r="50349" spans="26:26">
      <c r="Z50349" s="44"/>
    </row>
    <row r="50350" spans="26:26">
      <c r="Z50350" s="44"/>
    </row>
    <row r="50351" spans="26:26">
      <c r="Z50351" s="44"/>
    </row>
    <row r="50352" spans="26:26">
      <c r="Z50352" s="44"/>
    </row>
    <row r="50353" spans="26:26">
      <c r="Z50353" s="44"/>
    </row>
    <row r="50354" spans="26:26">
      <c r="Z50354" s="44"/>
    </row>
    <row r="50355" spans="26:26">
      <c r="Z50355" s="44"/>
    </row>
    <row r="50356" spans="26:26">
      <c r="Z50356" s="44"/>
    </row>
    <row r="50357" spans="26:26">
      <c r="Z50357" s="44"/>
    </row>
    <row r="50358" spans="26:26">
      <c r="Z50358" s="44"/>
    </row>
    <row r="50359" spans="26:26">
      <c r="Z50359" s="44"/>
    </row>
    <row r="50360" spans="26:26">
      <c r="Z50360" s="44"/>
    </row>
    <row r="50361" spans="26:26">
      <c r="Z50361" s="44"/>
    </row>
    <row r="50362" spans="26:26">
      <c r="Z50362" s="44"/>
    </row>
    <row r="50363" spans="26:26">
      <c r="Z50363" s="44"/>
    </row>
    <row r="50364" spans="26:26">
      <c r="Z50364" s="44"/>
    </row>
    <row r="50365" spans="26:26">
      <c r="Z50365" s="44"/>
    </row>
    <row r="50366" spans="26:26">
      <c r="Z50366" s="44"/>
    </row>
    <row r="50367" spans="26:26">
      <c r="Z50367" s="44"/>
    </row>
    <row r="50368" spans="26:26">
      <c r="Z50368" s="44"/>
    </row>
    <row r="50369" spans="26:26">
      <c r="Z50369" s="44"/>
    </row>
    <row r="50370" spans="26:26">
      <c r="Z50370" s="44"/>
    </row>
    <row r="50371" spans="26:26">
      <c r="Z50371" s="44"/>
    </row>
    <row r="50372" spans="26:26">
      <c r="Z50372" s="44"/>
    </row>
    <row r="50373" spans="26:26">
      <c r="Z50373" s="44"/>
    </row>
    <row r="50374" spans="26:26">
      <c r="Z50374" s="44"/>
    </row>
    <row r="50375" spans="26:26">
      <c r="Z50375" s="44"/>
    </row>
    <row r="50376" spans="26:26">
      <c r="Z50376" s="44"/>
    </row>
    <row r="50377" spans="26:26">
      <c r="Z50377" s="44"/>
    </row>
    <row r="50378" spans="26:26">
      <c r="Z50378" s="44"/>
    </row>
    <row r="50379" spans="26:26">
      <c r="Z50379" s="44"/>
    </row>
    <row r="50380" spans="26:26">
      <c r="Z50380" s="44"/>
    </row>
    <row r="50381" spans="26:26">
      <c r="Z50381" s="44"/>
    </row>
    <row r="50382" spans="26:26">
      <c r="Z50382" s="44"/>
    </row>
    <row r="50383" spans="26:26">
      <c r="Z50383" s="44"/>
    </row>
    <row r="50384" spans="26:26">
      <c r="Z50384" s="44"/>
    </row>
    <row r="50385" spans="26:26">
      <c r="Z50385" s="44"/>
    </row>
    <row r="50386" spans="26:26">
      <c r="Z50386" s="44"/>
    </row>
    <row r="50387" spans="26:26">
      <c r="Z50387" s="44"/>
    </row>
    <row r="50388" spans="26:26">
      <c r="Z50388" s="44"/>
    </row>
    <row r="50389" spans="26:26">
      <c r="Z50389" s="44"/>
    </row>
    <row r="50390" spans="26:26">
      <c r="Z50390" s="44"/>
    </row>
    <row r="50391" spans="26:26">
      <c r="Z50391" s="44"/>
    </row>
    <row r="50392" spans="26:26">
      <c r="Z50392" s="44"/>
    </row>
    <row r="50393" spans="26:26">
      <c r="Z50393" s="44"/>
    </row>
    <row r="50394" spans="26:26">
      <c r="Z50394" s="44"/>
    </row>
    <row r="50395" spans="26:26">
      <c r="Z50395" s="44"/>
    </row>
    <row r="50396" spans="26:26">
      <c r="Z50396" s="44"/>
    </row>
    <row r="50397" spans="26:26">
      <c r="Z50397" s="44"/>
    </row>
    <row r="50398" spans="26:26">
      <c r="Z50398" s="44"/>
    </row>
    <row r="50399" spans="26:26">
      <c r="Z50399" s="44"/>
    </row>
    <row r="50400" spans="26:26">
      <c r="Z50400" s="44"/>
    </row>
    <row r="50401" spans="26:26">
      <c r="Z50401" s="44"/>
    </row>
    <row r="50402" spans="26:26">
      <c r="Z50402" s="44"/>
    </row>
    <row r="50403" spans="26:26">
      <c r="Z50403" s="44"/>
    </row>
    <row r="50404" spans="26:26">
      <c r="Z50404" s="44"/>
    </row>
    <row r="50405" spans="26:26">
      <c r="Z50405" s="44"/>
    </row>
    <row r="50406" spans="26:26">
      <c r="Z50406" s="44"/>
    </row>
    <row r="50407" spans="26:26">
      <c r="Z50407" s="44"/>
    </row>
    <row r="50408" spans="26:26">
      <c r="Z50408" s="44"/>
    </row>
    <row r="50409" spans="26:26">
      <c r="Z50409" s="44"/>
    </row>
    <row r="50410" spans="26:26">
      <c r="Z50410" s="44"/>
    </row>
    <row r="50411" spans="26:26">
      <c r="Z50411" s="44"/>
    </row>
    <row r="50412" spans="26:26">
      <c r="Z50412" s="44"/>
    </row>
    <row r="50413" spans="26:26">
      <c r="Z50413" s="44"/>
    </row>
    <row r="50414" spans="26:26">
      <c r="Z50414" s="44"/>
    </row>
    <row r="50415" spans="26:26">
      <c r="Z50415" s="44"/>
    </row>
    <row r="50416" spans="26:26">
      <c r="Z50416" s="44"/>
    </row>
    <row r="50417" spans="26:26">
      <c r="Z50417" s="44"/>
    </row>
    <row r="50418" spans="26:26">
      <c r="Z50418" s="44"/>
    </row>
    <row r="50419" spans="26:26">
      <c r="Z50419" s="44"/>
    </row>
    <row r="50420" spans="26:26">
      <c r="Z50420" s="44"/>
    </row>
    <row r="50421" spans="26:26">
      <c r="Z50421" s="44"/>
    </row>
    <row r="50422" spans="26:26">
      <c r="Z50422" s="44"/>
    </row>
    <row r="50423" spans="26:26">
      <c r="Z50423" s="44"/>
    </row>
    <row r="50424" spans="26:26">
      <c r="Z50424" s="44"/>
    </row>
    <row r="50425" spans="26:26">
      <c r="Z50425" s="44"/>
    </row>
    <row r="50426" spans="26:26">
      <c r="Z50426" s="44"/>
    </row>
    <row r="50427" spans="26:26">
      <c r="Z50427" s="44"/>
    </row>
    <row r="50428" spans="26:26">
      <c r="Z50428" s="44"/>
    </row>
    <row r="50429" spans="26:26">
      <c r="Z50429" s="44"/>
    </row>
    <row r="50430" spans="26:26">
      <c r="Z50430" s="44"/>
    </row>
    <row r="50431" spans="26:26">
      <c r="Z50431" s="44"/>
    </row>
    <row r="50432" spans="26:26">
      <c r="Z50432" s="44"/>
    </row>
    <row r="50433" spans="26:26">
      <c r="Z50433" s="44"/>
    </row>
    <row r="50434" spans="26:26">
      <c r="Z50434" s="44"/>
    </row>
    <row r="50435" spans="26:26">
      <c r="Z50435" s="44"/>
    </row>
    <row r="50436" spans="26:26">
      <c r="Z50436" s="44"/>
    </row>
    <row r="50437" spans="26:26">
      <c r="Z50437" s="44"/>
    </row>
    <row r="50438" spans="26:26">
      <c r="Z50438" s="44"/>
    </row>
    <row r="50439" spans="26:26">
      <c r="Z50439" s="44"/>
    </row>
    <row r="50440" spans="26:26">
      <c r="Z50440" s="44"/>
    </row>
    <row r="50441" spans="26:26">
      <c r="Z50441" s="44"/>
    </row>
    <row r="50442" spans="26:26">
      <c r="Z50442" s="44"/>
    </row>
    <row r="50443" spans="26:26">
      <c r="Z50443" s="44"/>
    </row>
    <row r="50444" spans="26:26">
      <c r="Z50444" s="44"/>
    </row>
    <row r="50445" spans="26:26">
      <c r="Z50445" s="44"/>
    </row>
    <row r="50446" spans="26:26">
      <c r="Z50446" s="44"/>
    </row>
    <row r="50447" spans="26:26">
      <c r="Z50447" s="44"/>
    </row>
    <row r="50448" spans="26:26">
      <c r="Z50448" s="44"/>
    </row>
    <row r="50449" spans="26:26">
      <c r="Z50449" s="44"/>
    </row>
    <row r="50450" spans="26:26">
      <c r="Z50450" s="44"/>
    </row>
    <row r="50451" spans="26:26">
      <c r="Z50451" s="44"/>
    </row>
    <row r="50452" spans="26:26">
      <c r="Z50452" s="44"/>
    </row>
    <row r="50453" spans="26:26">
      <c r="Z50453" s="44"/>
    </row>
    <row r="50454" spans="26:26">
      <c r="Z50454" s="44"/>
    </row>
    <row r="50455" spans="26:26">
      <c r="Z50455" s="44"/>
    </row>
    <row r="50456" spans="26:26">
      <c r="Z50456" s="44"/>
    </row>
    <row r="50457" spans="26:26">
      <c r="Z50457" s="44"/>
    </row>
    <row r="50458" spans="26:26">
      <c r="Z50458" s="44"/>
    </row>
    <row r="50459" spans="26:26">
      <c r="Z50459" s="44"/>
    </row>
    <row r="50460" spans="26:26">
      <c r="Z50460" s="44"/>
    </row>
    <row r="50461" spans="26:26">
      <c r="Z50461" s="44"/>
    </row>
    <row r="50462" spans="26:26">
      <c r="Z50462" s="44"/>
    </row>
    <row r="50463" spans="26:26">
      <c r="Z50463" s="44"/>
    </row>
    <row r="50464" spans="26:26">
      <c r="Z50464" s="44"/>
    </row>
    <row r="50465" spans="26:26">
      <c r="Z50465" s="44"/>
    </row>
    <row r="50466" spans="26:26">
      <c r="Z50466" s="44"/>
    </row>
    <row r="50467" spans="26:26">
      <c r="Z50467" s="44"/>
    </row>
    <row r="50468" spans="26:26">
      <c r="Z50468" s="44"/>
    </row>
    <row r="50469" spans="26:26">
      <c r="Z50469" s="44"/>
    </row>
    <row r="50470" spans="26:26">
      <c r="Z50470" s="44"/>
    </row>
    <row r="50471" spans="26:26">
      <c r="Z50471" s="44"/>
    </row>
    <row r="50472" spans="26:26">
      <c r="Z50472" s="44"/>
    </row>
    <row r="50473" spans="26:26">
      <c r="Z50473" s="44"/>
    </row>
    <row r="50474" spans="26:26">
      <c r="Z50474" s="44"/>
    </row>
    <row r="50475" spans="26:26">
      <c r="Z50475" s="44"/>
    </row>
    <row r="50476" spans="26:26">
      <c r="Z50476" s="44"/>
    </row>
    <row r="50477" spans="26:26">
      <c r="Z50477" s="44"/>
    </row>
    <row r="50478" spans="26:26">
      <c r="Z50478" s="44"/>
    </row>
    <row r="50479" spans="26:26">
      <c r="Z50479" s="44"/>
    </row>
    <row r="50480" spans="26:26">
      <c r="Z50480" s="44"/>
    </row>
    <row r="50481" spans="26:26">
      <c r="Z50481" s="44"/>
    </row>
    <row r="50482" spans="26:26">
      <c r="Z50482" s="44"/>
    </row>
    <row r="50483" spans="26:26">
      <c r="Z50483" s="44"/>
    </row>
    <row r="50484" spans="26:26">
      <c r="Z50484" s="44"/>
    </row>
    <row r="50485" spans="26:26">
      <c r="Z50485" s="44"/>
    </row>
    <row r="50486" spans="26:26">
      <c r="Z50486" s="44"/>
    </row>
    <row r="50487" spans="26:26">
      <c r="Z50487" s="44"/>
    </row>
    <row r="50488" spans="26:26">
      <c r="Z50488" s="44"/>
    </row>
    <row r="50489" spans="26:26">
      <c r="Z50489" s="44"/>
    </row>
    <row r="50490" spans="26:26">
      <c r="Z50490" s="44"/>
    </row>
    <row r="50491" spans="26:26">
      <c r="Z50491" s="44"/>
    </row>
    <row r="50492" spans="26:26">
      <c r="Z50492" s="44"/>
    </row>
    <row r="50493" spans="26:26">
      <c r="Z50493" s="44"/>
    </row>
    <row r="50494" spans="26:26">
      <c r="Z50494" s="44"/>
    </row>
    <row r="50495" spans="26:26">
      <c r="Z50495" s="44"/>
    </row>
    <row r="50496" spans="26:26">
      <c r="Z50496" s="44"/>
    </row>
    <row r="50497" spans="26:26">
      <c r="Z50497" s="44"/>
    </row>
    <row r="50498" spans="26:26">
      <c r="Z50498" s="44"/>
    </row>
    <row r="50499" spans="26:26">
      <c r="Z50499" s="44"/>
    </row>
    <row r="50500" spans="26:26">
      <c r="Z50500" s="44"/>
    </row>
    <row r="50501" spans="26:26">
      <c r="Z50501" s="44"/>
    </row>
    <row r="50502" spans="26:26">
      <c r="Z50502" s="44"/>
    </row>
    <row r="50503" spans="26:26">
      <c r="Z50503" s="44"/>
    </row>
    <row r="50504" spans="26:26">
      <c r="Z50504" s="44"/>
    </row>
    <row r="50505" spans="26:26">
      <c r="Z50505" s="44"/>
    </row>
    <row r="50506" spans="26:26">
      <c r="Z50506" s="44"/>
    </row>
    <row r="50507" spans="26:26">
      <c r="Z50507" s="44"/>
    </row>
    <row r="50508" spans="26:26">
      <c r="Z50508" s="44"/>
    </row>
    <row r="50509" spans="26:26">
      <c r="Z50509" s="44"/>
    </row>
    <row r="50510" spans="26:26">
      <c r="Z50510" s="44"/>
    </row>
    <row r="50511" spans="26:26">
      <c r="Z50511" s="44"/>
    </row>
    <row r="50512" spans="26:26">
      <c r="Z50512" s="44"/>
    </row>
    <row r="50513" spans="26:26">
      <c r="Z50513" s="44"/>
    </row>
    <row r="50514" spans="26:26">
      <c r="Z50514" s="44"/>
    </row>
    <row r="50515" spans="26:26">
      <c r="Z50515" s="44"/>
    </row>
    <row r="50516" spans="26:26">
      <c r="Z50516" s="44"/>
    </row>
    <row r="50517" spans="26:26">
      <c r="Z50517" s="44"/>
    </row>
    <row r="50518" spans="26:26">
      <c r="Z50518" s="44"/>
    </row>
    <row r="50519" spans="26:26">
      <c r="Z50519" s="44"/>
    </row>
    <row r="50520" spans="26:26">
      <c r="Z50520" s="44"/>
    </row>
    <row r="50521" spans="26:26">
      <c r="Z50521" s="44"/>
    </row>
    <row r="50522" spans="26:26">
      <c r="Z50522" s="44"/>
    </row>
    <row r="50523" spans="26:26">
      <c r="Z50523" s="44"/>
    </row>
    <row r="50524" spans="26:26">
      <c r="Z50524" s="44"/>
    </row>
    <row r="50525" spans="26:26">
      <c r="Z50525" s="44"/>
    </row>
    <row r="50526" spans="26:26">
      <c r="Z50526" s="44"/>
    </row>
    <row r="50527" spans="26:26">
      <c r="Z50527" s="44"/>
    </row>
    <row r="50528" spans="26:26">
      <c r="Z50528" s="44"/>
    </row>
    <row r="50529" spans="26:26">
      <c r="Z50529" s="44"/>
    </row>
    <row r="50530" spans="26:26">
      <c r="Z50530" s="44"/>
    </row>
    <row r="50531" spans="26:26">
      <c r="Z50531" s="44"/>
    </row>
    <row r="50532" spans="26:26">
      <c r="Z50532" s="44"/>
    </row>
    <row r="50533" spans="26:26">
      <c r="Z50533" s="44"/>
    </row>
    <row r="50534" spans="26:26">
      <c r="Z50534" s="44"/>
    </row>
    <row r="50535" spans="26:26">
      <c r="Z50535" s="44"/>
    </row>
    <row r="50536" spans="26:26">
      <c r="Z50536" s="44"/>
    </row>
    <row r="50537" spans="26:26">
      <c r="Z50537" s="44"/>
    </row>
    <row r="50538" spans="26:26">
      <c r="Z50538" s="44"/>
    </row>
    <row r="50539" spans="26:26">
      <c r="Z50539" s="44"/>
    </row>
    <row r="50540" spans="26:26">
      <c r="Z50540" s="44"/>
    </row>
    <row r="50541" spans="26:26">
      <c r="Z50541" s="44"/>
    </row>
    <row r="50542" spans="26:26">
      <c r="Z50542" s="44"/>
    </row>
    <row r="50543" spans="26:26">
      <c r="Z50543" s="44"/>
    </row>
    <row r="50544" spans="26:26">
      <c r="Z50544" s="44"/>
    </row>
    <row r="50545" spans="26:26">
      <c r="Z50545" s="44"/>
    </row>
    <row r="50546" spans="26:26">
      <c r="Z50546" s="44"/>
    </row>
    <row r="50547" spans="26:26">
      <c r="Z50547" s="44"/>
    </row>
    <row r="50548" spans="26:26">
      <c r="Z50548" s="44"/>
    </row>
    <row r="50549" spans="26:26">
      <c r="Z50549" s="44"/>
    </row>
    <row r="50550" spans="26:26">
      <c r="Z50550" s="44"/>
    </row>
    <row r="50551" spans="26:26">
      <c r="Z50551" s="44"/>
    </row>
    <row r="50552" spans="26:26">
      <c r="Z50552" s="44"/>
    </row>
    <row r="50553" spans="26:26">
      <c r="Z50553" s="44"/>
    </row>
    <row r="50554" spans="26:26">
      <c r="Z50554" s="44"/>
    </row>
    <row r="50555" spans="26:26">
      <c r="Z50555" s="44"/>
    </row>
    <row r="50556" spans="26:26">
      <c r="Z50556" s="44"/>
    </row>
    <row r="50557" spans="26:26">
      <c r="Z50557" s="44"/>
    </row>
    <row r="50558" spans="26:26">
      <c r="Z50558" s="44"/>
    </row>
    <row r="50559" spans="26:26">
      <c r="Z50559" s="44"/>
    </row>
    <row r="50560" spans="26:26">
      <c r="Z50560" s="44"/>
    </row>
    <row r="50561" spans="26:26">
      <c r="Z50561" s="44"/>
    </row>
    <row r="50562" spans="26:26">
      <c r="Z50562" s="44"/>
    </row>
    <row r="50563" spans="26:26">
      <c r="Z50563" s="44"/>
    </row>
    <row r="50564" spans="26:26">
      <c r="Z50564" s="44"/>
    </row>
    <row r="50565" spans="26:26">
      <c r="Z50565" s="44"/>
    </row>
    <row r="50566" spans="26:26">
      <c r="Z50566" s="44"/>
    </row>
    <row r="50567" spans="26:26">
      <c r="Z50567" s="44"/>
    </row>
    <row r="50568" spans="26:26">
      <c r="Z50568" s="44"/>
    </row>
    <row r="50569" spans="26:26">
      <c r="Z50569" s="44"/>
    </row>
    <row r="50570" spans="26:26">
      <c r="Z50570" s="44"/>
    </row>
    <row r="50571" spans="26:26">
      <c r="Z50571" s="44"/>
    </row>
    <row r="50572" spans="26:26">
      <c r="Z50572" s="44"/>
    </row>
    <row r="50573" spans="26:26">
      <c r="Z50573" s="44"/>
    </row>
    <row r="50574" spans="26:26">
      <c r="Z50574" s="44"/>
    </row>
    <row r="50575" spans="26:26">
      <c r="Z50575" s="44"/>
    </row>
    <row r="50576" spans="26:26">
      <c r="Z50576" s="44"/>
    </row>
    <row r="50577" spans="26:26">
      <c r="Z50577" s="44"/>
    </row>
    <row r="50578" spans="26:26">
      <c r="Z50578" s="44"/>
    </row>
    <row r="50579" spans="26:26">
      <c r="Z50579" s="44"/>
    </row>
    <row r="50580" spans="26:26">
      <c r="Z50580" s="44"/>
    </row>
    <row r="50581" spans="26:26">
      <c r="Z50581" s="44"/>
    </row>
    <row r="50582" spans="26:26">
      <c r="Z50582" s="44"/>
    </row>
    <row r="50583" spans="26:26">
      <c r="Z50583" s="44"/>
    </row>
    <row r="50584" spans="26:26">
      <c r="Z50584" s="44"/>
    </row>
    <row r="50585" spans="26:26">
      <c r="Z50585" s="44"/>
    </row>
    <row r="50586" spans="26:26">
      <c r="Z50586" s="44"/>
    </row>
    <row r="50587" spans="26:26">
      <c r="Z50587" s="44"/>
    </row>
    <row r="50588" spans="26:26">
      <c r="Z50588" s="44"/>
    </row>
    <row r="50589" spans="26:26">
      <c r="Z50589" s="44"/>
    </row>
    <row r="50590" spans="26:26">
      <c r="Z50590" s="44"/>
    </row>
    <row r="50591" spans="26:26">
      <c r="Z50591" s="44"/>
    </row>
    <row r="50592" spans="26:26">
      <c r="Z50592" s="44"/>
    </row>
    <row r="50593" spans="26:26">
      <c r="Z50593" s="44"/>
    </row>
    <row r="50594" spans="26:26">
      <c r="Z50594" s="44"/>
    </row>
    <row r="50595" spans="26:26">
      <c r="Z50595" s="44"/>
    </row>
    <row r="50596" spans="26:26">
      <c r="Z50596" s="44"/>
    </row>
    <row r="50597" spans="26:26">
      <c r="Z50597" s="44"/>
    </row>
    <row r="50598" spans="26:26">
      <c r="Z50598" s="44"/>
    </row>
    <row r="50599" spans="26:26">
      <c r="Z50599" s="44"/>
    </row>
    <row r="50600" spans="26:26">
      <c r="Z50600" s="44"/>
    </row>
    <row r="50601" spans="26:26">
      <c r="Z50601" s="44"/>
    </row>
    <row r="50602" spans="26:26">
      <c r="Z50602" s="44"/>
    </row>
    <row r="50603" spans="26:26">
      <c r="Z50603" s="44"/>
    </row>
    <row r="50604" spans="26:26">
      <c r="Z50604" s="44"/>
    </row>
    <row r="50605" spans="26:26">
      <c r="Z50605" s="44"/>
    </row>
    <row r="50606" spans="26:26">
      <c r="Z50606" s="44"/>
    </row>
    <row r="50607" spans="26:26">
      <c r="Z50607" s="44"/>
    </row>
    <row r="50608" spans="26:26">
      <c r="Z50608" s="44"/>
    </row>
    <row r="50609" spans="26:26">
      <c r="Z50609" s="44"/>
    </row>
    <row r="50610" spans="26:26">
      <c r="Z50610" s="44"/>
    </row>
    <row r="50611" spans="26:26">
      <c r="Z50611" s="44"/>
    </row>
    <row r="50612" spans="26:26">
      <c r="Z50612" s="44"/>
    </row>
    <row r="50613" spans="26:26">
      <c r="Z50613" s="44"/>
    </row>
    <row r="50614" spans="26:26">
      <c r="Z50614" s="44"/>
    </row>
    <row r="50615" spans="26:26">
      <c r="Z50615" s="44"/>
    </row>
    <row r="50616" spans="26:26">
      <c r="Z50616" s="44"/>
    </row>
    <row r="50617" spans="26:26">
      <c r="Z50617" s="44"/>
    </row>
    <row r="50618" spans="26:26">
      <c r="Z50618" s="44"/>
    </row>
    <row r="50619" spans="26:26">
      <c r="Z50619" s="44"/>
    </row>
    <row r="50620" spans="26:26">
      <c r="Z50620" s="44"/>
    </row>
    <row r="50621" spans="26:26">
      <c r="Z50621" s="44"/>
    </row>
    <row r="50622" spans="26:26">
      <c r="Z50622" s="44"/>
    </row>
    <row r="50623" spans="26:26">
      <c r="Z50623" s="44"/>
    </row>
    <row r="50624" spans="26:26">
      <c r="Z50624" s="44"/>
    </row>
    <row r="50625" spans="26:26">
      <c r="Z50625" s="44"/>
    </row>
    <row r="50626" spans="26:26">
      <c r="Z50626" s="44"/>
    </row>
    <row r="50627" spans="26:26">
      <c r="Z50627" s="44"/>
    </row>
    <row r="50628" spans="26:26">
      <c r="Z50628" s="44"/>
    </row>
    <row r="50629" spans="26:26">
      <c r="Z50629" s="44"/>
    </row>
    <row r="50630" spans="26:26">
      <c r="Z50630" s="44"/>
    </row>
    <row r="50631" spans="26:26">
      <c r="Z50631" s="44"/>
    </row>
    <row r="50632" spans="26:26">
      <c r="Z50632" s="44"/>
    </row>
    <row r="50633" spans="26:26">
      <c r="Z50633" s="44"/>
    </row>
    <row r="50634" spans="26:26">
      <c r="Z50634" s="44"/>
    </row>
    <row r="50635" spans="26:26">
      <c r="Z50635" s="44"/>
    </row>
    <row r="50636" spans="26:26">
      <c r="Z50636" s="44"/>
    </row>
    <row r="50637" spans="26:26">
      <c r="Z50637" s="44"/>
    </row>
    <row r="50638" spans="26:26">
      <c r="Z50638" s="44"/>
    </row>
    <row r="50639" spans="26:26">
      <c r="Z50639" s="44"/>
    </row>
    <row r="50640" spans="26:26">
      <c r="Z50640" s="44"/>
    </row>
    <row r="50641" spans="26:26">
      <c r="Z50641" s="44"/>
    </row>
    <row r="50642" spans="26:26">
      <c r="Z50642" s="44"/>
    </row>
    <row r="50643" spans="26:26">
      <c r="Z50643" s="44"/>
    </row>
    <row r="50644" spans="26:26">
      <c r="Z50644" s="44"/>
    </row>
    <row r="50645" spans="26:26">
      <c r="Z50645" s="44"/>
    </row>
    <row r="50646" spans="26:26">
      <c r="Z50646" s="44"/>
    </row>
    <row r="50647" spans="26:26">
      <c r="Z50647" s="44"/>
    </row>
    <row r="50648" spans="26:26">
      <c r="Z50648" s="44"/>
    </row>
    <row r="50649" spans="26:26">
      <c r="Z50649" s="44"/>
    </row>
    <row r="50650" spans="26:26">
      <c r="Z50650" s="44"/>
    </row>
    <row r="50651" spans="26:26">
      <c r="Z50651" s="44"/>
    </row>
    <row r="50652" spans="26:26">
      <c r="Z50652" s="44"/>
    </row>
    <row r="50653" spans="26:26">
      <c r="Z50653" s="44"/>
    </row>
    <row r="50654" spans="26:26">
      <c r="Z50654" s="44"/>
    </row>
    <row r="50655" spans="26:26">
      <c r="Z50655" s="44"/>
    </row>
    <row r="50656" spans="26:26">
      <c r="Z50656" s="44"/>
    </row>
    <row r="50657" spans="26:26">
      <c r="Z50657" s="44"/>
    </row>
    <row r="50658" spans="26:26">
      <c r="Z50658" s="44"/>
    </row>
    <row r="50659" spans="26:26">
      <c r="Z50659" s="44"/>
    </row>
    <row r="50660" spans="26:26">
      <c r="Z50660" s="44"/>
    </row>
    <row r="50661" spans="26:26">
      <c r="Z50661" s="44"/>
    </row>
    <row r="50662" spans="26:26">
      <c r="Z50662" s="44"/>
    </row>
    <row r="50663" spans="26:26">
      <c r="Z50663" s="44"/>
    </row>
    <row r="50664" spans="26:26">
      <c r="Z50664" s="44"/>
    </row>
    <row r="50665" spans="26:26">
      <c r="Z50665" s="44"/>
    </row>
    <row r="50666" spans="26:26">
      <c r="Z50666" s="44"/>
    </row>
    <row r="50667" spans="26:26">
      <c r="Z50667" s="44"/>
    </row>
    <row r="50668" spans="26:26">
      <c r="Z50668" s="44"/>
    </row>
    <row r="50669" spans="26:26">
      <c r="Z50669" s="44"/>
    </row>
    <row r="50670" spans="26:26">
      <c r="Z50670" s="44"/>
    </row>
    <row r="50671" spans="26:26">
      <c r="Z50671" s="44"/>
    </row>
    <row r="50672" spans="26:26">
      <c r="Z50672" s="44"/>
    </row>
    <row r="50673" spans="26:26">
      <c r="Z50673" s="44"/>
    </row>
    <row r="50674" spans="26:26">
      <c r="Z50674" s="44"/>
    </row>
    <row r="50675" spans="26:26">
      <c r="Z50675" s="44"/>
    </row>
    <row r="50676" spans="26:26">
      <c r="Z50676" s="44"/>
    </row>
    <row r="50677" spans="26:26">
      <c r="Z50677" s="44"/>
    </row>
    <row r="50678" spans="26:26">
      <c r="Z50678" s="44"/>
    </row>
    <row r="50679" spans="26:26">
      <c r="Z50679" s="44"/>
    </row>
    <row r="50680" spans="26:26">
      <c r="Z50680" s="44"/>
    </row>
    <row r="50681" spans="26:26">
      <c r="Z50681" s="44"/>
    </row>
    <row r="50682" spans="26:26">
      <c r="Z50682" s="44"/>
    </row>
    <row r="50683" spans="26:26">
      <c r="Z50683" s="44"/>
    </row>
    <row r="50684" spans="26:26">
      <c r="Z50684" s="44"/>
    </row>
    <row r="50685" spans="26:26">
      <c r="Z50685" s="44"/>
    </row>
    <row r="50686" spans="26:26">
      <c r="Z50686" s="44"/>
    </row>
    <row r="50687" spans="26:26">
      <c r="Z50687" s="44"/>
    </row>
    <row r="50688" spans="26:26">
      <c r="Z50688" s="44"/>
    </row>
    <row r="50689" spans="26:26">
      <c r="Z50689" s="44"/>
    </row>
    <row r="50690" spans="26:26">
      <c r="Z50690" s="44"/>
    </row>
    <row r="50691" spans="26:26">
      <c r="Z50691" s="44"/>
    </row>
    <row r="50692" spans="26:26">
      <c r="Z50692" s="44"/>
    </row>
    <row r="50693" spans="26:26">
      <c r="Z50693" s="44"/>
    </row>
    <row r="50694" spans="26:26">
      <c r="Z50694" s="44"/>
    </row>
    <row r="50695" spans="26:26">
      <c r="Z50695" s="44"/>
    </row>
    <row r="50696" spans="26:26">
      <c r="Z50696" s="44"/>
    </row>
    <row r="50697" spans="26:26">
      <c r="Z50697" s="44"/>
    </row>
    <row r="50698" spans="26:26">
      <c r="Z50698" s="44"/>
    </row>
    <row r="50699" spans="26:26">
      <c r="Z50699" s="44"/>
    </row>
    <row r="50700" spans="26:26">
      <c r="Z50700" s="44"/>
    </row>
    <row r="50701" spans="26:26">
      <c r="Z50701" s="44"/>
    </row>
    <row r="50702" spans="26:26">
      <c r="Z50702" s="44"/>
    </row>
    <row r="50703" spans="26:26">
      <c r="Z50703" s="44"/>
    </row>
    <row r="50704" spans="26:26">
      <c r="Z50704" s="44"/>
    </row>
    <row r="50705" spans="26:26">
      <c r="Z50705" s="44"/>
    </row>
    <row r="50706" spans="26:26">
      <c r="Z50706" s="44"/>
    </row>
    <row r="50707" spans="26:26">
      <c r="Z50707" s="44"/>
    </row>
    <row r="50708" spans="26:26">
      <c r="Z50708" s="44"/>
    </row>
    <row r="50709" spans="26:26">
      <c r="Z50709" s="44"/>
    </row>
    <row r="50710" spans="26:26">
      <c r="Z50710" s="44"/>
    </row>
    <row r="50711" spans="26:26">
      <c r="Z50711" s="44"/>
    </row>
    <row r="50712" spans="26:26">
      <c r="Z50712" s="44"/>
    </row>
    <row r="50713" spans="26:26">
      <c r="Z50713" s="44"/>
    </row>
    <row r="50714" spans="26:26">
      <c r="Z50714" s="44"/>
    </row>
    <row r="50715" spans="26:26">
      <c r="Z50715" s="44"/>
    </row>
    <row r="50716" spans="26:26">
      <c r="Z50716" s="44"/>
    </row>
    <row r="50717" spans="26:26">
      <c r="Z50717" s="44"/>
    </row>
    <row r="50718" spans="26:26">
      <c r="Z50718" s="44"/>
    </row>
    <row r="50719" spans="26:26">
      <c r="Z50719" s="44"/>
    </row>
    <row r="50720" spans="26:26">
      <c r="Z50720" s="44"/>
    </row>
    <row r="50721" spans="26:26">
      <c r="Z50721" s="44"/>
    </row>
    <row r="50722" spans="26:26">
      <c r="Z50722" s="44"/>
    </row>
    <row r="50723" spans="26:26">
      <c r="Z50723" s="44"/>
    </row>
    <row r="50724" spans="26:26">
      <c r="Z50724" s="44"/>
    </row>
    <row r="50725" spans="26:26">
      <c r="Z50725" s="44"/>
    </row>
    <row r="50726" spans="26:26">
      <c r="Z50726" s="44"/>
    </row>
    <row r="50727" spans="26:26">
      <c r="Z50727" s="44"/>
    </row>
    <row r="50728" spans="26:26">
      <c r="Z50728" s="44"/>
    </row>
    <row r="50729" spans="26:26">
      <c r="Z50729" s="44"/>
    </row>
    <row r="50730" spans="26:26">
      <c r="Z50730" s="44"/>
    </row>
    <row r="50731" spans="26:26">
      <c r="Z50731" s="44"/>
    </row>
    <row r="50732" spans="26:26">
      <c r="Z50732" s="44"/>
    </row>
    <row r="50733" spans="26:26">
      <c r="Z50733" s="44"/>
    </row>
    <row r="50734" spans="26:26">
      <c r="Z50734" s="44"/>
    </row>
    <row r="50735" spans="26:26">
      <c r="Z50735" s="44"/>
    </row>
    <row r="50736" spans="26:26">
      <c r="Z50736" s="44"/>
    </row>
    <row r="50737" spans="26:26">
      <c r="Z50737" s="44"/>
    </row>
    <row r="50738" spans="26:26">
      <c r="Z50738" s="44"/>
    </row>
    <row r="50739" spans="26:26">
      <c r="Z50739" s="44"/>
    </row>
    <row r="50740" spans="26:26">
      <c r="Z50740" s="44"/>
    </row>
    <row r="50741" spans="26:26">
      <c r="Z50741" s="44"/>
    </row>
    <row r="50742" spans="26:26">
      <c r="Z50742" s="44"/>
    </row>
    <row r="50743" spans="26:26">
      <c r="Z50743" s="44"/>
    </row>
    <row r="50744" spans="26:26">
      <c r="Z50744" s="44"/>
    </row>
    <row r="50745" spans="26:26">
      <c r="Z50745" s="44"/>
    </row>
    <row r="50746" spans="26:26">
      <c r="Z50746" s="44"/>
    </row>
    <row r="50747" spans="26:26">
      <c r="Z50747" s="44"/>
    </row>
    <row r="50748" spans="26:26">
      <c r="Z50748" s="44"/>
    </row>
    <row r="50749" spans="26:26">
      <c r="Z50749" s="44"/>
    </row>
    <row r="50750" spans="26:26">
      <c r="Z50750" s="44"/>
    </row>
    <row r="50751" spans="26:26">
      <c r="Z50751" s="44"/>
    </row>
    <row r="50752" spans="26:26">
      <c r="Z50752" s="44"/>
    </row>
    <row r="50753" spans="26:26">
      <c r="Z50753" s="44"/>
    </row>
    <row r="50754" spans="26:26">
      <c r="Z50754" s="44"/>
    </row>
    <row r="50755" spans="26:26">
      <c r="Z50755" s="44"/>
    </row>
    <row r="50756" spans="26:26">
      <c r="Z50756" s="44"/>
    </row>
    <row r="50757" spans="26:26">
      <c r="Z50757" s="44"/>
    </row>
    <row r="50758" spans="26:26">
      <c r="Z50758" s="44"/>
    </row>
    <row r="50759" spans="26:26">
      <c r="Z50759" s="44"/>
    </row>
    <row r="50760" spans="26:26">
      <c r="Z50760" s="44"/>
    </row>
    <row r="50761" spans="26:26">
      <c r="Z50761" s="44"/>
    </row>
    <row r="50762" spans="26:26">
      <c r="Z50762" s="44"/>
    </row>
    <row r="50763" spans="26:26">
      <c r="Z50763" s="44"/>
    </row>
    <row r="50764" spans="26:26">
      <c r="Z50764" s="44"/>
    </row>
    <row r="50765" spans="26:26">
      <c r="Z50765" s="44"/>
    </row>
    <row r="50766" spans="26:26">
      <c r="Z50766" s="44"/>
    </row>
    <row r="50767" spans="26:26">
      <c r="Z50767" s="44"/>
    </row>
    <row r="50768" spans="26:26">
      <c r="Z50768" s="44"/>
    </row>
    <row r="50769" spans="26:26">
      <c r="Z50769" s="44"/>
    </row>
    <row r="50770" spans="26:26">
      <c r="Z50770" s="44"/>
    </row>
    <row r="50771" spans="26:26">
      <c r="Z50771" s="44"/>
    </row>
    <row r="50772" spans="26:26">
      <c r="Z50772" s="44"/>
    </row>
    <row r="50773" spans="26:26">
      <c r="Z50773" s="44"/>
    </row>
    <row r="50774" spans="26:26">
      <c r="Z50774" s="44"/>
    </row>
    <row r="50775" spans="26:26">
      <c r="Z50775" s="44"/>
    </row>
    <row r="50776" spans="26:26">
      <c r="Z50776" s="44"/>
    </row>
    <row r="50777" spans="26:26">
      <c r="Z50777" s="44"/>
    </row>
    <row r="50778" spans="26:26">
      <c r="Z50778" s="44"/>
    </row>
    <row r="50779" spans="26:26">
      <c r="Z50779" s="44"/>
    </row>
    <row r="50780" spans="26:26">
      <c r="Z50780" s="44"/>
    </row>
    <row r="50781" spans="26:26">
      <c r="Z50781" s="44"/>
    </row>
    <row r="50782" spans="26:26">
      <c r="Z50782" s="44"/>
    </row>
    <row r="50783" spans="26:26">
      <c r="Z50783" s="44"/>
    </row>
    <row r="50784" spans="26:26">
      <c r="Z50784" s="44"/>
    </row>
    <row r="50785" spans="26:26">
      <c r="Z50785" s="44"/>
    </row>
    <row r="50786" spans="26:26">
      <c r="Z50786" s="44"/>
    </row>
    <row r="50787" spans="26:26">
      <c r="Z50787" s="44"/>
    </row>
    <row r="50788" spans="26:26">
      <c r="Z50788" s="44"/>
    </row>
    <row r="50789" spans="26:26">
      <c r="Z50789" s="44"/>
    </row>
    <row r="50790" spans="26:26">
      <c r="Z50790" s="44"/>
    </row>
    <row r="50791" spans="26:26">
      <c r="Z50791" s="44"/>
    </row>
    <row r="50792" spans="26:26">
      <c r="Z50792" s="44"/>
    </row>
    <row r="50793" spans="26:26">
      <c r="Z50793" s="44"/>
    </row>
    <row r="50794" spans="26:26">
      <c r="Z50794" s="44"/>
    </row>
    <row r="50795" spans="26:26">
      <c r="Z50795" s="44"/>
    </row>
    <row r="50796" spans="26:26">
      <c r="Z50796" s="44"/>
    </row>
    <row r="50797" spans="26:26">
      <c r="Z50797" s="44"/>
    </row>
    <row r="50798" spans="26:26">
      <c r="Z50798" s="44"/>
    </row>
    <row r="50799" spans="26:26">
      <c r="Z50799" s="44"/>
    </row>
    <row r="50800" spans="26:26">
      <c r="Z50800" s="44"/>
    </row>
    <row r="50801" spans="26:26">
      <c r="Z50801" s="44"/>
    </row>
    <row r="50802" spans="26:26">
      <c r="Z50802" s="44"/>
    </row>
    <row r="50803" spans="26:26">
      <c r="Z50803" s="44"/>
    </row>
    <row r="50804" spans="26:26">
      <c r="Z50804" s="44"/>
    </row>
    <row r="50805" spans="26:26">
      <c r="Z50805" s="44"/>
    </row>
    <row r="50806" spans="26:26">
      <c r="Z50806" s="44"/>
    </row>
    <row r="50807" spans="26:26">
      <c r="Z50807" s="44"/>
    </row>
    <row r="50808" spans="26:26">
      <c r="Z50808" s="44"/>
    </row>
    <row r="50809" spans="26:26">
      <c r="Z50809" s="44"/>
    </row>
    <row r="50810" spans="26:26">
      <c r="Z50810" s="44"/>
    </row>
    <row r="50811" spans="26:26">
      <c r="Z50811" s="44"/>
    </row>
    <row r="50812" spans="26:26">
      <c r="Z50812" s="44"/>
    </row>
    <row r="50813" spans="26:26">
      <c r="Z50813" s="44"/>
    </row>
    <row r="50814" spans="26:26">
      <c r="Z50814" s="44"/>
    </row>
    <row r="50815" spans="26:26">
      <c r="Z50815" s="44"/>
    </row>
    <row r="50816" spans="26:26">
      <c r="Z50816" s="44"/>
    </row>
    <row r="50817" spans="26:26">
      <c r="Z50817" s="44"/>
    </row>
    <row r="50818" spans="26:26">
      <c r="Z50818" s="44"/>
    </row>
    <row r="50819" spans="26:26">
      <c r="Z50819" s="44"/>
    </row>
    <row r="50820" spans="26:26">
      <c r="Z50820" s="44"/>
    </row>
    <row r="50821" spans="26:26">
      <c r="Z50821" s="44"/>
    </row>
    <row r="50822" spans="26:26">
      <c r="Z50822" s="44"/>
    </row>
    <row r="50823" spans="26:26">
      <c r="Z50823" s="44"/>
    </row>
    <row r="50824" spans="26:26">
      <c r="Z50824" s="44"/>
    </row>
    <row r="50825" spans="26:26">
      <c r="Z50825" s="44"/>
    </row>
    <row r="50826" spans="26:26">
      <c r="Z50826" s="44"/>
    </row>
    <row r="50827" spans="26:26">
      <c r="Z50827" s="44"/>
    </row>
    <row r="50828" spans="26:26">
      <c r="Z50828" s="44"/>
    </row>
    <row r="50829" spans="26:26">
      <c r="Z50829" s="44"/>
    </row>
    <row r="50830" spans="26:26">
      <c r="Z50830" s="44"/>
    </row>
    <row r="50831" spans="26:26">
      <c r="Z50831" s="44"/>
    </row>
    <row r="50832" spans="26:26">
      <c r="Z50832" s="44"/>
    </row>
    <row r="50833" spans="26:26">
      <c r="Z50833" s="44"/>
    </row>
    <row r="50834" spans="26:26">
      <c r="Z50834" s="44"/>
    </row>
    <row r="50835" spans="26:26">
      <c r="Z50835" s="44"/>
    </row>
    <row r="50836" spans="26:26">
      <c r="Z50836" s="44"/>
    </row>
    <row r="50837" spans="26:26">
      <c r="Z50837" s="44"/>
    </row>
    <row r="50838" spans="26:26">
      <c r="Z50838" s="44"/>
    </row>
    <row r="50839" spans="26:26">
      <c r="Z50839" s="44"/>
    </row>
    <row r="50840" spans="26:26">
      <c r="Z50840" s="44"/>
    </row>
    <row r="50841" spans="26:26">
      <c r="Z50841" s="44"/>
    </row>
    <row r="50842" spans="26:26">
      <c r="Z50842" s="44"/>
    </row>
    <row r="50843" spans="26:26">
      <c r="Z50843" s="44"/>
    </row>
    <row r="50844" spans="26:26">
      <c r="Z50844" s="44"/>
    </row>
    <row r="50845" spans="26:26">
      <c r="Z50845" s="44"/>
    </row>
    <row r="50846" spans="26:26">
      <c r="Z50846" s="44"/>
    </row>
    <row r="50847" spans="26:26">
      <c r="Z50847" s="44"/>
    </row>
    <row r="50848" spans="26:26">
      <c r="Z50848" s="44"/>
    </row>
    <row r="50849" spans="26:26">
      <c r="Z50849" s="44"/>
    </row>
    <row r="50850" spans="26:26">
      <c r="Z50850" s="44"/>
    </row>
    <row r="50851" spans="26:26">
      <c r="Z50851" s="44"/>
    </row>
    <row r="50852" spans="26:26">
      <c r="Z50852" s="44"/>
    </row>
    <row r="50853" spans="26:26">
      <c r="Z50853" s="44"/>
    </row>
    <row r="50854" spans="26:26">
      <c r="Z50854" s="44"/>
    </row>
    <row r="50855" spans="26:26">
      <c r="Z50855" s="44"/>
    </row>
    <row r="50856" spans="26:26">
      <c r="Z50856" s="44"/>
    </row>
    <row r="50857" spans="26:26">
      <c r="Z50857" s="44"/>
    </row>
    <row r="50858" spans="26:26">
      <c r="Z50858" s="44"/>
    </row>
    <row r="50859" spans="26:26">
      <c r="Z50859" s="44"/>
    </row>
    <row r="50860" spans="26:26">
      <c r="Z50860" s="44"/>
    </row>
    <row r="50861" spans="26:26">
      <c r="Z50861" s="44"/>
    </row>
    <row r="50862" spans="26:26">
      <c r="Z50862" s="44"/>
    </row>
    <row r="50863" spans="26:26">
      <c r="Z50863" s="44"/>
    </row>
    <row r="50864" spans="26:26">
      <c r="Z50864" s="44"/>
    </row>
    <row r="50865" spans="26:26">
      <c r="Z50865" s="44"/>
    </row>
    <row r="50866" spans="26:26">
      <c r="Z50866" s="44"/>
    </row>
    <row r="50867" spans="26:26">
      <c r="Z50867" s="44"/>
    </row>
    <row r="50868" spans="26:26">
      <c r="Z50868" s="44"/>
    </row>
    <row r="50869" spans="26:26">
      <c r="Z50869" s="44"/>
    </row>
    <row r="50870" spans="26:26">
      <c r="Z50870" s="44"/>
    </row>
    <row r="50871" spans="26:26">
      <c r="Z50871" s="44"/>
    </row>
    <row r="50872" spans="26:26">
      <c r="Z50872" s="44"/>
    </row>
    <row r="50873" spans="26:26">
      <c r="Z50873" s="44"/>
    </row>
    <row r="50874" spans="26:26">
      <c r="Z50874" s="44"/>
    </row>
    <row r="50875" spans="26:26">
      <c r="Z50875" s="44"/>
    </row>
    <row r="50876" spans="26:26">
      <c r="Z50876" s="44"/>
    </row>
    <row r="50877" spans="26:26">
      <c r="Z50877" s="44"/>
    </row>
    <row r="50878" spans="26:26">
      <c r="Z50878" s="44"/>
    </row>
    <row r="50879" spans="26:26">
      <c r="Z50879" s="44"/>
    </row>
    <row r="50880" spans="26:26">
      <c r="Z50880" s="44"/>
    </row>
    <row r="50881" spans="26:26">
      <c r="Z50881" s="44"/>
    </row>
    <row r="50882" spans="26:26">
      <c r="Z50882" s="44"/>
    </row>
    <row r="50883" spans="26:26">
      <c r="Z50883" s="44"/>
    </row>
    <row r="50884" spans="26:26">
      <c r="Z50884" s="44"/>
    </row>
    <row r="50885" spans="26:26">
      <c r="Z50885" s="44"/>
    </row>
    <row r="50886" spans="26:26">
      <c r="Z50886" s="44"/>
    </row>
    <row r="50887" spans="26:26">
      <c r="Z50887" s="44"/>
    </row>
    <row r="50888" spans="26:26">
      <c r="Z50888" s="44"/>
    </row>
    <row r="50889" spans="26:26">
      <c r="Z50889" s="44"/>
    </row>
    <row r="50890" spans="26:26">
      <c r="Z50890" s="44"/>
    </row>
    <row r="50891" spans="26:26">
      <c r="Z50891" s="44"/>
    </row>
    <row r="50892" spans="26:26">
      <c r="Z50892" s="44"/>
    </row>
    <row r="50893" spans="26:26">
      <c r="Z50893" s="44"/>
    </row>
    <row r="50894" spans="26:26">
      <c r="Z50894" s="44"/>
    </row>
    <row r="50895" spans="26:26">
      <c r="Z50895" s="44"/>
    </row>
    <row r="50896" spans="26:26">
      <c r="Z50896" s="44"/>
    </row>
    <row r="50897" spans="26:26">
      <c r="Z50897" s="44"/>
    </row>
    <row r="50898" spans="26:26">
      <c r="Z50898" s="44"/>
    </row>
    <row r="50899" spans="26:26">
      <c r="Z50899" s="44"/>
    </row>
    <row r="50900" spans="26:26">
      <c r="Z50900" s="44"/>
    </row>
    <row r="50901" spans="26:26">
      <c r="Z50901" s="44"/>
    </row>
    <row r="50902" spans="26:26">
      <c r="Z50902" s="44"/>
    </row>
    <row r="50903" spans="26:26">
      <c r="Z50903" s="44"/>
    </row>
    <row r="50904" spans="26:26">
      <c r="Z50904" s="44"/>
    </row>
    <row r="50905" spans="26:26">
      <c r="Z50905" s="44"/>
    </row>
    <row r="50906" spans="26:26">
      <c r="Z50906" s="44"/>
    </row>
    <row r="50907" spans="26:26">
      <c r="Z50907" s="44"/>
    </row>
    <row r="50908" spans="26:26">
      <c r="Z50908" s="44"/>
    </row>
    <row r="50909" spans="26:26">
      <c r="Z50909" s="44"/>
    </row>
    <row r="50910" spans="26:26">
      <c r="Z50910" s="44"/>
    </row>
    <row r="50911" spans="26:26">
      <c r="Z50911" s="44"/>
    </row>
    <row r="50912" spans="26:26">
      <c r="Z50912" s="44"/>
    </row>
    <row r="50913" spans="26:26">
      <c r="Z50913" s="44"/>
    </row>
    <row r="50914" spans="26:26">
      <c r="Z50914" s="44"/>
    </row>
    <row r="50915" spans="26:26">
      <c r="Z50915" s="44"/>
    </row>
    <row r="50916" spans="26:26">
      <c r="Z50916" s="44"/>
    </row>
    <row r="50917" spans="26:26">
      <c r="Z50917" s="44"/>
    </row>
    <row r="50918" spans="26:26">
      <c r="Z50918" s="44"/>
    </row>
    <row r="50919" spans="26:26">
      <c r="Z50919" s="44"/>
    </row>
    <row r="50920" spans="26:26">
      <c r="Z50920" s="44"/>
    </row>
    <row r="50921" spans="26:26">
      <c r="Z50921" s="44"/>
    </row>
    <row r="50922" spans="26:26">
      <c r="Z50922" s="44"/>
    </row>
    <row r="50923" spans="26:26">
      <c r="Z50923" s="44"/>
    </row>
    <row r="50924" spans="26:26">
      <c r="Z50924" s="44"/>
    </row>
    <row r="50925" spans="26:26">
      <c r="Z50925" s="44"/>
    </row>
    <row r="50926" spans="26:26">
      <c r="Z50926" s="44"/>
    </row>
    <row r="50927" spans="26:26">
      <c r="Z50927" s="44"/>
    </row>
    <row r="50928" spans="26:26">
      <c r="Z50928" s="44"/>
    </row>
    <row r="50929" spans="26:26">
      <c r="Z50929" s="44"/>
    </row>
    <row r="50930" spans="26:26">
      <c r="Z50930" s="44"/>
    </row>
    <row r="50931" spans="26:26">
      <c r="Z50931" s="44"/>
    </row>
    <row r="50932" spans="26:26">
      <c r="Z50932" s="44"/>
    </row>
    <row r="50933" spans="26:26">
      <c r="Z50933" s="44"/>
    </row>
    <row r="50934" spans="26:26">
      <c r="Z50934" s="44"/>
    </row>
    <row r="50935" spans="26:26">
      <c r="Z50935" s="44"/>
    </row>
    <row r="50936" spans="26:26">
      <c r="Z50936" s="44"/>
    </row>
    <row r="50937" spans="26:26">
      <c r="Z50937" s="44"/>
    </row>
    <row r="50938" spans="26:26">
      <c r="Z50938" s="44"/>
    </row>
    <row r="50939" spans="26:26">
      <c r="Z50939" s="44"/>
    </row>
    <row r="50940" spans="26:26">
      <c r="Z50940" s="44"/>
    </row>
    <row r="50941" spans="26:26">
      <c r="Z50941" s="44"/>
    </row>
    <row r="50942" spans="26:26">
      <c r="Z50942" s="44"/>
    </row>
    <row r="50943" spans="26:26">
      <c r="Z50943" s="44"/>
    </row>
    <row r="50944" spans="26:26">
      <c r="Z50944" s="44"/>
    </row>
    <row r="50945" spans="26:26">
      <c r="Z50945" s="44"/>
    </row>
    <row r="50946" spans="26:26">
      <c r="Z50946" s="44"/>
    </row>
    <row r="50947" spans="26:26">
      <c r="Z50947" s="44"/>
    </row>
    <row r="50948" spans="26:26">
      <c r="Z50948" s="44"/>
    </row>
    <row r="50949" spans="26:26">
      <c r="Z50949" s="44"/>
    </row>
    <row r="50950" spans="26:26">
      <c r="Z50950" s="44"/>
    </row>
    <row r="50951" spans="26:26">
      <c r="Z50951" s="44"/>
    </row>
    <row r="50952" spans="26:26">
      <c r="Z50952" s="44"/>
    </row>
    <row r="50953" spans="26:26">
      <c r="Z50953" s="44"/>
    </row>
    <row r="50954" spans="26:26">
      <c r="Z50954" s="44"/>
    </row>
    <row r="50955" spans="26:26">
      <c r="Z50955" s="44"/>
    </row>
    <row r="50956" spans="26:26">
      <c r="Z50956" s="44"/>
    </row>
    <row r="50957" spans="26:26">
      <c r="Z50957" s="44"/>
    </row>
    <row r="50958" spans="26:26">
      <c r="Z50958" s="44"/>
    </row>
    <row r="50959" spans="26:26">
      <c r="Z50959" s="44"/>
    </row>
    <row r="50960" spans="26:26">
      <c r="Z50960" s="44"/>
    </row>
    <row r="50961" spans="26:26">
      <c r="Z50961" s="44"/>
    </row>
    <row r="50962" spans="26:26">
      <c r="Z50962" s="44"/>
    </row>
    <row r="50963" spans="26:26">
      <c r="Z50963" s="44"/>
    </row>
    <row r="50964" spans="26:26">
      <c r="Z50964" s="44"/>
    </row>
    <row r="50965" spans="26:26">
      <c r="Z50965" s="44"/>
    </row>
    <row r="50966" spans="26:26">
      <c r="Z50966" s="44"/>
    </row>
    <row r="50967" spans="26:26">
      <c r="Z50967" s="44"/>
    </row>
    <row r="50968" spans="26:26">
      <c r="Z50968" s="44"/>
    </row>
    <row r="50969" spans="26:26">
      <c r="Z50969" s="44"/>
    </row>
    <row r="50970" spans="26:26">
      <c r="Z50970" s="44"/>
    </row>
    <row r="50971" spans="26:26">
      <c r="Z50971" s="44"/>
    </row>
    <row r="50972" spans="26:26">
      <c r="Z50972" s="44"/>
    </row>
    <row r="50973" spans="26:26">
      <c r="Z50973" s="44"/>
    </row>
    <row r="50974" spans="26:26">
      <c r="Z50974" s="44"/>
    </row>
    <row r="50975" spans="26:26">
      <c r="Z50975" s="44"/>
    </row>
    <row r="50976" spans="26:26">
      <c r="Z50976" s="44"/>
    </row>
    <row r="50977" spans="26:26">
      <c r="Z50977" s="44"/>
    </row>
    <row r="50978" spans="26:26">
      <c r="Z50978" s="44"/>
    </row>
    <row r="50979" spans="26:26">
      <c r="Z50979" s="44"/>
    </row>
    <row r="50980" spans="26:26">
      <c r="Z50980" s="44"/>
    </row>
    <row r="50981" spans="26:26">
      <c r="Z50981" s="44"/>
    </row>
    <row r="50982" spans="26:26">
      <c r="Z50982" s="44"/>
    </row>
    <row r="50983" spans="26:26">
      <c r="Z50983" s="44"/>
    </row>
    <row r="50984" spans="26:26">
      <c r="Z50984" s="44"/>
    </row>
    <row r="50985" spans="26:26">
      <c r="Z50985" s="44"/>
    </row>
    <row r="50986" spans="26:26">
      <c r="Z50986" s="44"/>
    </row>
    <row r="50987" spans="26:26">
      <c r="Z50987" s="44"/>
    </row>
    <row r="50988" spans="26:26">
      <c r="Z50988" s="44"/>
    </row>
    <row r="50989" spans="26:26">
      <c r="Z50989" s="44"/>
    </row>
    <row r="50990" spans="26:26">
      <c r="Z50990" s="44"/>
    </row>
    <row r="50991" spans="26:26">
      <c r="Z50991" s="44"/>
    </row>
    <row r="50992" spans="26:26">
      <c r="Z50992" s="44"/>
    </row>
    <row r="50993" spans="26:26">
      <c r="Z50993" s="44"/>
    </row>
    <row r="50994" spans="26:26">
      <c r="Z50994" s="44"/>
    </row>
    <row r="50995" spans="26:26">
      <c r="Z50995" s="44"/>
    </row>
    <row r="50996" spans="26:26">
      <c r="Z50996" s="44"/>
    </row>
    <row r="50997" spans="26:26">
      <c r="Z50997" s="44"/>
    </row>
    <row r="50998" spans="26:26">
      <c r="Z50998" s="44"/>
    </row>
    <row r="50999" spans="26:26">
      <c r="Z50999" s="44"/>
    </row>
    <row r="51000" spans="26:26">
      <c r="Z51000" s="44"/>
    </row>
    <row r="51001" spans="26:26">
      <c r="Z51001" s="44"/>
    </row>
    <row r="51002" spans="26:26">
      <c r="Z51002" s="44"/>
    </row>
    <row r="51003" spans="26:26">
      <c r="Z51003" s="44"/>
    </row>
    <row r="51004" spans="26:26">
      <c r="Z51004" s="44"/>
    </row>
    <row r="51005" spans="26:26">
      <c r="Z51005" s="44"/>
    </row>
    <row r="51006" spans="26:26">
      <c r="Z51006" s="44"/>
    </row>
    <row r="51007" spans="26:26">
      <c r="Z51007" s="44"/>
    </row>
    <row r="51008" spans="26:26">
      <c r="Z51008" s="44"/>
    </row>
    <row r="51009" spans="26:26">
      <c r="Z51009" s="44"/>
    </row>
    <row r="51010" spans="26:26">
      <c r="Z51010" s="44"/>
    </row>
    <row r="51011" spans="26:26">
      <c r="Z51011" s="44"/>
    </row>
    <row r="51012" spans="26:26">
      <c r="Z51012" s="44"/>
    </row>
    <row r="51013" spans="26:26">
      <c r="Z51013" s="44"/>
    </row>
    <row r="51014" spans="26:26">
      <c r="Z51014" s="44"/>
    </row>
    <row r="51015" spans="26:26">
      <c r="Z51015" s="44"/>
    </row>
    <row r="51016" spans="26:26">
      <c r="Z51016" s="44"/>
    </row>
    <row r="51017" spans="26:26">
      <c r="Z51017" s="44"/>
    </row>
    <row r="51018" spans="26:26">
      <c r="Z51018" s="44"/>
    </row>
    <row r="51019" spans="26:26">
      <c r="Z51019" s="44"/>
    </row>
    <row r="51020" spans="26:26">
      <c r="Z51020" s="44"/>
    </row>
    <row r="51021" spans="26:26">
      <c r="Z51021" s="44"/>
    </row>
    <row r="51022" spans="26:26">
      <c r="Z51022" s="44"/>
    </row>
    <row r="51023" spans="26:26">
      <c r="Z51023" s="44"/>
    </row>
    <row r="51024" spans="26:26">
      <c r="Z51024" s="44"/>
    </row>
    <row r="51025" spans="26:26">
      <c r="Z51025" s="44"/>
    </row>
    <row r="51026" spans="26:26">
      <c r="Z51026" s="44"/>
    </row>
    <row r="51027" spans="26:26">
      <c r="Z51027" s="44"/>
    </row>
    <row r="51028" spans="26:26">
      <c r="Z51028" s="44"/>
    </row>
    <row r="51029" spans="26:26">
      <c r="Z51029" s="44"/>
    </row>
    <row r="51030" spans="26:26">
      <c r="Z51030" s="44"/>
    </row>
    <row r="51031" spans="26:26">
      <c r="Z51031" s="44"/>
    </row>
    <row r="51032" spans="26:26">
      <c r="Z51032" s="44"/>
    </row>
    <row r="51033" spans="26:26">
      <c r="Z51033" s="44"/>
    </row>
    <row r="51034" spans="26:26">
      <c r="Z51034" s="44"/>
    </row>
    <row r="51035" spans="26:26">
      <c r="Z51035" s="44"/>
    </row>
    <row r="51036" spans="26:26">
      <c r="Z51036" s="44"/>
    </row>
    <row r="51037" spans="26:26">
      <c r="Z51037" s="44"/>
    </row>
    <row r="51038" spans="26:26">
      <c r="Z51038" s="44"/>
    </row>
    <row r="51039" spans="26:26">
      <c r="Z51039" s="44"/>
    </row>
    <row r="51040" spans="26:26">
      <c r="Z51040" s="44"/>
    </row>
    <row r="51041" spans="26:26">
      <c r="Z51041" s="44"/>
    </row>
    <row r="51042" spans="26:26">
      <c r="Z51042" s="44"/>
    </row>
    <row r="51043" spans="26:26">
      <c r="Z51043" s="44"/>
    </row>
    <row r="51044" spans="26:26">
      <c r="Z51044" s="44"/>
    </row>
    <row r="51045" spans="26:26">
      <c r="Z51045" s="44"/>
    </row>
    <row r="51046" spans="26:26">
      <c r="Z51046" s="44"/>
    </row>
    <row r="51047" spans="26:26">
      <c r="Z51047" s="44"/>
    </row>
    <row r="51048" spans="26:26">
      <c r="Z51048" s="44"/>
    </row>
    <row r="51049" spans="26:26">
      <c r="Z51049" s="44"/>
    </row>
    <row r="51050" spans="26:26">
      <c r="Z51050" s="44"/>
    </row>
    <row r="51051" spans="26:26">
      <c r="Z51051" s="44"/>
    </row>
    <row r="51052" spans="26:26">
      <c r="Z51052" s="44"/>
    </row>
    <row r="51053" spans="26:26">
      <c r="Z51053" s="44"/>
    </row>
    <row r="51054" spans="26:26">
      <c r="Z51054" s="44"/>
    </row>
    <row r="51055" spans="26:26">
      <c r="Z51055" s="44"/>
    </row>
    <row r="51056" spans="26:26">
      <c r="Z51056" s="44"/>
    </row>
    <row r="51057" spans="26:26">
      <c r="Z51057" s="44"/>
    </row>
    <row r="51058" spans="26:26">
      <c r="Z51058" s="44"/>
    </row>
    <row r="51059" spans="26:26">
      <c r="Z51059" s="44"/>
    </row>
    <row r="51060" spans="26:26">
      <c r="Z51060" s="44"/>
    </row>
    <row r="51061" spans="26:26">
      <c r="Z51061" s="44"/>
    </row>
    <row r="51062" spans="26:26">
      <c r="Z51062" s="44"/>
    </row>
    <row r="51063" spans="26:26">
      <c r="Z51063" s="44"/>
    </row>
    <row r="51064" spans="26:26">
      <c r="Z51064" s="44"/>
    </row>
    <row r="51065" spans="26:26">
      <c r="Z51065" s="44"/>
    </row>
    <row r="51066" spans="26:26">
      <c r="Z51066" s="44"/>
    </row>
    <row r="51067" spans="26:26">
      <c r="Z51067" s="44"/>
    </row>
    <row r="51068" spans="26:26">
      <c r="Z51068" s="44"/>
    </row>
    <row r="51069" spans="26:26">
      <c r="Z51069" s="44"/>
    </row>
    <row r="51070" spans="26:26">
      <c r="Z51070" s="44"/>
    </row>
    <row r="51071" spans="26:26">
      <c r="Z51071" s="44"/>
    </row>
    <row r="51072" spans="26:26">
      <c r="Z51072" s="44"/>
    </row>
    <row r="51073" spans="26:26">
      <c r="Z51073" s="44"/>
    </row>
    <row r="51074" spans="26:26">
      <c r="Z51074" s="44"/>
    </row>
    <row r="51075" spans="26:26">
      <c r="Z51075" s="44"/>
    </row>
    <row r="51076" spans="26:26">
      <c r="Z51076" s="44"/>
    </row>
    <row r="51077" spans="26:26">
      <c r="Z51077" s="44"/>
    </row>
    <row r="51078" spans="26:26">
      <c r="Z51078" s="44"/>
    </row>
    <row r="51079" spans="26:26">
      <c r="Z51079" s="44"/>
    </row>
    <row r="51080" spans="26:26">
      <c r="Z51080" s="44"/>
    </row>
    <row r="51081" spans="26:26">
      <c r="Z51081" s="44"/>
    </row>
    <row r="51082" spans="26:26">
      <c r="Z51082" s="44"/>
    </row>
    <row r="51083" spans="26:26">
      <c r="Z51083" s="44"/>
    </row>
    <row r="51084" spans="26:26">
      <c r="Z51084" s="44"/>
    </row>
    <row r="51085" spans="26:26">
      <c r="Z51085" s="44"/>
    </row>
    <row r="51086" spans="26:26">
      <c r="Z51086" s="44"/>
    </row>
    <row r="51087" spans="26:26">
      <c r="Z51087" s="44"/>
    </row>
    <row r="51088" spans="26:26">
      <c r="Z51088" s="44"/>
    </row>
    <row r="51089" spans="26:26">
      <c r="Z51089" s="44"/>
    </row>
    <row r="51090" spans="26:26">
      <c r="Z51090" s="44"/>
    </row>
    <row r="51091" spans="26:26">
      <c r="Z51091" s="44"/>
    </row>
    <row r="51092" spans="26:26">
      <c r="Z51092" s="44"/>
    </row>
    <row r="51093" spans="26:26">
      <c r="Z51093" s="44"/>
    </row>
    <row r="51094" spans="26:26">
      <c r="Z51094" s="44"/>
    </row>
    <row r="51095" spans="26:26">
      <c r="Z51095" s="44"/>
    </row>
    <row r="51096" spans="26:26">
      <c r="Z51096" s="44"/>
    </row>
    <row r="51097" spans="26:26">
      <c r="Z51097" s="44"/>
    </row>
    <row r="51098" spans="26:26">
      <c r="Z51098" s="44"/>
    </row>
    <row r="51099" spans="26:26">
      <c r="Z51099" s="44"/>
    </row>
    <row r="51100" spans="26:26">
      <c r="Z51100" s="44"/>
    </row>
    <row r="51101" spans="26:26">
      <c r="Z51101" s="44"/>
    </row>
    <row r="51102" spans="26:26">
      <c r="Z51102" s="44"/>
    </row>
    <row r="51103" spans="26:26">
      <c r="Z51103" s="44"/>
    </row>
    <row r="51104" spans="26:26">
      <c r="Z51104" s="44"/>
    </row>
    <row r="51105" spans="26:26">
      <c r="Z51105" s="44"/>
    </row>
    <row r="51106" spans="26:26">
      <c r="Z51106" s="44"/>
    </row>
    <row r="51107" spans="26:26">
      <c r="Z51107" s="44"/>
    </row>
    <row r="51108" spans="26:26">
      <c r="Z51108" s="44"/>
    </row>
    <row r="51109" spans="26:26">
      <c r="Z51109" s="44"/>
    </row>
    <row r="51110" spans="26:26">
      <c r="Z51110" s="44"/>
    </row>
    <row r="51111" spans="26:26">
      <c r="Z51111" s="44"/>
    </row>
    <row r="51112" spans="26:26">
      <c r="Z51112" s="44"/>
    </row>
    <row r="51113" spans="26:26">
      <c r="Z51113" s="44"/>
    </row>
    <row r="51114" spans="26:26">
      <c r="Z51114" s="44"/>
    </row>
    <row r="51115" spans="26:26">
      <c r="Z51115" s="44"/>
    </row>
    <row r="51116" spans="26:26">
      <c r="Z51116" s="44"/>
    </row>
    <row r="51117" spans="26:26">
      <c r="Z51117" s="44"/>
    </row>
    <row r="51118" spans="26:26">
      <c r="Z51118" s="44"/>
    </row>
    <row r="51119" spans="26:26">
      <c r="Z51119" s="44"/>
    </row>
    <row r="51120" spans="26:26">
      <c r="Z51120" s="44"/>
    </row>
    <row r="51121" spans="26:26">
      <c r="Z51121" s="44"/>
    </row>
    <row r="51122" spans="26:26">
      <c r="Z51122" s="44"/>
    </row>
    <row r="51123" spans="26:26">
      <c r="Z51123" s="44"/>
    </row>
    <row r="51124" spans="26:26">
      <c r="Z51124" s="44"/>
    </row>
    <row r="51125" spans="26:26">
      <c r="Z51125" s="44"/>
    </row>
    <row r="51126" spans="26:26">
      <c r="Z51126" s="44"/>
    </row>
    <row r="51127" spans="26:26">
      <c r="Z51127" s="44"/>
    </row>
    <row r="51128" spans="26:26">
      <c r="Z51128" s="44"/>
    </row>
    <row r="51129" spans="26:26">
      <c r="Z51129" s="44"/>
    </row>
    <row r="51130" spans="26:26">
      <c r="Z51130" s="44"/>
    </row>
    <row r="51131" spans="26:26">
      <c r="Z51131" s="44"/>
    </row>
    <row r="51132" spans="26:26">
      <c r="Z51132" s="44"/>
    </row>
    <row r="51133" spans="26:26">
      <c r="Z51133" s="44"/>
    </row>
    <row r="51134" spans="26:26">
      <c r="Z51134" s="44"/>
    </row>
    <row r="51135" spans="26:26">
      <c r="Z51135" s="44"/>
    </row>
    <row r="51136" spans="26:26">
      <c r="Z51136" s="44"/>
    </row>
    <row r="51137" spans="26:26">
      <c r="Z51137" s="44"/>
    </row>
    <row r="51138" spans="26:26">
      <c r="Z51138" s="44"/>
    </row>
    <row r="51139" spans="26:26">
      <c r="Z51139" s="44"/>
    </row>
    <row r="51140" spans="26:26">
      <c r="Z51140" s="44"/>
    </row>
    <row r="51141" spans="26:26">
      <c r="Z51141" s="44"/>
    </row>
    <row r="51142" spans="26:26">
      <c r="Z51142" s="44"/>
    </row>
    <row r="51143" spans="26:26">
      <c r="Z51143" s="44"/>
    </row>
    <row r="51144" spans="26:26">
      <c r="Z51144" s="44"/>
    </row>
    <row r="51145" spans="26:26">
      <c r="Z51145" s="44"/>
    </row>
    <row r="51146" spans="26:26">
      <c r="Z51146" s="44"/>
    </row>
    <row r="51147" spans="26:26">
      <c r="Z51147" s="44"/>
    </row>
    <row r="51148" spans="26:26">
      <c r="Z51148" s="44"/>
    </row>
    <row r="51149" spans="26:26">
      <c r="Z51149" s="44"/>
    </row>
    <row r="51150" spans="26:26">
      <c r="Z51150" s="44"/>
    </row>
    <row r="51151" spans="26:26">
      <c r="Z51151" s="44"/>
    </row>
    <row r="51152" spans="26:26">
      <c r="Z51152" s="44"/>
    </row>
    <row r="51153" spans="26:26">
      <c r="Z51153" s="44"/>
    </row>
    <row r="51154" spans="26:26">
      <c r="Z51154" s="44"/>
    </row>
    <row r="51155" spans="26:26">
      <c r="Z51155" s="44"/>
    </row>
    <row r="51156" spans="26:26">
      <c r="Z51156" s="44"/>
    </row>
    <row r="51157" spans="26:26">
      <c r="Z51157" s="44"/>
    </row>
    <row r="51158" spans="26:26">
      <c r="Z51158" s="44"/>
    </row>
    <row r="51159" spans="26:26">
      <c r="Z51159" s="44"/>
    </row>
    <row r="51160" spans="26:26">
      <c r="Z51160" s="44"/>
    </row>
    <row r="51161" spans="26:26">
      <c r="Z51161" s="44"/>
    </row>
    <row r="51162" spans="26:26">
      <c r="Z51162" s="44"/>
    </row>
    <row r="51163" spans="26:26">
      <c r="Z51163" s="44"/>
    </row>
    <row r="51164" spans="26:26">
      <c r="Z51164" s="44"/>
    </row>
    <row r="51165" spans="26:26">
      <c r="Z51165" s="44"/>
    </row>
    <row r="51166" spans="26:26">
      <c r="Z51166" s="44"/>
    </row>
    <row r="51167" spans="26:26">
      <c r="Z51167" s="44"/>
    </row>
    <row r="51168" spans="26:26">
      <c r="Z51168" s="44"/>
    </row>
    <row r="51169" spans="26:26">
      <c r="Z51169" s="44"/>
    </row>
    <row r="51170" spans="26:26">
      <c r="Z51170" s="44"/>
    </row>
    <row r="51171" spans="26:26">
      <c r="Z51171" s="44"/>
    </row>
    <row r="51172" spans="26:26">
      <c r="Z51172" s="44"/>
    </row>
    <row r="51173" spans="26:26">
      <c r="Z51173" s="44"/>
    </row>
    <row r="51174" spans="26:26">
      <c r="Z51174" s="44"/>
    </row>
    <row r="51175" spans="26:26">
      <c r="Z51175" s="44"/>
    </row>
    <row r="51176" spans="26:26">
      <c r="Z51176" s="44"/>
    </row>
    <row r="51177" spans="26:26">
      <c r="Z51177" s="44"/>
    </row>
    <row r="51178" spans="26:26">
      <c r="Z51178" s="44"/>
    </row>
    <row r="51179" spans="26:26">
      <c r="Z51179" s="44"/>
    </row>
    <row r="51180" spans="26:26">
      <c r="Z51180" s="44"/>
    </row>
    <row r="51181" spans="26:26">
      <c r="Z51181" s="44"/>
    </row>
    <row r="51182" spans="26:26">
      <c r="Z51182" s="44"/>
    </row>
    <row r="51183" spans="26:26">
      <c r="Z51183" s="44"/>
    </row>
    <row r="51184" spans="26:26">
      <c r="Z51184" s="44"/>
    </row>
    <row r="51185" spans="26:26">
      <c r="Z51185" s="44"/>
    </row>
    <row r="51186" spans="26:26">
      <c r="Z51186" s="44"/>
    </row>
    <row r="51187" spans="26:26">
      <c r="Z51187" s="44"/>
    </row>
    <row r="51188" spans="26:26">
      <c r="Z51188" s="44"/>
    </row>
    <row r="51189" spans="26:26">
      <c r="Z51189" s="44"/>
    </row>
    <row r="51190" spans="26:26">
      <c r="Z51190" s="44"/>
    </row>
    <row r="51191" spans="26:26">
      <c r="Z51191" s="44"/>
    </row>
    <row r="51192" spans="26:26">
      <c r="Z51192" s="44"/>
    </row>
    <row r="51193" spans="26:26">
      <c r="Z51193" s="44"/>
    </row>
    <row r="51194" spans="26:26">
      <c r="Z51194" s="44"/>
    </row>
    <row r="51195" spans="26:26">
      <c r="Z51195" s="44"/>
    </row>
    <row r="51196" spans="26:26">
      <c r="Z51196" s="44"/>
    </row>
    <row r="51197" spans="26:26">
      <c r="Z51197" s="44"/>
    </row>
    <row r="51198" spans="26:26">
      <c r="Z51198" s="44"/>
    </row>
    <row r="51199" spans="26:26">
      <c r="Z51199" s="44"/>
    </row>
    <row r="51200" spans="26:26">
      <c r="Z51200" s="44"/>
    </row>
    <row r="51201" spans="26:26">
      <c r="Z51201" s="44"/>
    </row>
    <row r="51202" spans="26:26">
      <c r="Z51202" s="44"/>
    </row>
    <row r="51203" spans="26:26">
      <c r="Z51203" s="44"/>
    </row>
    <row r="51204" spans="26:26">
      <c r="Z51204" s="44"/>
    </row>
    <row r="51205" spans="26:26">
      <c r="Z51205" s="44"/>
    </row>
    <row r="51206" spans="26:26">
      <c r="Z51206" s="44"/>
    </row>
    <row r="51207" spans="26:26">
      <c r="Z51207" s="44"/>
    </row>
    <row r="51208" spans="26:26">
      <c r="Z51208" s="44"/>
    </row>
    <row r="51209" spans="26:26">
      <c r="Z51209" s="44"/>
    </row>
    <row r="51210" spans="26:26">
      <c r="Z51210" s="44"/>
    </row>
    <row r="51211" spans="26:26">
      <c r="Z51211" s="44"/>
    </row>
    <row r="51212" spans="26:26">
      <c r="Z51212" s="44"/>
    </row>
    <row r="51213" spans="26:26">
      <c r="Z51213" s="44"/>
    </row>
    <row r="51214" spans="26:26">
      <c r="Z51214" s="44"/>
    </row>
    <row r="51215" spans="26:26">
      <c r="Z51215" s="44"/>
    </row>
    <row r="51216" spans="26:26">
      <c r="Z51216" s="44"/>
    </row>
    <row r="51217" spans="26:26">
      <c r="Z51217" s="44"/>
    </row>
    <row r="51218" spans="26:26">
      <c r="Z51218" s="44"/>
    </row>
    <row r="51219" spans="26:26">
      <c r="Z51219" s="44"/>
    </row>
    <row r="51220" spans="26:26">
      <c r="Z51220" s="44"/>
    </row>
    <row r="51221" spans="26:26">
      <c r="Z51221" s="44"/>
    </row>
    <row r="51222" spans="26:26">
      <c r="Z51222" s="44"/>
    </row>
    <row r="51223" spans="26:26">
      <c r="Z51223" s="44"/>
    </row>
    <row r="51224" spans="26:26">
      <c r="Z51224" s="44"/>
    </row>
    <row r="51225" spans="26:26">
      <c r="Z51225" s="44"/>
    </row>
    <row r="51226" spans="26:26">
      <c r="Z51226" s="44"/>
    </row>
    <row r="51227" spans="26:26">
      <c r="Z51227" s="44"/>
    </row>
    <row r="51228" spans="26:26">
      <c r="Z51228" s="44"/>
    </row>
    <row r="51229" spans="26:26">
      <c r="Z51229" s="44"/>
    </row>
    <row r="51230" spans="26:26">
      <c r="Z51230" s="44"/>
    </row>
    <row r="51231" spans="26:26">
      <c r="Z51231" s="44"/>
    </row>
    <row r="51232" spans="26:26">
      <c r="Z51232" s="44"/>
    </row>
    <row r="51233" spans="26:26">
      <c r="Z51233" s="44"/>
    </row>
    <row r="51234" spans="26:26">
      <c r="Z51234" s="44"/>
    </row>
    <row r="51235" spans="26:26">
      <c r="Z51235" s="44"/>
    </row>
    <row r="51236" spans="26:26">
      <c r="Z51236" s="44"/>
    </row>
    <row r="51237" spans="26:26">
      <c r="Z51237" s="44"/>
    </row>
    <row r="51238" spans="26:26">
      <c r="Z51238" s="44"/>
    </row>
    <row r="51239" spans="26:26">
      <c r="Z51239" s="44"/>
    </row>
    <row r="51240" spans="26:26">
      <c r="Z51240" s="44"/>
    </row>
    <row r="51241" spans="26:26">
      <c r="Z51241" s="44"/>
    </row>
    <row r="51242" spans="26:26">
      <c r="Z51242" s="44"/>
    </row>
    <row r="51243" spans="26:26">
      <c r="Z51243" s="44"/>
    </row>
    <row r="51244" spans="26:26">
      <c r="Z51244" s="44"/>
    </row>
    <row r="51245" spans="26:26">
      <c r="Z51245" s="44"/>
    </row>
    <row r="51246" spans="26:26">
      <c r="Z51246" s="44"/>
    </row>
    <row r="51247" spans="26:26">
      <c r="Z51247" s="44"/>
    </row>
    <row r="51248" spans="26:26">
      <c r="Z51248" s="44"/>
    </row>
    <row r="51249" spans="26:26">
      <c r="Z51249" s="44"/>
    </row>
    <row r="51250" spans="26:26">
      <c r="Z51250" s="44"/>
    </row>
    <row r="51251" spans="26:26">
      <c r="Z51251" s="44"/>
    </row>
    <row r="51252" spans="26:26">
      <c r="Z51252" s="44"/>
    </row>
    <row r="51253" spans="26:26">
      <c r="Z51253" s="44"/>
    </row>
    <row r="51254" spans="26:26">
      <c r="Z51254" s="44"/>
    </row>
    <row r="51255" spans="26:26">
      <c r="Z51255" s="44"/>
    </row>
    <row r="51256" spans="26:26">
      <c r="Z51256" s="44"/>
    </row>
    <row r="51257" spans="26:26">
      <c r="Z51257" s="44"/>
    </row>
    <row r="51258" spans="26:26">
      <c r="Z51258" s="44"/>
    </row>
    <row r="51259" spans="26:26">
      <c r="Z51259" s="44"/>
    </row>
    <row r="51260" spans="26:26">
      <c r="Z51260" s="44"/>
    </row>
    <row r="51261" spans="26:26">
      <c r="Z51261" s="44"/>
    </row>
    <row r="51262" spans="26:26">
      <c r="Z51262" s="44"/>
    </row>
    <row r="51263" spans="26:26">
      <c r="Z51263" s="44"/>
    </row>
    <row r="51264" spans="26:26">
      <c r="Z51264" s="44"/>
    </row>
    <row r="51265" spans="26:26">
      <c r="Z51265" s="44"/>
    </row>
    <row r="51266" spans="26:26">
      <c r="Z51266" s="44"/>
    </row>
    <row r="51267" spans="26:26">
      <c r="Z51267" s="44"/>
    </row>
    <row r="51268" spans="26:26">
      <c r="Z51268" s="44"/>
    </row>
    <row r="51269" spans="26:26">
      <c r="Z51269" s="44"/>
    </row>
    <row r="51270" spans="26:26">
      <c r="Z51270" s="44"/>
    </row>
    <row r="51271" spans="26:26">
      <c r="Z51271" s="44"/>
    </row>
    <row r="51272" spans="26:26">
      <c r="Z51272" s="44"/>
    </row>
    <row r="51273" spans="26:26">
      <c r="Z51273" s="44"/>
    </row>
    <row r="51274" spans="26:26">
      <c r="Z51274" s="44"/>
    </row>
    <row r="51275" spans="26:26">
      <c r="Z51275" s="44"/>
    </row>
    <row r="51276" spans="26:26">
      <c r="Z51276" s="44"/>
    </row>
    <row r="51277" spans="26:26">
      <c r="Z51277" s="44"/>
    </row>
    <row r="51278" spans="26:26">
      <c r="Z51278" s="44"/>
    </row>
    <row r="51279" spans="26:26">
      <c r="Z51279" s="44"/>
    </row>
    <row r="51280" spans="26:26">
      <c r="Z51280" s="44"/>
    </row>
    <row r="51281" spans="26:26">
      <c r="Z51281" s="44"/>
    </row>
    <row r="51282" spans="26:26">
      <c r="Z51282" s="44"/>
    </row>
    <row r="51283" spans="26:26">
      <c r="Z51283" s="44"/>
    </row>
    <row r="51284" spans="26:26">
      <c r="Z51284" s="44"/>
    </row>
    <row r="51285" spans="26:26">
      <c r="Z51285" s="44"/>
    </row>
    <row r="51286" spans="26:26">
      <c r="Z51286" s="44"/>
    </row>
    <row r="51287" spans="26:26">
      <c r="Z51287" s="44"/>
    </row>
    <row r="51288" spans="26:26">
      <c r="Z51288" s="44"/>
    </row>
    <row r="51289" spans="26:26">
      <c r="Z51289" s="44"/>
    </row>
    <row r="51290" spans="26:26">
      <c r="Z51290" s="44"/>
    </row>
    <row r="51291" spans="26:26">
      <c r="Z51291" s="44"/>
    </row>
    <row r="51292" spans="26:26">
      <c r="Z51292" s="44"/>
    </row>
    <row r="51293" spans="26:26">
      <c r="Z51293" s="44"/>
    </row>
    <row r="51294" spans="26:26">
      <c r="Z51294" s="44"/>
    </row>
    <row r="51295" spans="26:26">
      <c r="Z51295" s="44"/>
    </row>
    <row r="51296" spans="26:26">
      <c r="Z51296" s="44"/>
    </row>
    <row r="51297" spans="26:26">
      <c r="Z51297" s="44"/>
    </row>
    <row r="51298" spans="26:26">
      <c r="Z51298" s="44"/>
    </row>
    <row r="51299" spans="26:26">
      <c r="Z51299" s="44"/>
    </row>
    <row r="51300" spans="26:26">
      <c r="Z51300" s="44"/>
    </row>
    <row r="51301" spans="26:26">
      <c r="Z51301" s="44"/>
    </row>
    <row r="51302" spans="26:26">
      <c r="Z51302" s="44"/>
    </row>
    <row r="51303" spans="26:26">
      <c r="Z51303" s="44"/>
    </row>
    <row r="51304" spans="26:26">
      <c r="Z51304" s="44"/>
    </row>
    <row r="51305" spans="26:26">
      <c r="Z51305" s="44"/>
    </row>
    <row r="51306" spans="26:26">
      <c r="Z51306" s="44"/>
    </row>
    <row r="51307" spans="26:26">
      <c r="Z51307" s="44"/>
    </row>
    <row r="51308" spans="26:26">
      <c r="Z51308" s="44"/>
    </row>
    <row r="51309" spans="26:26">
      <c r="Z51309" s="44"/>
    </row>
    <row r="51310" spans="26:26">
      <c r="Z51310" s="44"/>
    </row>
    <row r="51311" spans="26:26">
      <c r="Z51311" s="44"/>
    </row>
    <row r="51312" spans="26:26">
      <c r="Z51312" s="44"/>
    </row>
    <row r="51313" spans="26:26">
      <c r="Z51313" s="44"/>
    </row>
    <row r="51314" spans="26:26">
      <c r="Z51314" s="44"/>
    </row>
    <row r="51315" spans="26:26">
      <c r="Z51315" s="44"/>
    </row>
    <row r="51316" spans="26:26">
      <c r="Z51316" s="44"/>
    </row>
    <row r="51317" spans="26:26">
      <c r="Z51317" s="44"/>
    </row>
    <row r="51318" spans="26:26">
      <c r="Z51318" s="44"/>
    </row>
    <row r="51319" spans="26:26">
      <c r="Z51319" s="44"/>
    </row>
    <row r="51320" spans="26:26">
      <c r="Z51320" s="44"/>
    </row>
    <row r="51321" spans="26:26">
      <c r="Z51321" s="44"/>
    </row>
    <row r="51322" spans="26:26">
      <c r="Z51322" s="44"/>
    </row>
    <row r="51323" spans="26:26">
      <c r="Z51323" s="44"/>
    </row>
    <row r="51324" spans="26:26">
      <c r="Z51324" s="44"/>
    </row>
    <row r="51325" spans="26:26">
      <c r="Z51325" s="44"/>
    </row>
    <row r="51326" spans="26:26">
      <c r="Z51326" s="44"/>
    </row>
    <row r="51327" spans="26:26">
      <c r="Z51327" s="44"/>
    </row>
    <row r="51328" spans="26:26">
      <c r="Z51328" s="44"/>
    </row>
    <row r="51329" spans="26:26">
      <c r="Z51329" s="44"/>
    </row>
    <row r="51330" spans="26:26">
      <c r="Z51330" s="44"/>
    </row>
    <row r="51331" spans="26:26">
      <c r="Z51331" s="44"/>
    </row>
    <row r="51332" spans="26:26">
      <c r="Z51332" s="44"/>
    </row>
    <row r="51333" spans="26:26">
      <c r="Z51333" s="44"/>
    </row>
    <row r="51334" spans="26:26">
      <c r="Z51334" s="44"/>
    </row>
    <row r="51335" spans="26:26">
      <c r="Z51335" s="44"/>
    </row>
    <row r="51336" spans="26:26">
      <c r="Z51336" s="44"/>
    </row>
    <row r="51337" spans="26:26">
      <c r="Z51337" s="44"/>
    </row>
    <row r="51338" spans="26:26">
      <c r="Z51338" s="44"/>
    </row>
    <row r="51339" spans="26:26">
      <c r="Z51339" s="44"/>
    </row>
    <row r="51340" spans="26:26">
      <c r="Z51340" s="44"/>
    </row>
    <row r="51341" spans="26:26">
      <c r="Z51341" s="44"/>
    </row>
    <row r="51342" spans="26:26">
      <c r="Z51342" s="44"/>
    </row>
    <row r="51343" spans="26:26">
      <c r="Z51343" s="44"/>
    </row>
    <row r="51344" spans="26:26">
      <c r="Z51344" s="44"/>
    </row>
    <row r="51345" spans="26:26">
      <c r="Z51345" s="44"/>
    </row>
    <row r="51346" spans="26:26">
      <c r="Z51346" s="44"/>
    </row>
    <row r="51347" spans="26:26">
      <c r="Z51347" s="44"/>
    </row>
    <row r="51348" spans="26:26">
      <c r="Z51348" s="44"/>
    </row>
    <row r="51349" spans="26:26">
      <c r="Z51349" s="44"/>
    </row>
    <row r="51350" spans="26:26">
      <c r="Z51350" s="44"/>
    </row>
    <row r="51351" spans="26:26">
      <c r="Z51351" s="44"/>
    </row>
    <row r="51352" spans="26:26">
      <c r="Z51352" s="44"/>
    </row>
    <row r="51353" spans="26:26">
      <c r="Z51353" s="44"/>
    </row>
    <row r="51354" spans="26:26">
      <c r="Z51354" s="44"/>
    </row>
    <row r="51355" spans="26:26">
      <c r="Z51355" s="44"/>
    </row>
    <row r="51356" spans="26:26">
      <c r="Z51356" s="44"/>
    </row>
    <row r="51357" spans="26:26">
      <c r="Z51357" s="44"/>
    </row>
    <row r="51358" spans="26:26">
      <c r="Z51358" s="44"/>
    </row>
    <row r="51359" spans="26:26">
      <c r="Z51359" s="44"/>
    </row>
    <row r="51360" spans="26:26">
      <c r="Z51360" s="44"/>
    </row>
    <row r="51361" spans="26:26">
      <c r="Z51361" s="44"/>
    </row>
    <row r="51362" spans="26:26">
      <c r="Z51362" s="44"/>
    </row>
    <row r="51363" spans="26:26">
      <c r="Z51363" s="44"/>
    </row>
    <row r="51364" spans="26:26">
      <c r="Z51364" s="44"/>
    </row>
    <row r="51365" spans="26:26">
      <c r="Z51365" s="44"/>
    </row>
    <row r="51366" spans="26:26">
      <c r="Z51366" s="44"/>
    </row>
    <row r="51367" spans="26:26">
      <c r="Z51367" s="44"/>
    </row>
    <row r="51368" spans="26:26">
      <c r="Z51368" s="44"/>
    </row>
    <row r="51369" spans="26:26">
      <c r="Z51369" s="44"/>
    </row>
    <row r="51370" spans="26:26">
      <c r="Z51370" s="44"/>
    </row>
    <row r="51371" spans="26:26">
      <c r="Z51371" s="44"/>
    </row>
    <row r="51372" spans="26:26">
      <c r="Z51372" s="44"/>
    </row>
    <row r="51373" spans="26:26">
      <c r="Z51373" s="44"/>
    </row>
    <row r="51374" spans="26:26">
      <c r="Z51374" s="44"/>
    </row>
    <row r="51375" spans="26:26">
      <c r="Z51375" s="44"/>
    </row>
    <row r="51376" spans="26:26">
      <c r="Z51376" s="44"/>
    </row>
    <row r="51377" spans="26:26">
      <c r="Z51377" s="44"/>
    </row>
    <row r="51378" spans="26:26">
      <c r="Z51378" s="44"/>
    </row>
    <row r="51379" spans="26:26">
      <c r="Z51379" s="44"/>
    </row>
    <row r="51380" spans="26:26">
      <c r="Z51380" s="44"/>
    </row>
    <row r="51381" spans="26:26">
      <c r="Z51381" s="44"/>
    </row>
    <row r="51382" spans="26:26">
      <c r="Z51382" s="44"/>
    </row>
    <row r="51383" spans="26:26">
      <c r="Z51383" s="44"/>
    </row>
    <row r="51384" spans="26:26">
      <c r="Z51384" s="44"/>
    </row>
    <row r="51385" spans="26:26">
      <c r="Z51385" s="44"/>
    </row>
    <row r="51386" spans="26:26">
      <c r="Z51386" s="44"/>
    </row>
    <row r="51387" spans="26:26">
      <c r="Z51387" s="44"/>
    </row>
    <row r="51388" spans="26:26">
      <c r="Z51388" s="44"/>
    </row>
    <row r="51389" spans="26:26">
      <c r="Z51389" s="44"/>
    </row>
    <row r="51390" spans="26:26">
      <c r="Z51390" s="44"/>
    </row>
    <row r="51391" spans="26:26">
      <c r="Z51391" s="44"/>
    </row>
    <row r="51392" spans="26:26">
      <c r="Z51392" s="44"/>
    </row>
    <row r="51393" spans="26:26">
      <c r="Z51393" s="44"/>
    </row>
    <row r="51394" spans="26:26">
      <c r="Z51394" s="44"/>
    </row>
    <row r="51395" spans="26:26">
      <c r="Z51395" s="44"/>
    </row>
    <row r="51396" spans="26:26">
      <c r="Z51396" s="44"/>
    </row>
    <row r="51397" spans="26:26">
      <c r="Z51397" s="44"/>
    </row>
    <row r="51398" spans="26:26">
      <c r="Z51398" s="44"/>
    </row>
    <row r="51399" spans="26:26">
      <c r="Z51399" s="44"/>
    </row>
    <row r="51400" spans="26:26">
      <c r="Z51400" s="44"/>
    </row>
    <row r="51401" spans="26:26">
      <c r="Z51401" s="44"/>
    </row>
    <row r="51402" spans="26:26">
      <c r="Z51402" s="44"/>
    </row>
    <row r="51403" spans="26:26">
      <c r="Z51403" s="44"/>
    </row>
    <row r="51404" spans="26:26">
      <c r="Z51404" s="44"/>
    </row>
    <row r="51405" spans="26:26">
      <c r="Z51405" s="44"/>
    </row>
    <row r="51406" spans="26:26">
      <c r="Z51406" s="44"/>
    </row>
    <row r="51407" spans="26:26">
      <c r="Z51407" s="44"/>
    </row>
    <row r="51408" spans="26:26">
      <c r="Z51408" s="44"/>
    </row>
    <row r="51409" spans="26:26">
      <c r="Z51409" s="44"/>
    </row>
    <row r="51410" spans="26:26">
      <c r="Z51410" s="44"/>
    </row>
    <row r="51411" spans="26:26">
      <c r="Z51411" s="44"/>
    </row>
    <row r="51412" spans="26:26">
      <c r="Z51412" s="44"/>
    </row>
    <row r="51413" spans="26:26">
      <c r="Z51413" s="44"/>
    </row>
    <row r="51414" spans="26:26">
      <c r="Z51414" s="44"/>
    </row>
    <row r="51415" spans="26:26">
      <c r="Z51415" s="44"/>
    </row>
    <row r="51416" spans="26:26">
      <c r="Z51416" s="44"/>
    </row>
    <row r="51417" spans="26:26">
      <c r="Z51417" s="44"/>
    </row>
    <row r="51418" spans="26:26">
      <c r="Z51418" s="44"/>
    </row>
    <row r="51419" spans="26:26">
      <c r="Z51419" s="44"/>
    </row>
    <row r="51420" spans="26:26">
      <c r="Z51420" s="44"/>
    </row>
    <row r="51421" spans="26:26">
      <c r="Z51421" s="44"/>
    </row>
    <row r="51422" spans="26:26">
      <c r="Z51422" s="44"/>
    </row>
    <row r="51423" spans="26:26">
      <c r="Z51423" s="44"/>
    </row>
    <row r="51424" spans="26:26">
      <c r="Z51424" s="44"/>
    </row>
    <row r="51425" spans="26:26">
      <c r="Z51425" s="44"/>
    </row>
    <row r="51426" spans="26:26">
      <c r="Z51426" s="44"/>
    </row>
    <row r="51427" spans="26:26">
      <c r="Z51427" s="44"/>
    </row>
    <row r="51428" spans="26:26">
      <c r="Z51428" s="44"/>
    </row>
    <row r="51429" spans="26:26">
      <c r="Z51429" s="44"/>
    </row>
    <row r="51430" spans="26:26">
      <c r="Z51430" s="44"/>
    </row>
    <row r="51431" spans="26:26">
      <c r="Z51431" s="44"/>
    </row>
    <row r="51432" spans="26:26">
      <c r="Z51432" s="44"/>
    </row>
    <row r="51433" spans="26:26">
      <c r="Z51433" s="44"/>
    </row>
    <row r="51434" spans="26:26">
      <c r="Z51434" s="44"/>
    </row>
    <row r="51435" spans="26:26">
      <c r="Z51435" s="44"/>
    </row>
    <row r="51436" spans="26:26">
      <c r="Z51436" s="44"/>
    </row>
    <row r="51437" spans="26:26">
      <c r="Z51437" s="44"/>
    </row>
    <row r="51438" spans="26:26">
      <c r="Z51438" s="44"/>
    </row>
    <row r="51439" spans="26:26">
      <c r="Z51439" s="44"/>
    </row>
    <row r="51440" spans="26:26">
      <c r="Z51440" s="44"/>
    </row>
    <row r="51441" spans="26:26">
      <c r="Z51441" s="44"/>
    </row>
    <row r="51442" spans="26:26">
      <c r="Z51442" s="44"/>
    </row>
    <row r="51443" spans="26:26">
      <c r="Z51443" s="44"/>
    </row>
    <row r="51444" spans="26:26">
      <c r="Z51444" s="44"/>
    </row>
    <row r="51445" spans="26:26">
      <c r="Z51445" s="44"/>
    </row>
    <row r="51446" spans="26:26">
      <c r="Z51446" s="44"/>
    </row>
    <row r="51447" spans="26:26">
      <c r="Z51447" s="44"/>
    </row>
    <row r="51448" spans="26:26">
      <c r="Z51448" s="44"/>
    </row>
    <row r="51449" spans="26:26">
      <c r="Z51449" s="44"/>
    </row>
    <row r="51450" spans="26:26">
      <c r="Z51450" s="44"/>
    </row>
    <row r="51451" spans="26:26">
      <c r="Z51451" s="44"/>
    </row>
    <row r="51452" spans="26:26">
      <c r="Z51452" s="44"/>
    </row>
    <row r="51453" spans="26:26">
      <c r="Z51453" s="44"/>
    </row>
    <row r="51454" spans="26:26">
      <c r="Z51454" s="44"/>
    </row>
    <row r="51455" spans="26:26">
      <c r="Z51455" s="44"/>
    </row>
    <row r="51456" spans="26:26">
      <c r="Z51456" s="44"/>
    </row>
    <row r="51457" spans="26:26">
      <c r="Z51457" s="44"/>
    </row>
    <row r="51458" spans="26:26">
      <c r="Z51458" s="44"/>
    </row>
    <row r="51459" spans="26:26">
      <c r="Z51459" s="44"/>
    </row>
    <row r="51460" spans="26:26">
      <c r="Z51460" s="44"/>
    </row>
    <row r="51461" spans="26:26">
      <c r="Z51461" s="44"/>
    </row>
    <row r="51462" spans="26:26">
      <c r="Z51462" s="44"/>
    </row>
    <row r="51463" spans="26:26">
      <c r="Z51463" s="44"/>
    </row>
    <row r="51464" spans="26:26">
      <c r="Z51464" s="44"/>
    </row>
    <row r="51465" spans="26:26">
      <c r="Z51465" s="44"/>
    </row>
    <row r="51466" spans="26:26">
      <c r="Z51466" s="44"/>
    </row>
    <row r="51467" spans="26:26">
      <c r="Z51467" s="44"/>
    </row>
    <row r="51468" spans="26:26">
      <c r="Z51468" s="44"/>
    </row>
    <row r="51469" spans="26:26">
      <c r="Z51469" s="44"/>
    </row>
    <row r="51470" spans="26:26">
      <c r="Z51470" s="44"/>
    </row>
    <row r="51471" spans="26:26">
      <c r="Z51471" s="44"/>
    </row>
    <row r="51472" spans="26:26">
      <c r="Z51472" s="44"/>
    </row>
    <row r="51473" spans="26:26">
      <c r="Z51473" s="44"/>
    </row>
    <row r="51474" spans="26:26">
      <c r="Z51474" s="44"/>
    </row>
    <row r="51475" spans="26:26">
      <c r="Z51475" s="44"/>
    </row>
    <row r="51476" spans="26:26">
      <c r="Z51476" s="44"/>
    </row>
    <row r="51477" spans="26:26">
      <c r="Z51477" s="44"/>
    </row>
    <row r="51478" spans="26:26">
      <c r="Z51478" s="44"/>
    </row>
    <row r="51479" spans="26:26">
      <c r="Z51479" s="44"/>
    </row>
    <row r="51480" spans="26:26">
      <c r="Z51480" s="44"/>
    </row>
    <row r="51481" spans="26:26">
      <c r="Z51481" s="44"/>
    </row>
    <row r="51482" spans="26:26">
      <c r="Z51482" s="44"/>
    </row>
    <row r="51483" spans="26:26">
      <c r="Z51483" s="44"/>
    </row>
    <row r="51484" spans="26:26">
      <c r="Z51484" s="44"/>
    </row>
    <row r="51485" spans="26:26">
      <c r="Z51485" s="44"/>
    </row>
    <row r="51486" spans="26:26">
      <c r="Z51486" s="44"/>
    </row>
    <row r="51487" spans="26:26">
      <c r="Z51487" s="44"/>
    </row>
    <row r="51488" spans="26:26">
      <c r="Z51488" s="44"/>
    </row>
    <row r="51489" spans="26:26">
      <c r="Z51489" s="44"/>
    </row>
    <row r="51490" spans="26:26">
      <c r="Z51490" s="44"/>
    </row>
    <row r="51491" spans="26:26">
      <c r="Z51491" s="44"/>
    </row>
    <row r="51492" spans="26:26">
      <c r="Z51492" s="44"/>
    </row>
    <row r="51493" spans="26:26">
      <c r="Z51493" s="44"/>
    </row>
    <row r="51494" spans="26:26">
      <c r="Z51494" s="44"/>
    </row>
    <row r="51495" spans="26:26">
      <c r="Z51495" s="44"/>
    </row>
    <row r="51496" spans="26:26">
      <c r="Z51496" s="44"/>
    </row>
    <row r="51497" spans="26:26">
      <c r="Z51497" s="44"/>
    </row>
    <row r="51498" spans="26:26">
      <c r="Z51498" s="44"/>
    </row>
    <row r="51499" spans="26:26">
      <c r="Z51499" s="44"/>
    </row>
    <row r="51500" spans="26:26">
      <c r="Z51500" s="44"/>
    </row>
    <row r="51501" spans="26:26">
      <c r="Z51501" s="44"/>
    </row>
    <row r="51502" spans="26:26">
      <c r="Z51502" s="44"/>
    </row>
    <row r="51503" spans="26:26">
      <c r="Z51503" s="44"/>
    </row>
    <row r="51504" spans="26:26">
      <c r="Z51504" s="44"/>
    </row>
    <row r="51505" spans="26:26">
      <c r="Z51505" s="44"/>
    </row>
    <row r="51506" spans="26:26">
      <c r="Z51506" s="44"/>
    </row>
    <row r="51507" spans="26:26">
      <c r="Z51507" s="44"/>
    </row>
    <row r="51508" spans="26:26">
      <c r="Z51508" s="44"/>
    </row>
    <row r="51509" spans="26:26">
      <c r="Z51509" s="44"/>
    </row>
    <row r="51510" spans="26:26">
      <c r="Z51510" s="44"/>
    </row>
    <row r="51511" spans="26:26">
      <c r="Z51511" s="44"/>
    </row>
    <row r="51512" spans="26:26">
      <c r="Z51512" s="44"/>
    </row>
    <row r="51513" spans="26:26">
      <c r="Z51513" s="44"/>
    </row>
    <row r="51514" spans="26:26">
      <c r="Z51514" s="44"/>
    </row>
    <row r="51515" spans="26:26">
      <c r="Z51515" s="44"/>
    </row>
    <row r="51516" spans="26:26">
      <c r="Z51516" s="44"/>
    </row>
    <row r="51517" spans="26:26">
      <c r="Z51517" s="44"/>
    </row>
    <row r="51518" spans="26:26">
      <c r="Z51518" s="44"/>
    </row>
    <row r="51519" spans="26:26">
      <c r="Z51519" s="44"/>
    </row>
    <row r="51520" spans="26:26">
      <c r="Z51520" s="44"/>
    </row>
    <row r="51521" spans="26:26">
      <c r="Z51521" s="44"/>
    </row>
    <row r="51522" spans="26:26">
      <c r="Z51522" s="44"/>
    </row>
    <row r="51523" spans="26:26">
      <c r="Z51523" s="44"/>
    </row>
    <row r="51524" spans="26:26">
      <c r="Z51524" s="44"/>
    </row>
    <row r="51525" spans="26:26">
      <c r="Z51525" s="44"/>
    </row>
    <row r="51526" spans="26:26">
      <c r="Z51526" s="44"/>
    </row>
    <row r="51527" spans="26:26">
      <c r="Z51527" s="44"/>
    </row>
    <row r="51528" spans="26:26">
      <c r="Z51528" s="44"/>
    </row>
    <row r="51529" spans="26:26">
      <c r="Z51529" s="44"/>
    </row>
    <row r="51530" spans="26:26">
      <c r="Z51530" s="44"/>
    </row>
    <row r="51531" spans="26:26">
      <c r="Z51531" s="44"/>
    </row>
    <row r="51532" spans="26:26">
      <c r="Z51532" s="44"/>
    </row>
    <row r="51533" spans="26:26">
      <c r="Z51533" s="44"/>
    </row>
    <row r="51534" spans="26:26">
      <c r="Z51534" s="44"/>
    </row>
    <row r="51535" spans="26:26">
      <c r="Z51535" s="44"/>
    </row>
    <row r="51536" spans="26:26">
      <c r="Z51536" s="44"/>
    </row>
    <row r="51537" spans="26:26">
      <c r="Z51537" s="44"/>
    </row>
    <row r="51538" spans="26:26">
      <c r="Z51538" s="44"/>
    </row>
    <row r="51539" spans="26:26">
      <c r="Z51539" s="44"/>
    </row>
    <row r="51540" spans="26:26">
      <c r="Z51540" s="44"/>
    </row>
    <row r="51541" spans="26:26">
      <c r="Z51541" s="44"/>
    </row>
    <row r="51542" spans="26:26">
      <c r="Z51542" s="44"/>
    </row>
    <row r="51543" spans="26:26">
      <c r="Z51543" s="44"/>
    </row>
    <row r="51544" spans="26:26">
      <c r="Z51544" s="44"/>
    </row>
    <row r="51545" spans="26:26">
      <c r="Z51545" s="44"/>
    </row>
    <row r="51546" spans="26:26">
      <c r="Z51546" s="44"/>
    </row>
    <row r="51547" spans="26:26">
      <c r="Z51547" s="44"/>
    </row>
    <row r="51548" spans="26:26">
      <c r="Z51548" s="44"/>
    </row>
    <row r="51549" spans="26:26">
      <c r="Z51549" s="44"/>
    </row>
    <row r="51550" spans="26:26">
      <c r="Z51550" s="44"/>
    </row>
    <row r="51551" spans="26:26">
      <c r="Z51551" s="44"/>
    </row>
    <row r="51552" spans="26:26">
      <c r="Z51552" s="44"/>
    </row>
    <row r="51553" spans="26:26">
      <c r="Z51553" s="44"/>
    </row>
    <row r="51554" spans="26:26">
      <c r="Z51554" s="44"/>
    </row>
    <row r="51555" spans="26:26">
      <c r="Z51555" s="44"/>
    </row>
    <row r="51556" spans="26:26">
      <c r="Z51556" s="44"/>
    </row>
    <row r="51557" spans="26:26">
      <c r="Z51557" s="44"/>
    </row>
    <row r="51558" spans="26:26">
      <c r="Z51558" s="44"/>
    </row>
    <row r="51559" spans="26:26">
      <c r="Z51559" s="44"/>
    </row>
    <row r="51560" spans="26:26">
      <c r="Z51560" s="44"/>
    </row>
    <row r="51561" spans="26:26">
      <c r="Z51561" s="44"/>
    </row>
    <row r="51562" spans="26:26">
      <c r="Z51562" s="44"/>
    </row>
    <row r="51563" spans="26:26">
      <c r="Z51563" s="44"/>
    </row>
    <row r="51564" spans="26:26">
      <c r="Z51564" s="44"/>
    </row>
    <row r="51565" spans="26:26">
      <c r="Z51565" s="44"/>
    </row>
    <row r="51566" spans="26:26">
      <c r="Z51566" s="44"/>
    </row>
    <row r="51567" spans="26:26">
      <c r="Z51567" s="44"/>
    </row>
    <row r="51568" spans="26:26">
      <c r="Z51568" s="44"/>
    </row>
    <row r="51569" spans="26:26">
      <c r="Z51569" s="44"/>
    </row>
    <row r="51570" spans="26:26">
      <c r="Z51570" s="44"/>
    </row>
    <row r="51571" spans="26:26">
      <c r="Z51571" s="44"/>
    </row>
    <row r="51572" spans="26:26">
      <c r="Z51572" s="44"/>
    </row>
    <row r="51573" spans="26:26">
      <c r="Z51573" s="44"/>
    </row>
    <row r="51574" spans="26:26">
      <c r="Z51574" s="44"/>
    </row>
    <row r="51575" spans="26:26">
      <c r="Z51575" s="44"/>
    </row>
    <row r="51576" spans="26:26">
      <c r="Z51576" s="44"/>
    </row>
    <row r="51577" spans="26:26">
      <c r="Z51577" s="44"/>
    </row>
    <row r="51578" spans="26:26">
      <c r="Z51578" s="44"/>
    </row>
    <row r="51579" spans="26:26">
      <c r="Z51579" s="44"/>
    </row>
    <row r="51580" spans="26:26">
      <c r="Z51580" s="44"/>
    </row>
    <row r="51581" spans="26:26">
      <c r="Z51581" s="44"/>
    </row>
    <row r="51582" spans="26:26">
      <c r="Z51582" s="44"/>
    </row>
    <row r="51583" spans="26:26">
      <c r="Z51583" s="44"/>
    </row>
    <row r="51584" spans="26:26">
      <c r="Z51584" s="44"/>
    </row>
    <row r="51585" spans="26:26">
      <c r="Z51585" s="44"/>
    </row>
    <row r="51586" spans="26:26">
      <c r="Z51586" s="44"/>
    </row>
    <row r="51587" spans="26:26">
      <c r="Z51587" s="44"/>
    </row>
    <row r="51588" spans="26:26">
      <c r="Z51588" s="44"/>
    </row>
    <row r="51589" spans="26:26">
      <c r="Z51589" s="44"/>
    </row>
    <row r="51590" spans="26:26">
      <c r="Z51590" s="44"/>
    </row>
    <row r="51591" spans="26:26">
      <c r="Z51591" s="44"/>
    </row>
    <row r="51592" spans="26:26">
      <c r="Z51592" s="44"/>
    </row>
    <row r="51593" spans="26:26">
      <c r="Z51593" s="44"/>
    </row>
    <row r="51594" spans="26:26">
      <c r="Z51594" s="44"/>
    </row>
    <row r="51595" spans="26:26">
      <c r="Z51595" s="44"/>
    </row>
    <row r="51596" spans="26:26">
      <c r="Z51596" s="44"/>
    </row>
    <row r="51597" spans="26:26">
      <c r="Z51597" s="44"/>
    </row>
    <row r="51598" spans="26:26">
      <c r="Z51598" s="44"/>
    </row>
    <row r="51599" spans="26:26">
      <c r="Z51599" s="44"/>
    </row>
    <row r="51600" spans="26:26">
      <c r="Z51600" s="44"/>
    </row>
    <row r="51601" spans="26:26">
      <c r="Z51601" s="44"/>
    </row>
    <row r="51602" spans="26:26">
      <c r="Z51602" s="44"/>
    </row>
    <row r="51603" spans="26:26">
      <c r="Z51603" s="44"/>
    </row>
    <row r="51604" spans="26:26">
      <c r="Z51604" s="44"/>
    </row>
    <row r="51605" spans="26:26">
      <c r="Z51605" s="44"/>
    </row>
    <row r="51606" spans="26:26">
      <c r="Z51606" s="44"/>
    </row>
    <row r="51607" spans="26:26">
      <c r="Z51607" s="44"/>
    </row>
    <row r="51608" spans="26:26">
      <c r="Z51608" s="44"/>
    </row>
    <row r="51609" spans="26:26">
      <c r="Z51609" s="44"/>
    </row>
    <row r="51610" spans="26:26">
      <c r="Z51610" s="44"/>
    </row>
    <row r="51611" spans="26:26">
      <c r="Z51611" s="44"/>
    </row>
    <row r="51612" spans="26:26">
      <c r="Z51612" s="44"/>
    </row>
    <row r="51613" spans="26:26">
      <c r="Z51613" s="44"/>
    </row>
    <row r="51614" spans="26:26">
      <c r="Z51614" s="44"/>
    </row>
    <row r="51615" spans="26:26">
      <c r="Z51615" s="44"/>
    </row>
    <row r="51616" spans="26:26">
      <c r="Z51616" s="44"/>
    </row>
    <row r="51617" spans="26:26">
      <c r="Z51617" s="44"/>
    </row>
    <row r="51618" spans="26:26">
      <c r="Z51618" s="44"/>
    </row>
    <row r="51619" spans="26:26">
      <c r="Z51619" s="44"/>
    </row>
    <row r="51620" spans="26:26">
      <c r="Z51620" s="44"/>
    </row>
    <row r="51621" spans="26:26">
      <c r="Z51621" s="44"/>
    </row>
    <row r="51622" spans="26:26">
      <c r="Z51622" s="44"/>
    </row>
    <row r="51623" spans="26:26">
      <c r="Z51623" s="44"/>
    </row>
    <row r="51624" spans="26:26">
      <c r="Z51624" s="44"/>
    </row>
    <row r="51625" spans="26:26">
      <c r="Z51625" s="44"/>
    </row>
    <row r="51626" spans="26:26">
      <c r="Z51626" s="44"/>
    </row>
    <row r="51627" spans="26:26">
      <c r="Z51627" s="44"/>
    </row>
    <row r="51628" spans="26:26">
      <c r="Z51628" s="44"/>
    </row>
    <row r="51629" spans="26:26">
      <c r="Z51629" s="44"/>
    </row>
    <row r="51630" spans="26:26">
      <c r="Z51630" s="44"/>
    </row>
    <row r="51631" spans="26:26">
      <c r="Z51631" s="44"/>
    </row>
    <row r="51632" spans="26:26">
      <c r="Z51632" s="44"/>
    </row>
    <row r="51633" spans="26:26">
      <c r="Z51633" s="44"/>
    </row>
    <row r="51634" spans="26:26">
      <c r="Z51634" s="44"/>
    </row>
    <row r="51635" spans="26:26">
      <c r="Z51635" s="44"/>
    </row>
    <row r="51636" spans="26:26">
      <c r="Z51636" s="44"/>
    </row>
    <row r="51637" spans="26:26">
      <c r="Z51637" s="44"/>
    </row>
    <row r="51638" spans="26:26">
      <c r="Z51638" s="44"/>
    </row>
    <row r="51639" spans="26:26">
      <c r="Z51639" s="44"/>
    </row>
    <row r="51640" spans="26:26">
      <c r="Z51640" s="44"/>
    </row>
    <row r="51641" spans="26:26">
      <c r="Z51641" s="44"/>
    </row>
    <row r="51642" spans="26:26">
      <c r="Z51642" s="44"/>
    </row>
    <row r="51643" spans="26:26">
      <c r="Z51643" s="44"/>
    </row>
    <row r="51644" spans="26:26">
      <c r="Z51644" s="44"/>
    </row>
    <row r="51645" spans="26:26">
      <c r="Z51645" s="44"/>
    </row>
    <row r="51646" spans="26:26">
      <c r="Z51646" s="44"/>
    </row>
    <row r="51647" spans="26:26">
      <c r="Z51647" s="44"/>
    </row>
    <row r="51648" spans="26:26">
      <c r="Z51648" s="44"/>
    </row>
    <row r="51649" spans="26:26">
      <c r="Z51649" s="44"/>
    </row>
    <row r="51650" spans="26:26">
      <c r="Z51650" s="44"/>
    </row>
    <row r="51651" spans="26:26">
      <c r="Z51651" s="44"/>
    </row>
    <row r="51652" spans="26:26">
      <c r="Z51652" s="44"/>
    </row>
    <row r="51653" spans="26:26">
      <c r="Z51653" s="44"/>
    </row>
    <row r="51654" spans="26:26">
      <c r="Z51654" s="44"/>
    </row>
    <row r="51655" spans="26:26">
      <c r="Z51655" s="44"/>
    </row>
    <row r="51656" spans="26:26">
      <c r="Z51656" s="44"/>
    </row>
    <row r="51657" spans="26:26">
      <c r="Z51657" s="44"/>
    </row>
    <row r="51658" spans="26:26">
      <c r="Z51658" s="44"/>
    </row>
    <row r="51659" spans="26:26">
      <c r="Z51659" s="44"/>
    </row>
    <row r="51660" spans="26:26">
      <c r="Z51660" s="44"/>
    </row>
    <row r="51661" spans="26:26">
      <c r="Z51661" s="44"/>
    </row>
    <row r="51662" spans="26:26">
      <c r="Z51662" s="44"/>
    </row>
    <row r="51663" spans="26:26">
      <c r="Z51663" s="44"/>
    </row>
    <row r="51664" spans="26:26">
      <c r="Z51664" s="44"/>
    </row>
    <row r="51665" spans="26:26">
      <c r="Z51665" s="44"/>
    </row>
    <row r="51666" spans="26:26">
      <c r="Z51666" s="44"/>
    </row>
    <row r="51667" spans="26:26">
      <c r="Z51667" s="44"/>
    </row>
    <row r="51668" spans="26:26">
      <c r="Z51668" s="44"/>
    </row>
    <row r="51669" spans="26:26">
      <c r="Z51669" s="44"/>
    </row>
    <row r="51670" spans="26:26">
      <c r="Z51670" s="44"/>
    </row>
    <row r="51671" spans="26:26">
      <c r="Z51671" s="44"/>
    </row>
    <row r="51672" spans="26:26">
      <c r="Z51672" s="44"/>
    </row>
    <row r="51673" spans="26:26">
      <c r="Z51673" s="44"/>
    </row>
    <row r="51674" spans="26:26">
      <c r="Z51674" s="44"/>
    </row>
    <row r="51675" spans="26:26">
      <c r="Z51675" s="44"/>
    </row>
    <row r="51676" spans="26:26">
      <c r="Z51676" s="44"/>
    </row>
    <row r="51677" spans="26:26">
      <c r="Z51677" s="44"/>
    </row>
    <row r="51678" spans="26:26">
      <c r="Z51678" s="44"/>
    </row>
    <row r="51679" spans="26:26">
      <c r="Z51679" s="44"/>
    </row>
    <row r="51680" spans="26:26">
      <c r="Z51680" s="44"/>
    </row>
    <row r="51681" spans="26:26">
      <c r="Z51681" s="44"/>
    </row>
    <row r="51682" spans="26:26">
      <c r="Z51682" s="44"/>
    </row>
    <row r="51683" spans="26:26">
      <c r="Z51683" s="44"/>
    </row>
    <row r="51684" spans="26:26">
      <c r="Z51684" s="44"/>
    </row>
    <row r="51685" spans="26:26">
      <c r="Z51685" s="44"/>
    </row>
    <row r="51686" spans="26:26">
      <c r="Z51686" s="44"/>
    </row>
    <row r="51687" spans="26:26">
      <c r="Z51687" s="44"/>
    </row>
    <row r="51688" spans="26:26">
      <c r="Z51688" s="44"/>
    </row>
    <row r="51689" spans="26:26">
      <c r="Z51689" s="44"/>
    </row>
    <row r="51690" spans="26:26">
      <c r="Z51690" s="44"/>
    </row>
    <row r="51691" spans="26:26">
      <c r="Z51691" s="44"/>
    </row>
    <row r="51692" spans="26:26">
      <c r="Z51692" s="44"/>
    </row>
    <row r="51693" spans="26:26">
      <c r="Z51693" s="44"/>
    </row>
    <row r="51694" spans="26:26">
      <c r="Z51694" s="44"/>
    </row>
    <row r="51695" spans="26:26">
      <c r="Z51695" s="44"/>
    </row>
    <row r="51696" spans="26:26">
      <c r="Z51696" s="44"/>
    </row>
    <row r="51697" spans="26:26">
      <c r="Z51697" s="44"/>
    </row>
    <row r="51698" spans="26:26">
      <c r="Z51698" s="44"/>
    </row>
    <row r="51699" spans="26:26">
      <c r="Z51699" s="44"/>
    </row>
    <row r="51700" spans="26:26">
      <c r="Z51700" s="44"/>
    </row>
    <row r="51701" spans="26:26">
      <c r="Z51701" s="44"/>
    </row>
    <row r="51702" spans="26:26">
      <c r="Z51702" s="44"/>
    </row>
    <row r="51703" spans="26:26">
      <c r="Z51703" s="44"/>
    </row>
    <row r="51704" spans="26:26">
      <c r="Z51704" s="44"/>
    </row>
    <row r="51705" spans="26:26">
      <c r="Z51705" s="44"/>
    </row>
    <row r="51706" spans="26:26">
      <c r="Z51706" s="44"/>
    </row>
    <row r="51707" spans="26:26">
      <c r="Z51707" s="44"/>
    </row>
    <row r="51708" spans="26:26">
      <c r="Z51708" s="44"/>
    </row>
    <row r="51709" spans="26:26">
      <c r="Z51709" s="44"/>
    </row>
    <row r="51710" spans="26:26">
      <c r="Z51710" s="44"/>
    </row>
    <row r="51711" spans="26:26">
      <c r="Z51711" s="44"/>
    </row>
    <row r="51712" spans="26:26">
      <c r="Z51712" s="44"/>
    </row>
    <row r="51713" spans="26:26">
      <c r="Z51713" s="44"/>
    </row>
    <row r="51714" spans="26:26">
      <c r="Z51714" s="44"/>
    </row>
    <row r="51715" spans="26:26">
      <c r="Z51715" s="44"/>
    </row>
    <row r="51716" spans="26:26">
      <c r="Z51716" s="44"/>
    </row>
    <row r="51717" spans="26:26">
      <c r="Z51717" s="44"/>
    </row>
    <row r="51718" spans="26:26">
      <c r="Z51718" s="44"/>
    </row>
    <row r="51719" spans="26:26">
      <c r="Z51719" s="44"/>
    </row>
    <row r="51720" spans="26:26">
      <c r="Z51720" s="44"/>
    </row>
    <row r="51721" spans="26:26">
      <c r="Z51721" s="44"/>
    </row>
    <row r="51722" spans="26:26">
      <c r="Z51722" s="44"/>
    </row>
    <row r="51723" spans="26:26">
      <c r="Z51723" s="44"/>
    </row>
    <row r="51724" spans="26:26">
      <c r="Z51724" s="44"/>
    </row>
    <row r="51725" spans="26:26">
      <c r="Z51725" s="44"/>
    </row>
    <row r="51726" spans="26:26">
      <c r="Z51726" s="44"/>
    </row>
    <row r="51727" spans="26:26">
      <c r="Z51727" s="44"/>
    </row>
    <row r="51728" spans="26:26">
      <c r="Z51728" s="44"/>
    </row>
    <row r="51729" spans="26:26">
      <c r="Z51729" s="44"/>
    </row>
    <row r="51730" spans="26:26">
      <c r="Z51730" s="44"/>
    </row>
    <row r="51731" spans="26:26">
      <c r="Z51731" s="44"/>
    </row>
    <row r="51732" spans="26:26">
      <c r="Z51732" s="44"/>
    </row>
    <row r="51733" spans="26:26">
      <c r="Z51733" s="44"/>
    </row>
    <row r="51734" spans="26:26">
      <c r="Z51734" s="44"/>
    </row>
    <row r="51735" spans="26:26">
      <c r="Z51735" s="44"/>
    </row>
    <row r="51736" spans="26:26">
      <c r="Z51736" s="44"/>
    </row>
    <row r="51737" spans="26:26">
      <c r="Z51737" s="44"/>
    </row>
    <row r="51738" spans="26:26">
      <c r="Z51738" s="44"/>
    </row>
    <row r="51739" spans="26:26">
      <c r="Z51739" s="44"/>
    </row>
    <row r="51740" spans="26:26">
      <c r="Z51740" s="44"/>
    </row>
    <row r="51741" spans="26:26">
      <c r="Z51741" s="44"/>
    </row>
    <row r="51742" spans="26:26">
      <c r="Z51742" s="44"/>
    </row>
    <row r="51743" spans="26:26">
      <c r="Z51743" s="44"/>
    </row>
    <row r="51744" spans="26:26">
      <c r="Z51744" s="44"/>
    </row>
    <row r="51745" spans="26:26">
      <c r="Z51745" s="44"/>
    </row>
    <row r="51746" spans="26:26">
      <c r="Z51746" s="44"/>
    </row>
    <row r="51747" spans="26:26">
      <c r="Z51747" s="44"/>
    </row>
    <row r="51748" spans="26:26">
      <c r="Z51748" s="44"/>
    </row>
    <row r="51749" spans="26:26">
      <c r="Z51749" s="44"/>
    </row>
    <row r="51750" spans="26:26">
      <c r="Z51750" s="44"/>
    </row>
    <row r="51751" spans="26:26">
      <c r="Z51751" s="44"/>
    </row>
    <row r="51752" spans="26:26">
      <c r="Z51752" s="44"/>
    </row>
    <row r="51753" spans="26:26">
      <c r="Z51753" s="44"/>
    </row>
    <row r="51754" spans="26:26">
      <c r="Z51754" s="44"/>
    </row>
    <row r="51755" spans="26:26">
      <c r="Z51755" s="44"/>
    </row>
    <row r="51756" spans="26:26">
      <c r="Z51756" s="44"/>
    </row>
    <row r="51757" spans="26:26">
      <c r="Z51757" s="44"/>
    </row>
    <row r="51758" spans="26:26">
      <c r="Z51758" s="44"/>
    </row>
    <row r="51759" spans="26:26">
      <c r="Z51759" s="44"/>
    </row>
    <row r="51760" spans="26:26">
      <c r="Z51760" s="44"/>
    </row>
    <row r="51761" spans="26:26">
      <c r="Z51761" s="44"/>
    </row>
    <row r="51762" spans="26:26">
      <c r="Z51762" s="44"/>
    </row>
    <row r="51763" spans="26:26">
      <c r="Z51763" s="44"/>
    </row>
    <row r="51764" spans="26:26">
      <c r="Z51764" s="44"/>
    </row>
    <row r="51765" spans="26:26">
      <c r="Z51765" s="44"/>
    </row>
    <row r="51766" spans="26:26">
      <c r="Z51766" s="44"/>
    </row>
    <row r="51767" spans="26:26">
      <c r="Z51767" s="44"/>
    </row>
    <row r="51768" spans="26:26">
      <c r="Z51768" s="44"/>
    </row>
    <row r="51769" spans="26:26">
      <c r="Z51769" s="44"/>
    </row>
    <row r="51770" spans="26:26">
      <c r="Z51770" s="44"/>
    </row>
    <row r="51771" spans="26:26">
      <c r="Z51771" s="44"/>
    </row>
    <row r="51772" spans="26:26">
      <c r="Z51772" s="44"/>
    </row>
    <row r="51773" spans="26:26">
      <c r="Z51773" s="44"/>
    </row>
    <row r="51774" spans="26:26">
      <c r="Z51774" s="44"/>
    </row>
    <row r="51775" spans="26:26">
      <c r="Z51775" s="44"/>
    </row>
    <row r="51776" spans="26:26">
      <c r="Z51776" s="44"/>
    </row>
    <row r="51777" spans="26:26">
      <c r="Z51777" s="44"/>
    </row>
    <row r="51778" spans="26:26">
      <c r="Z51778" s="44"/>
    </row>
    <row r="51779" spans="26:26">
      <c r="Z51779" s="44"/>
    </row>
    <row r="51780" spans="26:26">
      <c r="Z51780" s="44"/>
    </row>
    <row r="51781" spans="26:26">
      <c r="Z51781" s="44"/>
    </row>
    <row r="51782" spans="26:26">
      <c r="Z51782" s="44"/>
    </row>
    <row r="51783" spans="26:26">
      <c r="Z51783" s="44"/>
    </row>
    <row r="51784" spans="26:26">
      <c r="Z51784" s="44"/>
    </row>
    <row r="51785" spans="26:26">
      <c r="Z51785" s="44"/>
    </row>
    <row r="51786" spans="26:26">
      <c r="Z51786" s="44"/>
    </row>
    <row r="51787" spans="26:26">
      <c r="Z51787" s="44"/>
    </row>
    <row r="51788" spans="26:26">
      <c r="Z51788" s="44"/>
    </row>
    <row r="51789" spans="26:26">
      <c r="Z51789" s="44"/>
    </row>
    <row r="51790" spans="26:26">
      <c r="Z51790" s="44"/>
    </row>
    <row r="51791" spans="26:26">
      <c r="Z51791" s="44"/>
    </row>
    <row r="51792" spans="26:26">
      <c r="Z51792" s="44"/>
    </row>
    <row r="51793" spans="26:26">
      <c r="Z51793" s="44"/>
    </row>
    <row r="51794" spans="26:26">
      <c r="Z51794" s="44"/>
    </row>
    <row r="51795" spans="26:26">
      <c r="Z51795" s="44"/>
    </row>
    <row r="51796" spans="26:26">
      <c r="Z51796" s="44"/>
    </row>
    <row r="51797" spans="26:26">
      <c r="Z51797" s="44"/>
    </row>
    <row r="51798" spans="26:26">
      <c r="Z51798" s="44"/>
    </row>
    <row r="51799" spans="26:26">
      <c r="Z51799" s="44"/>
    </row>
    <row r="51800" spans="26:26">
      <c r="Z51800" s="44"/>
    </row>
    <row r="51801" spans="26:26">
      <c r="Z51801" s="44"/>
    </row>
    <row r="51802" spans="26:26">
      <c r="Z51802" s="44"/>
    </row>
    <row r="51803" spans="26:26">
      <c r="Z51803" s="44"/>
    </row>
    <row r="51804" spans="26:26">
      <c r="Z51804" s="44"/>
    </row>
    <row r="51805" spans="26:26">
      <c r="Z51805" s="44"/>
    </row>
    <row r="51806" spans="26:26">
      <c r="Z51806" s="44"/>
    </row>
    <row r="51807" spans="26:26">
      <c r="Z51807" s="44"/>
    </row>
    <row r="51808" spans="26:26">
      <c r="Z51808" s="44"/>
    </row>
    <row r="51809" spans="26:26">
      <c r="Z51809" s="44"/>
    </row>
    <row r="51810" spans="26:26">
      <c r="Z51810" s="44"/>
    </row>
    <row r="51811" spans="26:26">
      <c r="Z51811" s="44"/>
    </row>
    <row r="51812" spans="26:26">
      <c r="Z51812" s="44"/>
    </row>
    <row r="51813" spans="26:26">
      <c r="Z51813" s="44"/>
    </row>
    <row r="51814" spans="26:26">
      <c r="Z51814" s="44"/>
    </row>
    <row r="51815" spans="26:26">
      <c r="Z51815" s="44"/>
    </row>
    <row r="51816" spans="26:26">
      <c r="Z51816" s="44"/>
    </row>
    <row r="51817" spans="26:26">
      <c r="Z51817" s="44"/>
    </row>
    <row r="51818" spans="26:26">
      <c r="Z51818" s="44"/>
    </row>
    <row r="51819" spans="26:26">
      <c r="Z51819" s="44"/>
    </row>
    <row r="51820" spans="26:26">
      <c r="Z51820" s="44"/>
    </row>
    <row r="51821" spans="26:26">
      <c r="Z51821" s="44"/>
    </row>
    <row r="51822" spans="26:26">
      <c r="Z51822" s="44"/>
    </row>
    <row r="51823" spans="26:26">
      <c r="Z51823" s="44"/>
    </row>
    <row r="51824" spans="26:26">
      <c r="Z51824" s="44"/>
    </row>
    <row r="51825" spans="26:26">
      <c r="Z51825" s="44"/>
    </row>
    <row r="51826" spans="26:26">
      <c r="Z51826" s="44"/>
    </row>
    <row r="51827" spans="26:26">
      <c r="Z51827" s="44"/>
    </row>
    <row r="51828" spans="26:26">
      <c r="Z51828" s="44"/>
    </row>
    <row r="51829" spans="26:26">
      <c r="Z51829" s="44"/>
    </row>
    <row r="51830" spans="26:26">
      <c r="Z51830" s="44"/>
    </row>
    <row r="51831" spans="26:26">
      <c r="Z51831" s="44"/>
    </row>
    <row r="51832" spans="26:26">
      <c r="Z51832" s="44"/>
    </row>
    <row r="51833" spans="26:26">
      <c r="Z51833" s="44"/>
    </row>
    <row r="51834" spans="26:26">
      <c r="Z51834" s="44"/>
    </row>
    <row r="51835" spans="26:26">
      <c r="Z51835" s="44"/>
    </row>
    <row r="51836" spans="26:26">
      <c r="Z51836" s="44"/>
    </row>
    <row r="51837" spans="26:26">
      <c r="Z51837" s="44"/>
    </row>
    <row r="51838" spans="26:26">
      <c r="Z51838" s="44"/>
    </row>
    <row r="51839" spans="26:26">
      <c r="Z51839" s="44"/>
    </row>
    <row r="51840" spans="26:26">
      <c r="Z51840" s="44"/>
    </row>
    <row r="51841" spans="26:26">
      <c r="Z51841" s="44"/>
    </row>
    <row r="51842" spans="26:26">
      <c r="Z51842" s="44"/>
    </row>
    <row r="51843" spans="26:26">
      <c r="Z51843" s="44"/>
    </row>
    <row r="51844" spans="26:26">
      <c r="Z51844" s="44"/>
    </row>
    <row r="51845" spans="26:26">
      <c r="Z51845" s="44"/>
    </row>
    <row r="51846" spans="26:26">
      <c r="Z51846" s="44"/>
    </row>
    <row r="51847" spans="26:26">
      <c r="Z51847" s="44"/>
    </row>
    <row r="51848" spans="26:26">
      <c r="Z51848" s="44"/>
    </row>
    <row r="51849" spans="26:26">
      <c r="Z51849" s="44"/>
    </row>
    <row r="51850" spans="26:26">
      <c r="Z51850" s="44"/>
    </row>
    <row r="51851" spans="26:26">
      <c r="Z51851" s="44"/>
    </row>
    <row r="51852" spans="26:26">
      <c r="Z51852" s="44"/>
    </row>
    <row r="51853" spans="26:26">
      <c r="Z51853" s="44"/>
    </row>
    <row r="51854" spans="26:26">
      <c r="Z51854" s="44"/>
    </row>
    <row r="51855" spans="26:26">
      <c r="Z51855" s="44"/>
    </row>
    <row r="51856" spans="26:26">
      <c r="Z51856" s="44"/>
    </row>
    <row r="51857" spans="26:26">
      <c r="Z51857" s="44"/>
    </row>
    <row r="51858" spans="26:26">
      <c r="Z51858" s="44"/>
    </row>
    <row r="51859" spans="26:26">
      <c r="Z51859" s="44"/>
    </row>
    <row r="51860" spans="26:26">
      <c r="Z51860" s="44"/>
    </row>
    <row r="51861" spans="26:26">
      <c r="Z51861" s="44"/>
    </row>
    <row r="51862" spans="26:26">
      <c r="Z51862" s="44"/>
    </row>
    <row r="51863" spans="26:26">
      <c r="Z51863" s="44"/>
    </row>
    <row r="51864" spans="26:26">
      <c r="Z51864" s="44"/>
    </row>
    <row r="51865" spans="26:26">
      <c r="Z51865" s="44"/>
    </row>
    <row r="51866" spans="26:26">
      <c r="Z51866" s="44"/>
    </row>
    <row r="51867" spans="26:26">
      <c r="Z51867" s="44"/>
    </row>
    <row r="51868" spans="26:26">
      <c r="Z51868" s="44"/>
    </row>
    <row r="51869" spans="26:26">
      <c r="Z51869" s="44"/>
    </row>
    <row r="51870" spans="26:26">
      <c r="Z51870" s="44"/>
    </row>
    <row r="51871" spans="26:26">
      <c r="Z51871" s="44"/>
    </row>
    <row r="51872" spans="26:26">
      <c r="Z51872" s="44"/>
    </row>
    <row r="51873" spans="26:26">
      <c r="Z51873" s="44"/>
    </row>
    <row r="51874" spans="26:26">
      <c r="Z51874" s="44"/>
    </row>
    <row r="51875" spans="26:26">
      <c r="Z51875" s="44"/>
    </row>
    <row r="51876" spans="26:26">
      <c r="Z51876" s="44"/>
    </row>
    <row r="51877" spans="26:26">
      <c r="Z51877" s="44"/>
    </row>
    <row r="51878" spans="26:26">
      <c r="Z51878" s="44"/>
    </row>
    <row r="51879" spans="26:26">
      <c r="Z51879" s="44"/>
    </row>
    <row r="51880" spans="26:26">
      <c r="Z51880" s="44"/>
    </row>
    <row r="51881" spans="26:26">
      <c r="Z51881" s="44"/>
    </row>
    <row r="51882" spans="26:26">
      <c r="Z51882" s="44"/>
    </row>
    <row r="51883" spans="26:26">
      <c r="Z51883" s="44"/>
    </row>
    <row r="51884" spans="26:26">
      <c r="Z51884" s="44"/>
    </row>
    <row r="51885" spans="26:26">
      <c r="Z51885" s="44"/>
    </row>
    <row r="51886" spans="26:26">
      <c r="Z51886" s="44"/>
    </row>
    <row r="51887" spans="26:26">
      <c r="Z51887" s="44"/>
    </row>
    <row r="51888" spans="26:26">
      <c r="Z51888" s="44"/>
    </row>
    <row r="51889" spans="26:26">
      <c r="Z51889" s="44"/>
    </row>
    <row r="51890" spans="26:26">
      <c r="Z51890" s="44"/>
    </row>
    <row r="51891" spans="26:26">
      <c r="Z51891" s="44"/>
    </row>
    <row r="51892" spans="26:26">
      <c r="Z51892" s="44"/>
    </row>
    <row r="51893" spans="26:26">
      <c r="Z51893" s="44"/>
    </row>
    <row r="51894" spans="26:26">
      <c r="Z51894" s="44"/>
    </row>
    <row r="51895" spans="26:26">
      <c r="Z51895" s="44"/>
    </row>
    <row r="51896" spans="26:26">
      <c r="Z51896" s="44"/>
    </row>
    <row r="51897" spans="26:26">
      <c r="Z51897" s="44"/>
    </row>
    <row r="51898" spans="26:26">
      <c r="Z51898" s="44"/>
    </row>
    <row r="51899" spans="26:26">
      <c r="Z51899" s="44"/>
    </row>
    <row r="51900" spans="26:26">
      <c r="Z51900" s="44"/>
    </row>
    <row r="51901" spans="26:26">
      <c r="Z51901" s="44"/>
    </row>
    <row r="51902" spans="26:26">
      <c r="Z51902" s="44"/>
    </row>
    <row r="51903" spans="26:26">
      <c r="Z51903" s="44"/>
    </row>
    <row r="51904" spans="26:26">
      <c r="Z51904" s="44"/>
    </row>
    <row r="51905" spans="26:26">
      <c r="Z51905" s="44"/>
    </row>
    <row r="51906" spans="26:26">
      <c r="Z51906" s="44"/>
    </row>
    <row r="51907" spans="26:26">
      <c r="Z51907" s="44"/>
    </row>
    <row r="51908" spans="26:26">
      <c r="Z51908" s="44"/>
    </row>
    <row r="51909" spans="26:26">
      <c r="Z51909" s="44"/>
    </row>
    <row r="51910" spans="26:26">
      <c r="Z51910" s="44"/>
    </row>
    <row r="51911" spans="26:26">
      <c r="Z51911" s="44"/>
    </row>
    <row r="51912" spans="26:26">
      <c r="Z51912" s="44"/>
    </row>
    <row r="51913" spans="26:26">
      <c r="Z51913" s="44"/>
    </row>
    <row r="51914" spans="26:26">
      <c r="Z51914" s="44"/>
    </row>
    <row r="51915" spans="26:26">
      <c r="Z51915" s="44"/>
    </row>
    <row r="51916" spans="26:26">
      <c r="Z51916" s="44"/>
    </row>
    <row r="51917" spans="26:26">
      <c r="Z51917" s="44"/>
    </row>
    <row r="51918" spans="26:26">
      <c r="Z51918" s="44"/>
    </row>
    <row r="51919" spans="26:26">
      <c r="Z51919" s="44"/>
    </row>
    <row r="51920" spans="26:26">
      <c r="Z51920" s="44"/>
    </row>
    <row r="51921" spans="26:26">
      <c r="Z51921" s="44"/>
    </row>
    <row r="51922" spans="26:26">
      <c r="Z51922" s="44"/>
    </row>
    <row r="51923" spans="26:26">
      <c r="Z51923" s="44"/>
    </row>
    <row r="51924" spans="26:26">
      <c r="Z51924" s="44"/>
    </row>
    <row r="51925" spans="26:26">
      <c r="Z51925" s="44"/>
    </row>
    <row r="51926" spans="26:26">
      <c r="Z51926" s="44"/>
    </row>
    <row r="51927" spans="26:26">
      <c r="Z51927" s="44"/>
    </row>
    <row r="51928" spans="26:26">
      <c r="Z51928" s="44"/>
    </row>
    <row r="51929" spans="26:26">
      <c r="Z51929" s="44"/>
    </row>
    <row r="51930" spans="26:26">
      <c r="Z51930" s="44"/>
    </row>
    <row r="51931" spans="26:26">
      <c r="Z51931" s="44"/>
    </row>
    <row r="51932" spans="26:26">
      <c r="Z51932" s="44"/>
    </row>
    <row r="51933" spans="26:26">
      <c r="Z51933" s="44"/>
    </row>
    <row r="51934" spans="26:26">
      <c r="Z51934" s="44"/>
    </row>
    <row r="51935" spans="26:26">
      <c r="Z51935" s="44"/>
    </row>
    <row r="51936" spans="26:26">
      <c r="Z51936" s="44"/>
    </row>
    <row r="51937" spans="26:26">
      <c r="Z51937" s="44"/>
    </row>
    <row r="51938" spans="26:26">
      <c r="Z51938" s="44"/>
    </row>
    <row r="51939" spans="26:26">
      <c r="Z51939" s="44"/>
    </row>
    <row r="51940" spans="26:26">
      <c r="Z51940" s="44"/>
    </row>
    <row r="51941" spans="26:26">
      <c r="Z51941" s="44"/>
    </row>
    <row r="51942" spans="26:26">
      <c r="Z51942" s="44"/>
    </row>
    <row r="51943" spans="26:26">
      <c r="Z51943" s="44"/>
    </row>
    <row r="51944" spans="26:26">
      <c r="Z51944" s="44"/>
    </row>
    <row r="51945" spans="26:26">
      <c r="Z51945" s="44"/>
    </row>
    <row r="51946" spans="26:26">
      <c r="Z51946" s="44"/>
    </row>
    <row r="51947" spans="26:26">
      <c r="Z51947" s="44"/>
    </row>
    <row r="51948" spans="26:26">
      <c r="Z51948" s="44"/>
    </row>
    <row r="51949" spans="26:26">
      <c r="Z51949" s="44"/>
    </row>
    <row r="51950" spans="26:26">
      <c r="Z51950" s="44"/>
    </row>
    <row r="51951" spans="26:26">
      <c r="Z51951" s="44"/>
    </row>
    <row r="51952" spans="26:26">
      <c r="Z51952" s="44"/>
    </row>
    <row r="51953" spans="26:26">
      <c r="Z51953" s="44"/>
    </row>
    <row r="51954" spans="26:26">
      <c r="Z51954" s="44"/>
    </row>
    <row r="51955" spans="26:26">
      <c r="Z51955" s="44"/>
    </row>
    <row r="51956" spans="26:26">
      <c r="Z51956" s="44"/>
    </row>
    <row r="51957" spans="26:26">
      <c r="Z51957" s="44"/>
    </row>
    <row r="51958" spans="26:26">
      <c r="Z51958" s="44"/>
    </row>
    <row r="51959" spans="26:26">
      <c r="Z51959" s="44"/>
    </row>
    <row r="51960" spans="26:26">
      <c r="Z51960" s="44"/>
    </row>
    <row r="51961" spans="26:26">
      <c r="Z51961" s="44"/>
    </row>
    <row r="51962" spans="26:26">
      <c r="Z51962" s="44"/>
    </row>
    <row r="51963" spans="26:26">
      <c r="Z51963" s="44"/>
    </row>
    <row r="51964" spans="26:26">
      <c r="Z51964" s="44"/>
    </row>
    <row r="51965" spans="26:26">
      <c r="Z51965" s="44"/>
    </row>
    <row r="51966" spans="26:26">
      <c r="Z51966" s="44"/>
    </row>
    <row r="51967" spans="26:26">
      <c r="Z51967" s="44"/>
    </row>
    <row r="51968" spans="26:26">
      <c r="Z51968" s="44"/>
    </row>
    <row r="51969" spans="26:26">
      <c r="Z51969" s="44"/>
    </row>
    <row r="51970" spans="26:26">
      <c r="Z51970" s="44"/>
    </row>
    <row r="51971" spans="26:26">
      <c r="Z51971" s="44"/>
    </row>
    <row r="51972" spans="26:26">
      <c r="Z51972" s="44"/>
    </row>
    <row r="51973" spans="26:26">
      <c r="Z51973" s="44"/>
    </row>
    <row r="51974" spans="26:26">
      <c r="Z51974" s="44"/>
    </row>
    <row r="51975" spans="26:26">
      <c r="Z51975" s="44"/>
    </row>
    <row r="51976" spans="26:26">
      <c r="Z51976" s="44"/>
    </row>
    <row r="51977" spans="26:26">
      <c r="Z51977" s="44"/>
    </row>
    <row r="51978" spans="26:26">
      <c r="Z51978" s="44"/>
    </row>
    <row r="51979" spans="26:26">
      <c r="Z51979" s="44"/>
    </row>
    <row r="51980" spans="26:26">
      <c r="Z51980" s="44"/>
    </row>
    <row r="51981" spans="26:26">
      <c r="Z51981" s="44"/>
    </row>
    <row r="51982" spans="26:26">
      <c r="Z51982" s="44"/>
    </row>
    <row r="51983" spans="26:26">
      <c r="Z51983" s="44"/>
    </row>
    <row r="51984" spans="26:26">
      <c r="Z51984" s="44"/>
    </row>
    <row r="51985" spans="26:26">
      <c r="Z51985" s="44"/>
    </row>
    <row r="51986" spans="26:26">
      <c r="Z51986" s="44"/>
    </row>
    <row r="51987" spans="26:26">
      <c r="Z51987" s="44"/>
    </row>
    <row r="51988" spans="26:26">
      <c r="Z51988" s="44"/>
    </row>
    <row r="51989" spans="26:26">
      <c r="Z51989" s="44"/>
    </row>
    <row r="51990" spans="26:26">
      <c r="Z51990" s="44"/>
    </row>
    <row r="51991" spans="26:26">
      <c r="Z51991" s="44"/>
    </row>
    <row r="51992" spans="26:26">
      <c r="Z51992" s="44"/>
    </row>
    <row r="51993" spans="26:26">
      <c r="Z51993" s="44"/>
    </row>
    <row r="51994" spans="26:26">
      <c r="Z51994" s="44"/>
    </row>
    <row r="51995" spans="26:26">
      <c r="Z51995" s="44"/>
    </row>
    <row r="51996" spans="26:26">
      <c r="Z51996" s="44"/>
    </row>
    <row r="51997" spans="26:26">
      <c r="Z51997" s="44"/>
    </row>
    <row r="51998" spans="26:26">
      <c r="Z51998" s="44"/>
    </row>
    <row r="51999" spans="26:26">
      <c r="Z51999" s="44"/>
    </row>
    <row r="52000" spans="26:26">
      <c r="Z52000" s="44"/>
    </row>
    <row r="52001" spans="26:26">
      <c r="Z52001" s="44"/>
    </row>
    <row r="52002" spans="26:26">
      <c r="Z52002" s="44"/>
    </row>
    <row r="52003" spans="26:26">
      <c r="Z52003" s="44"/>
    </row>
    <row r="52004" spans="26:26">
      <c r="Z52004" s="44"/>
    </row>
    <row r="52005" spans="26:26">
      <c r="Z52005" s="44"/>
    </row>
    <row r="52006" spans="26:26">
      <c r="Z52006" s="44"/>
    </row>
    <row r="52007" spans="26:26">
      <c r="Z52007" s="44"/>
    </row>
    <row r="52008" spans="26:26">
      <c r="Z52008" s="44"/>
    </row>
    <row r="52009" spans="26:26">
      <c r="Z52009" s="44"/>
    </row>
    <row r="52010" spans="26:26">
      <c r="Z52010" s="44"/>
    </row>
    <row r="52011" spans="26:26">
      <c r="Z52011" s="44"/>
    </row>
    <row r="52012" spans="26:26">
      <c r="Z52012" s="44"/>
    </row>
    <row r="52013" spans="26:26">
      <c r="Z52013" s="44"/>
    </row>
    <row r="52014" spans="26:26">
      <c r="Z52014" s="44"/>
    </row>
    <row r="52015" spans="26:26">
      <c r="Z52015" s="44"/>
    </row>
    <row r="52016" spans="26:26">
      <c r="Z52016" s="44"/>
    </row>
    <row r="52017" spans="26:26">
      <c r="Z52017" s="44"/>
    </row>
    <row r="52018" spans="26:26">
      <c r="Z52018" s="44"/>
    </row>
    <row r="52019" spans="26:26">
      <c r="Z52019" s="44"/>
    </row>
    <row r="52020" spans="26:26">
      <c r="Z52020" s="44"/>
    </row>
    <row r="52021" spans="26:26">
      <c r="Z52021" s="44"/>
    </row>
    <row r="52022" spans="26:26">
      <c r="Z52022" s="44"/>
    </row>
    <row r="52023" spans="26:26">
      <c r="Z52023" s="44"/>
    </row>
    <row r="52024" spans="26:26">
      <c r="Z52024" s="44"/>
    </row>
    <row r="52025" spans="26:26">
      <c r="Z52025" s="44"/>
    </row>
    <row r="52026" spans="26:26">
      <c r="Z52026" s="44"/>
    </row>
    <row r="52027" spans="26:26">
      <c r="Z52027" s="44"/>
    </row>
    <row r="52028" spans="26:26">
      <c r="Z52028" s="44"/>
    </row>
    <row r="52029" spans="26:26">
      <c r="Z52029" s="44"/>
    </row>
    <row r="52030" spans="26:26">
      <c r="Z52030" s="44"/>
    </row>
    <row r="52031" spans="26:26">
      <c r="Z52031" s="44"/>
    </row>
    <row r="52032" spans="26:26">
      <c r="Z52032" s="44"/>
    </row>
    <row r="52033" spans="26:26">
      <c r="Z52033" s="44"/>
    </row>
    <row r="52034" spans="26:26">
      <c r="Z52034" s="44"/>
    </row>
    <row r="52035" spans="26:26">
      <c r="Z52035" s="44"/>
    </row>
    <row r="52036" spans="26:26">
      <c r="Z52036" s="44"/>
    </row>
    <row r="52037" spans="26:26">
      <c r="Z52037" s="44"/>
    </row>
    <row r="52038" spans="26:26">
      <c r="Z52038" s="44"/>
    </row>
    <row r="52039" spans="26:26">
      <c r="Z52039" s="44"/>
    </row>
    <row r="52040" spans="26:26">
      <c r="Z52040" s="44"/>
    </row>
    <row r="52041" spans="26:26">
      <c r="Z52041" s="44"/>
    </row>
    <row r="52042" spans="26:26">
      <c r="Z52042" s="44"/>
    </row>
    <row r="52043" spans="26:26">
      <c r="Z52043" s="44"/>
    </row>
    <row r="52044" spans="26:26">
      <c r="Z52044" s="44"/>
    </row>
    <row r="52045" spans="26:26">
      <c r="Z52045" s="44"/>
    </row>
    <row r="52046" spans="26:26">
      <c r="Z52046" s="44"/>
    </row>
    <row r="52047" spans="26:26">
      <c r="Z52047" s="44"/>
    </row>
    <row r="52048" spans="26:26">
      <c r="Z52048" s="44"/>
    </row>
    <row r="52049" spans="26:26">
      <c r="Z52049" s="44"/>
    </row>
    <row r="52050" spans="26:26">
      <c r="Z52050" s="44"/>
    </row>
    <row r="52051" spans="26:26">
      <c r="Z52051" s="44"/>
    </row>
    <row r="52052" spans="26:26">
      <c r="Z52052" s="44"/>
    </row>
    <row r="52053" spans="26:26">
      <c r="Z52053" s="44"/>
    </row>
    <row r="52054" spans="26:26">
      <c r="Z52054" s="44"/>
    </row>
    <row r="52055" spans="26:26">
      <c r="Z52055" s="44"/>
    </row>
    <row r="52056" spans="26:26">
      <c r="Z52056" s="44"/>
    </row>
    <row r="52057" spans="26:26">
      <c r="Z52057" s="44"/>
    </row>
    <row r="52058" spans="26:26">
      <c r="Z52058" s="44"/>
    </row>
    <row r="52059" spans="26:26">
      <c r="Z52059" s="44"/>
    </row>
    <row r="52060" spans="26:26">
      <c r="Z52060" s="44"/>
    </row>
    <row r="52061" spans="26:26">
      <c r="Z52061" s="44"/>
    </row>
    <row r="52062" spans="26:26">
      <c r="Z52062" s="44"/>
    </row>
    <row r="52063" spans="26:26">
      <c r="Z52063" s="44"/>
    </row>
    <row r="52064" spans="26:26">
      <c r="Z52064" s="44"/>
    </row>
    <row r="52065" spans="26:26">
      <c r="Z52065" s="44"/>
    </row>
    <row r="52066" spans="26:26">
      <c r="Z52066" s="44"/>
    </row>
    <row r="52067" spans="26:26">
      <c r="Z52067" s="44"/>
    </row>
    <row r="52068" spans="26:26">
      <c r="Z52068" s="44"/>
    </row>
    <row r="52069" spans="26:26">
      <c r="Z52069" s="44"/>
    </row>
    <row r="52070" spans="26:26">
      <c r="Z52070" s="44"/>
    </row>
    <row r="52071" spans="26:26">
      <c r="Z52071" s="44"/>
    </row>
    <row r="52072" spans="26:26">
      <c r="Z52072" s="44"/>
    </row>
    <row r="52073" spans="26:26">
      <c r="Z52073" s="44"/>
    </row>
    <row r="52074" spans="26:26">
      <c r="Z52074" s="44"/>
    </row>
    <row r="52075" spans="26:26">
      <c r="Z52075" s="44"/>
    </row>
    <row r="52076" spans="26:26">
      <c r="Z52076" s="44"/>
    </row>
    <row r="52077" spans="26:26">
      <c r="Z52077" s="44"/>
    </row>
    <row r="52078" spans="26:26">
      <c r="Z52078" s="44"/>
    </row>
    <row r="52079" spans="26:26">
      <c r="Z52079" s="44"/>
    </row>
    <row r="52080" spans="26:26">
      <c r="Z52080" s="44"/>
    </row>
    <row r="52081" spans="26:26">
      <c r="Z52081" s="44"/>
    </row>
    <row r="52082" spans="26:26">
      <c r="Z52082" s="44"/>
    </row>
    <row r="52083" spans="26:26">
      <c r="Z52083" s="44"/>
    </row>
    <row r="52084" spans="26:26">
      <c r="Z52084" s="44"/>
    </row>
    <row r="52085" spans="26:26">
      <c r="Z52085" s="44"/>
    </row>
    <row r="52086" spans="26:26">
      <c r="Z52086" s="44"/>
    </row>
    <row r="52087" spans="26:26">
      <c r="Z52087" s="44"/>
    </row>
    <row r="52088" spans="26:26">
      <c r="Z52088" s="44"/>
    </row>
    <row r="52089" spans="26:26">
      <c r="Z52089" s="44"/>
    </row>
    <row r="52090" spans="26:26">
      <c r="Z52090" s="44"/>
    </row>
    <row r="52091" spans="26:26">
      <c r="Z52091" s="44"/>
    </row>
    <row r="52092" spans="26:26">
      <c r="Z52092" s="44"/>
    </row>
    <row r="52093" spans="26:26">
      <c r="Z52093" s="44"/>
    </row>
    <row r="52094" spans="26:26">
      <c r="Z52094" s="44"/>
    </row>
    <row r="52095" spans="26:26">
      <c r="Z52095" s="44"/>
    </row>
    <row r="52096" spans="26:26">
      <c r="Z52096" s="44"/>
    </row>
    <row r="52097" spans="26:26">
      <c r="Z52097" s="44"/>
    </row>
    <row r="52098" spans="26:26">
      <c r="Z52098" s="44"/>
    </row>
    <row r="52099" spans="26:26">
      <c r="Z52099" s="44"/>
    </row>
    <row r="52100" spans="26:26">
      <c r="Z52100" s="44"/>
    </row>
    <row r="52101" spans="26:26">
      <c r="Z52101" s="44"/>
    </row>
    <row r="52102" spans="26:26">
      <c r="Z52102" s="44"/>
    </row>
    <row r="52103" spans="26:26">
      <c r="Z52103" s="44"/>
    </row>
    <row r="52104" spans="26:26">
      <c r="Z52104" s="44"/>
    </row>
    <row r="52105" spans="26:26">
      <c r="Z52105" s="44"/>
    </row>
    <row r="52106" spans="26:26">
      <c r="Z52106" s="44"/>
    </row>
    <row r="52107" spans="26:26">
      <c r="Z52107" s="44"/>
    </row>
    <row r="52108" spans="26:26">
      <c r="Z52108" s="44"/>
    </row>
    <row r="52109" spans="26:26">
      <c r="Z52109" s="44"/>
    </row>
    <row r="52110" spans="26:26">
      <c r="Z52110" s="44"/>
    </row>
    <row r="52111" spans="26:26">
      <c r="Z52111" s="44"/>
    </row>
    <row r="52112" spans="26:26">
      <c r="Z52112" s="44"/>
    </row>
    <row r="52113" spans="26:26">
      <c r="Z52113" s="44"/>
    </row>
    <row r="52114" spans="26:26">
      <c r="Z52114" s="44"/>
    </row>
    <row r="52115" spans="26:26">
      <c r="Z52115" s="44"/>
    </row>
    <row r="52116" spans="26:26">
      <c r="Z52116" s="44"/>
    </row>
    <row r="52117" spans="26:26">
      <c r="Z52117" s="44"/>
    </row>
    <row r="52118" spans="26:26">
      <c r="Z52118" s="44"/>
    </row>
    <row r="52119" spans="26:26">
      <c r="Z52119" s="44"/>
    </row>
    <row r="52120" spans="26:26">
      <c r="Z52120" s="44"/>
    </row>
    <row r="52121" spans="26:26">
      <c r="Z52121" s="44"/>
    </row>
    <row r="52122" spans="26:26">
      <c r="Z52122" s="44"/>
    </row>
    <row r="52123" spans="26:26">
      <c r="Z52123" s="44"/>
    </row>
    <row r="52124" spans="26:26">
      <c r="Z52124" s="44"/>
    </row>
    <row r="52125" spans="26:26">
      <c r="Z52125" s="44"/>
    </row>
    <row r="52126" spans="26:26">
      <c r="Z52126" s="44"/>
    </row>
    <row r="52127" spans="26:26">
      <c r="Z52127" s="44"/>
    </row>
    <row r="52128" spans="26:26">
      <c r="Z52128" s="44"/>
    </row>
    <row r="52129" spans="26:26">
      <c r="Z52129" s="44"/>
    </row>
    <row r="52130" spans="26:26">
      <c r="Z52130" s="44"/>
    </row>
    <row r="52131" spans="26:26">
      <c r="Z52131" s="44"/>
    </row>
    <row r="52132" spans="26:26">
      <c r="Z52132" s="44"/>
    </row>
    <row r="52133" spans="26:26">
      <c r="Z52133" s="44"/>
    </row>
    <row r="52134" spans="26:26">
      <c r="Z52134" s="44"/>
    </row>
    <row r="52135" spans="26:26">
      <c r="Z52135" s="44"/>
    </row>
    <row r="52136" spans="26:26">
      <c r="Z52136" s="44"/>
    </row>
    <row r="52137" spans="26:26">
      <c r="Z52137" s="44"/>
    </row>
    <row r="52138" spans="26:26">
      <c r="Z52138" s="44"/>
    </row>
    <row r="52139" spans="26:26">
      <c r="Z52139" s="44"/>
    </row>
    <row r="52140" spans="26:26">
      <c r="Z52140" s="44"/>
    </row>
    <row r="52141" spans="26:26">
      <c r="Z52141" s="44"/>
    </row>
    <row r="52142" spans="26:26">
      <c r="Z52142" s="44"/>
    </row>
    <row r="52143" spans="26:26">
      <c r="Z52143" s="44"/>
    </row>
    <row r="52144" spans="26:26">
      <c r="Z52144" s="44"/>
    </row>
    <row r="52145" spans="26:26">
      <c r="Z52145" s="44"/>
    </row>
    <row r="52146" spans="26:26">
      <c r="Z52146" s="44"/>
    </row>
    <row r="52147" spans="26:26">
      <c r="Z52147" s="44"/>
    </row>
    <row r="52148" spans="26:26">
      <c r="Z52148" s="44"/>
    </row>
    <row r="52149" spans="26:26">
      <c r="Z52149" s="44"/>
    </row>
    <row r="52150" spans="26:26">
      <c r="Z52150" s="44"/>
    </row>
    <row r="52151" spans="26:26">
      <c r="Z52151" s="44"/>
    </row>
    <row r="52152" spans="26:26">
      <c r="Z52152" s="44"/>
    </row>
    <row r="52153" spans="26:26">
      <c r="Z52153" s="44"/>
    </row>
    <row r="52154" spans="26:26">
      <c r="Z52154" s="44"/>
    </row>
    <row r="52155" spans="26:26">
      <c r="Z52155" s="44"/>
    </row>
    <row r="52156" spans="26:26">
      <c r="Z52156" s="44"/>
    </row>
    <row r="52157" spans="26:26">
      <c r="Z52157" s="44"/>
    </row>
    <row r="52158" spans="26:26">
      <c r="Z52158" s="44"/>
    </row>
    <row r="52159" spans="26:26">
      <c r="Z52159" s="44"/>
    </row>
    <row r="52160" spans="26:26">
      <c r="Z52160" s="44"/>
    </row>
    <row r="52161" spans="26:26">
      <c r="Z52161" s="44"/>
    </row>
    <row r="52162" spans="26:26">
      <c r="Z52162" s="44"/>
    </row>
    <row r="52163" spans="26:26">
      <c r="Z52163" s="44"/>
    </row>
    <row r="52164" spans="26:26">
      <c r="Z52164" s="44"/>
    </row>
    <row r="52165" spans="26:26">
      <c r="Z52165" s="44"/>
    </row>
    <row r="52166" spans="26:26">
      <c r="Z52166" s="44"/>
    </row>
    <row r="52167" spans="26:26">
      <c r="Z52167" s="44"/>
    </row>
    <row r="52168" spans="26:26">
      <c r="Z52168" s="44"/>
    </row>
    <row r="52169" spans="26:26">
      <c r="Z52169" s="44"/>
    </row>
    <row r="52170" spans="26:26">
      <c r="Z52170" s="44"/>
    </row>
    <row r="52171" spans="26:26">
      <c r="Z52171" s="44"/>
    </row>
    <row r="52172" spans="26:26">
      <c r="Z52172" s="44"/>
    </row>
    <row r="52173" spans="26:26">
      <c r="Z52173" s="44"/>
    </row>
    <row r="52174" spans="26:26">
      <c r="Z52174" s="44"/>
    </row>
    <row r="52175" spans="26:26">
      <c r="Z52175" s="44"/>
    </row>
    <row r="52176" spans="26:26">
      <c r="Z52176" s="44"/>
    </row>
    <row r="52177" spans="26:26">
      <c r="Z52177" s="44"/>
    </row>
    <row r="52178" spans="26:26">
      <c r="Z52178" s="44"/>
    </row>
    <row r="52179" spans="26:26">
      <c r="Z52179" s="44"/>
    </row>
    <row r="52180" spans="26:26">
      <c r="Z52180" s="44"/>
    </row>
    <row r="52181" spans="26:26">
      <c r="Z52181" s="44"/>
    </row>
    <row r="52182" spans="26:26">
      <c r="Z52182" s="44"/>
    </row>
    <row r="52183" spans="26:26">
      <c r="Z52183" s="44"/>
    </row>
    <row r="52184" spans="26:26">
      <c r="Z52184" s="44"/>
    </row>
    <row r="52185" spans="26:26">
      <c r="Z52185" s="44"/>
    </row>
    <row r="52186" spans="26:26">
      <c r="Z52186" s="44"/>
    </row>
    <row r="52187" spans="26:26">
      <c r="Z52187" s="44"/>
    </row>
    <row r="52188" spans="26:26">
      <c r="Z52188" s="44"/>
    </row>
    <row r="52189" spans="26:26">
      <c r="Z52189" s="44"/>
    </row>
    <row r="52190" spans="26:26">
      <c r="Z52190" s="44"/>
    </row>
    <row r="52191" spans="26:26">
      <c r="Z52191" s="44"/>
    </row>
    <row r="52192" spans="26:26">
      <c r="Z52192" s="44"/>
    </row>
    <row r="52193" spans="26:26">
      <c r="Z52193" s="44"/>
    </row>
    <row r="52194" spans="26:26">
      <c r="Z52194" s="44"/>
    </row>
    <row r="52195" spans="26:26">
      <c r="Z52195" s="44"/>
    </row>
    <row r="52196" spans="26:26">
      <c r="Z52196" s="44"/>
    </row>
    <row r="52197" spans="26:26">
      <c r="Z52197" s="44"/>
    </row>
    <row r="52198" spans="26:26">
      <c r="Z52198" s="44"/>
    </row>
    <row r="52199" spans="26:26">
      <c r="Z52199" s="44"/>
    </row>
    <row r="52200" spans="26:26">
      <c r="Z52200" s="44"/>
    </row>
    <row r="52201" spans="26:26">
      <c r="Z52201" s="44"/>
    </row>
    <row r="52202" spans="26:26">
      <c r="Z52202" s="44"/>
    </row>
    <row r="52203" spans="26:26">
      <c r="Z52203" s="44"/>
    </row>
    <row r="52204" spans="26:26">
      <c r="Z52204" s="44"/>
    </row>
    <row r="52205" spans="26:26">
      <c r="Z52205" s="44"/>
    </row>
    <row r="52206" spans="26:26">
      <c r="Z52206" s="44"/>
    </row>
    <row r="52207" spans="26:26">
      <c r="Z52207" s="44"/>
    </row>
    <row r="52208" spans="26:26">
      <c r="Z52208" s="44"/>
    </row>
    <row r="52209" spans="26:26">
      <c r="Z52209" s="44"/>
    </row>
    <row r="52210" spans="26:26">
      <c r="Z52210" s="44"/>
    </row>
    <row r="52211" spans="26:26">
      <c r="Z52211" s="44"/>
    </row>
    <row r="52212" spans="26:26">
      <c r="Z52212" s="44"/>
    </row>
    <row r="52213" spans="26:26">
      <c r="Z52213" s="44"/>
    </row>
    <row r="52214" spans="26:26">
      <c r="Z52214" s="44"/>
    </row>
    <row r="52215" spans="26:26">
      <c r="Z52215" s="44"/>
    </row>
    <row r="52216" spans="26:26">
      <c r="Z52216" s="44"/>
    </row>
    <row r="52217" spans="26:26">
      <c r="Z52217" s="44"/>
    </row>
    <row r="52218" spans="26:26">
      <c r="Z52218" s="44"/>
    </row>
    <row r="52219" spans="26:26">
      <c r="Z52219" s="44"/>
    </row>
    <row r="52220" spans="26:26">
      <c r="Z52220" s="44"/>
    </row>
    <row r="52221" spans="26:26">
      <c r="Z52221" s="44"/>
    </row>
    <row r="52222" spans="26:26">
      <c r="Z52222" s="44"/>
    </row>
    <row r="52223" spans="26:26">
      <c r="Z52223" s="44"/>
    </row>
    <row r="52224" spans="26:26">
      <c r="Z52224" s="44"/>
    </row>
    <row r="52225" spans="26:26">
      <c r="Z52225" s="44"/>
    </row>
    <row r="52226" spans="26:26">
      <c r="Z52226" s="44"/>
    </row>
    <row r="52227" spans="26:26">
      <c r="Z52227" s="44"/>
    </row>
    <row r="52228" spans="26:26">
      <c r="Z52228" s="44"/>
    </row>
    <row r="52229" spans="26:26">
      <c r="Z52229" s="44"/>
    </row>
    <row r="52230" spans="26:26">
      <c r="Z52230" s="44"/>
    </row>
    <row r="52231" spans="26:26">
      <c r="Z52231" s="44"/>
    </row>
    <row r="52232" spans="26:26">
      <c r="Z52232" s="44"/>
    </row>
    <row r="52233" spans="26:26">
      <c r="Z52233" s="44"/>
    </row>
    <row r="52234" spans="26:26">
      <c r="Z52234" s="44"/>
    </row>
    <row r="52235" spans="26:26">
      <c r="Z52235" s="44"/>
    </row>
    <row r="52236" spans="26:26">
      <c r="Z52236" s="44"/>
    </row>
    <row r="52237" spans="26:26">
      <c r="Z52237" s="44"/>
    </row>
    <row r="52238" spans="26:26">
      <c r="Z52238" s="44"/>
    </row>
    <row r="52239" spans="26:26">
      <c r="Z52239" s="44"/>
    </row>
    <row r="52240" spans="26:26">
      <c r="Z52240" s="44"/>
    </row>
    <row r="52241" spans="26:26">
      <c r="Z52241" s="44"/>
    </row>
    <row r="52242" spans="26:26">
      <c r="Z52242" s="44"/>
    </row>
    <row r="52243" spans="26:26">
      <c r="Z52243" s="44"/>
    </row>
    <row r="52244" spans="26:26">
      <c r="Z52244" s="44"/>
    </row>
    <row r="52245" spans="26:26">
      <c r="Z52245" s="44"/>
    </row>
    <row r="52246" spans="26:26">
      <c r="Z52246" s="44"/>
    </row>
    <row r="52247" spans="26:26">
      <c r="Z52247" s="44"/>
    </row>
    <row r="52248" spans="26:26">
      <c r="Z52248" s="44"/>
    </row>
    <row r="52249" spans="26:26">
      <c r="Z52249" s="44"/>
    </row>
    <row r="52250" spans="26:26">
      <c r="Z52250" s="44"/>
    </row>
    <row r="52251" spans="26:26">
      <c r="Z52251" s="44"/>
    </row>
    <row r="52252" spans="26:26">
      <c r="Z52252" s="44"/>
    </row>
    <row r="52253" spans="26:26">
      <c r="Z52253" s="44"/>
    </row>
    <row r="52254" spans="26:26">
      <c r="Z52254" s="44"/>
    </row>
    <row r="52255" spans="26:26">
      <c r="Z52255" s="44"/>
    </row>
    <row r="52256" spans="26:26">
      <c r="Z52256" s="44"/>
    </row>
    <row r="52257" spans="26:26">
      <c r="Z52257" s="44"/>
    </row>
    <row r="52258" spans="26:26">
      <c r="Z52258" s="44"/>
    </row>
    <row r="52259" spans="26:26">
      <c r="Z52259" s="44"/>
    </row>
    <row r="52260" spans="26:26">
      <c r="Z52260" s="44"/>
    </row>
    <row r="52261" spans="26:26">
      <c r="Z52261" s="44"/>
    </row>
    <row r="52262" spans="26:26">
      <c r="Z52262" s="44"/>
    </row>
    <row r="52263" spans="26:26">
      <c r="Z52263" s="44"/>
    </row>
    <row r="52264" spans="26:26">
      <c r="Z52264" s="44"/>
    </row>
    <row r="52265" spans="26:26">
      <c r="Z52265" s="44"/>
    </row>
    <row r="52266" spans="26:26">
      <c r="Z52266" s="44"/>
    </row>
    <row r="52267" spans="26:26">
      <c r="Z52267" s="44"/>
    </row>
    <row r="52268" spans="26:26">
      <c r="Z52268" s="44"/>
    </row>
    <row r="52269" spans="26:26">
      <c r="Z52269" s="44"/>
    </row>
    <row r="52270" spans="26:26">
      <c r="Z52270" s="44"/>
    </row>
    <row r="52271" spans="26:26">
      <c r="Z52271" s="44"/>
    </row>
    <row r="52272" spans="26:26">
      <c r="Z52272" s="44"/>
    </row>
    <row r="52273" spans="26:26">
      <c r="Z52273" s="44"/>
    </row>
    <row r="52274" spans="26:26">
      <c r="Z52274" s="44"/>
    </row>
    <row r="52275" spans="26:26">
      <c r="Z52275" s="44"/>
    </row>
    <row r="52276" spans="26:26">
      <c r="Z52276" s="44"/>
    </row>
    <row r="52277" spans="26:26">
      <c r="Z52277" s="44"/>
    </row>
    <row r="52278" spans="26:26">
      <c r="Z52278" s="44"/>
    </row>
    <row r="52279" spans="26:26">
      <c r="Z52279" s="44"/>
    </row>
    <row r="52280" spans="26:26">
      <c r="Z52280" s="44"/>
    </row>
    <row r="52281" spans="26:26">
      <c r="Z52281" s="44"/>
    </row>
    <row r="52282" spans="26:26">
      <c r="Z52282" s="44"/>
    </row>
    <row r="52283" spans="26:26">
      <c r="Z52283" s="44"/>
    </row>
    <row r="52284" spans="26:26">
      <c r="Z52284" s="44"/>
    </row>
    <row r="52285" spans="26:26">
      <c r="Z52285" s="44"/>
    </row>
    <row r="52286" spans="26:26">
      <c r="Z52286" s="44"/>
    </row>
    <row r="52287" spans="26:26">
      <c r="Z52287" s="44"/>
    </row>
    <row r="52288" spans="26:26">
      <c r="Z52288" s="44"/>
    </row>
    <row r="52289" spans="26:26">
      <c r="Z52289" s="44"/>
    </row>
    <row r="52290" spans="26:26">
      <c r="Z52290" s="44"/>
    </row>
    <row r="52291" spans="26:26">
      <c r="Z52291" s="44"/>
    </row>
    <row r="52292" spans="26:26">
      <c r="Z52292" s="44"/>
    </row>
    <row r="52293" spans="26:26">
      <c r="Z52293" s="44"/>
    </row>
    <row r="52294" spans="26:26">
      <c r="Z52294" s="44"/>
    </row>
    <row r="52295" spans="26:26">
      <c r="Z52295" s="44"/>
    </row>
    <row r="52296" spans="26:26">
      <c r="Z52296" s="44"/>
    </row>
    <row r="52297" spans="26:26">
      <c r="Z52297" s="44"/>
    </row>
    <row r="52298" spans="26:26">
      <c r="Z52298" s="44"/>
    </row>
    <row r="52299" spans="26:26">
      <c r="Z52299" s="44"/>
    </row>
    <row r="52300" spans="26:26">
      <c r="Z52300" s="44"/>
    </row>
    <row r="52301" spans="26:26">
      <c r="Z52301" s="44"/>
    </row>
    <row r="52302" spans="26:26">
      <c r="Z52302" s="44"/>
    </row>
    <row r="52303" spans="26:26">
      <c r="Z52303" s="44"/>
    </row>
    <row r="52304" spans="26:26">
      <c r="Z52304" s="44"/>
    </row>
    <row r="52305" spans="26:26">
      <c r="Z52305" s="44"/>
    </row>
    <row r="52306" spans="26:26">
      <c r="Z52306" s="44"/>
    </row>
    <row r="52307" spans="26:26">
      <c r="Z52307" s="44"/>
    </row>
    <row r="52308" spans="26:26">
      <c r="Z52308" s="44"/>
    </row>
    <row r="52309" spans="26:26">
      <c r="Z52309" s="44"/>
    </row>
    <row r="52310" spans="26:26">
      <c r="Z52310" s="44"/>
    </row>
    <row r="52311" spans="26:26">
      <c r="Z52311" s="44"/>
    </row>
    <row r="52312" spans="26:26">
      <c r="Z52312" s="44"/>
    </row>
    <row r="52313" spans="26:26">
      <c r="Z52313" s="44"/>
    </row>
    <row r="52314" spans="26:26">
      <c r="Z52314" s="44"/>
    </row>
    <row r="52315" spans="26:26">
      <c r="Z52315" s="44"/>
    </row>
    <row r="52316" spans="26:26">
      <c r="Z52316" s="44"/>
    </row>
    <row r="52317" spans="26:26">
      <c r="Z52317" s="44"/>
    </row>
    <row r="52318" spans="26:26">
      <c r="Z52318" s="44"/>
    </row>
    <row r="52319" spans="26:26">
      <c r="Z52319" s="44"/>
    </row>
    <row r="52320" spans="26:26">
      <c r="Z52320" s="44"/>
    </row>
    <row r="52321" spans="26:26">
      <c r="Z52321" s="44"/>
    </row>
    <row r="52322" spans="26:26">
      <c r="Z52322" s="44"/>
    </row>
    <row r="52323" spans="26:26">
      <c r="Z52323" s="44"/>
    </row>
    <row r="52324" spans="26:26">
      <c r="Z52324" s="44"/>
    </row>
    <row r="52325" spans="26:26">
      <c r="Z52325" s="44"/>
    </row>
    <row r="52326" spans="26:26">
      <c r="Z52326" s="44"/>
    </row>
    <row r="52327" spans="26:26">
      <c r="Z52327" s="44"/>
    </row>
    <row r="52328" spans="26:26">
      <c r="Z52328" s="44"/>
    </row>
    <row r="52329" spans="26:26">
      <c r="Z52329" s="44"/>
    </row>
    <row r="52330" spans="26:26">
      <c r="Z52330" s="44"/>
    </row>
    <row r="52331" spans="26:26">
      <c r="Z52331" s="44"/>
    </row>
    <row r="52332" spans="26:26">
      <c r="Z52332" s="44"/>
    </row>
    <row r="52333" spans="26:26">
      <c r="Z52333" s="44"/>
    </row>
    <row r="52334" spans="26:26">
      <c r="Z52334" s="44"/>
    </row>
    <row r="52335" spans="26:26">
      <c r="Z52335" s="44"/>
    </row>
    <row r="52336" spans="26:26">
      <c r="Z52336" s="44"/>
    </row>
    <row r="52337" spans="26:26">
      <c r="Z52337" s="44"/>
    </row>
    <row r="52338" spans="26:26">
      <c r="Z52338" s="44"/>
    </row>
    <row r="52339" spans="26:26">
      <c r="Z52339" s="44"/>
    </row>
    <row r="52340" spans="26:26">
      <c r="Z52340" s="44"/>
    </row>
    <row r="52341" spans="26:26">
      <c r="Z52341" s="44"/>
    </row>
    <row r="52342" spans="26:26">
      <c r="Z52342" s="44"/>
    </row>
    <row r="52343" spans="26:26">
      <c r="Z52343" s="44"/>
    </row>
    <row r="52344" spans="26:26">
      <c r="Z52344" s="44"/>
    </row>
    <row r="52345" spans="26:26">
      <c r="Z52345" s="44"/>
    </row>
    <row r="52346" spans="26:26">
      <c r="Z52346" s="44"/>
    </row>
    <row r="52347" spans="26:26">
      <c r="Z52347" s="44"/>
    </row>
    <row r="52348" spans="26:26">
      <c r="Z52348" s="44"/>
    </row>
    <row r="52349" spans="26:26">
      <c r="Z52349" s="44"/>
    </row>
    <row r="52350" spans="26:26">
      <c r="Z52350" s="44"/>
    </row>
    <row r="52351" spans="26:26">
      <c r="Z52351" s="44"/>
    </row>
    <row r="52352" spans="26:26">
      <c r="Z52352" s="44"/>
    </row>
    <row r="52353" spans="26:26">
      <c r="Z52353" s="44"/>
    </row>
    <row r="52354" spans="26:26">
      <c r="Z52354" s="44"/>
    </row>
    <row r="52355" spans="26:26">
      <c r="Z52355" s="44"/>
    </row>
    <row r="52356" spans="26:26">
      <c r="Z52356" s="44"/>
    </row>
    <row r="52357" spans="26:26">
      <c r="Z52357" s="44"/>
    </row>
    <row r="52358" spans="26:26">
      <c r="Z52358" s="44"/>
    </row>
    <row r="52359" spans="26:26">
      <c r="Z52359" s="44"/>
    </row>
    <row r="52360" spans="26:26">
      <c r="Z52360" s="44"/>
    </row>
    <row r="52361" spans="26:26">
      <c r="Z52361" s="44"/>
    </row>
    <row r="52362" spans="26:26">
      <c r="Z52362" s="44"/>
    </row>
    <row r="52363" spans="26:26">
      <c r="Z52363" s="44"/>
    </row>
    <row r="52364" spans="26:26">
      <c r="Z52364" s="44"/>
    </row>
    <row r="52365" spans="26:26">
      <c r="Z52365" s="44"/>
    </row>
    <row r="52366" spans="26:26">
      <c r="Z52366" s="44"/>
    </row>
    <row r="52367" spans="26:26">
      <c r="Z52367" s="44"/>
    </row>
    <row r="52368" spans="26:26">
      <c r="Z52368" s="44"/>
    </row>
    <row r="52369" spans="26:26">
      <c r="Z52369" s="44"/>
    </row>
    <row r="52370" spans="26:26">
      <c r="Z52370" s="44"/>
    </row>
    <row r="52371" spans="26:26">
      <c r="Z52371" s="44"/>
    </row>
    <row r="52372" spans="26:26">
      <c r="Z52372" s="44"/>
    </row>
    <row r="52373" spans="26:26">
      <c r="Z52373" s="44"/>
    </row>
    <row r="52374" spans="26:26">
      <c r="Z52374" s="44"/>
    </row>
    <row r="52375" spans="26:26">
      <c r="Z52375" s="44"/>
    </row>
    <row r="52376" spans="26:26">
      <c r="Z52376" s="44"/>
    </row>
    <row r="52377" spans="26:26">
      <c r="Z52377" s="44"/>
    </row>
    <row r="52378" spans="26:26">
      <c r="Z52378" s="44"/>
    </row>
    <row r="52379" spans="26:26">
      <c r="Z52379" s="44"/>
    </row>
    <row r="52380" spans="26:26">
      <c r="Z52380" s="44"/>
    </row>
    <row r="52381" spans="26:26">
      <c r="Z52381" s="44"/>
    </row>
    <row r="52382" spans="26:26">
      <c r="Z52382" s="44"/>
    </row>
    <row r="52383" spans="26:26">
      <c r="Z52383" s="44"/>
    </row>
    <row r="52384" spans="26:26">
      <c r="Z52384" s="44"/>
    </row>
    <row r="52385" spans="26:26">
      <c r="Z52385" s="44"/>
    </row>
    <row r="52386" spans="26:26">
      <c r="Z52386" s="44"/>
    </row>
    <row r="52387" spans="26:26">
      <c r="Z52387" s="44"/>
    </row>
    <row r="52388" spans="26:26">
      <c r="Z52388" s="44"/>
    </row>
    <row r="52389" spans="26:26">
      <c r="Z52389" s="44"/>
    </row>
    <row r="52390" spans="26:26">
      <c r="Z52390" s="44"/>
    </row>
    <row r="52391" spans="26:26">
      <c r="Z52391" s="44"/>
    </row>
    <row r="52392" spans="26:26">
      <c r="Z52392" s="44"/>
    </row>
    <row r="52393" spans="26:26">
      <c r="Z52393" s="44"/>
    </row>
    <row r="52394" spans="26:26">
      <c r="Z52394" s="44"/>
    </row>
    <row r="52395" spans="26:26">
      <c r="Z52395" s="44"/>
    </row>
    <row r="52396" spans="26:26">
      <c r="Z52396" s="44"/>
    </row>
    <row r="52397" spans="26:26">
      <c r="Z52397" s="44"/>
    </row>
    <row r="52398" spans="26:26">
      <c r="Z52398" s="44"/>
    </row>
    <row r="52399" spans="26:26">
      <c r="Z52399" s="44"/>
    </row>
    <row r="52400" spans="26:26">
      <c r="Z52400" s="44"/>
    </row>
    <row r="52401" spans="26:26">
      <c r="Z52401" s="44"/>
    </row>
    <row r="52402" spans="26:26">
      <c r="Z52402" s="44"/>
    </row>
    <row r="52403" spans="26:26">
      <c r="Z52403" s="44"/>
    </row>
    <row r="52404" spans="26:26">
      <c r="Z52404" s="44"/>
    </row>
    <row r="52405" spans="26:26">
      <c r="Z52405" s="44"/>
    </row>
    <row r="52406" spans="26:26">
      <c r="Z52406" s="44"/>
    </row>
    <row r="52407" spans="26:26">
      <c r="Z52407" s="44"/>
    </row>
    <row r="52408" spans="26:26">
      <c r="Z52408" s="44"/>
    </row>
    <row r="52409" spans="26:26">
      <c r="Z52409" s="44"/>
    </row>
    <row r="52410" spans="26:26">
      <c r="Z52410" s="44"/>
    </row>
    <row r="52411" spans="26:26">
      <c r="Z52411" s="44"/>
    </row>
    <row r="52412" spans="26:26">
      <c r="Z52412" s="44"/>
    </row>
    <row r="52413" spans="26:26">
      <c r="Z52413" s="44"/>
    </row>
    <row r="52414" spans="26:26">
      <c r="Z52414" s="44"/>
    </row>
    <row r="52415" spans="26:26">
      <c r="Z52415" s="44"/>
    </row>
    <row r="52416" spans="26:26">
      <c r="Z52416" s="44"/>
    </row>
    <row r="52417" spans="26:26">
      <c r="Z52417" s="44"/>
    </row>
    <row r="52418" spans="26:26">
      <c r="Z52418" s="44"/>
    </row>
    <row r="52419" spans="26:26">
      <c r="Z52419" s="44"/>
    </row>
    <row r="52420" spans="26:26">
      <c r="Z52420" s="44"/>
    </row>
    <row r="52421" spans="26:26">
      <c r="Z52421" s="44"/>
    </row>
    <row r="52422" spans="26:26">
      <c r="Z52422" s="44"/>
    </row>
    <row r="52423" spans="26:26">
      <c r="Z52423" s="44"/>
    </row>
    <row r="52424" spans="26:26">
      <c r="Z52424" s="44"/>
    </row>
    <row r="52425" spans="26:26">
      <c r="Z52425" s="44"/>
    </row>
    <row r="52426" spans="26:26">
      <c r="Z52426" s="44"/>
    </row>
    <row r="52427" spans="26:26">
      <c r="Z52427" s="44"/>
    </row>
    <row r="52428" spans="26:26">
      <c r="Z52428" s="44"/>
    </row>
    <row r="52429" spans="26:26">
      <c r="Z52429" s="44"/>
    </row>
    <row r="52430" spans="26:26">
      <c r="Z52430" s="44"/>
    </row>
    <row r="52431" spans="26:26">
      <c r="Z52431" s="44"/>
    </row>
    <row r="52432" spans="26:26">
      <c r="Z52432" s="44"/>
    </row>
    <row r="52433" spans="26:26">
      <c r="Z52433" s="44"/>
    </row>
    <row r="52434" spans="26:26">
      <c r="Z52434" s="44"/>
    </row>
    <row r="52435" spans="26:26">
      <c r="Z52435" s="44"/>
    </row>
    <row r="52436" spans="26:26">
      <c r="Z52436" s="44"/>
    </row>
    <row r="52437" spans="26:26">
      <c r="Z52437" s="44"/>
    </row>
    <row r="52438" spans="26:26">
      <c r="Z52438" s="44"/>
    </row>
    <row r="52439" spans="26:26">
      <c r="Z52439" s="44"/>
    </row>
    <row r="52440" spans="26:26">
      <c r="Z52440" s="44"/>
    </row>
    <row r="52441" spans="26:26">
      <c r="Z52441" s="44"/>
    </row>
    <row r="52442" spans="26:26">
      <c r="Z52442" s="44"/>
    </row>
    <row r="52443" spans="26:26">
      <c r="Z52443" s="44"/>
    </row>
    <row r="52444" spans="26:26">
      <c r="Z52444" s="44"/>
    </row>
    <row r="52445" spans="26:26">
      <c r="Z52445" s="44"/>
    </row>
    <row r="52446" spans="26:26">
      <c r="Z52446" s="44"/>
    </row>
    <row r="52447" spans="26:26">
      <c r="Z52447" s="44"/>
    </row>
    <row r="52448" spans="26:26">
      <c r="Z52448" s="44"/>
    </row>
    <row r="52449" spans="26:26">
      <c r="Z52449" s="44"/>
    </row>
    <row r="52450" spans="26:26">
      <c r="Z52450" s="44"/>
    </row>
    <row r="52451" spans="26:26">
      <c r="Z52451" s="44"/>
    </row>
    <row r="52452" spans="26:26">
      <c r="Z52452" s="44"/>
    </row>
    <row r="52453" spans="26:26">
      <c r="Z52453" s="44"/>
    </row>
    <row r="52454" spans="26:26">
      <c r="Z52454" s="44"/>
    </row>
    <row r="52455" spans="26:26">
      <c r="Z52455" s="44"/>
    </row>
    <row r="52456" spans="26:26">
      <c r="Z52456" s="44"/>
    </row>
    <row r="52457" spans="26:26">
      <c r="Z52457" s="44"/>
    </row>
    <row r="52458" spans="26:26">
      <c r="Z52458" s="44"/>
    </row>
    <row r="52459" spans="26:26">
      <c r="Z52459" s="44"/>
    </row>
    <row r="52460" spans="26:26">
      <c r="Z52460" s="44"/>
    </row>
    <row r="52461" spans="26:26">
      <c r="Z52461" s="44"/>
    </row>
    <row r="52462" spans="26:26">
      <c r="Z52462" s="44"/>
    </row>
    <row r="52463" spans="26:26">
      <c r="Z52463" s="44"/>
    </row>
    <row r="52464" spans="26:26">
      <c r="Z52464" s="44"/>
    </row>
    <row r="52465" spans="26:26">
      <c r="Z52465" s="44"/>
    </row>
    <row r="52466" spans="26:26">
      <c r="Z52466" s="44"/>
    </row>
    <row r="52467" spans="26:26">
      <c r="Z52467" s="44"/>
    </row>
    <row r="52468" spans="26:26">
      <c r="Z52468" s="44"/>
    </row>
    <row r="52469" spans="26:26">
      <c r="Z52469" s="44"/>
    </row>
    <row r="52470" spans="26:26">
      <c r="Z52470" s="44"/>
    </row>
    <row r="52471" spans="26:26">
      <c r="Z52471" s="44"/>
    </row>
    <row r="52472" spans="26:26">
      <c r="Z52472" s="44"/>
    </row>
    <row r="52473" spans="26:26">
      <c r="Z52473" s="44"/>
    </row>
    <row r="52474" spans="26:26">
      <c r="Z52474" s="44"/>
    </row>
    <row r="52475" spans="26:26">
      <c r="Z52475" s="44"/>
    </row>
    <row r="52476" spans="26:26">
      <c r="Z52476" s="44"/>
    </row>
    <row r="52477" spans="26:26">
      <c r="Z52477" s="44"/>
    </row>
    <row r="52478" spans="26:26">
      <c r="Z52478" s="44"/>
    </row>
    <row r="52479" spans="26:26">
      <c r="Z52479" s="44"/>
    </row>
    <row r="52480" spans="26:26">
      <c r="Z52480" s="44"/>
    </row>
    <row r="52481" spans="26:26">
      <c r="Z52481" s="44"/>
    </row>
    <row r="52482" spans="26:26">
      <c r="Z52482" s="44"/>
    </row>
    <row r="52483" spans="26:26">
      <c r="Z52483" s="44"/>
    </row>
    <row r="52484" spans="26:26">
      <c r="Z52484" s="44"/>
    </row>
    <row r="52485" spans="26:26">
      <c r="Z52485" s="44"/>
    </row>
    <row r="52486" spans="26:26">
      <c r="Z52486" s="44"/>
    </row>
    <row r="52487" spans="26:26">
      <c r="Z52487" s="44"/>
    </row>
    <row r="52488" spans="26:26">
      <c r="Z52488" s="44"/>
    </row>
    <row r="52489" spans="26:26">
      <c r="Z52489" s="44"/>
    </row>
    <row r="52490" spans="26:26">
      <c r="Z52490" s="44"/>
    </row>
    <row r="52491" spans="26:26">
      <c r="Z52491" s="44"/>
    </row>
    <row r="52492" spans="26:26">
      <c r="Z52492" s="44"/>
    </row>
    <row r="52493" spans="26:26">
      <c r="Z52493" s="44"/>
    </row>
    <row r="52494" spans="26:26">
      <c r="Z52494" s="44"/>
    </row>
    <row r="52495" spans="26:26">
      <c r="Z52495" s="44"/>
    </row>
    <row r="52496" spans="26:26">
      <c r="Z52496" s="44"/>
    </row>
    <row r="52497" spans="26:26">
      <c r="Z52497" s="44"/>
    </row>
    <row r="52498" spans="26:26">
      <c r="Z52498" s="44"/>
    </row>
    <row r="52499" spans="26:26">
      <c r="Z52499" s="44"/>
    </row>
    <row r="52500" spans="26:26">
      <c r="Z52500" s="44"/>
    </row>
    <row r="52501" spans="26:26">
      <c r="Z52501" s="44"/>
    </row>
    <row r="52502" spans="26:26">
      <c r="Z52502" s="44"/>
    </row>
    <row r="52503" spans="26:26">
      <c r="Z52503" s="44"/>
    </row>
    <row r="52504" spans="26:26">
      <c r="Z52504" s="44"/>
    </row>
    <row r="52505" spans="26:26">
      <c r="Z52505" s="44"/>
    </row>
    <row r="52506" spans="26:26">
      <c r="Z52506" s="44"/>
    </row>
    <row r="52507" spans="26:26">
      <c r="Z52507" s="44"/>
    </row>
    <row r="52508" spans="26:26">
      <c r="Z52508" s="44"/>
    </row>
    <row r="52509" spans="26:26">
      <c r="Z52509" s="44"/>
    </row>
    <row r="52510" spans="26:26">
      <c r="Z52510" s="44"/>
    </row>
    <row r="52511" spans="26:26">
      <c r="Z52511" s="44"/>
    </row>
    <row r="52512" spans="26:26">
      <c r="Z52512" s="44"/>
    </row>
    <row r="52513" spans="26:26">
      <c r="Z52513" s="44"/>
    </row>
    <row r="52514" spans="26:26">
      <c r="Z52514" s="44"/>
    </row>
    <row r="52515" spans="26:26">
      <c r="Z52515" s="44"/>
    </row>
    <row r="52516" spans="26:26">
      <c r="Z52516" s="44"/>
    </row>
    <row r="52517" spans="26:26">
      <c r="Z52517" s="44"/>
    </row>
    <row r="52518" spans="26:26">
      <c r="Z52518" s="44"/>
    </row>
    <row r="52519" spans="26:26">
      <c r="Z52519" s="44"/>
    </row>
    <row r="52520" spans="26:26">
      <c r="Z52520" s="44"/>
    </row>
    <row r="52521" spans="26:26">
      <c r="Z52521" s="44"/>
    </row>
    <row r="52522" spans="26:26">
      <c r="Z52522" s="44"/>
    </row>
    <row r="52523" spans="26:26">
      <c r="Z52523" s="44"/>
    </row>
    <row r="52524" spans="26:26">
      <c r="Z52524" s="44"/>
    </row>
    <row r="52525" spans="26:26">
      <c r="Z52525" s="44"/>
    </row>
    <row r="52526" spans="26:26">
      <c r="Z52526" s="44"/>
    </row>
    <row r="52527" spans="26:26">
      <c r="Z52527" s="44"/>
    </row>
    <row r="52528" spans="26:26">
      <c r="Z52528" s="44"/>
    </row>
    <row r="52529" spans="26:26">
      <c r="Z52529" s="44"/>
    </row>
    <row r="52530" spans="26:26">
      <c r="Z52530" s="44"/>
    </row>
    <row r="52531" spans="26:26">
      <c r="Z52531" s="44"/>
    </row>
    <row r="52532" spans="26:26">
      <c r="Z52532" s="44"/>
    </row>
    <row r="52533" spans="26:26">
      <c r="Z52533" s="44"/>
    </row>
    <row r="52534" spans="26:26">
      <c r="Z52534" s="44"/>
    </row>
    <row r="52535" spans="26:26">
      <c r="Z52535" s="44"/>
    </row>
    <row r="52536" spans="26:26">
      <c r="Z52536" s="44"/>
    </row>
    <row r="52537" spans="26:26">
      <c r="Z52537" s="44"/>
    </row>
    <row r="52538" spans="26:26">
      <c r="Z52538" s="44"/>
    </row>
    <row r="52539" spans="26:26">
      <c r="Z52539" s="44"/>
    </row>
    <row r="52540" spans="26:26">
      <c r="Z52540" s="44"/>
    </row>
    <row r="52541" spans="26:26">
      <c r="Z52541" s="44"/>
    </row>
    <row r="52542" spans="26:26">
      <c r="Z52542" s="44"/>
    </row>
    <row r="52543" spans="26:26">
      <c r="Z52543" s="44"/>
    </row>
    <row r="52544" spans="26:26">
      <c r="Z52544" s="44"/>
    </row>
    <row r="52545" spans="26:26">
      <c r="Z52545" s="44"/>
    </row>
    <row r="52546" spans="26:26">
      <c r="Z52546" s="44"/>
    </row>
    <row r="52547" spans="26:26">
      <c r="Z52547" s="44"/>
    </row>
    <row r="52548" spans="26:26">
      <c r="Z52548" s="44"/>
    </row>
    <row r="52549" spans="26:26">
      <c r="Z52549" s="44"/>
    </row>
    <row r="52550" spans="26:26">
      <c r="Z52550" s="44"/>
    </row>
    <row r="52551" spans="26:26">
      <c r="Z52551" s="44"/>
    </row>
    <row r="52552" spans="26:26">
      <c r="Z52552" s="44"/>
    </row>
    <row r="52553" spans="26:26">
      <c r="Z52553" s="44"/>
    </row>
    <row r="52554" spans="26:26">
      <c r="Z52554" s="44"/>
    </row>
    <row r="52555" spans="26:26">
      <c r="Z52555" s="44"/>
    </row>
    <row r="52556" spans="26:26">
      <c r="Z52556" s="44"/>
    </row>
    <row r="52557" spans="26:26">
      <c r="Z52557" s="44"/>
    </row>
    <row r="52558" spans="26:26">
      <c r="Z52558" s="44"/>
    </row>
    <row r="52559" spans="26:26">
      <c r="Z52559" s="44"/>
    </row>
    <row r="52560" spans="26:26">
      <c r="Z52560" s="44"/>
    </row>
    <row r="52561" spans="26:26">
      <c r="Z52561" s="44"/>
    </row>
    <row r="52562" spans="26:26">
      <c r="Z52562" s="44"/>
    </row>
    <row r="52563" spans="26:26">
      <c r="Z52563" s="44"/>
    </row>
    <row r="52564" spans="26:26">
      <c r="Z52564" s="44"/>
    </row>
    <row r="52565" spans="26:26">
      <c r="Z52565" s="44"/>
    </row>
    <row r="52566" spans="26:26">
      <c r="Z52566" s="44"/>
    </row>
    <row r="52567" spans="26:26">
      <c r="Z52567" s="44"/>
    </row>
    <row r="52568" spans="26:26">
      <c r="Z52568" s="44"/>
    </row>
    <row r="52569" spans="26:26">
      <c r="Z52569" s="44"/>
    </row>
    <row r="52570" spans="26:26">
      <c r="Z52570" s="44"/>
    </row>
    <row r="52571" spans="26:26">
      <c r="Z52571" s="44"/>
    </row>
    <row r="52572" spans="26:26">
      <c r="Z52572" s="44"/>
    </row>
    <row r="52573" spans="26:26">
      <c r="Z52573" s="44"/>
    </row>
    <row r="52574" spans="26:26">
      <c r="Z52574" s="44"/>
    </row>
    <row r="52575" spans="26:26">
      <c r="Z52575" s="44"/>
    </row>
    <row r="52576" spans="26:26">
      <c r="Z52576" s="44"/>
    </row>
    <row r="52577" spans="26:26">
      <c r="Z52577" s="44"/>
    </row>
    <row r="52578" spans="26:26">
      <c r="Z52578" s="44"/>
    </row>
    <row r="52579" spans="26:26">
      <c r="Z52579" s="44"/>
    </row>
    <row r="52580" spans="26:26">
      <c r="Z52580" s="44"/>
    </row>
    <row r="52581" spans="26:26">
      <c r="Z52581" s="44"/>
    </row>
    <row r="52582" spans="26:26">
      <c r="Z52582" s="44"/>
    </row>
    <row r="52583" spans="26:26">
      <c r="Z52583" s="44"/>
    </row>
    <row r="52584" spans="26:26">
      <c r="Z52584" s="44"/>
    </row>
    <row r="52585" spans="26:26">
      <c r="Z52585" s="44"/>
    </row>
    <row r="52586" spans="26:26">
      <c r="Z52586" s="44"/>
    </row>
    <row r="52587" spans="26:26">
      <c r="Z52587" s="44"/>
    </row>
    <row r="52588" spans="26:26">
      <c r="Z52588" s="44"/>
    </row>
    <row r="52589" spans="26:26">
      <c r="Z52589" s="44"/>
    </row>
    <row r="52590" spans="26:26">
      <c r="Z52590" s="44"/>
    </row>
    <row r="52591" spans="26:26">
      <c r="Z52591" s="44"/>
    </row>
    <row r="52592" spans="26:26">
      <c r="Z52592" s="44"/>
    </row>
    <row r="52593" spans="26:26">
      <c r="Z52593" s="44"/>
    </row>
    <row r="52594" spans="26:26">
      <c r="Z52594" s="44"/>
    </row>
    <row r="52595" spans="26:26">
      <c r="Z52595" s="44"/>
    </row>
    <row r="52596" spans="26:26">
      <c r="Z52596" s="44"/>
    </row>
    <row r="52597" spans="26:26">
      <c r="Z52597" s="44"/>
    </row>
    <row r="52598" spans="26:26">
      <c r="Z52598" s="44"/>
    </row>
    <row r="52599" spans="26:26">
      <c r="Z52599" s="44"/>
    </row>
    <row r="52600" spans="26:26">
      <c r="Z52600" s="44"/>
    </row>
    <row r="52601" spans="26:26">
      <c r="Z52601" s="44"/>
    </row>
    <row r="52602" spans="26:26">
      <c r="Z52602" s="44"/>
    </row>
    <row r="52603" spans="26:26">
      <c r="Z52603" s="44"/>
    </row>
    <row r="52604" spans="26:26">
      <c r="Z52604" s="44"/>
    </row>
    <row r="52605" spans="26:26">
      <c r="Z52605" s="44"/>
    </row>
    <row r="52606" spans="26:26">
      <c r="Z52606" s="44"/>
    </row>
    <row r="52607" spans="26:26">
      <c r="Z52607" s="44"/>
    </row>
    <row r="52608" spans="26:26">
      <c r="Z52608" s="44"/>
    </row>
    <row r="52609" spans="26:26">
      <c r="Z52609" s="44"/>
    </row>
    <row r="52610" spans="26:26">
      <c r="Z52610" s="44"/>
    </row>
    <row r="52611" spans="26:26">
      <c r="Z52611" s="44"/>
    </row>
    <row r="52612" spans="26:26">
      <c r="Z52612" s="44"/>
    </row>
    <row r="52613" spans="26:26">
      <c r="Z52613" s="44"/>
    </row>
    <row r="52614" spans="26:26">
      <c r="Z52614" s="44"/>
    </row>
    <row r="52615" spans="26:26">
      <c r="Z52615" s="44"/>
    </row>
    <row r="52616" spans="26:26">
      <c r="Z52616" s="44"/>
    </row>
    <row r="52617" spans="26:26">
      <c r="Z52617" s="44"/>
    </row>
    <row r="52618" spans="26:26">
      <c r="Z52618" s="44"/>
    </row>
    <row r="52619" spans="26:26">
      <c r="Z52619" s="44"/>
    </row>
    <row r="52620" spans="26:26">
      <c r="Z52620" s="44"/>
    </row>
    <row r="52621" spans="26:26">
      <c r="Z52621" s="44"/>
    </row>
    <row r="52622" spans="26:26">
      <c r="Z52622" s="44"/>
    </row>
    <row r="52623" spans="26:26">
      <c r="Z52623" s="44"/>
    </row>
    <row r="52624" spans="26:26">
      <c r="Z52624" s="44"/>
    </row>
    <row r="52625" spans="26:26">
      <c r="Z52625" s="44"/>
    </row>
    <row r="52626" spans="26:26">
      <c r="Z52626" s="44"/>
    </row>
    <row r="52627" spans="26:26">
      <c r="Z52627" s="44"/>
    </row>
    <row r="52628" spans="26:26">
      <c r="Z52628" s="44"/>
    </row>
    <row r="52629" spans="26:26">
      <c r="Z52629" s="44"/>
    </row>
    <row r="52630" spans="26:26">
      <c r="Z52630" s="44"/>
    </row>
    <row r="52631" spans="26:26">
      <c r="Z52631" s="44"/>
    </row>
    <row r="52632" spans="26:26">
      <c r="Z52632" s="44"/>
    </row>
    <row r="52633" spans="26:26">
      <c r="Z52633" s="44"/>
    </row>
    <row r="52634" spans="26:26">
      <c r="Z52634" s="44"/>
    </row>
    <row r="52635" spans="26:26">
      <c r="Z52635" s="44"/>
    </row>
    <row r="52636" spans="26:26">
      <c r="Z52636" s="44"/>
    </row>
    <row r="52637" spans="26:26">
      <c r="Z52637" s="44"/>
    </row>
    <row r="52638" spans="26:26">
      <c r="Z52638" s="44"/>
    </row>
    <row r="52639" spans="26:26">
      <c r="Z52639" s="44"/>
    </row>
    <row r="52640" spans="26:26">
      <c r="Z52640" s="44"/>
    </row>
    <row r="52641" spans="26:26">
      <c r="Z52641" s="44"/>
    </row>
    <row r="52642" spans="26:26">
      <c r="Z52642" s="44"/>
    </row>
    <row r="52643" spans="26:26">
      <c r="Z52643" s="44"/>
    </row>
    <row r="52644" spans="26:26">
      <c r="Z52644" s="44"/>
    </row>
    <row r="52645" spans="26:26">
      <c r="Z52645" s="44"/>
    </row>
    <row r="52646" spans="26:26">
      <c r="Z52646" s="44"/>
    </row>
    <row r="52647" spans="26:26">
      <c r="Z52647" s="44"/>
    </row>
    <row r="52648" spans="26:26">
      <c r="Z52648" s="44"/>
    </row>
    <row r="52649" spans="26:26">
      <c r="Z52649" s="44"/>
    </row>
    <row r="52650" spans="26:26">
      <c r="Z52650" s="44"/>
    </row>
    <row r="52651" spans="26:26">
      <c r="Z52651" s="44"/>
    </row>
    <row r="52652" spans="26:26">
      <c r="Z52652" s="44"/>
    </row>
    <row r="52653" spans="26:26">
      <c r="Z52653" s="44"/>
    </row>
    <row r="52654" spans="26:26">
      <c r="Z52654" s="44"/>
    </row>
    <row r="52655" spans="26:26">
      <c r="Z52655" s="44"/>
    </row>
    <row r="52656" spans="26:26">
      <c r="Z52656" s="44"/>
    </row>
    <row r="52657" spans="26:26">
      <c r="Z52657" s="44"/>
    </row>
    <row r="52658" spans="26:26">
      <c r="Z52658" s="44"/>
    </row>
    <row r="52659" spans="26:26">
      <c r="Z52659" s="44"/>
    </row>
    <row r="52660" spans="26:26">
      <c r="Z52660" s="44"/>
    </row>
    <row r="52661" spans="26:26">
      <c r="Z52661" s="44"/>
    </row>
    <row r="52662" spans="26:26">
      <c r="Z52662" s="44"/>
    </row>
    <row r="52663" spans="26:26">
      <c r="Z52663" s="44"/>
    </row>
    <row r="52664" spans="26:26">
      <c r="Z52664" s="44"/>
    </row>
    <row r="52665" spans="26:26">
      <c r="Z52665" s="44"/>
    </row>
    <row r="52666" spans="26:26">
      <c r="Z52666" s="44"/>
    </row>
    <row r="52667" spans="26:26">
      <c r="Z52667" s="44"/>
    </row>
    <row r="52668" spans="26:26">
      <c r="Z52668" s="44"/>
    </row>
    <row r="52669" spans="26:26">
      <c r="Z52669" s="44"/>
    </row>
    <row r="52670" spans="26:26">
      <c r="Z52670" s="44"/>
    </row>
    <row r="52671" spans="26:26">
      <c r="Z52671" s="44"/>
    </row>
    <row r="52672" spans="26:26">
      <c r="Z52672" s="44"/>
    </row>
    <row r="52673" spans="26:26">
      <c r="Z52673" s="44"/>
    </row>
    <row r="52674" spans="26:26">
      <c r="Z52674" s="44"/>
    </row>
    <row r="52675" spans="26:26">
      <c r="Z52675" s="44"/>
    </row>
    <row r="52676" spans="26:26">
      <c r="Z52676" s="44"/>
    </row>
    <row r="52677" spans="26:26">
      <c r="Z52677" s="44"/>
    </row>
    <row r="52678" spans="26:26">
      <c r="Z52678" s="44"/>
    </row>
    <row r="52679" spans="26:26">
      <c r="Z52679" s="44"/>
    </row>
    <row r="52680" spans="26:26">
      <c r="Z52680" s="44"/>
    </row>
    <row r="52681" spans="26:26">
      <c r="Z52681" s="44"/>
    </row>
    <row r="52682" spans="26:26">
      <c r="Z52682" s="44"/>
    </row>
    <row r="52683" spans="26:26">
      <c r="Z52683" s="44"/>
    </row>
    <row r="52684" spans="26:26">
      <c r="Z52684" s="44"/>
    </row>
    <row r="52685" spans="26:26">
      <c r="Z52685" s="44"/>
    </row>
    <row r="52686" spans="26:26">
      <c r="Z52686" s="44"/>
    </row>
    <row r="52687" spans="26:26">
      <c r="Z52687" s="44"/>
    </row>
    <row r="52688" spans="26:26">
      <c r="Z52688" s="44"/>
    </row>
    <row r="52689" spans="26:26">
      <c r="Z52689" s="44"/>
    </row>
    <row r="52690" spans="26:26">
      <c r="Z52690" s="44"/>
    </row>
    <row r="52691" spans="26:26">
      <c r="Z52691" s="44"/>
    </row>
    <row r="52692" spans="26:26">
      <c r="Z52692" s="44"/>
    </row>
    <row r="52693" spans="26:26">
      <c r="Z52693" s="44"/>
    </row>
    <row r="52694" spans="26:26">
      <c r="Z52694" s="44"/>
    </row>
    <row r="52695" spans="26:26">
      <c r="Z52695" s="44"/>
    </row>
    <row r="52696" spans="26:26">
      <c r="Z52696" s="44"/>
    </row>
    <row r="52697" spans="26:26">
      <c r="Z52697" s="44"/>
    </row>
    <row r="52698" spans="26:26">
      <c r="Z52698" s="44"/>
    </row>
    <row r="52699" spans="26:26">
      <c r="Z52699" s="44"/>
    </row>
    <row r="52700" spans="26:26">
      <c r="Z52700" s="44"/>
    </row>
    <row r="52701" spans="26:26">
      <c r="Z52701" s="44"/>
    </row>
    <row r="52702" spans="26:26">
      <c r="Z52702" s="44"/>
    </row>
    <row r="52703" spans="26:26">
      <c r="Z52703" s="44"/>
    </row>
    <row r="52704" spans="26:26">
      <c r="Z52704" s="44"/>
    </row>
    <row r="52705" spans="26:26">
      <c r="Z52705" s="44"/>
    </row>
    <row r="52706" spans="26:26">
      <c r="Z52706" s="44"/>
    </row>
    <row r="52707" spans="26:26">
      <c r="Z52707" s="44"/>
    </row>
    <row r="52708" spans="26:26">
      <c r="Z52708" s="44"/>
    </row>
    <row r="52709" spans="26:26">
      <c r="Z52709" s="44"/>
    </row>
    <row r="52710" spans="26:26">
      <c r="Z52710" s="44"/>
    </row>
    <row r="52711" spans="26:26">
      <c r="Z52711" s="44"/>
    </row>
    <row r="52712" spans="26:26">
      <c r="Z52712" s="44"/>
    </row>
    <row r="52713" spans="26:26">
      <c r="Z52713" s="44"/>
    </row>
    <row r="52714" spans="26:26">
      <c r="Z52714" s="44"/>
    </row>
    <row r="52715" spans="26:26">
      <c r="Z52715" s="44"/>
    </row>
    <row r="52716" spans="26:26">
      <c r="Z52716" s="44"/>
    </row>
    <row r="52717" spans="26:26">
      <c r="Z52717" s="44"/>
    </row>
    <row r="52718" spans="26:26">
      <c r="Z52718" s="44"/>
    </row>
    <row r="52719" spans="26:26">
      <c r="Z52719" s="44"/>
    </row>
    <row r="52720" spans="26:26">
      <c r="Z52720" s="44"/>
    </row>
    <row r="52721" spans="26:26">
      <c r="Z52721" s="44"/>
    </row>
    <row r="52722" spans="26:26">
      <c r="Z52722" s="44"/>
    </row>
    <row r="52723" spans="26:26">
      <c r="Z52723" s="44"/>
    </row>
    <row r="52724" spans="26:26">
      <c r="Z52724" s="44"/>
    </row>
    <row r="52725" spans="26:26">
      <c r="Z52725" s="44"/>
    </row>
    <row r="52726" spans="26:26">
      <c r="Z52726" s="44"/>
    </row>
    <row r="52727" spans="26:26">
      <c r="Z52727" s="44"/>
    </row>
    <row r="52728" spans="26:26">
      <c r="Z52728" s="44"/>
    </row>
    <row r="52729" spans="26:26">
      <c r="Z52729" s="44"/>
    </row>
    <row r="52730" spans="26:26">
      <c r="Z52730" s="44"/>
    </row>
    <row r="52731" spans="26:26">
      <c r="Z52731" s="44"/>
    </row>
    <row r="52732" spans="26:26">
      <c r="Z52732" s="44"/>
    </row>
    <row r="52733" spans="26:26">
      <c r="Z52733" s="44"/>
    </row>
    <row r="52734" spans="26:26">
      <c r="Z52734" s="44"/>
    </row>
    <row r="52735" spans="26:26">
      <c r="Z52735" s="44"/>
    </row>
    <row r="52736" spans="26:26">
      <c r="Z52736" s="44"/>
    </row>
    <row r="52737" spans="26:26">
      <c r="Z52737" s="44"/>
    </row>
    <row r="52738" spans="26:26">
      <c r="Z52738" s="44"/>
    </row>
    <row r="52739" spans="26:26">
      <c r="Z52739" s="44"/>
    </row>
    <row r="52740" spans="26:26">
      <c r="Z52740" s="44"/>
    </row>
    <row r="52741" spans="26:26">
      <c r="Z52741" s="44"/>
    </row>
    <row r="52742" spans="26:26">
      <c r="Z52742" s="44"/>
    </row>
    <row r="52743" spans="26:26">
      <c r="Z52743" s="44"/>
    </row>
    <row r="52744" spans="26:26">
      <c r="Z52744" s="44"/>
    </row>
    <row r="52745" spans="26:26">
      <c r="Z52745" s="44"/>
    </row>
    <row r="52746" spans="26:26">
      <c r="Z52746" s="44"/>
    </row>
    <row r="52747" spans="26:26">
      <c r="Z52747" s="44"/>
    </row>
    <row r="52748" spans="26:26">
      <c r="Z52748" s="44"/>
    </row>
    <row r="52749" spans="26:26">
      <c r="Z52749" s="44"/>
    </row>
    <row r="52750" spans="26:26">
      <c r="Z52750" s="44"/>
    </row>
    <row r="52751" spans="26:26">
      <c r="Z52751" s="44"/>
    </row>
    <row r="52752" spans="26:26">
      <c r="Z52752" s="44"/>
    </row>
    <row r="52753" spans="26:26">
      <c r="Z52753" s="44"/>
    </row>
    <row r="52754" spans="26:26">
      <c r="Z52754" s="44"/>
    </row>
    <row r="52755" spans="26:26">
      <c r="Z52755" s="44"/>
    </row>
    <row r="52756" spans="26:26">
      <c r="Z52756" s="44"/>
    </row>
    <row r="52757" spans="26:26">
      <c r="Z52757" s="44"/>
    </row>
    <row r="52758" spans="26:26">
      <c r="Z52758" s="44"/>
    </row>
    <row r="52759" spans="26:26">
      <c r="Z52759" s="44"/>
    </row>
    <row r="52760" spans="26:26">
      <c r="Z52760" s="44"/>
    </row>
    <row r="52761" spans="26:26">
      <c r="Z52761" s="44"/>
    </row>
    <row r="52762" spans="26:26">
      <c r="Z52762" s="44"/>
    </row>
    <row r="52763" spans="26:26">
      <c r="Z52763" s="44"/>
    </row>
    <row r="52764" spans="26:26">
      <c r="Z52764" s="44"/>
    </row>
    <row r="52765" spans="26:26">
      <c r="Z52765" s="44"/>
    </row>
    <row r="52766" spans="26:26">
      <c r="Z52766" s="44"/>
    </row>
    <row r="52767" spans="26:26">
      <c r="Z52767" s="44"/>
    </row>
    <row r="52768" spans="26:26">
      <c r="Z52768" s="44"/>
    </row>
    <row r="52769" spans="26:26">
      <c r="Z52769" s="44"/>
    </row>
    <row r="52770" spans="26:26">
      <c r="Z52770" s="44"/>
    </row>
    <row r="52771" spans="26:26">
      <c r="Z52771" s="44"/>
    </row>
    <row r="52772" spans="26:26">
      <c r="Z52772" s="44"/>
    </row>
    <row r="52773" spans="26:26">
      <c r="Z52773" s="44"/>
    </row>
    <row r="52774" spans="26:26">
      <c r="Z52774" s="44"/>
    </row>
    <row r="52775" spans="26:26">
      <c r="Z52775" s="44"/>
    </row>
    <row r="52776" spans="26:26">
      <c r="Z52776" s="44"/>
    </row>
    <row r="52777" spans="26:26">
      <c r="Z52777" s="44"/>
    </row>
    <row r="52778" spans="26:26">
      <c r="Z52778" s="44"/>
    </row>
    <row r="52779" spans="26:26">
      <c r="Z52779" s="44"/>
    </row>
    <row r="52780" spans="26:26">
      <c r="Z52780" s="44"/>
    </row>
    <row r="52781" spans="26:26">
      <c r="Z52781" s="44"/>
    </row>
    <row r="52782" spans="26:26">
      <c r="Z52782" s="44"/>
    </row>
    <row r="52783" spans="26:26">
      <c r="Z52783" s="44"/>
    </row>
    <row r="52784" spans="26:26">
      <c r="Z52784" s="44"/>
    </row>
    <row r="52785" spans="26:26">
      <c r="Z52785" s="44"/>
    </row>
    <row r="52786" spans="26:26">
      <c r="Z52786" s="44"/>
    </row>
    <row r="52787" spans="26:26">
      <c r="Z52787" s="44"/>
    </row>
    <row r="52788" spans="26:26">
      <c r="Z52788" s="44"/>
    </row>
    <row r="52789" spans="26:26">
      <c r="Z52789" s="44"/>
    </row>
    <row r="52790" spans="26:26">
      <c r="Z52790" s="44"/>
    </row>
    <row r="52791" spans="26:26">
      <c r="Z52791" s="44"/>
    </row>
    <row r="52792" spans="26:26">
      <c r="Z52792" s="44"/>
    </row>
    <row r="52793" spans="26:26">
      <c r="Z52793" s="44"/>
    </row>
    <row r="52794" spans="26:26">
      <c r="Z52794" s="44"/>
    </row>
    <row r="52795" spans="26:26">
      <c r="Z52795" s="44"/>
    </row>
    <row r="52796" spans="26:26">
      <c r="Z52796" s="44"/>
    </row>
    <row r="52797" spans="26:26">
      <c r="Z52797" s="44"/>
    </row>
    <row r="52798" spans="26:26">
      <c r="Z52798" s="44"/>
    </row>
    <row r="52799" spans="26:26">
      <c r="Z52799" s="44"/>
    </row>
    <row r="52800" spans="26:26">
      <c r="Z52800" s="44"/>
    </row>
    <row r="52801" spans="26:26">
      <c r="Z52801" s="44"/>
    </row>
    <row r="52802" spans="26:26">
      <c r="Z52802" s="44"/>
    </row>
    <row r="52803" spans="26:26">
      <c r="Z52803" s="44"/>
    </row>
    <row r="52804" spans="26:26">
      <c r="Z52804" s="44"/>
    </row>
    <row r="52805" spans="26:26">
      <c r="Z52805" s="44"/>
    </row>
    <row r="52806" spans="26:26">
      <c r="Z52806" s="44"/>
    </row>
    <row r="52807" spans="26:26">
      <c r="Z52807" s="44"/>
    </row>
    <row r="52808" spans="26:26">
      <c r="Z52808" s="44"/>
    </row>
    <row r="52809" spans="26:26">
      <c r="Z52809" s="44"/>
    </row>
    <row r="52810" spans="26:26">
      <c r="Z52810" s="44"/>
    </row>
    <row r="52811" spans="26:26">
      <c r="Z52811" s="44"/>
    </row>
    <row r="52812" spans="26:26">
      <c r="Z52812" s="44"/>
    </row>
    <row r="52813" spans="26:26">
      <c r="Z52813" s="44"/>
    </row>
    <row r="52814" spans="26:26">
      <c r="Z52814" s="44"/>
    </row>
    <row r="52815" spans="26:26">
      <c r="Z52815" s="44"/>
    </row>
    <row r="52816" spans="26:26">
      <c r="Z52816" s="44"/>
    </row>
    <row r="52817" spans="26:26">
      <c r="Z52817" s="44"/>
    </row>
    <row r="52818" spans="26:26">
      <c r="Z52818" s="44"/>
    </row>
    <row r="52819" spans="26:26">
      <c r="Z52819" s="44"/>
    </row>
    <row r="52820" spans="26:26">
      <c r="Z52820" s="44"/>
    </row>
    <row r="52821" spans="26:26">
      <c r="Z52821" s="44"/>
    </row>
    <row r="52822" spans="26:26">
      <c r="Z52822" s="44"/>
    </row>
    <row r="52823" spans="26:26">
      <c r="Z52823" s="44"/>
    </row>
    <row r="52824" spans="26:26">
      <c r="Z52824" s="44"/>
    </row>
    <row r="52825" spans="26:26">
      <c r="Z52825" s="44"/>
    </row>
    <row r="52826" spans="26:26">
      <c r="Z52826" s="44"/>
    </row>
    <row r="52827" spans="26:26">
      <c r="Z52827" s="44"/>
    </row>
    <row r="52828" spans="26:26">
      <c r="Z52828" s="44"/>
    </row>
    <row r="52829" spans="26:26">
      <c r="Z52829" s="44"/>
    </row>
    <row r="52830" spans="26:26">
      <c r="Z52830" s="44"/>
    </row>
    <row r="52831" spans="26:26">
      <c r="Z52831" s="44"/>
    </row>
    <row r="52832" spans="26:26">
      <c r="Z52832" s="44"/>
    </row>
    <row r="52833" spans="26:26">
      <c r="Z52833" s="44"/>
    </row>
    <row r="52834" spans="26:26">
      <c r="Z52834" s="44"/>
    </row>
    <row r="52835" spans="26:26">
      <c r="Z52835" s="44"/>
    </row>
    <row r="52836" spans="26:26">
      <c r="Z52836" s="44"/>
    </row>
    <row r="52837" spans="26:26">
      <c r="Z52837" s="44"/>
    </row>
    <row r="52838" spans="26:26">
      <c r="Z52838" s="44"/>
    </row>
    <row r="52839" spans="26:26">
      <c r="Z52839" s="44"/>
    </row>
    <row r="52840" spans="26:26">
      <c r="Z52840" s="44"/>
    </row>
    <row r="52841" spans="26:26">
      <c r="Z52841" s="44"/>
    </row>
    <row r="52842" spans="26:26">
      <c r="Z52842" s="44"/>
    </row>
    <row r="52843" spans="26:26">
      <c r="Z52843" s="44"/>
    </row>
    <row r="52844" spans="26:26">
      <c r="Z52844" s="44"/>
    </row>
    <row r="52845" spans="26:26">
      <c r="Z52845" s="44"/>
    </row>
    <row r="52846" spans="26:26">
      <c r="Z52846" s="44"/>
    </row>
    <row r="52847" spans="26:26">
      <c r="Z52847" s="44"/>
    </row>
    <row r="52848" spans="26:26">
      <c r="Z52848" s="44"/>
    </row>
    <row r="52849" spans="26:26">
      <c r="Z52849" s="44"/>
    </row>
    <row r="52850" spans="26:26">
      <c r="Z52850" s="44"/>
    </row>
    <row r="52851" spans="26:26">
      <c r="Z52851" s="44"/>
    </row>
    <row r="52852" spans="26:26">
      <c r="Z52852" s="44"/>
    </row>
    <row r="52853" spans="26:26">
      <c r="Z52853" s="44"/>
    </row>
    <row r="52854" spans="26:26">
      <c r="Z52854" s="44"/>
    </row>
    <row r="52855" spans="26:26">
      <c r="Z52855" s="44"/>
    </row>
    <row r="52856" spans="26:26">
      <c r="Z52856" s="44"/>
    </row>
    <row r="52857" spans="26:26">
      <c r="Z52857" s="44"/>
    </row>
    <row r="52858" spans="26:26">
      <c r="Z52858" s="44"/>
    </row>
    <row r="52859" spans="26:26">
      <c r="Z52859" s="44"/>
    </row>
    <row r="52860" spans="26:26">
      <c r="Z52860" s="44"/>
    </row>
    <row r="52861" spans="26:26">
      <c r="Z52861" s="44"/>
    </row>
    <row r="52862" spans="26:26">
      <c r="Z52862" s="44"/>
    </row>
    <row r="52863" spans="26:26">
      <c r="Z52863" s="44"/>
    </row>
    <row r="52864" spans="26:26">
      <c r="Z52864" s="44"/>
    </row>
    <row r="52865" spans="26:26">
      <c r="Z52865" s="44"/>
    </row>
    <row r="52866" spans="26:26">
      <c r="Z52866" s="44"/>
    </row>
    <row r="52867" spans="26:26">
      <c r="Z52867" s="44"/>
    </row>
    <row r="52868" spans="26:26">
      <c r="Z52868" s="44"/>
    </row>
    <row r="52869" spans="26:26">
      <c r="Z52869" s="44"/>
    </row>
    <row r="52870" spans="26:26">
      <c r="Z52870" s="44"/>
    </row>
    <row r="52871" spans="26:26">
      <c r="Z52871" s="44"/>
    </row>
    <row r="52872" spans="26:26">
      <c r="Z52872" s="44"/>
    </row>
    <row r="52873" spans="26:26">
      <c r="Z52873" s="44"/>
    </row>
    <row r="52874" spans="26:26">
      <c r="Z52874" s="44"/>
    </row>
    <row r="52875" spans="26:26">
      <c r="Z52875" s="44"/>
    </row>
    <row r="52876" spans="26:26">
      <c r="Z52876" s="44"/>
    </row>
    <row r="52877" spans="26:26">
      <c r="Z52877" s="44"/>
    </row>
    <row r="52878" spans="26:26">
      <c r="Z52878" s="44"/>
    </row>
    <row r="52879" spans="26:26">
      <c r="Z52879" s="44"/>
    </row>
    <row r="52880" spans="26:26">
      <c r="Z52880" s="44"/>
    </row>
    <row r="52881" spans="26:26">
      <c r="Z52881" s="44"/>
    </row>
    <row r="52882" spans="26:26">
      <c r="Z52882" s="44"/>
    </row>
    <row r="52883" spans="26:26">
      <c r="Z52883" s="44"/>
    </row>
    <row r="52884" spans="26:26">
      <c r="Z52884" s="44"/>
    </row>
    <row r="52885" spans="26:26">
      <c r="Z52885" s="44"/>
    </row>
    <row r="52886" spans="26:26">
      <c r="Z52886" s="44"/>
    </row>
    <row r="52887" spans="26:26">
      <c r="Z52887" s="44"/>
    </row>
    <row r="52888" spans="26:26">
      <c r="Z52888" s="44"/>
    </row>
    <row r="52889" spans="26:26">
      <c r="Z52889" s="44"/>
    </row>
    <row r="52890" spans="26:26">
      <c r="Z52890" s="44"/>
    </row>
    <row r="52891" spans="26:26">
      <c r="Z52891" s="44"/>
    </row>
    <row r="52892" spans="26:26">
      <c r="Z52892" s="44"/>
    </row>
    <row r="52893" spans="26:26">
      <c r="Z52893" s="44"/>
    </row>
    <row r="52894" spans="26:26">
      <c r="Z52894" s="44"/>
    </row>
    <row r="52895" spans="26:26">
      <c r="Z52895" s="44"/>
    </row>
    <row r="52896" spans="26:26">
      <c r="Z52896" s="44"/>
    </row>
    <row r="52897" spans="26:26">
      <c r="Z52897" s="44"/>
    </row>
    <row r="52898" spans="26:26">
      <c r="Z52898" s="44"/>
    </row>
    <row r="52899" spans="26:26">
      <c r="Z52899" s="44"/>
    </row>
    <row r="52900" spans="26:26">
      <c r="Z52900" s="44"/>
    </row>
    <row r="52901" spans="26:26">
      <c r="Z52901" s="44"/>
    </row>
    <row r="52902" spans="26:26">
      <c r="Z52902" s="44"/>
    </row>
    <row r="52903" spans="26:26">
      <c r="Z52903" s="44"/>
    </row>
    <row r="52904" spans="26:26">
      <c r="Z52904" s="44"/>
    </row>
    <row r="52905" spans="26:26">
      <c r="Z52905" s="44"/>
    </row>
    <row r="52906" spans="26:26">
      <c r="Z52906" s="44"/>
    </row>
    <row r="52907" spans="26:26">
      <c r="Z52907" s="44"/>
    </row>
    <row r="52908" spans="26:26">
      <c r="Z52908" s="44"/>
    </row>
    <row r="52909" spans="26:26">
      <c r="Z52909" s="44"/>
    </row>
    <row r="52910" spans="26:26">
      <c r="Z52910" s="44"/>
    </row>
    <row r="52911" spans="26:26">
      <c r="Z52911" s="44"/>
    </row>
    <row r="52912" spans="26:26">
      <c r="Z52912" s="44"/>
    </row>
    <row r="52913" spans="26:26">
      <c r="Z52913" s="44"/>
    </row>
    <row r="52914" spans="26:26">
      <c r="Z52914" s="44"/>
    </row>
    <row r="52915" spans="26:26">
      <c r="Z52915" s="44"/>
    </row>
    <row r="52916" spans="26:26">
      <c r="Z52916" s="44"/>
    </row>
    <row r="52917" spans="26:26">
      <c r="Z52917" s="44"/>
    </row>
    <row r="52918" spans="26:26">
      <c r="Z52918" s="44"/>
    </row>
    <row r="52919" spans="26:26">
      <c r="Z52919" s="44"/>
    </row>
    <row r="52920" spans="26:26">
      <c r="Z52920" s="44"/>
    </row>
    <row r="52921" spans="26:26">
      <c r="Z52921" s="44"/>
    </row>
    <row r="52922" spans="26:26">
      <c r="Z52922" s="44"/>
    </row>
    <row r="52923" spans="26:26">
      <c r="Z52923" s="44"/>
    </row>
    <row r="52924" spans="26:26">
      <c r="Z52924" s="44"/>
    </row>
    <row r="52925" spans="26:26">
      <c r="Z52925" s="44"/>
    </row>
    <row r="52926" spans="26:26">
      <c r="Z52926" s="44"/>
    </row>
    <row r="52927" spans="26:26">
      <c r="Z52927" s="44"/>
    </row>
    <row r="52928" spans="26:26">
      <c r="Z52928" s="44"/>
    </row>
    <row r="52929" spans="26:26">
      <c r="Z52929" s="44"/>
    </row>
    <row r="52930" spans="26:26">
      <c r="Z52930" s="44"/>
    </row>
    <row r="52931" spans="26:26">
      <c r="Z52931" s="44"/>
    </row>
    <row r="52932" spans="26:26">
      <c r="Z52932" s="44"/>
    </row>
    <row r="52933" spans="26:26">
      <c r="Z52933" s="44"/>
    </row>
    <row r="52934" spans="26:26">
      <c r="Z52934" s="44"/>
    </row>
    <row r="52935" spans="26:26">
      <c r="Z52935" s="44"/>
    </row>
    <row r="52936" spans="26:26">
      <c r="Z52936" s="44"/>
    </row>
    <row r="52937" spans="26:26">
      <c r="Z52937" s="44"/>
    </row>
    <row r="52938" spans="26:26">
      <c r="Z52938" s="44"/>
    </row>
    <row r="52939" spans="26:26">
      <c r="Z52939" s="44"/>
    </row>
    <row r="52940" spans="26:26">
      <c r="Z52940" s="44"/>
    </row>
    <row r="52941" spans="26:26">
      <c r="Z52941" s="44"/>
    </row>
    <row r="52942" spans="26:26">
      <c r="Z52942" s="44"/>
    </row>
    <row r="52943" spans="26:26">
      <c r="Z52943" s="44"/>
    </row>
    <row r="52944" spans="26:26">
      <c r="Z52944" s="44"/>
    </row>
    <row r="52945" spans="26:26">
      <c r="Z52945" s="44"/>
    </row>
    <row r="52946" spans="26:26">
      <c r="Z52946" s="44"/>
    </row>
    <row r="52947" spans="26:26">
      <c r="Z52947" s="44"/>
    </row>
    <row r="52948" spans="26:26">
      <c r="Z52948" s="44"/>
    </row>
    <row r="52949" spans="26:26">
      <c r="Z52949" s="44"/>
    </row>
    <row r="52950" spans="26:26">
      <c r="Z52950" s="44"/>
    </row>
    <row r="52951" spans="26:26">
      <c r="Z52951" s="44"/>
    </row>
    <row r="52952" spans="26:26">
      <c r="Z52952" s="44"/>
    </row>
    <row r="52953" spans="26:26">
      <c r="Z52953" s="44"/>
    </row>
    <row r="52954" spans="26:26">
      <c r="Z52954" s="44"/>
    </row>
    <row r="52955" spans="26:26">
      <c r="Z52955" s="44"/>
    </row>
    <row r="52956" spans="26:26">
      <c r="Z52956" s="44"/>
    </row>
    <row r="52957" spans="26:26">
      <c r="Z52957" s="44"/>
    </row>
    <row r="52958" spans="26:26">
      <c r="Z52958" s="44"/>
    </row>
    <row r="52959" spans="26:26">
      <c r="Z52959" s="44"/>
    </row>
    <row r="52960" spans="26:26">
      <c r="Z52960" s="44"/>
    </row>
    <row r="52961" spans="26:26">
      <c r="Z52961" s="44"/>
    </row>
    <row r="52962" spans="26:26">
      <c r="Z52962" s="44"/>
    </row>
    <row r="52963" spans="26:26">
      <c r="Z52963" s="44"/>
    </row>
    <row r="52964" spans="26:26">
      <c r="Z52964" s="44"/>
    </row>
    <row r="52965" spans="26:26">
      <c r="Z52965" s="44"/>
    </row>
    <row r="52966" spans="26:26">
      <c r="Z52966" s="44"/>
    </row>
    <row r="52967" spans="26:26">
      <c r="Z52967" s="44"/>
    </row>
    <row r="52968" spans="26:26">
      <c r="Z52968" s="44"/>
    </row>
    <row r="52969" spans="26:26">
      <c r="Z52969" s="44"/>
    </row>
    <row r="52970" spans="26:26">
      <c r="Z52970" s="44"/>
    </row>
    <row r="52971" spans="26:26">
      <c r="Z52971" s="44"/>
    </row>
    <row r="52972" spans="26:26">
      <c r="Z52972" s="44"/>
    </row>
    <row r="52973" spans="26:26">
      <c r="Z52973" s="44"/>
    </row>
    <row r="52974" spans="26:26">
      <c r="Z52974" s="44"/>
    </row>
    <row r="52975" spans="26:26">
      <c r="Z52975" s="44"/>
    </row>
    <row r="52976" spans="26:26">
      <c r="Z52976" s="44"/>
    </row>
    <row r="52977" spans="26:26">
      <c r="Z52977" s="44"/>
    </row>
    <row r="52978" spans="26:26">
      <c r="Z52978" s="44"/>
    </row>
    <row r="52979" spans="26:26">
      <c r="Z52979" s="44"/>
    </row>
    <row r="52980" spans="26:26">
      <c r="Z52980" s="44"/>
    </row>
    <row r="52981" spans="26:26">
      <c r="Z52981" s="44"/>
    </row>
    <row r="52982" spans="26:26">
      <c r="Z52982" s="44"/>
    </row>
    <row r="52983" spans="26:26">
      <c r="Z52983" s="44"/>
    </row>
    <row r="52984" spans="26:26">
      <c r="Z52984" s="44"/>
    </row>
    <row r="52985" spans="26:26">
      <c r="Z52985" s="44"/>
    </row>
    <row r="52986" spans="26:26">
      <c r="Z52986" s="44"/>
    </row>
    <row r="52987" spans="26:26">
      <c r="Z52987" s="44"/>
    </row>
    <row r="52988" spans="26:26">
      <c r="Z52988" s="44"/>
    </row>
    <row r="52989" spans="26:26">
      <c r="Z52989" s="44"/>
    </row>
    <row r="52990" spans="26:26">
      <c r="Z52990" s="44"/>
    </row>
    <row r="52991" spans="26:26">
      <c r="Z52991" s="44"/>
    </row>
    <row r="52992" spans="26:26">
      <c r="Z52992" s="44"/>
    </row>
    <row r="52993" spans="26:26">
      <c r="Z52993" s="44"/>
    </row>
    <row r="52994" spans="26:26">
      <c r="Z52994" s="44"/>
    </row>
    <row r="52995" spans="26:26">
      <c r="Z52995" s="44"/>
    </row>
    <row r="52996" spans="26:26">
      <c r="Z52996" s="44"/>
    </row>
    <row r="52997" spans="26:26">
      <c r="Z52997" s="44"/>
    </row>
    <row r="52998" spans="26:26">
      <c r="Z52998" s="44"/>
    </row>
    <row r="52999" spans="26:26">
      <c r="Z52999" s="44"/>
    </row>
    <row r="53000" spans="26:26">
      <c r="Z53000" s="44"/>
    </row>
    <row r="53001" spans="26:26">
      <c r="Z53001" s="44"/>
    </row>
    <row r="53002" spans="26:26">
      <c r="Z53002" s="44"/>
    </row>
    <row r="53003" spans="26:26">
      <c r="Z53003" s="44"/>
    </row>
    <row r="53004" spans="26:26">
      <c r="Z53004" s="44"/>
    </row>
    <row r="53005" spans="26:26">
      <c r="Z53005" s="44"/>
    </row>
    <row r="53006" spans="26:26">
      <c r="Z53006" s="44"/>
    </row>
    <row r="53007" spans="26:26">
      <c r="Z53007" s="44"/>
    </row>
    <row r="53008" spans="26:26">
      <c r="Z53008" s="44"/>
    </row>
    <row r="53009" spans="26:26">
      <c r="Z53009" s="44"/>
    </row>
    <row r="53010" spans="26:26">
      <c r="Z53010" s="44"/>
    </row>
    <row r="53011" spans="26:26">
      <c r="Z53011" s="44"/>
    </row>
    <row r="53012" spans="26:26">
      <c r="Z53012" s="44"/>
    </row>
    <row r="53013" spans="26:26">
      <c r="Z53013" s="44"/>
    </row>
    <row r="53014" spans="26:26">
      <c r="Z53014" s="44"/>
    </row>
    <row r="53015" spans="26:26">
      <c r="Z53015" s="44"/>
    </row>
    <row r="53016" spans="26:26">
      <c r="Z53016" s="44"/>
    </row>
    <row r="53017" spans="26:26">
      <c r="Z53017" s="44"/>
    </row>
    <row r="53018" spans="26:26">
      <c r="Z53018" s="44"/>
    </row>
    <row r="53019" spans="26:26">
      <c r="Z53019" s="44"/>
    </row>
    <row r="53020" spans="26:26">
      <c r="Z53020" s="44"/>
    </row>
    <row r="53021" spans="26:26">
      <c r="Z53021" s="44"/>
    </row>
    <row r="53022" spans="26:26">
      <c r="Z53022" s="44"/>
    </row>
    <row r="53023" spans="26:26">
      <c r="Z53023" s="44"/>
    </row>
    <row r="53024" spans="26:26">
      <c r="Z53024" s="44"/>
    </row>
    <row r="53025" spans="26:26">
      <c r="Z53025" s="44"/>
    </row>
    <row r="53026" spans="26:26">
      <c r="Z53026" s="44"/>
    </row>
    <row r="53027" spans="26:26">
      <c r="Z53027" s="44"/>
    </row>
    <row r="53028" spans="26:26">
      <c r="Z53028" s="44"/>
    </row>
    <row r="53029" spans="26:26">
      <c r="Z53029" s="44"/>
    </row>
    <row r="53030" spans="26:26">
      <c r="Z53030" s="44"/>
    </row>
    <row r="53031" spans="26:26">
      <c r="Z53031" s="44"/>
    </row>
    <row r="53032" spans="26:26">
      <c r="Z53032" s="44"/>
    </row>
    <row r="53033" spans="26:26">
      <c r="Z53033" s="44"/>
    </row>
    <row r="53034" spans="26:26">
      <c r="Z53034" s="44"/>
    </row>
    <row r="53035" spans="26:26">
      <c r="Z53035" s="44"/>
    </row>
    <row r="53036" spans="26:26">
      <c r="Z53036" s="44"/>
    </row>
    <row r="53037" spans="26:26">
      <c r="Z53037" s="44"/>
    </row>
    <row r="53038" spans="26:26">
      <c r="Z53038" s="44"/>
    </row>
    <row r="53039" spans="26:26">
      <c r="Z53039" s="44"/>
    </row>
    <row r="53040" spans="26:26">
      <c r="Z53040" s="44"/>
    </row>
    <row r="53041" spans="26:26">
      <c r="Z53041" s="44"/>
    </row>
    <row r="53042" spans="26:26">
      <c r="Z53042" s="44"/>
    </row>
    <row r="53043" spans="26:26">
      <c r="Z53043" s="44"/>
    </row>
    <row r="53044" spans="26:26">
      <c r="Z53044" s="44"/>
    </row>
    <row r="53045" spans="26:26">
      <c r="Z53045" s="44"/>
    </row>
    <row r="53046" spans="26:26">
      <c r="Z53046" s="44"/>
    </row>
    <row r="53047" spans="26:26">
      <c r="Z53047" s="44"/>
    </row>
    <row r="53048" spans="26:26">
      <c r="Z53048" s="44"/>
    </row>
    <row r="53049" spans="26:26">
      <c r="Z53049" s="44"/>
    </row>
    <row r="53050" spans="26:26">
      <c r="Z53050" s="44"/>
    </row>
    <row r="53051" spans="26:26">
      <c r="Z53051" s="44"/>
    </row>
    <row r="53052" spans="26:26">
      <c r="Z53052" s="44"/>
    </row>
    <row r="53053" spans="26:26">
      <c r="Z53053" s="44"/>
    </row>
    <row r="53054" spans="26:26">
      <c r="Z53054" s="44"/>
    </row>
    <row r="53055" spans="26:26">
      <c r="Z53055" s="44"/>
    </row>
    <row r="53056" spans="26:26">
      <c r="Z53056" s="44"/>
    </row>
    <row r="53057" spans="26:26">
      <c r="Z53057" s="44"/>
    </row>
    <row r="53058" spans="26:26">
      <c r="Z53058" s="44"/>
    </row>
    <row r="53059" spans="26:26">
      <c r="Z53059" s="44"/>
    </row>
    <row r="53060" spans="26:26">
      <c r="Z53060" s="44"/>
    </row>
    <row r="53061" spans="26:26">
      <c r="Z53061" s="44"/>
    </row>
    <row r="53062" spans="26:26">
      <c r="Z53062" s="44"/>
    </row>
    <row r="53063" spans="26:26">
      <c r="Z53063" s="44"/>
    </row>
    <row r="53064" spans="26:26">
      <c r="Z53064" s="44"/>
    </row>
    <row r="53065" spans="26:26">
      <c r="Z53065" s="44"/>
    </row>
    <row r="53066" spans="26:26">
      <c r="Z53066" s="44"/>
    </row>
    <row r="53067" spans="26:26">
      <c r="Z53067" s="44"/>
    </row>
    <row r="53068" spans="26:26">
      <c r="Z53068" s="44"/>
    </row>
    <row r="53069" spans="26:26">
      <c r="Z53069" s="44"/>
    </row>
    <row r="53070" spans="26:26">
      <c r="Z53070" s="44"/>
    </row>
    <row r="53071" spans="26:26">
      <c r="Z53071" s="44"/>
    </row>
    <row r="53072" spans="26:26">
      <c r="Z53072" s="44"/>
    </row>
    <row r="53073" spans="26:26">
      <c r="Z53073" s="44"/>
    </row>
    <row r="53074" spans="26:26">
      <c r="Z53074" s="44"/>
    </row>
    <row r="53075" spans="26:26">
      <c r="Z53075" s="44"/>
    </row>
    <row r="53076" spans="26:26">
      <c r="Z53076" s="44"/>
    </row>
    <row r="53077" spans="26:26">
      <c r="Z53077" s="44"/>
    </row>
    <row r="53078" spans="26:26">
      <c r="Z53078" s="44"/>
    </row>
    <row r="53079" spans="26:26">
      <c r="Z53079" s="44"/>
    </row>
    <row r="53080" spans="26:26">
      <c r="Z53080" s="44"/>
    </row>
    <row r="53081" spans="26:26">
      <c r="Z53081" s="44"/>
    </row>
    <row r="53082" spans="26:26">
      <c r="Z53082" s="44"/>
    </row>
    <row r="53083" spans="26:26">
      <c r="Z53083" s="44"/>
    </row>
    <row r="53084" spans="26:26">
      <c r="Z53084" s="44"/>
    </row>
    <row r="53085" spans="26:26">
      <c r="Z53085" s="44"/>
    </row>
    <row r="53086" spans="26:26">
      <c r="Z53086" s="44"/>
    </row>
    <row r="53087" spans="26:26">
      <c r="Z53087" s="44"/>
    </row>
    <row r="53088" spans="26:26">
      <c r="Z53088" s="44"/>
    </row>
    <row r="53089" spans="26:26">
      <c r="Z53089" s="44"/>
    </row>
    <row r="53090" spans="26:26">
      <c r="Z53090" s="44"/>
    </row>
    <row r="53091" spans="26:26">
      <c r="Z53091" s="44"/>
    </row>
    <row r="53092" spans="26:26">
      <c r="Z53092" s="44"/>
    </row>
    <row r="53093" spans="26:26">
      <c r="Z53093" s="44"/>
    </row>
    <row r="53094" spans="26:26">
      <c r="Z53094" s="44"/>
    </row>
    <row r="53095" spans="26:26">
      <c r="Z53095" s="44"/>
    </row>
    <row r="53096" spans="26:26">
      <c r="Z53096" s="44"/>
    </row>
    <row r="53097" spans="26:26">
      <c r="Z53097" s="44"/>
    </row>
    <row r="53098" spans="26:26">
      <c r="Z53098" s="44"/>
    </row>
    <row r="53099" spans="26:26">
      <c r="Z53099" s="44"/>
    </row>
    <row r="53100" spans="26:26">
      <c r="Z53100" s="44"/>
    </row>
    <row r="53101" spans="26:26">
      <c r="Z53101" s="44"/>
    </row>
    <row r="53102" spans="26:26">
      <c r="Z53102" s="44"/>
    </row>
    <row r="53103" spans="26:26">
      <c r="Z53103" s="44"/>
    </row>
    <row r="53104" spans="26:26">
      <c r="Z53104" s="44"/>
    </row>
    <row r="53105" spans="26:26">
      <c r="Z53105" s="44"/>
    </row>
    <row r="53106" spans="26:26">
      <c r="Z53106" s="44"/>
    </row>
    <row r="53107" spans="26:26">
      <c r="Z53107" s="44"/>
    </row>
    <row r="53108" spans="26:26">
      <c r="Z53108" s="44"/>
    </row>
    <row r="53109" spans="26:26">
      <c r="Z53109" s="44"/>
    </row>
    <row r="53110" spans="26:26">
      <c r="Z53110" s="44"/>
    </row>
    <row r="53111" spans="26:26">
      <c r="Z53111" s="44"/>
    </row>
    <row r="53112" spans="26:26">
      <c r="Z53112" s="44"/>
    </row>
    <row r="53113" spans="26:26">
      <c r="Z53113" s="44"/>
    </row>
    <row r="53114" spans="26:26">
      <c r="Z53114" s="44"/>
    </row>
    <row r="53115" spans="26:26">
      <c r="Z53115" s="44"/>
    </row>
    <row r="53116" spans="26:26">
      <c r="Z53116" s="44"/>
    </row>
    <row r="53117" spans="26:26">
      <c r="Z53117" s="44"/>
    </row>
    <row r="53118" spans="26:26">
      <c r="Z53118" s="44"/>
    </row>
    <row r="53119" spans="26:26">
      <c r="Z53119" s="44"/>
    </row>
    <row r="53120" spans="26:26">
      <c r="Z53120" s="44"/>
    </row>
    <row r="53121" spans="26:26">
      <c r="Z53121" s="44"/>
    </row>
    <row r="53122" spans="26:26">
      <c r="Z53122" s="44"/>
    </row>
    <row r="53123" spans="26:26">
      <c r="Z53123" s="44"/>
    </row>
    <row r="53124" spans="26:26">
      <c r="Z53124" s="44"/>
    </row>
    <row r="53125" spans="26:26">
      <c r="Z53125" s="44"/>
    </row>
    <row r="53126" spans="26:26">
      <c r="Z53126" s="44"/>
    </row>
    <row r="53127" spans="26:26">
      <c r="Z53127" s="44"/>
    </row>
    <row r="53128" spans="26:26">
      <c r="Z53128" s="44"/>
    </row>
    <row r="53129" spans="26:26">
      <c r="Z53129" s="44"/>
    </row>
    <row r="53130" spans="26:26">
      <c r="Z53130" s="44"/>
    </row>
    <row r="53131" spans="26:26">
      <c r="Z53131" s="44"/>
    </row>
    <row r="53132" spans="26:26">
      <c r="Z53132" s="44"/>
    </row>
    <row r="53133" spans="26:26">
      <c r="Z53133" s="44"/>
    </row>
    <row r="53134" spans="26:26">
      <c r="Z53134" s="44"/>
    </row>
    <row r="53135" spans="26:26">
      <c r="Z53135" s="44"/>
    </row>
    <row r="53136" spans="26:26">
      <c r="Z53136" s="44"/>
    </row>
    <row r="53137" spans="26:26">
      <c r="Z53137" s="44"/>
    </row>
    <row r="53138" spans="26:26">
      <c r="Z53138" s="44"/>
    </row>
    <row r="53139" spans="26:26">
      <c r="Z53139" s="44"/>
    </row>
    <row r="53140" spans="26:26">
      <c r="Z53140" s="44"/>
    </row>
    <row r="53141" spans="26:26">
      <c r="Z53141" s="44"/>
    </row>
    <row r="53142" spans="26:26">
      <c r="Z53142" s="44"/>
    </row>
    <row r="53143" spans="26:26">
      <c r="Z53143" s="44"/>
    </row>
    <row r="53144" spans="26:26">
      <c r="Z53144" s="44"/>
    </row>
    <row r="53145" spans="26:26">
      <c r="Z53145" s="44"/>
    </row>
    <row r="53146" spans="26:26">
      <c r="Z53146" s="44"/>
    </row>
    <row r="53147" spans="26:26">
      <c r="Z53147" s="44"/>
    </row>
    <row r="53148" spans="26:26">
      <c r="Z53148" s="44"/>
    </row>
    <row r="53149" spans="26:26">
      <c r="Z53149" s="44"/>
    </row>
    <row r="53150" spans="26:26">
      <c r="Z53150" s="44"/>
    </row>
    <row r="53151" spans="26:26">
      <c r="Z53151" s="44"/>
    </row>
    <row r="53152" spans="26:26">
      <c r="Z53152" s="44"/>
    </row>
    <row r="53153" spans="26:26">
      <c r="Z53153" s="44"/>
    </row>
    <row r="53154" spans="26:26">
      <c r="Z53154" s="44"/>
    </row>
    <row r="53155" spans="26:26">
      <c r="Z53155" s="44"/>
    </row>
    <row r="53156" spans="26:26">
      <c r="Z53156" s="44"/>
    </row>
    <row r="53157" spans="26:26">
      <c r="Z53157" s="44"/>
    </row>
    <row r="53158" spans="26:26">
      <c r="Z53158" s="44"/>
    </row>
    <row r="53159" spans="26:26">
      <c r="Z53159" s="44"/>
    </row>
    <row r="53160" spans="26:26">
      <c r="Z53160" s="44"/>
    </row>
    <row r="53161" spans="26:26">
      <c r="Z53161" s="44"/>
    </row>
    <row r="53162" spans="26:26">
      <c r="Z53162" s="44"/>
    </row>
    <row r="53163" spans="26:26">
      <c r="Z53163" s="44"/>
    </row>
    <row r="53164" spans="26:26">
      <c r="Z53164" s="44"/>
    </row>
    <row r="53165" spans="26:26">
      <c r="Z53165" s="44"/>
    </row>
    <row r="53166" spans="26:26">
      <c r="Z53166" s="44"/>
    </row>
    <row r="53167" spans="26:26">
      <c r="Z53167" s="44"/>
    </row>
    <row r="53168" spans="26:26">
      <c r="Z53168" s="44"/>
    </row>
    <row r="53169" spans="26:26">
      <c r="Z53169" s="44"/>
    </row>
    <row r="53170" spans="26:26">
      <c r="Z53170" s="44"/>
    </row>
    <row r="53171" spans="26:26">
      <c r="Z53171" s="44"/>
    </row>
    <row r="53172" spans="26:26">
      <c r="Z53172" s="44"/>
    </row>
    <row r="53173" spans="26:26">
      <c r="Z53173" s="44"/>
    </row>
    <row r="53174" spans="26:26">
      <c r="Z53174" s="44"/>
    </row>
    <row r="53175" spans="26:26">
      <c r="Z53175" s="44"/>
    </row>
    <row r="53176" spans="26:26">
      <c r="Z53176" s="44"/>
    </row>
    <row r="53177" spans="26:26">
      <c r="Z53177" s="44"/>
    </row>
    <row r="53178" spans="26:26">
      <c r="Z53178" s="44"/>
    </row>
    <row r="53179" spans="26:26">
      <c r="Z53179" s="44"/>
    </row>
    <row r="53180" spans="26:26">
      <c r="Z53180" s="44"/>
    </row>
    <row r="53181" spans="26:26">
      <c r="Z53181" s="44"/>
    </row>
    <row r="53182" spans="26:26">
      <c r="Z53182" s="44"/>
    </row>
    <row r="53183" spans="26:26">
      <c r="Z53183" s="44"/>
    </row>
    <row r="53184" spans="26:26">
      <c r="Z53184" s="44"/>
    </row>
    <row r="53185" spans="26:26">
      <c r="Z53185" s="44"/>
    </row>
    <row r="53186" spans="26:26">
      <c r="Z53186" s="44"/>
    </row>
    <row r="53187" spans="26:26">
      <c r="Z53187" s="44"/>
    </row>
    <row r="53188" spans="26:26">
      <c r="Z53188" s="44"/>
    </row>
    <row r="53189" spans="26:26">
      <c r="Z53189" s="44"/>
    </row>
    <row r="53190" spans="26:26">
      <c r="Z53190" s="44"/>
    </row>
    <row r="53191" spans="26:26">
      <c r="Z53191" s="44"/>
    </row>
    <row r="53192" spans="26:26">
      <c r="Z53192" s="44"/>
    </row>
    <row r="53193" spans="26:26">
      <c r="Z53193" s="44"/>
    </row>
    <row r="53194" spans="26:26">
      <c r="Z53194" s="44"/>
    </row>
    <row r="53195" spans="26:26">
      <c r="Z53195" s="44"/>
    </row>
    <row r="53196" spans="26:26">
      <c r="Z53196" s="44"/>
    </row>
    <row r="53197" spans="26:26">
      <c r="Z53197" s="44"/>
    </row>
    <row r="53198" spans="26:26">
      <c r="Z53198" s="44"/>
    </row>
    <row r="53199" spans="26:26">
      <c r="Z53199" s="44"/>
    </row>
    <row r="53200" spans="26:26">
      <c r="Z53200" s="44"/>
    </row>
    <row r="53201" spans="26:26">
      <c r="Z53201" s="44"/>
    </row>
    <row r="53202" spans="26:26">
      <c r="Z53202" s="44"/>
    </row>
    <row r="53203" spans="26:26">
      <c r="Z53203" s="44"/>
    </row>
    <row r="53204" spans="26:26">
      <c r="Z53204" s="44"/>
    </row>
    <row r="53205" spans="26:26">
      <c r="Z53205" s="44"/>
    </row>
    <row r="53206" spans="26:26">
      <c r="Z53206" s="44"/>
    </row>
    <row r="53207" spans="26:26">
      <c r="Z53207" s="44"/>
    </row>
    <row r="53208" spans="26:26">
      <c r="Z53208" s="44"/>
    </row>
    <row r="53209" spans="26:26">
      <c r="Z53209" s="44"/>
    </row>
    <row r="53210" spans="26:26">
      <c r="Z53210" s="44"/>
    </row>
    <row r="53211" spans="26:26">
      <c r="Z53211" s="44"/>
    </row>
    <row r="53212" spans="26:26">
      <c r="Z53212" s="44"/>
    </row>
    <row r="53213" spans="26:26">
      <c r="Z53213" s="44"/>
    </row>
    <row r="53214" spans="26:26">
      <c r="Z53214" s="44"/>
    </row>
    <row r="53215" spans="26:26">
      <c r="Z53215" s="44"/>
    </row>
    <row r="53216" spans="26:26">
      <c r="Z53216" s="44"/>
    </row>
    <row r="53217" spans="26:26">
      <c r="Z53217" s="44"/>
    </row>
    <row r="53218" spans="26:26">
      <c r="Z53218" s="44"/>
    </row>
    <row r="53219" spans="26:26">
      <c r="Z53219" s="44"/>
    </row>
    <row r="53220" spans="26:26">
      <c r="Z53220" s="44"/>
    </row>
    <row r="53221" spans="26:26">
      <c r="Z53221" s="44"/>
    </row>
    <row r="53222" spans="26:26">
      <c r="Z53222" s="44"/>
    </row>
    <row r="53223" spans="26:26">
      <c r="Z53223" s="44"/>
    </row>
    <row r="53224" spans="26:26">
      <c r="Z53224" s="44"/>
    </row>
    <row r="53225" spans="26:26">
      <c r="Z53225" s="44"/>
    </row>
    <row r="53226" spans="26:26">
      <c r="Z53226" s="44"/>
    </row>
    <row r="53227" spans="26:26">
      <c r="Z53227" s="44"/>
    </row>
    <row r="53228" spans="26:26">
      <c r="Z53228" s="44"/>
    </row>
    <row r="53229" spans="26:26">
      <c r="Z53229" s="44"/>
    </row>
    <row r="53230" spans="26:26">
      <c r="Z53230" s="44"/>
    </row>
    <row r="53231" spans="26:26">
      <c r="Z53231" s="44"/>
    </row>
    <row r="53232" spans="26:26">
      <c r="Z53232" s="44"/>
    </row>
    <row r="53233" spans="26:26">
      <c r="Z53233" s="44"/>
    </row>
    <row r="53234" spans="26:26">
      <c r="Z53234" s="44"/>
    </row>
    <row r="53235" spans="26:26">
      <c r="Z53235" s="44"/>
    </row>
    <row r="53236" spans="26:26">
      <c r="Z53236" s="44"/>
    </row>
    <row r="53237" spans="26:26">
      <c r="Z53237" s="44"/>
    </row>
    <row r="53238" spans="26:26">
      <c r="Z53238" s="44"/>
    </row>
    <row r="53239" spans="26:26">
      <c r="Z53239" s="44"/>
    </row>
    <row r="53240" spans="26:26">
      <c r="Z53240" s="44"/>
    </row>
    <row r="53241" spans="26:26">
      <c r="Z53241" s="44"/>
    </row>
    <row r="53242" spans="26:26">
      <c r="Z53242" s="44"/>
    </row>
    <row r="53243" spans="26:26">
      <c r="Z53243" s="44"/>
    </row>
    <row r="53244" spans="26:26">
      <c r="Z53244" s="44"/>
    </row>
    <row r="53245" spans="26:26">
      <c r="Z53245" s="44"/>
    </row>
    <row r="53246" spans="26:26">
      <c r="Z53246" s="44"/>
    </row>
    <row r="53247" spans="26:26">
      <c r="Z53247" s="44"/>
    </row>
    <row r="53248" spans="26:26">
      <c r="Z53248" s="44"/>
    </row>
    <row r="53249" spans="26:26">
      <c r="Z53249" s="44"/>
    </row>
    <row r="53250" spans="26:26">
      <c r="Z53250" s="44"/>
    </row>
    <row r="53251" spans="26:26">
      <c r="Z53251" s="44"/>
    </row>
    <row r="53252" spans="26:26">
      <c r="Z53252" s="44"/>
    </row>
    <row r="53253" spans="26:26">
      <c r="Z53253" s="44"/>
    </row>
    <row r="53254" spans="26:26">
      <c r="Z53254" s="44"/>
    </row>
    <row r="53255" spans="26:26">
      <c r="Z53255" s="44"/>
    </row>
    <row r="53256" spans="26:26">
      <c r="Z53256" s="44"/>
    </row>
    <row r="53257" spans="26:26">
      <c r="Z53257" s="44"/>
    </row>
    <row r="53258" spans="26:26">
      <c r="Z53258" s="44"/>
    </row>
    <row r="53259" spans="26:26">
      <c r="Z53259" s="44"/>
    </row>
    <row r="53260" spans="26:26">
      <c r="Z53260" s="44"/>
    </row>
    <row r="53261" spans="26:26">
      <c r="Z53261" s="44"/>
    </row>
    <row r="53262" spans="26:26">
      <c r="Z53262" s="44"/>
    </row>
    <row r="53263" spans="26:26">
      <c r="Z53263" s="44"/>
    </row>
    <row r="53264" spans="26:26">
      <c r="Z53264" s="44"/>
    </row>
    <row r="53265" spans="26:26">
      <c r="Z53265" s="44"/>
    </row>
    <row r="53266" spans="26:26">
      <c r="Z53266" s="44"/>
    </row>
    <row r="53267" spans="26:26">
      <c r="Z53267" s="44"/>
    </row>
    <row r="53268" spans="26:26">
      <c r="Z53268" s="44"/>
    </row>
    <row r="53269" spans="26:26">
      <c r="Z53269" s="44"/>
    </row>
    <row r="53270" spans="26:26">
      <c r="Z53270" s="44"/>
    </row>
    <row r="53271" spans="26:26">
      <c r="Z53271" s="44"/>
    </row>
    <row r="53272" spans="26:26">
      <c r="Z53272" s="44"/>
    </row>
    <row r="53273" spans="26:26">
      <c r="Z53273" s="44"/>
    </row>
    <row r="53274" spans="26:26">
      <c r="Z53274" s="44"/>
    </row>
    <row r="53275" spans="26:26">
      <c r="Z53275" s="44"/>
    </row>
    <row r="53276" spans="26:26">
      <c r="Z53276" s="44"/>
    </row>
    <row r="53277" spans="26:26">
      <c r="Z53277" s="44"/>
    </row>
    <row r="53278" spans="26:26">
      <c r="Z53278" s="44"/>
    </row>
    <row r="53279" spans="26:26">
      <c r="Z53279" s="44"/>
    </row>
    <row r="53280" spans="26:26">
      <c r="Z53280" s="44"/>
    </row>
    <row r="53281" spans="26:26">
      <c r="Z53281" s="44"/>
    </row>
    <row r="53282" spans="26:26">
      <c r="Z53282" s="44"/>
    </row>
    <row r="53283" spans="26:26">
      <c r="Z53283" s="44"/>
    </row>
    <row r="53284" spans="26:26">
      <c r="Z53284" s="44"/>
    </row>
    <row r="53285" spans="26:26">
      <c r="Z53285" s="44"/>
    </row>
    <row r="53286" spans="26:26">
      <c r="Z53286" s="44"/>
    </row>
    <row r="53287" spans="26:26">
      <c r="Z53287" s="44"/>
    </row>
    <row r="53288" spans="26:26">
      <c r="Z53288" s="44"/>
    </row>
    <row r="53289" spans="26:26">
      <c r="Z53289" s="44"/>
    </row>
    <row r="53290" spans="26:26">
      <c r="Z53290" s="44"/>
    </row>
    <row r="53291" spans="26:26">
      <c r="Z53291" s="44"/>
    </row>
    <row r="53292" spans="26:26">
      <c r="Z53292" s="44"/>
    </row>
    <row r="53293" spans="26:26">
      <c r="Z53293" s="44"/>
    </row>
    <row r="53294" spans="26:26">
      <c r="Z53294" s="44"/>
    </row>
    <row r="53295" spans="26:26">
      <c r="Z53295" s="44"/>
    </row>
    <row r="53296" spans="26:26">
      <c r="Z53296" s="44"/>
    </row>
    <row r="53297" spans="26:26">
      <c r="Z53297" s="44"/>
    </row>
    <row r="53298" spans="26:26">
      <c r="Z53298" s="44"/>
    </row>
    <row r="53299" spans="26:26">
      <c r="Z53299" s="44"/>
    </row>
    <row r="53300" spans="26:26">
      <c r="Z53300" s="44"/>
    </row>
    <row r="53301" spans="26:26">
      <c r="Z53301" s="44"/>
    </row>
    <row r="53302" spans="26:26">
      <c r="Z53302" s="44"/>
    </row>
    <row r="53303" spans="26:26">
      <c r="Z53303" s="44"/>
    </row>
    <row r="53304" spans="26:26">
      <c r="Z53304" s="44"/>
    </row>
    <row r="53305" spans="26:26">
      <c r="Z53305" s="44"/>
    </row>
    <row r="53306" spans="26:26">
      <c r="Z53306" s="44"/>
    </row>
    <row r="53307" spans="26:26">
      <c r="Z53307" s="44"/>
    </row>
    <row r="53308" spans="26:26">
      <c r="Z53308" s="44"/>
    </row>
    <row r="53309" spans="26:26">
      <c r="Z53309" s="44"/>
    </row>
    <row r="53310" spans="26:26">
      <c r="Z53310" s="44"/>
    </row>
    <row r="53311" spans="26:26">
      <c r="Z53311" s="44"/>
    </row>
    <row r="53312" spans="26:26">
      <c r="Z53312" s="44"/>
    </row>
    <row r="53313" spans="26:26">
      <c r="Z53313" s="44"/>
    </row>
    <row r="53314" spans="26:26">
      <c r="Z53314" s="44"/>
    </row>
    <row r="53315" spans="26:26">
      <c r="Z53315" s="44"/>
    </row>
    <row r="53316" spans="26:26">
      <c r="Z53316" s="44"/>
    </row>
    <row r="53317" spans="26:26">
      <c r="Z53317" s="44"/>
    </row>
    <row r="53318" spans="26:26">
      <c r="Z53318" s="44"/>
    </row>
    <row r="53319" spans="26:26">
      <c r="Z53319" s="44"/>
    </row>
    <row r="53320" spans="26:26">
      <c r="Z53320" s="44"/>
    </row>
    <row r="53321" spans="26:26">
      <c r="Z53321" s="44"/>
    </row>
    <row r="53322" spans="26:26">
      <c r="Z53322" s="44"/>
    </row>
    <row r="53323" spans="26:26">
      <c r="Z53323" s="44"/>
    </row>
    <row r="53324" spans="26:26">
      <c r="Z53324" s="44"/>
    </row>
    <row r="53325" spans="26:26">
      <c r="Z53325" s="44"/>
    </row>
    <row r="53326" spans="26:26">
      <c r="Z53326" s="44"/>
    </row>
    <row r="53327" spans="26:26">
      <c r="Z53327" s="44"/>
    </row>
    <row r="53328" spans="26:26">
      <c r="Z53328" s="44"/>
    </row>
    <row r="53329" spans="26:26">
      <c r="Z53329" s="44"/>
    </row>
    <row r="53330" spans="26:26">
      <c r="Z53330" s="44"/>
    </row>
    <row r="53331" spans="26:26">
      <c r="Z53331" s="44"/>
    </row>
    <row r="53332" spans="26:26">
      <c r="Z53332" s="44"/>
    </row>
    <row r="53333" spans="26:26">
      <c r="Z53333" s="44"/>
    </row>
    <row r="53334" spans="26:26">
      <c r="Z53334" s="44"/>
    </row>
    <row r="53335" spans="26:26">
      <c r="Z53335" s="44"/>
    </row>
    <row r="53336" spans="26:26">
      <c r="Z53336" s="44"/>
    </row>
    <row r="53337" spans="26:26">
      <c r="Z53337" s="44"/>
    </row>
    <row r="53338" spans="26:26">
      <c r="Z53338" s="44"/>
    </row>
    <row r="53339" spans="26:26">
      <c r="Z53339" s="44"/>
    </row>
    <row r="53340" spans="26:26">
      <c r="Z53340" s="44"/>
    </row>
    <row r="53341" spans="26:26">
      <c r="Z53341" s="44"/>
    </row>
    <row r="53342" spans="26:26">
      <c r="Z53342" s="44"/>
    </row>
    <row r="53343" spans="26:26">
      <c r="Z53343" s="44"/>
    </row>
    <row r="53344" spans="26:26">
      <c r="Z53344" s="44"/>
    </row>
    <row r="53345" spans="26:26">
      <c r="Z53345" s="44"/>
    </row>
    <row r="53346" spans="26:26">
      <c r="Z53346" s="44"/>
    </row>
    <row r="53347" spans="26:26">
      <c r="Z53347" s="44"/>
    </row>
    <row r="53348" spans="26:26">
      <c r="Z53348" s="44"/>
    </row>
    <row r="53349" spans="26:26">
      <c r="Z53349" s="44"/>
    </row>
    <row r="53350" spans="26:26">
      <c r="Z53350" s="44"/>
    </row>
    <row r="53351" spans="26:26">
      <c r="Z53351" s="44"/>
    </row>
    <row r="53352" spans="26:26">
      <c r="Z53352" s="44"/>
    </row>
    <row r="53353" spans="26:26">
      <c r="Z53353" s="44"/>
    </row>
    <row r="53354" spans="26:26">
      <c r="Z53354" s="44"/>
    </row>
    <row r="53355" spans="26:26">
      <c r="Z53355" s="44"/>
    </row>
    <row r="53356" spans="26:26">
      <c r="Z53356" s="44"/>
    </row>
    <row r="53357" spans="26:26">
      <c r="Z53357" s="44"/>
    </row>
    <row r="53358" spans="26:26">
      <c r="Z53358" s="44"/>
    </row>
    <row r="53359" spans="26:26">
      <c r="Z53359" s="44"/>
    </row>
    <row r="53360" spans="26:26">
      <c r="Z53360" s="44"/>
    </row>
    <row r="53361" spans="26:26">
      <c r="Z53361" s="44"/>
    </row>
    <row r="53362" spans="26:26">
      <c r="Z53362" s="44"/>
    </row>
    <row r="53363" spans="26:26">
      <c r="Z53363" s="44"/>
    </row>
    <row r="53364" spans="26:26">
      <c r="Z53364" s="44"/>
    </row>
    <row r="53365" spans="26:26">
      <c r="Z53365" s="44"/>
    </row>
    <row r="53366" spans="26:26">
      <c r="Z53366" s="44"/>
    </row>
    <row r="53367" spans="26:26">
      <c r="Z53367" s="44"/>
    </row>
    <row r="53368" spans="26:26">
      <c r="Z53368" s="44"/>
    </row>
    <row r="53369" spans="26:26">
      <c r="Z53369" s="44"/>
    </row>
    <row r="53370" spans="26:26">
      <c r="Z53370" s="44"/>
    </row>
    <row r="53371" spans="26:26">
      <c r="Z53371" s="44"/>
    </row>
    <row r="53372" spans="26:26">
      <c r="Z53372" s="44"/>
    </row>
    <row r="53373" spans="26:26">
      <c r="Z53373" s="44"/>
    </row>
    <row r="53374" spans="26:26">
      <c r="Z53374" s="44"/>
    </row>
    <row r="53375" spans="26:26">
      <c r="Z53375" s="44"/>
    </row>
    <row r="53376" spans="26:26">
      <c r="Z53376" s="44"/>
    </row>
    <row r="53377" spans="26:26">
      <c r="Z53377" s="44"/>
    </row>
    <row r="53378" spans="26:26">
      <c r="Z53378" s="44"/>
    </row>
    <row r="53379" spans="26:26">
      <c r="Z53379" s="44"/>
    </row>
    <row r="53380" spans="26:26">
      <c r="Z53380" s="44"/>
    </row>
    <row r="53381" spans="26:26">
      <c r="Z53381" s="44"/>
    </row>
    <row r="53382" spans="26:26">
      <c r="Z53382" s="44"/>
    </row>
    <row r="53383" spans="26:26">
      <c r="Z53383" s="44"/>
    </row>
    <row r="53384" spans="26:26">
      <c r="Z53384" s="44"/>
    </row>
    <row r="53385" spans="26:26">
      <c r="Z53385" s="44"/>
    </row>
    <row r="53386" spans="26:26">
      <c r="Z53386" s="44"/>
    </row>
    <row r="53387" spans="26:26">
      <c r="Z53387" s="44"/>
    </row>
    <row r="53388" spans="26:26">
      <c r="Z53388" s="44"/>
    </row>
    <row r="53389" spans="26:26">
      <c r="Z53389" s="44"/>
    </row>
    <row r="53390" spans="26:26">
      <c r="Z53390" s="44"/>
    </row>
    <row r="53391" spans="26:26">
      <c r="Z53391" s="44"/>
    </row>
    <row r="53392" spans="26:26">
      <c r="Z53392" s="44"/>
    </row>
    <row r="53393" spans="26:26">
      <c r="Z53393" s="44"/>
    </row>
    <row r="53394" spans="26:26">
      <c r="Z53394" s="44"/>
    </row>
    <row r="53395" spans="26:26">
      <c r="Z53395" s="44"/>
    </row>
    <row r="53396" spans="26:26">
      <c r="Z53396" s="44"/>
    </row>
    <row r="53397" spans="26:26">
      <c r="Z53397" s="44"/>
    </row>
    <row r="53398" spans="26:26">
      <c r="Z53398" s="44"/>
    </row>
    <row r="53399" spans="26:26">
      <c r="Z53399" s="44"/>
    </row>
    <row r="53400" spans="26:26">
      <c r="Z53400" s="44"/>
    </row>
    <row r="53401" spans="26:26">
      <c r="Z53401" s="44"/>
    </row>
    <row r="53402" spans="26:26">
      <c r="Z53402" s="44"/>
    </row>
    <row r="53403" spans="26:26">
      <c r="Z53403" s="44"/>
    </row>
    <row r="53404" spans="26:26">
      <c r="Z53404" s="44"/>
    </row>
    <row r="53405" spans="26:26">
      <c r="Z53405" s="44"/>
    </row>
    <row r="53406" spans="26:26">
      <c r="Z53406" s="44"/>
    </row>
    <row r="53407" spans="26:26">
      <c r="Z53407" s="44"/>
    </row>
    <row r="53408" spans="26:26">
      <c r="Z53408" s="44"/>
    </row>
    <row r="53409" spans="26:26">
      <c r="Z53409" s="44"/>
    </row>
    <row r="53410" spans="26:26">
      <c r="Z53410" s="44"/>
    </row>
    <row r="53411" spans="26:26">
      <c r="Z53411" s="44"/>
    </row>
    <row r="53412" spans="26:26">
      <c r="Z53412" s="44"/>
    </row>
    <row r="53413" spans="26:26">
      <c r="Z53413" s="44"/>
    </row>
    <row r="53414" spans="26:26">
      <c r="Z53414" s="44"/>
    </row>
    <row r="53415" spans="26:26">
      <c r="Z53415" s="44"/>
    </row>
    <row r="53416" spans="26:26">
      <c r="Z53416" s="44"/>
    </row>
    <row r="53417" spans="26:26">
      <c r="Z53417" s="44"/>
    </row>
    <row r="53418" spans="26:26">
      <c r="Z53418" s="44"/>
    </row>
    <row r="53419" spans="26:26">
      <c r="Z53419" s="44"/>
    </row>
    <row r="53420" spans="26:26">
      <c r="Z53420" s="44"/>
    </row>
    <row r="53421" spans="26:26">
      <c r="Z53421" s="44"/>
    </row>
    <row r="53422" spans="26:26">
      <c r="Z53422" s="44"/>
    </row>
    <row r="53423" spans="26:26">
      <c r="Z53423" s="44"/>
    </row>
    <row r="53424" spans="26:26">
      <c r="Z53424" s="44"/>
    </row>
    <row r="53425" spans="26:26">
      <c r="Z53425" s="44"/>
    </row>
    <row r="53426" spans="26:26">
      <c r="Z53426" s="44"/>
    </row>
    <row r="53427" spans="26:26">
      <c r="Z53427" s="44"/>
    </row>
    <row r="53428" spans="26:26">
      <c r="Z53428" s="44"/>
    </row>
    <row r="53429" spans="26:26">
      <c r="Z53429" s="44"/>
    </row>
    <row r="53430" spans="26:26">
      <c r="Z53430" s="44"/>
    </row>
    <row r="53431" spans="26:26">
      <c r="Z53431" s="44"/>
    </row>
    <row r="53432" spans="26:26">
      <c r="Z53432" s="44"/>
    </row>
    <row r="53433" spans="26:26">
      <c r="Z53433" s="44"/>
    </row>
    <row r="53434" spans="26:26">
      <c r="Z53434" s="44"/>
    </row>
    <row r="53435" spans="26:26">
      <c r="Z53435" s="44"/>
    </row>
    <row r="53436" spans="26:26">
      <c r="Z53436" s="44"/>
    </row>
    <row r="53437" spans="26:26">
      <c r="Z53437" s="44"/>
    </row>
    <row r="53438" spans="26:26">
      <c r="Z53438" s="44"/>
    </row>
    <row r="53439" spans="26:26">
      <c r="Z53439" s="44"/>
    </row>
    <row r="53440" spans="26:26">
      <c r="Z53440" s="44"/>
    </row>
    <row r="53441" spans="26:26">
      <c r="Z53441" s="44"/>
    </row>
    <row r="53442" spans="26:26">
      <c r="Z53442" s="44"/>
    </row>
    <row r="53443" spans="26:26">
      <c r="Z53443" s="44"/>
    </row>
    <row r="53444" spans="26:26">
      <c r="Z53444" s="44"/>
    </row>
    <row r="53445" spans="26:26">
      <c r="Z53445" s="44"/>
    </row>
    <row r="53446" spans="26:26">
      <c r="Z53446" s="44"/>
    </row>
    <row r="53447" spans="26:26">
      <c r="Z53447" s="44"/>
    </row>
    <row r="53448" spans="26:26">
      <c r="Z53448" s="44"/>
    </row>
    <row r="53449" spans="26:26">
      <c r="Z53449" s="44"/>
    </row>
    <row r="53450" spans="26:26">
      <c r="Z53450" s="44"/>
    </row>
    <row r="53451" spans="26:26">
      <c r="Z53451" s="44"/>
    </row>
    <row r="53452" spans="26:26">
      <c r="Z53452" s="44"/>
    </row>
    <row r="53453" spans="26:26">
      <c r="Z53453" s="44"/>
    </row>
    <row r="53454" spans="26:26">
      <c r="Z53454" s="44"/>
    </row>
    <row r="53455" spans="26:26">
      <c r="Z53455" s="44"/>
    </row>
    <row r="53456" spans="26:26">
      <c r="Z53456" s="44"/>
    </row>
    <row r="53457" spans="26:26">
      <c r="Z53457" s="44"/>
    </row>
    <row r="53458" spans="26:26">
      <c r="Z53458" s="44"/>
    </row>
    <row r="53459" spans="26:26">
      <c r="Z53459" s="44"/>
    </row>
    <row r="53460" spans="26:26">
      <c r="Z53460" s="44"/>
    </row>
    <row r="53461" spans="26:26">
      <c r="Z53461" s="44"/>
    </row>
    <row r="53462" spans="26:26">
      <c r="Z53462" s="44"/>
    </row>
    <row r="53463" spans="26:26">
      <c r="Z53463" s="44"/>
    </row>
    <row r="53464" spans="26:26">
      <c r="Z53464" s="44"/>
    </row>
    <row r="53465" spans="26:26">
      <c r="Z53465" s="44"/>
    </row>
    <row r="53466" spans="26:26">
      <c r="Z53466" s="44"/>
    </row>
    <row r="53467" spans="26:26">
      <c r="Z53467" s="44"/>
    </row>
    <row r="53468" spans="26:26">
      <c r="Z53468" s="44"/>
    </row>
    <row r="53469" spans="26:26">
      <c r="Z53469" s="44"/>
    </row>
    <row r="53470" spans="26:26">
      <c r="Z53470" s="44"/>
    </row>
    <row r="53471" spans="26:26">
      <c r="Z53471" s="44"/>
    </row>
    <row r="53472" spans="26:26">
      <c r="Z53472" s="44"/>
    </row>
    <row r="53473" spans="26:26">
      <c r="Z53473" s="44"/>
    </row>
    <row r="53474" spans="26:26">
      <c r="Z53474" s="44"/>
    </row>
    <row r="53475" spans="26:26">
      <c r="Z53475" s="44"/>
    </row>
    <row r="53476" spans="26:26">
      <c r="Z53476" s="44"/>
    </row>
    <row r="53477" spans="26:26">
      <c r="Z53477" s="44"/>
    </row>
    <row r="53478" spans="26:26">
      <c r="Z53478" s="44"/>
    </row>
    <row r="53479" spans="26:26">
      <c r="Z53479" s="44"/>
    </row>
    <row r="53480" spans="26:26">
      <c r="Z53480" s="44"/>
    </row>
    <row r="53481" spans="26:26">
      <c r="Z53481" s="44"/>
    </row>
    <row r="53482" spans="26:26">
      <c r="Z53482" s="44"/>
    </row>
    <row r="53483" spans="26:26">
      <c r="Z53483" s="44"/>
    </row>
    <row r="53484" spans="26:26">
      <c r="Z53484" s="44"/>
    </row>
    <row r="53485" spans="26:26">
      <c r="Z53485" s="44"/>
    </row>
    <row r="53486" spans="26:26">
      <c r="Z53486" s="44"/>
    </row>
    <row r="53487" spans="26:26">
      <c r="Z53487" s="44"/>
    </row>
    <row r="53488" spans="26:26">
      <c r="Z53488" s="44"/>
    </row>
    <row r="53489" spans="26:26">
      <c r="Z53489" s="44"/>
    </row>
    <row r="53490" spans="26:26">
      <c r="Z53490" s="44"/>
    </row>
    <row r="53491" spans="26:26">
      <c r="Z53491" s="44"/>
    </row>
    <row r="53492" spans="26:26">
      <c r="Z53492" s="44"/>
    </row>
    <row r="53493" spans="26:26">
      <c r="Z53493" s="44"/>
    </row>
    <row r="53494" spans="26:26">
      <c r="Z53494" s="44"/>
    </row>
    <row r="53495" spans="26:26">
      <c r="Z53495" s="44"/>
    </row>
    <row r="53496" spans="26:26">
      <c r="Z53496" s="44"/>
    </row>
    <row r="53497" spans="26:26">
      <c r="Z53497" s="44"/>
    </row>
    <row r="53498" spans="26:26">
      <c r="Z53498" s="44"/>
    </row>
    <row r="53499" spans="26:26">
      <c r="Z53499" s="44"/>
    </row>
    <row r="53500" spans="26:26">
      <c r="Z53500" s="44"/>
    </row>
    <row r="53501" spans="26:26">
      <c r="Z53501" s="44"/>
    </row>
    <row r="53502" spans="26:26">
      <c r="Z53502" s="44"/>
    </row>
    <row r="53503" spans="26:26">
      <c r="Z53503" s="44"/>
    </row>
    <row r="53504" spans="26:26">
      <c r="Z53504" s="44"/>
    </row>
    <row r="53505" spans="26:26">
      <c r="Z53505" s="44"/>
    </row>
    <row r="53506" spans="26:26">
      <c r="Z53506" s="44"/>
    </row>
    <row r="53507" spans="26:26">
      <c r="Z53507" s="44"/>
    </row>
    <row r="53508" spans="26:26">
      <c r="Z53508" s="44"/>
    </row>
    <row r="53509" spans="26:26">
      <c r="Z53509" s="44"/>
    </row>
    <row r="53510" spans="26:26">
      <c r="Z53510" s="44"/>
    </row>
    <row r="53511" spans="26:26">
      <c r="Z53511" s="44"/>
    </row>
    <row r="53512" spans="26:26">
      <c r="Z53512" s="44"/>
    </row>
    <row r="53513" spans="26:26">
      <c r="Z53513" s="44"/>
    </row>
    <row r="53514" spans="26:26">
      <c r="Z53514" s="44"/>
    </row>
    <row r="53515" spans="26:26">
      <c r="Z53515" s="44"/>
    </row>
    <row r="53516" spans="26:26">
      <c r="Z53516" s="44"/>
    </row>
    <row r="53517" spans="26:26">
      <c r="Z53517" s="44"/>
    </row>
    <row r="53518" spans="26:26">
      <c r="Z53518" s="44"/>
    </row>
    <row r="53519" spans="26:26">
      <c r="Z53519" s="44"/>
    </row>
    <row r="53520" spans="26:26">
      <c r="Z53520" s="44"/>
    </row>
    <row r="53521" spans="26:26">
      <c r="Z53521" s="44"/>
    </row>
    <row r="53522" spans="26:26">
      <c r="Z53522" s="44"/>
    </row>
    <row r="53523" spans="26:26">
      <c r="Z53523" s="44"/>
    </row>
    <row r="53524" spans="26:26">
      <c r="Z53524" s="44"/>
    </row>
    <row r="53525" spans="26:26">
      <c r="Z53525" s="44"/>
    </row>
    <row r="53526" spans="26:26">
      <c r="Z53526" s="44"/>
    </row>
    <row r="53527" spans="26:26">
      <c r="Z53527" s="44"/>
    </row>
    <row r="53528" spans="26:26">
      <c r="Z53528" s="44"/>
    </row>
    <row r="53529" spans="26:26">
      <c r="Z53529" s="44"/>
    </row>
    <row r="53530" spans="26:26">
      <c r="Z53530" s="44"/>
    </row>
    <row r="53531" spans="26:26">
      <c r="Z53531" s="44"/>
    </row>
    <row r="53532" spans="26:26">
      <c r="Z53532" s="44"/>
    </row>
    <row r="53533" spans="26:26">
      <c r="Z53533" s="44"/>
    </row>
    <row r="53534" spans="26:26">
      <c r="Z53534" s="44"/>
    </row>
    <row r="53535" spans="26:26">
      <c r="Z53535" s="44"/>
    </row>
    <row r="53536" spans="26:26">
      <c r="Z53536" s="44"/>
    </row>
    <row r="53537" spans="26:26">
      <c r="Z53537" s="44"/>
    </row>
    <row r="53538" spans="26:26">
      <c r="Z53538" s="44"/>
    </row>
    <row r="53539" spans="26:26">
      <c r="Z53539" s="44"/>
    </row>
    <row r="53540" spans="26:26">
      <c r="Z53540" s="44"/>
    </row>
    <row r="53541" spans="26:26">
      <c r="Z53541" s="44"/>
    </row>
    <row r="53542" spans="26:26">
      <c r="Z53542" s="44"/>
    </row>
    <row r="53543" spans="26:26">
      <c r="Z53543" s="44"/>
    </row>
    <row r="53544" spans="26:26">
      <c r="Z53544" s="44"/>
    </row>
    <row r="53545" spans="26:26">
      <c r="Z53545" s="44"/>
    </row>
    <row r="53546" spans="26:26">
      <c r="Z53546" s="44"/>
    </row>
    <row r="53547" spans="26:26">
      <c r="Z53547" s="44"/>
    </row>
    <row r="53548" spans="26:26">
      <c r="Z53548" s="44"/>
    </row>
    <row r="53549" spans="26:26">
      <c r="Z53549" s="44"/>
    </row>
    <row r="53550" spans="26:26">
      <c r="Z53550" s="44"/>
    </row>
    <row r="53551" spans="26:26">
      <c r="Z53551" s="44"/>
    </row>
    <row r="53552" spans="26:26">
      <c r="Z53552" s="44"/>
    </row>
    <row r="53553" spans="26:26">
      <c r="Z53553" s="44"/>
    </row>
    <row r="53554" spans="26:26">
      <c r="Z53554" s="44"/>
    </row>
    <row r="53555" spans="26:26">
      <c r="Z53555" s="44"/>
    </row>
    <row r="53556" spans="26:26">
      <c r="Z53556" s="44"/>
    </row>
    <row r="53557" spans="26:26">
      <c r="Z53557" s="44"/>
    </row>
    <row r="53558" spans="26:26">
      <c r="Z53558" s="44"/>
    </row>
    <row r="53559" spans="26:26">
      <c r="Z53559" s="44"/>
    </row>
    <row r="53560" spans="26:26">
      <c r="Z53560" s="44"/>
    </row>
    <row r="53561" spans="26:26">
      <c r="Z53561" s="44"/>
    </row>
    <row r="53562" spans="26:26">
      <c r="Z53562" s="44"/>
    </row>
    <row r="53563" spans="26:26">
      <c r="Z53563" s="44"/>
    </row>
    <row r="53564" spans="26:26">
      <c r="Z53564" s="44"/>
    </row>
    <row r="53565" spans="26:26">
      <c r="Z53565" s="44"/>
    </row>
    <row r="53566" spans="26:26">
      <c r="Z53566" s="44"/>
    </row>
    <row r="53567" spans="26:26">
      <c r="Z53567" s="44"/>
    </row>
    <row r="53568" spans="26:26">
      <c r="Z53568" s="44"/>
    </row>
    <row r="53569" spans="26:26">
      <c r="Z53569" s="44"/>
    </row>
    <row r="53570" spans="26:26">
      <c r="Z53570" s="44"/>
    </row>
    <row r="53571" spans="26:26">
      <c r="Z53571" s="44"/>
    </row>
    <row r="53572" spans="26:26">
      <c r="Z53572" s="44"/>
    </row>
    <row r="53573" spans="26:26">
      <c r="Z53573" s="44"/>
    </row>
    <row r="53574" spans="26:26">
      <c r="Z53574" s="44"/>
    </row>
    <row r="53575" spans="26:26">
      <c r="Z53575" s="44"/>
    </row>
    <row r="53576" spans="26:26">
      <c r="Z53576" s="44"/>
    </row>
    <row r="53577" spans="26:26">
      <c r="Z53577" s="44"/>
    </row>
    <row r="53578" spans="26:26">
      <c r="Z53578" s="44"/>
    </row>
    <row r="53579" spans="26:26">
      <c r="Z53579" s="44"/>
    </row>
    <row r="53580" spans="26:26">
      <c r="Z53580" s="44"/>
    </row>
    <row r="53581" spans="26:26">
      <c r="Z53581" s="44"/>
    </row>
    <row r="53582" spans="26:26">
      <c r="Z53582" s="44"/>
    </row>
    <row r="53583" spans="26:26">
      <c r="Z53583" s="44"/>
    </row>
    <row r="53584" spans="26:26">
      <c r="Z53584" s="44"/>
    </row>
    <row r="53585" spans="26:26">
      <c r="Z53585" s="44"/>
    </row>
    <row r="53586" spans="26:26">
      <c r="Z53586" s="44"/>
    </row>
    <row r="53587" spans="26:26">
      <c r="Z53587" s="44"/>
    </row>
    <row r="53588" spans="26:26">
      <c r="Z53588" s="44"/>
    </row>
    <row r="53589" spans="26:26">
      <c r="Z53589" s="44"/>
    </row>
    <row r="53590" spans="26:26">
      <c r="Z53590" s="44"/>
    </row>
    <row r="53591" spans="26:26">
      <c r="Z53591" s="44"/>
    </row>
    <row r="53592" spans="26:26">
      <c r="Z53592" s="44"/>
    </row>
    <row r="53593" spans="26:26">
      <c r="Z53593" s="44"/>
    </row>
    <row r="53594" spans="26:26">
      <c r="Z53594" s="44"/>
    </row>
    <row r="53595" spans="26:26">
      <c r="Z53595" s="44"/>
    </row>
    <row r="53596" spans="26:26">
      <c r="Z53596" s="44"/>
    </row>
    <row r="53597" spans="26:26">
      <c r="Z53597" s="44"/>
    </row>
    <row r="53598" spans="26:26">
      <c r="Z53598" s="44"/>
    </row>
    <row r="53599" spans="26:26">
      <c r="Z53599" s="44"/>
    </row>
    <row r="53600" spans="26:26">
      <c r="Z53600" s="44"/>
    </row>
    <row r="53601" spans="26:26">
      <c r="Z53601" s="44"/>
    </row>
    <row r="53602" spans="26:26">
      <c r="Z53602" s="44"/>
    </row>
    <row r="53603" spans="26:26">
      <c r="Z53603" s="44"/>
    </row>
    <row r="53604" spans="26:26">
      <c r="Z53604" s="44"/>
    </row>
    <row r="53605" spans="26:26">
      <c r="Z53605" s="44"/>
    </row>
    <row r="53606" spans="26:26">
      <c r="Z53606" s="44"/>
    </row>
    <row r="53607" spans="26:26">
      <c r="Z53607" s="44"/>
    </row>
    <row r="53608" spans="26:26">
      <c r="Z53608" s="44"/>
    </row>
    <row r="53609" spans="26:26">
      <c r="Z53609" s="44"/>
    </row>
    <row r="53610" spans="26:26">
      <c r="Z53610" s="44"/>
    </row>
    <row r="53611" spans="26:26">
      <c r="Z53611" s="44"/>
    </row>
    <row r="53612" spans="26:26">
      <c r="Z53612" s="44"/>
    </row>
    <row r="53613" spans="26:26">
      <c r="Z53613" s="44"/>
    </row>
    <row r="53614" spans="26:26">
      <c r="Z53614" s="44"/>
    </row>
    <row r="53615" spans="26:26">
      <c r="Z53615" s="44"/>
    </row>
    <row r="53616" spans="26:26">
      <c r="Z53616" s="44"/>
    </row>
    <row r="53617" spans="26:26">
      <c r="Z53617" s="44"/>
    </row>
    <row r="53618" spans="26:26">
      <c r="Z53618" s="44"/>
    </row>
    <row r="53619" spans="26:26">
      <c r="Z53619" s="44"/>
    </row>
    <row r="53620" spans="26:26">
      <c r="Z53620" s="44"/>
    </row>
    <row r="53621" spans="26:26">
      <c r="Z53621" s="44"/>
    </row>
    <row r="53622" spans="26:26">
      <c r="Z53622" s="44"/>
    </row>
    <row r="53623" spans="26:26">
      <c r="Z53623" s="44"/>
    </row>
    <row r="53624" spans="26:26">
      <c r="Z53624" s="44"/>
    </row>
    <row r="53625" spans="26:26">
      <c r="Z53625" s="44"/>
    </row>
    <row r="53626" spans="26:26">
      <c r="Z53626" s="44"/>
    </row>
    <row r="53627" spans="26:26">
      <c r="Z53627" s="44"/>
    </row>
    <row r="53628" spans="26:26">
      <c r="Z53628" s="44"/>
    </row>
    <row r="53629" spans="26:26">
      <c r="Z53629" s="44"/>
    </row>
    <row r="53630" spans="26:26">
      <c r="Z53630" s="44"/>
    </row>
    <row r="53631" spans="26:26">
      <c r="Z53631" s="44"/>
    </row>
    <row r="53632" spans="26:26">
      <c r="Z53632" s="44"/>
    </row>
    <row r="53633" spans="26:26">
      <c r="Z53633" s="44"/>
    </row>
    <row r="53634" spans="26:26">
      <c r="Z53634" s="44"/>
    </row>
    <row r="53635" spans="26:26">
      <c r="Z53635" s="44"/>
    </row>
    <row r="53636" spans="26:26">
      <c r="Z53636" s="44"/>
    </row>
    <row r="53637" spans="26:26">
      <c r="Z53637" s="44"/>
    </row>
    <row r="53638" spans="26:26">
      <c r="Z53638" s="44"/>
    </row>
    <row r="53639" spans="26:26">
      <c r="Z53639" s="44"/>
    </row>
    <row r="53640" spans="26:26">
      <c r="Z53640" s="44"/>
    </row>
    <row r="53641" spans="26:26">
      <c r="Z53641" s="44"/>
    </row>
    <row r="53642" spans="26:26">
      <c r="Z53642" s="44"/>
    </row>
    <row r="53643" spans="26:26">
      <c r="Z53643" s="44"/>
    </row>
    <row r="53644" spans="26:26">
      <c r="Z53644" s="44"/>
    </row>
    <row r="53645" spans="26:26">
      <c r="Z53645" s="44"/>
    </row>
    <row r="53646" spans="26:26">
      <c r="Z53646" s="44"/>
    </row>
    <row r="53647" spans="26:26">
      <c r="Z53647" s="44"/>
    </row>
    <row r="53648" spans="26:26">
      <c r="Z53648" s="44"/>
    </row>
    <row r="53649" spans="26:26">
      <c r="Z53649" s="44"/>
    </row>
    <row r="53650" spans="26:26">
      <c r="Z53650" s="44"/>
    </row>
    <row r="53651" spans="26:26">
      <c r="Z53651" s="44"/>
    </row>
    <row r="53652" spans="26:26">
      <c r="Z53652" s="44"/>
    </row>
    <row r="53653" spans="26:26">
      <c r="Z53653" s="44"/>
    </row>
    <row r="53654" spans="26:26">
      <c r="Z53654" s="44"/>
    </row>
    <row r="53655" spans="26:26">
      <c r="Z53655" s="44"/>
    </row>
    <row r="53656" spans="26:26">
      <c r="Z53656" s="44"/>
    </row>
    <row r="53657" spans="26:26">
      <c r="Z53657" s="44"/>
    </row>
    <row r="53658" spans="26:26">
      <c r="Z53658" s="44"/>
    </row>
    <row r="53659" spans="26:26">
      <c r="Z53659" s="44"/>
    </row>
    <row r="53660" spans="26:26">
      <c r="Z53660" s="44"/>
    </row>
    <row r="53661" spans="26:26">
      <c r="Z53661" s="44"/>
    </row>
    <row r="53662" spans="26:26">
      <c r="Z53662" s="44"/>
    </row>
    <row r="53663" spans="26:26">
      <c r="Z53663" s="44"/>
    </row>
    <row r="53664" spans="26:26">
      <c r="Z53664" s="44"/>
    </row>
    <row r="53665" spans="26:26">
      <c r="Z53665" s="44"/>
    </row>
    <row r="53666" spans="26:26">
      <c r="Z53666" s="44"/>
    </row>
    <row r="53667" spans="26:26">
      <c r="Z53667" s="44"/>
    </row>
    <row r="53668" spans="26:26">
      <c r="Z53668" s="44"/>
    </row>
    <row r="53669" spans="26:26">
      <c r="Z53669" s="44"/>
    </row>
    <row r="53670" spans="26:26">
      <c r="Z53670" s="44"/>
    </row>
    <row r="53671" spans="26:26">
      <c r="Z53671" s="44"/>
    </row>
    <row r="53672" spans="26:26">
      <c r="Z53672" s="44"/>
    </row>
    <row r="53673" spans="26:26">
      <c r="Z53673" s="44"/>
    </row>
    <row r="53674" spans="26:26">
      <c r="Z53674" s="44"/>
    </row>
    <row r="53675" spans="26:26">
      <c r="Z53675" s="44"/>
    </row>
    <row r="53676" spans="26:26">
      <c r="Z53676" s="44"/>
    </row>
    <row r="53677" spans="26:26">
      <c r="Z53677" s="44"/>
    </row>
    <row r="53678" spans="26:26">
      <c r="Z53678" s="44"/>
    </row>
    <row r="53679" spans="26:26">
      <c r="Z53679" s="44"/>
    </row>
    <row r="53680" spans="26:26">
      <c r="Z53680" s="44"/>
    </row>
    <row r="53681" spans="26:26">
      <c r="Z53681" s="44"/>
    </row>
    <row r="53682" spans="26:26">
      <c r="Z53682" s="44"/>
    </row>
    <row r="53683" spans="26:26">
      <c r="Z53683" s="44"/>
    </row>
    <row r="53684" spans="26:26">
      <c r="Z53684" s="44"/>
    </row>
    <row r="53685" spans="26:26">
      <c r="Z53685" s="44"/>
    </row>
    <row r="53686" spans="26:26">
      <c r="Z53686" s="44"/>
    </row>
    <row r="53687" spans="26:26">
      <c r="Z53687" s="44"/>
    </row>
    <row r="53688" spans="26:26">
      <c r="Z53688" s="44"/>
    </row>
    <row r="53689" spans="26:26">
      <c r="Z53689" s="44"/>
    </row>
    <row r="53690" spans="26:26">
      <c r="Z53690" s="44"/>
    </row>
    <row r="53691" spans="26:26">
      <c r="Z53691" s="44"/>
    </row>
    <row r="53692" spans="26:26">
      <c r="Z53692" s="44"/>
    </row>
    <row r="53693" spans="26:26">
      <c r="Z53693" s="44"/>
    </row>
    <row r="53694" spans="26:26">
      <c r="Z53694" s="44"/>
    </row>
    <row r="53695" spans="26:26">
      <c r="Z53695" s="44"/>
    </row>
    <row r="53696" spans="26:26">
      <c r="Z53696" s="44"/>
    </row>
    <row r="53697" spans="26:26">
      <c r="Z53697" s="44"/>
    </row>
    <row r="53698" spans="26:26">
      <c r="Z53698" s="44"/>
    </row>
    <row r="53699" spans="26:26">
      <c r="Z53699" s="44"/>
    </row>
    <row r="53700" spans="26:26">
      <c r="Z53700" s="44"/>
    </row>
    <row r="53701" spans="26:26">
      <c r="Z53701" s="44"/>
    </row>
    <row r="53702" spans="26:26">
      <c r="Z53702" s="44"/>
    </row>
    <row r="53703" spans="26:26">
      <c r="Z53703" s="44"/>
    </row>
    <row r="53704" spans="26:26">
      <c r="Z53704" s="44"/>
    </row>
    <row r="53705" spans="26:26">
      <c r="Z53705" s="44"/>
    </row>
    <row r="53706" spans="26:26">
      <c r="Z53706" s="44"/>
    </row>
    <row r="53707" spans="26:26">
      <c r="Z53707" s="44"/>
    </row>
    <row r="53708" spans="26:26">
      <c r="Z53708" s="44"/>
    </row>
    <row r="53709" spans="26:26">
      <c r="Z53709" s="44"/>
    </row>
    <row r="53710" spans="26:26">
      <c r="Z53710" s="44"/>
    </row>
    <row r="53711" spans="26:26">
      <c r="Z53711" s="44"/>
    </row>
    <row r="53712" spans="26:26">
      <c r="Z53712" s="44"/>
    </row>
    <row r="53713" spans="26:26">
      <c r="Z53713" s="44"/>
    </row>
    <row r="53714" spans="26:26">
      <c r="Z53714" s="44"/>
    </row>
    <row r="53715" spans="26:26">
      <c r="Z53715" s="44"/>
    </row>
    <row r="53716" spans="26:26">
      <c r="Z53716" s="44"/>
    </row>
    <row r="53717" spans="26:26">
      <c r="Z53717" s="44"/>
    </row>
    <row r="53718" spans="26:26">
      <c r="Z53718" s="44"/>
    </row>
    <row r="53719" spans="26:26">
      <c r="Z53719" s="44"/>
    </row>
    <row r="53720" spans="26:26">
      <c r="Z53720" s="44"/>
    </row>
    <row r="53721" spans="26:26">
      <c r="Z53721" s="44"/>
    </row>
    <row r="53722" spans="26:26">
      <c r="Z53722" s="44"/>
    </row>
    <row r="53723" spans="26:26">
      <c r="Z53723" s="44"/>
    </row>
    <row r="53724" spans="26:26">
      <c r="Z53724" s="44"/>
    </row>
    <row r="53725" spans="26:26">
      <c r="Z53725" s="44"/>
    </row>
    <row r="53726" spans="26:26">
      <c r="Z53726" s="44"/>
    </row>
    <row r="53727" spans="26:26">
      <c r="Z53727" s="44"/>
    </row>
    <row r="53728" spans="26:26">
      <c r="Z53728" s="44"/>
    </row>
    <row r="53729" spans="26:26">
      <c r="Z53729" s="44"/>
    </row>
    <row r="53730" spans="26:26">
      <c r="Z53730" s="44"/>
    </row>
    <row r="53731" spans="26:26">
      <c r="Z53731" s="44"/>
    </row>
    <row r="53732" spans="26:26">
      <c r="Z53732" s="44"/>
    </row>
    <row r="53733" spans="26:26">
      <c r="Z53733" s="44"/>
    </row>
    <row r="53734" spans="26:26">
      <c r="Z53734" s="44"/>
    </row>
    <row r="53735" spans="26:26">
      <c r="Z53735" s="44"/>
    </row>
    <row r="53736" spans="26:26">
      <c r="Z53736" s="44"/>
    </row>
    <row r="53737" spans="26:26">
      <c r="Z53737" s="44"/>
    </row>
    <row r="53738" spans="26:26">
      <c r="Z53738" s="44"/>
    </row>
    <row r="53739" spans="26:26">
      <c r="Z53739" s="44"/>
    </row>
    <row r="53740" spans="26:26">
      <c r="Z53740" s="44"/>
    </row>
    <row r="53741" spans="26:26">
      <c r="Z53741" s="44"/>
    </row>
    <row r="53742" spans="26:26">
      <c r="Z53742" s="44"/>
    </row>
    <row r="53743" spans="26:26">
      <c r="Z53743" s="44"/>
    </row>
    <row r="53744" spans="26:26">
      <c r="Z53744" s="44"/>
    </row>
    <row r="53745" spans="26:26">
      <c r="Z53745" s="44"/>
    </row>
    <row r="53746" spans="26:26">
      <c r="Z53746" s="44"/>
    </row>
    <row r="53747" spans="26:26">
      <c r="Z53747" s="44"/>
    </row>
    <row r="53748" spans="26:26">
      <c r="Z53748" s="44"/>
    </row>
    <row r="53749" spans="26:26">
      <c r="Z53749" s="44"/>
    </row>
    <row r="53750" spans="26:26">
      <c r="Z53750" s="44"/>
    </row>
    <row r="53751" spans="26:26">
      <c r="Z53751" s="44"/>
    </row>
    <row r="53752" spans="26:26">
      <c r="Z53752" s="44"/>
    </row>
    <row r="53753" spans="26:26">
      <c r="Z53753" s="44"/>
    </row>
    <row r="53754" spans="26:26">
      <c r="Z53754" s="44"/>
    </row>
    <row r="53755" spans="26:26">
      <c r="Z53755" s="44"/>
    </row>
    <row r="53756" spans="26:26">
      <c r="Z53756" s="44"/>
    </row>
    <row r="53757" spans="26:26">
      <c r="Z53757" s="44"/>
    </row>
    <row r="53758" spans="26:26">
      <c r="Z53758" s="44"/>
    </row>
    <row r="53759" spans="26:26">
      <c r="Z53759" s="44"/>
    </row>
    <row r="53760" spans="26:26">
      <c r="Z53760" s="44"/>
    </row>
    <row r="53761" spans="26:26">
      <c r="Z53761" s="44"/>
    </row>
    <row r="53762" spans="26:26">
      <c r="Z53762" s="44"/>
    </row>
    <row r="53763" spans="26:26">
      <c r="Z53763" s="44"/>
    </row>
    <row r="53764" spans="26:26">
      <c r="Z53764" s="44"/>
    </row>
    <row r="53765" spans="26:26">
      <c r="Z53765" s="44"/>
    </row>
    <row r="53766" spans="26:26">
      <c r="Z53766" s="44"/>
    </row>
    <row r="53767" spans="26:26">
      <c r="Z53767" s="44"/>
    </row>
    <row r="53768" spans="26:26">
      <c r="Z53768" s="44"/>
    </row>
    <row r="53769" spans="26:26">
      <c r="Z53769" s="44"/>
    </row>
    <row r="53770" spans="26:26">
      <c r="Z53770" s="44"/>
    </row>
    <row r="53771" spans="26:26">
      <c r="Z53771" s="44"/>
    </row>
    <row r="53772" spans="26:26">
      <c r="Z53772" s="44"/>
    </row>
    <row r="53773" spans="26:26">
      <c r="Z53773" s="44"/>
    </row>
    <row r="53774" spans="26:26">
      <c r="Z53774" s="44"/>
    </row>
    <row r="53775" spans="26:26">
      <c r="Z53775" s="44"/>
    </row>
    <row r="53776" spans="26:26">
      <c r="Z53776" s="44"/>
    </row>
    <row r="53777" spans="26:26">
      <c r="Z53777" s="44"/>
    </row>
    <row r="53778" spans="26:26">
      <c r="Z53778" s="44"/>
    </row>
    <row r="53779" spans="26:26">
      <c r="Z53779" s="44"/>
    </row>
    <row r="53780" spans="26:26">
      <c r="Z53780" s="44"/>
    </row>
    <row r="53781" spans="26:26">
      <c r="Z53781" s="44"/>
    </row>
    <row r="53782" spans="26:26">
      <c r="Z53782" s="44"/>
    </row>
    <row r="53783" spans="26:26">
      <c r="Z53783" s="44"/>
    </row>
    <row r="53784" spans="26:26">
      <c r="Z53784" s="44"/>
    </row>
    <row r="53785" spans="26:26">
      <c r="Z53785" s="44"/>
    </row>
    <row r="53786" spans="26:26">
      <c r="Z53786" s="44"/>
    </row>
    <row r="53787" spans="26:26">
      <c r="Z53787" s="44"/>
    </row>
    <row r="53788" spans="26:26">
      <c r="Z53788" s="44"/>
    </row>
    <row r="53789" spans="26:26">
      <c r="Z53789" s="44"/>
    </row>
    <row r="53790" spans="26:26">
      <c r="Z53790" s="44"/>
    </row>
    <row r="53791" spans="26:26">
      <c r="Z53791" s="44"/>
    </row>
    <row r="53792" spans="26:26">
      <c r="Z53792" s="44"/>
    </row>
    <row r="53793" spans="26:26">
      <c r="Z53793" s="44"/>
    </row>
    <row r="53794" spans="26:26">
      <c r="Z53794" s="44"/>
    </row>
    <row r="53795" spans="26:26">
      <c r="Z53795" s="44"/>
    </row>
    <row r="53796" spans="26:26">
      <c r="Z53796" s="44"/>
    </row>
    <row r="53797" spans="26:26">
      <c r="Z53797" s="44"/>
    </row>
    <row r="53798" spans="26:26">
      <c r="Z53798" s="44"/>
    </row>
    <row r="53799" spans="26:26">
      <c r="Z53799" s="44"/>
    </row>
    <row r="53800" spans="26:26">
      <c r="Z53800" s="44"/>
    </row>
    <row r="53801" spans="26:26">
      <c r="Z53801" s="44"/>
    </row>
    <row r="53802" spans="26:26">
      <c r="Z53802" s="44"/>
    </row>
    <row r="53803" spans="26:26">
      <c r="Z53803" s="44"/>
    </row>
    <row r="53804" spans="26:26">
      <c r="Z53804" s="44"/>
    </row>
    <row r="53805" spans="26:26">
      <c r="Z53805" s="44"/>
    </row>
    <row r="53806" spans="26:26">
      <c r="Z53806" s="44"/>
    </row>
    <row r="53807" spans="26:26">
      <c r="Z53807" s="44"/>
    </row>
    <row r="53808" spans="26:26">
      <c r="Z53808" s="44"/>
    </row>
    <row r="53809" spans="26:26">
      <c r="Z53809" s="44"/>
    </row>
    <row r="53810" spans="26:26">
      <c r="Z53810" s="44"/>
    </row>
    <row r="53811" spans="26:26">
      <c r="Z53811" s="44"/>
    </row>
    <row r="53812" spans="26:26">
      <c r="Z53812" s="44"/>
    </row>
    <row r="53813" spans="26:26">
      <c r="Z53813" s="44"/>
    </row>
    <row r="53814" spans="26:26">
      <c r="Z53814" s="44"/>
    </row>
    <row r="53815" spans="26:26">
      <c r="Z53815" s="44"/>
    </row>
    <row r="53816" spans="26:26">
      <c r="Z53816" s="44"/>
    </row>
    <row r="53817" spans="26:26">
      <c r="Z53817" s="44"/>
    </row>
    <row r="53818" spans="26:26">
      <c r="Z53818" s="44"/>
    </row>
    <row r="53819" spans="26:26">
      <c r="Z53819" s="44"/>
    </row>
    <row r="53820" spans="26:26">
      <c r="Z53820" s="44"/>
    </row>
    <row r="53821" spans="26:26">
      <c r="Z53821" s="44"/>
    </row>
    <row r="53822" spans="26:26">
      <c r="Z53822" s="44"/>
    </row>
    <row r="53823" spans="26:26">
      <c r="Z53823" s="44"/>
    </row>
    <row r="53824" spans="26:26">
      <c r="Z53824" s="44"/>
    </row>
    <row r="53825" spans="26:26">
      <c r="Z53825" s="44"/>
    </row>
    <row r="53826" spans="26:26">
      <c r="Z53826" s="44"/>
    </row>
    <row r="53827" spans="26:26">
      <c r="Z53827" s="44"/>
    </row>
    <row r="53828" spans="26:26">
      <c r="Z53828" s="44"/>
    </row>
    <row r="53829" spans="26:26">
      <c r="Z53829" s="44"/>
    </row>
    <row r="53830" spans="26:26">
      <c r="Z53830" s="44"/>
    </row>
    <row r="53831" spans="26:26">
      <c r="Z53831" s="44"/>
    </row>
    <row r="53832" spans="26:26">
      <c r="Z53832" s="44"/>
    </row>
    <row r="53833" spans="26:26">
      <c r="Z53833" s="44"/>
    </row>
    <row r="53834" spans="26:26">
      <c r="Z53834" s="44"/>
    </row>
    <row r="53835" spans="26:26">
      <c r="Z53835" s="44"/>
    </row>
    <row r="53836" spans="26:26">
      <c r="Z53836" s="44"/>
    </row>
    <row r="53837" spans="26:26">
      <c r="Z53837" s="44"/>
    </row>
    <row r="53838" spans="26:26">
      <c r="Z53838" s="44"/>
    </row>
    <row r="53839" spans="26:26">
      <c r="Z53839" s="44"/>
    </row>
    <row r="53840" spans="26:26">
      <c r="Z53840" s="44"/>
    </row>
    <row r="53841" spans="26:26">
      <c r="Z53841" s="44"/>
    </row>
    <row r="53842" spans="26:26">
      <c r="Z53842" s="44"/>
    </row>
    <row r="53843" spans="26:26">
      <c r="Z53843" s="44"/>
    </row>
    <row r="53844" spans="26:26">
      <c r="Z53844" s="44"/>
    </row>
    <row r="53845" spans="26:26">
      <c r="Z53845" s="44"/>
    </row>
    <row r="53846" spans="26:26">
      <c r="Z53846" s="44"/>
    </row>
    <row r="53847" spans="26:26">
      <c r="Z53847" s="44"/>
    </row>
    <row r="53848" spans="26:26">
      <c r="Z53848" s="44"/>
    </row>
    <row r="53849" spans="26:26">
      <c r="Z53849" s="44"/>
    </row>
    <row r="53850" spans="26:26">
      <c r="Z53850" s="44"/>
    </row>
    <row r="53851" spans="26:26">
      <c r="Z53851" s="44"/>
    </row>
    <row r="53852" spans="26:26">
      <c r="Z53852" s="44"/>
    </row>
    <row r="53853" spans="26:26">
      <c r="Z53853" s="44"/>
    </row>
    <row r="53854" spans="26:26">
      <c r="Z53854" s="44"/>
    </row>
    <row r="53855" spans="26:26">
      <c r="Z53855" s="44"/>
    </row>
    <row r="53856" spans="26:26">
      <c r="Z53856" s="44"/>
    </row>
    <row r="53857" spans="26:26">
      <c r="Z53857" s="44"/>
    </row>
    <row r="53858" spans="26:26">
      <c r="Z53858" s="44"/>
    </row>
    <row r="53859" spans="26:26">
      <c r="Z53859" s="44"/>
    </row>
    <row r="53860" spans="26:26">
      <c r="Z53860" s="44"/>
    </row>
    <row r="53861" spans="26:26">
      <c r="Z53861" s="44"/>
    </row>
    <row r="53862" spans="26:26">
      <c r="Z53862" s="44"/>
    </row>
    <row r="53863" spans="26:26">
      <c r="Z53863" s="44"/>
    </row>
    <row r="53864" spans="26:26">
      <c r="Z53864" s="44"/>
    </row>
    <row r="53865" spans="26:26">
      <c r="Z53865" s="44"/>
    </row>
    <row r="53866" spans="26:26">
      <c r="Z53866" s="44"/>
    </row>
    <row r="53867" spans="26:26">
      <c r="Z53867" s="44"/>
    </row>
    <row r="53868" spans="26:26">
      <c r="Z53868" s="44"/>
    </row>
    <row r="53869" spans="26:26">
      <c r="Z53869" s="44"/>
    </row>
    <row r="53870" spans="26:26">
      <c r="Z53870" s="44"/>
    </row>
    <row r="53871" spans="26:26">
      <c r="Z53871" s="44"/>
    </row>
    <row r="53872" spans="26:26">
      <c r="Z53872" s="44"/>
    </row>
    <row r="53873" spans="26:26">
      <c r="Z53873" s="44"/>
    </row>
    <row r="53874" spans="26:26">
      <c r="Z53874" s="44"/>
    </row>
    <row r="53875" spans="26:26">
      <c r="Z53875" s="44"/>
    </row>
    <row r="53876" spans="26:26">
      <c r="Z53876" s="44"/>
    </row>
    <row r="53877" spans="26:26">
      <c r="Z53877" s="44"/>
    </row>
    <row r="53878" spans="26:26">
      <c r="Z53878" s="44"/>
    </row>
    <row r="53879" spans="26:26">
      <c r="Z53879" s="44"/>
    </row>
    <row r="53880" spans="26:26">
      <c r="Z53880" s="44"/>
    </row>
    <row r="53881" spans="26:26">
      <c r="Z53881" s="44"/>
    </row>
    <row r="53882" spans="26:26">
      <c r="Z53882" s="44"/>
    </row>
    <row r="53883" spans="26:26">
      <c r="Z53883" s="44"/>
    </row>
    <row r="53884" spans="26:26">
      <c r="Z53884" s="44"/>
    </row>
    <row r="53885" spans="26:26">
      <c r="Z53885" s="44"/>
    </row>
    <row r="53886" spans="26:26">
      <c r="Z53886" s="44"/>
    </row>
    <row r="53887" spans="26:26">
      <c r="Z53887" s="44"/>
    </row>
    <row r="53888" spans="26:26">
      <c r="Z53888" s="44"/>
    </row>
    <row r="53889" spans="26:26">
      <c r="Z53889" s="44"/>
    </row>
    <row r="53890" spans="26:26">
      <c r="Z53890" s="44"/>
    </row>
    <row r="53891" spans="26:26">
      <c r="Z53891" s="44"/>
    </row>
    <row r="53892" spans="26:26">
      <c r="Z53892" s="44"/>
    </row>
    <row r="53893" spans="26:26">
      <c r="Z53893" s="44"/>
    </row>
    <row r="53894" spans="26:26">
      <c r="Z53894" s="44"/>
    </row>
    <row r="53895" spans="26:26">
      <c r="Z53895" s="44"/>
    </row>
    <row r="53896" spans="26:26">
      <c r="Z53896" s="44"/>
    </row>
    <row r="53897" spans="26:26">
      <c r="Z53897" s="44"/>
    </row>
    <row r="53898" spans="26:26">
      <c r="Z53898" s="44"/>
    </row>
    <row r="53899" spans="26:26">
      <c r="Z53899" s="44"/>
    </row>
    <row r="53900" spans="26:26">
      <c r="Z53900" s="44"/>
    </row>
    <row r="53901" spans="26:26">
      <c r="Z53901" s="44"/>
    </row>
    <row r="53902" spans="26:26">
      <c r="Z53902" s="44"/>
    </row>
    <row r="53903" spans="26:26">
      <c r="Z53903" s="44"/>
    </row>
    <row r="53904" spans="26:26">
      <c r="Z53904" s="44"/>
    </row>
    <row r="53905" spans="26:26">
      <c r="Z53905" s="44"/>
    </row>
    <row r="53906" spans="26:26">
      <c r="Z53906" s="44"/>
    </row>
    <row r="53907" spans="26:26">
      <c r="Z53907" s="44"/>
    </row>
    <row r="53908" spans="26:26">
      <c r="Z53908" s="44"/>
    </row>
    <row r="53909" spans="26:26">
      <c r="Z53909" s="44"/>
    </row>
    <row r="53910" spans="26:26">
      <c r="Z53910" s="44"/>
    </row>
    <row r="53911" spans="26:26">
      <c r="Z53911" s="44"/>
    </row>
    <row r="53912" spans="26:26">
      <c r="Z53912" s="44"/>
    </row>
    <row r="53913" spans="26:26">
      <c r="Z53913" s="44"/>
    </row>
    <row r="53914" spans="26:26">
      <c r="Z53914" s="44"/>
    </row>
    <row r="53915" spans="26:26">
      <c r="Z53915" s="44"/>
    </row>
    <row r="53916" spans="26:26">
      <c r="Z53916" s="44"/>
    </row>
    <row r="53917" spans="26:26">
      <c r="Z53917" s="44"/>
    </row>
    <row r="53918" spans="26:26">
      <c r="Z53918" s="44"/>
    </row>
    <row r="53919" spans="26:26">
      <c r="Z53919" s="44"/>
    </row>
    <row r="53920" spans="26:26">
      <c r="Z53920" s="44"/>
    </row>
    <row r="53921" spans="26:26">
      <c r="Z53921" s="44"/>
    </row>
    <row r="53922" spans="26:26">
      <c r="Z53922" s="44"/>
    </row>
    <row r="53923" spans="26:26">
      <c r="Z53923" s="44"/>
    </row>
    <row r="53924" spans="26:26">
      <c r="Z53924" s="44"/>
    </row>
    <row r="53925" spans="26:26">
      <c r="Z53925" s="44"/>
    </row>
    <row r="53926" spans="26:26">
      <c r="Z53926" s="44"/>
    </row>
    <row r="53927" spans="26:26">
      <c r="Z53927" s="44"/>
    </row>
    <row r="53928" spans="26:26">
      <c r="Z53928" s="44"/>
    </row>
    <row r="53929" spans="26:26">
      <c r="Z53929" s="44"/>
    </row>
    <row r="53930" spans="26:26">
      <c r="Z53930" s="44"/>
    </row>
    <row r="53931" spans="26:26">
      <c r="Z53931" s="44"/>
    </row>
    <row r="53932" spans="26:26">
      <c r="Z53932" s="44"/>
    </row>
    <row r="53933" spans="26:26">
      <c r="Z53933" s="44"/>
    </row>
    <row r="53934" spans="26:26">
      <c r="Z53934" s="44"/>
    </row>
    <row r="53935" spans="26:26">
      <c r="Z53935" s="44"/>
    </row>
    <row r="53936" spans="26:26">
      <c r="Z53936" s="44"/>
    </row>
    <row r="53937" spans="26:26">
      <c r="Z53937" s="44"/>
    </row>
    <row r="53938" spans="26:26">
      <c r="Z53938" s="44"/>
    </row>
    <row r="53939" spans="26:26">
      <c r="Z53939" s="44"/>
    </row>
    <row r="53940" spans="26:26">
      <c r="Z53940" s="44"/>
    </row>
    <row r="53941" spans="26:26">
      <c r="Z53941" s="44"/>
    </row>
    <row r="53942" spans="26:26">
      <c r="Z53942" s="44"/>
    </row>
    <row r="53943" spans="26:26">
      <c r="Z53943" s="44"/>
    </row>
    <row r="53944" spans="26:26">
      <c r="Z53944" s="44"/>
    </row>
    <row r="53945" spans="26:26">
      <c r="Z53945" s="44"/>
    </row>
    <row r="53946" spans="26:26">
      <c r="Z53946" s="44"/>
    </row>
    <row r="53947" spans="26:26">
      <c r="Z53947" s="44"/>
    </row>
    <row r="53948" spans="26:26">
      <c r="Z53948" s="44"/>
    </row>
    <row r="53949" spans="26:26">
      <c r="Z53949" s="44"/>
    </row>
    <row r="53950" spans="26:26">
      <c r="Z53950" s="44"/>
    </row>
    <row r="53951" spans="26:26">
      <c r="Z53951" s="44"/>
    </row>
    <row r="53952" spans="26:26">
      <c r="Z53952" s="44"/>
    </row>
    <row r="53953" spans="26:26">
      <c r="Z53953" s="44"/>
    </row>
    <row r="53954" spans="26:26">
      <c r="Z53954" s="44"/>
    </row>
    <row r="53955" spans="26:26">
      <c r="Z53955" s="44"/>
    </row>
    <row r="53956" spans="26:26">
      <c r="Z53956" s="44"/>
    </row>
    <row r="53957" spans="26:26">
      <c r="Z53957" s="44"/>
    </row>
    <row r="53958" spans="26:26">
      <c r="Z53958" s="44"/>
    </row>
    <row r="53959" spans="26:26">
      <c r="Z53959" s="44"/>
    </row>
    <row r="53960" spans="26:26">
      <c r="Z53960" s="44"/>
    </row>
    <row r="53961" spans="26:26">
      <c r="Z53961" s="44"/>
    </row>
    <row r="53962" spans="26:26">
      <c r="Z53962" s="44"/>
    </row>
    <row r="53963" spans="26:26">
      <c r="Z53963" s="44"/>
    </row>
    <row r="53964" spans="26:26">
      <c r="Z53964" s="44"/>
    </row>
    <row r="53965" spans="26:26">
      <c r="Z53965" s="44"/>
    </row>
    <row r="53966" spans="26:26">
      <c r="Z53966" s="44"/>
    </row>
    <row r="53967" spans="26:26">
      <c r="Z53967" s="44"/>
    </row>
    <row r="53968" spans="26:26">
      <c r="Z53968" s="44"/>
    </row>
    <row r="53969" spans="26:26">
      <c r="Z53969" s="44"/>
    </row>
    <row r="53970" spans="26:26">
      <c r="Z53970" s="44"/>
    </row>
    <row r="53971" spans="26:26">
      <c r="Z53971" s="44"/>
    </row>
    <row r="53972" spans="26:26">
      <c r="Z53972" s="44"/>
    </row>
    <row r="53973" spans="26:26">
      <c r="Z53973" s="44"/>
    </row>
    <row r="53974" spans="26:26">
      <c r="Z53974" s="44"/>
    </row>
    <row r="53975" spans="26:26">
      <c r="Z53975" s="44"/>
    </row>
    <row r="53976" spans="26:26">
      <c r="Z53976" s="44"/>
    </row>
    <row r="53977" spans="26:26">
      <c r="Z53977" s="44"/>
    </row>
    <row r="53978" spans="26:26">
      <c r="Z53978" s="44"/>
    </row>
    <row r="53979" spans="26:26">
      <c r="Z53979" s="44"/>
    </row>
    <row r="53980" spans="26:26">
      <c r="Z53980" s="44"/>
    </row>
    <row r="53981" spans="26:26">
      <c r="Z53981" s="44"/>
    </row>
    <row r="53982" spans="26:26">
      <c r="Z53982" s="44"/>
    </row>
    <row r="53983" spans="26:26">
      <c r="Z53983" s="44"/>
    </row>
    <row r="53984" spans="26:26">
      <c r="Z53984" s="44"/>
    </row>
    <row r="53985" spans="26:26">
      <c r="Z53985" s="44"/>
    </row>
    <row r="53986" spans="26:26">
      <c r="Z53986" s="44"/>
    </row>
    <row r="53987" spans="26:26">
      <c r="Z53987" s="44"/>
    </row>
    <row r="53988" spans="26:26">
      <c r="Z53988" s="44"/>
    </row>
    <row r="53989" spans="26:26">
      <c r="Z53989" s="44"/>
    </row>
    <row r="53990" spans="26:26">
      <c r="Z53990" s="44"/>
    </row>
    <row r="53991" spans="26:26">
      <c r="Z53991" s="44"/>
    </row>
    <row r="53992" spans="26:26">
      <c r="Z53992" s="44"/>
    </row>
    <row r="53993" spans="26:26">
      <c r="Z53993" s="44"/>
    </row>
    <row r="53994" spans="26:26">
      <c r="Z53994" s="44"/>
    </row>
    <row r="53995" spans="26:26">
      <c r="Z53995" s="44"/>
    </row>
    <row r="53996" spans="26:26">
      <c r="Z53996" s="44"/>
    </row>
    <row r="53997" spans="26:26">
      <c r="Z53997" s="44"/>
    </row>
    <row r="53998" spans="26:26">
      <c r="Z53998" s="44"/>
    </row>
    <row r="53999" spans="26:26">
      <c r="Z53999" s="44"/>
    </row>
    <row r="54000" spans="26:26">
      <c r="Z54000" s="44"/>
    </row>
    <row r="54001" spans="26:26">
      <c r="Z54001" s="44"/>
    </row>
    <row r="54002" spans="26:26">
      <c r="Z54002" s="44"/>
    </row>
    <row r="54003" spans="26:26">
      <c r="Z54003" s="44"/>
    </row>
    <row r="54004" spans="26:26">
      <c r="Z54004" s="44"/>
    </row>
    <row r="54005" spans="26:26">
      <c r="Z54005" s="44"/>
    </row>
    <row r="54006" spans="26:26">
      <c r="Z54006" s="44"/>
    </row>
    <row r="54007" spans="26:26">
      <c r="Z54007" s="44"/>
    </row>
    <row r="54008" spans="26:26">
      <c r="Z54008" s="44"/>
    </row>
    <row r="54009" spans="26:26">
      <c r="Z54009" s="44"/>
    </row>
    <row r="54010" spans="26:26">
      <c r="Z54010" s="44"/>
    </row>
    <row r="54011" spans="26:26">
      <c r="Z54011" s="44"/>
    </row>
    <row r="54012" spans="26:26">
      <c r="Z54012" s="44"/>
    </row>
    <row r="54013" spans="26:26">
      <c r="Z54013" s="44"/>
    </row>
    <row r="54014" spans="26:26">
      <c r="Z54014" s="44"/>
    </row>
    <row r="54015" spans="26:26">
      <c r="Z54015" s="44"/>
    </row>
    <row r="54016" spans="26:26">
      <c r="Z54016" s="44"/>
    </row>
    <row r="54017" spans="26:26">
      <c r="Z54017" s="44"/>
    </row>
    <row r="54018" spans="26:26">
      <c r="Z54018" s="44"/>
    </row>
    <row r="54019" spans="26:26">
      <c r="Z54019" s="44"/>
    </row>
    <row r="54020" spans="26:26">
      <c r="Z54020" s="44"/>
    </row>
    <row r="54021" spans="26:26">
      <c r="Z54021" s="44"/>
    </row>
    <row r="54022" spans="26:26">
      <c r="Z54022" s="44"/>
    </row>
    <row r="54023" spans="26:26">
      <c r="Z54023" s="44"/>
    </row>
    <row r="54024" spans="26:26">
      <c r="Z54024" s="44"/>
    </row>
    <row r="54025" spans="26:26">
      <c r="Z54025" s="44"/>
    </row>
    <row r="54026" spans="26:26">
      <c r="Z54026" s="44"/>
    </row>
    <row r="54027" spans="26:26">
      <c r="Z54027" s="44"/>
    </row>
    <row r="54028" spans="26:26">
      <c r="Z54028" s="44"/>
    </row>
    <row r="54029" spans="26:26">
      <c r="Z54029" s="44"/>
    </row>
    <row r="54030" spans="26:26">
      <c r="Z54030" s="44"/>
    </row>
    <row r="54031" spans="26:26">
      <c r="Z54031" s="44"/>
    </row>
    <row r="54032" spans="26:26">
      <c r="Z54032" s="44"/>
    </row>
    <row r="54033" spans="26:26">
      <c r="Z54033" s="44"/>
    </row>
    <row r="54034" spans="26:26">
      <c r="Z54034" s="44"/>
    </row>
    <row r="54035" spans="26:26">
      <c r="Z54035" s="44"/>
    </row>
    <row r="54036" spans="26:26">
      <c r="Z54036" s="44"/>
    </row>
    <row r="54037" spans="26:26">
      <c r="Z54037" s="44"/>
    </row>
    <row r="54038" spans="26:26">
      <c r="Z54038" s="44"/>
    </row>
    <row r="54039" spans="26:26">
      <c r="Z54039" s="44"/>
    </row>
    <row r="54040" spans="26:26">
      <c r="Z54040" s="44"/>
    </row>
    <row r="54041" spans="26:26">
      <c r="Z54041" s="44"/>
    </row>
    <row r="54042" spans="26:26">
      <c r="Z54042" s="44"/>
    </row>
    <row r="54043" spans="26:26">
      <c r="Z54043" s="44"/>
    </row>
    <row r="54044" spans="26:26">
      <c r="Z54044" s="44"/>
    </row>
    <row r="54045" spans="26:26">
      <c r="Z54045" s="44"/>
    </row>
    <row r="54046" spans="26:26">
      <c r="Z54046" s="44"/>
    </row>
    <row r="54047" spans="26:26">
      <c r="Z54047" s="44"/>
    </row>
    <row r="54048" spans="26:26">
      <c r="Z54048" s="44"/>
    </row>
    <row r="54049" spans="26:26">
      <c r="Z54049" s="44"/>
    </row>
    <row r="54050" spans="26:26">
      <c r="Z54050" s="44"/>
    </row>
    <row r="54051" spans="26:26">
      <c r="Z54051" s="44"/>
    </row>
    <row r="54052" spans="26:26">
      <c r="Z54052" s="44"/>
    </row>
    <row r="54053" spans="26:26">
      <c r="Z54053" s="44"/>
    </row>
    <row r="54054" spans="26:26">
      <c r="Z54054" s="44"/>
    </row>
    <row r="54055" spans="26:26">
      <c r="Z54055" s="44"/>
    </row>
    <row r="54056" spans="26:26">
      <c r="Z54056" s="44"/>
    </row>
    <row r="54057" spans="26:26">
      <c r="Z54057" s="44"/>
    </row>
    <row r="54058" spans="26:26">
      <c r="Z54058" s="44"/>
    </row>
    <row r="54059" spans="26:26">
      <c r="Z54059" s="44"/>
    </row>
    <row r="54060" spans="26:26">
      <c r="Z54060" s="44"/>
    </row>
    <row r="54061" spans="26:26">
      <c r="Z54061" s="44"/>
    </row>
    <row r="54062" spans="26:26">
      <c r="Z54062" s="44"/>
    </row>
    <row r="54063" spans="26:26">
      <c r="Z54063" s="44"/>
    </row>
    <row r="54064" spans="26:26">
      <c r="Z54064" s="44"/>
    </row>
    <row r="54065" spans="26:26">
      <c r="Z54065" s="44"/>
    </row>
    <row r="54066" spans="26:26">
      <c r="Z54066" s="44"/>
    </row>
    <row r="54067" spans="26:26">
      <c r="Z54067" s="44"/>
    </row>
    <row r="54068" spans="26:26">
      <c r="Z54068" s="44"/>
    </row>
    <row r="54069" spans="26:26">
      <c r="Z54069" s="44"/>
    </row>
    <row r="54070" spans="26:26">
      <c r="Z54070" s="44"/>
    </row>
    <row r="54071" spans="26:26">
      <c r="Z54071" s="44"/>
    </row>
    <row r="54072" spans="26:26">
      <c r="Z54072" s="44"/>
    </row>
    <row r="54073" spans="26:26">
      <c r="Z54073" s="44"/>
    </row>
    <row r="54074" spans="26:26">
      <c r="Z54074" s="44"/>
    </row>
    <row r="54075" spans="26:26">
      <c r="Z54075" s="44"/>
    </row>
    <row r="54076" spans="26:26">
      <c r="Z54076" s="44"/>
    </row>
    <row r="54077" spans="26:26">
      <c r="Z54077" s="44"/>
    </row>
    <row r="54078" spans="26:26">
      <c r="Z54078" s="44"/>
    </row>
    <row r="54079" spans="26:26">
      <c r="Z54079" s="44"/>
    </row>
    <row r="54080" spans="26:26">
      <c r="Z54080" s="44"/>
    </row>
    <row r="54081" spans="26:26">
      <c r="Z54081" s="44"/>
    </row>
    <row r="54082" spans="26:26">
      <c r="Z54082" s="44"/>
    </row>
    <row r="54083" spans="26:26">
      <c r="Z54083" s="44"/>
    </row>
    <row r="54084" spans="26:26">
      <c r="Z54084" s="44"/>
    </row>
    <row r="54085" spans="26:26">
      <c r="Z54085" s="44"/>
    </row>
    <row r="54086" spans="26:26">
      <c r="Z54086" s="44"/>
    </row>
    <row r="54087" spans="26:26">
      <c r="Z54087" s="44"/>
    </row>
    <row r="54088" spans="26:26">
      <c r="Z54088" s="44"/>
    </row>
    <row r="54089" spans="26:26">
      <c r="Z54089" s="44"/>
    </row>
    <row r="54090" spans="26:26">
      <c r="Z54090" s="44"/>
    </row>
    <row r="54091" spans="26:26">
      <c r="Z54091" s="44"/>
    </row>
    <row r="54092" spans="26:26">
      <c r="Z54092" s="44"/>
    </row>
    <row r="54093" spans="26:26">
      <c r="Z54093" s="44"/>
    </row>
    <row r="54094" spans="26:26">
      <c r="Z54094" s="44"/>
    </row>
    <row r="54095" spans="26:26">
      <c r="Z54095" s="44"/>
    </row>
    <row r="54096" spans="26:26">
      <c r="Z54096" s="44"/>
    </row>
    <row r="54097" spans="26:26">
      <c r="Z54097" s="44"/>
    </row>
    <row r="54098" spans="26:26">
      <c r="Z54098" s="44"/>
    </row>
    <row r="54099" spans="26:26">
      <c r="Z54099" s="44"/>
    </row>
    <row r="54100" spans="26:26">
      <c r="Z54100" s="44"/>
    </row>
    <row r="54101" spans="26:26">
      <c r="Z54101" s="44"/>
    </row>
    <row r="54102" spans="26:26">
      <c r="Z54102" s="44"/>
    </row>
    <row r="54103" spans="26:26">
      <c r="Z54103" s="44"/>
    </row>
    <row r="54104" spans="26:26">
      <c r="Z54104" s="44"/>
    </row>
    <row r="54105" spans="26:26">
      <c r="Z54105" s="44"/>
    </row>
    <row r="54106" spans="26:26">
      <c r="Z54106" s="44"/>
    </row>
    <row r="54107" spans="26:26">
      <c r="Z54107" s="44"/>
    </row>
    <row r="54108" spans="26:26">
      <c r="Z54108" s="44"/>
    </row>
    <row r="54109" spans="26:26">
      <c r="Z54109" s="44"/>
    </row>
    <row r="54110" spans="26:26">
      <c r="Z54110" s="44"/>
    </row>
    <row r="54111" spans="26:26">
      <c r="Z54111" s="44"/>
    </row>
    <row r="54112" spans="26:26">
      <c r="Z54112" s="44"/>
    </row>
    <row r="54113" spans="26:26">
      <c r="Z54113" s="44"/>
    </row>
    <row r="54114" spans="26:26">
      <c r="Z54114" s="44"/>
    </row>
    <row r="54115" spans="26:26">
      <c r="Z54115" s="44"/>
    </row>
    <row r="54116" spans="26:26">
      <c r="Z54116" s="44"/>
    </row>
    <row r="54117" spans="26:26">
      <c r="Z54117" s="44"/>
    </row>
    <row r="54118" spans="26:26">
      <c r="Z54118" s="44"/>
    </row>
    <row r="54119" spans="26:26">
      <c r="Z54119" s="44"/>
    </row>
    <row r="54120" spans="26:26">
      <c r="Z54120" s="44"/>
    </row>
    <row r="54121" spans="26:26">
      <c r="Z54121" s="44"/>
    </row>
    <row r="54122" spans="26:26">
      <c r="Z54122" s="44"/>
    </row>
    <row r="54123" spans="26:26">
      <c r="Z54123" s="44"/>
    </row>
    <row r="54124" spans="26:26">
      <c r="Z54124" s="44"/>
    </row>
    <row r="54125" spans="26:26">
      <c r="Z54125" s="44"/>
    </row>
    <row r="54126" spans="26:26">
      <c r="Z54126" s="44"/>
    </row>
    <row r="54127" spans="26:26">
      <c r="Z54127" s="44"/>
    </row>
    <row r="54128" spans="26:26">
      <c r="Z54128" s="44"/>
    </row>
    <row r="54129" spans="26:26">
      <c r="Z54129" s="44"/>
    </row>
    <row r="54130" spans="26:26">
      <c r="Z54130" s="44"/>
    </row>
    <row r="54131" spans="26:26">
      <c r="Z54131" s="44"/>
    </row>
    <row r="54132" spans="26:26">
      <c r="Z54132" s="44"/>
    </row>
    <row r="54133" spans="26:26">
      <c r="Z54133" s="44"/>
    </row>
    <row r="54134" spans="26:26">
      <c r="Z54134" s="44"/>
    </row>
    <row r="54135" spans="26:26">
      <c r="Z54135" s="44"/>
    </row>
    <row r="54136" spans="26:26">
      <c r="Z54136" s="44"/>
    </row>
    <row r="54137" spans="26:26">
      <c r="Z54137" s="44"/>
    </row>
    <row r="54138" spans="26:26">
      <c r="Z54138" s="44"/>
    </row>
    <row r="54139" spans="26:26">
      <c r="Z54139" s="44"/>
    </row>
    <row r="54140" spans="26:26">
      <c r="Z54140" s="44"/>
    </row>
    <row r="54141" spans="26:26">
      <c r="Z54141" s="44"/>
    </row>
    <row r="54142" spans="26:26">
      <c r="Z54142" s="44"/>
    </row>
    <row r="54143" spans="26:26">
      <c r="Z54143" s="44"/>
    </row>
    <row r="54144" spans="26:26">
      <c r="Z54144" s="44"/>
    </row>
    <row r="54145" spans="26:26">
      <c r="Z54145" s="44"/>
    </row>
    <row r="54146" spans="26:26">
      <c r="Z54146" s="44"/>
    </row>
    <row r="54147" spans="26:26">
      <c r="Z54147" s="44"/>
    </row>
    <row r="54148" spans="26:26">
      <c r="Z54148" s="44"/>
    </row>
    <row r="54149" spans="26:26">
      <c r="Z54149" s="44"/>
    </row>
    <row r="54150" spans="26:26">
      <c r="Z54150" s="44"/>
    </row>
    <row r="54151" spans="26:26">
      <c r="Z54151" s="44"/>
    </row>
    <row r="54152" spans="26:26">
      <c r="Z54152" s="44"/>
    </row>
    <row r="54153" spans="26:26">
      <c r="Z54153" s="44"/>
    </row>
    <row r="54154" spans="26:26">
      <c r="Z54154" s="44"/>
    </row>
    <row r="54155" spans="26:26">
      <c r="Z54155" s="44"/>
    </row>
    <row r="54156" spans="26:26">
      <c r="Z54156" s="44"/>
    </row>
    <row r="54157" spans="26:26">
      <c r="Z54157" s="44"/>
    </row>
    <row r="54158" spans="26:26">
      <c r="Z54158" s="44"/>
    </row>
    <row r="54159" spans="26:26">
      <c r="Z54159" s="44"/>
    </row>
    <row r="54160" spans="26:26">
      <c r="Z54160" s="44"/>
    </row>
    <row r="54161" spans="26:26">
      <c r="Z54161" s="44"/>
    </row>
    <row r="54162" spans="26:26">
      <c r="Z54162" s="44"/>
    </row>
    <row r="54163" spans="26:26">
      <c r="Z54163" s="44"/>
    </row>
    <row r="54164" spans="26:26">
      <c r="Z54164" s="44"/>
    </row>
    <row r="54165" spans="26:26">
      <c r="Z54165" s="44"/>
    </row>
    <row r="54166" spans="26:26">
      <c r="Z54166" s="44"/>
    </row>
    <row r="54167" spans="26:26">
      <c r="Z54167" s="44"/>
    </row>
    <row r="54168" spans="26:26">
      <c r="Z54168" s="44"/>
    </row>
    <row r="54169" spans="26:26">
      <c r="Z54169" s="44"/>
    </row>
    <row r="54170" spans="26:26">
      <c r="Z54170" s="44"/>
    </row>
    <row r="54171" spans="26:26">
      <c r="Z54171" s="44"/>
    </row>
    <row r="54172" spans="26:26">
      <c r="Z54172" s="44"/>
    </row>
    <row r="54173" spans="26:26">
      <c r="Z54173" s="44"/>
    </row>
    <row r="54174" spans="26:26">
      <c r="Z54174" s="44"/>
    </row>
    <row r="54175" spans="26:26">
      <c r="Z54175" s="44"/>
    </row>
    <row r="54176" spans="26:26">
      <c r="Z54176" s="44"/>
    </row>
    <row r="54177" spans="26:26">
      <c r="Z54177" s="44"/>
    </row>
    <row r="54178" spans="26:26">
      <c r="Z54178" s="44"/>
    </row>
    <row r="54179" spans="26:26">
      <c r="Z54179" s="44"/>
    </row>
    <row r="54180" spans="26:26">
      <c r="Z54180" s="44"/>
    </row>
    <row r="54181" spans="26:26">
      <c r="Z54181" s="44"/>
    </row>
    <row r="54182" spans="26:26">
      <c r="Z54182" s="44"/>
    </row>
    <row r="54183" spans="26:26">
      <c r="Z54183" s="44"/>
    </row>
    <row r="54184" spans="26:26">
      <c r="Z54184" s="44"/>
    </row>
    <row r="54185" spans="26:26">
      <c r="Z54185" s="44"/>
    </row>
    <row r="54186" spans="26:26">
      <c r="Z54186" s="44"/>
    </row>
    <row r="54187" spans="26:26">
      <c r="Z54187" s="44"/>
    </row>
    <row r="54188" spans="26:26">
      <c r="Z54188" s="44"/>
    </row>
    <row r="54189" spans="26:26">
      <c r="Z54189" s="44"/>
    </row>
    <row r="54190" spans="26:26">
      <c r="Z54190" s="44"/>
    </row>
    <row r="54191" spans="26:26">
      <c r="Z54191" s="44"/>
    </row>
    <row r="54192" spans="26:26">
      <c r="Z54192" s="44"/>
    </row>
    <row r="54193" spans="26:26">
      <c r="Z54193" s="44"/>
    </row>
    <row r="54194" spans="26:26">
      <c r="Z54194" s="44"/>
    </row>
    <row r="54195" spans="26:26">
      <c r="Z54195" s="44"/>
    </row>
    <row r="54196" spans="26:26">
      <c r="Z54196" s="44"/>
    </row>
    <row r="54197" spans="26:26">
      <c r="Z54197" s="44"/>
    </row>
    <row r="54198" spans="26:26">
      <c r="Z54198" s="44"/>
    </row>
    <row r="54199" spans="26:26">
      <c r="Z54199" s="44"/>
    </row>
    <row r="54200" spans="26:26">
      <c r="Z54200" s="44"/>
    </row>
    <row r="54201" spans="26:26">
      <c r="Z54201" s="44"/>
    </row>
    <row r="54202" spans="26:26">
      <c r="Z54202" s="44"/>
    </row>
    <row r="54203" spans="26:26">
      <c r="Z54203" s="44"/>
    </row>
    <row r="54204" spans="26:26">
      <c r="Z54204" s="44"/>
    </row>
    <row r="54205" spans="26:26">
      <c r="Z54205" s="44"/>
    </row>
    <row r="54206" spans="26:26">
      <c r="Z54206" s="44"/>
    </row>
    <row r="54207" spans="26:26">
      <c r="Z54207" s="44"/>
    </row>
    <row r="54208" spans="26:26">
      <c r="Z54208" s="44"/>
    </row>
    <row r="54209" spans="26:26">
      <c r="Z54209" s="44"/>
    </row>
    <row r="54210" spans="26:26">
      <c r="Z54210" s="44"/>
    </row>
    <row r="54211" spans="26:26">
      <c r="Z54211" s="44"/>
    </row>
    <row r="54212" spans="26:26">
      <c r="Z54212" s="44"/>
    </row>
    <row r="54213" spans="26:26">
      <c r="Z54213" s="44"/>
    </row>
    <row r="54214" spans="26:26">
      <c r="Z54214" s="44"/>
    </row>
    <row r="54215" spans="26:26">
      <c r="Z54215" s="44"/>
    </row>
    <row r="54216" spans="26:26">
      <c r="Z54216" s="44"/>
    </row>
    <row r="54217" spans="26:26">
      <c r="Z54217" s="44"/>
    </row>
    <row r="54218" spans="26:26">
      <c r="Z54218" s="44"/>
    </row>
    <row r="54219" spans="26:26">
      <c r="Z54219" s="44"/>
    </row>
    <row r="54220" spans="26:26">
      <c r="Z54220" s="44"/>
    </row>
    <row r="54221" spans="26:26">
      <c r="Z54221" s="44"/>
    </row>
    <row r="54222" spans="26:26">
      <c r="Z54222" s="44"/>
    </row>
    <row r="54223" spans="26:26">
      <c r="Z54223" s="44"/>
    </row>
    <row r="54224" spans="26:26">
      <c r="Z54224" s="44"/>
    </row>
    <row r="54225" spans="26:26">
      <c r="Z54225" s="44"/>
    </row>
    <row r="54226" spans="26:26">
      <c r="Z54226" s="44"/>
    </row>
    <row r="54227" spans="26:26">
      <c r="Z54227" s="44"/>
    </row>
    <row r="54228" spans="26:26">
      <c r="Z54228" s="44"/>
    </row>
    <row r="54229" spans="26:26">
      <c r="Z54229" s="44"/>
    </row>
    <row r="54230" spans="26:26">
      <c r="Z54230" s="44"/>
    </row>
    <row r="54231" spans="26:26">
      <c r="Z54231" s="44"/>
    </row>
    <row r="54232" spans="26:26">
      <c r="Z54232" s="44"/>
    </row>
    <row r="54233" spans="26:26">
      <c r="Z54233" s="44"/>
    </row>
    <row r="54234" spans="26:26">
      <c r="Z54234" s="44"/>
    </row>
    <row r="54235" spans="26:26">
      <c r="Z54235" s="44"/>
    </row>
    <row r="54236" spans="26:26">
      <c r="Z54236" s="44"/>
    </row>
    <row r="54237" spans="26:26">
      <c r="Z54237" s="44"/>
    </row>
    <row r="54238" spans="26:26">
      <c r="Z54238" s="44"/>
    </row>
    <row r="54239" spans="26:26">
      <c r="Z54239" s="44"/>
    </row>
    <row r="54240" spans="26:26">
      <c r="Z54240" s="44"/>
    </row>
    <row r="54241" spans="26:26">
      <c r="Z54241" s="44"/>
    </row>
    <row r="54242" spans="26:26">
      <c r="Z54242" s="44"/>
    </row>
    <row r="54243" spans="26:26">
      <c r="Z54243" s="44"/>
    </row>
    <row r="54244" spans="26:26">
      <c r="Z54244" s="44"/>
    </row>
    <row r="54245" spans="26:26">
      <c r="Z54245" s="44"/>
    </row>
    <row r="54246" spans="26:26">
      <c r="Z54246" s="44"/>
    </row>
    <row r="54247" spans="26:26">
      <c r="Z54247" s="44"/>
    </row>
    <row r="54248" spans="26:26">
      <c r="Z54248" s="44"/>
    </row>
    <row r="54249" spans="26:26">
      <c r="Z54249" s="44"/>
    </row>
    <row r="54250" spans="26:26">
      <c r="Z54250" s="44"/>
    </row>
    <row r="54251" spans="26:26">
      <c r="Z54251" s="44"/>
    </row>
    <row r="54252" spans="26:26">
      <c r="Z54252" s="44"/>
    </row>
    <row r="54253" spans="26:26">
      <c r="Z54253" s="44"/>
    </row>
    <row r="54254" spans="26:26">
      <c r="Z54254" s="44"/>
    </row>
    <row r="54255" spans="26:26">
      <c r="Z54255" s="44"/>
    </row>
    <row r="54256" spans="26:26">
      <c r="Z54256" s="44"/>
    </row>
    <row r="54257" spans="26:26">
      <c r="Z54257" s="44"/>
    </row>
    <row r="54258" spans="26:26">
      <c r="Z54258" s="44"/>
    </row>
    <row r="54259" spans="26:26">
      <c r="Z54259" s="44"/>
    </row>
    <row r="54260" spans="26:26">
      <c r="Z54260" s="44"/>
    </row>
    <row r="54261" spans="26:26">
      <c r="Z54261" s="44"/>
    </row>
    <row r="54262" spans="26:26">
      <c r="Z54262" s="44"/>
    </row>
    <row r="54263" spans="26:26">
      <c r="Z54263" s="44"/>
    </row>
    <row r="54264" spans="26:26">
      <c r="Z54264" s="44"/>
    </row>
    <row r="54265" spans="26:26">
      <c r="Z54265" s="44"/>
    </row>
    <row r="54266" spans="26:26">
      <c r="Z54266" s="44"/>
    </row>
    <row r="54267" spans="26:26">
      <c r="Z54267" s="44"/>
    </row>
    <row r="54268" spans="26:26">
      <c r="Z54268" s="44"/>
    </row>
    <row r="54269" spans="26:26">
      <c r="Z54269" s="44"/>
    </row>
    <row r="54270" spans="26:26">
      <c r="Z54270" s="44"/>
    </row>
    <row r="54271" spans="26:26">
      <c r="Z54271" s="44"/>
    </row>
    <row r="54272" spans="26:26">
      <c r="Z54272" s="44"/>
    </row>
    <row r="54273" spans="26:26">
      <c r="Z54273" s="44"/>
    </row>
    <row r="54274" spans="26:26">
      <c r="Z54274" s="44"/>
    </row>
    <row r="54275" spans="26:26">
      <c r="Z54275" s="44"/>
    </row>
    <row r="54276" spans="26:26">
      <c r="Z54276" s="44"/>
    </row>
    <row r="54277" spans="26:26">
      <c r="Z54277" s="44"/>
    </row>
    <row r="54278" spans="26:26">
      <c r="Z54278" s="44"/>
    </row>
    <row r="54279" spans="26:26">
      <c r="Z54279" s="44"/>
    </row>
    <row r="54280" spans="26:26">
      <c r="Z54280" s="44"/>
    </row>
    <row r="54281" spans="26:26">
      <c r="Z54281" s="44"/>
    </row>
    <row r="54282" spans="26:26">
      <c r="Z54282" s="44"/>
    </row>
    <row r="54283" spans="26:26">
      <c r="Z54283" s="44"/>
    </row>
    <row r="54284" spans="26:26">
      <c r="Z54284" s="44"/>
    </row>
    <row r="54285" spans="26:26">
      <c r="Z54285" s="44"/>
    </row>
    <row r="54286" spans="26:26">
      <c r="Z54286" s="44"/>
    </row>
    <row r="54287" spans="26:26">
      <c r="Z54287" s="44"/>
    </row>
    <row r="54288" spans="26:26">
      <c r="Z54288" s="44"/>
    </row>
    <row r="54289" spans="26:26">
      <c r="Z54289" s="44"/>
    </row>
    <row r="54290" spans="26:26">
      <c r="Z54290" s="44"/>
    </row>
    <row r="54291" spans="26:26">
      <c r="Z54291" s="44"/>
    </row>
    <row r="54292" spans="26:26">
      <c r="Z54292" s="44"/>
    </row>
    <row r="54293" spans="26:26">
      <c r="Z54293" s="44"/>
    </row>
    <row r="54294" spans="26:26">
      <c r="Z54294" s="44"/>
    </row>
    <row r="54295" spans="26:26">
      <c r="Z54295" s="44"/>
    </row>
    <row r="54296" spans="26:26">
      <c r="Z54296" s="44"/>
    </row>
    <row r="54297" spans="26:26">
      <c r="Z54297" s="44"/>
    </row>
    <row r="54298" spans="26:26">
      <c r="Z54298" s="44"/>
    </row>
    <row r="54299" spans="26:26">
      <c r="Z54299" s="44"/>
    </row>
    <row r="54300" spans="26:26">
      <c r="Z54300" s="44"/>
    </row>
    <row r="54301" spans="26:26">
      <c r="Z54301" s="44"/>
    </row>
    <row r="54302" spans="26:26">
      <c r="Z54302" s="44"/>
    </row>
    <row r="54303" spans="26:26">
      <c r="Z54303" s="44"/>
    </row>
    <row r="54304" spans="26:26">
      <c r="Z54304" s="44"/>
    </row>
    <row r="54305" spans="26:26">
      <c r="Z54305" s="44"/>
    </row>
    <row r="54306" spans="26:26">
      <c r="Z54306" s="44"/>
    </row>
    <row r="54307" spans="26:26">
      <c r="Z54307" s="44"/>
    </row>
    <row r="54308" spans="26:26">
      <c r="Z54308" s="44"/>
    </row>
    <row r="54309" spans="26:26">
      <c r="Z54309" s="44"/>
    </row>
    <row r="54310" spans="26:26">
      <c r="Z54310" s="44"/>
    </row>
    <row r="54311" spans="26:26">
      <c r="Z54311" s="44"/>
    </row>
    <row r="54312" spans="26:26">
      <c r="Z54312" s="44"/>
    </row>
    <row r="54313" spans="26:26">
      <c r="Z54313" s="44"/>
    </row>
    <row r="54314" spans="26:26">
      <c r="Z54314" s="44"/>
    </row>
    <row r="54315" spans="26:26">
      <c r="Z54315" s="44"/>
    </row>
    <row r="54316" spans="26:26">
      <c r="Z54316" s="44"/>
    </row>
    <row r="54317" spans="26:26">
      <c r="Z54317" s="44"/>
    </row>
    <row r="54318" spans="26:26">
      <c r="Z54318" s="44"/>
    </row>
    <row r="54319" spans="26:26">
      <c r="Z54319" s="44"/>
    </row>
    <row r="54320" spans="26:26">
      <c r="Z54320" s="44"/>
    </row>
    <row r="54321" spans="26:26">
      <c r="Z54321" s="44"/>
    </row>
    <row r="54322" spans="26:26">
      <c r="Z54322" s="44"/>
    </row>
    <row r="54323" spans="26:26">
      <c r="Z54323" s="44"/>
    </row>
    <row r="54324" spans="26:26">
      <c r="Z54324" s="44"/>
    </row>
    <row r="54325" spans="26:26">
      <c r="Z54325" s="44"/>
    </row>
    <row r="54326" spans="26:26">
      <c r="Z54326" s="44"/>
    </row>
    <row r="54327" spans="26:26">
      <c r="Z54327" s="44"/>
    </row>
    <row r="54328" spans="26:26">
      <c r="Z54328" s="44"/>
    </row>
    <row r="54329" spans="26:26">
      <c r="Z54329" s="44"/>
    </row>
    <row r="54330" spans="26:26">
      <c r="Z54330" s="44"/>
    </row>
    <row r="54331" spans="26:26">
      <c r="Z54331" s="44"/>
    </row>
    <row r="54332" spans="26:26">
      <c r="Z54332" s="44"/>
    </row>
    <row r="54333" spans="26:26">
      <c r="Z54333" s="44"/>
    </row>
    <row r="54334" spans="26:26">
      <c r="Z54334" s="44"/>
    </row>
    <row r="54335" spans="26:26">
      <c r="Z54335" s="44"/>
    </row>
    <row r="54336" spans="26:26">
      <c r="Z54336" s="44"/>
    </row>
    <row r="54337" spans="26:26">
      <c r="Z54337" s="44"/>
    </row>
    <row r="54338" spans="26:26">
      <c r="Z54338" s="44"/>
    </row>
    <row r="54339" spans="26:26">
      <c r="Z54339" s="44"/>
    </row>
    <row r="54340" spans="26:26">
      <c r="Z54340" s="44"/>
    </row>
    <row r="54341" spans="26:26">
      <c r="Z54341" s="44"/>
    </row>
    <row r="54342" spans="26:26">
      <c r="Z54342" s="44"/>
    </row>
    <row r="54343" spans="26:26">
      <c r="Z54343" s="44"/>
    </row>
    <row r="54344" spans="26:26">
      <c r="Z54344" s="44"/>
    </row>
    <row r="54345" spans="26:26">
      <c r="Z54345" s="44"/>
    </row>
    <row r="54346" spans="26:26">
      <c r="Z54346" s="44"/>
    </row>
    <row r="54347" spans="26:26">
      <c r="Z54347" s="44"/>
    </row>
    <row r="54348" spans="26:26">
      <c r="Z54348" s="44"/>
    </row>
    <row r="54349" spans="26:26">
      <c r="Z54349" s="44"/>
    </row>
    <row r="54350" spans="26:26">
      <c r="Z54350" s="44"/>
    </row>
    <row r="54351" spans="26:26">
      <c r="Z54351" s="44"/>
    </row>
    <row r="54352" spans="26:26">
      <c r="Z54352" s="44"/>
    </row>
    <row r="54353" spans="26:26">
      <c r="Z54353" s="44"/>
    </row>
    <row r="54354" spans="26:26">
      <c r="Z54354" s="44"/>
    </row>
    <row r="54355" spans="26:26">
      <c r="Z54355" s="44"/>
    </row>
    <row r="54356" spans="26:26">
      <c r="Z54356" s="44"/>
    </row>
    <row r="54357" spans="26:26">
      <c r="Z54357" s="44"/>
    </row>
    <row r="54358" spans="26:26">
      <c r="Z54358" s="44"/>
    </row>
    <row r="54359" spans="26:26">
      <c r="Z54359" s="44"/>
    </row>
    <row r="54360" spans="26:26">
      <c r="Z54360" s="44"/>
    </row>
    <row r="54361" spans="26:26">
      <c r="Z54361" s="44"/>
    </row>
    <row r="54362" spans="26:26">
      <c r="Z54362" s="44"/>
    </row>
    <row r="54363" spans="26:26">
      <c r="Z54363" s="44"/>
    </row>
    <row r="54364" spans="26:26">
      <c r="Z54364" s="44"/>
    </row>
    <row r="54365" spans="26:26">
      <c r="Z54365" s="44"/>
    </row>
    <row r="54366" spans="26:26">
      <c r="Z54366" s="44"/>
    </row>
    <row r="54367" spans="26:26">
      <c r="Z54367" s="44"/>
    </row>
    <row r="54368" spans="26:26">
      <c r="Z54368" s="44"/>
    </row>
    <row r="54369" spans="26:26">
      <c r="Z54369" s="44"/>
    </row>
    <row r="54370" spans="26:26">
      <c r="Z54370" s="44"/>
    </row>
    <row r="54371" spans="26:26">
      <c r="Z54371" s="44"/>
    </row>
    <row r="54372" spans="26:26">
      <c r="Z54372" s="44"/>
    </row>
    <row r="54373" spans="26:26">
      <c r="Z54373" s="44"/>
    </row>
    <row r="54374" spans="26:26">
      <c r="Z54374" s="44"/>
    </row>
    <row r="54375" spans="26:26">
      <c r="Z54375" s="44"/>
    </row>
    <row r="54376" spans="26:26">
      <c r="Z54376" s="44"/>
    </row>
    <row r="54377" spans="26:26">
      <c r="Z54377" s="44"/>
    </row>
    <row r="54378" spans="26:26">
      <c r="Z54378" s="44"/>
    </row>
    <row r="54379" spans="26:26">
      <c r="Z54379" s="44"/>
    </row>
    <row r="54380" spans="26:26">
      <c r="Z54380" s="44"/>
    </row>
    <row r="54381" spans="26:26">
      <c r="Z54381" s="44"/>
    </row>
    <row r="54382" spans="26:26">
      <c r="Z54382" s="44"/>
    </row>
    <row r="54383" spans="26:26">
      <c r="Z54383" s="44"/>
    </row>
    <row r="54384" spans="26:26">
      <c r="Z54384" s="44"/>
    </row>
    <row r="54385" spans="26:26">
      <c r="Z54385" s="44"/>
    </row>
    <row r="54386" spans="26:26">
      <c r="Z54386" s="44"/>
    </row>
    <row r="54387" spans="26:26">
      <c r="Z54387" s="44"/>
    </row>
    <row r="54388" spans="26:26">
      <c r="Z54388" s="44"/>
    </row>
    <row r="54389" spans="26:26">
      <c r="Z54389" s="44"/>
    </row>
    <row r="54390" spans="26:26">
      <c r="Z54390" s="44"/>
    </row>
    <row r="54391" spans="26:26">
      <c r="Z54391" s="44"/>
    </row>
    <row r="54392" spans="26:26">
      <c r="Z54392" s="44"/>
    </row>
    <row r="54393" spans="26:26">
      <c r="Z54393" s="44"/>
    </row>
    <row r="54394" spans="26:26">
      <c r="Z54394" s="44"/>
    </row>
    <row r="54395" spans="26:26">
      <c r="Z54395" s="44"/>
    </row>
    <row r="54396" spans="26:26">
      <c r="Z54396" s="44"/>
    </row>
    <row r="54397" spans="26:26">
      <c r="Z54397" s="44"/>
    </row>
    <row r="54398" spans="26:26">
      <c r="Z54398" s="44"/>
    </row>
    <row r="54399" spans="26:26">
      <c r="Z54399" s="44"/>
    </row>
    <row r="54400" spans="26:26">
      <c r="Z54400" s="44"/>
    </row>
    <row r="54401" spans="26:26">
      <c r="Z54401" s="44"/>
    </row>
    <row r="54402" spans="26:26">
      <c r="Z54402" s="44"/>
    </row>
    <row r="54403" spans="26:26">
      <c r="Z54403" s="44"/>
    </row>
    <row r="54404" spans="26:26">
      <c r="Z54404" s="44"/>
    </row>
    <row r="54405" spans="26:26">
      <c r="Z54405" s="44"/>
    </row>
    <row r="54406" spans="26:26">
      <c r="Z54406" s="44"/>
    </row>
    <row r="54407" spans="26:26">
      <c r="Z54407" s="44"/>
    </row>
    <row r="54408" spans="26:26">
      <c r="Z54408" s="44"/>
    </row>
    <row r="54409" spans="26:26">
      <c r="Z54409" s="44"/>
    </row>
    <row r="54410" spans="26:26">
      <c r="Z54410" s="44"/>
    </row>
    <row r="54411" spans="26:26">
      <c r="Z54411" s="44"/>
    </row>
    <row r="54412" spans="26:26">
      <c r="Z54412" s="44"/>
    </row>
    <row r="54413" spans="26:26">
      <c r="Z54413" s="44"/>
    </row>
    <row r="54414" spans="26:26">
      <c r="Z54414" s="44"/>
    </row>
    <row r="54415" spans="26:26">
      <c r="Z54415" s="44"/>
    </row>
    <row r="54416" spans="26:26">
      <c r="Z54416" s="44"/>
    </row>
    <row r="54417" spans="26:26">
      <c r="Z54417" s="44"/>
    </row>
    <row r="54418" spans="26:26">
      <c r="Z54418" s="44"/>
    </row>
    <row r="54419" spans="26:26">
      <c r="Z54419" s="44"/>
    </row>
    <row r="54420" spans="26:26">
      <c r="Z54420" s="44"/>
    </row>
    <row r="54421" spans="26:26">
      <c r="Z54421" s="44"/>
    </row>
    <row r="54422" spans="26:26">
      <c r="Z54422" s="44"/>
    </row>
    <row r="54423" spans="26:26">
      <c r="Z54423" s="44"/>
    </row>
    <row r="54424" spans="26:26">
      <c r="Z54424" s="44"/>
    </row>
    <row r="54425" spans="26:26">
      <c r="Z54425" s="44"/>
    </row>
    <row r="54426" spans="26:26">
      <c r="Z54426" s="44"/>
    </row>
    <row r="54427" spans="26:26">
      <c r="Z54427" s="44"/>
    </row>
    <row r="54428" spans="26:26">
      <c r="Z54428" s="44"/>
    </row>
    <row r="54429" spans="26:26">
      <c r="Z54429" s="44"/>
    </row>
    <row r="54430" spans="26:26">
      <c r="Z54430" s="44"/>
    </row>
    <row r="54431" spans="26:26">
      <c r="Z54431" s="44"/>
    </row>
    <row r="54432" spans="26:26">
      <c r="Z54432" s="44"/>
    </row>
    <row r="54433" spans="26:26">
      <c r="Z54433" s="44"/>
    </row>
    <row r="54434" spans="26:26">
      <c r="Z54434" s="44"/>
    </row>
    <row r="54435" spans="26:26">
      <c r="Z54435" s="44"/>
    </row>
    <row r="54436" spans="26:26">
      <c r="Z54436" s="44"/>
    </row>
    <row r="54437" spans="26:26">
      <c r="Z54437" s="44"/>
    </row>
    <row r="54438" spans="26:26">
      <c r="Z54438" s="44"/>
    </row>
    <row r="54439" spans="26:26">
      <c r="Z54439" s="44"/>
    </row>
    <row r="54440" spans="26:26">
      <c r="Z54440" s="44"/>
    </row>
    <row r="54441" spans="26:26">
      <c r="Z54441" s="44"/>
    </row>
    <row r="54442" spans="26:26">
      <c r="Z54442" s="44"/>
    </row>
    <row r="54443" spans="26:26">
      <c r="Z54443" s="44"/>
    </row>
    <row r="54444" spans="26:26">
      <c r="Z54444" s="44"/>
    </row>
    <row r="54445" spans="26:26">
      <c r="Z54445" s="44"/>
    </row>
    <row r="54446" spans="26:26">
      <c r="Z54446" s="44"/>
    </row>
    <row r="54447" spans="26:26">
      <c r="Z54447" s="44"/>
    </row>
    <row r="54448" spans="26:26">
      <c r="Z54448" s="44"/>
    </row>
    <row r="54449" spans="26:26">
      <c r="Z54449" s="44"/>
    </row>
    <row r="54450" spans="26:26">
      <c r="Z54450" s="44"/>
    </row>
    <row r="54451" spans="26:26">
      <c r="Z54451" s="44"/>
    </row>
    <row r="54452" spans="26:26">
      <c r="Z54452" s="44"/>
    </row>
    <row r="54453" spans="26:26">
      <c r="Z54453" s="44"/>
    </row>
    <row r="54454" spans="26:26">
      <c r="Z54454" s="44"/>
    </row>
    <row r="54455" spans="26:26">
      <c r="Z54455" s="44"/>
    </row>
    <row r="54456" spans="26:26">
      <c r="Z54456" s="44"/>
    </row>
    <row r="54457" spans="26:26">
      <c r="Z54457" s="44"/>
    </row>
    <row r="54458" spans="26:26">
      <c r="Z54458" s="44"/>
    </row>
    <row r="54459" spans="26:26">
      <c r="Z54459" s="44"/>
    </row>
    <row r="54460" spans="26:26">
      <c r="Z54460" s="44"/>
    </row>
    <row r="54461" spans="26:26">
      <c r="Z54461" s="44"/>
    </row>
    <row r="54462" spans="26:26">
      <c r="Z54462" s="44"/>
    </row>
    <row r="54463" spans="26:26">
      <c r="Z54463" s="44"/>
    </row>
    <row r="54464" spans="26:26">
      <c r="Z54464" s="44"/>
    </row>
    <row r="54465" spans="26:26">
      <c r="Z54465" s="44"/>
    </row>
    <row r="54466" spans="26:26">
      <c r="Z54466" s="44"/>
    </row>
    <row r="54467" spans="26:26">
      <c r="Z54467" s="44"/>
    </row>
    <row r="54468" spans="26:26">
      <c r="Z54468" s="44"/>
    </row>
    <row r="54469" spans="26:26">
      <c r="Z54469" s="44"/>
    </row>
    <row r="54470" spans="26:26">
      <c r="Z54470" s="44"/>
    </row>
    <row r="54471" spans="26:26">
      <c r="Z54471" s="44"/>
    </row>
    <row r="54472" spans="26:26">
      <c r="Z54472" s="44"/>
    </row>
    <row r="54473" spans="26:26">
      <c r="Z54473" s="44"/>
    </row>
    <row r="54474" spans="26:26">
      <c r="Z54474" s="44"/>
    </row>
    <row r="54475" spans="26:26">
      <c r="Z54475" s="44"/>
    </row>
    <row r="54476" spans="26:26">
      <c r="Z54476" s="44"/>
    </row>
    <row r="54477" spans="26:26">
      <c r="Z54477" s="44"/>
    </row>
    <row r="54478" spans="26:26">
      <c r="Z54478" s="44"/>
    </row>
    <row r="54479" spans="26:26">
      <c r="Z54479" s="44"/>
    </row>
    <row r="54480" spans="26:26">
      <c r="Z54480" s="44"/>
    </row>
    <row r="54481" spans="26:26">
      <c r="Z54481" s="44"/>
    </row>
    <row r="54482" spans="26:26">
      <c r="Z54482" s="44"/>
    </row>
    <row r="54483" spans="26:26">
      <c r="Z54483" s="44"/>
    </row>
    <row r="54484" spans="26:26">
      <c r="Z54484" s="44"/>
    </row>
    <row r="54485" spans="26:26">
      <c r="Z54485" s="44"/>
    </row>
    <row r="54486" spans="26:26">
      <c r="Z54486" s="44"/>
    </row>
    <row r="54487" spans="26:26">
      <c r="Z54487" s="44"/>
    </row>
    <row r="54488" spans="26:26">
      <c r="Z54488" s="44"/>
    </row>
    <row r="54489" spans="26:26">
      <c r="Z54489" s="44"/>
    </row>
    <row r="54490" spans="26:26">
      <c r="Z54490" s="44"/>
    </row>
    <row r="54491" spans="26:26">
      <c r="Z54491" s="44"/>
    </row>
    <row r="54492" spans="26:26">
      <c r="Z54492" s="44"/>
    </row>
    <row r="54493" spans="26:26">
      <c r="Z54493" s="44"/>
    </row>
    <row r="54494" spans="26:26">
      <c r="Z54494" s="44"/>
    </row>
    <row r="54495" spans="26:26">
      <c r="Z54495" s="44"/>
    </row>
    <row r="54496" spans="26:26">
      <c r="Z54496" s="44"/>
    </row>
    <row r="54497" spans="26:26">
      <c r="Z54497" s="44"/>
    </row>
    <row r="54498" spans="26:26">
      <c r="Z54498" s="44"/>
    </row>
    <row r="54499" spans="26:26">
      <c r="Z54499" s="44"/>
    </row>
    <row r="54500" spans="26:26">
      <c r="Z54500" s="44"/>
    </row>
    <row r="54501" spans="26:26">
      <c r="Z54501" s="44"/>
    </row>
    <row r="54502" spans="26:26">
      <c r="Z54502" s="44"/>
    </row>
    <row r="54503" spans="26:26">
      <c r="Z54503" s="44"/>
    </row>
    <row r="54504" spans="26:26">
      <c r="Z54504" s="44"/>
    </row>
    <row r="54505" spans="26:26">
      <c r="Z54505" s="44"/>
    </row>
    <row r="54506" spans="26:26">
      <c r="Z54506" s="44"/>
    </row>
    <row r="54507" spans="26:26">
      <c r="Z54507" s="44"/>
    </row>
    <row r="54508" spans="26:26">
      <c r="Z54508" s="44"/>
    </row>
    <row r="54509" spans="26:26">
      <c r="Z54509" s="44"/>
    </row>
    <row r="54510" spans="26:26">
      <c r="Z54510" s="44"/>
    </row>
    <row r="54511" spans="26:26">
      <c r="Z54511" s="44"/>
    </row>
    <row r="54512" spans="26:26">
      <c r="Z54512" s="44"/>
    </row>
    <row r="54513" spans="26:26">
      <c r="Z54513" s="44"/>
    </row>
    <row r="54514" spans="26:26">
      <c r="Z54514" s="44"/>
    </row>
    <row r="54515" spans="26:26">
      <c r="Z54515" s="44"/>
    </row>
    <row r="54516" spans="26:26">
      <c r="Z54516" s="44"/>
    </row>
    <row r="54517" spans="26:26">
      <c r="Z54517" s="44"/>
    </row>
    <row r="54518" spans="26:26">
      <c r="Z54518" s="44"/>
    </row>
    <row r="54519" spans="26:26">
      <c r="Z54519" s="44"/>
    </row>
    <row r="54520" spans="26:26">
      <c r="Z54520" s="44"/>
    </row>
    <row r="54521" spans="26:26">
      <c r="Z54521" s="44"/>
    </row>
    <row r="54522" spans="26:26">
      <c r="Z54522" s="44"/>
    </row>
    <row r="54523" spans="26:26">
      <c r="Z54523" s="44"/>
    </row>
    <row r="54524" spans="26:26">
      <c r="Z54524" s="44"/>
    </row>
    <row r="54525" spans="26:26">
      <c r="Z54525" s="44"/>
    </row>
    <row r="54526" spans="26:26">
      <c r="Z54526" s="44"/>
    </row>
    <row r="54527" spans="26:26">
      <c r="Z54527" s="44"/>
    </row>
    <row r="54528" spans="26:26">
      <c r="Z54528" s="44"/>
    </row>
    <row r="54529" spans="26:26">
      <c r="Z54529" s="44"/>
    </row>
    <row r="54530" spans="26:26">
      <c r="Z54530" s="44"/>
    </row>
    <row r="54531" spans="26:26">
      <c r="Z54531" s="44"/>
    </row>
    <row r="54532" spans="26:26">
      <c r="Z54532" s="44"/>
    </row>
    <row r="54533" spans="26:26">
      <c r="Z54533" s="44"/>
    </row>
    <row r="54534" spans="26:26">
      <c r="Z54534" s="44"/>
    </row>
    <row r="54535" spans="26:26">
      <c r="Z54535" s="44"/>
    </row>
    <row r="54536" spans="26:26">
      <c r="Z54536" s="44"/>
    </row>
    <row r="54537" spans="26:26">
      <c r="Z54537" s="44"/>
    </row>
    <row r="54538" spans="26:26">
      <c r="Z54538" s="44"/>
    </row>
    <row r="54539" spans="26:26">
      <c r="Z54539" s="44"/>
    </row>
    <row r="54540" spans="26:26">
      <c r="Z54540" s="44"/>
    </row>
    <row r="54541" spans="26:26">
      <c r="Z54541" s="44"/>
    </row>
    <row r="54542" spans="26:26">
      <c r="Z54542" s="44"/>
    </row>
    <row r="54543" spans="26:26">
      <c r="Z54543" s="44"/>
    </row>
    <row r="54544" spans="26:26">
      <c r="Z54544" s="44"/>
    </row>
    <row r="54545" spans="26:26">
      <c r="Z54545" s="44"/>
    </row>
    <row r="54546" spans="26:26">
      <c r="Z54546" s="44"/>
    </row>
    <row r="54547" spans="26:26">
      <c r="Z54547" s="44"/>
    </row>
    <row r="54548" spans="26:26">
      <c r="Z54548" s="44"/>
    </row>
    <row r="54549" spans="26:26">
      <c r="Z54549" s="44"/>
    </row>
    <row r="54550" spans="26:26">
      <c r="Z54550" s="44"/>
    </row>
    <row r="54551" spans="26:26">
      <c r="Z54551" s="44"/>
    </row>
    <row r="54552" spans="26:26">
      <c r="Z54552" s="44"/>
    </row>
    <row r="54553" spans="26:26">
      <c r="Z54553" s="44"/>
    </row>
    <row r="54554" spans="26:26">
      <c r="Z54554" s="44"/>
    </row>
    <row r="54555" spans="26:26">
      <c r="Z54555" s="44"/>
    </row>
    <row r="54556" spans="26:26">
      <c r="Z54556" s="44"/>
    </row>
    <row r="54557" spans="26:26">
      <c r="Z54557" s="44"/>
    </row>
    <row r="54558" spans="26:26">
      <c r="Z54558" s="44"/>
    </row>
    <row r="54559" spans="26:26">
      <c r="Z54559" s="44"/>
    </row>
    <row r="54560" spans="26:26">
      <c r="Z54560" s="44"/>
    </row>
    <row r="54561" spans="26:26">
      <c r="Z54561" s="44"/>
    </row>
    <row r="54562" spans="26:26">
      <c r="Z54562" s="44"/>
    </row>
    <row r="54563" spans="26:26">
      <c r="Z54563" s="44"/>
    </row>
    <row r="54564" spans="26:26">
      <c r="Z54564" s="44"/>
    </row>
    <row r="54565" spans="26:26">
      <c r="Z54565" s="44"/>
    </row>
    <row r="54566" spans="26:26">
      <c r="Z54566" s="44"/>
    </row>
    <row r="54567" spans="26:26">
      <c r="Z54567" s="44"/>
    </row>
    <row r="54568" spans="26:26">
      <c r="Z54568" s="44"/>
    </row>
    <row r="54569" spans="26:26">
      <c r="Z54569" s="44"/>
    </row>
    <row r="54570" spans="26:26">
      <c r="Z54570" s="44"/>
    </row>
    <row r="54571" spans="26:26">
      <c r="Z54571" s="44"/>
    </row>
    <row r="54572" spans="26:26">
      <c r="Z54572" s="44"/>
    </row>
    <row r="54573" spans="26:26">
      <c r="Z54573" s="44"/>
    </row>
    <row r="54574" spans="26:26">
      <c r="Z54574" s="44"/>
    </row>
    <row r="54575" spans="26:26">
      <c r="Z54575" s="44"/>
    </row>
    <row r="54576" spans="26:26">
      <c r="Z54576" s="44"/>
    </row>
    <row r="54577" spans="26:26">
      <c r="Z54577" s="44"/>
    </row>
    <row r="54578" spans="26:26">
      <c r="Z54578" s="44"/>
    </row>
    <row r="54579" spans="26:26">
      <c r="Z54579" s="44"/>
    </row>
    <row r="54580" spans="26:26">
      <c r="Z54580" s="44"/>
    </row>
    <row r="54581" spans="26:26">
      <c r="Z54581" s="44"/>
    </row>
    <row r="54582" spans="26:26">
      <c r="Z54582" s="44"/>
    </row>
    <row r="54583" spans="26:26">
      <c r="Z54583" s="44"/>
    </row>
    <row r="54584" spans="26:26">
      <c r="Z54584" s="44"/>
    </row>
    <row r="54585" spans="26:26">
      <c r="Z54585" s="44"/>
    </row>
    <row r="54586" spans="26:26">
      <c r="Z54586" s="44"/>
    </row>
    <row r="54587" spans="26:26">
      <c r="Z54587" s="44"/>
    </row>
    <row r="54588" spans="26:26">
      <c r="Z54588" s="44"/>
    </row>
    <row r="54589" spans="26:26">
      <c r="Z54589" s="44"/>
    </row>
    <row r="54590" spans="26:26">
      <c r="Z54590" s="44"/>
    </row>
    <row r="54591" spans="26:26">
      <c r="Z54591" s="44"/>
    </row>
    <row r="54592" spans="26:26">
      <c r="Z54592" s="44"/>
    </row>
    <row r="54593" spans="26:26">
      <c r="Z54593" s="44"/>
    </row>
    <row r="54594" spans="26:26">
      <c r="Z54594" s="44"/>
    </row>
    <row r="54595" spans="26:26">
      <c r="Z54595" s="44"/>
    </row>
    <row r="54596" spans="26:26">
      <c r="Z54596" s="44"/>
    </row>
    <row r="54597" spans="26:26">
      <c r="Z54597" s="44"/>
    </row>
    <row r="54598" spans="26:26">
      <c r="Z54598" s="44"/>
    </row>
    <row r="54599" spans="26:26">
      <c r="Z54599" s="44"/>
    </row>
    <row r="54600" spans="26:26">
      <c r="Z54600" s="44"/>
    </row>
    <row r="54601" spans="26:26">
      <c r="Z54601" s="44"/>
    </row>
    <row r="54602" spans="26:26">
      <c r="Z54602" s="44"/>
    </row>
    <row r="54603" spans="26:26">
      <c r="Z54603" s="44"/>
    </row>
    <row r="54604" spans="26:26">
      <c r="Z54604" s="44"/>
    </row>
    <row r="54605" spans="26:26">
      <c r="Z54605" s="44"/>
    </row>
    <row r="54606" spans="26:26">
      <c r="Z54606" s="44"/>
    </row>
    <row r="54607" spans="26:26">
      <c r="Z54607" s="44"/>
    </row>
    <row r="54608" spans="26:26">
      <c r="Z54608" s="44"/>
    </row>
    <row r="54609" spans="26:26">
      <c r="Z54609" s="44"/>
    </row>
    <row r="54610" spans="26:26">
      <c r="Z54610" s="44"/>
    </row>
    <row r="54611" spans="26:26">
      <c r="Z54611" s="44"/>
    </row>
    <row r="54612" spans="26:26">
      <c r="Z54612" s="44"/>
    </row>
    <row r="54613" spans="26:26">
      <c r="Z54613" s="44"/>
    </row>
    <row r="54614" spans="26:26">
      <c r="Z54614" s="44"/>
    </row>
    <row r="54615" spans="26:26">
      <c r="Z54615" s="44"/>
    </row>
    <row r="54616" spans="26:26">
      <c r="Z54616" s="44"/>
    </row>
    <row r="54617" spans="26:26">
      <c r="Z54617" s="44"/>
    </row>
    <row r="54618" spans="26:26">
      <c r="Z54618" s="44"/>
    </row>
    <row r="54619" spans="26:26">
      <c r="Z54619" s="44"/>
    </row>
    <row r="54620" spans="26:26">
      <c r="Z54620" s="44"/>
    </row>
    <row r="54621" spans="26:26">
      <c r="Z54621" s="44"/>
    </row>
    <row r="54622" spans="26:26">
      <c r="Z54622" s="44"/>
    </row>
    <row r="54623" spans="26:26">
      <c r="Z54623" s="44"/>
    </row>
    <row r="54624" spans="26:26">
      <c r="Z54624" s="44"/>
    </row>
    <row r="54625" spans="26:26">
      <c r="Z54625" s="44"/>
    </row>
    <row r="54626" spans="26:26">
      <c r="Z54626" s="44"/>
    </row>
    <row r="54627" spans="26:26">
      <c r="Z54627" s="44"/>
    </row>
    <row r="54628" spans="26:26">
      <c r="Z54628" s="44"/>
    </row>
    <row r="54629" spans="26:26">
      <c r="Z54629" s="44"/>
    </row>
    <row r="54630" spans="26:26">
      <c r="Z54630" s="44"/>
    </row>
    <row r="54631" spans="26:26">
      <c r="Z54631" s="44"/>
    </row>
    <row r="54632" spans="26:26">
      <c r="Z54632" s="44"/>
    </row>
    <row r="54633" spans="26:26">
      <c r="Z54633" s="44"/>
    </row>
    <row r="54634" spans="26:26">
      <c r="Z54634" s="44"/>
    </row>
    <row r="54635" spans="26:26">
      <c r="Z54635" s="44"/>
    </row>
    <row r="54636" spans="26:26">
      <c r="Z54636" s="44"/>
    </row>
    <row r="54637" spans="26:26">
      <c r="Z54637" s="44"/>
    </row>
    <row r="54638" spans="26:26">
      <c r="Z54638" s="44"/>
    </row>
    <row r="54639" spans="26:26">
      <c r="Z54639" s="44"/>
    </row>
    <row r="54640" spans="26:26">
      <c r="Z54640" s="44"/>
    </row>
    <row r="54641" spans="26:26">
      <c r="Z54641" s="44"/>
    </row>
    <row r="54642" spans="26:26">
      <c r="Z54642" s="44"/>
    </row>
    <row r="54643" spans="26:26">
      <c r="Z54643" s="44"/>
    </row>
    <row r="54644" spans="26:26">
      <c r="Z54644" s="44"/>
    </row>
    <row r="54645" spans="26:26">
      <c r="Z54645" s="44"/>
    </row>
    <row r="54646" spans="26:26">
      <c r="Z54646" s="44"/>
    </row>
    <row r="54647" spans="26:26">
      <c r="Z54647" s="44"/>
    </row>
    <row r="54648" spans="26:26">
      <c r="Z54648" s="44"/>
    </row>
    <row r="54649" spans="26:26">
      <c r="Z54649" s="44"/>
    </row>
    <row r="54650" spans="26:26">
      <c r="Z54650" s="44"/>
    </row>
    <row r="54651" spans="26:26">
      <c r="Z54651" s="44"/>
    </row>
    <row r="54652" spans="26:26">
      <c r="Z54652" s="44"/>
    </row>
    <row r="54653" spans="26:26">
      <c r="Z54653" s="44"/>
    </row>
    <row r="54654" spans="26:26">
      <c r="Z54654" s="44"/>
    </row>
    <row r="54655" spans="26:26">
      <c r="Z54655" s="44"/>
    </row>
    <row r="54656" spans="26:26">
      <c r="Z54656" s="44"/>
    </row>
    <row r="54657" spans="26:26">
      <c r="Z54657" s="44"/>
    </row>
    <row r="54658" spans="26:26">
      <c r="Z54658" s="44"/>
    </row>
    <row r="54659" spans="26:26">
      <c r="Z54659" s="44"/>
    </row>
    <row r="54660" spans="26:26">
      <c r="Z54660" s="44"/>
    </row>
    <row r="54661" spans="26:26">
      <c r="Z54661" s="44"/>
    </row>
    <row r="54662" spans="26:26">
      <c r="Z54662" s="44"/>
    </row>
    <row r="54663" spans="26:26">
      <c r="Z54663" s="44"/>
    </row>
    <row r="54664" spans="26:26">
      <c r="Z54664" s="44"/>
    </row>
    <row r="54665" spans="26:26">
      <c r="Z54665" s="44"/>
    </row>
    <row r="54666" spans="26:26">
      <c r="Z54666" s="44"/>
    </row>
    <row r="54667" spans="26:26">
      <c r="Z54667" s="44"/>
    </row>
    <row r="54668" spans="26:26">
      <c r="Z54668" s="44"/>
    </row>
    <row r="54669" spans="26:26">
      <c r="Z54669" s="44"/>
    </row>
    <row r="54670" spans="26:26">
      <c r="Z54670" s="44"/>
    </row>
    <row r="54671" spans="26:26">
      <c r="Z54671" s="44"/>
    </row>
    <row r="54672" spans="26:26">
      <c r="Z54672" s="44"/>
    </row>
    <row r="54673" spans="26:26">
      <c r="Z54673" s="44"/>
    </row>
    <row r="54674" spans="26:26">
      <c r="Z54674" s="44"/>
    </row>
    <row r="54675" spans="26:26">
      <c r="Z54675" s="44"/>
    </row>
    <row r="54676" spans="26:26">
      <c r="Z54676" s="44"/>
    </row>
    <row r="54677" spans="26:26">
      <c r="Z54677" s="44"/>
    </row>
    <row r="54678" spans="26:26">
      <c r="Z54678" s="44"/>
    </row>
    <row r="54679" spans="26:26">
      <c r="Z54679" s="44"/>
    </row>
    <row r="54680" spans="26:26">
      <c r="Z54680" s="44"/>
    </row>
    <row r="54681" spans="26:26">
      <c r="Z54681" s="44"/>
    </row>
    <row r="54682" spans="26:26">
      <c r="Z54682" s="44"/>
    </row>
    <row r="54683" spans="26:26">
      <c r="Z54683" s="44"/>
    </row>
    <row r="54684" spans="26:26">
      <c r="Z54684" s="44"/>
    </row>
    <row r="54685" spans="26:26">
      <c r="Z54685" s="44"/>
    </row>
    <row r="54686" spans="26:26">
      <c r="Z54686" s="44"/>
    </row>
    <row r="54687" spans="26:26">
      <c r="Z54687" s="44"/>
    </row>
    <row r="54688" spans="26:26">
      <c r="Z54688" s="44"/>
    </row>
    <row r="54689" spans="26:26">
      <c r="Z54689" s="44"/>
    </row>
    <row r="54690" spans="26:26">
      <c r="Z54690" s="44"/>
    </row>
    <row r="54691" spans="26:26">
      <c r="Z54691" s="44"/>
    </row>
    <row r="54692" spans="26:26">
      <c r="Z54692" s="44"/>
    </row>
    <row r="54693" spans="26:26">
      <c r="Z54693" s="44"/>
    </row>
    <row r="54694" spans="26:26">
      <c r="Z54694" s="44"/>
    </row>
    <row r="54695" spans="26:26">
      <c r="Z54695" s="44"/>
    </row>
    <row r="54696" spans="26:26">
      <c r="Z54696" s="44"/>
    </row>
    <row r="54697" spans="26:26">
      <c r="Z54697" s="44"/>
    </row>
    <row r="54698" spans="26:26">
      <c r="Z54698" s="44"/>
    </row>
    <row r="54699" spans="26:26">
      <c r="Z54699" s="44"/>
    </row>
    <row r="54700" spans="26:26">
      <c r="Z54700" s="44"/>
    </row>
    <row r="54701" spans="26:26">
      <c r="Z54701" s="44"/>
    </row>
    <row r="54702" spans="26:26">
      <c r="Z54702" s="44"/>
    </row>
    <row r="54703" spans="26:26">
      <c r="Z54703" s="44"/>
    </row>
    <row r="54704" spans="26:26">
      <c r="Z54704" s="44"/>
    </row>
    <row r="54705" spans="26:26">
      <c r="Z54705" s="44"/>
    </row>
    <row r="54706" spans="26:26">
      <c r="Z54706" s="44"/>
    </row>
    <row r="54707" spans="26:26">
      <c r="Z54707" s="44"/>
    </row>
    <row r="54708" spans="26:26">
      <c r="Z54708" s="44"/>
    </row>
    <row r="54709" spans="26:26">
      <c r="Z54709" s="44"/>
    </row>
    <row r="54710" spans="26:26">
      <c r="Z54710" s="44"/>
    </row>
    <row r="54711" spans="26:26">
      <c r="Z54711" s="44"/>
    </row>
    <row r="54712" spans="26:26">
      <c r="Z54712" s="44"/>
    </row>
    <row r="54713" spans="26:26">
      <c r="Z54713" s="44"/>
    </row>
    <row r="54714" spans="26:26">
      <c r="Z54714" s="44"/>
    </row>
    <row r="54715" spans="26:26">
      <c r="Z54715" s="44"/>
    </row>
    <row r="54716" spans="26:26">
      <c r="Z54716" s="44"/>
    </row>
    <row r="54717" spans="26:26">
      <c r="Z54717" s="44"/>
    </row>
    <row r="54718" spans="26:26">
      <c r="Z54718" s="44"/>
    </row>
    <row r="54719" spans="26:26">
      <c r="Z54719" s="44"/>
    </row>
    <row r="54720" spans="26:26">
      <c r="Z54720" s="44"/>
    </row>
    <row r="54721" spans="26:26">
      <c r="Z54721" s="44"/>
    </row>
    <row r="54722" spans="26:26">
      <c r="Z54722" s="44"/>
    </row>
    <row r="54723" spans="26:26">
      <c r="Z54723" s="44"/>
    </row>
    <row r="54724" spans="26:26">
      <c r="Z54724" s="44"/>
    </row>
    <row r="54725" spans="26:26">
      <c r="Z54725" s="44"/>
    </row>
    <row r="54726" spans="26:26">
      <c r="Z54726" s="44"/>
    </row>
    <row r="54727" spans="26:26">
      <c r="Z54727" s="44"/>
    </row>
    <row r="54728" spans="26:26">
      <c r="Z54728" s="44"/>
    </row>
    <row r="54729" spans="26:26">
      <c r="Z54729" s="44"/>
    </row>
    <row r="54730" spans="26:26">
      <c r="Z54730" s="44"/>
    </row>
    <row r="54731" spans="26:26">
      <c r="Z54731" s="44"/>
    </row>
    <row r="54732" spans="26:26">
      <c r="Z54732" s="44"/>
    </row>
    <row r="54733" spans="26:26">
      <c r="Z54733" s="44"/>
    </row>
    <row r="54734" spans="26:26">
      <c r="Z54734" s="44"/>
    </row>
    <row r="54735" spans="26:26">
      <c r="Z54735" s="44"/>
    </row>
    <row r="54736" spans="26:26">
      <c r="Z54736" s="44"/>
    </row>
    <row r="54737" spans="26:26">
      <c r="Z54737" s="44"/>
    </row>
    <row r="54738" spans="26:26">
      <c r="Z54738" s="44"/>
    </row>
    <row r="54739" spans="26:26">
      <c r="Z54739" s="44"/>
    </row>
    <row r="54740" spans="26:26">
      <c r="Z54740" s="44"/>
    </row>
    <row r="54741" spans="26:26">
      <c r="Z54741" s="44"/>
    </row>
    <row r="54742" spans="26:26">
      <c r="Z54742" s="44"/>
    </row>
    <row r="54743" spans="26:26">
      <c r="Z54743" s="44"/>
    </row>
    <row r="54744" spans="26:26">
      <c r="Z54744" s="44"/>
    </row>
    <row r="54745" spans="26:26">
      <c r="Z54745" s="44"/>
    </row>
    <row r="54746" spans="26:26">
      <c r="Z54746" s="44"/>
    </row>
    <row r="54747" spans="26:26">
      <c r="Z54747" s="44"/>
    </row>
    <row r="54748" spans="26:26">
      <c r="Z54748" s="44"/>
    </row>
    <row r="54749" spans="26:26">
      <c r="Z54749" s="44"/>
    </row>
    <row r="54750" spans="26:26">
      <c r="Z54750" s="44"/>
    </row>
    <row r="54751" spans="26:26">
      <c r="Z54751" s="44"/>
    </row>
    <row r="54752" spans="26:26">
      <c r="Z54752" s="44"/>
    </row>
    <row r="54753" spans="26:26">
      <c r="Z54753" s="44"/>
    </row>
    <row r="54754" spans="26:26">
      <c r="Z54754" s="44"/>
    </row>
    <row r="54755" spans="26:26">
      <c r="Z54755" s="44"/>
    </row>
    <row r="54756" spans="26:26">
      <c r="Z54756" s="44"/>
    </row>
    <row r="54757" spans="26:26">
      <c r="Z54757" s="44"/>
    </row>
    <row r="54758" spans="26:26">
      <c r="Z54758" s="44"/>
    </row>
    <row r="54759" spans="26:26">
      <c r="Z54759" s="44"/>
    </row>
    <row r="54760" spans="26:26">
      <c r="Z54760" s="44"/>
    </row>
    <row r="54761" spans="26:26">
      <c r="Z54761" s="44"/>
    </row>
    <row r="54762" spans="26:26">
      <c r="Z54762" s="44"/>
    </row>
    <row r="54763" spans="26:26">
      <c r="Z54763" s="44"/>
    </row>
    <row r="54764" spans="26:26">
      <c r="Z54764" s="44"/>
    </row>
    <row r="54765" spans="26:26">
      <c r="Z54765" s="44"/>
    </row>
    <row r="54766" spans="26:26">
      <c r="Z54766" s="44"/>
    </row>
    <row r="54767" spans="26:26">
      <c r="Z54767" s="44"/>
    </row>
    <row r="54768" spans="26:26">
      <c r="Z54768" s="44"/>
    </row>
    <row r="54769" spans="26:26">
      <c r="Z54769" s="44"/>
    </row>
    <row r="54770" spans="26:26">
      <c r="Z54770" s="44"/>
    </row>
    <row r="54771" spans="26:26">
      <c r="Z54771" s="44"/>
    </row>
    <row r="54772" spans="26:26">
      <c r="Z54772" s="44"/>
    </row>
    <row r="54773" spans="26:26">
      <c r="Z54773" s="44"/>
    </row>
    <row r="54774" spans="26:26">
      <c r="Z54774" s="44"/>
    </row>
    <row r="54775" spans="26:26">
      <c r="Z54775" s="44"/>
    </row>
    <row r="54776" spans="26:26">
      <c r="Z54776" s="44"/>
    </row>
    <row r="54777" spans="26:26">
      <c r="Z54777" s="44"/>
    </row>
    <row r="54778" spans="26:26">
      <c r="Z54778" s="44"/>
    </row>
    <row r="54779" spans="26:26">
      <c r="Z54779" s="44"/>
    </row>
    <row r="54780" spans="26:26">
      <c r="Z54780" s="44"/>
    </row>
    <row r="54781" spans="26:26">
      <c r="Z54781" s="44"/>
    </row>
    <row r="54782" spans="26:26">
      <c r="Z54782" s="44"/>
    </row>
    <row r="54783" spans="26:26">
      <c r="Z54783" s="44"/>
    </row>
    <row r="54784" spans="26:26">
      <c r="Z54784" s="44"/>
    </row>
    <row r="54785" spans="26:26">
      <c r="Z54785" s="44"/>
    </row>
    <row r="54786" spans="26:26">
      <c r="Z54786" s="44"/>
    </row>
    <row r="54787" spans="26:26">
      <c r="Z54787" s="44"/>
    </row>
    <row r="54788" spans="26:26">
      <c r="Z54788" s="44"/>
    </row>
    <row r="54789" spans="26:26">
      <c r="Z54789" s="44"/>
    </row>
    <row r="54790" spans="26:26">
      <c r="Z54790" s="44"/>
    </row>
    <row r="54791" spans="26:26">
      <c r="Z54791" s="44"/>
    </row>
    <row r="54792" spans="26:26">
      <c r="Z54792" s="44"/>
    </row>
    <row r="54793" spans="26:26">
      <c r="Z54793" s="44"/>
    </row>
    <row r="54794" spans="26:26">
      <c r="Z54794" s="44"/>
    </row>
    <row r="54795" spans="26:26">
      <c r="Z54795" s="44"/>
    </row>
    <row r="54796" spans="26:26">
      <c r="Z54796" s="44"/>
    </row>
    <row r="54797" spans="26:26">
      <c r="Z54797" s="44"/>
    </row>
    <row r="54798" spans="26:26">
      <c r="Z54798" s="44"/>
    </row>
    <row r="54799" spans="26:26">
      <c r="Z54799" s="44"/>
    </row>
    <row r="54800" spans="26:26">
      <c r="Z54800" s="44"/>
    </row>
    <row r="54801" spans="26:26">
      <c r="Z54801" s="44"/>
    </row>
    <row r="54802" spans="26:26">
      <c r="Z54802" s="44"/>
    </row>
    <row r="54803" spans="26:26">
      <c r="Z54803" s="44"/>
    </row>
    <row r="54804" spans="26:26">
      <c r="Z54804" s="44"/>
    </row>
    <row r="54805" spans="26:26">
      <c r="Z54805" s="44"/>
    </row>
    <row r="54806" spans="26:26">
      <c r="Z54806" s="44"/>
    </row>
    <row r="54807" spans="26:26">
      <c r="Z54807" s="44"/>
    </row>
    <row r="54808" spans="26:26">
      <c r="Z54808" s="44"/>
    </row>
    <row r="54809" spans="26:26">
      <c r="Z54809" s="44"/>
    </row>
    <row r="54810" spans="26:26">
      <c r="Z54810" s="44"/>
    </row>
    <row r="54811" spans="26:26">
      <c r="Z54811" s="44"/>
    </row>
    <row r="54812" spans="26:26">
      <c r="Z54812" s="44"/>
    </row>
    <row r="54813" spans="26:26">
      <c r="Z54813" s="44"/>
    </row>
    <row r="54814" spans="26:26">
      <c r="Z54814" s="44"/>
    </row>
    <row r="54815" spans="26:26">
      <c r="Z54815" s="44"/>
    </row>
    <row r="54816" spans="26:26">
      <c r="Z54816" s="44"/>
    </row>
    <row r="54817" spans="26:26">
      <c r="Z54817" s="44"/>
    </row>
    <row r="54818" spans="26:26">
      <c r="Z54818" s="44"/>
    </row>
    <row r="54819" spans="26:26">
      <c r="Z54819" s="44"/>
    </row>
    <row r="54820" spans="26:26">
      <c r="Z54820" s="44"/>
    </row>
    <row r="54821" spans="26:26">
      <c r="Z54821" s="44"/>
    </row>
    <row r="54822" spans="26:26">
      <c r="Z54822" s="44"/>
    </row>
    <row r="54823" spans="26:26">
      <c r="Z54823" s="44"/>
    </row>
    <row r="54824" spans="26:26">
      <c r="Z54824" s="44"/>
    </row>
    <row r="54825" spans="26:26">
      <c r="Z54825" s="44"/>
    </row>
    <row r="54826" spans="26:26">
      <c r="Z54826" s="44"/>
    </row>
    <row r="54827" spans="26:26">
      <c r="Z54827" s="44"/>
    </row>
    <row r="54828" spans="26:26">
      <c r="Z54828" s="44"/>
    </row>
    <row r="54829" spans="26:26">
      <c r="Z54829" s="44"/>
    </row>
    <row r="54830" spans="26:26">
      <c r="Z54830" s="44"/>
    </row>
    <row r="54831" spans="26:26">
      <c r="Z54831" s="44"/>
    </row>
    <row r="54832" spans="26:26">
      <c r="Z54832" s="44"/>
    </row>
    <row r="54833" spans="26:26">
      <c r="Z54833" s="44"/>
    </row>
    <row r="54834" spans="26:26">
      <c r="Z54834" s="44"/>
    </row>
    <row r="54835" spans="26:26">
      <c r="Z54835" s="44"/>
    </row>
    <row r="54836" spans="26:26">
      <c r="Z54836" s="44"/>
    </row>
    <row r="54837" spans="26:26">
      <c r="Z54837" s="44"/>
    </row>
    <row r="54838" spans="26:26">
      <c r="Z54838" s="44"/>
    </row>
    <row r="54839" spans="26:26">
      <c r="Z54839" s="44"/>
    </row>
    <row r="54840" spans="26:26">
      <c r="Z54840" s="44"/>
    </row>
    <row r="54841" spans="26:26">
      <c r="Z54841" s="44"/>
    </row>
    <row r="54842" spans="26:26">
      <c r="Z54842" s="44"/>
    </row>
    <row r="54843" spans="26:26">
      <c r="Z54843" s="44"/>
    </row>
    <row r="54844" spans="26:26">
      <c r="Z54844" s="44"/>
    </row>
    <row r="54845" spans="26:26">
      <c r="Z54845" s="44"/>
    </row>
    <row r="54846" spans="26:26">
      <c r="Z54846" s="44"/>
    </row>
    <row r="54847" spans="26:26">
      <c r="Z54847" s="44"/>
    </row>
    <row r="54848" spans="26:26">
      <c r="Z54848" s="44"/>
    </row>
    <row r="54849" spans="26:26">
      <c r="Z54849" s="44"/>
    </row>
    <row r="54850" spans="26:26">
      <c r="Z54850" s="44"/>
    </row>
    <row r="54851" spans="26:26">
      <c r="Z54851" s="44"/>
    </row>
    <row r="54852" spans="26:26">
      <c r="Z54852" s="44"/>
    </row>
    <row r="54853" spans="26:26">
      <c r="Z54853" s="44"/>
    </row>
    <row r="54854" spans="26:26">
      <c r="Z54854" s="44"/>
    </row>
    <row r="54855" spans="26:26">
      <c r="Z54855" s="44"/>
    </row>
    <row r="54856" spans="26:26">
      <c r="Z54856" s="44"/>
    </row>
    <row r="54857" spans="26:26">
      <c r="Z54857" s="44"/>
    </row>
    <row r="54858" spans="26:26">
      <c r="Z54858" s="44"/>
    </row>
    <row r="54859" spans="26:26">
      <c r="Z54859" s="44"/>
    </row>
    <row r="54860" spans="26:26">
      <c r="Z54860" s="44"/>
    </row>
    <row r="54861" spans="26:26">
      <c r="Z54861" s="44"/>
    </row>
    <row r="54862" spans="26:26">
      <c r="Z54862" s="44"/>
    </row>
    <row r="54863" spans="26:26">
      <c r="Z54863" s="44"/>
    </row>
    <row r="54864" spans="26:26">
      <c r="Z54864" s="44"/>
    </row>
    <row r="54865" spans="26:26">
      <c r="Z54865" s="44"/>
    </row>
    <row r="54866" spans="26:26">
      <c r="Z54866" s="44"/>
    </row>
    <row r="54867" spans="26:26">
      <c r="Z54867" s="44"/>
    </row>
    <row r="54868" spans="26:26">
      <c r="Z54868" s="44"/>
    </row>
    <row r="54869" spans="26:26">
      <c r="Z54869" s="44"/>
    </row>
    <row r="54870" spans="26:26">
      <c r="Z54870" s="44"/>
    </row>
    <row r="54871" spans="26:26">
      <c r="Z54871" s="44"/>
    </row>
    <row r="54872" spans="26:26">
      <c r="Z54872" s="44"/>
    </row>
    <row r="54873" spans="26:26">
      <c r="Z54873" s="44"/>
    </row>
    <row r="54874" spans="26:26">
      <c r="Z54874" s="44"/>
    </row>
    <row r="54875" spans="26:26">
      <c r="Z54875" s="44"/>
    </row>
    <row r="54876" spans="26:26">
      <c r="Z54876" s="44"/>
    </row>
    <row r="54877" spans="26:26">
      <c r="Z54877" s="44"/>
    </row>
    <row r="54878" spans="26:26">
      <c r="Z54878" s="44"/>
    </row>
    <row r="54879" spans="26:26">
      <c r="Z54879" s="44"/>
    </row>
    <row r="54880" spans="26:26">
      <c r="Z54880" s="44"/>
    </row>
    <row r="54881" spans="26:26">
      <c r="Z54881" s="44"/>
    </row>
    <row r="54882" spans="26:26">
      <c r="Z54882" s="44"/>
    </row>
    <row r="54883" spans="26:26">
      <c r="Z54883" s="44"/>
    </row>
    <row r="54884" spans="26:26">
      <c r="Z54884" s="44"/>
    </row>
    <row r="54885" spans="26:26">
      <c r="Z54885" s="44"/>
    </row>
    <row r="54886" spans="26:26">
      <c r="Z54886" s="44"/>
    </row>
    <row r="54887" spans="26:26">
      <c r="Z54887" s="44"/>
    </row>
    <row r="54888" spans="26:26">
      <c r="Z54888" s="44"/>
    </row>
    <row r="54889" spans="26:26">
      <c r="Z54889" s="44"/>
    </row>
    <row r="54890" spans="26:26">
      <c r="Z54890" s="44"/>
    </row>
    <row r="54891" spans="26:26">
      <c r="Z54891" s="44"/>
    </row>
    <row r="54892" spans="26:26">
      <c r="Z54892" s="44"/>
    </row>
    <row r="54893" spans="26:26">
      <c r="Z54893" s="44"/>
    </row>
    <row r="54894" spans="26:26">
      <c r="Z54894" s="44"/>
    </row>
    <row r="54895" spans="26:26">
      <c r="Z54895" s="44"/>
    </row>
    <row r="54896" spans="26:26">
      <c r="Z54896" s="44"/>
    </row>
    <row r="54897" spans="26:26">
      <c r="Z54897" s="44"/>
    </row>
    <row r="54898" spans="26:26">
      <c r="Z54898" s="44"/>
    </row>
    <row r="54899" spans="26:26">
      <c r="Z54899" s="44"/>
    </row>
    <row r="54900" spans="26:26">
      <c r="Z54900" s="44"/>
    </row>
    <row r="54901" spans="26:26">
      <c r="Z54901" s="44"/>
    </row>
    <row r="54902" spans="26:26">
      <c r="Z54902" s="44"/>
    </row>
    <row r="54903" spans="26:26">
      <c r="Z54903" s="44"/>
    </row>
    <row r="54904" spans="26:26">
      <c r="Z54904" s="44"/>
    </row>
    <row r="54905" spans="26:26">
      <c r="Z54905" s="44"/>
    </row>
    <row r="54906" spans="26:26">
      <c r="Z54906" s="44"/>
    </row>
    <row r="54907" spans="26:26">
      <c r="Z54907" s="44"/>
    </row>
    <row r="54908" spans="26:26">
      <c r="Z54908" s="44"/>
    </row>
    <row r="54909" spans="26:26">
      <c r="Z54909" s="44"/>
    </row>
    <row r="54910" spans="26:26">
      <c r="Z54910" s="44"/>
    </row>
    <row r="54911" spans="26:26">
      <c r="Z54911" s="44"/>
    </row>
    <row r="54912" spans="26:26">
      <c r="Z54912" s="44"/>
    </row>
    <row r="54913" spans="26:26">
      <c r="Z54913" s="44"/>
    </row>
    <row r="54914" spans="26:26">
      <c r="Z54914" s="44"/>
    </row>
    <row r="54915" spans="26:26">
      <c r="Z54915" s="44"/>
    </row>
    <row r="54916" spans="26:26">
      <c r="Z54916" s="44"/>
    </row>
    <row r="54917" spans="26:26">
      <c r="Z54917" s="44"/>
    </row>
    <row r="54918" spans="26:26">
      <c r="Z54918" s="44"/>
    </row>
    <row r="54919" spans="26:26">
      <c r="Z54919" s="44"/>
    </row>
    <row r="54920" spans="26:26">
      <c r="Z54920" s="44"/>
    </row>
    <row r="54921" spans="26:26">
      <c r="Z54921" s="44"/>
    </row>
    <row r="54922" spans="26:26">
      <c r="Z54922" s="44"/>
    </row>
    <row r="54923" spans="26:26">
      <c r="Z54923" s="44"/>
    </row>
    <row r="54924" spans="26:26">
      <c r="Z54924" s="44"/>
    </row>
    <row r="54925" spans="26:26">
      <c r="Z54925" s="44"/>
    </row>
    <row r="54926" spans="26:26">
      <c r="Z54926" s="44"/>
    </row>
    <row r="54927" spans="26:26">
      <c r="Z54927" s="44"/>
    </row>
    <row r="54928" spans="26:26">
      <c r="Z54928" s="44"/>
    </row>
    <row r="54929" spans="26:26">
      <c r="Z54929" s="44"/>
    </row>
    <row r="54930" spans="26:26">
      <c r="Z54930" s="44"/>
    </row>
    <row r="54931" spans="26:26">
      <c r="Z54931" s="44"/>
    </row>
    <row r="54932" spans="26:26">
      <c r="Z54932" s="44"/>
    </row>
    <row r="54933" spans="26:26">
      <c r="Z54933" s="44"/>
    </row>
    <row r="54934" spans="26:26">
      <c r="Z54934" s="44"/>
    </row>
    <row r="54935" spans="26:26">
      <c r="Z54935" s="44"/>
    </row>
    <row r="54936" spans="26:26">
      <c r="Z54936" s="44"/>
    </row>
    <row r="54937" spans="26:26">
      <c r="Z54937" s="44"/>
    </row>
    <row r="54938" spans="26:26">
      <c r="Z54938" s="44"/>
    </row>
    <row r="54939" spans="26:26">
      <c r="Z54939" s="44"/>
    </row>
    <row r="54940" spans="26:26">
      <c r="Z54940" s="44"/>
    </row>
    <row r="54941" spans="26:26">
      <c r="Z54941" s="44"/>
    </row>
    <row r="54942" spans="26:26">
      <c r="Z54942" s="44"/>
    </row>
    <row r="54943" spans="26:26">
      <c r="Z54943" s="44"/>
    </row>
    <row r="54944" spans="26:26">
      <c r="Z54944" s="44"/>
    </row>
    <row r="54945" spans="26:26">
      <c r="Z54945" s="44"/>
    </row>
    <row r="54946" spans="26:26">
      <c r="Z54946" s="44"/>
    </row>
    <row r="54947" spans="26:26">
      <c r="Z54947" s="44"/>
    </row>
    <row r="54948" spans="26:26">
      <c r="Z54948" s="44"/>
    </row>
    <row r="54949" spans="26:26">
      <c r="Z54949" s="44"/>
    </row>
    <row r="54950" spans="26:26">
      <c r="Z54950" s="44"/>
    </row>
    <row r="54951" spans="26:26">
      <c r="Z54951" s="44"/>
    </row>
    <row r="54952" spans="26:26">
      <c r="Z54952" s="44"/>
    </row>
    <row r="54953" spans="26:26">
      <c r="Z54953" s="44"/>
    </row>
    <row r="54954" spans="26:26">
      <c r="Z54954" s="44"/>
    </row>
    <row r="54955" spans="26:26">
      <c r="Z54955" s="44"/>
    </row>
    <row r="54956" spans="26:26">
      <c r="Z54956" s="44"/>
    </row>
    <row r="54957" spans="26:26">
      <c r="Z54957" s="44"/>
    </row>
    <row r="54958" spans="26:26">
      <c r="Z54958" s="44"/>
    </row>
    <row r="54959" spans="26:26">
      <c r="Z54959" s="44"/>
    </row>
    <row r="54960" spans="26:26">
      <c r="Z54960" s="44"/>
    </row>
    <row r="54961" spans="26:26">
      <c r="Z54961" s="44"/>
    </row>
    <row r="54962" spans="26:26">
      <c r="Z54962" s="44"/>
    </row>
    <row r="54963" spans="26:26">
      <c r="Z54963" s="44"/>
    </row>
    <row r="54964" spans="26:26">
      <c r="Z54964" s="44"/>
    </row>
    <row r="54965" spans="26:26">
      <c r="Z54965" s="44"/>
    </row>
    <row r="54966" spans="26:26">
      <c r="Z54966" s="44"/>
    </row>
    <row r="54967" spans="26:26">
      <c r="Z54967" s="44"/>
    </row>
    <row r="54968" spans="26:26">
      <c r="Z54968" s="44"/>
    </row>
    <row r="54969" spans="26:26">
      <c r="Z54969" s="44"/>
    </row>
    <row r="54970" spans="26:26">
      <c r="Z54970" s="44"/>
    </row>
    <row r="54971" spans="26:26">
      <c r="Z54971" s="44"/>
    </row>
    <row r="54972" spans="26:26">
      <c r="Z54972" s="44"/>
    </row>
    <row r="54973" spans="26:26">
      <c r="Z54973" s="44"/>
    </row>
    <row r="54974" spans="26:26">
      <c r="Z54974" s="44"/>
    </row>
    <row r="54975" spans="26:26">
      <c r="Z54975" s="44"/>
    </row>
    <row r="54976" spans="26:26">
      <c r="Z54976" s="44"/>
    </row>
    <row r="54977" spans="26:26">
      <c r="Z54977" s="44"/>
    </row>
    <row r="54978" spans="26:26">
      <c r="Z54978" s="44"/>
    </row>
    <row r="54979" spans="26:26">
      <c r="Z54979" s="44"/>
    </row>
    <row r="54980" spans="26:26">
      <c r="Z54980" s="44"/>
    </row>
    <row r="54981" spans="26:26">
      <c r="Z54981" s="44"/>
    </row>
    <row r="54982" spans="26:26">
      <c r="Z54982" s="44"/>
    </row>
    <row r="54983" spans="26:26">
      <c r="Z54983" s="44"/>
    </row>
    <row r="54984" spans="26:26">
      <c r="Z54984" s="44"/>
    </row>
    <row r="54985" spans="26:26">
      <c r="Z54985" s="44"/>
    </row>
    <row r="54986" spans="26:26">
      <c r="Z54986" s="44"/>
    </row>
    <row r="54987" spans="26:26">
      <c r="Z54987" s="44"/>
    </row>
    <row r="54988" spans="26:26">
      <c r="Z54988" s="44"/>
    </row>
    <row r="54989" spans="26:26">
      <c r="Z54989" s="44"/>
    </row>
    <row r="54990" spans="26:26">
      <c r="Z54990" s="44"/>
    </row>
    <row r="54991" spans="26:26">
      <c r="Z54991" s="44"/>
    </row>
    <row r="54992" spans="26:26">
      <c r="Z54992" s="44"/>
    </row>
    <row r="54993" spans="26:26">
      <c r="Z54993" s="44"/>
    </row>
    <row r="54994" spans="26:26">
      <c r="Z54994" s="44"/>
    </row>
    <row r="54995" spans="26:26">
      <c r="Z54995" s="44"/>
    </row>
    <row r="54996" spans="26:26">
      <c r="Z54996" s="44"/>
    </row>
    <row r="54997" spans="26:26">
      <c r="Z54997" s="44"/>
    </row>
    <row r="54998" spans="26:26">
      <c r="Z54998" s="44"/>
    </row>
    <row r="54999" spans="26:26">
      <c r="Z54999" s="44"/>
    </row>
    <row r="55000" spans="26:26">
      <c r="Z55000" s="44"/>
    </row>
    <row r="55001" spans="26:26">
      <c r="Z55001" s="44"/>
    </row>
    <row r="55002" spans="26:26">
      <c r="Z55002" s="44"/>
    </row>
    <row r="55003" spans="26:26">
      <c r="Z55003" s="44"/>
    </row>
    <row r="55004" spans="26:26">
      <c r="Z55004" s="44"/>
    </row>
    <row r="55005" spans="26:26">
      <c r="Z55005" s="44"/>
    </row>
    <row r="55006" spans="26:26">
      <c r="Z55006" s="44"/>
    </row>
    <row r="55007" spans="26:26">
      <c r="Z55007" s="44"/>
    </row>
    <row r="55008" spans="26:26">
      <c r="Z55008" s="44"/>
    </row>
    <row r="55009" spans="26:26">
      <c r="Z55009" s="44"/>
    </row>
    <row r="55010" spans="26:26">
      <c r="Z55010" s="44"/>
    </row>
    <row r="55011" spans="26:26">
      <c r="Z55011" s="44"/>
    </row>
    <row r="55012" spans="26:26">
      <c r="Z55012" s="44"/>
    </row>
    <row r="55013" spans="26:26">
      <c r="Z55013" s="44"/>
    </row>
    <row r="55014" spans="26:26">
      <c r="Z55014" s="44"/>
    </row>
    <row r="55015" spans="26:26">
      <c r="Z55015" s="44"/>
    </row>
    <row r="55016" spans="26:26">
      <c r="Z55016" s="44"/>
    </row>
    <row r="55017" spans="26:26">
      <c r="Z55017" s="44"/>
    </row>
    <row r="55018" spans="26:26">
      <c r="Z55018" s="44"/>
    </row>
    <row r="55019" spans="26:26">
      <c r="Z55019" s="44"/>
    </row>
    <row r="55020" spans="26:26">
      <c r="Z55020" s="44"/>
    </row>
    <row r="55021" spans="26:26">
      <c r="Z55021" s="44"/>
    </row>
    <row r="55022" spans="26:26">
      <c r="Z55022" s="44"/>
    </row>
    <row r="55023" spans="26:26">
      <c r="Z55023" s="44"/>
    </row>
    <row r="55024" spans="26:26">
      <c r="Z55024" s="44"/>
    </row>
    <row r="55025" spans="26:26">
      <c r="Z55025" s="44"/>
    </row>
    <row r="55026" spans="26:26">
      <c r="Z55026" s="44"/>
    </row>
    <row r="55027" spans="26:26">
      <c r="Z55027" s="44"/>
    </row>
    <row r="55028" spans="26:26">
      <c r="Z55028" s="44"/>
    </row>
    <row r="55029" spans="26:26">
      <c r="Z55029" s="44"/>
    </row>
    <row r="55030" spans="26:26">
      <c r="Z55030" s="44"/>
    </row>
    <row r="55031" spans="26:26">
      <c r="Z55031" s="44"/>
    </row>
    <row r="55032" spans="26:26">
      <c r="Z55032" s="44"/>
    </row>
    <row r="55033" spans="26:26">
      <c r="Z55033" s="44"/>
    </row>
    <row r="55034" spans="26:26">
      <c r="Z55034" s="44"/>
    </row>
    <row r="55035" spans="26:26">
      <c r="Z55035" s="44"/>
    </row>
    <row r="55036" spans="26:26">
      <c r="Z55036" s="44"/>
    </row>
    <row r="55037" spans="26:26">
      <c r="Z55037" s="44"/>
    </row>
    <row r="55038" spans="26:26">
      <c r="Z55038" s="44"/>
    </row>
    <row r="55039" spans="26:26">
      <c r="Z55039" s="44"/>
    </row>
    <row r="55040" spans="26:26">
      <c r="Z55040" s="44"/>
    </row>
    <row r="55041" spans="26:26">
      <c r="Z55041" s="44"/>
    </row>
    <row r="55042" spans="26:26">
      <c r="Z55042" s="44"/>
    </row>
    <row r="55043" spans="26:26">
      <c r="Z55043" s="44"/>
    </row>
    <row r="55044" spans="26:26">
      <c r="Z55044" s="44"/>
    </row>
    <row r="55045" spans="26:26">
      <c r="Z55045" s="44"/>
    </row>
    <row r="55046" spans="26:26">
      <c r="Z55046" s="44"/>
    </row>
    <row r="55047" spans="26:26">
      <c r="Z55047" s="44"/>
    </row>
    <row r="55048" spans="26:26">
      <c r="Z55048" s="44"/>
    </row>
    <row r="55049" spans="26:26">
      <c r="Z55049" s="44"/>
    </row>
    <row r="55050" spans="26:26">
      <c r="Z55050" s="44"/>
    </row>
    <row r="55051" spans="26:26">
      <c r="Z55051" s="44"/>
    </row>
    <row r="55052" spans="26:26">
      <c r="Z55052" s="44"/>
    </row>
    <row r="55053" spans="26:26">
      <c r="Z55053" s="44"/>
    </row>
    <row r="55054" spans="26:26">
      <c r="Z55054" s="44"/>
    </row>
    <row r="55055" spans="26:26">
      <c r="Z55055" s="44"/>
    </row>
    <row r="55056" spans="26:26">
      <c r="Z55056" s="44"/>
    </row>
    <row r="55057" spans="26:26">
      <c r="Z55057" s="44"/>
    </row>
    <row r="55058" spans="26:26">
      <c r="Z55058" s="44"/>
    </row>
    <row r="55059" spans="26:26">
      <c r="Z55059" s="44"/>
    </row>
    <row r="55060" spans="26:26">
      <c r="Z55060" s="44"/>
    </row>
    <row r="55061" spans="26:26">
      <c r="Z55061" s="44"/>
    </row>
    <row r="55062" spans="26:26">
      <c r="Z55062" s="44"/>
    </row>
    <row r="55063" spans="26:26">
      <c r="Z55063" s="44"/>
    </row>
    <row r="55064" spans="26:26">
      <c r="Z55064" s="44"/>
    </row>
    <row r="55065" spans="26:26">
      <c r="Z55065" s="44"/>
    </row>
    <row r="55066" spans="26:26">
      <c r="Z55066" s="44"/>
    </row>
    <row r="55067" spans="26:26">
      <c r="Z55067" s="44"/>
    </row>
    <row r="55068" spans="26:26">
      <c r="Z55068" s="44"/>
    </row>
    <row r="55069" spans="26:26">
      <c r="Z55069" s="44"/>
    </row>
    <row r="55070" spans="26:26">
      <c r="Z55070" s="44"/>
    </row>
    <row r="55071" spans="26:26">
      <c r="Z55071" s="44"/>
    </row>
    <row r="55072" spans="26:26">
      <c r="Z55072" s="44"/>
    </row>
    <row r="55073" spans="26:26">
      <c r="Z55073" s="44"/>
    </row>
    <row r="55074" spans="26:26">
      <c r="Z55074" s="44"/>
    </row>
    <row r="55075" spans="26:26">
      <c r="Z55075" s="44"/>
    </row>
    <row r="55076" spans="26:26">
      <c r="Z55076" s="44"/>
    </row>
    <row r="55077" spans="26:26">
      <c r="Z55077" s="44"/>
    </row>
    <row r="55078" spans="26:26">
      <c r="Z55078" s="44"/>
    </row>
    <row r="55079" spans="26:26">
      <c r="Z55079" s="44"/>
    </row>
    <row r="55080" spans="26:26">
      <c r="Z55080" s="44"/>
    </row>
    <row r="55081" spans="26:26">
      <c r="Z55081" s="44"/>
    </row>
    <row r="55082" spans="26:26">
      <c r="Z55082" s="44"/>
    </row>
    <row r="55083" spans="26:26">
      <c r="Z55083" s="44"/>
    </row>
    <row r="55084" spans="26:26">
      <c r="Z55084" s="44"/>
    </row>
    <row r="55085" spans="26:26">
      <c r="Z55085" s="44"/>
    </row>
    <row r="55086" spans="26:26">
      <c r="Z55086" s="44"/>
    </row>
    <row r="55087" spans="26:26">
      <c r="Z55087" s="44"/>
    </row>
    <row r="55088" spans="26:26">
      <c r="Z55088" s="44"/>
    </row>
    <row r="55089" spans="26:26">
      <c r="Z55089" s="44"/>
    </row>
    <row r="55090" spans="26:26">
      <c r="Z55090" s="44"/>
    </row>
    <row r="55091" spans="26:26">
      <c r="Z55091" s="44"/>
    </row>
    <row r="55092" spans="26:26">
      <c r="Z55092" s="44"/>
    </row>
    <row r="55093" spans="26:26">
      <c r="Z55093" s="44"/>
    </row>
    <row r="55094" spans="26:26">
      <c r="Z55094" s="44"/>
    </row>
    <row r="55095" spans="26:26">
      <c r="Z55095" s="44"/>
    </row>
    <row r="55096" spans="26:26">
      <c r="Z55096" s="44"/>
    </row>
    <row r="55097" spans="26:26">
      <c r="Z55097" s="44"/>
    </row>
    <row r="55098" spans="26:26">
      <c r="Z55098" s="44"/>
    </row>
    <row r="55099" spans="26:26">
      <c r="Z55099" s="44"/>
    </row>
    <row r="55100" spans="26:26">
      <c r="Z55100" s="44"/>
    </row>
    <row r="55101" spans="26:26">
      <c r="Z55101" s="44"/>
    </row>
    <row r="55102" spans="26:26">
      <c r="Z55102" s="44"/>
    </row>
    <row r="55103" spans="26:26">
      <c r="Z55103" s="44"/>
    </row>
    <row r="55104" spans="26:26">
      <c r="Z55104" s="44"/>
    </row>
    <row r="55105" spans="26:26">
      <c r="Z55105" s="44"/>
    </row>
    <row r="55106" spans="26:26">
      <c r="Z55106" s="44"/>
    </row>
    <row r="55107" spans="26:26">
      <c r="Z55107" s="44"/>
    </row>
    <row r="55108" spans="26:26">
      <c r="Z55108" s="44"/>
    </row>
    <row r="55109" spans="26:26">
      <c r="Z55109" s="44"/>
    </row>
    <row r="55110" spans="26:26">
      <c r="Z55110" s="44"/>
    </row>
    <row r="55111" spans="26:26">
      <c r="Z55111" s="44"/>
    </row>
    <row r="55112" spans="26:26">
      <c r="Z55112" s="44"/>
    </row>
    <row r="55113" spans="26:26">
      <c r="Z55113" s="44"/>
    </row>
    <row r="55114" spans="26:26">
      <c r="Z55114" s="44"/>
    </row>
    <row r="55115" spans="26:26">
      <c r="Z55115" s="44"/>
    </row>
    <row r="55116" spans="26:26">
      <c r="Z55116" s="44"/>
    </row>
    <row r="55117" spans="26:26">
      <c r="Z55117" s="44"/>
    </row>
    <row r="55118" spans="26:26">
      <c r="Z55118" s="44"/>
    </row>
    <row r="55119" spans="26:26">
      <c r="Z55119" s="44"/>
    </row>
    <row r="55120" spans="26:26">
      <c r="Z55120" s="44"/>
    </row>
    <row r="55121" spans="26:26">
      <c r="Z55121" s="44"/>
    </row>
    <row r="55122" spans="26:26">
      <c r="Z55122" s="44"/>
    </row>
    <row r="55123" spans="26:26">
      <c r="Z55123" s="44"/>
    </row>
    <row r="55124" spans="26:26">
      <c r="Z55124" s="44"/>
    </row>
    <row r="55125" spans="26:26">
      <c r="Z55125" s="44"/>
    </row>
    <row r="55126" spans="26:26">
      <c r="Z55126" s="44"/>
    </row>
    <row r="55127" spans="26:26">
      <c r="Z55127" s="44"/>
    </row>
    <row r="55128" spans="26:26">
      <c r="Z55128" s="44"/>
    </row>
    <row r="55129" spans="26:26">
      <c r="Z55129" s="44"/>
    </row>
    <row r="55130" spans="26:26">
      <c r="Z55130" s="44"/>
    </row>
    <row r="55131" spans="26:26">
      <c r="Z55131" s="44"/>
    </row>
    <row r="55132" spans="26:26">
      <c r="Z55132" s="44"/>
    </row>
    <row r="55133" spans="26:26">
      <c r="Z55133" s="44"/>
    </row>
    <row r="55134" spans="26:26">
      <c r="Z55134" s="44"/>
    </row>
    <row r="55135" spans="26:26">
      <c r="Z55135" s="44"/>
    </row>
    <row r="55136" spans="26:26">
      <c r="Z55136" s="44"/>
    </row>
    <row r="55137" spans="26:26">
      <c r="Z55137" s="44"/>
    </row>
    <row r="55138" spans="26:26">
      <c r="Z55138" s="44"/>
    </row>
    <row r="55139" spans="26:26">
      <c r="Z55139" s="44"/>
    </row>
    <row r="55140" spans="26:26">
      <c r="Z55140" s="44"/>
    </row>
    <row r="55141" spans="26:26">
      <c r="Z55141" s="44"/>
    </row>
    <row r="55142" spans="26:26">
      <c r="Z55142" s="44"/>
    </row>
    <row r="55143" spans="26:26">
      <c r="Z55143" s="44"/>
    </row>
    <row r="55144" spans="26:26">
      <c r="Z55144" s="44"/>
    </row>
    <row r="55145" spans="26:26">
      <c r="Z55145" s="44"/>
    </row>
    <row r="55146" spans="26:26">
      <c r="Z55146" s="44"/>
    </row>
    <row r="55147" spans="26:26">
      <c r="Z55147" s="44"/>
    </row>
    <row r="55148" spans="26:26">
      <c r="Z55148" s="44"/>
    </row>
    <row r="55149" spans="26:26">
      <c r="Z55149" s="44"/>
    </row>
    <row r="55150" spans="26:26">
      <c r="Z55150" s="44"/>
    </row>
    <row r="55151" spans="26:26">
      <c r="Z55151" s="44"/>
    </row>
    <row r="55152" spans="26:26">
      <c r="Z55152" s="44"/>
    </row>
    <row r="55153" spans="26:26">
      <c r="Z55153" s="44"/>
    </row>
    <row r="55154" spans="26:26">
      <c r="Z55154" s="44"/>
    </row>
    <row r="55155" spans="26:26">
      <c r="Z55155" s="44"/>
    </row>
    <row r="55156" spans="26:26">
      <c r="Z55156" s="44"/>
    </row>
    <row r="55157" spans="26:26">
      <c r="Z55157" s="44"/>
    </row>
    <row r="55158" spans="26:26">
      <c r="Z55158" s="44"/>
    </row>
    <row r="55159" spans="26:26">
      <c r="Z55159" s="44"/>
    </row>
    <row r="55160" spans="26:26">
      <c r="Z55160" s="44"/>
    </row>
    <row r="55161" spans="26:26">
      <c r="Z55161" s="44"/>
    </row>
    <row r="55162" spans="26:26">
      <c r="Z55162" s="44"/>
    </row>
    <row r="55163" spans="26:26">
      <c r="Z55163" s="44"/>
    </row>
    <row r="55164" spans="26:26">
      <c r="Z55164" s="44"/>
    </row>
    <row r="55165" spans="26:26">
      <c r="Z55165" s="44"/>
    </row>
    <row r="55166" spans="26:26">
      <c r="Z55166" s="44"/>
    </row>
    <row r="55167" spans="26:26">
      <c r="Z55167" s="44"/>
    </row>
    <row r="55168" spans="26:26">
      <c r="Z55168" s="44"/>
    </row>
    <row r="55169" spans="26:26">
      <c r="Z55169" s="44"/>
    </row>
    <row r="55170" spans="26:26">
      <c r="Z55170" s="44"/>
    </row>
    <row r="55171" spans="26:26">
      <c r="Z55171" s="44"/>
    </row>
    <row r="55172" spans="26:26">
      <c r="Z55172" s="44"/>
    </row>
    <row r="55173" spans="26:26">
      <c r="Z55173" s="44"/>
    </row>
    <row r="55174" spans="26:26">
      <c r="Z55174" s="44"/>
    </row>
    <row r="55175" spans="26:26">
      <c r="Z55175" s="44"/>
    </row>
    <row r="55176" spans="26:26">
      <c r="Z55176" s="44"/>
    </row>
    <row r="55177" spans="26:26">
      <c r="Z55177" s="44"/>
    </row>
    <row r="55178" spans="26:26">
      <c r="Z55178" s="44"/>
    </row>
    <row r="55179" spans="26:26">
      <c r="Z55179" s="44"/>
    </row>
    <row r="55180" spans="26:26">
      <c r="Z55180" s="44"/>
    </row>
    <row r="55181" spans="26:26">
      <c r="Z55181" s="44"/>
    </row>
    <row r="55182" spans="26:26">
      <c r="Z55182" s="44"/>
    </row>
    <row r="55183" spans="26:26">
      <c r="Z55183" s="44"/>
    </row>
    <row r="55184" spans="26:26">
      <c r="Z55184" s="44"/>
    </row>
    <row r="55185" spans="26:26">
      <c r="Z55185" s="44"/>
    </row>
    <row r="55186" spans="26:26">
      <c r="Z55186" s="44"/>
    </row>
    <row r="55187" spans="26:26">
      <c r="Z55187" s="44"/>
    </row>
    <row r="55188" spans="26:26">
      <c r="Z55188" s="44"/>
    </row>
    <row r="55189" spans="26:26">
      <c r="Z55189" s="44"/>
    </row>
    <row r="55190" spans="26:26">
      <c r="Z55190" s="44"/>
    </row>
    <row r="55191" spans="26:26">
      <c r="Z55191" s="44"/>
    </row>
    <row r="55192" spans="26:26">
      <c r="Z55192" s="44"/>
    </row>
    <row r="55193" spans="26:26">
      <c r="Z55193" s="44"/>
    </row>
    <row r="55194" spans="26:26">
      <c r="Z55194" s="44"/>
    </row>
    <row r="55195" spans="26:26">
      <c r="Z55195" s="44"/>
    </row>
    <row r="55196" spans="26:26">
      <c r="Z55196" s="44"/>
    </row>
    <row r="55197" spans="26:26">
      <c r="Z55197" s="44"/>
    </row>
    <row r="55198" spans="26:26">
      <c r="Z55198" s="44"/>
    </row>
    <row r="55199" spans="26:26">
      <c r="Z55199" s="44"/>
    </row>
    <row r="55200" spans="26:26">
      <c r="Z55200" s="44"/>
    </row>
    <row r="55201" spans="26:26">
      <c r="Z55201" s="44"/>
    </row>
    <row r="55202" spans="26:26">
      <c r="Z55202" s="44"/>
    </row>
    <row r="55203" spans="26:26">
      <c r="Z55203" s="44"/>
    </row>
    <row r="55204" spans="26:26">
      <c r="Z55204" s="44"/>
    </row>
    <row r="55205" spans="26:26">
      <c r="Z55205" s="44"/>
    </row>
    <row r="55206" spans="26:26">
      <c r="Z55206" s="44"/>
    </row>
    <row r="55207" spans="26:26">
      <c r="Z55207" s="44"/>
    </row>
    <row r="55208" spans="26:26">
      <c r="Z55208" s="44"/>
    </row>
    <row r="55209" spans="26:26">
      <c r="Z55209" s="44"/>
    </row>
    <row r="55210" spans="26:26">
      <c r="Z55210" s="44"/>
    </row>
    <row r="55211" spans="26:26">
      <c r="Z55211" s="44"/>
    </row>
    <row r="55212" spans="26:26">
      <c r="Z55212" s="44"/>
    </row>
    <row r="55213" spans="26:26">
      <c r="Z55213" s="44"/>
    </row>
    <row r="55214" spans="26:26">
      <c r="Z55214" s="44"/>
    </row>
    <row r="55215" spans="26:26">
      <c r="Z55215" s="44"/>
    </row>
    <row r="55216" spans="26:26">
      <c r="Z55216" s="44"/>
    </row>
    <row r="55217" spans="26:26">
      <c r="Z55217" s="44"/>
    </row>
    <row r="55218" spans="26:26">
      <c r="Z55218" s="44"/>
    </row>
    <row r="55219" spans="26:26">
      <c r="Z55219" s="44"/>
    </row>
    <row r="55220" spans="26:26">
      <c r="Z55220" s="44"/>
    </row>
    <row r="55221" spans="26:26">
      <c r="Z55221" s="44"/>
    </row>
    <row r="55222" spans="26:26">
      <c r="Z55222" s="44"/>
    </row>
    <row r="55223" spans="26:26">
      <c r="Z55223" s="44"/>
    </row>
    <row r="55224" spans="26:26">
      <c r="Z55224" s="44"/>
    </row>
    <row r="55225" spans="26:26">
      <c r="Z55225" s="44"/>
    </row>
    <row r="55226" spans="26:26">
      <c r="Z55226" s="44"/>
    </row>
    <row r="55227" spans="26:26">
      <c r="Z55227" s="44"/>
    </row>
    <row r="55228" spans="26:26">
      <c r="Z55228" s="44"/>
    </row>
    <row r="55229" spans="26:26">
      <c r="Z55229" s="44"/>
    </row>
    <row r="55230" spans="26:26">
      <c r="Z55230" s="44"/>
    </row>
    <row r="55231" spans="26:26">
      <c r="Z55231" s="44"/>
    </row>
    <row r="55232" spans="26:26">
      <c r="Z55232" s="44"/>
    </row>
    <row r="55233" spans="26:26">
      <c r="Z55233" s="44"/>
    </row>
    <row r="55234" spans="26:26">
      <c r="Z55234" s="44"/>
    </row>
    <row r="55235" spans="26:26">
      <c r="Z55235" s="44"/>
    </row>
    <row r="55236" spans="26:26">
      <c r="Z55236" s="44"/>
    </row>
    <row r="55237" spans="26:26">
      <c r="Z55237" s="44"/>
    </row>
    <row r="55238" spans="26:26">
      <c r="Z55238" s="44"/>
    </row>
    <row r="55239" spans="26:26">
      <c r="Z55239" s="44"/>
    </row>
    <row r="55240" spans="26:26">
      <c r="Z55240" s="44"/>
    </row>
    <row r="55241" spans="26:26">
      <c r="Z55241" s="44"/>
    </row>
    <row r="55242" spans="26:26">
      <c r="Z55242" s="44"/>
    </row>
    <row r="55243" spans="26:26">
      <c r="Z55243" s="44"/>
    </row>
    <row r="55244" spans="26:26">
      <c r="Z55244" s="44"/>
    </row>
    <row r="55245" spans="26:26">
      <c r="Z55245" s="44"/>
    </row>
    <row r="55246" spans="26:26">
      <c r="Z55246" s="44"/>
    </row>
    <row r="55247" spans="26:26">
      <c r="Z55247" s="44"/>
    </row>
    <row r="55248" spans="26:26">
      <c r="Z55248" s="44"/>
    </row>
    <row r="55249" spans="26:26">
      <c r="Z55249" s="44"/>
    </row>
    <row r="55250" spans="26:26">
      <c r="Z55250" s="44"/>
    </row>
    <row r="55251" spans="26:26">
      <c r="Z55251" s="44"/>
    </row>
    <row r="55252" spans="26:26">
      <c r="Z55252" s="44"/>
    </row>
    <row r="55253" spans="26:26">
      <c r="Z55253" s="44"/>
    </row>
    <row r="55254" spans="26:26">
      <c r="Z55254" s="44"/>
    </row>
    <row r="55255" spans="26:26">
      <c r="Z55255" s="44"/>
    </row>
    <row r="55256" spans="26:26">
      <c r="Z55256" s="44"/>
    </row>
    <row r="55257" spans="26:26">
      <c r="Z55257" s="44"/>
    </row>
    <row r="55258" spans="26:26">
      <c r="Z55258" s="44"/>
    </row>
    <row r="55259" spans="26:26">
      <c r="Z55259" s="44"/>
    </row>
    <row r="55260" spans="26:26">
      <c r="Z55260" s="44"/>
    </row>
    <row r="55261" spans="26:26">
      <c r="Z55261" s="44"/>
    </row>
    <row r="55262" spans="26:26">
      <c r="Z55262" s="44"/>
    </row>
    <row r="55263" spans="26:26">
      <c r="Z55263" s="44"/>
    </row>
    <row r="55264" spans="26:26">
      <c r="Z55264" s="44"/>
    </row>
    <row r="55265" spans="26:26">
      <c r="Z55265" s="44"/>
    </row>
    <row r="55266" spans="26:26">
      <c r="Z55266" s="44"/>
    </row>
    <row r="55267" spans="26:26">
      <c r="Z55267" s="44"/>
    </row>
    <row r="55268" spans="26:26">
      <c r="Z55268" s="44"/>
    </row>
    <row r="55269" spans="26:26">
      <c r="Z55269" s="44"/>
    </row>
    <row r="55270" spans="26:26">
      <c r="Z55270" s="44"/>
    </row>
    <row r="55271" spans="26:26">
      <c r="Z55271" s="44"/>
    </row>
    <row r="55272" spans="26:26">
      <c r="Z55272" s="44"/>
    </row>
    <row r="55273" spans="26:26">
      <c r="Z55273" s="44"/>
    </row>
    <row r="55274" spans="26:26">
      <c r="Z55274" s="44"/>
    </row>
    <row r="55275" spans="26:26">
      <c r="Z55275" s="44"/>
    </row>
    <row r="55276" spans="26:26">
      <c r="Z55276" s="44"/>
    </row>
    <row r="55277" spans="26:26">
      <c r="Z55277" s="44"/>
    </row>
    <row r="55278" spans="26:26">
      <c r="Z55278" s="44"/>
    </row>
    <row r="55279" spans="26:26">
      <c r="Z55279" s="44"/>
    </row>
    <row r="55280" spans="26:26">
      <c r="Z55280" s="44"/>
    </row>
    <row r="55281" spans="26:26">
      <c r="Z55281" s="44"/>
    </row>
    <row r="55282" spans="26:26">
      <c r="Z55282" s="44"/>
    </row>
    <row r="55283" spans="26:26">
      <c r="Z55283" s="44"/>
    </row>
    <row r="55284" spans="26:26">
      <c r="Z55284" s="44"/>
    </row>
    <row r="55285" spans="26:26">
      <c r="Z55285" s="44"/>
    </row>
    <row r="55286" spans="26:26">
      <c r="Z55286" s="44"/>
    </row>
    <row r="55287" spans="26:26">
      <c r="Z55287" s="44"/>
    </row>
    <row r="55288" spans="26:26">
      <c r="Z55288" s="44"/>
    </row>
    <row r="55289" spans="26:26">
      <c r="Z55289" s="44"/>
    </row>
    <row r="55290" spans="26:26">
      <c r="Z55290" s="44"/>
    </row>
    <row r="55291" spans="26:26">
      <c r="Z55291" s="44"/>
    </row>
    <row r="55292" spans="26:26">
      <c r="Z55292" s="44"/>
    </row>
    <row r="55293" spans="26:26">
      <c r="Z55293" s="44"/>
    </row>
    <row r="55294" spans="26:26">
      <c r="Z55294" s="44"/>
    </row>
    <row r="55295" spans="26:26">
      <c r="Z55295" s="44"/>
    </row>
    <row r="55296" spans="26:26">
      <c r="Z55296" s="44"/>
    </row>
    <row r="55297" spans="26:26">
      <c r="Z55297" s="44"/>
    </row>
    <row r="55298" spans="26:26">
      <c r="Z55298" s="44"/>
    </row>
    <row r="55299" spans="26:26">
      <c r="Z55299" s="44"/>
    </row>
    <row r="55300" spans="26:26">
      <c r="Z55300" s="44"/>
    </row>
    <row r="55301" spans="26:26">
      <c r="Z55301" s="44"/>
    </row>
    <row r="55302" spans="26:26">
      <c r="Z55302" s="44"/>
    </row>
    <row r="55303" spans="26:26">
      <c r="Z55303" s="44"/>
    </row>
    <row r="55304" spans="26:26">
      <c r="Z55304" s="44"/>
    </row>
    <row r="55305" spans="26:26">
      <c r="Z55305" s="44"/>
    </row>
    <row r="55306" spans="26:26">
      <c r="Z55306" s="44"/>
    </row>
    <row r="55307" spans="26:26">
      <c r="Z55307" s="44"/>
    </row>
    <row r="55308" spans="26:26">
      <c r="Z55308" s="44"/>
    </row>
    <row r="55309" spans="26:26">
      <c r="Z55309" s="44"/>
    </row>
    <row r="55310" spans="26:26">
      <c r="Z55310" s="44"/>
    </row>
    <row r="55311" spans="26:26">
      <c r="Z55311" s="44"/>
    </row>
    <row r="55312" spans="26:26">
      <c r="Z55312" s="44"/>
    </row>
    <row r="55313" spans="26:26">
      <c r="Z55313" s="44"/>
    </row>
    <row r="55314" spans="26:26">
      <c r="Z55314" s="44"/>
    </row>
    <row r="55315" spans="26:26">
      <c r="Z55315" s="44"/>
    </row>
    <row r="55316" spans="26:26">
      <c r="Z55316" s="44"/>
    </row>
    <row r="55317" spans="26:26">
      <c r="Z55317" s="44"/>
    </row>
    <row r="55318" spans="26:26">
      <c r="Z55318" s="44"/>
    </row>
    <row r="55319" spans="26:26">
      <c r="Z55319" s="44"/>
    </row>
    <row r="55320" spans="26:26">
      <c r="Z55320" s="44"/>
    </row>
    <row r="55321" spans="26:26">
      <c r="Z55321" s="44"/>
    </row>
    <row r="55322" spans="26:26">
      <c r="Z55322" s="44"/>
    </row>
    <row r="55323" spans="26:26">
      <c r="Z55323" s="44"/>
    </row>
    <row r="55324" spans="26:26">
      <c r="Z55324" s="44"/>
    </row>
    <row r="55325" spans="26:26">
      <c r="Z55325" s="44"/>
    </row>
    <row r="55326" spans="26:26">
      <c r="Z55326" s="44"/>
    </row>
    <row r="55327" spans="26:26">
      <c r="Z55327" s="44"/>
    </row>
    <row r="55328" spans="26:26">
      <c r="Z55328" s="44"/>
    </row>
    <row r="55329" spans="26:26">
      <c r="Z55329" s="44"/>
    </row>
    <row r="55330" spans="26:26">
      <c r="Z55330" s="44"/>
    </row>
    <row r="55331" spans="26:26">
      <c r="Z55331" s="44"/>
    </row>
    <row r="55332" spans="26:26">
      <c r="Z55332" s="44"/>
    </row>
    <row r="55333" spans="26:26">
      <c r="Z55333" s="44"/>
    </row>
    <row r="55334" spans="26:26">
      <c r="Z55334" s="44"/>
    </row>
    <row r="55335" spans="26:26">
      <c r="Z55335" s="44"/>
    </row>
    <row r="55336" spans="26:26">
      <c r="Z55336" s="44"/>
    </row>
    <row r="55337" spans="26:26">
      <c r="Z55337" s="44"/>
    </row>
    <row r="55338" spans="26:26">
      <c r="Z55338" s="44"/>
    </row>
    <row r="55339" spans="26:26">
      <c r="Z55339" s="44"/>
    </row>
    <row r="55340" spans="26:26">
      <c r="Z55340" s="44"/>
    </row>
    <row r="55341" spans="26:26">
      <c r="Z55341" s="44"/>
    </row>
    <row r="55342" spans="26:26">
      <c r="Z55342" s="44"/>
    </row>
    <row r="55343" spans="26:26">
      <c r="Z55343" s="44"/>
    </row>
    <row r="55344" spans="26:26">
      <c r="Z55344" s="44"/>
    </row>
    <row r="55345" spans="26:26">
      <c r="Z55345" s="44"/>
    </row>
    <row r="55346" spans="26:26">
      <c r="Z55346" s="44"/>
    </row>
    <row r="55347" spans="26:26">
      <c r="Z55347" s="44"/>
    </row>
    <row r="55348" spans="26:26">
      <c r="Z55348" s="44"/>
    </row>
    <row r="55349" spans="26:26">
      <c r="Z55349" s="44"/>
    </row>
    <row r="55350" spans="26:26">
      <c r="Z55350" s="44"/>
    </row>
    <row r="55351" spans="26:26">
      <c r="Z55351" s="44"/>
    </row>
    <row r="55352" spans="26:26">
      <c r="Z55352" s="44"/>
    </row>
    <row r="55353" spans="26:26">
      <c r="Z55353" s="44"/>
    </row>
    <row r="55354" spans="26:26">
      <c r="Z55354" s="44"/>
    </row>
    <row r="55355" spans="26:26">
      <c r="Z55355" s="44"/>
    </row>
    <row r="55356" spans="26:26">
      <c r="Z55356" s="44"/>
    </row>
    <row r="55357" spans="26:26">
      <c r="Z55357" s="44"/>
    </row>
    <row r="55358" spans="26:26">
      <c r="Z55358" s="44"/>
    </row>
    <row r="55359" spans="26:26">
      <c r="Z55359" s="44"/>
    </row>
    <row r="55360" spans="26:26">
      <c r="Z55360" s="44"/>
    </row>
    <row r="55361" spans="26:26">
      <c r="Z55361" s="44"/>
    </row>
    <row r="55362" spans="26:26">
      <c r="Z55362" s="44"/>
    </row>
    <row r="55363" spans="26:26">
      <c r="Z55363" s="44"/>
    </row>
    <row r="55364" spans="26:26">
      <c r="Z55364" s="44"/>
    </row>
    <row r="55365" spans="26:26">
      <c r="Z55365" s="44"/>
    </row>
    <row r="55366" spans="26:26">
      <c r="Z55366" s="44"/>
    </row>
    <row r="55367" spans="26:26">
      <c r="Z55367" s="44"/>
    </row>
    <row r="55368" spans="26:26">
      <c r="Z55368" s="44"/>
    </row>
    <row r="55369" spans="26:26">
      <c r="Z55369" s="44"/>
    </row>
    <row r="55370" spans="26:26">
      <c r="Z55370" s="44"/>
    </row>
    <row r="55371" spans="26:26">
      <c r="Z55371" s="44"/>
    </row>
    <row r="55372" spans="26:26">
      <c r="Z55372" s="44"/>
    </row>
    <row r="55373" spans="26:26">
      <c r="Z55373" s="44"/>
    </row>
    <row r="55374" spans="26:26">
      <c r="Z55374" s="44"/>
    </row>
    <row r="55375" spans="26:26">
      <c r="Z55375" s="44"/>
    </row>
    <row r="55376" spans="26:26">
      <c r="Z55376" s="44"/>
    </row>
    <row r="55377" spans="26:26">
      <c r="Z55377" s="44"/>
    </row>
    <row r="55378" spans="26:26">
      <c r="Z55378" s="44"/>
    </row>
    <row r="55379" spans="26:26">
      <c r="Z55379" s="44"/>
    </row>
    <row r="55380" spans="26:26">
      <c r="Z55380" s="44"/>
    </row>
    <row r="55381" spans="26:26">
      <c r="Z55381" s="44"/>
    </row>
    <row r="55382" spans="26:26">
      <c r="Z55382" s="44"/>
    </row>
    <row r="55383" spans="26:26">
      <c r="Z55383" s="44"/>
    </row>
    <row r="55384" spans="26:26">
      <c r="Z55384" s="44"/>
    </row>
    <row r="55385" spans="26:26">
      <c r="Z55385" s="44"/>
    </row>
    <row r="55386" spans="26:26">
      <c r="Z55386" s="44"/>
    </row>
    <row r="55387" spans="26:26">
      <c r="Z55387" s="44"/>
    </row>
    <row r="55388" spans="26:26">
      <c r="Z55388" s="44"/>
    </row>
    <row r="55389" spans="26:26">
      <c r="Z55389" s="44"/>
    </row>
    <row r="55390" spans="26:26">
      <c r="Z55390" s="44"/>
    </row>
    <row r="55391" spans="26:26">
      <c r="Z55391" s="44"/>
    </row>
    <row r="55392" spans="26:26">
      <c r="Z55392" s="44"/>
    </row>
    <row r="55393" spans="26:26">
      <c r="Z55393" s="44"/>
    </row>
    <row r="55394" spans="26:26">
      <c r="Z55394" s="44"/>
    </row>
    <row r="55395" spans="26:26">
      <c r="Z55395" s="44"/>
    </row>
    <row r="55396" spans="26:26">
      <c r="Z55396" s="44"/>
    </row>
    <row r="55397" spans="26:26">
      <c r="Z55397" s="44"/>
    </row>
    <row r="55398" spans="26:26">
      <c r="Z55398" s="44"/>
    </row>
    <row r="55399" spans="26:26">
      <c r="Z55399" s="44"/>
    </row>
    <row r="55400" spans="26:26">
      <c r="Z55400" s="44"/>
    </row>
    <row r="55401" spans="26:26">
      <c r="Z55401" s="44"/>
    </row>
    <row r="55402" spans="26:26">
      <c r="Z55402" s="44"/>
    </row>
    <row r="55403" spans="26:26">
      <c r="Z55403" s="44"/>
    </row>
    <row r="55404" spans="26:26">
      <c r="Z55404" s="44"/>
    </row>
    <row r="55405" spans="26:26">
      <c r="Z55405" s="44"/>
    </row>
    <row r="55406" spans="26:26">
      <c r="Z55406" s="44"/>
    </row>
    <row r="55407" spans="26:26">
      <c r="Z55407" s="44"/>
    </row>
    <row r="55408" spans="26:26">
      <c r="Z55408" s="44"/>
    </row>
    <row r="55409" spans="26:26">
      <c r="Z55409" s="44"/>
    </row>
    <row r="55410" spans="26:26">
      <c r="Z55410" s="44"/>
    </row>
    <row r="55411" spans="26:26">
      <c r="Z55411" s="44"/>
    </row>
    <row r="55412" spans="26:26">
      <c r="Z55412" s="44"/>
    </row>
    <row r="55413" spans="26:26">
      <c r="Z55413" s="44"/>
    </row>
    <row r="55414" spans="26:26">
      <c r="Z55414" s="44"/>
    </row>
    <row r="55415" spans="26:26">
      <c r="Z55415" s="44"/>
    </row>
    <row r="55416" spans="26:26">
      <c r="Z55416" s="44"/>
    </row>
    <row r="55417" spans="26:26">
      <c r="Z55417" s="44"/>
    </row>
    <row r="55418" spans="26:26">
      <c r="Z55418" s="44"/>
    </row>
    <row r="55419" spans="26:26">
      <c r="Z55419" s="44"/>
    </row>
    <row r="55420" spans="26:26">
      <c r="Z55420" s="44"/>
    </row>
    <row r="55421" spans="26:26">
      <c r="Z55421" s="44"/>
    </row>
    <row r="55422" spans="26:26">
      <c r="Z55422" s="44"/>
    </row>
    <row r="55423" spans="26:26">
      <c r="Z55423" s="44"/>
    </row>
    <row r="55424" spans="26:26">
      <c r="Z55424" s="44"/>
    </row>
    <row r="55425" spans="26:26">
      <c r="Z55425" s="44"/>
    </row>
    <row r="55426" spans="26:26">
      <c r="Z55426" s="44"/>
    </row>
    <row r="55427" spans="26:26">
      <c r="Z55427" s="44"/>
    </row>
    <row r="55428" spans="26:26">
      <c r="Z55428" s="44"/>
    </row>
    <row r="55429" spans="26:26">
      <c r="Z55429" s="44"/>
    </row>
    <row r="55430" spans="26:26">
      <c r="Z55430" s="44"/>
    </row>
    <row r="55431" spans="26:26">
      <c r="Z55431" s="44"/>
    </row>
    <row r="55432" spans="26:26">
      <c r="Z55432" s="44"/>
    </row>
    <row r="55433" spans="26:26">
      <c r="Z55433" s="44"/>
    </row>
    <row r="55434" spans="26:26">
      <c r="Z55434" s="44"/>
    </row>
    <row r="55435" spans="26:26">
      <c r="Z55435" s="44"/>
    </row>
    <row r="55436" spans="26:26">
      <c r="Z55436" s="44"/>
    </row>
    <row r="55437" spans="26:26">
      <c r="Z55437" s="44"/>
    </row>
    <row r="55438" spans="26:26">
      <c r="Z55438" s="44"/>
    </row>
    <row r="55439" spans="26:26">
      <c r="Z55439" s="44"/>
    </row>
    <row r="55440" spans="26:26">
      <c r="Z55440" s="44"/>
    </row>
    <row r="55441" spans="26:26">
      <c r="Z55441" s="44"/>
    </row>
    <row r="55442" spans="26:26">
      <c r="Z55442" s="44"/>
    </row>
    <row r="55443" spans="26:26">
      <c r="Z55443" s="44"/>
    </row>
    <row r="55444" spans="26:26">
      <c r="Z55444" s="44"/>
    </row>
    <row r="55445" spans="26:26">
      <c r="Z55445" s="44"/>
    </row>
    <row r="55446" spans="26:26">
      <c r="Z55446" s="44"/>
    </row>
    <row r="55447" spans="26:26">
      <c r="Z55447" s="44"/>
    </row>
    <row r="55448" spans="26:26">
      <c r="Z55448" s="44"/>
    </row>
    <row r="55449" spans="26:26">
      <c r="Z55449" s="44"/>
    </row>
    <row r="55450" spans="26:26">
      <c r="Z55450" s="44"/>
    </row>
    <row r="55451" spans="26:26">
      <c r="Z55451" s="44"/>
    </row>
    <row r="55452" spans="26:26">
      <c r="Z55452" s="44"/>
    </row>
    <row r="55453" spans="26:26">
      <c r="Z55453" s="44"/>
    </row>
    <row r="55454" spans="26:26">
      <c r="Z55454" s="44"/>
    </row>
    <row r="55455" spans="26:26">
      <c r="Z55455" s="44"/>
    </row>
    <row r="55456" spans="26:26">
      <c r="Z55456" s="44"/>
    </row>
    <row r="55457" spans="26:26">
      <c r="Z55457" s="44"/>
    </row>
    <row r="55458" spans="26:26">
      <c r="Z55458" s="44"/>
    </row>
    <row r="55459" spans="26:26">
      <c r="Z55459" s="44"/>
    </row>
    <row r="55460" spans="26:26">
      <c r="Z55460" s="44"/>
    </row>
    <row r="55461" spans="26:26">
      <c r="Z55461" s="44"/>
    </row>
    <row r="55462" spans="26:26">
      <c r="Z55462" s="44"/>
    </row>
    <row r="55463" spans="26:26">
      <c r="Z55463" s="44"/>
    </row>
    <row r="55464" spans="26:26">
      <c r="Z55464" s="44"/>
    </row>
    <row r="55465" spans="26:26">
      <c r="Z55465" s="44"/>
    </row>
    <row r="55466" spans="26:26">
      <c r="Z55466" s="44"/>
    </row>
    <row r="55467" spans="26:26">
      <c r="Z55467" s="44"/>
    </row>
    <row r="55468" spans="26:26">
      <c r="Z55468" s="44"/>
    </row>
    <row r="55469" spans="26:26">
      <c r="Z55469" s="44"/>
    </row>
    <row r="55470" spans="26:26">
      <c r="Z55470" s="44"/>
    </row>
    <row r="55471" spans="26:26">
      <c r="Z55471" s="44"/>
    </row>
    <row r="55472" spans="26:26">
      <c r="Z55472" s="44"/>
    </row>
    <row r="55473" spans="26:26">
      <c r="Z55473" s="44"/>
    </row>
    <row r="55474" spans="26:26">
      <c r="Z55474" s="44"/>
    </row>
    <row r="55475" spans="26:26">
      <c r="Z55475" s="44"/>
    </row>
    <row r="55476" spans="26:26">
      <c r="Z55476" s="44"/>
    </row>
    <row r="55477" spans="26:26">
      <c r="Z55477" s="44"/>
    </row>
    <row r="55478" spans="26:26">
      <c r="Z55478" s="44"/>
    </row>
    <row r="55479" spans="26:26">
      <c r="Z55479" s="44"/>
    </row>
    <row r="55480" spans="26:26">
      <c r="Z55480" s="44"/>
    </row>
    <row r="55481" spans="26:26">
      <c r="Z55481" s="44"/>
    </row>
    <row r="55482" spans="26:26">
      <c r="Z55482" s="44"/>
    </row>
    <row r="55483" spans="26:26">
      <c r="Z55483" s="44"/>
    </row>
    <row r="55484" spans="26:26">
      <c r="Z55484" s="44"/>
    </row>
    <row r="55485" spans="26:26">
      <c r="Z55485" s="44"/>
    </row>
    <row r="55486" spans="26:26">
      <c r="Z55486" s="44"/>
    </row>
    <row r="55487" spans="26:26">
      <c r="Z55487" s="44"/>
    </row>
    <row r="55488" spans="26:26">
      <c r="Z55488" s="44"/>
    </row>
    <row r="55489" spans="26:26">
      <c r="Z55489" s="44"/>
    </row>
    <row r="55490" spans="26:26">
      <c r="Z55490" s="44"/>
    </row>
    <row r="55491" spans="26:26">
      <c r="Z55491" s="44"/>
    </row>
    <row r="55492" spans="26:26">
      <c r="Z55492" s="44"/>
    </row>
    <row r="55493" spans="26:26">
      <c r="Z55493" s="44"/>
    </row>
    <row r="55494" spans="26:26">
      <c r="Z55494" s="44"/>
    </row>
    <row r="55495" spans="26:26">
      <c r="Z55495" s="44"/>
    </row>
    <row r="55496" spans="26:26">
      <c r="Z55496" s="44"/>
    </row>
    <row r="55497" spans="26:26">
      <c r="Z55497" s="44"/>
    </row>
    <row r="55498" spans="26:26">
      <c r="Z55498" s="44"/>
    </row>
    <row r="55499" spans="26:26">
      <c r="Z55499" s="44"/>
    </row>
    <row r="55500" spans="26:26">
      <c r="Z55500" s="44"/>
    </row>
    <row r="55501" spans="26:26">
      <c r="Z55501" s="44"/>
    </row>
    <row r="55502" spans="26:26">
      <c r="Z55502" s="44"/>
    </row>
    <row r="55503" spans="26:26">
      <c r="Z55503" s="44"/>
    </row>
    <row r="55504" spans="26:26">
      <c r="Z55504" s="44"/>
    </row>
    <row r="55505" spans="26:26">
      <c r="Z55505" s="44"/>
    </row>
    <row r="55506" spans="26:26">
      <c r="Z55506" s="44"/>
    </row>
    <row r="55507" spans="26:26">
      <c r="Z55507" s="44"/>
    </row>
    <row r="55508" spans="26:26">
      <c r="Z55508" s="44"/>
    </row>
    <row r="55509" spans="26:26">
      <c r="Z55509" s="44"/>
    </row>
    <row r="55510" spans="26:26">
      <c r="Z55510" s="44"/>
    </row>
    <row r="55511" spans="26:26">
      <c r="Z55511" s="44"/>
    </row>
    <row r="55512" spans="26:26">
      <c r="Z55512" s="44"/>
    </row>
    <row r="55513" spans="26:26">
      <c r="Z55513" s="44"/>
    </row>
    <row r="55514" spans="26:26">
      <c r="Z55514" s="44"/>
    </row>
    <row r="55515" spans="26:26">
      <c r="Z55515" s="44"/>
    </row>
    <row r="55516" spans="26:26">
      <c r="Z55516" s="44"/>
    </row>
    <row r="55517" spans="26:26">
      <c r="Z55517" s="44"/>
    </row>
    <row r="55518" spans="26:26">
      <c r="Z55518" s="44"/>
    </row>
    <row r="55519" spans="26:26">
      <c r="Z55519" s="44"/>
    </row>
    <row r="55520" spans="26:26">
      <c r="Z55520" s="44"/>
    </row>
    <row r="55521" spans="26:26">
      <c r="Z55521" s="44"/>
    </row>
    <row r="55522" spans="26:26">
      <c r="Z55522" s="44"/>
    </row>
    <row r="55523" spans="26:26">
      <c r="Z55523" s="44"/>
    </row>
    <row r="55524" spans="26:26">
      <c r="Z55524" s="44"/>
    </row>
    <row r="55525" spans="26:26">
      <c r="Z55525" s="44"/>
    </row>
    <row r="55526" spans="26:26">
      <c r="Z55526" s="44"/>
    </row>
    <row r="55527" spans="26:26">
      <c r="Z55527" s="44"/>
    </row>
    <row r="55528" spans="26:26">
      <c r="Z55528" s="44"/>
    </row>
    <row r="55529" spans="26:26">
      <c r="Z55529" s="44"/>
    </row>
    <row r="55530" spans="26:26">
      <c r="Z55530" s="44"/>
    </row>
    <row r="55531" spans="26:26">
      <c r="Z55531" s="44"/>
    </row>
    <row r="55532" spans="26:26">
      <c r="Z55532" s="44"/>
    </row>
    <row r="55533" spans="26:26">
      <c r="Z55533" s="44"/>
    </row>
    <row r="55534" spans="26:26">
      <c r="Z55534" s="44"/>
    </row>
    <row r="55535" spans="26:26">
      <c r="Z55535" s="44"/>
    </row>
    <row r="55536" spans="26:26">
      <c r="Z55536" s="44"/>
    </row>
    <row r="55537" spans="26:26">
      <c r="Z55537" s="44"/>
    </row>
    <row r="55538" spans="26:26">
      <c r="Z55538" s="44"/>
    </row>
    <row r="55539" spans="26:26">
      <c r="Z55539" s="44"/>
    </row>
    <row r="55540" spans="26:26">
      <c r="Z55540" s="44"/>
    </row>
    <row r="55541" spans="26:26">
      <c r="Z55541" s="44"/>
    </row>
    <row r="55542" spans="26:26">
      <c r="Z55542" s="44"/>
    </row>
    <row r="55543" spans="26:26">
      <c r="Z55543" s="44"/>
    </row>
    <row r="55544" spans="26:26">
      <c r="Z55544" s="44"/>
    </row>
    <row r="55545" spans="26:26">
      <c r="Z55545" s="44"/>
    </row>
    <row r="55546" spans="26:26">
      <c r="Z55546" s="44"/>
    </row>
    <row r="55547" spans="26:26">
      <c r="Z55547" s="44"/>
    </row>
    <row r="55548" spans="26:26">
      <c r="Z55548" s="44"/>
    </row>
    <row r="55549" spans="26:26">
      <c r="Z55549" s="44"/>
    </row>
    <row r="55550" spans="26:26">
      <c r="Z55550" s="44"/>
    </row>
    <row r="55551" spans="26:26">
      <c r="Z55551" s="44"/>
    </row>
    <row r="55552" spans="26:26">
      <c r="Z55552" s="44"/>
    </row>
    <row r="55553" spans="26:26">
      <c r="Z55553" s="44"/>
    </row>
    <row r="55554" spans="26:26">
      <c r="Z55554" s="44"/>
    </row>
    <row r="55555" spans="26:26">
      <c r="Z55555" s="44"/>
    </row>
    <row r="55556" spans="26:26">
      <c r="Z55556" s="44"/>
    </row>
    <row r="55557" spans="26:26">
      <c r="Z55557" s="44"/>
    </row>
    <row r="55558" spans="26:26">
      <c r="Z55558" s="44"/>
    </row>
    <row r="55559" spans="26:26">
      <c r="Z55559" s="44"/>
    </row>
    <row r="55560" spans="26:26">
      <c r="Z55560" s="44"/>
    </row>
    <row r="55561" spans="26:26">
      <c r="Z55561" s="44"/>
    </row>
    <row r="55562" spans="26:26">
      <c r="Z55562" s="44"/>
    </row>
    <row r="55563" spans="26:26">
      <c r="Z55563" s="44"/>
    </row>
    <row r="55564" spans="26:26">
      <c r="Z55564" s="44"/>
    </row>
    <row r="55565" spans="26:26">
      <c r="Z55565" s="44"/>
    </row>
    <row r="55566" spans="26:26">
      <c r="Z55566" s="44"/>
    </row>
    <row r="55567" spans="26:26">
      <c r="Z55567" s="44"/>
    </row>
    <row r="55568" spans="26:26">
      <c r="Z55568" s="44"/>
    </row>
    <row r="55569" spans="26:26">
      <c r="Z55569" s="44"/>
    </row>
    <row r="55570" spans="26:26">
      <c r="Z55570" s="44"/>
    </row>
    <row r="55571" spans="26:26">
      <c r="Z55571" s="44"/>
    </row>
    <row r="55572" spans="26:26">
      <c r="Z55572" s="44"/>
    </row>
    <row r="55573" spans="26:26">
      <c r="Z55573" s="44"/>
    </row>
    <row r="55574" spans="26:26">
      <c r="Z55574" s="44"/>
    </row>
    <row r="55575" spans="26:26">
      <c r="Z55575" s="44"/>
    </row>
    <row r="55576" spans="26:26">
      <c r="Z55576" s="44"/>
    </row>
    <row r="55577" spans="26:26">
      <c r="Z55577" s="44"/>
    </row>
    <row r="55578" spans="26:26">
      <c r="Z55578" s="44"/>
    </row>
    <row r="55579" spans="26:26">
      <c r="Z55579" s="44"/>
    </row>
    <row r="55580" spans="26:26">
      <c r="Z55580" s="44"/>
    </row>
    <row r="55581" spans="26:26">
      <c r="Z55581" s="44"/>
    </row>
    <row r="55582" spans="26:26">
      <c r="Z55582" s="44"/>
    </row>
    <row r="55583" spans="26:26">
      <c r="Z55583" s="44"/>
    </row>
    <row r="55584" spans="26:26">
      <c r="Z55584" s="44"/>
    </row>
    <row r="55585" spans="26:26">
      <c r="Z55585" s="44"/>
    </row>
    <row r="55586" spans="26:26">
      <c r="Z55586" s="44"/>
    </row>
    <row r="55587" spans="26:26">
      <c r="Z55587" s="44"/>
    </row>
    <row r="55588" spans="26:26">
      <c r="Z55588" s="44"/>
    </row>
    <row r="55589" spans="26:26">
      <c r="Z55589" s="44"/>
    </row>
    <row r="55590" spans="26:26">
      <c r="Z55590" s="44"/>
    </row>
    <row r="55591" spans="26:26">
      <c r="Z55591" s="44"/>
    </row>
    <row r="55592" spans="26:26">
      <c r="Z55592" s="44"/>
    </row>
    <row r="55593" spans="26:26">
      <c r="Z55593" s="44"/>
    </row>
    <row r="55594" spans="26:26">
      <c r="Z55594" s="44"/>
    </row>
    <row r="55595" spans="26:26">
      <c r="Z55595" s="44"/>
    </row>
    <row r="55596" spans="26:26">
      <c r="Z55596" s="44"/>
    </row>
    <row r="55597" spans="26:26">
      <c r="Z55597" s="44"/>
    </row>
    <row r="55598" spans="26:26">
      <c r="Z55598" s="44"/>
    </row>
    <row r="55599" spans="26:26">
      <c r="Z55599" s="44"/>
    </row>
    <row r="55600" spans="26:26">
      <c r="Z55600" s="44"/>
    </row>
    <row r="55601" spans="26:26">
      <c r="Z55601" s="44"/>
    </row>
    <row r="55602" spans="26:26">
      <c r="Z55602" s="44"/>
    </row>
    <row r="55603" spans="26:26">
      <c r="Z55603" s="44"/>
    </row>
    <row r="55604" spans="26:26">
      <c r="Z55604" s="44"/>
    </row>
    <row r="55605" spans="26:26">
      <c r="Z55605" s="44"/>
    </row>
    <row r="55606" spans="26:26">
      <c r="Z55606" s="44"/>
    </row>
    <row r="55607" spans="26:26">
      <c r="Z55607" s="44"/>
    </row>
    <row r="55608" spans="26:26">
      <c r="Z55608" s="44"/>
    </row>
    <row r="55609" spans="26:26">
      <c r="Z55609" s="44"/>
    </row>
    <row r="55610" spans="26:26">
      <c r="Z55610" s="44"/>
    </row>
    <row r="55611" spans="26:26">
      <c r="Z55611" s="44"/>
    </row>
    <row r="55612" spans="26:26">
      <c r="Z55612" s="44"/>
    </row>
    <row r="55613" spans="26:26">
      <c r="Z55613" s="44"/>
    </row>
    <row r="55614" spans="26:26">
      <c r="Z55614" s="44"/>
    </row>
    <row r="55615" spans="26:26">
      <c r="Z55615" s="44"/>
    </row>
    <row r="55616" spans="26:26">
      <c r="Z55616" s="44"/>
    </row>
    <row r="55617" spans="26:26">
      <c r="Z55617" s="44"/>
    </row>
    <row r="55618" spans="26:26">
      <c r="Z55618" s="44"/>
    </row>
    <row r="55619" spans="26:26">
      <c r="Z55619" s="44"/>
    </row>
    <row r="55620" spans="26:26">
      <c r="Z55620" s="44"/>
    </row>
    <row r="55621" spans="26:26">
      <c r="Z55621" s="44"/>
    </row>
    <row r="55622" spans="26:26">
      <c r="Z55622" s="44"/>
    </row>
    <row r="55623" spans="26:26">
      <c r="Z55623" s="44"/>
    </row>
    <row r="55624" spans="26:26">
      <c r="Z55624" s="44"/>
    </row>
    <row r="55625" spans="26:26">
      <c r="Z55625" s="44"/>
    </row>
    <row r="55626" spans="26:26">
      <c r="Z55626" s="44"/>
    </row>
    <row r="55627" spans="26:26">
      <c r="Z55627" s="44"/>
    </row>
    <row r="55628" spans="26:26">
      <c r="Z55628" s="44"/>
    </row>
    <row r="55629" spans="26:26">
      <c r="Z55629" s="44"/>
    </row>
    <row r="55630" spans="26:26">
      <c r="Z55630" s="44"/>
    </row>
    <row r="55631" spans="26:26">
      <c r="Z55631" s="44"/>
    </row>
    <row r="55632" spans="26:26">
      <c r="Z55632" s="44"/>
    </row>
    <row r="55633" spans="26:26">
      <c r="Z55633" s="44"/>
    </row>
    <row r="55634" spans="26:26">
      <c r="Z55634" s="44"/>
    </row>
    <row r="55635" spans="26:26">
      <c r="Z55635" s="44"/>
    </row>
    <row r="55636" spans="26:26">
      <c r="Z55636" s="44"/>
    </row>
    <row r="55637" spans="26:26">
      <c r="Z55637" s="44"/>
    </row>
    <row r="55638" spans="26:26">
      <c r="Z55638" s="44"/>
    </row>
    <row r="55639" spans="26:26">
      <c r="Z55639" s="44"/>
    </row>
    <row r="55640" spans="26:26">
      <c r="Z55640" s="44"/>
    </row>
    <row r="55641" spans="26:26">
      <c r="Z55641" s="44"/>
    </row>
    <row r="55642" spans="26:26">
      <c r="Z55642" s="44"/>
    </row>
    <row r="55643" spans="26:26">
      <c r="Z55643" s="44"/>
    </row>
    <row r="55644" spans="26:26">
      <c r="Z55644" s="44"/>
    </row>
    <row r="55645" spans="26:26">
      <c r="Z55645" s="44"/>
    </row>
    <row r="55646" spans="26:26">
      <c r="Z55646" s="44"/>
    </row>
    <row r="55647" spans="26:26">
      <c r="Z55647" s="44"/>
    </row>
    <row r="55648" spans="26:26">
      <c r="Z55648" s="44"/>
    </row>
    <row r="55649" spans="26:26">
      <c r="Z55649" s="44"/>
    </row>
    <row r="55650" spans="26:26">
      <c r="Z55650" s="44"/>
    </row>
    <row r="55651" spans="26:26">
      <c r="Z55651" s="44"/>
    </row>
    <row r="55652" spans="26:26">
      <c r="Z55652" s="44"/>
    </row>
    <row r="55653" spans="26:26">
      <c r="Z55653" s="44"/>
    </row>
    <row r="55654" spans="26:26">
      <c r="Z55654" s="44"/>
    </row>
    <row r="55655" spans="26:26">
      <c r="Z55655" s="44"/>
    </row>
    <row r="55656" spans="26:26">
      <c r="Z55656" s="44"/>
    </row>
    <row r="55657" spans="26:26">
      <c r="Z55657" s="44"/>
    </row>
    <row r="55658" spans="26:26">
      <c r="Z55658" s="44"/>
    </row>
    <row r="55659" spans="26:26">
      <c r="Z55659" s="44"/>
    </row>
    <row r="55660" spans="26:26">
      <c r="Z55660" s="44"/>
    </row>
    <row r="55661" spans="26:26">
      <c r="Z55661" s="44"/>
    </row>
    <row r="55662" spans="26:26">
      <c r="Z55662" s="44"/>
    </row>
    <row r="55663" spans="26:26">
      <c r="Z55663" s="44"/>
    </row>
    <row r="55664" spans="26:26">
      <c r="Z55664" s="44"/>
    </row>
    <row r="55665" spans="26:26">
      <c r="Z55665" s="44"/>
    </row>
    <row r="55666" spans="26:26">
      <c r="Z55666" s="44"/>
    </row>
    <row r="55667" spans="26:26">
      <c r="Z55667" s="44"/>
    </row>
    <row r="55668" spans="26:26">
      <c r="Z55668" s="44"/>
    </row>
    <row r="55669" spans="26:26">
      <c r="Z55669" s="44"/>
    </row>
    <row r="55670" spans="26:26">
      <c r="Z55670" s="44"/>
    </row>
    <row r="55671" spans="26:26">
      <c r="Z55671" s="44"/>
    </row>
    <row r="55672" spans="26:26">
      <c r="Z55672" s="44"/>
    </row>
    <row r="55673" spans="26:26">
      <c r="Z55673" s="44"/>
    </row>
    <row r="55674" spans="26:26">
      <c r="Z55674" s="44"/>
    </row>
    <row r="55675" spans="26:26">
      <c r="Z55675" s="44"/>
    </row>
    <row r="55676" spans="26:26">
      <c r="Z55676" s="44"/>
    </row>
    <row r="55677" spans="26:26">
      <c r="Z55677" s="44"/>
    </row>
    <row r="55678" spans="26:26">
      <c r="Z55678" s="44"/>
    </row>
    <row r="55679" spans="26:26">
      <c r="Z55679" s="44"/>
    </row>
    <row r="55680" spans="26:26">
      <c r="Z55680" s="44"/>
    </row>
    <row r="55681" spans="26:26">
      <c r="Z55681" s="44"/>
    </row>
    <row r="55682" spans="26:26">
      <c r="Z55682" s="44"/>
    </row>
    <row r="55683" spans="26:26">
      <c r="Z55683" s="44"/>
    </row>
    <row r="55684" spans="26:26">
      <c r="Z55684" s="44"/>
    </row>
    <row r="55685" spans="26:26">
      <c r="Z55685" s="44"/>
    </row>
    <row r="55686" spans="26:26">
      <c r="Z55686" s="44"/>
    </row>
    <row r="55687" spans="26:26">
      <c r="Z55687" s="44"/>
    </row>
    <row r="55688" spans="26:26">
      <c r="Z55688" s="44"/>
    </row>
    <row r="55689" spans="26:26">
      <c r="Z55689" s="44"/>
    </row>
    <row r="55690" spans="26:26">
      <c r="Z55690" s="44"/>
    </row>
    <row r="55691" spans="26:26">
      <c r="Z55691" s="44"/>
    </row>
    <row r="55692" spans="26:26">
      <c r="Z55692" s="44"/>
    </row>
    <row r="55693" spans="26:26">
      <c r="Z55693" s="44"/>
    </row>
    <row r="55694" spans="26:26">
      <c r="Z55694" s="44"/>
    </row>
    <row r="55695" spans="26:26">
      <c r="Z55695" s="44"/>
    </row>
    <row r="55696" spans="26:26">
      <c r="Z55696" s="44"/>
    </row>
    <row r="55697" spans="26:26">
      <c r="Z55697" s="44"/>
    </row>
    <row r="55698" spans="26:26">
      <c r="Z55698" s="44"/>
    </row>
    <row r="55699" spans="26:26">
      <c r="Z55699" s="44"/>
    </row>
    <row r="55700" spans="26:26">
      <c r="Z55700" s="44"/>
    </row>
    <row r="55701" spans="26:26">
      <c r="Z55701" s="44"/>
    </row>
    <row r="55702" spans="26:26">
      <c r="Z55702" s="44"/>
    </row>
    <row r="55703" spans="26:26">
      <c r="Z55703" s="44"/>
    </row>
    <row r="55704" spans="26:26">
      <c r="Z55704" s="44"/>
    </row>
    <row r="55705" spans="26:26">
      <c r="Z55705" s="44"/>
    </row>
    <row r="55706" spans="26:26">
      <c r="Z55706" s="44"/>
    </row>
    <row r="55707" spans="26:26">
      <c r="Z55707" s="44"/>
    </row>
    <row r="55708" spans="26:26">
      <c r="Z55708" s="44"/>
    </row>
    <row r="55709" spans="26:26">
      <c r="Z55709" s="44"/>
    </row>
    <row r="55710" spans="26:26">
      <c r="Z55710" s="44"/>
    </row>
    <row r="55711" spans="26:26">
      <c r="Z55711" s="44"/>
    </row>
    <row r="55712" spans="26:26">
      <c r="Z55712" s="44"/>
    </row>
    <row r="55713" spans="26:26">
      <c r="Z55713" s="44"/>
    </row>
    <row r="55714" spans="26:26">
      <c r="Z55714" s="44"/>
    </row>
    <row r="55715" spans="26:26">
      <c r="Z55715" s="44"/>
    </row>
    <row r="55716" spans="26:26">
      <c r="Z55716" s="44"/>
    </row>
    <row r="55717" spans="26:26">
      <c r="Z55717" s="44"/>
    </row>
    <row r="55718" spans="26:26">
      <c r="Z55718" s="44"/>
    </row>
    <row r="55719" spans="26:26">
      <c r="Z55719" s="44"/>
    </row>
    <row r="55720" spans="26:26">
      <c r="Z55720" s="44"/>
    </row>
    <row r="55721" spans="26:26">
      <c r="Z55721" s="44"/>
    </row>
    <row r="55722" spans="26:26">
      <c r="Z55722" s="44"/>
    </row>
    <row r="55723" spans="26:26">
      <c r="Z55723" s="44"/>
    </row>
    <row r="55724" spans="26:26">
      <c r="Z55724" s="44"/>
    </row>
    <row r="55725" spans="26:26">
      <c r="Z55725" s="44"/>
    </row>
    <row r="55726" spans="26:26">
      <c r="Z55726" s="44"/>
    </row>
    <row r="55727" spans="26:26">
      <c r="Z55727" s="44"/>
    </row>
    <row r="55728" spans="26:26">
      <c r="Z55728" s="44"/>
    </row>
    <row r="55729" spans="26:26">
      <c r="Z55729" s="44"/>
    </row>
    <row r="55730" spans="26:26">
      <c r="Z55730" s="44"/>
    </row>
    <row r="55731" spans="26:26">
      <c r="Z55731" s="44"/>
    </row>
    <row r="55732" spans="26:26">
      <c r="Z55732" s="44"/>
    </row>
    <row r="55733" spans="26:26">
      <c r="Z55733" s="44"/>
    </row>
    <row r="55734" spans="26:26">
      <c r="Z55734" s="44"/>
    </row>
    <row r="55735" spans="26:26">
      <c r="Z55735" s="44"/>
    </row>
    <row r="55736" spans="26:26">
      <c r="Z55736" s="44"/>
    </row>
    <row r="55737" spans="26:26">
      <c r="Z55737" s="44"/>
    </row>
    <row r="55738" spans="26:26">
      <c r="Z55738" s="44"/>
    </row>
    <row r="55739" spans="26:26">
      <c r="Z55739" s="44"/>
    </row>
    <row r="55740" spans="26:26">
      <c r="Z55740" s="44"/>
    </row>
    <row r="55741" spans="26:26">
      <c r="Z55741" s="44"/>
    </row>
    <row r="55742" spans="26:26">
      <c r="Z55742" s="44"/>
    </row>
    <row r="55743" spans="26:26">
      <c r="Z55743" s="44"/>
    </row>
    <row r="55744" spans="26:26">
      <c r="Z55744" s="44"/>
    </row>
    <row r="55745" spans="26:26">
      <c r="Z55745" s="44"/>
    </row>
    <row r="55746" spans="26:26">
      <c r="Z55746" s="44"/>
    </row>
    <row r="55747" spans="26:26">
      <c r="Z55747" s="44"/>
    </row>
    <row r="55748" spans="26:26">
      <c r="Z55748" s="44"/>
    </row>
    <row r="55749" spans="26:26">
      <c r="Z55749" s="44"/>
    </row>
    <row r="55750" spans="26:26">
      <c r="Z55750" s="44"/>
    </row>
    <row r="55751" spans="26:26">
      <c r="Z55751" s="44"/>
    </row>
    <row r="55752" spans="26:26">
      <c r="Z55752" s="44"/>
    </row>
    <row r="55753" spans="26:26">
      <c r="Z55753" s="44"/>
    </row>
    <row r="55754" spans="26:26">
      <c r="Z55754" s="44"/>
    </row>
    <row r="55755" spans="26:26">
      <c r="Z55755" s="44"/>
    </row>
    <row r="55756" spans="26:26">
      <c r="Z55756" s="44"/>
    </row>
    <row r="55757" spans="26:26">
      <c r="Z55757" s="44"/>
    </row>
    <row r="55758" spans="26:26">
      <c r="Z55758" s="44"/>
    </row>
    <row r="55759" spans="26:26">
      <c r="Z55759" s="44"/>
    </row>
    <row r="55760" spans="26:26">
      <c r="Z55760" s="44"/>
    </row>
    <row r="55761" spans="26:26">
      <c r="Z55761" s="44"/>
    </row>
    <row r="55762" spans="26:26">
      <c r="Z55762" s="44"/>
    </row>
    <row r="55763" spans="26:26">
      <c r="Z55763" s="44"/>
    </row>
    <row r="55764" spans="26:26">
      <c r="Z55764" s="44"/>
    </row>
    <row r="55765" spans="26:26">
      <c r="Z55765" s="44"/>
    </row>
    <row r="55766" spans="26:26">
      <c r="Z55766" s="44"/>
    </row>
    <row r="55767" spans="26:26">
      <c r="Z55767" s="44"/>
    </row>
    <row r="55768" spans="26:26">
      <c r="Z55768" s="44"/>
    </row>
    <row r="55769" spans="26:26">
      <c r="Z55769" s="44"/>
    </row>
    <row r="55770" spans="26:26">
      <c r="Z55770" s="44"/>
    </row>
    <row r="55771" spans="26:26">
      <c r="Z55771" s="44"/>
    </row>
    <row r="55772" spans="26:26">
      <c r="Z55772" s="44"/>
    </row>
    <row r="55773" spans="26:26">
      <c r="Z55773" s="44"/>
    </row>
    <row r="55774" spans="26:26">
      <c r="Z55774" s="44"/>
    </row>
    <row r="55775" spans="26:26">
      <c r="Z55775" s="44"/>
    </row>
    <row r="55776" spans="26:26">
      <c r="Z55776" s="44"/>
    </row>
    <row r="55777" spans="26:26">
      <c r="Z55777" s="44"/>
    </row>
    <row r="55778" spans="26:26">
      <c r="Z55778" s="44"/>
    </row>
    <row r="55779" spans="26:26">
      <c r="Z55779" s="44"/>
    </row>
    <row r="55780" spans="26:26">
      <c r="Z55780" s="44"/>
    </row>
    <row r="55781" spans="26:26">
      <c r="Z55781" s="44"/>
    </row>
    <row r="55782" spans="26:26">
      <c r="Z55782" s="44"/>
    </row>
    <row r="55783" spans="26:26">
      <c r="Z55783" s="44"/>
    </row>
    <row r="55784" spans="26:26">
      <c r="Z55784" s="44"/>
    </row>
    <row r="55785" spans="26:26">
      <c r="Z55785" s="44"/>
    </row>
    <row r="55786" spans="26:26">
      <c r="Z55786" s="44"/>
    </row>
    <row r="55787" spans="26:26">
      <c r="Z55787" s="44"/>
    </row>
    <row r="55788" spans="26:26">
      <c r="Z55788" s="44"/>
    </row>
    <row r="55789" spans="26:26">
      <c r="Z55789" s="44"/>
    </row>
    <row r="55790" spans="26:26">
      <c r="Z55790" s="44"/>
    </row>
    <row r="55791" spans="26:26">
      <c r="Z55791" s="44"/>
    </row>
    <row r="55792" spans="26:26">
      <c r="Z55792" s="44"/>
    </row>
    <row r="55793" spans="26:26">
      <c r="Z55793" s="44"/>
    </row>
    <row r="55794" spans="26:26">
      <c r="Z55794" s="44"/>
    </row>
    <row r="55795" spans="26:26">
      <c r="Z55795" s="44"/>
    </row>
    <row r="55796" spans="26:26">
      <c r="Z55796" s="44"/>
    </row>
    <row r="55797" spans="26:26">
      <c r="Z55797" s="44"/>
    </row>
    <row r="55798" spans="26:26">
      <c r="Z55798" s="44"/>
    </row>
    <row r="55799" spans="26:26">
      <c r="Z55799" s="44"/>
    </row>
    <row r="55800" spans="26:26">
      <c r="Z55800" s="44"/>
    </row>
    <row r="55801" spans="26:26">
      <c r="Z55801" s="44"/>
    </row>
    <row r="55802" spans="26:26">
      <c r="Z55802" s="44"/>
    </row>
    <row r="55803" spans="26:26">
      <c r="Z55803" s="44"/>
    </row>
    <row r="55804" spans="26:26">
      <c r="Z55804" s="44"/>
    </row>
    <row r="55805" spans="26:26">
      <c r="Z55805" s="44"/>
    </row>
    <row r="55806" spans="26:26">
      <c r="Z55806" s="44"/>
    </row>
    <row r="55807" spans="26:26">
      <c r="Z55807" s="44"/>
    </row>
    <row r="55808" spans="26:26">
      <c r="Z55808" s="44"/>
    </row>
    <row r="55809" spans="26:26">
      <c r="Z55809" s="44"/>
    </row>
    <row r="55810" spans="26:26">
      <c r="Z55810" s="44"/>
    </row>
    <row r="55811" spans="26:26">
      <c r="Z55811" s="44"/>
    </row>
    <row r="55812" spans="26:26">
      <c r="Z55812" s="44"/>
    </row>
    <row r="55813" spans="26:26">
      <c r="Z55813" s="44"/>
    </row>
    <row r="55814" spans="26:26">
      <c r="Z55814" s="44"/>
    </row>
    <row r="55815" spans="26:26">
      <c r="Z55815" s="44"/>
    </row>
    <row r="55816" spans="26:26">
      <c r="Z55816" s="44"/>
    </row>
    <row r="55817" spans="26:26">
      <c r="Z55817" s="44"/>
    </row>
    <row r="55818" spans="26:26">
      <c r="Z55818" s="44"/>
    </row>
    <row r="55819" spans="26:26">
      <c r="Z55819" s="44"/>
    </row>
    <row r="55820" spans="26:26">
      <c r="Z55820" s="44"/>
    </row>
    <row r="55821" spans="26:26">
      <c r="Z55821" s="44"/>
    </row>
    <row r="55822" spans="26:26">
      <c r="Z55822" s="44"/>
    </row>
    <row r="55823" spans="26:26">
      <c r="Z55823" s="44"/>
    </row>
    <row r="55824" spans="26:26">
      <c r="Z55824" s="44"/>
    </row>
    <row r="55825" spans="26:26">
      <c r="Z55825" s="44"/>
    </row>
    <row r="55826" spans="26:26">
      <c r="Z55826" s="44"/>
    </row>
    <row r="55827" spans="26:26">
      <c r="Z55827" s="44"/>
    </row>
    <row r="55828" spans="26:26">
      <c r="Z55828" s="44"/>
    </row>
    <row r="55829" spans="26:26">
      <c r="Z55829" s="44"/>
    </row>
    <row r="55830" spans="26:26">
      <c r="Z55830" s="44"/>
    </row>
    <row r="55831" spans="26:26">
      <c r="Z55831" s="44"/>
    </row>
    <row r="55832" spans="26:26">
      <c r="Z55832" s="44"/>
    </row>
    <row r="55833" spans="26:26">
      <c r="Z55833" s="44"/>
    </row>
    <row r="55834" spans="26:26">
      <c r="Z55834" s="44"/>
    </row>
    <row r="55835" spans="26:26">
      <c r="Z55835" s="44"/>
    </row>
    <row r="55836" spans="26:26">
      <c r="Z55836" s="44"/>
    </row>
    <row r="55837" spans="26:26">
      <c r="Z55837" s="44"/>
    </row>
    <row r="55838" spans="26:26">
      <c r="Z55838" s="44"/>
    </row>
    <row r="55839" spans="26:26">
      <c r="Z55839" s="44"/>
    </row>
    <row r="55840" spans="26:26">
      <c r="Z55840" s="44"/>
    </row>
    <row r="55841" spans="26:26">
      <c r="Z55841" s="44"/>
    </row>
    <row r="55842" spans="26:26">
      <c r="Z55842" s="44"/>
    </row>
    <row r="55843" spans="26:26">
      <c r="Z55843" s="44"/>
    </row>
    <row r="55844" spans="26:26">
      <c r="Z55844" s="44"/>
    </row>
    <row r="55845" spans="26:26">
      <c r="Z55845" s="44"/>
    </row>
    <row r="55846" spans="26:26">
      <c r="Z55846" s="44"/>
    </row>
    <row r="55847" spans="26:26">
      <c r="Z55847" s="44"/>
    </row>
    <row r="55848" spans="26:26">
      <c r="Z55848" s="44"/>
    </row>
    <row r="55849" spans="26:26">
      <c r="Z55849" s="44"/>
    </row>
    <row r="55850" spans="26:26">
      <c r="Z55850" s="44"/>
    </row>
    <row r="55851" spans="26:26">
      <c r="Z55851" s="44"/>
    </row>
    <row r="55852" spans="26:26">
      <c r="Z55852" s="44"/>
    </row>
    <row r="55853" spans="26:26">
      <c r="Z55853" s="44"/>
    </row>
    <row r="55854" spans="26:26">
      <c r="Z55854" s="44"/>
    </row>
    <row r="55855" spans="26:26">
      <c r="Z55855" s="44"/>
    </row>
    <row r="55856" spans="26:26">
      <c r="Z55856" s="44"/>
    </row>
    <row r="55857" spans="26:26">
      <c r="Z55857" s="44"/>
    </row>
    <row r="55858" spans="26:26">
      <c r="Z55858" s="44"/>
    </row>
    <row r="55859" spans="26:26">
      <c r="Z55859" s="44"/>
    </row>
    <row r="55860" spans="26:26">
      <c r="Z55860" s="44"/>
    </row>
    <row r="55861" spans="26:26">
      <c r="Z55861" s="44"/>
    </row>
    <row r="55862" spans="26:26">
      <c r="Z55862" s="44"/>
    </row>
    <row r="55863" spans="26:26">
      <c r="Z55863" s="44"/>
    </row>
    <row r="55864" spans="26:26">
      <c r="Z55864" s="44"/>
    </row>
    <row r="55865" spans="26:26">
      <c r="Z55865" s="44"/>
    </row>
    <row r="55866" spans="26:26">
      <c r="Z55866" s="44"/>
    </row>
    <row r="55867" spans="26:26">
      <c r="Z55867" s="44"/>
    </row>
    <row r="55868" spans="26:26">
      <c r="Z55868" s="44"/>
    </row>
    <row r="55869" spans="26:26">
      <c r="Z55869" s="44"/>
    </row>
    <row r="55870" spans="26:26">
      <c r="Z55870" s="44"/>
    </row>
    <row r="55871" spans="26:26">
      <c r="Z55871" s="44"/>
    </row>
    <row r="55872" spans="26:26">
      <c r="Z55872" s="44"/>
    </row>
    <row r="55873" spans="26:26">
      <c r="Z55873" s="44"/>
    </row>
    <row r="55874" spans="26:26">
      <c r="Z55874" s="44"/>
    </row>
    <row r="55875" spans="26:26">
      <c r="Z55875" s="44"/>
    </row>
    <row r="55876" spans="26:26">
      <c r="Z55876" s="44"/>
    </row>
    <row r="55877" spans="26:26">
      <c r="Z55877" s="44"/>
    </row>
    <row r="55878" spans="26:26">
      <c r="Z55878" s="44"/>
    </row>
    <row r="55879" spans="26:26">
      <c r="Z55879" s="44"/>
    </row>
    <row r="55880" spans="26:26">
      <c r="Z55880" s="44"/>
    </row>
    <row r="55881" spans="26:26">
      <c r="Z55881" s="44"/>
    </row>
    <row r="55882" spans="26:26">
      <c r="Z55882" s="44"/>
    </row>
    <row r="55883" spans="26:26">
      <c r="Z55883" s="44"/>
    </row>
    <row r="55884" spans="26:26">
      <c r="Z55884" s="44"/>
    </row>
    <row r="55885" spans="26:26">
      <c r="Z55885" s="44"/>
    </row>
    <row r="55886" spans="26:26">
      <c r="Z55886" s="44"/>
    </row>
    <row r="55887" spans="26:26">
      <c r="Z55887" s="44"/>
    </row>
    <row r="55888" spans="26:26">
      <c r="Z55888" s="44"/>
    </row>
    <row r="55889" spans="26:26">
      <c r="Z55889" s="44"/>
    </row>
    <row r="55890" spans="26:26">
      <c r="Z55890" s="44"/>
    </row>
    <row r="55891" spans="26:26">
      <c r="Z55891" s="44"/>
    </row>
    <row r="55892" spans="26:26">
      <c r="Z55892" s="44"/>
    </row>
    <row r="55893" spans="26:26">
      <c r="Z55893" s="44"/>
    </row>
    <row r="55894" spans="26:26">
      <c r="Z55894" s="44"/>
    </row>
    <row r="55895" spans="26:26">
      <c r="Z55895" s="44"/>
    </row>
    <row r="55896" spans="26:26">
      <c r="Z55896" s="44"/>
    </row>
    <row r="55897" spans="26:26">
      <c r="Z55897" s="44"/>
    </row>
    <row r="55898" spans="26:26">
      <c r="Z55898" s="44"/>
    </row>
    <row r="55899" spans="26:26">
      <c r="Z55899" s="44"/>
    </row>
    <row r="55900" spans="26:26">
      <c r="Z55900" s="44"/>
    </row>
    <row r="55901" spans="26:26">
      <c r="Z55901" s="44"/>
    </row>
    <row r="55902" spans="26:26">
      <c r="Z55902" s="44"/>
    </row>
    <row r="55903" spans="26:26">
      <c r="Z55903" s="44"/>
    </row>
    <row r="55904" spans="26:26">
      <c r="Z55904" s="44"/>
    </row>
    <row r="55905" spans="26:26">
      <c r="Z55905" s="44"/>
    </row>
    <row r="55906" spans="26:26">
      <c r="Z55906" s="44"/>
    </row>
    <row r="55907" spans="26:26">
      <c r="Z55907" s="44"/>
    </row>
    <row r="55908" spans="26:26">
      <c r="Z55908" s="44"/>
    </row>
    <row r="55909" spans="26:26">
      <c r="Z55909" s="44"/>
    </row>
    <row r="55910" spans="26:26">
      <c r="Z55910" s="44"/>
    </row>
    <row r="55911" spans="26:26">
      <c r="Z55911" s="44"/>
    </row>
    <row r="55912" spans="26:26">
      <c r="Z55912" s="44"/>
    </row>
    <row r="55913" spans="26:26">
      <c r="Z55913" s="44"/>
    </row>
    <row r="55914" spans="26:26">
      <c r="Z55914" s="44"/>
    </row>
    <row r="55915" spans="26:26">
      <c r="Z55915" s="44"/>
    </row>
    <row r="55916" spans="26:26">
      <c r="Z55916" s="44"/>
    </row>
    <row r="55917" spans="26:26">
      <c r="Z55917" s="44"/>
    </row>
    <row r="55918" spans="26:26">
      <c r="Z55918" s="44"/>
    </row>
    <row r="55919" spans="26:26">
      <c r="Z55919" s="44"/>
    </row>
    <row r="55920" spans="26:26">
      <c r="Z55920" s="44"/>
    </row>
    <row r="55921" spans="26:26">
      <c r="Z55921" s="44"/>
    </row>
    <row r="55922" spans="26:26">
      <c r="Z55922" s="44"/>
    </row>
    <row r="55923" spans="26:26">
      <c r="Z55923" s="44"/>
    </row>
    <row r="55924" spans="26:26">
      <c r="Z55924" s="44"/>
    </row>
    <row r="55925" spans="26:26">
      <c r="Z55925" s="44"/>
    </row>
    <row r="55926" spans="26:26">
      <c r="Z55926" s="44"/>
    </row>
    <row r="55927" spans="26:26">
      <c r="Z55927" s="44"/>
    </row>
    <row r="55928" spans="26:26">
      <c r="Z55928" s="44"/>
    </row>
    <row r="55929" spans="26:26">
      <c r="Z55929" s="44"/>
    </row>
    <row r="55930" spans="26:26">
      <c r="Z55930" s="44"/>
    </row>
    <row r="55931" spans="26:26">
      <c r="Z55931" s="44"/>
    </row>
    <row r="55932" spans="26:26">
      <c r="Z55932" s="44"/>
    </row>
    <row r="55933" spans="26:26">
      <c r="Z55933" s="44"/>
    </row>
    <row r="55934" spans="26:26">
      <c r="Z55934" s="44"/>
    </row>
    <row r="55935" spans="26:26">
      <c r="Z55935" s="44"/>
    </row>
    <row r="55936" spans="26:26">
      <c r="Z55936" s="44"/>
    </row>
    <row r="55937" spans="26:26">
      <c r="Z55937" s="44"/>
    </row>
    <row r="55938" spans="26:26">
      <c r="Z55938" s="44"/>
    </row>
    <row r="55939" spans="26:26">
      <c r="Z55939" s="44"/>
    </row>
    <row r="55940" spans="26:26">
      <c r="Z55940" s="44"/>
    </row>
    <row r="55941" spans="26:26">
      <c r="Z55941" s="44"/>
    </row>
    <row r="55942" spans="26:26">
      <c r="Z55942" s="44"/>
    </row>
    <row r="55943" spans="26:26">
      <c r="Z55943" s="44"/>
    </row>
    <row r="55944" spans="26:26">
      <c r="Z55944" s="44"/>
    </row>
    <row r="55945" spans="26:26">
      <c r="Z55945" s="44"/>
    </row>
    <row r="55946" spans="26:26">
      <c r="Z55946" s="44"/>
    </row>
    <row r="55947" spans="26:26">
      <c r="Z55947" s="44"/>
    </row>
    <row r="55948" spans="26:26">
      <c r="Z55948" s="44"/>
    </row>
    <row r="55949" spans="26:26">
      <c r="Z55949" s="44"/>
    </row>
    <row r="55950" spans="26:26">
      <c r="Z55950" s="44"/>
    </row>
    <row r="55951" spans="26:26">
      <c r="Z55951" s="44"/>
    </row>
    <row r="55952" spans="26:26">
      <c r="Z55952" s="44"/>
    </row>
    <row r="55953" spans="26:26">
      <c r="Z55953" s="44"/>
    </row>
    <row r="55954" spans="26:26">
      <c r="Z55954" s="44"/>
    </row>
    <row r="55955" spans="26:26">
      <c r="Z55955" s="44"/>
    </row>
    <row r="55956" spans="26:26">
      <c r="Z55956" s="44"/>
    </row>
    <row r="55957" spans="26:26">
      <c r="Z55957" s="44"/>
    </row>
    <row r="55958" spans="26:26">
      <c r="Z55958" s="44"/>
    </row>
    <row r="55959" spans="26:26">
      <c r="Z55959" s="44"/>
    </row>
    <row r="55960" spans="26:26">
      <c r="Z55960" s="44"/>
    </row>
    <row r="55961" spans="26:26">
      <c r="Z55961" s="44"/>
    </row>
    <row r="55962" spans="26:26">
      <c r="Z55962" s="44"/>
    </row>
    <row r="55963" spans="26:26">
      <c r="Z55963" s="44"/>
    </row>
    <row r="55964" spans="26:26">
      <c r="Z55964" s="44"/>
    </row>
    <row r="55965" spans="26:26">
      <c r="Z55965" s="44"/>
    </row>
    <row r="55966" spans="26:26">
      <c r="Z55966" s="44"/>
    </row>
    <row r="55967" spans="26:26">
      <c r="Z55967" s="44"/>
    </row>
    <row r="55968" spans="26:26">
      <c r="Z55968" s="44"/>
    </row>
    <row r="55969" spans="26:26">
      <c r="Z55969" s="44"/>
    </row>
    <row r="55970" spans="26:26">
      <c r="Z55970" s="44"/>
    </row>
    <row r="55971" spans="26:26">
      <c r="Z55971" s="44"/>
    </row>
    <row r="55972" spans="26:26">
      <c r="Z55972" s="44"/>
    </row>
    <row r="55973" spans="26:26">
      <c r="Z55973" s="44"/>
    </row>
    <row r="55974" spans="26:26">
      <c r="Z55974" s="44"/>
    </row>
    <row r="55975" spans="26:26">
      <c r="Z55975" s="44"/>
    </row>
    <row r="55976" spans="26:26">
      <c r="Z55976" s="44"/>
    </row>
    <row r="55977" spans="26:26">
      <c r="Z55977" s="44"/>
    </row>
    <row r="55978" spans="26:26">
      <c r="Z55978" s="44"/>
    </row>
    <row r="55979" spans="26:26">
      <c r="Z55979" s="44"/>
    </row>
    <row r="55980" spans="26:26">
      <c r="Z55980" s="44"/>
    </row>
    <row r="55981" spans="26:26">
      <c r="Z55981" s="44"/>
    </row>
    <row r="55982" spans="26:26">
      <c r="Z55982" s="44"/>
    </row>
    <row r="55983" spans="26:26">
      <c r="Z55983" s="44"/>
    </row>
    <row r="55984" spans="26:26">
      <c r="Z55984" s="44"/>
    </row>
    <row r="55985" spans="26:26">
      <c r="Z55985" s="44"/>
    </row>
    <row r="55986" spans="26:26">
      <c r="Z55986" s="44"/>
    </row>
    <row r="55987" spans="26:26">
      <c r="Z55987" s="44"/>
    </row>
    <row r="55988" spans="26:26">
      <c r="Z55988" s="44"/>
    </row>
    <row r="55989" spans="26:26">
      <c r="Z55989" s="44"/>
    </row>
    <row r="55990" spans="26:26">
      <c r="Z55990" s="44"/>
    </row>
    <row r="55991" spans="26:26">
      <c r="Z55991" s="44"/>
    </row>
    <row r="55992" spans="26:26">
      <c r="Z55992" s="44"/>
    </row>
    <row r="55993" spans="26:26">
      <c r="Z55993" s="44"/>
    </row>
    <row r="55994" spans="26:26">
      <c r="Z55994" s="44"/>
    </row>
    <row r="55995" spans="26:26">
      <c r="Z55995" s="44"/>
    </row>
    <row r="55996" spans="26:26">
      <c r="Z55996" s="44"/>
    </row>
    <row r="55997" spans="26:26">
      <c r="Z55997" s="44"/>
    </row>
    <row r="55998" spans="26:26">
      <c r="Z55998" s="44"/>
    </row>
    <row r="55999" spans="26:26">
      <c r="Z55999" s="44"/>
    </row>
    <row r="56000" spans="26:26">
      <c r="Z56000" s="44"/>
    </row>
    <row r="56001" spans="26:26">
      <c r="Z56001" s="44"/>
    </row>
    <row r="56002" spans="26:26">
      <c r="Z56002" s="44"/>
    </row>
    <row r="56003" spans="26:26">
      <c r="Z56003" s="44"/>
    </row>
    <row r="56004" spans="26:26">
      <c r="Z56004" s="44"/>
    </row>
    <row r="56005" spans="26:26">
      <c r="Z56005" s="44"/>
    </row>
    <row r="56006" spans="26:26">
      <c r="Z56006" s="44"/>
    </row>
    <row r="56007" spans="26:26">
      <c r="Z56007" s="44"/>
    </row>
    <row r="56008" spans="26:26">
      <c r="Z56008" s="44"/>
    </row>
    <row r="56009" spans="26:26">
      <c r="Z56009" s="44"/>
    </row>
    <row r="56010" spans="26:26">
      <c r="Z56010" s="44"/>
    </row>
    <row r="56011" spans="26:26">
      <c r="Z56011" s="44"/>
    </row>
    <row r="56012" spans="26:26">
      <c r="Z56012" s="44"/>
    </row>
    <row r="56013" spans="26:26">
      <c r="Z56013" s="44"/>
    </row>
    <row r="56014" spans="26:26">
      <c r="Z56014" s="44"/>
    </row>
    <row r="56015" spans="26:26">
      <c r="Z56015" s="44"/>
    </row>
    <row r="56016" spans="26:26">
      <c r="Z56016" s="44"/>
    </row>
    <row r="56017" spans="26:26">
      <c r="Z56017" s="44"/>
    </row>
    <row r="56018" spans="26:26">
      <c r="Z56018" s="44"/>
    </row>
    <row r="56019" spans="26:26">
      <c r="Z56019" s="44"/>
    </row>
    <row r="56020" spans="26:26">
      <c r="Z56020" s="44"/>
    </row>
    <row r="56021" spans="26:26">
      <c r="Z56021" s="44"/>
    </row>
    <row r="56022" spans="26:26">
      <c r="Z56022" s="44"/>
    </row>
    <row r="56023" spans="26:26">
      <c r="Z56023" s="44"/>
    </row>
    <row r="56024" spans="26:26">
      <c r="Z56024" s="44"/>
    </row>
    <row r="56025" spans="26:26">
      <c r="Z56025" s="44"/>
    </row>
    <row r="56026" spans="26:26">
      <c r="Z56026" s="44"/>
    </row>
    <row r="56027" spans="26:26">
      <c r="Z56027" s="44"/>
    </row>
    <row r="56028" spans="26:26">
      <c r="Z56028" s="44"/>
    </row>
    <row r="56029" spans="26:26">
      <c r="Z56029" s="44"/>
    </row>
    <row r="56030" spans="26:26">
      <c r="Z56030" s="44"/>
    </row>
    <row r="56031" spans="26:26">
      <c r="Z56031" s="44"/>
    </row>
    <row r="56032" spans="26:26">
      <c r="Z56032" s="44"/>
    </row>
    <row r="56033" spans="26:26">
      <c r="Z56033" s="44"/>
    </row>
    <row r="56034" spans="26:26">
      <c r="Z56034" s="44"/>
    </row>
    <row r="56035" spans="26:26">
      <c r="Z56035" s="44"/>
    </row>
    <row r="56036" spans="26:26">
      <c r="Z56036" s="44"/>
    </row>
    <row r="56037" spans="26:26">
      <c r="Z56037" s="44"/>
    </row>
    <row r="56038" spans="26:26">
      <c r="Z56038" s="44"/>
    </row>
    <row r="56039" spans="26:26">
      <c r="Z56039" s="44"/>
    </row>
    <row r="56040" spans="26:26">
      <c r="Z56040" s="44"/>
    </row>
    <row r="56041" spans="26:26">
      <c r="Z56041" s="44"/>
    </row>
    <row r="56042" spans="26:26">
      <c r="Z56042" s="44"/>
    </row>
    <row r="56043" spans="26:26">
      <c r="Z56043" s="44"/>
    </row>
    <row r="56044" spans="26:26">
      <c r="Z56044" s="44"/>
    </row>
    <row r="56045" spans="26:26">
      <c r="Z56045" s="44"/>
    </row>
    <row r="56046" spans="26:26">
      <c r="Z56046" s="44"/>
    </row>
    <row r="56047" spans="26:26">
      <c r="Z56047" s="44"/>
    </row>
    <row r="56048" spans="26:26">
      <c r="Z56048" s="44"/>
    </row>
    <row r="56049" spans="26:26">
      <c r="Z56049" s="44"/>
    </row>
    <row r="56050" spans="26:26">
      <c r="Z56050" s="44"/>
    </row>
    <row r="56051" spans="26:26">
      <c r="Z56051" s="44"/>
    </row>
    <row r="56052" spans="26:26">
      <c r="Z56052" s="44"/>
    </row>
    <row r="56053" spans="26:26">
      <c r="Z56053" s="44"/>
    </row>
    <row r="56054" spans="26:26">
      <c r="Z56054" s="44"/>
    </row>
    <row r="56055" spans="26:26">
      <c r="Z56055" s="44"/>
    </row>
    <row r="56056" spans="26:26">
      <c r="Z56056" s="44"/>
    </row>
    <row r="56057" spans="26:26">
      <c r="Z56057" s="44"/>
    </row>
    <row r="56058" spans="26:26">
      <c r="Z56058" s="44"/>
    </row>
    <row r="56059" spans="26:26">
      <c r="Z56059" s="44"/>
    </row>
    <row r="56060" spans="26:26">
      <c r="Z56060" s="44"/>
    </row>
    <row r="56061" spans="26:26">
      <c r="Z56061" s="44"/>
    </row>
    <row r="56062" spans="26:26">
      <c r="Z56062" s="44"/>
    </row>
    <row r="56063" spans="26:26">
      <c r="Z56063" s="44"/>
    </row>
    <row r="56064" spans="26:26">
      <c r="Z56064" s="44"/>
    </row>
    <row r="56065" spans="26:26">
      <c r="Z56065" s="44"/>
    </row>
    <row r="56066" spans="26:26">
      <c r="Z56066" s="44"/>
    </row>
    <row r="56067" spans="26:26">
      <c r="Z56067" s="44"/>
    </row>
    <row r="56068" spans="26:26">
      <c r="Z56068" s="44"/>
    </row>
    <row r="56069" spans="26:26">
      <c r="Z56069" s="44"/>
    </row>
    <row r="56070" spans="26:26">
      <c r="Z56070" s="44"/>
    </row>
    <row r="56071" spans="26:26">
      <c r="Z56071" s="44"/>
    </row>
    <row r="56072" spans="26:26">
      <c r="Z56072" s="44"/>
    </row>
    <row r="56073" spans="26:26">
      <c r="Z56073" s="44"/>
    </row>
    <row r="56074" spans="26:26">
      <c r="Z56074" s="44"/>
    </row>
    <row r="56075" spans="26:26">
      <c r="Z56075" s="44"/>
    </row>
    <row r="56076" spans="26:26">
      <c r="Z56076" s="44"/>
    </row>
    <row r="56077" spans="26:26">
      <c r="Z56077" s="44"/>
    </row>
    <row r="56078" spans="26:26">
      <c r="Z56078" s="44"/>
    </row>
    <row r="56079" spans="26:26">
      <c r="Z56079" s="44"/>
    </row>
    <row r="56080" spans="26:26">
      <c r="Z56080" s="44"/>
    </row>
    <row r="56081" spans="26:26">
      <c r="Z56081" s="44"/>
    </row>
    <row r="56082" spans="26:26">
      <c r="Z56082" s="44"/>
    </row>
    <row r="56083" spans="26:26">
      <c r="Z56083" s="44"/>
    </row>
    <row r="56084" spans="26:26">
      <c r="Z56084" s="44"/>
    </row>
    <row r="56085" spans="26:26">
      <c r="Z56085" s="44"/>
    </row>
    <row r="56086" spans="26:26">
      <c r="Z56086" s="44"/>
    </row>
    <row r="56087" spans="26:26">
      <c r="Z56087" s="44"/>
    </row>
    <row r="56088" spans="26:26">
      <c r="Z56088" s="44"/>
    </row>
    <row r="56089" spans="26:26">
      <c r="Z56089" s="44"/>
    </row>
    <row r="56090" spans="26:26">
      <c r="Z56090" s="44"/>
    </row>
    <row r="56091" spans="26:26">
      <c r="Z56091" s="44"/>
    </row>
    <row r="56092" spans="26:26">
      <c r="Z56092" s="44"/>
    </row>
    <row r="56093" spans="26:26">
      <c r="Z56093" s="44"/>
    </row>
    <row r="56094" spans="26:26">
      <c r="Z56094" s="44"/>
    </row>
    <row r="56095" spans="26:26">
      <c r="Z56095" s="44"/>
    </row>
    <row r="56096" spans="26:26">
      <c r="Z56096" s="44"/>
    </row>
    <row r="56097" spans="26:26">
      <c r="Z56097" s="44"/>
    </row>
    <row r="56098" spans="26:26">
      <c r="Z56098" s="44"/>
    </row>
    <row r="56099" spans="26:26">
      <c r="Z56099" s="44"/>
    </row>
    <row r="56100" spans="26:26">
      <c r="Z56100" s="44"/>
    </row>
    <row r="56101" spans="26:26">
      <c r="Z56101" s="44"/>
    </row>
    <row r="56102" spans="26:26">
      <c r="Z56102" s="44"/>
    </row>
    <row r="56103" spans="26:26">
      <c r="Z56103" s="44"/>
    </row>
    <row r="56104" spans="26:26">
      <c r="Z56104" s="44"/>
    </row>
    <row r="56105" spans="26:26">
      <c r="Z56105" s="44"/>
    </row>
    <row r="56106" spans="26:26">
      <c r="Z56106" s="44"/>
    </row>
    <row r="56107" spans="26:26">
      <c r="Z56107" s="44"/>
    </row>
    <row r="56108" spans="26:26">
      <c r="Z56108" s="44"/>
    </row>
    <row r="56109" spans="26:26">
      <c r="Z56109" s="44"/>
    </row>
    <row r="56110" spans="26:26">
      <c r="Z56110" s="44"/>
    </row>
    <row r="56111" spans="26:26">
      <c r="Z56111" s="44"/>
    </row>
    <row r="56112" spans="26:26">
      <c r="Z56112" s="44"/>
    </row>
    <row r="56113" spans="26:26">
      <c r="Z56113" s="44"/>
    </row>
    <row r="56114" spans="26:26">
      <c r="Z56114" s="44"/>
    </row>
    <row r="56115" spans="26:26">
      <c r="Z56115" s="44"/>
    </row>
    <row r="56116" spans="26:26">
      <c r="Z56116" s="44"/>
    </row>
    <row r="56117" spans="26:26">
      <c r="Z56117" s="44"/>
    </row>
    <row r="56118" spans="26:26">
      <c r="Z56118" s="44"/>
    </row>
    <row r="56119" spans="26:26">
      <c r="Z56119" s="44"/>
    </row>
    <row r="56120" spans="26:26">
      <c r="Z56120" s="44"/>
    </row>
    <row r="56121" spans="26:26">
      <c r="Z56121" s="44"/>
    </row>
    <row r="56122" spans="26:26">
      <c r="Z56122" s="44"/>
    </row>
    <row r="56123" spans="26:26">
      <c r="Z56123" s="44"/>
    </row>
    <row r="56124" spans="26:26">
      <c r="Z56124" s="44"/>
    </row>
    <row r="56125" spans="26:26">
      <c r="Z56125" s="44"/>
    </row>
    <row r="56126" spans="26:26">
      <c r="Z56126" s="44"/>
    </row>
    <row r="56127" spans="26:26">
      <c r="Z56127" s="44"/>
    </row>
    <row r="56128" spans="26:26">
      <c r="Z56128" s="44"/>
    </row>
    <row r="56129" spans="26:26">
      <c r="Z56129" s="44"/>
    </row>
    <row r="56130" spans="26:26">
      <c r="Z56130" s="44"/>
    </row>
    <row r="56131" spans="26:26">
      <c r="Z56131" s="44"/>
    </row>
    <row r="56132" spans="26:26">
      <c r="Z56132" s="44"/>
    </row>
    <row r="56133" spans="26:26">
      <c r="Z56133" s="44"/>
    </row>
    <row r="56134" spans="26:26">
      <c r="Z56134" s="44"/>
    </row>
    <row r="56135" spans="26:26">
      <c r="Z56135" s="44"/>
    </row>
    <row r="56136" spans="26:26">
      <c r="Z56136" s="44"/>
    </row>
    <row r="56137" spans="26:26">
      <c r="Z56137" s="44"/>
    </row>
    <row r="56138" spans="26:26">
      <c r="Z56138" s="44"/>
    </row>
    <row r="56139" spans="26:26">
      <c r="Z56139" s="44"/>
    </row>
    <row r="56140" spans="26:26">
      <c r="Z56140" s="44"/>
    </row>
    <row r="56141" spans="26:26">
      <c r="Z56141" s="44"/>
    </row>
    <row r="56142" spans="26:26">
      <c r="Z56142" s="44"/>
    </row>
    <row r="56143" spans="26:26">
      <c r="Z56143" s="44"/>
    </row>
    <row r="56144" spans="26:26">
      <c r="Z56144" s="44"/>
    </row>
    <row r="56145" spans="26:26">
      <c r="Z56145" s="44"/>
    </row>
    <row r="56146" spans="26:26">
      <c r="Z56146" s="44"/>
    </row>
    <row r="56147" spans="26:26">
      <c r="Z56147" s="44"/>
    </row>
    <row r="56148" spans="26:26">
      <c r="Z56148" s="44"/>
    </row>
    <row r="56149" spans="26:26">
      <c r="Z56149" s="44"/>
    </row>
    <row r="56150" spans="26:26">
      <c r="Z56150" s="44"/>
    </row>
    <row r="56151" spans="26:26">
      <c r="Z56151" s="44"/>
    </row>
    <row r="56152" spans="26:26">
      <c r="Z56152" s="44"/>
    </row>
    <row r="56153" spans="26:26">
      <c r="Z56153" s="44"/>
    </row>
    <row r="56154" spans="26:26">
      <c r="Z56154" s="44"/>
    </row>
    <row r="56155" spans="26:26">
      <c r="Z56155" s="44"/>
    </row>
    <row r="56156" spans="26:26">
      <c r="Z56156" s="44"/>
    </row>
    <row r="56157" spans="26:26">
      <c r="Z56157" s="44"/>
    </row>
    <row r="56158" spans="26:26">
      <c r="Z56158" s="44"/>
    </row>
    <row r="56159" spans="26:26">
      <c r="Z56159" s="44"/>
    </row>
    <row r="56160" spans="26:26">
      <c r="Z56160" s="44"/>
    </row>
    <row r="56161" spans="26:26">
      <c r="Z56161" s="44"/>
    </row>
    <row r="56162" spans="26:26">
      <c r="Z56162" s="44"/>
    </row>
    <row r="56163" spans="26:26">
      <c r="Z56163" s="44"/>
    </row>
    <row r="56164" spans="26:26">
      <c r="Z56164" s="44"/>
    </row>
    <row r="56165" spans="26:26">
      <c r="Z56165" s="44"/>
    </row>
    <row r="56166" spans="26:26">
      <c r="Z56166" s="44"/>
    </row>
    <row r="56167" spans="26:26">
      <c r="Z56167" s="44"/>
    </row>
    <row r="56168" spans="26:26">
      <c r="Z56168" s="44"/>
    </row>
    <row r="56169" spans="26:26">
      <c r="Z56169" s="44"/>
    </row>
    <row r="56170" spans="26:26">
      <c r="Z56170" s="44"/>
    </row>
    <row r="56171" spans="26:26">
      <c r="Z56171" s="44"/>
    </row>
    <row r="56172" spans="26:26">
      <c r="Z56172" s="44"/>
    </row>
    <row r="56173" spans="26:26">
      <c r="Z56173" s="44"/>
    </row>
    <row r="56174" spans="26:26">
      <c r="Z56174" s="44"/>
    </row>
    <row r="56175" spans="26:26">
      <c r="Z56175" s="44"/>
    </row>
    <row r="56176" spans="26:26">
      <c r="Z56176" s="44"/>
    </row>
    <row r="56177" spans="26:26">
      <c r="Z56177" s="44"/>
    </row>
    <row r="56178" spans="26:26">
      <c r="Z56178" s="44"/>
    </row>
    <row r="56179" spans="26:26">
      <c r="Z56179" s="44"/>
    </row>
    <row r="56180" spans="26:26">
      <c r="Z56180" s="44"/>
    </row>
    <row r="56181" spans="26:26">
      <c r="Z56181" s="44"/>
    </row>
    <row r="56182" spans="26:26">
      <c r="Z56182" s="44"/>
    </row>
    <row r="56183" spans="26:26">
      <c r="Z56183" s="44"/>
    </row>
    <row r="56184" spans="26:26">
      <c r="Z56184" s="44"/>
    </row>
    <row r="56185" spans="26:26">
      <c r="Z56185" s="44"/>
    </row>
    <row r="56186" spans="26:26">
      <c r="Z56186" s="44"/>
    </row>
    <row r="56187" spans="26:26">
      <c r="Z56187" s="44"/>
    </row>
    <row r="56188" spans="26:26">
      <c r="Z56188" s="44"/>
    </row>
    <row r="56189" spans="26:26">
      <c r="Z56189" s="44"/>
    </row>
    <row r="56190" spans="26:26">
      <c r="Z56190" s="44"/>
    </row>
    <row r="56191" spans="26:26">
      <c r="Z56191" s="44"/>
    </row>
    <row r="56192" spans="26:26">
      <c r="Z56192" s="44"/>
    </row>
    <row r="56193" spans="26:26">
      <c r="Z56193" s="44"/>
    </row>
    <row r="56194" spans="26:26">
      <c r="Z56194" s="44"/>
    </row>
    <row r="56195" spans="26:26">
      <c r="Z56195" s="44"/>
    </row>
    <row r="56196" spans="26:26">
      <c r="Z56196" s="44"/>
    </row>
    <row r="56197" spans="26:26">
      <c r="Z56197" s="44"/>
    </row>
    <row r="56198" spans="26:26">
      <c r="Z56198" s="44"/>
    </row>
    <row r="56199" spans="26:26">
      <c r="Z56199" s="44"/>
    </row>
    <row r="56200" spans="26:26">
      <c r="Z56200" s="44"/>
    </row>
    <row r="56201" spans="26:26">
      <c r="Z56201" s="44"/>
    </row>
    <row r="56202" spans="26:26">
      <c r="Z56202" s="44"/>
    </row>
    <row r="56203" spans="26:26">
      <c r="Z56203" s="44"/>
    </row>
    <row r="56204" spans="26:26">
      <c r="Z56204" s="44"/>
    </row>
    <row r="56205" spans="26:26">
      <c r="Z56205" s="44"/>
    </row>
    <row r="56206" spans="26:26">
      <c r="Z56206" s="44"/>
    </row>
    <row r="56207" spans="26:26">
      <c r="Z56207" s="44"/>
    </row>
    <row r="56208" spans="26:26">
      <c r="Z56208" s="44"/>
    </row>
    <row r="56209" spans="26:26">
      <c r="Z56209" s="44"/>
    </row>
    <row r="56210" spans="26:26">
      <c r="Z56210" s="44"/>
    </row>
    <row r="56211" spans="26:26">
      <c r="Z56211" s="44"/>
    </row>
    <row r="56212" spans="26:26">
      <c r="Z56212" s="44"/>
    </row>
    <row r="56213" spans="26:26">
      <c r="Z56213" s="44"/>
    </row>
    <row r="56214" spans="26:26">
      <c r="Z56214" s="44"/>
    </row>
    <row r="56215" spans="26:26">
      <c r="Z56215" s="44"/>
    </row>
    <row r="56216" spans="26:26">
      <c r="Z56216" s="44"/>
    </row>
    <row r="56217" spans="26:26">
      <c r="Z56217" s="44"/>
    </row>
    <row r="56218" spans="26:26">
      <c r="Z56218" s="44"/>
    </row>
    <row r="56219" spans="26:26">
      <c r="Z56219" s="44"/>
    </row>
    <row r="56220" spans="26:26">
      <c r="Z56220" s="44"/>
    </row>
    <row r="56221" spans="26:26">
      <c r="Z56221" s="44"/>
    </row>
    <row r="56222" spans="26:26">
      <c r="Z56222" s="44"/>
    </row>
    <row r="56223" spans="26:26">
      <c r="Z56223" s="44"/>
    </row>
    <row r="56224" spans="26:26">
      <c r="Z56224" s="44"/>
    </row>
    <row r="56225" spans="26:26">
      <c r="Z56225" s="44"/>
    </row>
    <row r="56226" spans="26:26">
      <c r="Z56226" s="44"/>
    </row>
    <row r="56227" spans="26:26">
      <c r="Z56227" s="44"/>
    </row>
    <row r="56228" spans="26:26">
      <c r="Z56228" s="44"/>
    </row>
    <row r="56229" spans="26:26">
      <c r="Z56229" s="44"/>
    </row>
    <row r="56230" spans="26:26">
      <c r="Z56230" s="44"/>
    </row>
    <row r="56231" spans="26:26">
      <c r="Z56231" s="44"/>
    </row>
    <row r="56232" spans="26:26">
      <c r="Z56232" s="44"/>
    </row>
    <row r="56233" spans="26:26">
      <c r="Z56233" s="44"/>
    </row>
    <row r="56234" spans="26:26">
      <c r="Z56234" s="44"/>
    </row>
    <row r="56235" spans="26:26">
      <c r="Z56235" s="44"/>
    </row>
    <row r="56236" spans="26:26">
      <c r="Z56236" s="44"/>
    </row>
    <row r="56237" spans="26:26">
      <c r="Z56237" s="44"/>
    </row>
    <row r="56238" spans="26:26">
      <c r="Z56238" s="44"/>
    </row>
    <row r="56239" spans="26:26">
      <c r="Z56239" s="44"/>
    </row>
    <row r="56240" spans="26:26">
      <c r="Z56240" s="44"/>
    </row>
    <row r="56241" spans="26:26">
      <c r="Z56241" s="44"/>
    </row>
    <row r="56242" spans="26:26">
      <c r="Z56242" s="44"/>
    </row>
    <row r="56243" spans="26:26">
      <c r="Z56243" s="44"/>
    </row>
    <row r="56244" spans="26:26">
      <c r="Z56244" s="44"/>
    </row>
    <row r="56245" spans="26:26">
      <c r="Z56245" s="44"/>
    </row>
    <row r="56246" spans="26:26">
      <c r="Z56246" s="44"/>
    </row>
    <row r="56247" spans="26:26">
      <c r="Z56247" s="44"/>
    </row>
    <row r="56248" spans="26:26">
      <c r="Z56248" s="44"/>
    </row>
    <row r="56249" spans="26:26">
      <c r="Z56249" s="44"/>
    </row>
    <row r="56250" spans="26:26">
      <c r="Z56250" s="44"/>
    </row>
    <row r="56251" spans="26:26">
      <c r="Z56251" s="44"/>
    </row>
    <row r="56252" spans="26:26">
      <c r="Z56252" s="44"/>
    </row>
    <row r="56253" spans="26:26">
      <c r="Z56253" s="44"/>
    </row>
    <row r="56254" spans="26:26">
      <c r="Z56254" s="44"/>
    </row>
    <row r="56255" spans="26:26">
      <c r="Z56255" s="44"/>
    </row>
    <row r="56256" spans="26:26">
      <c r="Z56256" s="44"/>
    </row>
    <row r="56257" spans="26:26">
      <c r="Z56257" s="44"/>
    </row>
    <row r="56258" spans="26:26">
      <c r="Z56258" s="44"/>
    </row>
    <row r="56259" spans="26:26">
      <c r="Z56259" s="44"/>
    </row>
    <row r="56260" spans="26:26">
      <c r="Z56260" s="44"/>
    </row>
    <row r="56261" spans="26:26">
      <c r="Z56261" s="44"/>
    </row>
    <row r="56262" spans="26:26">
      <c r="Z56262" s="44"/>
    </row>
    <row r="56263" spans="26:26">
      <c r="Z56263" s="44"/>
    </row>
    <row r="56264" spans="26:26">
      <c r="Z56264" s="44"/>
    </row>
    <row r="56265" spans="26:26">
      <c r="Z56265" s="44"/>
    </row>
    <row r="56266" spans="26:26">
      <c r="Z56266" s="44"/>
    </row>
    <row r="56267" spans="26:26">
      <c r="Z56267" s="44"/>
    </row>
    <row r="56268" spans="26:26">
      <c r="Z56268" s="44"/>
    </row>
    <row r="56269" spans="26:26">
      <c r="Z56269" s="44"/>
    </row>
    <row r="56270" spans="26:26">
      <c r="Z56270" s="44"/>
    </row>
    <row r="56271" spans="26:26">
      <c r="Z56271" s="44"/>
    </row>
    <row r="56272" spans="26:26">
      <c r="Z56272" s="44"/>
    </row>
    <row r="56273" spans="26:26">
      <c r="Z56273" s="44"/>
    </row>
    <row r="56274" spans="26:26">
      <c r="Z56274" s="44"/>
    </row>
    <row r="56275" spans="26:26">
      <c r="Z56275" s="44"/>
    </row>
    <row r="56276" spans="26:26">
      <c r="Z56276" s="44"/>
    </row>
    <row r="56277" spans="26:26">
      <c r="Z56277" s="44"/>
    </row>
    <row r="56278" spans="26:26">
      <c r="Z56278" s="44"/>
    </row>
    <row r="56279" spans="26:26">
      <c r="Z56279" s="44"/>
    </row>
    <row r="56280" spans="26:26">
      <c r="Z56280" s="44"/>
    </row>
    <row r="56281" spans="26:26">
      <c r="Z56281" s="44"/>
    </row>
    <row r="56282" spans="26:26">
      <c r="Z56282" s="44"/>
    </row>
    <row r="56283" spans="26:26">
      <c r="Z56283" s="44"/>
    </row>
    <row r="56284" spans="26:26">
      <c r="Z56284" s="44"/>
    </row>
    <row r="56285" spans="26:26">
      <c r="Z56285" s="44"/>
    </row>
    <row r="56286" spans="26:26">
      <c r="Z56286" s="44"/>
    </row>
    <row r="56287" spans="26:26">
      <c r="Z56287" s="44"/>
    </row>
    <row r="56288" spans="26:26">
      <c r="Z56288" s="44"/>
    </row>
    <row r="56289" spans="26:26">
      <c r="Z56289" s="44"/>
    </row>
    <row r="56290" spans="26:26">
      <c r="Z56290" s="44"/>
    </row>
    <row r="56291" spans="26:26">
      <c r="Z56291" s="44"/>
    </row>
    <row r="56292" spans="26:26">
      <c r="Z56292" s="44"/>
    </row>
    <row r="56293" spans="26:26">
      <c r="Z56293" s="44"/>
    </row>
    <row r="56294" spans="26:26">
      <c r="Z56294" s="44"/>
    </row>
    <row r="56295" spans="26:26">
      <c r="Z56295" s="44"/>
    </row>
    <row r="56296" spans="26:26">
      <c r="Z56296" s="44"/>
    </row>
    <row r="56297" spans="26:26">
      <c r="Z56297" s="44"/>
    </row>
    <row r="56298" spans="26:26">
      <c r="Z56298" s="44"/>
    </row>
    <row r="56299" spans="26:26">
      <c r="Z56299" s="44"/>
    </row>
    <row r="56300" spans="26:26">
      <c r="Z56300" s="44"/>
    </row>
    <row r="56301" spans="26:26">
      <c r="Z56301" s="44"/>
    </row>
    <row r="56302" spans="26:26">
      <c r="Z56302" s="44"/>
    </row>
    <row r="56303" spans="26:26">
      <c r="Z56303" s="44"/>
    </row>
    <row r="56304" spans="26:26">
      <c r="Z56304" s="44"/>
    </row>
    <row r="56305" spans="26:26">
      <c r="Z56305" s="44"/>
    </row>
    <row r="56306" spans="26:26">
      <c r="Z56306" s="44"/>
    </row>
    <row r="56307" spans="26:26">
      <c r="Z56307" s="44"/>
    </row>
    <row r="56308" spans="26:26">
      <c r="Z56308" s="44"/>
    </row>
    <row r="56309" spans="26:26">
      <c r="Z56309" s="44"/>
    </row>
    <row r="56310" spans="26:26">
      <c r="Z56310" s="44"/>
    </row>
    <row r="56311" spans="26:26">
      <c r="Z56311" s="44"/>
    </row>
    <row r="56312" spans="26:26">
      <c r="Z56312" s="44"/>
    </row>
    <row r="56313" spans="26:26">
      <c r="Z56313" s="44"/>
    </row>
    <row r="56314" spans="26:26">
      <c r="Z56314" s="44"/>
    </row>
    <row r="56315" spans="26:26">
      <c r="Z56315" s="44"/>
    </row>
    <row r="56316" spans="26:26">
      <c r="Z56316" s="44"/>
    </row>
    <row r="56317" spans="26:26">
      <c r="Z56317" s="44"/>
    </row>
    <row r="56318" spans="26:26">
      <c r="Z56318" s="44"/>
    </row>
    <row r="56319" spans="26:26">
      <c r="Z56319" s="44"/>
    </row>
    <row r="56320" spans="26:26">
      <c r="Z56320" s="44"/>
    </row>
    <row r="56321" spans="26:26">
      <c r="Z56321" s="44"/>
    </row>
    <row r="56322" spans="26:26">
      <c r="Z56322" s="44"/>
    </row>
    <row r="56323" spans="26:26">
      <c r="Z56323" s="44"/>
    </row>
    <row r="56324" spans="26:26">
      <c r="Z56324" s="44"/>
    </row>
    <row r="56325" spans="26:26">
      <c r="Z56325" s="44"/>
    </row>
    <row r="56326" spans="26:26">
      <c r="Z56326" s="44"/>
    </row>
    <row r="56327" spans="26:26">
      <c r="Z56327" s="44"/>
    </row>
    <row r="56328" spans="26:26">
      <c r="Z56328" s="44"/>
    </row>
    <row r="56329" spans="26:26">
      <c r="Z56329" s="44"/>
    </row>
    <row r="56330" spans="26:26">
      <c r="Z56330" s="44"/>
    </row>
    <row r="56331" spans="26:26">
      <c r="Z56331" s="44"/>
    </row>
    <row r="56332" spans="26:26">
      <c r="Z56332" s="44"/>
    </row>
    <row r="56333" spans="26:26">
      <c r="Z56333" s="44"/>
    </row>
    <row r="56334" spans="26:26">
      <c r="Z56334" s="44"/>
    </row>
    <row r="56335" spans="26:26">
      <c r="Z56335" s="44"/>
    </row>
    <row r="56336" spans="26:26">
      <c r="Z56336" s="44"/>
    </row>
    <row r="56337" spans="26:26">
      <c r="Z56337" s="44"/>
    </row>
    <row r="56338" spans="26:26">
      <c r="Z56338" s="44"/>
    </row>
    <row r="56339" spans="26:26">
      <c r="Z56339" s="44"/>
    </row>
    <row r="56340" spans="26:26">
      <c r="Z56340" s="44"/>
    </row>
    <row r="56341" spans="26:26">
      <c r="Z56341" s="44"/>
    </row>
    <row r="56342" spans="26:26">
      <c r="Z56342" s="44"/>
    </row>
    <row r="56343" spans="26:26">
      <c r="Z56343" s="44"/>
    </row>
    <row r="56344" spans="26:26">
      <c r="Z56344" s="44"/>
    </row>
    <row r="56345" spans="26:26">
      <c r="Z56345" s="44"/>
    </row>
    <row r="56346" spans="26:26">
      <c r="Z56346" s="44"/>
    </row>
    <row r="56347" spans="26:26">
      <c r="Z56347" s="44"/>
    </row>
    <row r="56348" spans="26:26">
      <c r="Z56348" s="44"/>
    </row>
    <row r="56349" spans="26:26">
      <c r="Z56349" s="44"/>
    </row>
    <row r="56350" spans="26:26">
      <c r="Z56350" s="44"/>
    </row>
    <row r="56351" spans="26:26">
      <c r="Z56351" s="44"/>
    </row>
    <row r="56352" spans="26:26">
      <c r="Z56352" s="44"/>
    </row>
    <row r="56353" spans="26:26">
      <c r="Z56353" s="44"/>
    </row>
    <row r="56354" spans="26:26">
      <c r="Z56354" s="44"/>
    </row>
    <row r="56355" spans="26:26">
      <c r="Z56355" s="44"/>
    </row>
    <row r="56356" spans="26:26">
      <c r="Z56356" s="44"/>
    </row>
    <row r="56357" spans="26:26">
      <c r="Z56357" s="44"/>
    </row>
    <row r="56358" spans="26:26">
      <c r="Z56358" s="44"/>
    </row>
    <row r="56359" spans="26:26">
      <c r="Z56359" s="44"/>
    </row>
    <row r="56360" spans="26:26">
      <c r="Z56360" s="44"/>
    </row>
    <row r="56361" spans="26:26">
      <c r="Z56361" s="44"/>
    </row>
    <row r="56362" spans="26:26">
      <c r="Z56362" s="44"/>
    </row>
    <row r="56363" spans="26:26">
      <c r="Z56363" s="44"/>
    </row>
    <row r="56364" spans="26:26">
      <c r="Z56364" s="44"/>
    </row>
    <row r="56365" spans="26:26">
      <c r="Z56365" s="44"/>
    </row>
    <row r="56366" spans="26:26">
      <c r="Z56366" s="44"/>
    </row>
    <row r="56367" spans="26:26">
      <c r="Z56367" s="44"/>
    </row>
    <row r="56368" spans="26:26">
      <c r="Z56368" s="44"/>
    </row>
    <row r="56369" spans="26:26">
      <c r="Z56369" s="44"/>
    </row>
    <row r="56370" spans="26:26">
      <c r="Z56370" s="44"/>
    </row>
    <row r="56371" spans="26:26">
      <c r="Z56371" s="44"/>
    </row>
    <row r="56372" spans="26:26">
      <c r="Z56372" s="44"/>
    </row>
    <row r="56373" spans="26:26">
      <c r="Z56373" s="44"/>
    </row>
    <row r="56374" spans="26:26">
      <c r="Z56374" s="44"/>
    </row>
    <row r="56375" spans="26:26">
      <c r="Z56375" s="44"/>
    </row>
    <row r="56376" spans="26:26">
      <c r="Z56376" s="44"/>
    </row>
    <row r="56377" spans="26:26">
      <c r="Z56377" s="44"/>
    </row>
    <row r="56378" spans="26:26">
      <c r="Z56378" s="44"/>
    </row>
    <row r="56379" spans="26:26">
      <c r="Z56379" s="44"/>
    </row>
    <row r="56380" spans="26:26">
      <c r="Z56380" s="44"/>
    </row>
    <row r="56381" spans="26:26">
      <c r="Z56381" s="44"/>
    </row>
    <row r="56382" spans="26:26">
      <c r="Z56382" s="44"/>
    </row>
    <row r="56383" spans="26:26">
      <c r="Z56383" s="44"/>
    </row>
    <row r="56384" spans="26:26">
      <c r="Z56384" s="44"/>
    </row>
    <row r="56385" spans="26:26">
      <c r="Z56385" s="44"/>
    </row>
    <row r="56386" spans="26:26">
      <c r="Z56386" s="44"/>
    </row>
    <row r="56387" spans="26:26">
      <c r="Z56387" s="44"/>
    </row>
    <row r="56388" spans="26:26">
      <c r="Z56388" s="44"/>
    </row>
    <row r="56389" spans="26:26">
      <c r="Z56389" s="44"/>
    </row>
    <row r="56390" spans="26:26">
      <c r="Z56390" s="44"/>
    </row>
    <row r="56391" spans="26:26">
      <c r="Z56391" s="44"/>
    </row>
    <row r="56392" spans="26:26">
      <c r="Z56392" s="44"/>
    </row>
    <row r="56393" spans="26:26">
      <c r="Z56393" s="44"/>
    </row>
    <row r="56394" spans="26:26">
      <c r="Z56394" s="44"/>
    </row>
    <row r="56395" spans="26:26">
      <c r="Z56395" s="44"/>
    </row>
    <row r="56396" spans="26:26">
      <c r="Z56396" s="44"/>
    </row>
    <row r="56397" spans="26:26">
      <c r="Z56397" s="44"/>
    </row>
    <row r="56398" spans="26:26">
      <c r="Z56398" s="44"/>
    </row>
    <row r="56399" spans="26:26">
      <c r="Z56399" s="44"/>
    </row>
    <row r="56400" spans="26:26">
      <c r="Z56400" s="44"/>
    </row>
    <row r="56401" spans="26:26">
      <c r="Z56401" s="44"/>
    </row>
    <row r="56402" spans="26:26">
      <c r="Z56402" s="44"/>
    </row>
    <row r="56403" spans="26:26">
      <c r="Z56403" s="44"/>
    </row>
    <row r="56404" spans="26:26">
      <c r="Z56404" s="44"/>
    </row>
    <row r="56405" spans="26:26">
      <c r="Z56405" s="44"/>
    </row>
    <row r="56406" spans="26:26">
      <c r="Z56406" s="44"/>
    </row>
    <row r="56407" spans="26:26">
      <c r="Z56407" s="44"/>
    </row>
    <row r="56408" spans="26:26">
      <c r="Z56408" s="44"/>
    </row>
    <row r="56409" spans="26:26">
      <c r="Z56409" s="44"/>
    </row>
    <row r="56410" spans="26:26">
      <c r="Z56410" s="44"/>
    </row>
    <row r="56411" spans="26:26">
      <c r="Z56411" s="44"/>
    </row>
    <row r="56412" spans="26:26">
      <c r="Z56412" s="44"/>
    </row>
    <row r="56413" spans="26:26">
      <c r="Z56413" s="44"/>
    </row>
    <row r="56414" spans="26:26">
      <c r="Z56414" s="44"/>
    </row>
    <row r="56415" spans="26:26">
      <c r="Z56415" s="44"/>
    </row>
    <row r="56416" spans="26:26">
      <c r="Z56416" s="44"/>
    </row>
    <row r="56417" spans="26:26">
      <c r="Z56417" s="44"/>
    </row>
    <row r="56418" spans="26:26">
      <c r="Z56418" s="44"/>
    </row>
    <row r="56419" spans="26:26">
      <c r="Z56419" s="44"/>
    </row>
    <row r="56420" spans="26:26">
      <c r="Z56420" s="44"/>
    </row>
    <row r="56421" spans="26:26">
      <c r="Z56421" s="44"/>
    </row>
    <row r="56422" spans="26:26">
      <c r="Z56422" s="44"/>
    </row>
    <row r="56423" spans="26:26">
      <c r="Z56423" s="44"/>
    </row>
    <row r="56424" spans="26:26">
      <c r="Z56424" s="44"/>
    </row>
    <row r="56425" spans="26:26">
      <c r="Z56425" s="44"/>
    </row>
    <row r="56426" spans="26:26">
      <c r="Z56426" s="44"/>
    </row>
    <row r="56427" spans="26:26">
      <c r="Z56427" s="44"/>
    </row>
    <row r="56428" spans="26:26">
      <c r="Z56428" s="44"/>
    </row>
    <row r="56429" spans="26:26">
      <c r="Z56429" s="44"/>
    </row>
    <row r="56430" spans="26:26">
      <c r="Z56430" s="44"/>
    </row>
    <row r="56431" spans="26:26">
      <c r="Z56431" s="44"/>
    </row>
    <row r="56432" spans="26:26">
      <c r="Z56432" s="44"/>
    </row>
    <row r="56433" spans="26:26">
      <c r="Z56433" s="44"/>
    </row>
    <row r="56434" spans="26:26">
      <c r="Z56434" s="44"/>
    </row>
    <row r="56435" spans="26:26">
      <c r="Z56435" s="44"/>
    </row>
    <row r="56436" spans="26:26">
      <c r="Z56436" s="44"/>
    </row>
    <row r="56437" spans="26:26">
      <c r="Z56437" s="44"/>
    </row>
    <row r="56438" spans="26:26">
      <c r="Z56438" s="44"/>
    </row>
    <row r="56439" spans="26:26">
      <c r="Z56439" s="44"/>
    </row>
    <row r="56440" spans="26:26">
      <c r="Z56440" s="44"/>
    </row>
    <row r="56441" spans="26:26">
      <c r="Z56441" s="44"/>
    </row>
    <row r="56442" spans="26:26">
      <c r="Z56442" s="44"/>
    </row>
    <row r="56443" spans="26:26">
      <c r="Z56443" s="44"/>
    </row>
    <row r="56444" spans="26:26">
      <c r="Z56444" s="44"/>
    </row>
    <row r="56445" spans="26:26">
      <c r="Z56445" s="44"/>
    </row>
    <row r="56446" spans="26:26">
      <c r="Z56446" s="44"/>
    </row>
    <row r="56447" spans="26:26">
      <c r="Z56447" s="44"/>
    </row>
    <row r="56448" spans="26:26">
      <c r="Z56448" s="44"/>
    </row>
    <row r="56449" spans="26:26">
      <c r="Z56449" s="44"/>
    </row>
    <row r="56450" spans="26:26">
      <c r="Z56450" s="44"/>
    </row>
    <row r="56451" spans="26:26">
      <c r="Z56451" s="44"/>
    </row>
    <row r="56452" spans="26:26">
      <c r="Z56452" s="44"/>
    </row>
    <row r="56453" spans="26:26">
      <c r="Z56453" s="44"/>
    </row>
    <row r="56454" spans="26:26">
      <c r="Z56454" s="44"/>
    </row>
    <row r="56455" spans="26:26">
      <c r="Z56455" s="44"/>
    </row>
    <row r="56456" spans="26:26">
      <c r="Z56456" s="44"/>
    </row>
    <row r="56457" spans="26:26">
      <c r="Z56457" s="44"/>
    </row>
    <row r="56458" spans="26:26">
      <c r="Z56458" s="44"/>
    </row>
    <row r="56459" spans="26:26">
      <c r="Z56459" s="44"/>
    </row>
    <row r="56460" spans="26:26">
      <c r="Z56460" s="44"/>
    </row>
    <row r="56461" spans="26:26">
      <c r="Z56461" s="44"/>
    </row>
    <row r="56462" spans="26:26">
      <c r="Z56462" s="44"/>
    </row>
    <row r="56463" spans="26:26">
      <c r="Z56463" s="44"/>
    </row>
    <row r="56464" spans="26:26">
      <c r="Z56464" s="44"/>
    </row>
    <row r="56465" spans="26:26">
      <c r="Z56465" s="44"/>
    </row>
    <row r="56466" spans="26:26">
      <c r="Z56466" s="44"/>
    </row>
    <row r="56467" spans="26:26">
      <c r="Z56467" s="44"/>
    </row>
    <row r="56468" spans="26:26">
      <c r="Z56468" s="44"/>
    </row>
    <row r="56469" spans="26:26">
      <c r="Z56469" s="44"/>
    </row>
    <row r="56470" spans="26:26">
      <c r="Z56470" s="44"/>
    </row>
    <row r="56471" spans="26:26">
      <c r="Z56471" s="44"/>
    </row>
    <row r="56472" spans="26:26">
      <c r="Z56472" s="44"/>
    </row>
    <row r="56473" spans="26:26">
      <c r="Z56473" s="44"/>
    </row>
    <row r="56474" spans="26:26">
      <c r="Z56474" s="44"/>
    </row>
    <row r="56475" spans="26:26">
      <c r="Z56475" s="44"/>
    </row>
    <row r="56476" spans="26:26">
      <c r="Z56476" s="44"/>
    </row>
    <row r="56477" spans="26:26">
      <c r="Z56477" s="44"/>
    </row>
    <row r="56478" spans="26:26">
      <c r="Z56478" s="44"/>
    </row>
    <row r="56479" spans="26:26">
      <c r="Z56479" s="44"/>
    </row>
    <row r="56480" spans="26:26">
      <c r="Z56480" s="44"/>
    </row>
    <row r="56481" spans="26:26">
      <c r="Z56481" s="44"/>
    </row>
    <row r="56482" spans="26:26">
      <c r="Z56482" s="44"/>
    </row>
    <row r="56483" spans="26:26">
      <c r="Z56483" s="44"/>
    </row>
    <row r="56484" spans="26:26">
      <c r="Z56484" s="44"/>
    </row>
    <row r="56485" spans="26:26">
      <c r="Z56485" s="44"/>
    </row>
    <row r="56486" spans="26:26">
      <c r="Z56486" s="44"/>
    </row>
    <row r="56487" spans="26:26">
      <c r="Z56487" s="44"/>
    </row>
    <row r="56488" spans="26:26">
      <c r="Z56488" s="44"/>
    </row>
    <row r="56489" spans="26:26">
      <c r="Z56489" s="44"/>
    </row>
    <row r="56490" spans="26:26">
      <c r="Z56490" s="44"/>
    </row>
    <row r="56491" spans="26:26">
      <c r="Z56491" s="44"/>
    </row>
    <row r="56492" spans="26:26">
      <c r="Z56492" s="44"/>
    </row>
    <row r="56493" spans="26:26">
      <c r="Z56493" s="44"/>
    </row>
    <row r="56494" spans="26:26">
      <c r="Z56494" s="44"/>
    </row>
    <row r="56495" spans="26:26">
      <c r="Z56495" s="44"/>
    </row>
    <row r="56496" spans="26:26">
      <c r="Z56496" s="44"/>
    </row>
    <row r="56497" spans="26:26">
      <c r="Z56497" s="44"/>
    </row>
    <row r="56498" spans="26:26">
      <c r="Z56498" s="44"/>
    </row>
    <row r="56499" spans="26:26">
      <c r="Z56499" s="44"/>
    </row>
    <row r="56500" spans="26:26">
      <c r="Z56500" s="44"/>
    </row>
    <row r="56501" spans="26:26">
      <c r="Z56501" s="44"/>
    </row>
    <row r="56502" spans="26:26">
      <c r="Z56502" s="44"/>
    </row>
    <row r="56503" spans="26:26">
      <c r="Z56503" s="44"/>
    </row>
    <row r="56504" spans="26:26">
      <c r="Z56504" s="44"/>
    </row>
    <row r="56505" spans="26:26">
      <c r="Z56505" s="44"/>
    </row>
    <row r="56506" spans="26:26">
      <c r="Z56506" s="44"/>
    </row>
    <row r="56507" spans="26:26">
      <c r="Z56507" s="44"/>
    </row>
    <row r="56508" spans="26:26">
      <c r="Z56508" s="44"/>
    </row>
    <row r="56509" spans="26:26">
      <c r="Z56509" s="44"/>
    </row>
    <row r="56510" spans="26:26">
      <c r="Z56510" s="44"/>
    </row>
    <row r="56511" spans="26:26">
      <c r="Z56511" s="44"/>
    </row>
    <row r="56512" spans="26:26">
      <c r="Z56512" s="44"/>
    </row>
    <row r="56513" spans="26:26">
      <c r="Z56513" s="44"/>
    </row>
    <row r="56514" spans="26:26">
      <c r="Z56514" s="44"/>
    </row>
    <row r="56515" spans="26:26">
      <c r="Z56515" s="44"/>
    </row>
    <row r="56516" spans="26:26">
      <c r="Z56516" s="44"/>
    </row>
    <row r="56517" spans="26:26">
      <c r="Z56517" s="44"/>
    </row>
    <row r="56518" spans="26:26">
      <c r="Z56518" s="44"/>
    </row>
    <row r="56519" spans="26:26">
      <c r="Z56519" s="44"/>
    </row>
    <row r="56520" spans="26:26">
      <c r="Z56520" s="44"/>
    </row>
    <row r="56521" spans="26:26">
      <c r="Z56521" s="44"/>
    </row>
    <row r="56522" spans="26:26">
      <c r="Z56522" s="44"/>
    </row>
    <row r="56523" spans="26:26">
      <c r="Z56523" s="44"/>
    </row>
    <row r="56524" spans="26:26">
      <c r="Z56524" s="44"/>
    </row>
    <row r="56525" spans="26:26">
      <c r="Z56525" s="44"/>
    </row>
    <row r="56526" spans="26:26">
      <c r="Z56526" s="44"/>
    </row>
    <row r="56527" spans="26:26">
      <c r="Z56527" s="44"/>
    </row>
    <row r="56528" spans="26:26">
      <c r="Z56528" s="44"/>
    </row>
    <row r="56529" spans="26:26">
      <c r="Z56529" s="44"/>
    </row>
    <row r="56530" spans="26:26">
      <c r="Z56530" s="44"/>
    </row>
    <row r="56531" spans="26:26">
      <c r="Z56531" s="44"/>
    </row>
    <row r="56532" spans="26:26">
      <c r="Z56532" s="44"/>
    </row>
    <row r="56533" spans="26:26">
      <c r="Z56533" s="44"/>
    </row>
    <row r="56534" spans="26:26">
      <c r="Z56534" s="44"/>
    </row>
    <row r="56535" spans="26:26">
      <c r="Z56535" s="44"/>
    </row>
    <row r="56536" spans="26:26">
      <c r="Z56536" s="44"/>
    </row>
    <row r="56537" spans="26:26">
      <c r="Z56537" s="44"/>
    </row>
    <row r="56538" spans="26:26">
      <c r="Z56538" s="44"/>
    </row>
    <row r="56539" spans="26:26">
      <c r="Z56539" s="44"/>
    </row>
    <row r="56540" spans="26:26">
      <c r="Z56540" s="44"/>
    </row>
    <row r="56541" spans="26:26">
      <c r="Z56541" s="44"/>
    </row>
    <row r="56542" spans="26:26">
      <c r="Z56542" s="44"/>
    </row>
    <row r="56543" spans="26:26">
      <c r="Z56543" s="44"/>
    </row>
    <row r="56544" spans="26:26">
      <c r="Z56544" s="44"/>
    </row>
    <row r="56545" spans="26:26">
      <c r="Z56545" s="44"/>
    </row>
    <row r="56546" spans="26:26">
      <c r="Z56546" s="44"/>
    </row>
    <row r="56547" spans="26:26">
      <c r="Z56547" s="44"/>
    </row>
    <row r="56548" spans="26:26">
      <c r="Z56548" s="44"/>
    </row>
    <row r="56549" spans="26:26">
      <c r="Z56549" s="44"/>
    </row>
    <row r="56550" spans="26:26">
      <c r="Z56550" s="44"/>
    </row>
    <row r="56551" spans="26:26">
      <c r="Z56551" s="44"/>
    </row>
    <row r="56552" spans="26:26">
      <c r="Z56552" s="44"/>
    </row>
    <row r="56553" spans="26:26">
      <c r="Z56553" s="44"/>
    </row>
    <row r="56554" spans="26:26">
      <c r="Z56554" s="44"/>
    </row>
    <row r="56555" spans="26:26">
      <c r="Z56555" s="44"/>
    </row>
    <row r="56556" spans="26:26">
      <c r="Z56556" s="44"/>
    </row>
    <row r="56557" spans="26:26">
      <c r="Z56557" s="44"/>
    </row>
    <row r="56558" spans="26:26">
      <c r="Z56558" s="44"/>
    </row>
    <row r="56559" spans="26:26">
      <c r="Z56559" s="44"/>
    </row>
    <row r="56560" spans="26:26">
      <c r="Z56560" s="44"/>
    </row>
    <row r="56561" spans="26:26">
      <c r="Z56561" s="44"/>
    </row>
    <row r="56562" spans="26:26">
      <c r="Z56562" s="44"/>
    </row>
    <row r="56563" spans="26:26">
      <c r="Z56563" s="44"/>
    </row>
    <row r="56564" spans="26:26">
      <c r="Z56564" s="44"/>
    </row>
    <row r="56565" spans="26:26">
      <c r="Z56565" s="44"/>
    </row>
    <row r="56566" spans="26:26">
      <c r="Z56566" s="44"/>
    </row>
    <row r="56567" spans="26:26">
      <c r="Z56567" s="44"/>
    </row>
    <row r="56568" spans="26:26">
      <c r="Z56568" s="44"/>
    </row>
    <row r="56569" spans="26:26">
      <c r="Z56569" s="44"/>
    </row>
    <row r="56570" spans="26:26">
      <c r="Z56570" s="44"/>
    </row>
    <row r="56571" spans="26:26">
      <c r="Z56571" s="44"/>
    </row>
    <row r="56572" spans="26:26">
      <c r="Z56572" s="44"/>
    </row>
    <row r="56573" spans="26:26">
      <c r="Z56573" s="44"/>
    </row>
    <row r="56574" spans="26:26">
      <c r="Z56574" s="44"/>
    </row>
    <row r="56575" spans="26:26">
      <c r="Z56575" s="44"/>
    </row>
    <row r="56576" spans="26:26">
      <c r="Z56576" s="44"/>
    </row>
    <row r="56577" spans="26:26">
      <c r="Z56577" s="44"/>
    </row>
    <row r="56578" spans="26:26">
      <c r="Z56578" s="44"/>
    </row>
    <row r="56579" spans="26:26">
      <c r="Z56579" s="44"/>
    </row>
    <row r="56580" spans="26:26">
      <c r="Z56580" s="44"/>
    </row>
    <row r="56581" spans="26:26">
      <c r="Z56581" s="44"/>
    </row>
    <row r="56582" spans="26:26">
      <c r="Z56582" s="44"/>
    </row>
    <row r="56583" spans="26:26">
      <c r="Z56583" s="44"/>
    </row>
    <row r="56584" spans="26:26">
      <c r="Z56584" s="44"/>
    </row>
    <row r="56585" spans="26:26">
      <c r="Z56585" s="44"/>
    </row>
    <row r="56586" spans="26:26">
      <c r="Z56586" s="44"/>
    </row>
    <row r="56587" spans="26:26">
      <c r="Z56587" s="44"/>
    </row>
    <row r="56588" spans="26:26">
      <c r="Z56588" s="44"/>
    </row>
    <row r="56589" spans="26:26">
      <c r="Z56589" s="44"/>
    </row>
    <row r="56590" spans="26:26">
      <c r="Z56590" s="44"/>
    </row>
    <row r="56591" spans="26:26">
      <c r="Z56591" s="44"/>
    </row>
    <row r="56592" spans="26:26">
      <c r="Z56592" s="44"/>
    </row>
    <row r="56593" spans="26:26">
      <c r="Z56593" s="44"/>
    </row>
    <row r="56594" spans="26:26">
      <c r="Z56594" s="44"/>
    </row>
    <row r="56595" spans="26:26">
      <c r="Z56595" s="44"/>
    </row>
    <row r="56596" spans="26:26">
      <c r="Z56596" s="44"/>
    </row>
    <row r="56597" spans="26:26">
      <c r="Z56597" s="44"/>
    </row>
    <row r="56598" spans="26:26">
      <c r="Z56598" s="44"/>
    </row>
    <row r="56599" spans="26:26">
      <c r="Z56599" s="44"/>
    </row>
    <row r="56600" spans="26:26">
      <c r="Z56600" s="44"/>
    </row>
    <row r="56601" spans="26:26">
      <c r="Z56601" s="44"/>
    </row>
    <row r="56602" spans="26:26">
      <c r="Z56602" s="44"/>
    </row>
    <row r="56603" spans="26:26">
      <c r="Z56603" s="44"/>
    </row>
    <row r="56604" spans="26:26">
      <c r="Z56604" s="44"/>
    </row>
    <row r="56605" spans="26:26">
      <c r="Z56605" s="44"/>
    </row>
    <row r="56606" spans="26:26">
      <c r="Z56606" s="44"/>
    </row>
    <row r="56607" spans="26:26">
      <c r="Z56607" s="44"/>
    </row>
    <row r="56608" spans="26:26">
      <c r="Z56608" s="44"/>
    </row>
    <row r="56609" spans="26:26">
      <c r="Z56609" s="44"/>
    </row>
    <row r="56610" spans="26:26">
      <c r="Z56610" s="44"/>
    </row>
    <row r="56611" spans="26:26">
      <c r="Z56611" s="44"/>
    </row>
    <row r="56612" spans="26:26">
      <c r="Z56612" s="44"/>
    </row>
    <row r="56613" spans="26:26">
      <c r="Z56613" s="44"/>
    </row>
    <row r="56614" spans="26:26">
      <c r="Z56614" s="44"/>
    </row>
    <row r="56615" spans="26:26">
      <c r="Z56615" s="44"/>
    </row>
    <row r="56616" spans="26:26">
      <c r="Z56616" s="44"/>
    </row>
    <row r="56617" spans="26:26">
      <c r="Z56617" s="44"/>
    </row>
    <row r="56618" spans="26:26">
      <c r="Z56618" s="44"/>
    </row>
    <row r="56619" spans="26:26">
      <c r="Z56619" s="44"/>
    </row>
    <row r="56620" spans="26:26">
      <c r="Z56620" s="44"/>
    </row>
    <row r="56621" spans="26:26">
      <c r="Z56621" s="44"/>
    </row>
    <row r="56622" spans="26:26">
      <c r="Z56622" s="44"/>
    </row>
    <row r="56623" spans="26:26">
      <c r="Z56623" s="44"/>
    </row>
    <row r="56624" spans="26:26">
      <c r="Z56624" s="44"/>
    </row>
    <row r="56625" spans="26:26">
      <c r="Z56625" s="44"/>
    </row>
    <row r="56626" spans="26:26">
      <c r="Z56626" s="44"/>
    </row>
    <row r="56627" spans="26:26">
      <c r="Z56627" s="44"/>
    </row>
    <row r="56628" spans="26:26">
      <c r="Z56628" s="44"/>
    </row>
    <row r="56629" spans="26:26">
      <c r="Z56629" s="44"/>
    </row>
    <row r="56630" spans="26:26">
      <c r="Z56630" s="44"/>
    </row>
    <row r="56631" spans="26:26">
      <c r="Z56631" s="44"/>
    </row>
    <row r="56632" spans="26:26">
      <c r="Z56632" s="44"/>
    </row>
    <row r="56633" spans="26:26">
      <c r="Z56633" s="44"/>
    </row>
    <row r="56634" spans="26:26">
      <c r="Z56634" s="44"/>
    </row>
    <row r="56635" spans="26:26">
      <c r="Z56635" s="44"/>
    </row>
    <row r="56636" spans="26:26">
      <c r="Z56636" s="44"/>
    </row>
    <row r="56637" spans="26:26">
      <c r="Z56637" s="44"/>
    </row>
    <row r="56638" spans="26:26">
      <c r="Z56638" s="44"/>
    </row>
    <row r="56639" spans="26:26">
      <c r="Z56639" s="44"/>
    </row>
    <row r="56640" spans="26:26">
      <c r="Z56640" s="44"/>
    </row>
    <row r="56641" spans="26:26">
      <c r="Z56641" s="44"/>
    </row>
    <row r="56642" spans="26:26">
      <c r="Z56642" s="44"/>
    </row>
    <row r="56643" spans="26:26">
      <c r="Z56643" s="44"/>
    </row>
    <row r="56644" spans="26:26">
      <c r="Z56644" s="44"/>
    </row>
    <row r="56645" spans="26:26">
      <c r="Z56645" s="44"/>
    </row>
    <row r="56646" spans="26:26">
      <c r="Z56646" s="44"/>
    </row>
    <row r="56647" spans="26:26">
      <c r="Z56647" s="44"/>
    </row>
    <row r="56648" spans="26:26">
      <c r="Z56648" s="44"/>
    </row>
    <row r="56649" spans="26:26">
      <c r="Z56649" s="44"/>
    </row>
    <row r="56650" spans="26:26">
      <c r="Z56650" s="44"/>
    </row>
    <row r="56651" spans="26:26">
      <c r="Z56651" s="44"/>
    </row>
    <row r="56652" spans="26:26">
      <c r="Z56652" s="44"/>
    </row>
    <row r="56653" spans="26:26">
      <c r="Z56653" s="44"/>
    </row>
    <row r="56654" spans="26:26">
      <c r="Z56654" s="44"/>
    </row>
    <row r="56655" spans="26:26">
      <c r="Z56655" s="44"/>
    </row>
    <row r="56656" spans="26:26">
      <c r="Z56656" s="44"/>
    </row>
    <row r="56657" spans="26:26">
      <c r="Z56657" s="44"/>
    </row>
    <row r="56658" spans="26:26">
      <c r="Z56658" s="44"/>
    </row>
    <row r="56659" spans="26:26">
      <c r="Z56659" s="44"/>
    </row>
    <row r="56660" spans="26:26">
      <c r="Z56660" s="44"/>
    </row>
    <row r="56661" spans="26:26">
      <c r="Z56661" s="44"/>
    </row>
    <row r="56662" spans="26:26">
      <c r="Z56662" s="44"/>
    </row>
    <row r="56663" spans="26:26">
      <c r="Z56663" s="44"/>
    </row>
    <row r="56664" spans="26:26">
      <c r="Z56664" s="44"/>
    </row>
    <row r="56665" spans="26:26">
      <c r="Z56665" s="44"/>
    </row>
    <row r="56666" spans="26:26">
      <c r="Z56666" s="44"/>
    </row>
    <row r="56667" spans="26:26">
      <c r="Z56667" s="44"/>
    </row>
    <row r="56668" spans="26:26">
      <c r="Z56668" s="44"/>
    </row>
    <row r="56669" spans="26:26">
      <c r="Z56669" s="44"/>
    </row>
    <row r="56670" spans="26:26">
      <c r="Z56670" s="44"/>
    </row>
    <row r="56671" spans="26:26">
      <c r="Z56671" s="44"/>
    </row>
    <row r="56672" spans="26:26">
      <c r="Z56672" s="44"/>
    </row>
    <row r="56673" spans="26:26">
      <c r="Z56673" s="44"/>
    </row>
    <row r="56674" spans="26:26">
      <c r="Z56674" s="44"/>
    </row>
    <row r="56675" spans="26:26">
      <c r="Z56675" s="44"/>
    </row>
    <row r="56676" spans="26:26">
      <c r="Z56676" s="44"/>
    </row>
    <row r="56677" spans="26:26">
      <c r="Z56677" s="44"/>
    </row>
    <row r="56678" spans="26:26">
      <c r="Z56678" s="44"/>
    </row>
    <row r="56679" spans="26:26">
      <c r="Z56679" s="44"/>
    </row>
    <row r="56680" spans="26:26">
      <c r="Z56680" s="44"/>
    </row>
    <row r="56681" spans="26:26">
      <c r="Z56681" s="44"/>
    </row>
    <row r="56682" spans="26:26">
      <c r="Z56682" s="44"/>
    </row>
    <row r="56683" spans="26:26">
      <c r="Z56683" s="44"/>
    </row>
    <row r="56684" spans="26:26">
      <c r="Z56684" s="44"/>
    </row>
    <row r="56685" spans="26:26">
      <c r="Z56685" s="44"/>
    </row>
    <row r="56686" spans="26:26">
      <c r="Z56686" s="44"/>
    </row>
    <row r="56687" spans="26:26">
      <c r="Z56687" s="44"/>
    </row>
    <row r="56688" spans="26:26">
      <c r="Z56688" s="44"/>
    </row>
    <row r="56689" spans="26:26">
      <c r="Z56689" s="44"/>
    </row>
    <row r="56690" spans="26:26">
      <c r="Z56690" s="44"/>
    </row>
    <row r="56691" spans="26:26">
      <c r="Z56691" s="44"/>
    </row>
    <row r="56692" spans="26:26">
      <c r="Z56692" s="44"/>
    </row>
    <row r="56693" spans="26:26">
      <c r="Z56693" s="44"/>
    </row>
    <row r="56694" spans="26:26">
      <c r="Z56694" s="44"/>
    </row>
    <row r="56695" spans="26:26">
      <c r="Z56695" s="44"/>
    </row>
    <row r="56696" spans="26:26">
      <c r="Z56696" s="44"/>
    </row>
    <row r="56697" spans="26:26">
      <c r="Z56697" s="44"/>
    </row>
    <row r="56698" spans="26:26">
      <c r="Z56698" s="44"/>
    </row>
    <row r="56699" spans="26:26">
      <c r="Z56699" s="44"/>
    </row>
    <row r="56700" spans="26:26">
      <c r="Z56700" s="44"/>
    </row>
    <row r="56701" spans="26:26">
      <c r="Z56701" s="44"/>
    </row>
    <row r="56702" spans="26:26">
      <c r="Z56702" s="44"/>
    </row>
    <row r="56703" spans="26:26">
      <c r="Z56703" s="44"/>
    </row>
    <row r="56704" spans="26:26">
      <c r="Z56704" s="44"/>
    </row>
    <row r="56705" spans="26:26">
      <c r="Z56705" s="44"/>
    </row>
    <row r="56706" spans="26:26">
      <c r="Z56706" s="44"/>
    </row>
    <row r="56707" spans="26:26">
      <c r="Z56707" s="44"/>
    </row>
    <row r="56708" spans="26:26">
      <c r="Z56708" s="44"/>
    </row>
    <row r="56709" spans="26:26">
      <c r="Z56709" s="44"/>
    </row>
    <row r="56710" spans="26:26">
      <c r="Z56710" s="44"/>
    </row>
    <row r="56711" spans="26:26">
      <c r="Z56711" s="44"/>
    </row>
    <row r="56712" spans="26:26">
      <c r="Z56712" s="44"/>
    </row>
    <row r="56713" spans="26:26">
      <c r="Z56713" s="44"/>
    </row>
    <row r="56714" spans="26:26">
      <c r="Z56714" s="44"/>
    </row>
    <row r="56715" spans="26:26">
      <c r="Z56715" s="44"/>
    </row>
    <row r="56716" spans="26:26">
      <c r="Z56716" s="44"/>
    </row>
    <row r="56717" spans="26:26">
      <c r="Z56717" s="44"/>
    </row>
    <row r="56718" spans="26:26">
      <c r="Z56718" s="44"/>
    </row>
    <row r="56719" spans="26:26">
      <c r="Z56719" s="44"/>
    </row>
    <row r="56720" spans="26:26">
      <c r="Z56720" s="44"/>
    </row>
    <row r="56721" spans="26:26">
      <c r="Z56721" s="44"/>
    </row>
    <row r="56722" spans="26:26">
      <c r="Z56722" s="44"/>
    </row>
    <row r="56723" spans="26:26">
      <c r="Z56723" s="44"/>
    </row>
    <row r="56724" spans="26:26">
      <c r="Z56724" s="44"/>
    </row>
    <row r="56725" spans="26:26">
      <c r="Z56725" s="44"/>
    </row>
    <row r="56726" spans="26:26">
      <c r="Z56726" s="44"/>
    </row>
    <row r="56727" spans="26:26">
      <c r="Z56727" s="44"/>
    </row>
    <row r="56728" spans="26:26">
      <c r="Z56728" s="44"/>
    </row>
    <row r="56729" spans="26:26">
      <c r="Z56729" s="44"/>
    </row>
    <row r="56730" spans="26:26">
      <c r="Z56730" s="44"/>
    </row>
    <row r="56731" spans="26:26">
      <c r="Z56731" s="44"/>
    </row>
    <row r="56732" spans="26:26">
      <c r="Z56732" s="44"/>
    </row>
    <row r="56733" spans="26:26">
      <c r="Z56733" s="44"/>
    </row>
    <row r="56734" spans="26:26">
      <c r="Z56734" s="44"/>
    </row>
    <row r="56735" spans="26:26">
      <c r="Z56735" s="44"/>
    </row>
    <row r="56736" spans="26:26">
      <c r="Z56736" s="44"/>
    </row>
    <row r="56737" spans="26:26">
      <c r="Z56737" s="44"/>
    </row>
    <row r="56738" spans="26:26">
      <c r="Z56738" s="44"/>
    </row>
    <row r="56739" spans="26:26">
      <c r="Z56739" s="44"/>
    </row>
    <row r="56740" spans="26:26">
      <c r="Z56740" s="44"/>
    </row>
    <row r="56741" spans="26:26">
      <c r="Z56741" s="44"/>
    </row>
    <row r="56742" spans="26:26">
      <c r="Z56742" s="44"/>
    </row>
    <row r="56743" spans="26:26">
      <c r="Z56743" s="44"/>
    </row>
    <row r="56744" spans="26:26">
      <c r="Z56744" s="44"/>
    </row>
    <row r="56745" spans="26:26">
      <c r="Z56745" s="44"/>
    </row>
    <row r="56746" spans="26:26">
      <c r="Z56746" s="44"/>
    </row>
    <row r="56747" spans="26:26">
      <c r="Z56747" s="44"/>
    </row>
    <row r="56748" spans="26:26">
      <c r="Z56748" s="44"/>
    </row>
    <row r="56749" spans="26:26">
      <c r="Z56749" s="44"/>
    </row>
    <row r="56750" spans="26:26">
      <c r="Z56750" s="44"/>
    </row>
    <row r="56751" spans="26:26">
      <c r="Z56751" s="44"/>
    </row>
    <row r="56752" spans="26:26">
      <c r="Z56752" s="44"/>
    </row>
    <row r="56753" spans="26:26">
      <c r="Z56753" s="44"/>
    </row>
    <row r="56754" spans="26:26">
      <c r="Z56754" s="44"/>
    </row>
    <row r="56755" spans="26:26">
      <c r="Z56755" s="44"/>
    </row>
    <row r="56756" spans="26:26">
      <c r="Z56756" s="44"/>
    </row>
    <row r="56757" spans="26:26">
      <c r="Z56757" s="44"/>
    </row>
    <row r="56758" spans="26:26">
      <c r="Z56758" s="44"/>
    </row>
    <row r="56759" spans="26:26">
      <c r="Z56759" s="44"/>
    </row>
    <row r="56760" spans="26:26">
      <c r="Z56760" s="44"/>
    </row>
    <row r="56761" spans="26:26">
      <c r="Z56761" s="44"/>
    </row>
    <row r="56762" spans="26:26">
      <c r="Z56762" s="44"/>
    </row>
    <row r="56763" spans="26:26">
      <c r="Z56763" s="44"/>
    </row>
    <row r="56764" spans="26:26">
      <c r="Z56764" s="44"/>
    </row>
    <row r="56765" spans="26:26">
      <c r="Z56765" s="44"/>
    </row>
    <row r="56766" spans="26:26">
      <c r="Z56766" s="44"/>
    </row>
    <row r="56767" spans="26:26">
      <c r="Z56767" s="44"/>
    </row>
    <row r="56768" spans="26:26">
      <c r="Z56768" s="44"/>
    </row>
    <row r="56769" spans="26:26">
      <c r="Z56769" s="44"/>
    </row>
    <row r="56770" spans="26:26">
      <c r="Z56770" s="44"/>
    </row>
    <row r="56771" spans="26:26">
      <c r="Z56771" s="44"/>
    </row>
    <row r="56772" spans="26:26">
      <c r="Z56772" s="44"/>
    </row>
    <row r="56773" spans="26:26">
      <c r="Z56773" s="44"/>
    </row>
    <row r="56774" spans="26:26">
      <c r="Z56774" s="44"/>
    </row>
    <row r="56775" spans="26:26">
      <c r="Z56775" s="44"/>
    </row>
    <row r="56776" spans="26:26">
      <c r="Z56776" s="44"/>
    </row>
    <row r="56777" spans="26:26">
      <c r="Z56777" s="44"/>
    </row>
    <row r="56778" spans="26:26">
      <c r="Z56778" s="44"/>
    </row>
    <row r="56779" spans="26:26">
      <c r="Z56779" s="44"/>
    </row>
    <row r="56780" spans="26:26">
      <c r="Z56780" s="44"/>
    </row>
    <row r="56781" spans="26:26">
      <c r="Z56781" s="44"/>
    </row>
    <row r="56782" spans="26:26">
      <c r="Z56782" s="44"/>
    </row>
    <row r="56783" spans="26:26">
      <c r="Z56783" s="44"/>
    </row>
    <row r="56784" spans="26:26">
      <c r="Z56784" s="44"/>
    </row>
    <row r="56785" spans="26:26">
      <c r="Z56785" s="44"/>
    </row>
    <row r="56786" spans="26:26">
      <c r="Z56786" s="44"/>
    </row>
    <row r="56787" spans="26:26">
      <c r="Z56787" s="44"/>
    </row>
    <row r="56788" spans="26:26">
      <c r="Z56788" s="44"/>
    </row>
    <row r="56789" spans="26:26">
      <c r="Z56789" s="44"/>
    </row>
    <row r="56790" spans="26:26">
      <c r="Z56790" s="44"/>
    </row>
    <row r="56791" spans="26:26">
      <c r="Z56791" s="44"/>
    </row>
    <row r="56792" spans="26:26">
      <c r="Z56792" s="44"/>
    </row>
    <row r="56793" spans="26:26">
      <c r="Z56793" s="44"/>
    </row>
    <row r="56794" spans="26:26">
      <c r="Z56794" s="44"/>
    </row>
    <row r="56795" spans="26:26">
      <c r="Z56795" s="44"/>
    </row>
    <row r="56796" spans="26:26">
      <c r="Z56796" s="44"/>
    </row>
    <row r="56797" spans="26:26">
      <c r="Z56797" s="44"/>
    </row>
    <row r="56798" spans="26:26">
      <c r="Z56798" s="44"/>
    </row>
    <row r="56799" spans="26:26">
      <c r="Z56799" s="44"/>
    </row>
    <row r="56800" spans="26:26">
      <c r="Z56800" s="44"/>
    </row>
    <row r="56801" spans="26:26">
      <c r="Z56801" s="44"/>
    </row>
    <row r="56802" spans="26:26">
      <c r="Z56802" s="44"/>
    </row>
    <row r="56803" spans="26:26">
      <c r="Z56803" s="44"/>
    </row>
    <row r="56804" spans="26:26">
      <c r="Z56804" s="44"/>
    </row>
    <row r="56805" spans="26:26">
      <c r="Z56805" s="44"/>
    </row>
    <row r="56806" spans="26:26">
      <c r="Z56806" s="44"/>
    </row>
    <row r="56807" spans="26:26">
      <c r="Z56807" s="44"/>
    </row>
    <row r="56808" spans="26:26">
      <c r="Z56808" s="44"/>
    </row>
    <row r="56809" spans="26:26">
      <c r="Z56809" s="44"/>
    </row>
    <row r="56810" spans="26:26">
      <c r="Z56810" s="44"/>
    </row>
    <row r="56811" spans="26:26">
      <c r="Z56811" s="44"/>
    </row>
    <row r="56812" spans="26:26">
      <c r="Z56812" s="44"/>
    </row>
    <row r="56813" spans="26:26">
      <c r="Z56813" s="44"/>
    </row>
    <row r="56814" spans="26:26">
      <c r="Z56814" s="44"/>
    </row>
    <row r="56815" spans="26:26">
      <c r="Z56815" s="44"/>
    </row>
    <row r="56816" spans="26:26">
      <c r="Z56816" s="44"/>
    </row>
    <row r="56817" spans="26:26">
      <c r="Z56817" s="44"/>
    </row>
    <row r="56818" spans="26:26">
      <c r="Z56818" s="44"/>
    </row>
    <row r="56819" spans="26:26">
      <c r="Z56819" s="44"/>
    </row>
    <row r="56820" spans="26:26">
      <c r="Z56820" s="44"/>
    </row>
    <row r="56821" spans="26:26">
      <c r="Z56821" s="44"/>
    </row>
    <row r="56822" spans="26:26">
      <c r="Z56822" s="44"/>
    </row>
    <row r="56823" spans="26:26">
      <c r="Z56823" s="44"/>
    </row>
    <row r="56824" spans="26:26">
      <c r="Z56824" s="44"/>
    </row>
    <row r="56825" spans="26:26">
      <c r="Z56825" s="44"/>
    </row>
    <row r="56826" spans="26:26">
      <c r="Z56826" s="44"/>
    </row>
    <row r="56827" spans="26:26">
      <c r="Z56827" s="44"/>
    </row>
    <row r="56828" spans="26:26">
      <c r="Z56828" s="44"/>
    </row>
    <row r="56829" spans="26:26">
      <c r="Z56829" s="44"/>
    </row>
    <row r="56830" spans="26:26">
      <c r="Z56830" s="44"/>
    </row>
    <row r="56831" spans="26:26">
      <c r="Z56831" s="44"/>
    </row>
    <row r="56832" spans="26:26">
      <c r="Z56832" s="44"/>
    </row>
    <row r="56833" spans="26:26">
      <c r="Z56833" s="44"/>
    </row>
    <row r="56834" spans="26:26">
      <c r="Z56834" s="44"/>
    </row>
    <row r="56835" spans="26:26">
      <c r="Z56835" s="44"/>
    </row>
    <row r="56836" spans="26:26">
      <c r="Z56836" s="44"/>
    </row>
    <row r="56837" spans="26:26">
      <c r="Z56837" s="44"/>
    </row>
    <row r="56838" spans="26:26">
      <c r="Z56838" s="44"/>
    </row>
    <row r="56839" spans="26:26">
      <c r="Z56839" s="44"/>
    </row>
    <row r="56840" spans="26:26">
      <c r="Z56840" s="44"/>
    </row>
    <row r="56841" spans="26:26">
      <c r="Z56841" s="44"/>
    </row>
    <row r="56842" spans="26:26">
      <c r="Z56842" s="44"/>
    </row>
    <row r="56843" spans="26:26">
      <c r="Z56843" s="44"/>
    </row>
    <row r="56844" spans="26:26">
      <c r="Z56844" s="44"/>
    </row>
    <row r="56845" spans="26:26">
      <c r="Z56845" s="44"/>
    </row>
    <row r="56846" spans="26:26">
      <c r="Z56846" s="44"/>
    </row>
    <row r="56847" spans="26:26">
      <c r="Z56847" s="44"/>
    </row>
    <row r="56848" spans="26:26">
      <c r="Z56848" s="44"/>
    </row>
    <row r="56849" spans="26:26">
      <c r="Z56849" s="44"/>
    </row>
    <row r="56850" spans="26:26">
      <c r="Z56850" s="44"/>
    </row>
    <row r="56851" spans="26:26">
      <c r="Z56851" s="44"/>
    </row>
    <row r="56852" spans="26:26">
      <c r="Z56852" s="44"/>
    </row>
    <row r="56853" spans="26:26">
      <c r="Z56853" s="44"/>
    </row>
    <row r="56854" spans="26:26">
      <c r="Z56854" s="44"/>
    </row>
    <row r="56855" spans="26:26">
      <c r="Z56855" s="44"/>
    </row>
    <row r="56856" spans="26:26">
      <c r="Z56856" s="44"/>
    </row>
    <row r="56857" spans="26:26">
      <c r="Z56857" s="44"/>
    </row>
    <row r="56858" spans="26:26">
      <c r="Z56858" s="44"/>
    </row>
    <row r="56859" spans="26:26">
      <c r="Z56859" s="44"/>
    </row>
    <row r="56860" spans="26:26">
      <c r="Z56860" s="44"/>
    </row>
    <row r="56861" spans="26:26">
      <c r="Z56861" s="44"/>
    </row>
    <row r="56862" spans="26:26">
      <c r="Z56862" s="44"/>
    </row>
    <row r="56863" spans="26:26">
      <c r="Z56863" s="44"/>
    </row>
    <row r="56864" spans="26:26">
      <c r="Z56864" s="44"/>
    </row>
    <row r="56865" spans="26:26">
      <c r="Z56865" s="44"/>
    </row>
    <row r="56866" spans="26:26">
      <c r="Z56866" s="44"/>
    </row>
    <row r="56867" spans="26:26">
      <c r="Z56867" s="44"/>
    </row>
    <row r="56868" spans="26:26">
      <c r="Z56868" s="44"/>
    </row>
    <row r="56869" spans="26:26">
      <c r="Z56869" s="44"/>
    </row>
    <row r="56870" spans="26:26">
      <c r="Z56870" s="44"/>
    </row>
    <row r="56871" spans="26:26">
      <c r="Z56871" s="44"/>
    </row>
    <row r="56872" spans="26:26">
      <c r="Z56872" s="44"/>
    </row>
    <row r="56873" spans="26:26">
      <c r="Z56873" s="44"/>
    </row>
    <row r="56874" spans="26:26">
      <c r="Z56874" s="44"/>
    </row>
    <row r="56875" spans="26:26">
      <c r="Z56875" s="44"/>
    </row>
    <row r="56876" spans="26:26">
      <c r="Z56876" s="44"/>
    </row>
    <row r="56877" spans="26:26">
      <c r="Z56877" s="44"/>
    </row>
    <row r="56878" spans="26:26">
      <c r="Z56878" s="44"/>
    </row>
    <row r="56879" spans="26:26">
      <c r="Z56879" s="44"/>
    </row>
    <row r="56880" spans="26:26">
      <c r="Z56880" s="44"/>
    </row>
    <row r="56881" spans="26:26">
      <c r="Z56881" s="44"/>
    </row>
    <row r="56882" spans="26:26">
      <c r="Z56882" s="44"/>
    </row>
    <row r="56883" spans="26:26">
      <c r="Z56883" s="44"/>
    </row>
    <row r="56884" spans="26:26">
      <c r="Z56884" s="44"/>
    </row>
    <row r="56885" spans="26:26">
      <c r="Z56885" s="44"/>
    </row>
    <row r="56886" spans="26:26">
      <c r="Z56886" s="44"/>
    </row>
    <row r="56887" spans="26:26">
      <c r="Z56887" s="44"/>
    </row>
    <row r="56888" spans="26:26">
      <c r="Z56888" s="44"/>
    </row>
    <row r="56889" spans="26:26">
      <c r="Z56889" s="44"/>
    </row>
    <row r="56890" spans="26:26">
      <c r="Z56890" s="44"/>
    </row>
    <row r="56891" spans="26:26">
      <c r="Z56891" s="44"/>
    </row>
    <row r="56892" spans="26:26">
      <c r="Z56892" s="44"/>
    </row>
    <row r="56893" spans="26:26">
      <c r="Z56893" s="44"/>
    </row>
    <row r="56894" spans="26:26">
      <c r="Z56894" s="44"/>
    </row>
    <row r="56895" spans="26:26">
      <c r="Z56895" s="44"/>
    </row>
    <row r="56896" spans="26:26">
      <c r="Z56896" s="44"/>
    </row>
    <row r="56897" spans="26:26">
      <c r="Z56897" s="44"/>
    </row>
    <row r="56898" spans="26:26">
      <c r="Z56898" s="44"/>
    </row>
    <row r="56899" spans="26:26">
      <c r="Z56899" s="44"/>
    </row>
    <row r="56900" spans="26:26">
      <c r="Z56900" s="44"/>
    </row>
    <row r="56901" spans="26:26">
      <c r="Z56901" s="44"/>
    </row>
    <row r="56902" spans="26:26">
      <c r="Z56902" s="44"/>
    </row>
    <row r="56903" spans="26:26">
      <c r="Z56903" s="44"/>
    </row>
    <row r="56904" spans="26:26">
      <c r="Z56904" s="44"/>
    </row>
    <row r="56905" spans="26:26">
      <c r="Z56905" s="44"/>
    </row>
    <row r="56906" spans="26:26">
      <c r="Z56906" s="44"/>
    </row>
    <row r="56907" spans="26:26">
      <c r="Z56907" s="44"/>
    </row>
    <row r="56908" spans="26:26">
      <c r="Z56908" s="44"/>
    </row>
    <row r="56909" spans="26:26">
      <c r="Z56909" s="44"/>
    </row>
    <row r="56910" spans="26:26">
      <c r="Z56910" s="44"/>
    </row>
    <row r="56911" spans="26:26">
      <c r="Z56911" s="44"/>
    </row>
    <row r="56912" spans="26:26">
      <c r="Z56912" s="44"/>
    </row>
    <row r="56913" spans="26:26">
      <c r="Z56913" s="44"/>
    </row>
    <row r="56914" spans="26:26">
      <c r="Z56914" s="44"/>
    </row>
    <row r="56915" spans="26:26">
      <c r="Z56915" s="44"/>
    </row>
    <row r="56916" spans="26:26">
      <c r="Z56916" s="44"/>
    </row>
    <row r="56917" spans="26:26">
      <c r="Z56917" s="44"/>
    </row>
    <row r="56918" spans="26:26">
      <c r="Z56918" s="44"/>
    </row>
    <row r="56919" spans="26:26">
      <c r="Z56919" s="44"/>
    </row>
    <row r="56920" spans="26:26">
      <c r="Z56920" s="44"/>
    </row>
    <row r="56921" spans="26:26">
      <c r="Z56921" s="44"/>
    </row>
    <row r="56922" spans="26:26">
      <c r="Z56922" s="44"/>
    </row>
    <row r="56923" spans="26:26">
      <c r="Z56923" s="44"/>
    </row>
    <row r="56924" spans="26:26">
      <c r="Z56924" s="44"/>
    </row>
    <row r="56925" spans="26:26">
      <c r="Z56925" s="44"/>
    </row>
    <row r="56926" spans="26:26">
      <c r="Z56926" s="44"/>
    </row>
    <row r="56927" spans="26:26">
      <c r="Z56927" s="44"/>
    </row>
    <row r="56928" spans="26:26">
      <c r="Z56928" s="44"/>
    </row>
    <row r="56929" spans="26:26">
      <c r="Z56929" s="44"/>
    </row>
    <row r="56930" spans="26:26">
      <c r="Z56930" s="44"/>
    </row>
    <row r="56931" spans="26:26">
      <c r="Z56931" s="44"/>
    </row>
    <row r="56932" spans="26:26">
      <c r="Z56932" s="44"/>
    </row>
    <row r="56933" spans="26:26">
      <c r="Z56933" s="44"/>
    </row>
    <row r="56934" spans="26:26">
      <c r="Z56934" s="44"/>
    </row>
    <row r="56935" spans="26:26">
      <c r="Z56935" s="44"/>
    </row>
    <row r="56936" spans="26:26">
      <c r="Z56936" s="44"/>
    </row>
    <row r="56937" spans="26:26">
      <c r="Z56937" s="44"/>
    </row>
    <row r="56938" spans="26:26">
      <c r="Z56938" s="44"/>
    </row>
    <row r="56939" spans="26:26">
      <c r="Z56939" s="44"/>
    </row>
    <row r="56940" spans="26:26">
      <c r="Z56940" s="44"/>
    </row>
    <row r="56941" spans="26:26">
      <c r="Z56941" s="44"/>
    </row>
    <row r="56942" spans="26:26">
      <c r="Z56942" s="44"/>
    </row>
    <row r="56943" spans="26:26">
      <c r="Z56943" s="44"/>
    </row>
    <row r="56944" spans="26:26">
      <c r="Z56944" s="44"/>
    </row>
    <row r="56945" spans="26:26">
      <c r="Z56945" s="44"/>
    </row>
    <row r="56946" spans="26:26">
      <c r="Z56946" s="44"/>
    </row>
    <row r="56947" spans="26:26">
      <c r="Z56947" s="44"/>
    </row>
    <row r="56948" spans="26:26">
      <c r="Z56948" s="44"/>
    </row>
    <row r="56949" spans="26:26">
      <c r="Z56949" s="44"/>
    </row>
    <row r="56950" spans="26:26">
      <c r="Z56950" s="44"/>
    </row>
    <row r="56951" spans="26:26">
      <c r="Z56951" s="44"/>
    </row>
    <row r="56952" spans="26:26">
      <c r="Z56952" s="44"/>
    </row>
    <row r="56953" spans="26:26">
      <c r="Z56953" s="44"/>
    </row>
    <row r="56954" spans="26:26">
      <c r="Z56954" s="44"/>
    </row>
    <row r="56955" spans="26:26">
      <c r="Z56955" s="44"/>
    </row>
    <row r="56956" spans="26:26">
      <c r="Z56956" s="44"/>
    </row>
    <row r="56957" spans="26:26">
      <c r="Z56957" s="44"/>
    </row>
    <row r="56958" spans="26:26">
      <c r="Z56958" s="44"/>
    </row>
    <row r="56959" spans="26:26">
      <c r="Z56959" s="44"/>
    </row>
    <row r="56960" spans="26:26">
      <c r="Z56960" s="44"/>
    </row>
    <row r="56961" spans="26:26">
      <c r="Z56961" s="44"/>
    </row>
    <row r="56962" spans="26:26">
      <c r="Z56962" s="44"/>
    </row>
    <row r="56963" spans="26:26">
      <c r="Z56963" s="44"/>
    </row>
    <row r="56964" spans="26:26">
      <c r="Z56964" s="44"/>
    </row>
    <row r="56965" spans="26:26">
      <c r="Z56965" s="44"/>
    </row>
    <row r="56966" spans="26:26">
      <c r="Z56966" s="44"/>
    </row>
    <row r="56967" spans="26:26">
      <c r="Z56967" s="44"/>
    </row>
    <row r="56968" spans="26:26">
      <c r="Z56968" s="44"/>
    </row>
    <row r="56969" spans="26:26">
      <c r="Z56969" s="44"/>
    </row>
    <row r="56970" spans="26:26">
      <c r="Z56970" s="44"/>
    </row>
    <row r="56971" spans="26:26">
      <c r="Z56971" s="44"/>
    </row>
    <row r="56972" spans="26:26">
      <c r="Z56972" s="44"/>
    </row>
    <row r="56973" spans="26:26">
      <c r="Z56973" s="44"/>
    </row>
    <row r="56974" spans="26:26">
      <c r="Z56974" s="44"/>
    </row>
    <row r="56975" spans="26:26">
      <c r="Z56975" s="44"/>
    </row>
    <row r="56976" spans="26:26">
      <c r="Z56976" s="44"/>
    </row>
    <row r="56977" spans="26:26">
      <c r="Z56977" s="44"/>
    </row>
    <row r="56978" spans="26:26">
      <c r="Z56978" s="44"/>
    </row>
    <row r="56979" spans="26:26">
      <c r="Z56979" s="44"/>
    </row>
    <row r="56980" spans="26:26">
      <c r="Z56980" s="44"/>
    </row>
    <row r="56981" spans="26:26">
      <c r="Z56981" s="44"/>
    </row>
    <row r="56982" spans="26:26">
      <c r="Z56982" s="44"/>
    </row>
    <row r="56983" spans="26:26">
      <c r="Z56983" s="44"/>
    </row>
    <row r="56984" spans="26:26">
      <c r="Z56984" s="44"/>
    </row>
    <row r="56985" spans="26:26">
      <c r="Z56985" s="44"/>
    </row>
    <row r="56986" spans="26:26">
      <c r="Z56986" s="44"/>
    </row>
    <row r="56987" spans="26:26">
      <c r="Z56987" s="44"/>
    </row>
    <row r="56988" spans="26:26">
      <c r="Z56988" s="44"/>
    </row>
    <row r="56989" spans="26:26">
      <c r="Z56989" s="44"/>
    </row>
    <row r="56990" spans="26:26">
      <c r="Z56990" s="44"/>
    </row>
    <row r="56991" spans="26:26">
      <c r="Z56991" s="44"/>
    </row>
    <row r="56992" spans="26:26">
      <c r="Z56992" s="44"/>
    </row>
    <row r="56993" spans="26:26">
      <c r="Z56993" s="44"/>
    </row>
    <row r="56994" spans="26:26">
      <c r="Z56994" s="44"/>
    </row>
    <row r="56995" spans="26:26">
      <c r="Z56995" s="44"/>
    </row>
    <row r="56996" spans="26:26">
      <c r="Z56996" s="44"/>
    </row>
    <row r="56997" spans="26:26">
      <c r="Z56997" s="44"/>
    </row>
    <row r="56998" spans="26:26">
      <c r="Z56998" s="44"/>
    </row>
    <row r="56999" spans="26:26">
      <c r="Z56999" s="44"/>
    </row>
    <row r="57000" spans="26:26">
      <c r="Z57000" s="44"/>
    </row>
    <row r="57001" spans="26:26">
      <c r="Z57001" s="44"/>
    </row>
    <row r="57002" spans="26:26">
      <c r="Z57002" s="44"/>
    </row>
    <row r="57003" spans="26:26">
      <c r="Z57003" s="44"/>
    </row>
    <row r="57004" spans="26:26">
      <c r="Z57004" s="44"/>
    </row>
    <row r="57005" spans="26:26">
      <c r="Z57005" s="44"/>
    </row>
    <row r="57006" spans="26:26">
      <c r="Z57006" s="44"/>
    </row>
    <row r="57007" spans="26:26">
      <c r="Z57007" s="44"/>
    </row>
    <row r="57008" spans="26:26">
      <c r="Z57008" s="44"/>
    </row>
    <row r="57009" spans="26:26">
      <c r="Z57009" s="44"/>
    </row>
    <row r="57010" spans="26:26">
      <c r="Z57010" s="44"/>
    </row>
    <row r="57011" spans="26:26">
      <c r="Z57011" s="44"/>
    </row>
    <row r="57012" spans="26:26">
      <c r="Z57012" s="44"/>
    </row>
    <row r="57013" spans="26:26">
      <c r="Z57013" s="44"/>
    </row>
    <row r="57014" spans="26:26">
      <c r="Z57014" s="44"/>
    </row>
    <row r="57015" spans="26:26">
      <c r="Z57015" s="44"/>
    </row>
    <row r="57016" spans="26:26">
      <c r="Z57016" s="44"/>
    </row>
    <row r="57017" spans="26:26">
      <c r="Z57017" s="44"/>
    </row>
    <row r="57018" spans="26:26">
      <c r="Z57018" s="44"/>
    </row>
    <row r="57019" spans="26:26">
      <c r="Z57019" s="44"/>
    </row>
    <row r="57020" spans="26:26">
      <c r="Z57020" s="44"/>
    </row>
    <row r="57021" spans="26:26">
      <c r="Z57021" s="44"/>
    </row>
    <row r="57022" spans="26:26">
      <c r="Z57022" s="44"/>
    </row>
    <row r="57023" spans="26:26">
      <c r="Z57023" s="44"/>
    </row>
    <row r="57024" spans="26:26">
      <c r="Z57024" s="44"/>
    </row>
    <row r="57025" spans="26:26">
      <c r="Z57025" s="44"/>
    </row>
    <row r="57026" spans="26:26">
      <c r="Z57026" s="44"/>
    </row>
    <row r="57027" spans="26:26">
      <c r="Z57027" s="44"/>
    </row>
    <row r="57028" spans="26:26">
      <c r="Z57028" s="44"/>
    </row>
    <row r="57029" spans="26:26">
      <c r="Z57029" s="44"/>
    </row>
    <row r="57030" spans="26:26">
      <c r="Z57030" s="44"/>
    </row>
    <row r="57031" spans="26:26">
      <c r="Z57031" s="44"/>
    </row>
    <row r="57032" spans="26:26">
      <c r="Z57032" s="44"/>
    </row>
    <row r="57033" spans="26:26">
      <c r="Z57033" s="44"/>
    </row>
    <row r="57034" spans="26:26">
      <c r="Z57034" s="44"/>
    </row>
    <row r="57035" spans="26:26">
      <c r="Z57035" s="44"/>
    </row>
    <row r="57036" spans="26:26">
      <c r="Z57036" s="44"/>
    </row>
    <row r="57037" spans="26:26">
      <c r="Z57037" s="44"/>
    </row>
    <row r="57038" spans="26:26">
      <c r="Z57038" s="44"/>
    </row>
    <row r="57039" spans="26:26">
      <c r="Z57039" s="44"/>
    </row>
    <row r="57040" spans="26:26">
      <c r="Z57040" s="44"/>
    </row>
    <row r="57041" spans="26:26">
      <c r="Z57041" s="44"/>
    </row>
    <row r="57042" spans="26:26">
      <c r="Z57042" s="44"/>
    </row>
    <row r="57043" spans="26:26">
      <c r="Z57043" s="44"/>
    </row>
    <row r="57044" spans="26:26">
      <c r="Z57044" s="44"/>
    </row>
    <row r="57045" spans="26:26">
      <c r="Z57045" s="44"/>
    </row>
    <row r="57046" spans="26:26">
      <c r="Z57046" s="44"/>
    </row>
    <row r="57047" spans="26:26">
      <c r="Z57047" s="44"/>
    </row>
    <row r="57048" spans="26:26">
      <c r="Z57048" s="44"/>
    </row>
    <row r="57049" spans="26:26">
      <c r="Z57049" s="44"/>
    </row>
    <row r="57050" spans="26:26">
      <c r="Z57050" s="44"/>
    </row>
    <row r="57051" spans="26:26">
      <c r="Z57051" s="44"/>
    </row>
    <row r="57052" spans="26:26">
      <c r="Z57052" s="44"/>
    </row>
    <row r="57053" spans="26:26">
      <c r="Z57053" s="44"/>
    </row>
    <row r="57054" spans="26:26">
      <c r="Z57054" s="44"/>
    </row>
    <row r="57055" spans="26:26">
      <c r="Z57055" s="44"/>
    </row>
    <row r="57056" spans="26:26">
      <c r="Z57056" s="44"/>
    </row>
    <row r="57057" spans="26:26">
      <c r="Z57057" s="44"/>
    </row>
    <row r="57058" spans="26:26">
      <c r="Z57058" s="44"/>
    </row>
    <row r="57059" spans="26:26">
      <c r="Z57059" s="44"/>
    </row>
    <row r="57060" spans="26:26">
      <c r="Z57060" s="44"/>
    </row>
    <row r="57061" spans="26:26">
      <c r="Z57061" s="44"/>
    </row>
    <row r="57062" spans="26:26">
      <c r="Z57062" s="44"/>
    </row>
    <row r="57063" spans="26:26">
      <c r="Z57063" s="44"/>
    </row>
    <row r="57064" spans="26:26">
      <c r="Z57064" s="44"/>
    </row>
    <row r="57065" spans="26:26">
      <c r="Z57065" s="44"/>
    </row>
    <row r="57066" spans="26:26">
      <c r="Z57066" s="44"/>
    </row>
    <row r="57067" spans="26:26">
      <c r="Z57067" s="44"/>
    </row>
    <row r="57068" spans="26:26">
      <c r="Z57068" s="44"/>
    </row>
    <row r="57069" spans="26:26">
      <c r="Z57069" s="44"/>
    </row>
    <row r="57070" spans="26:26">
      <c r="Z57070" s="44"/>
    </row>
    <row r="57071" spans="26:26">
      <c r="Z57071" s="44"/>
    </row>
    <row r="57072" spans="26:26">
      <c r="Z57072" s="44"/>
    </row>
    <row r="57073" spans="26:26">
      <c r="Z57073" s="44"/>
    </row>
    <row r="57074" spans="26:26">
      <c r="Z57074" s="44"/>
    </row>
    <row r="57075" spans="26:26">
      <c r="Z57075" s="44"/>
    </row>
    <row r="57076" spans="26:26">
      <c r="Z57076" s="44"/>
    </row>
    <row r="57077" spans="26:26">
      <c r="Z57077" s="44"/>
    </row>
    <row r="57078" spans="26:26">
      <c r="Z57078" s="44"/>
    </row>
    <row r="57079" spans="26:26">
      <c r="Z57079" s="44"/>
    </row>
    <row r="57080" spans="26:26">
      <c r="Z57080" s="44"/>
    </row>
    <row r="57081" spans="26:26">
      <c r="Z57081" s="44"/>
    </row>
    <row r="57082" spans="26:26">
      <c r="Z57082" s="44"/>
    </row>
    <row r="57083" spans="26:26">
      <c r="Z57083" s="44"/>
    </row>
    <row r="57084" spans="26:26">
      <c r="Z57084" s="44"/>
    </row>
    <row r="57085" spans="26:26">
      <c r="Z57085" s="44"/>
    </row>
    <row r="57086" spans="26:26">
      <c r="Z57086" s="44"/>
    </row>
    <row r="57087" spans="26:26">
      <c r="Z57087" s="44"/>
    </row>
    <row r="57088" spans="26:26">
      <c r="Z57088" s="44"/>
    </row>
    <row r="57089" spans="26:26">
      <c r="Z57089" s="44"/>
    </row>
    <row r="57090" spans="26:26">
      <c r="Z57090" s="44"/>
    </row>
    <row r="57091" spans="26:26">
      <c r="Z57091" s="44"/>
    </row>
    <row r="57092" spans="26:26">
      <c r="Z57092" s="44"/>
    </row>
    <row r="57093" spans="26:26">
      <c r="Z57093" s="44"/>
    </row>
    <row r="57094" spans="26:26">
      <c r="Z57094" s="44"/>
    </row>
    <row r="57095" spans="26:26">
      <c r="Z57095" s="44"/>
    </row>
    <row r="57096" spans="26:26">
      <c r="Z57096" s="44"/>
    </row>
    <row r="57097" spans="26:26">
      <c r="Z57097" s="44"/>
    </row>
    <row r="57098" spans="26:26">
      <c r="Z57098" s="44"/>
    </row>
    <row r="57099" spans="26:26">
      <c r="Z57099" s="44"/>
    </row>
    <row r="57100" spans="26:26">
      <c r="Z57100" s="44"/>
    </row>
    <row r="57101" spans="26:26">
      <c r="Z57101" s="44"/>
    </row>
    <row r="57102" spans="26:26">
      <c r="Z57102" s="44"/>
    </row>
    <row r="57103" spans="26:26">
      <c r="Z57103" s="44"/>
    </row>
    <row r="57104" spans="26:26">
      <c r="Z57104" s="44"/>
    </row>
    <row r="57105" spans="26:26">
      <c r="Z57105" s="44"/>
    </row>
    <row r="57106" spans="26:26">
      <c r="Z57106" s="44"/>
    </row>
    <row r="57107" spans="26:26">
      <c r="Z57107" s="44"/>
    </row>
    <row r="57108" spans="26:26">
      <c r="Z57108" s="44"/>
    </row>
    <row r="57109" spans="26:26">
      <c r="Z57109" s="44"/>
    </row>
    <row r="57110" spans="26:26">
      <c r="Z57110" s="44"/>
    </row>
    <row r="57111" spans="26:26">
      <c r="Z57111" s="44"/>
    </row>
    <row r="57112" spans="26:26">
      <c r="Z57112" s="44"/>
    </row>
    <row r="57113" spans="26:26">
      <c r="Z57113" s="44"/>
    </row>
    <row r="57114" spans="26:26">
      <c r="Z57114" s="44"/>
    </row>
    <row r="57115" spans="26:26">
      <c r="Z57115" s="44"/>
    </row>
    <row r="57116" spans="26:26">
      <c r="Z57116" s="44"/>
    </row>
    <row r="57117" spans="26:26">
      <c r="Z57117" s="44"/>
    </row>
    <row r="57118" spans="26:26">
      <c r="Z57118" s="44"/>
    </row>
    <row r="57119" spans="26:26">
      <c r="Z57119" s="44"/>
    </row>
    <row r="57120" spans="26:26">
      <c r="Z57120" s="44"/>
    </row>
    <row r="57121" spans="26:26">
      <c r="Z57121" s="44"/>
    </row>
    <row r="57122" spans="26:26">
      <c r="Z57122" s="44"/>
    </row>
    <row r="57123" spans="26:26">
      <c r="Z57123" s="44"/>
    </row>
    <row r="57124" spans="26:26">
      <c r="Z57124" s="44"/>
    </row>
    <row r="57125" spans="26:26">
      <c r="Z57125" s="44"/>
    </row>
    <row r="57126" spans="26:26">
      <c r="Z57126" s="44"/>
    </row>
    <row r="57127" spans="26:26">
      <c r="Z57127" s="44"/>
    </row>
    <row r="57128" spans="26:26">
      <c r="Z57128" s="44"/>
    </row>
    <row r="57129" spans="26:26">
      <c r="Z57129" s="44"/>
    </row>
    <row r="57130" spans="26:26">
      <c r="Z57130" s="44"/>
    </row>
    <row r="57131" spans="26:26">
      <c r="Z57131" s="44"/>
    </row>
    <row r="57132" spans="26:26">
      <c r="Z57132" s="44"/>
    </row>
    <row r="57133" spans="26:26">
      <c r="Z57133" s="44"/>
    </row>
    <row r="57134" spans="26:26">
      <c r="Z57134" s="44"/>
    </row>
    <row r="57135" spans="26:26">
      <c r="Z57135" s="44"/>
    </row>
    <row r="57136" spans="26:26">
      <c r="Z57136" s="44"/>
    </row>
    <row r="57137" spans="26:26">
      <c r="Z57137" s="44"/>
    </row>
    <row r="57138" spans="26:26">
      <c r="Z57138" s="44"/>
    </row>
    <row r="57139" spans="26:26">
      <c r="Z57139" s="44"/>
    </row>
    <row r="57140" spans="26:26">
      <c r="Z57140" s="44"/>
    </row>
    <row r="57141" spans="26:26">
      <c r="Z57141" s="44"/>
    </row>
    <row r="57142" spans="26:26">
      <c r="Z57142" s="44"/>
    </row>
    <row r="57143" spans="26:26">
      <c r="Z57143" s="44"/>
    </row>
    <row r="57144" spans="26:26">
      <c r="Z57144" s="44"/>
    </row>
    <row r="57145" spans="26:26">
      <c r="Z57145" s="44"/>
    </row>
    <row r="57146" spans="26:26">
      <c r="Z57146" s="44"/>
    </row>
    <row r="57147" spans="26:26">
      <c r="Z57147" s="44"/>
    </row>
    <row r="57148" spans="26:26">
      <c r="Z57148" s="44"/>
    </row>
    <row r="57149" spans="26:26">
      <c r="Z57149" s="44"/>
    </row>
    <row r="57150" spans="26:26">
      <c r="Z57150" s="44"/>
    </row>
    <row r="57151" spans="26:26">
      <c r="Z57151" s="44"/>
    </row>
    <row r="57152" spans="26:26">
      <c r="Z57152" s="44"/>
    </row>
    <row r="57153" spans="26:26">
      <c r="Z57153" s="44"/>
    </row>
    <row r="57154" spans="26:26">
      <c r="Z57154" s="44"/>
    </row>
    <row r="57155" spans="26:26">
      <c r="Z57155" s="44"/>
    </row>
    <row r="57156" spans="26:26">
      <c r="Z57156" s="44"/>
    </row>
    <row r="57157" spans="26:26">
      <c r="Z57157" s="44"/>
    </row>
    <row r="57158" spans="26:26">
      <c r="Z57158" s="44"/>
    </row>
    <row r="57159" spans="26:26">
      <c r="Z57159" s="44"/>
    </row>
    <row r="57160" spans="26:26">
      <c r="Z57160" s="44"/>
    </row>
    <row r="57161" spans="26:26">
      <c r="Z57161" s="44"/>
    </row>
    <row r="57162" spans="26:26">
      <c r="Z57162" s="44"/>
    </row>
    <row r="57163" spans="26:26">
      <c r="Z57163" s="44"/>
    </row>
    <row r="57164" spans="26:26">
      <c r="Z57164" s="44"/>
    </row>
    <row r="57165" spans="26:26">
      <c r="Z57165" s="44"/>
    </row>
    <row r="57166" spans="26:26">
      <c r="Z57166" s="44"/>
    </row>
    <row r="57167" spans="26:26">
      <c r="Z57167" s="44"/>
    </row>
    <row r="57168" spans="26:26">
      <c r="Z57168" s="44"/>
    </row>
    <row r="57169" spans="26:26">
      <c r="Z57169" s="44"/>
    </row>
    <row r="57170" spans="26:26">
      <c r="Z57170" s="44"/>
    </row>
    <row r="57171" spans="26:26">
      <c r="Z57171" s="44"/>
    </row>
    <row r="57172" spans="26:26">
      <c r="Z57172" s="44"/>
    </row>
    <row r="57173" spans="26:26">
      <c r="Z57173" s="44"/>
    </row>
    <row r="57174" spans="26:26">
      <c r="Z57174" s="44"/>
    </row>
    <row r="57175" spans="26:26">
      <c r="Z57175" s="44"/>
    </row>
    <row r="57176" spans="26:26">
      <c r="Z57176" s="44"/>
    </row>
    <row r="57177" spans="26:26">
      <c r="Z57177" s="44"/>
    </row>
    <row r="57178" spans="26:26">
      <c r="Z57178" s="44"/>
    </row>
    <row r="57179" spans="26:26">
      <c r="Z57179" s="44"/>
    </row>
    <row r="57180" spans="26:26">
      <c r="Z57180" s="44"/>
    </row>
    <row r="57181" spans="26:26">
      <c r="Z57181" s="44"/>
    </row>
    <row r="57182" spans="26:26">
      <c r="Z57182" s="44"/>
    </row>
    <row r="57183" spans="26:26">
      <c r="Z57183" s="44"/>
    </row>
    <row r="57184" spans="26:26">
      <c r="Z57184" s="44"/>
    </row>
    <row r="57185" spans="26:26">
      <c r="Z57185" s="44"/>
    </row>
    <row r="57186" spans="26:26">
      <c r="Z57186" s="44"/>
    </row>
    <row r="57187" spans="26:26">
      <c r="Z57187" s="44"/>
    </row>
    <row r="57188" spans="26:26">
      <c r="Z57188" s="44"/>
    </row>
    <row r="57189" spans="26:26">
      <c r="Z57189" s="44"/>
    </row>
    <row r="57190" spans="26:26">
      <c r="Z57190" s="44"/>
    </row>
    <row r="57191" spans="26:26">
      <c r="Z57191" s="44"/>
    </row>
    <row r="57192" spans="26:26">
      <c r="Z57192" s="44"/>
    </row>
    <row r="57193" spans="26:26">
      <c r="Z57193" s="44"/>
    </row>
    <row r="57194" spans="26:26">
      <c r="Z57194" s="44"/>
    </row>
    <row r="57195" spans="26:26">
      <c r="Z57195" s="44"/>
    </row>
    <row r="57196" spans="26:26">
      <c r="Z57196" s="44"/>
    </row>
    <row r="57197" spans="26:26">
      <c r="Z57197" s="44"/>
    </row>
    <row r="57198" spans="26:26">
      <c r="Z57198" s="44"/>
    </row>
    <row r="57199" spans="26:26">
      <c r="Z57199" s="44"/>
    </row>
    <row r="57200" spans="26:26">
      <c r="Z57200" s="44"/>
    </row>
    <row r="57201" spans="26:26">
      <c r="Z57201" s="44"/>
    </row>
    <row r="57202" spans="26:26">
      <c r="Z57202" s="44"/>
    </row>
    <row r="57203" spans="26:26">
      <c r="Z57203" s="44"/>
    </row>
    <row r="57204" spans="26:26">
      <c r="Z57204" s="44"/>
    </row>
    <row r="57205" spans="26:26">
      <c r="Z57205" s="44"/>
    </row>
    <row r="57206" spans="26:26">
      <c r="Z57206" s="44"/>
    </row>
    <row r="57207" spans="26:26">
      <c r="Z57207" s="44"/>
    </row>
    <row r="57208" spans="26:26">
      <c r="Z57208" s="44"/>
    </row>
    <row r="57209" spans="26:26">
      <c r="Z57209" s="44"/>
    </row>
    <row r="57210" spans="26:26">
      <c r="Z57210" s="44"/>
    </row>
    <row r="57211" spans="26:26">
      <c r="Z57211" s="44"/>
    </row>
    <row r="57212" spans="26:26">
      <c r="Z57212" s="44"/>
    </row>
    <row r="57213" spans="26:26">
      <c r="Z57213" s="44"/>
    </row>
    <row r="57214" spans="26:26">
      <c r="Z57214" s="44"/>
    </row>
    <row r="57215" spans="26:26">
      <c r="Z57215" s="44"/>
    </row>
    <row r="57216" spans="26:26">
      <c r="Z57216" s="44"/>
    </row>
    <row r="57217" spans="26:26">
      <c r="Z57217" s="44"/>
    </row>
    <row r="57218" spans="26:26">
      <c r="Z57218" s="44"/>
    </row>
    <row r="57219" spans="26:26">
      <c r="Z57219" s="44"/>
    </row>
    <row r="57220" spans="26:26">
      <c r="Z57220" s="44"/>
    </row>
    <row r="57221" spans="26:26">
      <c r="Z57221" s="44"/>
    </row>
    <row r="57222" spans="26:26">
      <c r="Z57222" s="44"/>
    </row>
    <row r="57223" spans="26:26">
      <c r="Z57223" s="44"/>
    </row>
    <row r="57224" spans="26:26">
      <c r="Z57224" s="44"/>
    </row>
    <row r="57225" spans="26:26">
      <c r="Z57225" s="44"/>
    </row>
    <row r="57226" spans="26:26">
      <c r="Z57226" s="44"/>
    </row>
    <row r="57227" spans="26:26">
      <c r="Z57227" s="44"/>
    </row>
    <row r="57228" spans="26:26">
      <c r="Z57228" s="44"/>
    </row>
    <row r="57229" spans="26:26">
      <c r="Z57229" s="44"/>
    </row>
    <row r="57230" spans="26:26">
      <c r="Z57230" s="44"/>
    </row>
    <row r="57231" spans="26:26">
      <c r="Z57231" s="44"/>
    </row>
    <row r="57232" spans="26:26">
      <c r="Z57232" s="44"/>
    </row>
    <row r="57233" spans="26:26">
      <c r="Z57233" s="44"/>
    </row>
    <row r="57234" spans="26:26">
      <c r="Z57234" s="44"/>
    </row>
    <row r="57235" spans="26:26">
      <c r="Z57235" s="44"/>
    </row>
    <row r="57236" spans="26:26">
      <c r="Z57236" s="44"/>
    </row>
    <row r="57237" spans="26:26">
      <c r="Z57237" s="44"/>
    </row>
    <row r="57238" spans="26:26">
      <c r="Z57238" s="44"/>
    </row>
    <row r="57239" spans="26:26">
      <c r="Z57239" s="44"/>
    </row>
    <row r="57240" spans="26:26">
      <c r="Z57240" s="44"/>
    </row>
    <row r="57241" spans="26:26">
      <c r="Z57241" s="44"/>
    </row>
    <row r="57242" spans="26:26">
      <c r="Z57242" s="44"/>
    </row>
    <row r="57243" spans="26:26">
      <c r="Z57243" s="44"/>
    </row>
    <row r="57244" spans="26:26">
      <c r="Z57244" s="44"/>
    </row>
    <row r="57245" spans="26:26">
      <c r="Z57245" s="44"/>
    </row>
    <row r="57246" spans="26:26">
      <c r="Z57246" s="44"/>
    </row>
    <row r="57247" spans="26:26">
      <c r="Z57247" s="44"/>
    </row>
    <row r="57248" spans="26:26">
      <c r="Z57248" s="44"/>
    </row>
    <row r="57249" spans="26:26">
      <c r="Z57249" s="44"/>
    </row>
    <row r="57250" spans="26:26">
      <c r="Z57250" s="44"/>
    </row>
    <row r="57251" spans="26:26">
      <c r="Z57251" s="44"/>
    </row>
    <row r="57252" spans="26:26">
      <c r="Z57252" s="44"/>
    </row>
    <row r="57253" spans="26:26">
      <c r="Z57253" s="44"/>
    </row>
    <row r="57254" spans="26:26">
      <c r="Z57254" s="44"/>
    </row>
    <row r="57255" spans="26:26">
      <c r="Z57255" s="44"/>
    </row>
    <row r="57256" spans="26:26">
      <c r="Z57256" s="44"/>
    </row>
    <row r="57257" spans="26:26">
      <c r="Z57257" s="44"/>
    </row>
    <row r="57258" spans="26:26">
      <c r="Z57258" s="44"/>
    </row>
    <row r="57259" spans="26:26">
      <c r="Z57259" s="44"/>
    </row>
    <row r="57260" spans="26:26">
      <c r="Z57260" s="44"/>
    </row>
    <row r="57261" spans="26:26">
      <c r="Z57261" s="44"/>
    </row>
    <row r="57262" spans="26:26">
      <c r="Z57262" s="44"/>
    </row>
    <row r="57263" spans="26:26">
      <c r="Z57263" s="44"/>
    </row>
    <row r="57264" spans="26:26">
      <c r="Z57264" s="44"/>
    </row>
    <row r="57265" spans="26:26">
      <c r="Z57265" s="44"/>
    </row>
    <row r="57266" spans="26:26">
      <c r="Z57266" s="44"/>
    </row>
    <row r="57267" spans="26:26">
      <c r="Z57267" s="44"/>
    </row>
    <row r="57268" spans="26:26">
      <c r="Z57268" s="44"/>
    </row>
    <row r="57269" spans="26:26">
      <c r="Z57269" s="44"/>
    </row>
    <row r="57270" spans="26:26">
      <c r="Z57270" s="44"/>
    </row>
    <row r="57271" spans="26:26">
      <c r="Z57271" s="44"/>
    </row>
    <row r="57272" spans="26:26">
      <c r="Z57272" s="44"/>
    </row>
    <row r="57273" spans="26:26">
      <c r="Z57273" s="44"/>
    </row>
    <row r="57274" spans="26:26">
      <c r="Z57274" s="44"/>
    </row>
    <row r="57275" spans="26:26">
      <c r="Z57275" s="44"/>
    </row>
    <row r="57276" spans="26:26">
      <c r="Z57276" s="44"/>
    </row>
    <row r="57277" spans="26:26">
      <c r="Z57277" s="44"/>
    </row>
    <row r="57278" spans="26:26">
      <c r="Z57278" s="44"/>
    </row>
    <row r="57279" spans="26:26">
      <c r="Z57279" s="44"/>
    </row>
    <row r="57280" spans="26:26">
      <c r="Z57280" s="44"/>
    </row>
    <row r="57281" spans="26:26">
      <c r="Z57281" s="44"/>
    </row>
    <row r="57282" spans="26:26">
      <c r="Z57282" s="44"/>
    </row>
    <row r="57283" spans="26:26">
      <c r="Z57283" s="44"/>
    </row>
    <row r="57284" spans="26:26">
      <c r="Z57284" s="44"/>
    </row>
    <row r="57285" spans="26:26">
      <c r="Z57285" s="44"/>
    </row>
    <row r="57286" spans="26:26">
      <c r="Z57286" s="44"/>
    </row>
    <row r="57287" spans="26:26">
      <c r="Z57287" s="44"/>
    </row>
    <row r="57288" spans="26:26">
      <c r="Z57288" s="44"/>
    </row>
    <row r="57289" spans="26:26">
      <c r="Z57289" s="44"/>
    </row>
    <row r="57290" spans="26:26">
      <c r="Z57290" s="44"/>
    </row>
    <row r="57291" spans="26:26">
      <c r="Z57291" s="44"/>
    </row>
    <row r="57292" spans="26:26">
      <c r="Z57292" s="44"/>
    </row>
    <row r="57293" spans="26:26">
      <c r="Z57293" s="44"/>
    </row>
    <row r="57294" spans="26:26">
      <c r="Z57294" s="44"/>
    </row>
    <row r="57295" spans="26:26">
      <c r="Z57295" s="44"/>
    </row>
    <row r="57296" spans="26:26">
      <c r="Z57296" s="44"/>
    </row>
    <row r="57297" spans="26:26">
      <c r="Z57297" s="44"/>
    </row>
    <row r="57298" spans="26:26">
      <c r="Z57298" s="44"/>
    </row>
    <row r="57299" spans="26:26">
      <c r="Z57299" s="44"/>
    </row>
    <row r="57300" spans="26:26">
      <c r="Z57300" s="44"/>
    </row>
    <row r="57301" spans="26:26">
      <c r="Z57301" s="44"/>
    </row>
    <row r="57302" spans="26:26">
      <c r="Z57302" s="44"/>
    </row>
    <row r="57303" spans="26:26">
      <c r="Z57303" s="44"/>
    </row>
    <row r="57304" spans="26:26">
      <c r="Z57304" s="44"/>
    </row>
    <row r="57305" spans="26:26">
      <c r="Z57305" s="44"/>
    </row>
    <row r="57306" spans="26:26">
      <c r="Z57306" s="44"/>
    </row>
    <row r="57307" spans="26:26">
      <c r="Z57307" s="44"/>
    </row>
    <row r="57308" spans="26:26">
      <c r="Z57308" s="44"/>
    </row>
    <row r="57309" spans="26:26">
      <c r="Z57309" s="44"/>
    </row>
    <row r="57310" spans="26:26">
      <c r="Z57310" s="44"/>
    </row>
    <row r="57311" spans="26:26">
      <c r="Z57311" s="44"/>
    </row>
    <row r="57312" spans="26:26">
      <c r="Z57312" s="44"/>
    </row>
    <row r="57313" spans="26:26">
      <c r="Z57313" s="44"/>
    </row>
    <row r="57314" spans="26:26">
      <c r="Z57314" s="44"/>
    </row>
    <row r="57315" spans="26:26">
      <c r="Z57315" s="44"/>
    </row>
    <row r="57316" spans="26:26">
      <c r="Z57316" s="44"/>
    </row>
    <row r="57317" spans="26:26">
      <c r="Z57317" s="44"/>
    </row>
    <row r="57318" spans="26:26">
      <c r="Z57318" s="44"/>
    </row>
    <row r="57319" spans="26:26">
      <c r="Z57319" s="44"/>
    </row>
    <row r="57320" spans="26:26">
      <c r="Z57320" s="44"/>
    </row>
    <row r="57321" spans="26:26">
      <c r="Z57321" s="44"/>
    </row>
    <row r="57322" spans="26:26">
      <c r="Z57322" s="44"/>
    </row>
    <row r="57323" spans="26:26">
      <c r="Z57323" s="44"/>
    </row>
    <row r="57324" spans="26:26">
      <c r="Z57324" s="44"/>
    </row>
    <row r="57325" spans="26:26">
      <c r="Z57325" s="44"/>
    </row>
    <row r="57326" spans="26:26">
      <c r="Z57326" s="44"/>
    </row>
    <row r="57327" spans="26:26">
      <c r="Z57327" s="44"/>
    </row>
    <row r="57328" spans="26:26">
      <c r="Z57328" s="44"/>
    </row>
    <row r="57329" spans="26:26">
      <c r="Z57329" s="44"/>
    </row>
    <row r="57330" spans="26:26">
      <c r="Z57330" s="44"/>
    </row>
    <row r="57331" spans="26:26">
      <c r="Z57331" s="44"/>
    </row>
    <row r="57332" spans="26:26">
      <c r="Z57332" s="44"/>
    </row>
    <row r="57333" spans="26:26">
      <c r="Z57333" s="44"/>
    </row>
    <row r="57334" spans="26:26">
      <c r="Z57334" s="44"/>
    </row>
    <row r="57335" spans="26:26">
      <c r="Z57335" s="44"/>
    </row>
    <row r="57336" spans="26:26">
      <c r="Z57336" s="44"/>
    </row>
    <row r="57337" spans="26:26">
      <c r="Z57337" s="44"/>
    </row>
    <row r="57338" spans="26:26">
      <c r="Z57338" s="44"/>
    </row>
    <row r="57339" spans="26:26">
      <c r="Z57339" s="44"/>
    </row>
    <row r="57340" spans="26:26">
      <c r="Z57340" s="44"/>
    </row>
    <row r="57341" spans="26:26">
      <c r="Z57341" s="44"/>
    </row>
    <row r="57342" spans="26:26">
      <c r="Z57342" s="44"/>
    </row>
    <row r="57343" spans="26:26">
      <c r="Z57343" s="44"/>
    </row>
    <row r="57344" spans="26:26">
      <c r="Z57344" s="44"/>
    </row>
    <row r="57345" spans="26:26">
      <c r="Z57345" s="44"/>
    </row>
    <row r="57346" spans="26:26">
      <c r="Z57346" s="44"/>
    </row>
    <row r="57347" spans="26:26">
      <c r="Z57347" s="44"/>
    </row>
    <row r="57348" spans="26:26">
      <c r="Z57348" s="44"/>
    </row>
    <row r="57349" spans="26:26">
      <c r="Z57349" s="44"/>
    </row>
    <row r="57350" spans="26:26">
      <c r="Z57350" s="44"/>
    </row>
    <row r="57351" spans="26:26">
      <c r="Z57351" s="44"/>
    </row>
    <row r="57352" spans="26:26">
      <c r="Z57352" s="44"/>
    </row>
    <row r="57353" spans="26:26">
      <c r="Z57353" s="44"/>
    </row>
    <row r="57354" spans="26:26">
      <c r="Z57354" s="44"/>
    </row>
    <row r="57355" spans="26:26">
      <c r="Z57355" s="44"/>
    </row>
    <row r="57356" spans="26:26">
      <c r="Z57356" s="44"/>
    </row>
    <row r="57357" spans="26:26">
      <c r="Z57357" s="44"/>
    </row>
    <row r="57358" spans="26:26">
      <c r="Z57358" s="44"/>
    </row>
    <row r="57359" spans="26:26">
      <c r="Z57359" s="44"/>
    </row>
    <row r="57360" spans="26:26">
      <c r="Z57360" s="44"/>
    </row>
    <row r="57361" spans="26:26">
      <c r="Z57361" s="44"/>
    </row>
    <row r="57362" spans="26:26">
      <c r="Z57362" s="44"/>
    </row>
    <row r="57363" spans="26:26">
      <c r="Z57363" s="44"/>
    </row>
    <row r="57364" spans="26:26">
      <c r="Z57364" s="44"/>
    </row>
    <row r="57365" spans="26:26">
      <c r="Z57365" s="44"/>
    </row>
    <row r="57366" spans="26:26">
      <c r="Z57366" s="44"/>
    </row>
    <row r="57367" spans="26:26">
      <c r="Z57367" s="44"/>
    </row>
    <row r="57368" spans="26:26">
      <c r="Z57368" s="44"/>
    </row>
    <row r="57369" spans="26:26">
      <c r="Z57369" s="44"/>
    </row>
    <row r="57370" spans="26:26">
      <c r="Z57370" s="44"/>
    </row>
    <row r="57371" spans="26:26">
      <c r="Z57371" s="44"/>
    </row>
    <row r="57372" spans="26:26">
      <c r="Z57372" s="44"/>
    </row>
    <row r="57373" spans="26:26">
      <c r="Z57373" s="44"/>
    </row>
    <row r="57374" spans="26:26">
      <c r="Z57374" s="44"/>
    </row>
    <row r="57375" spans="26:26">
      <c r="Z57375" s="44"/>
    </row>
    <row r="57376" spans="26:26">
      <c r="Z57376" s="44"/>
    </row>
    <row r="57377" spans="26:26">
      <c r="Z57377" s="44"/>
    </row>
    <row r="57378" spans="26:26">
      <c r="Z57378" s="44"/>
    </row>
    <row r="57379" spans="26:26">
      <c r="Z57379" s="44"/>
    </row>
    <row r="57380" spans="26:26">
      <c r="Z57380" s="44"/>
    </row>
    <row r="57381" spans="26:26">
      <c r="Z57381" s="44"/>
    </row>
    <row r="57382" spans="26:26">
      <c r="Z57382" s="44"/>
    </row>
    <row r="57383" spans="26:26">
      <c r="Z57383" s="44"/>
    </row>
    <row r="57384" spans="26:26">
      <c r="Z57384" s="44"/>
    </row>
    <row r="57385" spans="26:26">
      <c r="Z57385" s="44"/>
    </row>
    <row r="57386" spans="26:26">
      <c r="Z57386" s="44"/>
    </row>
    <row r="57387" spans="26:26">
      <c r="Z57387" s="44"/>
    </row>
    <row r="57388" spans="26:26">
      <c r="Z57388" s="44"/>
    </row>
    <row r="57389" spans="26:26">
      <c r="Z57389" s="44"/>
    </row>
    <row r="57390" spans="26:26">
      <c r="Z57390" s="44"/>
    </row>
    <row r="57391" spans="26:26">
      <c r="Z57391" s="44"/>
    </row>
    <row r="57392" spans="26:26">
      <c r="Z57392" s="44"/>
    </row>
    <row r="57393" spans="26:26">
      <c r="Z57393" s="44"/>
    </row>
    <row r="57394" spans="26:26">
      <c r="Z57394" s="44"/>
    </row>
    <row r="57395" spans="26:26">
      <c r="Z57395" s="44"/>
    </row>
    <row r="57396" spans="26:26">
      <c r="Z57396" s="44"/>
    </row>
    <row r="57397" spans="26:26">
      <c r="Z57397" s="44"/>
    </row>
    <row r="57398" spans="26:26">
      <c r="Z57398" s="44"/>
    </row>
    <row r="57399" spans="26:26">
      <c r="Z57399" s="44"/>
    </row>
    <row r="57400" spans="26:26">
      <c r="Z57400" s="44"/>
    </row>
    <row r="57401" spans="26:26">
      <c r="Z57401" s="44"/>
    </row>
    <row r="57402" spans="26:26">
      <c r="Z57402" s="44"/>
    </row>
    <row r="57403" spans="26:26">
      <c r="Z57403" s="44"/>
    </row>
    <row r="57404" spans="26:26">
      <c r="Z57404" s="44"/>
    </row>
    <row r="57405" spans="26:26">
      <c r="Z57405" s="44"/>
    </row>
    <row r="57406" spans="26:26">
      <c r="Z57406" s="44"/>
    </row>
    <row r="57407" spans="26:26">
      <c r="Z57407" s="44"/>
    </row>
    <row r="57408" spans="26:26">
      <c r="Z57408" s="44"/>
    </row>
    <row r="57409" spans="26:26">
      <c r="Z57409" s="44"/>
    </row>
    <row r="57410" spans="26:26">
      <c r="Z57410" s="44"/>
    </row>
    <row r="57411" spans="26:26">
      <c r="Z57411" s="44"/>
    </row>
    <row r="57412" spans="26:26">
      <c r="Z57412" s="44"/>
    </row>
    <row r="57413" spans="26:26">
      <c r="Z57413" s="44"/>
    </row>
    <row r="57414" spans="26:26">
      <c r="Z57414" s="44"/>
    </row>
    <row r="57415" spans="26:26">
      <c r="Z57415" s="44"/>
    </row>
    <row r="57416" spans="26:26">
      <c r="Z57416" s="44"/>
    </row>
    <row r="57417" spans="26:26">
      <c r="Z57417" s="44"/>
    </row>
    <row r="57418" spans="26:26">
      <c r="Z57418" s="44"/>
    </row>
    <row r="57419" spans="26:26">
      <c r="Z57419" s="44"/>
    </row>
    <row r="57420" spans="26:26">
      <c r="Z57420" s="44"/>
    </row>
    <row r="57421" spans="26:26">
      <c r="Z57421" s="44"/>
    </row>
    <row r="57422" spans="26:26">
      <c r="Z57422" s="44"/>
    </row>
    <row r="57423" spans="26:26">
      <c r="Z57423" s="44"/>
    </row>
    <row r="57424" spans="26:26">
      <c r="Z57424" s="44"/>
    </row>
    <row r="57425" spans="26:26">
      <c r="Z57425" s="44"/>
    </row>
    <row r="57426" spans="26:26">
      <c r="Z57426" s="44"/>
    </row>
    <row r="57427" spans="26:26">
      <c r="Z57427" s="44"/>
    </row>
    <row r="57428" spans="26:26">
      <c r="Z57428" s="44"/>
    </row>
    <row r="57429" spans="26:26">
      <c r="Z57429" s="44"/>
    </row>
    <row r="57430" spans="26:26">
      <c r="Z57430" s="44"/>
    </row>
    <row r="57431" spans="26:26">
      <c r="Z57431" s="44"/>
    </row>
    <row r="57432" spans="26:26">
      <c r="Z57432" s="44"/>
    </row>
    <row r="57433" spans="26:26">
      <c r="Z57433" s="44"/>
    </row>
    <row r="57434" spans="26:26">
      <c r="Z57434" s="44"/>
    </row>
    <row r="57435" spans="26:26">
      <c r="Z57435" s="44"/>
    </row>
    <row r="57436" spans="26:26">
      <c r="Z57436" s="44"/>
    </row>
    <row r="57437" spans="26:26">
      <c r="Z57437" s="44"/>
    </row>
    <row r="57438" spans="26:26">
      <c r="Z57438" s="44"/>
    </row>
    <row r="57439" spans="26:26">
      <c r="Z57439" s="44"/>
    </row>
    <row r="57440" spans="26:26">
      <c r="Z57440" s="44"/>
    </row>
    <row r="57441" spans="26:26">
      <c r="Z57441" s="44"/>
    </row>
    <row r="57442" spans="26:26">
      <c r="Z57442" s="44"/>
    </row>
    <row r="57443" spans="26:26">
      <c r="Z57443" s="44"/>
    </row>
    <row r="57444" spans="26:26">
      <c r="Z57444" s="44"/>
    </row>
    <row r="57445" spans="26:26">
      <c r="Z57445" s="44"/>
    </row>
    <row r="57446" spans="26:26">
      <c r="Z57446" s="44"/>
    </row>
    <row r="57447" spans="26:26">
      <c r="Z57447" s="44"/>
    </row>
    <row r="57448" spans="26:26">
      <c r="Z57448" s="44"/>
    </row>
    <row r="57449" spans="26:26">
      <c r="Z57449" s="44"/>
    </row>
    <row r="57450" spans="26:26">
      <c r="Z57450" s="44"/>
    </row>
    <row r="57451" spans="26:26">
      <c r="Z57451" s="44"/>
    </row>
    <row r="57452" spans="26:26">
      <c r="Z57452" s="44"/>
    </row>
    <row r="57453" spans="26:26">
      <c r="Z57453" s="44"/>
    </row>
    <row r="57454" spans="26:26">
      <c r="Z57454" s="44"/>
    </row>
    <row r="57455" spans="26:26">
      <c r="Z57455" s="44"/>
    </row>
    <row r="57456" spans="26:26">
      <c r="Z57456" s="44"/>
    </row>
    <row r="57457" spans="26:26">
      <c r="Z57457" s="44"/>
    </row>
    <row r="57458" spans="26:26">
      <c r="Z57458" s="44"/>
    </row>
    <row r="57459" spans="26:26">
      <c r="Z57459" s="44"/>
    </row>
    <row r="57460" spans="26:26">
      <c r="Z57460" s="44"/>
    </row>
    <row r="57461" spans="26:26">
      <c r="Z57461" s="44"/>
    </row>
    <row r="57462" spans="26:26">
      <c r="Z57462" s="44"/>
    </row>
    <row r="57463" spans="26:26">
      <c r="Z57463" s="44"/>
    </row>
    <row r="57464" spans="26:26">
      <c r="Z57464" s="44"/>
    </row>
    <row r="57465" spans="26:26">
      <c r="Z57465" s="44"/>
    </row>
    <row r="57466" spans="26:26">
      <c r="Z57466" s="44"/>
    </row>
    <row r="57467" spans="26:26">
      <c r="Z57467" s="44"/>
    </row>
    <row r="57468" spans="26:26">
      <c r="Z57468" s="44"/>
    </row>
    <row r="57469" spans="26:26">
      <c r="Z57469" s="44"/>
    </row>
    <row r="57470" spans="26:26">
      <c r="Z57470" s="44"/>
    </row>
    <row r="57471" spans="26:26">
      <c r="Z57471" s="44"/>
    </row>
    <row r="57472" spans="26:26">
      <c r="Z57472" s="44"/>
    </row>
    <row r="57473" spans="26:26">
      <c r="Z57473" s="44"/>
    </row>
    <row r="57474" spans="26:26">
      <c r="Z57474" s="44"/>
    </row>
    <row r="57475" spans="26:26">
      <c r="Z57475" s="44"/>
    </row>
    <row r="57476" spans="26:26">
      <c r="Z57476" s="44"/>
    </row>
    <row r="57477" spans="26:26">
      <c r="Z57477" s="44"/>
    </row>
    <row r="57478" spans="26:26">
      <c r="Z57478" s="44"/>
    </row>
    <row r="57479" spans="26:26">
      <c r="Z57479" s="44"/>
    </row>
    <row r="57480" spans="26:26">
      <c r="Z57480" s="44"/>
    </row>
    <row r="57481" spans="26:26">
      <c r="Z57481" s="44"/>
    </row>
    <row r="57482" spans="26:26">
      <c r="Z57482" s="44"/>
    </row>
    <row r="57483" spans="26:26">
      <c r="Z57483" s="44"/>
    </row>
    <row r="57484" spans="26:26">
      <c r="Z57484" s="44"/>
    </row>
    <row r="57485" spans="26:26">
      <c r="Z57485" s="44"/>
    </row>
    <row r="57486" spans="26:26">
      <c r="Z57486" s="44"/>
    </row>
    <row r="57487" spans="26:26">
      <c r="Z57487" s="44"/>
    </row>
    <row r="57488" spans="26:26">
      <c r="Z57488" s="44"/>
    </row>
    <row r="57489" spans="26:26">
      <c r="Z57489" s="44"/>
    </row>
    <row r="57490" spans="26:26">
      <c r="Z57490" s="44"/>
    </row>
    <row r="57491" spans="26:26">
      <c r="Z57491" s="44"/>
    </row>
    <row r="57492" spans="26:26">
      <c r="Z57492" s="44"/>
    </row>
    <row r="57493" spans="26:26">
      <c r="Z57493" s="44"/>
    </row>
    <row r="57494" spans="26:26">
      <c r="Z57494" s="44"/>
    </row>
    <row r="57495" spans="26:26">
      <c r="Z57495" s="44"/>
    </row>
    <row r="57496" spans="26:26">
      <c r="Z57496" s="44"/>
    </row>
    <row r="57497" spans="26:26">
      <c r="Z57497" s="44"/>
    </row>
    <row r="57498" spans="26:26">
      <c r="Z57498" s="44"/>
    </row>
    <row r="57499" spans="26:26">
      <c r="Z57499" s="44"/>
    </row>
    <row r="57500" spans="26:26">
      <c r="Z57500" s="44"/>
    </row>
    <row r="57501" spans="26:26">
      <c r="Z57501" s="44"/>
    </row>
    <row r="57502" spans="26:26">
      <c r="Z57502" s="44"/>
    </row>
    <row r="57503" spans="26:26">
      <c r="Z57503" s="44"/>
    </row>
    <row r="57504" spans="26:26">
      <c r="Z57504" s="44"/>
    </row>
    <row r="57505" spans="26:26">
      <c r="Z57505" s="44"/>
    </row>
    <row r="57506" spans="26:26">
      <c r="Z57506" s="44"/>
    </row>
    <row r="57507" spans="26:26">
      <c r="Z57507" s="44"/>
    </row>
    <row r="57508" spans="26:26">
      <c r="Z57508" s="44"/>
    </row>
    <row r="57509" spans="26:26">
      <c r="Z57509" s="44"/>
    </row>
    <row r="57510" spans="26:26">
      <c r="Z57510" s="44"/>
    </row>
    <row r="57511" spans="26:26">
      <c r="Z57511" s="44"/>
    </row>
    <row r="57512" spans="26:26">
      <c r="Z57512" s="44"/>
    </row>
    <row r="57513" spans="26:26">
      <c r="Z57513" s="44"/>
    </row>
    <row r="57514" spans="26:26">
      <c r="Z57514" s="44"/>
    </row>
    <row r="57515" spans="26:26">
      <c r="Z57515" s="44"/>
    </row>
    <row r="57516" spans="26:26">
      <c r="Z57516" s="44"/>
    </row>
    <row r="57517" spans="26:26">
      <c r="Z57517" s="44"/>
    </row>
    <row r="57518" spans="26:26">
      <c r="Z57518" s="44"/>
    </row>
    <row r="57519" spans="26:26">
      <c r="Z57519" s="44"/>
    </row>
    <row r="57520" spans="26:26">
      <c r="Z57520" s="44"/>
    </row>
    <row r="57521" spans="26:26">
      <c r="Z57521" s="44"/>
    </row>
    <row r="57522" spans="26:26">
      <c r="Z57522" s="44"/>
    </row>
    <row r="57523" spans="26:26">
      <c r="Z57523" s="44"/>
    </row>
    <row r="57524" spans="26:26">
      <c r="Z57524" s="44"/>
    </row>
    <row r="57525" spans="26:26">
      <c r="Z57525" s="44"/>
    </row>
    <row r="57526" spans="26:26">
      <c r="Z57526" s="44"/>
    </row>
    <row r="57527" spans="26:26">
      <c r="Z57527" s="44"/>
    </row>
    <row r="57528" spans="26:26">
      <c r="Z57528" s="44"/>
    </row>
    <row r="57529" spans="26:26">
      <c r="Z57529" s="44"/>
    </row>
    <row r="57530" spans="26:26">
      <c r="Z57530" s="44"/>
    </row>
    <row r="57531" spans="26:26">
      <c r="Z57531" s="44"/>
    </row>
    <row r="57532" spans="26:26">
      <c r="Z57532" s="44"/>
    </row>
    <row r="57533" spans="26:26">
      <c r="Z57533" s="44"/>
    </row>
    <row r="57534" spans="26:26">
      <c r="Z57534" s="44"/>
    </row>
    <row r="57535" spans="26:26">
      <c r="Z57535" s="44"/>
    </row>
    <row r="57536" spans="26:26">
      <c r="Z57536" s="44"/>
    </row>
    <row r="57537" spans="26:26">
      <c r="Z57537" s="44"/>
    </row>
    <row r="57538" spans="26:26">
      <c r="Z57538" s="44"/>
    </row>
    <row r="57539" spans="26:26">
      <c r="Z57539" s="44"/>
    </row>
    <row r="57540" spans="26:26">
      <c r="Z57540" s="44"/>
    </row>
    <row r="57541" spans="26:26">
      <c r="Z57541" s="44"/>
    </row>
    <row r="57542" spans="26:26">
      <c r="Z57542" s="44"/>
    </row>
    <row r="57543" spans="26:26">
      <c r="Z57543" s="44"/>
    </row>
    <row r="57544" spans="26:26">
      <c r="Z57544" s="44"/>
    </row>
    <row r="57545" spans="26:26">
      <c r="Z57545" s="44"/>
    </row>
    <row r="57546" spans="26:26">
      <c r="Z57546" s="44"/>
    </row>
    <row r="57547" spans="26:26">
      <c r="Z57547" s="44"/>
    </row>
    <row r="57548" spans="26:26">
      <c r="Z57548" s="44"/>
    </row>
    <row r="57549" spans="26:26">
      <c r="Z57549" s="44"/>
    </row>
    <row r="57550" spans="26:26">
      <c r="Z57550" s="44"/>
    </row>
    <row r="57551" spans="26:26">
      <c r="Z57551" s="44"/>
    </row>
    <row r="57552" spans="26:26">
      <c r="Z57552" s="44"/>
    </row>
    <row r="57553" spans="26:26">
      <c r="Z57553" s="44"/>
    </row>
    <row r="57554" spans="26:26">
      <c r="Z57554" s="44"/>
    </row>
    <row r="57555" spans="26:26">
      <c r="Z57555" s="44"/>
    </row>
    <row r="57556" spans="26:26">
      <c r="Z57556" s="44"/>
    </row>
    <row r="57557" spans="26:26">
      <c r="Z57557" s="44"/>
    </row>
    <row r="57558" spans="26:26">
      <c r="Z57558" s="44"/>
    </row>
    <row r="57559" spans="26:26">
      <c r="Z57559" s="44"/>
    </row>
    <row r="57560" spans="26:26">
      <c r="Z57560" s="44"/>
    </row>
    <row r="57561" spans="26:26">
      <c r="Z57561" s="44"/>
    </row>
    <row r="57562" spans="26:26">
      <c r="Z57562" s="44"/>
    </row>
    <row r="57563" spans="26:26">
      <c r="Z57563" s="44"/>
    </row>
    <row r="57564" spans="26:26">
      <c r="Z57564" s="44"/>
    </row>
    <row r="57565" spans="26:26">
      <c r="Z57565" s="44"/>
    </row>
    <row r="57566" spans="26:26">
      <c r="Z57566" s="44"/>
    </row>
    <row r="57567" spans="26:26">
      <c r="Z57567" s="44"/>
    </row>
    <row r="57568" spans="26:26">
      <c r="Z57568" s="44"/>
    </row>
    <row r="57569" spans="26:26">
      <c r="Z57569" s="44"/>
    </row>
    <row r="57570" spans="26:26">
      <c r="Z57570" s="44"/>
    </row>
    <row r="57571" spans="26:26">
      <c r="Z57571" s="44"/>
    </row>
    <row r="57572" spans="26:26">
      <c r="Z57572" s="44"/>
    </row>
    <row r="57573" spans="26:26">
      <c r="Z57573" s="44"/>
    </row>
    <row r="57574" spans="26:26">
      <c r="Z57574" s="44"/>
    </row>
    <row r="57575" spans="26:26">
      <c r="Z57575" s="44"/>
    </row>
    <row r="57576" spans="26:26">
      <c r="Z57576" s="44"/>
    </row>
    <row r="57577" spans="26:26">
      <c r="Z57577" s="44"/>
    </row>
    <row r="57578" spans="26:26">
      <c r="Z57578" s="44"/>
    </row>
    <row r="57579" spans="26:26">
      <c r="Z57579" s="44"/>
    </row>
    <row r="57580" spans="26:26">
      <c r="Z57580" s="44"/>
    </row>
    <row r="57581" spans="26:26">
      <c r="Z57581" s="44"/>
    </row>
    <row r="57582" spans="26:26">
      <c r="Z57582" s="44"/>
    </row>
    <row r="57583" spans="26:26">
      <c r="Z57583" s="44"/>
    </row>
    <row r="57584" spans="26:26">
      <c r="Z57584" s="44"/>
    </row>
    <row r="57585" spans="26:26">
      <c r="Z57585" s="44"/>
    </row>
    <row r="57586" spans="26:26">
      <c r="Z57586" s="44"/>
    </row>
    <row r="57587" spans="26:26">
      <c r="Z57587" s="44"/>
    </row>
    <row r="57588" spans="26:26">
      <c r="Z57588" s="44"/>
    </row>
    <row r="57589" spans="26:26">
      <c r="Z57589" s="44"/>
    </row>
    <row r="57590" spans="26:26">
      <c r="Z57590" s="44"/>
    </row>
    <row r="57591" spans="26:26">
      <c r="Z57591" s="44"/>
    </row>
    <row r="57592" spans="26:26">
      <c r="Z57592" s="44"/>
    </row>
    <row r="57593" spans="26:26">
      <c r="Z57593" s="44"/>
    </row>
    <row r="57594" spans="26:26">
      <c r="Z57594" s="44"/>
    </row>
    <row r="57595" spans="26:26">
      <c r="Z57595" s="44"/>
    </row>
    <row r="57596" spans="26:26">
      <c r="Z57596" s="44"/>
    </row>
    <row r="57597" spans="26:26">
      <c r="Z57597" s="44"/>
    </row>
    <row r="57598" spans="26:26">
      <c r="Z57598" s="44"/>
    </row>
    <row r="57599" spans="26:26">
      <c r="Z57599" s="44"/>
    </row>
    <row r="57600" spans="26:26">
      <c r="Z57600" s="44"/>
    </row>
    <row r="57601" spans="26:26">
      <c r="Z57601" s="44"/>
    </row>
    <row r="57602" spans="26:26">
      <c r="Z57602" s="44"/>
    </row>
    <row r="57603" spans="26:26">
      <c r="Z57603" s="44"/>
    </row>
    <row r="57604" spans="26:26">
      <c r="Z57604" s="44"/>
    </row>
    <row r="57605" spans="26:26">
      <c r="Z57605" s="44"/>
    </row>
    <row r="57606" spans="26:26">
      <c r="Z57606" s="44"/>
    </row>
    <row r="57607" spans="26:26">
      <c r="Z57607" s="44"/>
    </row>
    <row r="57608" spans="26:26">
      <c r="Z57608" s="44"/>
    </row>
    <row r="57609" spans="26:26">
      <c r="Z57609" s="44"/>
    </row>
    <row r="57610" spans="26:26">
      <c r="Z57610" s="44"/>
    </row>
    <row r="57611" spans="26:26">
      <c r="Z57611" s="44"/>
    </row>
    <row r="57612" spans="26:26">
      <c r="Z57612" s="44"/>
    </row>
    <row r="57613" spans="26:26">
      <c r="Z57613" s="44"/>
    </row>
    <row r="57614" spans="26:26">
      <c r="Z57614" s="44"/>
    </row>
    <row r="57615" spans="26:26">
      <c r="Z57615" s="44"/>
    </row>
    <row r="57616" spans="26:26">
      <c r="Z57616" s="44"/>
    </row>
    <row r="57617" spans="26:26">
      <c r="Z57617" s="44"/>
    </row>
    <row r="57618" spans="26:26">
      <c r="Z57618" s="44"/>
    </row>
    <row r="57619" spans="26:26">
      <c r="Z57619" s="44"/>
    </row>
    <row r="57620" spans="26:26">
      <c r="Z57620" s="44"/>
    </row>
    <row r="57621" spans="26:26">
      <c r="Z57621" s="44"/>
    </row>
    <row r="57622" spans="26:26">
      <c r="Z57622" s="44"/>
    </row>
    <row r="57623" spans="26:26">
      <c r="Z57623" s="44"/>
    </row>
    <row r="57624" spans="26:26">
      <c r="Z57624" s="44"/>
    </row>
    <row r="57625" spans="26:26">
      <c r="Z57625" s="44"/>
    </row>
    <row r="57626" spans="26:26">
      <c r="Z57626" s="44"/>
    </row>
    <row r="57627" spans="26:26">
      <c r="Z57627" s="44"/>
    </row>
    <row r="57628" spans="26:26">
      <c r="Z57628" s="44"/>
    </row>
    <row r="57629" spans="26:26">
      <c r="Z57629" s="44"/>
    </row>
    <row r="57630" spans="26:26">
      <c r="Z57630" s="44"/>
    </row>
    <row r="57631" spans="26:26">
      <c r="Z57631" s="44"/>
    </row>
    <row r="57632" spans="26:26">
      <c r="Z57632" s="44"/>
    </row>
    <row r="57633" spans="26:26">
      <c r="Z57633" s="44"/>
    </row>
    <row r="57634" spans="26:26">
      <c r="Z57634" s="44"/>
    </row>
    <row r="57635" spans="26:26">
      <c r="Z57635" s="44"/>
    </row>
    <row r="57636" spans="26:26">
      <c r="Z57636" s="44"/>
    </row>
    <row r="57637" spans="26:26">
      <c r="Z57637" s="44"/>
    </row>
    <row r="57638" spans="26:26">
      <c r="Z57638" s="44"/>
    </row>
    <row r="57639" spans="26:26">
      <c r="Z57639" s="44"/>
    </row>
    <row r="57640" spans="26:26">
      <c r="Z57640" s="44"/>
    </row>
    <row r="57641" spans="26:26">
      <c r="Z57641" s="44"/>
    </row>
    <row r="57642" spans="26:26">
      <c r="Z57642" s="44"/>
    </row>
    <row r="57643" spans="26:26">
      <c r="Z57643" s="44"/>
    </row>
    <row r="57644" spans="26:26">
      <c r="Z57644" s="44"/>
    </row>
    <row r="57645" spans="26:26">
      <c r="Z57645" s="44"/>
    </row>
    <row r="57646" spans="26:26">
      <c r="Z57646" s="44"/>
    </row>
    <row r="57647" spans="26:26">
      <c r="Z57647" s="44"/>
    </row>
    <row r="57648" spans="26:26">
      <c r="Z57648" s="44"/>
    </row>
    <row r="57649" spans="26:26">
      <c r="Z57649" s="44"/>
    </row>
    <row r="57650" spans="26:26">
      <c r="Z57650" s="44"/>
    </row>
    <row r="57651" spans="26:26">
      <c r="Z57651" s="44"/>
    </row>
    <row r="57652" spans="26:26">
      <c r="Z57652" s="44"/>
    </row>
    <row r="57653" spans="26:26">
      <c r="Z57653" s="44"/>
    </row>
    <row r="57654" spans="26:26">
      <c r="Z57654" s="44"/>
    </row>
    <row r="57655" spans="26:26">
      <c r="Z57655" s="44"/>
    </row>
    <row r="57656" spans="26:26">
      <c r="Z57656" s="44"/>
    </row>
    <row r="57657" spans="26:26">
      <c r="Z57657" s="44"/>
    </row>
    <row r="57658" spans="26:26">
      <c r="Z57658" s="44"/>
    </row>
    <row r="57659" spans="26:26">
      <c r="Z57659" s="44"/>
    </row>
    <row r="57660" spans="26:26">
      <c r="Z57660" s="44"/>
    </row>
    <row r="57661" spans="26:26">
      <c r="Z57661" s="44"/>
    </row>
    <row r="57662" spans="26:26">
      <c r="Z57662" s="44"/>
    </row>
    <row r="57663" spans="26:26">
      <c r="Z57663" s="44"/>
    </row>
    <row r="57664" spans="26:26">
      <c r="Z57664" s="44"/>
    </row>
    <row r="57665" spans="26:26">
      <c r="Z57665" s="44"/>
    </row>
    <row r="57666" spans="26:26">
      <c r="Z57666" s="44"/>
    </row>
    <row r="57667" spans="26:26">
      <c r="Z57667" s="44"/>
    </row>
    <row r="57668" spans="26:26">
      <c r="Z57668" s="44"/>
    </row>
    <row r="57669" spans="26:26">
      <c r="Z57669" s="44"/>
    </row>
    <row r="57670" spans="26:26">
      <c r="Z57670" s="44"/>
    </row>
    <row r="57671" spans="26:26">
      <c r="Z57671" s="44"/>
    </row>
    <row r="57672" spans="26:26">
      <c r="Z57672" s="44"/>
    </row>
    <row r="57673" spans="26:26">
      <c r="Z57673" s="44"/>
    </row>
    <row r="57674" spans="26:26">
      <c r="Z57674" s="44"/>
    </row>
    <row r="57675" spans="26:26">
      <c r="Z57675" s="44"/>
    </row>
    <row r="57676" spans="26:26">
      <c r="Z57676" s="44"/>
    </row>
    <row r="57677" spans="26:26">
      <c r="Z57677" s="44"/>
    </row>
    <row r="57678" spans="26:26">
      <c r="Z57678" s="44"/>
    </row>
    <row r="57679" spans="26:26">
      <c r="Z57679" s="44"/>
    </row>
    <row r="57680" spans="26:26">
      <c r="Z57680" s="44"/>
    </row>
    <row r="57681" spans="26:26">
      <c r="Z57681" s="44"/>
    </row>
    <row r="57682" spans="26:26">
      <c r="Z57682" s="44"/>
    </row>
    <row r="57683" spans="26:26">
      <c r="Z57683" s="44"/>
    </row>
    <row r="57684" spans="26:26">
      <c r="Z57684" s="44"/>
    </row>
    <row r="57685" spans="26:26">
      <c r="Z57685" s="44"/>
    </row>
    <row r="57686" spans="26:26">
      <c r="Z57686" s="44"/>
    </row>
    <row r="57687" spans="26:26">
      <c r="Z57687" s="44"/>
    </row>
    <row r="57688" spans="26:26">
      <c r="Z57688" s="44"/>
    </row>
    <row r="57689" spans="26:26">
      <c r="Z57689" s="44"/>
    </row>
    <row r="57690" spans="26:26">
      <c r="Z57690" s="44"/>
    </row>
    <row r="57691" spans="26:26">
      <c r="Z57691" s="44"/>
    </row>
    <row r="57692" spans="26:26">
      <c r="Z57692" s="44"/>
    </row>
    <row r="57693" spans="26:26">
      <c r="Z57693" s="44"/>
    </row>
    <row r="57694" spans="26:26">
      <c r="Z57694" s="44"/>
    </row>
    <row r="57695" spans="26:26">
      <c r="Z57695" s="44"/>
    </row>
    <row r="57696" spans="26:26">
      <c r="Z57696" s="44"/>
    </row>
    <row r="57697" spans="26:26">
      <c r="Z57697" s="44"/>
    </row>
    <row r="57698" spans="26:26">
      <c r="Z57698" s="44"/>
    </row>
    <row r="57699" spans="26:26">
      <c r="Z57699" s="44"/>
    </row>
    <row r="57700" spans="26:26">
      <c r="Z57700" s="44"/>
    </row>
    <row r="57701" spans="26:26">
      <c r="Z57701" s="44"/>
    </row>
    <row r="57702" spans="26:26">
      <c r="Z57702" s="44"/>
    </row>
    <row r="57703" spans="26:26">
      <c r="Z57703" s="44"/>
    </row>
    <row r="57704" spans="26:26">
      <c r="Z57704" s="44"/>
    </row>
    <row r="57705" spans="26:26">
      <c r="Z57705" s="44"/>
    </row>
    <row r="57706" spans="26:26">
      <c r="Z57706" s="44"/>
    </row>
    <row r="57707" spans="26:26">
      <c r="Z57707" s="44"/>
    </row>
    <row r="57708" spans="26:26">
      <c r="Z57708" s="44"/>
    </row>
    <row r="57709" spans="26:26">
      <c r="Z57709" s="44"/>
    </row>
    <row r="57710" spans="26:26">
      <c r="Z57710" s="44"/>
    </row>
    <row r="57711" spans="26:26">
      <c r="Z57711" s="44"/>
    </row>
    <row r="57712" spans="26:26">
      <c r="Z57712" s="44"/>
    </row>
    <row r="57713" spans="26:26">
      <c r="Z57713" s="44"/>
    </row>
    <row r="57714" spans="26:26">
      <c r="Z57714" s="44"/>
    </row>
    <row r="57715" spans="26:26">
      <c r="Z57715" s="44"/>
    </row>
    <row r="57716" spans="26:26">
      <c r="Z57716" s="44"/>
    </row>
    <row r="57717" spans="26:26">
      <c r="Z57717" s="44"/>
    </row>
    <row r="57718" spans="26:26">
      <c r="Z57718" s="44"/>
    </row>
    <row r="57719" spans="26:26">
      <c r="Z57719" s="44"/>
    </row>
    <row r="57720" spans="26:26">
      <c r="Z57720" s="44"/>
    </row>
    <row r="57721" spans="26:26">
      <c r="Z57721" s="44"/>
    </row>
    <row r="57722" spans="26:26">
      <c r="Z57722" s="44"/>
    </row>
    <row r="57723" spans="26:26">
      <c r="Z57723" s="44"/>
    </row>
    <row r="57724" spans="26:26">
      <c r="Z57724" s="44"/>
    </row>
    <row r="57725" spans="26:26">
      <c r="Z57725" s="44"/>
    </row>
    <row r="57726" spans="26:26">
      <c r="Z57726" s="44"/>
    </row>
    <row r="57727" spans="26:26">
      <c r="Z57727" s="44"/>
    </row>
    <row r="57728" spans="26:26">
      <c r="Z57728" s="44"/>
    </row>
    <row r="57729" spans="26:26">
      <c r="Z57729" s="44"/>
    </row>
    <row r="57730" spans="26:26">
      <c r="Z57730" s="44"/>
    </row>
    <row r="57731" spans="26:26">
      <c r="Z57731" s="44"/>
    </row>
    <row r="57732" spans="26:26">
      <c r="Z57732" s="44"/>
    </row>
    <row r="57733" spans="26:26">
      <c r="Z57733" s="44"/>
    </row>
    <row r="57734" spans="26:26">
      <c r="Z57734" s="44"/>
    </row>
    <row r="57735" spans="26:26">
      <c r="Z57735" s="44"/>
    </row>
    <row r="57736" spans="26:26">
      <c r="Z57736" s="44"/>
    </row>
    <row r="57737" spans="26:26">
      <c r="Z57737" s="44"/>
    </row>
    <row r="57738" spans="26:26">
      <c r="Z57738" s="44"/>
    </row>
    <row r="57739" spans="26:26">
      <c r="Z57739" s="44"/>
    </row>
    <row r="57740" spans="26:26">
      <c r="Z57740" s="44"/>
    </row>
    <row r="57741" spans="26:26">
      <c r="Z57741" s="44"/>
    </row>
    <row r="57742" spans="26:26">
      <c r="Z57742" s="44"/>
    </row>
    <row r="57743" spans="26:26">
      <c r="Z57743" s="44"/>
    </row>
    <row r="57744" spans="26:26">
      <c r="Z57744" s="44"/>
    </row>
    <row r="57745" spans="26:26">
      <c r="Z57745" s="44"/>
    </row>
    <row r="57746" spans="26:26">
      <c r="Z57746" s="44"/>
    </row>
    <row r="57747" spans="26:26">
      <c r="Z57747" s="44"/>
    </row>
    <row r="57748" spans="26:26">
      <c r="Z57748" s="44"/>
    </row>
    <row r="57749" spans="26:26">
      <c r="Z57749" s="44"/>
    </row>
    <row r="57750" spans="26:26">
      <c r="Z57750" s="44"/>
    </row>
    <row r="57751" spans="26:26">
      <c r="Z57751" s="44"/>
    </row>
    <row r="57752" spans="26:26">
      <c r="Z57752" s="44"/>
    </row>
    <row r="57753" spans="26:26">
      <c r="Z57753" s="44"/>
    </row>
    <row r="57754" spans="26:26">
      <c r="Z57754" s="44"/>
    </row>
    <row r="57755" spans="26:26">
      <c r="Z57755" s="44"/>
    </row>
    <row r="57756" spans="26:26">
      <c r="Z57756" s="44"/>
    </row>
    <row r="57757" spans="26:26">
      <c r="Z57757" s="44"/>
    </row>
    <row r="57758" spans="26:26">
      <c r="Z57758" s="44"/>
    </row>
    <row r="57759" spans="26:26">
      <c r="Z57759" s="44"/>
    </row>
    <row r="57760" spans="26:26">
      <c r="Z57760" s="44"/>
    </row>
    <row r="57761" spans="26:26">
      <c r="Z57761" s="44"/>
    </row>
    <row r="57762" spans="26:26">
      <c r="Z57762" s="44"/>
    </row>
    <row r="57763" spans="26:26">
      <c r="Z57763" s="44"/>
    </row>
    <row r="57764" spans="26:26">
      <c r="Z57764" s="44"/>
    </row>
    <row r="57765" spans="26:26">
      <c r="Z57765" s="44"/>
    </row>
    <row r="57766" spans="26:26">
      <c r="Z57766" s="44"/>
    </row>
    <row r="57767" spans="26:26">
      <c r="Z57767" s="44"/>
    </row>
    <row r="57768" spans="26:26">
      <c r="Z57768" s="44"/>
    </row>
    <row r="57769" spans="26:26">
      <c r="Z57769" s="44"/>
    </row>
    <row r="57770" spans="26:26">
      <c r="Z57770" s="44"/>
    </row>
    <row r="57771" spans="26:26">
      <c r="Z57771" s="44"/>
    </row>
    <row r="57772" spans="26:26">
      <c r="Z57772" s="44"/>
    </row>
    <row r="57773" spans="26:26">
      <c r="Z57773" s="44"/>
    </row>
    <row r="57774" spans="26:26">
      <c r="Z57774" s="44"/>
    </row>
    <row r="57775" spans="26:26">
      <c r="Z57775" s="44"/>
    </row>
    <row r="57776" spans="26:26">
      <c r="Z57776" s="44"/>
    </row>
    <row r="57777" spans="26:26">
      <c r="Z57777" s="44"/>
    </row>
    <row r="57778" spans="26:26">
      <c r="Z57778" s="44"/>
    </row>
    <row r="57779" spans="26:26">
      <c r="Z57779" s="44"/>
    </row>
    <row r="57780" spans="26:26">
      <c r="Z57780" s="44"/>
    </row>
    <row r="57781" spans="26:26">
      <c r="Z57781" s="44"/>
    </row>
    <row r="57782" spans="26:26">
      <c r="Z57782" s="44"/>
    </row>
    <row r="57783" spans="26:26">
      <c r="Z57783" s="44"/>
    </row>
    <row r="57784" spans="26:26">
      <c r="Z57784" s="44"/>
    </row>
    <row r="57785" spans="26:26">
      <c r="Z57785" s="44"/>
    </row>
    <row r="57786" spans="26:26">
      <c r="Z57786" s="44"/>
    </row>
    <row r="57787" spans="26:26">
      <c r="Z57787" s="44"/>
    </row>
    <row r="57788" spans="26:26">
      <c r="Z57788" s="44"/>
    </row>
    <row r="57789" spans="26:26">
      <c r="Z57789" s="44"/>
    </row>
    <row r="57790" spans="26:26">
      <c r="Z57790" s="44"/>
    </row>
    <row r="57791" spans="26:26">
      <c r="Z57791" s="44"/>
    </row>
    <row r="57792" spans="26:26">
      <c r="Z57792" s="44"/>
    </row>
    <row r="57793" spans="26:26">
      <c r="Z57793" s="44"/>
    </row>
    <row r="57794" spans="26:26">
      <c r="Z57794" s="44"/>
    </row>
    <row r="57795" spans="26:26">
      <c r="Z57795" s="44"/>
    </row>
    <row r="57796" spans="26:26">
      <c r="Z57796" s="44"/>
    </row>
    <row r="57797" spans="26:26">
      <c r="Z57797" s="44"/>
    </row>
    <row r="57798" spans="26:26">
      <c r="Z57798" s="44"/>
    </row>
    <row r="57799" spans="26:26">
      <c r="Z57799" s="44"/>
    </row>
    <row r="57800" spans="26:26">
      <c r="Z57800" s="44"/>
    </row>
    <row r="57801" spans="26:26">
      <c r="Z57801" s="44"/>
    </row>
    <row r="57802" spans="26:26">
      <c r="Z57802" s="44"/>
    </row>
    <row r="57803" spans="26:26">
      <c r="Z57803" s="44"/>
    </row>
    <row r="57804" spans="26:26">
      <c r="Z57804" s="44"/>
    </row>
    <row r="57805" spans="26:26">
      <c r="Z57805" s="44"/>
    </row>
    <row r="57806" spans="26:26">
      <c r="Z57806" s="44"/>
    </row>
    <row r="57807" spans="26:26">
      <c r="Z57807" s="44"/>
    </row>
    <row r="57808" spans="26:26">
      <c r="Z57808" s="44"/>
    </row>
    <row r="57809" spans="26:26">
      <c r="Z57809" s="44"/>
    </row>
    <row r="57810" spans="26:26">
      <c r="Z57810" s="44"/>
    </row>
    <row r="57811" spans="26:26">
      <c r="Z57811" s="44"/>
    </row>
    <row r="57812" spans="26:26">
      <c r="Z57812" s="44"/>
    </row>
    <row r="57813" spans="26:26">
      <c r="Z57813" s="44"/>
    </row>
    <row r="57814" spans="26:26">
      <c r="Z57814" s="44"/>
    </row>
    <row r="57815" spans="26:26">
      <c r="Z57815" s="44"/>
    </row>
    <row r="57816" spans="26:26">
      <c r="Z57816" s="44"/>
    </row>
    <row r="57817" spans="26:26">
      <c r="Z57817" s="44"/>
    </row>
    <row r="57818" spans="26:26">
      <c r="Z57818" s="44"/>
    </row>
    <row r="57819" spans="26:26">
      <c r="Z57819" s="44"/>
    </row>
    <row r="57820" spans="26:26">
      <c r="Z57820" s="44"/>
    </row>
    <row r="57821" spans="26:26">
      <c r="Z57821" s="44"/>
    </row>
    <row r="57822" spans="26:26">
      <c r="Z57822" s="44"/>
    </row>
    <row r="57823" spans="26:26">
      <c r="Z57823" s="44"/>
    </row>
    <row r="57824" spans="26:26">
      <c r="Z57824" s="44"/>
    </row>
    <row r="57825" spans="26:26">
      <c r="Z57825" s="44"/>
    </row>
    <row r="57826" spans="26:26">
      <c r="Z57826" s="44"/>
    </row>
    <row r="57827" spans="26:26">
      <c r="Z57827" s="44"/>
    </row>
    <row r="57828" spans="26:26">
      <c r="Z57828" s="44"/>
    </row>
    <row r="57829" spans="26:26">
      <c r="Z57829" s="44"/>
    </row>
    <row r="57830" spans="26:26">
      <c r="Z57830" s="44"/>
    </row>
    <row r="57831" spans="26:26">
      <c r="Z57831" s="44"/>
    </row>
    <row r="57832" spans="26:26">
      <c r="Z57832" s="44"/>
    </row>
    <row r="57833" spans="26:26">
      <c r="Z57833" s="44"/>
    </row>
    <row r="57834" spans="26:26">
      <c r="Z57834" s="44"/>
    </row>
    <row r="57835" spans="26:26">
      <c r="Z57835" s="44"/>
    </row>
    <row r="57836" spans="26:26">
      <c r="Z57836" s="44"/>
    </row>
    <row r="57837" spans="26:26">
      <c r="Z57837" s="44"/>
    </row>
    <row r="57838" spans="26:26">
      <c r="Z57838" s="44"/>
    </row>
    <row r="57839" spans="26:26">
      <c r="Z57839" s="44"/>
    </row>
    <row r="57840" spans="26:26">
      <c r="Z57840" s="44"/>
    </row>
    <row r="57841" spans="26:26">
      <c r="Z57841" s="44"/>
    </row>
    <row r="57842" spans="26:26">
      <c r="Z57842" s="44"/>
    </row>
    <row r="57843" spans="26:26">
      <c r="Z57843" s="44"/>
    </row>
    <row r="57844" spans="26:26">
      <c r="Z57844" s="44"/>
    </row>
    <row r="57845" spans="26:26">
      <c r="Z57845" s="44"/>
    </row>
    <row r="57846" spans="26:26">
      <c r="Z57846" s="44"/>
    </row>
    <row r="57847" spans="26:26">
      <c r="Z57847" s="44"/>
    </row>
    <row r="57848" spans="26:26">
      <c r="Z57848" s="44"/>
    </row>
    <row r="57849" spans="26:26">
      <c r="Z57849" s="44"/>
    </row>
    <row r="57850" spans="26:26">
      <c r="Z57850" s="44"/>
    </row>
    <row r="57851" spans="26:26">
      <c r="Z57851" s="44"/>
    </row>
    <row r="57852" spans="26:26">
      <c r="Z57852" s="44"/>
    </row>
    <row r="57853" spans="26:26">
      <c r="Z57853" s="44"/>
    </row>
    <row r="57854" spans="26:26">
      <c r="Z57854" s="44"/>
    </row>
    <row r="57855" spans="26:26">
      <c r="Z57855" s="44"/>
    </row>
    <row r="57856" spans="26:26">
      <c r="Z57856" s="44"/>
    </row>
    <row r="57857" spans="26:26">
      <c r="Z57857" s="44"/>
    </row>
    <row r="57858" spans="26:26">
      <c r="Z57858" s="44"/>
    </row>
    <row r="57859" spans="26:26">
      <c r="Z57859" s="44"/>
    </row>
    <row r="57860" spans="26:26">
      <c r="Z57860" s="44"/>
    </row>
    <row r="57861" spans="26:26">
      <c r="Z57861" s="44"/>
    </row>
    <row r="57862" spans="26:26">
      <c r="Z57862" s="44"/>
    </row>
    <row r="57863" spans="26:26">
      <c r="Z57863" s="44"/>
    </row>
    <row r="57864" spans="26:26">
      <c r="Z57864" s="44"/>
    </row>
    <row r="57865" spans="26:26">
      <c r="Z57865" s="44"/>
    </row>
    <row r="57866" spans="26:26">
      <c r="Z57866" s="44"/>
    </row>
    <row r="57867" spans="26:26">
      <c r="Z57867" s="44"/>
    </row>
    <row r="57868" spans="26:26">
      <c r="Z57868" s="44"/>
    </row>
    <row r="57869" spans="26:26">
      <c r="Z57869" s="44"/>
    </row>
    <row r="57870" spans="26:26">
      <c r="Z57870" s="44"/>
    </row>
    <row r="57871" spans="26:26">
      <c r="Z57871" s="44"/>
    </row>
    <row r="57872" spans="26:26">
      <c r="Z57872" s="44"/>
    </row>
    <row r="57873" spans="26:26">
      <c r="Z57873" s="44"/>
    </row>
    <row r="57874" spans="26:26">
      <c r="Z57874" s="44"/>
    </row>
    <row r="57875" spans="26:26">
      <c r="Z57875" s="44"/>
    </row>
    <row r="57876" spans="26:26">
      <c r="Z57876" s="44"/>
    </row>
    <row r="57877" spans="26:26">
      <c r="Z57877" s="44"/>
    </row>
    <row r="57878" spans="26:26">
      <c r="Z57878" s="44"/>
    </row>
    <row r="57879" spans="26:26">
      <c r="Z57879" s="44"/>
    </row>
    <row r="57880" spans="26:26">
      <c r="Z57880" s="44"/>
    </row>
    <row r="57881" spans="26:26">
      <c r="Z57881" s="44"/>
    </row>
    <row r="57882" spans="26:26">
      <c r="Z57882" s="44"/>
    </row>
    <row r="57883" spans="26:26">
      <c r="Z57883" s="44"/>
    </row>
    <row r="57884" spans="26:26">
      <c r="Z57884" s="44"/>
    </row>
    <row r="57885" spans="26:26">
      <c r="Z57885" s="44"/>
    </row>
    <row r="57886" spans="26:26">
      <c r="Z57886" s="44"/>
    </row>
    <row r="57887" spans="26:26">
      <c r="Z57887" s="44"/>
    </row>
    <row r="57888" spans="26:26">
      <c r="Z57888" s="44"/>
    </row>
    <row r="57889" spans="26:26">
      <c r="Z57889" s="44"/>
    </row>
    <row r="57890" spans="26:26">
      <c r="Z57890" s="44"/>
    </row>
    <row r="57891" spans="26:26">
      <c r="Z57891" s="44"/>
    </row>
    <row r="57892" spans="26:26">
      <c r="Z57892" s="44"/>
    </row>
    <row r="57893" spans="26:26">
      <c r="Z57893" s="44"/>
    </row>
    <row r="57894" spans="26:26">
      <c r="Z57894" s="44"/>
    </row>
    <row r="57895" spans="26:26">
      <c r="Z57895" s="44"/>
    </row>
    <row r="57896" spans="26:26">
      <c r="Z57896" s="44"/>
    </row>
    <row r="57897" spans="26:26">
      <c r="Z57897" s="44"/>
    </row>
    <row r="57898" spans="26:26">
      <c r="Z57898" s="44"/>
    </row>
    <row r="57899" spans="26:26">
      <c r="Z57899" s="44"/>
    </row>
    <row r="57900" spans="26:26">
      <c r="Z57900" s="44"/>
    </row>
    <row r="57901" spans="26:26">
      <c r="Z57901" s="44"/>
    </row>
    <row r="57902" spans="26:26">
      <c r="Z57902" s="44"/>
    </row>
    <row r="57903" spans="26:26">
      <c r="Z57903" s="44"/>
    </row>
    <row r="57904" spans="26:26">
      <c r="Z57904" s="44"/>
    </row>
    <row r="57905" spans="26:26">
      <c r="Z57905" s="44"/>
    </row>
    <row r="57906" spans="26:26">
      <c r="Z57906" s="44"/>
    </row>
    <row r="57907" spans="26:26">
      <c r="Z57907" s="44"/>
    </row>
    <row r="57908" spans="26:26">
      <c r="Z57908" s="44"/>
    </row>
    <row r="57909" spans="26:26">
      <c r="Z57909" s="44"/>
    </row>
    <row r="57910" spans="26:26">
      <c r="Z57910" s="44"/>
    </row>
    <row r="57911" spans="26:26">
      <c r="Z57911" s="44"/>
    </row>
    <row r="57912" spans="26:26">
      <c r="Z57912" s="44"/>
    </row>
    <row r="57913" spans="26:26">
      <c r="Z57913" s="44"/>
    </row>
    <row r="57914" spans="26:26">
      <c r="Z57914" s="44"/>
    </row>
    <row r="57915" spans="26:26">
      <c r="Z57915" s="44"/>
    </row>
    <row r="57916" spans="26:26">
      <c r="Z57916" s="44"/>
    </row>
    <row r="57917" spans="26:26">
      <c r="Z57917" s="44"/>
    </row>
    <row r="57918" spans="26:26">
      <c r="Z57918" s="44"/>
    </row>
    <row r="57919" spans="26:26">
      <c r="Z57919" s="44"/>
    </row>
    <row r="57920" spans="26:26">
      <c r="Z57920" s="44"/>
    </row>
    <row r="57921" spans="26:26">
      <c r="Z57921" s="44"/>
    </row>
    <row r="57922" spans="26:26">
      <c r="Z57922" s="44"/>
    </row>
    <row r="57923" spans="26:26">
      <c r="Z57923" s="44"/>
    </row>
    <row r="57924" spans="26:26">
      <c r="Z57924" s="44"/>
    </row>
    <row r="57925" spans="26:26">
      <c r="Z57925" s="44"/>
    </row>
    <row r="57926" spans="26:26">
      <c r="Z57926" s="44"/>
    </row>
    <row r="57927" spans="26:26">
      <c r="Z57927" s="44"/>
    </row>
    <row r="57928" spans="26:26">
      <c r="Z57928" s="44"/>
    </row>
    <row r="57929" spans="26:26">
      <c r="Z57929" s="44"/>
    </row>
    <row r="57930" spans="26:26">
      <c r="Z57930" s="44"/>
    </row>
    <row r="57931" spans="26:26">
      <c r="Z57931" s="44"/>
    </row>
    <row r="57932" spans="26:26">
      <c r="Z57932" s="44"/>
    </row>
    <row r="57933" spans="26:26">
      <c r="Z57933" s="44"/>
    </row>
    <row r="57934" spans="26:26">
      <c r="Z57934" s="44"/>
    </row>
    <row r="57935" spans="26:26">
      <c r="Z57935" s="44"/>
    </row>
    <row r="57936" spans="26:26">
      <c r="Z57936" s="44"/>
    </row>
    <row r="57937" spans="26:26">
      <c r="Z57937" s="44"/>
    </row>
    <row r="57938" spans="26:26">
      <c r="Z57938" s="44"/>
    </row>
    <row r="57939" spans="26:26">
      <c r="Z57939" s="44"/>
    </row>
    <row r="57940" spans="26:26">
      <c r="Z57940" s="44"/>
    </row>
    <row r="57941" spans="26:26">
      <c r="Z57941" s="44"/>
    </row>
    <row r="57942" spans="26:26">
      <c r="Z57942" s="44"/>
    </row>
    <row r="57943" spans="26:26">
      <c r="Z57943" s="44"/>
    </row>
    <row r="57944" spans="26:26">
      <c r="Z57944" s="44"/>
    </row>
    <row r="57945" spans="26:26">
      <c r="Z57945" s="44"/>
    </row>
    <row r="57946" spans="26:26">
      <c r="Z57946" s="44"/>
    </row>
    <row r="57947" spans="26:26">
      <c r="Z57947" s="44"/>
    </row>
    <row r="57948" spans="26:26">
      <c r="Z57948" s="44"/>
    </row>
    <row r="57949" spans="26:26">
      <c r="Z57949" s="44"/>
    </row>
    <row r="57950" spans="26:26">
      <c r="Z57950" s="44"/>
    </row>
    <row r="57951" spans="26:26">
      <c r="Z57951" s="44"/>
    </row>
    <row r="57952" spans="26:26">
      <c r="Z57952" s="44"/>
    </row>
    <row r="57953" spans="26:26">
      <c r="Z57953" s="44"/>
    </row>
    <row r="57954" spans="26:26">
      <c r="Z57954" s="44"/>
    </row>
    <row r="57955" spans="26:26">
      <c r="Z57955" s="44"/>
    </row>
    <row r="57956" spans="26:26">
      <c r="Z57956" s="44"/>
    </row>
    <row r="57957" spans="26:26">
      <c r="Z57957" s="44"/>
    </row>
    <row r="57958" spans="26:26">
      <c r="Z57958" s="44"/>
    </row>
    <row r="57959" spans="26:26">
      <c r="Z57959" s="44"/>
    </row>
    <row r="57960" spans="26:26">
      <c r="Z57960" s="44"/>
    </row>
    <row r="57961" spans="26:26">
      <c r="Z57961" s="44"/>
    </row>
    <row r="57962" spans="26:26">
      <c r="Z57962" s="44"/>
    </row>
    <row r="57963" spans="26:26">
      <c r="Z57963" s="44"/>
    </row>
    <row r="57964" spans="26:26">
      <c r="Z57964" s="44"/>
    </row>
    <row r="57965" spans="26:26">
      <c r="Z57965" s="44"/>
    </row>
    <row r="57966" spans="26:26">
      <c r="Z57966" s="44"/>
    </row>
    <row r="57967" spans="26:26">
      <c r="Z57967" s="44"/>
    </row>
    <row r="57968" spans="26:26">
      <c r="Z57968" s="44"/>
    </row>
    <row r="57969" spans="26:26">
      <c r="Z57969" s="44"/>
    </row>
    <row r="57970" spans="26:26">
      <c r="Z57970" s="44"/>
    </row>
    <row r="57971" spans="26:26">
      <c r="Z57971" s="44"/>
    </row>
    <row r="57972" spans="26:26">
      <c r="Z57972" s="44"/>
    </row>
    <row r="57973" spans="26:26">
      <c r="Z57973" s="44"/>
    </row>
    <row r="57974" spans="26:26">
      <c r="Z57974" s="44"/>
    </row>
    <row r="57975" spans="26:26">
      <c r="Z57975" s="44"/>
    </row>
    <row r="57976" spans="26:26">
      <c r="Z57976" s="44"/>
    </row>
    <row r="57977" spans="26:26">
      <c r="Z57977" s="44"/>
    </row>
    <row r="57978" spans="26:26">
      <c r="Z57978" s="44"/>
    </row>
    <row r="57979" spans="26:26">
      <c r="Z57979" s="44"/>
    </row>
    <row r="57980" spans="26:26">
      <c r="Z57980" s="44"/>
    </row>
    <row r="57981" spans="26:26">
      <c r="Z57981" s="44"/>
    </row>
    <row r="57982" spans="26:26">
      <c r="Z57982" s="44"/>
    </row>
    <row r="57983" spans="26:26">
      <c r="Z57983" s="44"/>
    </row>
    <row r="57984" spans="26:26">
      <c r="Z57984" s="44"/>
    </row>
    <row r="57985" spans="26:26">
      <c r="Z57985" s="44"/>
    </row>
    <row r="57986" spans="26:26">
      <c r="Z57986" s="44"/>
    </row>
    <row r="57987" spans="26:26">
      <c r="Z57987" s="44"/>
    </row>
    <row r="57988" spans="26:26">
      <c r="Z57988" s="44"/>
    </row>
    <row r="57989" spans="26:26">
      <c r="Z57989" s="44"/>
    </row>
    <row r="57990" spans="26:26">
      <c r="Z57990" s="44"/>
    </row>
    <row r="57991" spans="26:26">
      <c r="Z57991" s="44"/>
    </row>
    <row r="57992" spans="26:26">
      <c r="Z57992" s="44"/>
    </row>
    <row r="57993" spans="26:26">
      <c r="Z57993" s="44"/>
    </row>
    <row r="57994" spans="26:26">
      <c r="Z57994" s="44"/>
    </row>
    <row r="57995" spans="26:26">
      <c r="Z57995" s="44"/>
    </row>
    <row r="57996" spans="26:26">
      <c r="Z57996" s="44"/>
    </row>
    <row r="57997" spans="26:26">
      <c r="Z57997" s="44"/>
    </row>
    <row r="57998" spans="26:26">
      <c r="Z57998" s="44"/>
    </row>
    <row r="57999" spans="26:26">
      <c r="Z57999" s="44"/>
    </row>
    <row r="58000" spans="26:26">
      <c r="Z58000" s="44"/>
    </row>
    <row r="58001" spans="26:26">
      <c r="Z58001" s="44"/>
    </row>
    <row r="58002" spans="26:26">
      <c r="Z58002" s="44"/>
    </row>
    <row r="58003" spans="26:26">
      <c r="Z58003" s="44"/>
    </row>
    <row r="58004" spans="26:26">
      <c r="Z58004" s="44"/>
    </row>
    <row r="58005" spans="26:26">
      <c r="Z58005" s="44"/>
    </row>
    <row r="58006" spans="26:26">
      <c r="Z58006" s="44"/>
    </row>
    <row r="58007" spans="26:26">
      <c r="Z58007" s="44"/>
    </row>
    <row r="58008" spans="26:26">
      <c r="Z58008" s="44"/>
    </row>
    <row r="58009" spans="26:26">
      <c r="Z58009" s="44"/>
    </row>
    <row r="58010" spans="26:26">
      <c r="Z58010" s="44"/>
    </row>
    <row r="58011" spans="26:26">
      <c r="Z58011" s="44"/>
    </row>
    <row r="58012" spans="26:26">
      <c r="Z58012" s="44"/>
    </row>
    <row r="58013" spans="26:26">
      <c r="Z58013" s="44"/>
    </row>
    <row r="58014" spans="26:26">
      <c r="Z58014" s="44"/>
    </row>
    <row r="58015" spans="26:26">
      <c r="Z58015" s="44"/>
    </row>
    <row r="58016" spans="26:26">
      <c r="Z58016" s="44"/>
    </row>
    <row r="58017" spans="26:26">
      <c r="Z58017" s="44"/>
    </row>
    <row r="58018" spans="26:26">
      <c r="Z58018" s="44"/>
    </row>
    <row r="58019" spans="26:26">
      <c r="Z58019" s="44"/>
    </row>
    <row r="58020" spans="26:26">
      <c r="Z58020" s="44"/>
    </row>
    <row r="58021" spans="26:26">
      <c r="Z58021" s="44"/>
    </row>
    <row r="58022" spans="26:26">
      <c r="Z58022" s="44"/>
    </row>
    <row r="58023" spans="26:26">
      <c r="Z58023" s="44"/>
    </row>
    <row r="58024" spans="26:26">
      <c r="Z58024" s="44"/>
    </row>
    <row r="58025" spans="26:26">
      <c r="Z58025" s="44"/>
    </row>
    <row r="58026" spans="26:26">
      <c r="Z58026" s="44"/>
    </row>
    <row r="58027" spans="26:26">
      <c r="Z58027" s="44"/>
    </row>
    <row r="58028" spans="26:26">
      <c r="Z58028" s="44"/>
    </row>
    <row r="58029" spans="26:26">
      <c r="Z58029" s="44"/>
    </row>
    <row r="58030" spans="26:26">
      <c r="Z58030" s="44"/>
    </row>
    <row r="58031" spans="26:26">
      <c r="Z58031" s="44"/>
    </row>
    <row r="58032" spans="26:26">
      <c r="Z58032" s="44"/>
    </row>
    <row r="58033" spans="26:26">
      <c r="Z58033" s="44"/>
    </row>
    <row r="58034" spans="26:26">
      <c r="Z58034" s="44"/>
    </row>
    <row r="58035" spans="26:26">
      <c r="Z58035" s="44"/>
    </row>
    <row r="58036" spans="26:26">
      <c r="Z58036" s="44"/>
    </row>
    <row r="58037" spans="26:26">
      <c r="Z58037" s="44"/>
    </row>
    <row r="58038" spans="26:26">
      <c r="Z58038" s="44"/>
    </row>
    <row r="58039" spans="26:26">
      <c r="Z58039" s="44"/>
    </row>
    <row r="58040" spans="26:26">
      <c r="Z58040" s="44"/>
    </row>
    <row r="58041" spans="26:26">
      <c r="Z58041" s="44"/>
    </row>
    <row r="58042" spans="26:26">
      <c r="Z58042" s="44"/>
    </row>
    <row r="58043" spans="26:26">
      <c r="Z58043" s="44"/>
    </row>
    <row r="58044" spans="26:26">
      <c r="Z58044" s="44"/>
    </row>
    <row r="58045" spans="26:26">
      <c r="Z58045" s="44"/>
    </row>
    <row r="58046" spans="26:26">
      <c r="Z58046" s="44"/>
    </row>
    <row r="58047" spans="26:26">
      <c r="Z58047" s="44"/>
    </row>
    <row r="58048" spans="26:26">
      <c r="Z58048" s="44"/>
    </row>
    <row r="58049" spans="26:26">
      <c r="Z58049" s="44"/>
    </row>
    <row r="58050" spans="26:26">
      <c r="Z58050" s="44"/>
    </row>
    <row r="58051" spans="26:26">
      <c r="Z58051" s="44"/>
    </row>
    <row r="58052" spans="26:26">
      <c r="Z58052" s="44"/>
    </row>
    <row r="58053" spans="26:26">
      <c r="Z58053" s="44"/>
    </row>
    <row r="58054" spans="26:26">
      <c r="Z58054" s="44"/>
    </row>
    <row r="58055" spans="26:26">
      <c r="Z58055" s="44"/>
    </row>
    <row r="58056" spans="26:26">
      <c r="Z58056" s="44"/>
    </row>
    <row r="58057" spans="26:26">
      <c r="Z58057" s="44"/>
    </row>
    <row r="58058" spans="26:26">
      <c r="Z58058" s="44"/>
    </row>
    <row r="58059" spans="26:26">
      <c r="Z58059" s="44"/>
    </row>
    <row r="58060" spans="26:26">
      <c r="Z58060" s="44"/>
    </row>
    <row r="58061" spans="26:26">
      <c r="Z58061" s="44"/>
    </row>
    <row r="58062" spans="26:26">
      <c r="Z58062" s="44"/>
    </row>
    <row r="58063" spans="26:26">
      <c r="Z58063" s="44"/>
    </row>
    <row r="58064" spans="26:26">
      <c r="Z58064" s="44"/>
    </row>
    <row r="58065" spans="26:26">
      <c r="Z58065" s="44"/>
    </row>
    <row r="58066" spans="26:26">
      <c r="Z58066" s="44"/>
    </row>
    <row r="58067" spans="26:26">
      <c r="Z58067" s="44"/>
    </row>
    <row r="58068" spans="26:26">
      <c r="Z58068" s="44"/>
    </row>
    <row r="58069" spans="26:26">
      <c r="Z58069" s="44"/>
    </row>
    <row r="58070" spans="26:26">
      <c r="Z58070" s="44"/>
    </row>
    <row r="58071" spans="26:26">
      <c r="Z58071" s="44"/>
    </row>
    <row r="58072" spans="26:26">
      <c r="Z58072" s="44"/>
    </row>
    <row r="58073" spans="26:26">
      <c r="Z58073" s="44"/>
    </row>
    <row r="58074" spans="26:26">
      <c r="Z58074" s="44"/>
    </row>
    <row r="58075" spans="26:26">
      <c r="Z58075" s="44"/>
    </row>
    <row r="58076" spans="26:26">
      <c r="Z58076" s="44"/>
    </row>
    <row r="58077" spans="26:26">
      <c r="Z58077" s="44"/>
    </row>
    <row r="58078" spans="26:26">
      <c r="Z58078" s="44"/>
    </row>
    <row r="58079" spans="26:26">
      <c r="Z58079" s="44"/>
    </row>
    <row r="58080" spans="26:26">
      <c r="Z58080" s="44"/>
    </row>
    <row r="58081" spans="26:26">
      <c r="Z58081" s="44"/>
    </row>
    <row r="58082" spans="26:26">
      <c r="Z58082" s="44"/>
    </row>
    <row r="58083" spans="26:26">
      <c r="Z58083" s="44"/>
    </row>
    <row r="58084" spans="26:26">
      <c r="Z58084" s="44"/>
    </row>
    <row r="58085" spans="26:26">
      <c r="Z58085" s="44"/>
    </row>
    <row r="58086" spans="26:26">
      <c r="Z58086" s="44"/>
    </row>
    <row r="58087" spans="26:26">
      <c r="Z58087" s="44"/>
    </row>
    <row r="58088" spans="26:26">
      <c r="Z58088" s="44"/>
    </row>
    <row r="58089" spans="26:26">
      <c r="Z58089" s="44"/>
    </row>
    <row r="58090" spans="26:26">
      <c r="Z58090" s="44"/>
    </row>
    <row r="58091" spans="26:26">
      <c r="Z58091" s="44"/>
    </row>
    <row r="58092" spans="26:26">
      <c r="Z58092" s="44"/>
    </row>
    <row r="58093" spans="26:26">
      <c r="Z58093" s="44"/>
    </row>
    <row r="58094" spans="26:26">
      <c r="Z58094" s="44"/>
    </row>
    <row r="58095" spans="26:26">
      <c r="Z58095" s="44"/>
    </row>
    <row r="58096" spans="26:26">
      <c r="Z58096" s="44"/>
    </row>
    <row r="58097" spans="26:26">
      <c r="Z58097" s="44"/>
    </row>
    <row r="58098" spans="26:26">
      <c r="Z58098" s="44"/>
    </row>
    <row r="58099" spans="26:26">
      <c r="Z58099" s="44"/>
    </row>
    <row r="58100" spans="26:26">
      <c r="Z58100" s="44"/>
    </row>
    <row r="58101" spans="26:26">
      <c r="Z58101" s="44"/>
    </row>
    <row r="58102" spans="26:26">
      <c r="Z58102" s="44"/>
    </row>
    <row r="58103" spans="26:26">
      <c r="Z58103" s="44"/>
    </row>
    <row r="58104" spans="26:26">
      <c r="Z58104" s="44"/>
    </row>
    <row r="58105" spans="26:26">
      <c r="Z58105" s="44"/>
    </row>
    <row r="58106" spans="26:26">
      <c r="Z58106" s="44"/>
    </row>
    <row r="58107" spans="26:26">
      <c r="Z58107" s="44"/>
    </row>
    <row r="58108" spans="26:26">
      <c r="Z58108" s="44"/>
    </row>
    <row r="58109" spans="26:26">
      <c r="Z58109" s="44"/>
    </row>
    <row r="58110" spans="26:26">
      <c r="Z58110" s="44"/>
    </row>
    <row r="58111" spans="26:26">
      <c r="Z58111" s="44"/>
    </row>
    <row r="58112" spans="26:26">
      <c r="Z58112" s="44"/>
    </row>
    <row r="58113" spans="26:26">
      <c r="Z58113" s="44"/>
    </row>
    <row r="58114" spans="26:26">
      <c r="Z58114" s="44"/>
    </row>
    <row r="58115" spans="26:26">
      <c r="Z58115" s="44"/>
    </row>
    <row r="58116" spans="26:26">
      <c r="Z58116" s="44"/>
    </row>
    <row r="58117" spans="26:26">
      <c r="Z58117" s="44"/>
    </row>
    <row r="58118" spans="26:26">
      <c r="Z58118" s="44"/>
    </row>
    <row r="58119" spans="26:26">
      <c r="Z58119" s="44"/>
    </row>
    <row r="58120" spans="26:26">
      <c r="Z58120" s="44"/>
    </row>
    <row r="58121" spans="26:26">
      <c r="Z58121" s="44"/>
    </row>
    <row r="58122" spans="26:26">
      <c r="Z58122" s="44"/>
    </row>
    <row r="58123" spans="26:26">
      <c r="Z58123" s="44"/>
    </row>
    <row r="58124" spans="26:26">
      <c r="Z58124" s="44"/>
    </row>
    <row r="58125" spans="26:26">
      <c r="Z58125" s="44"/>
    </row>
    <row r="58126" spans="26:26">
      <c r="Z58126" s="44"/>
    </row>
    <row r="58127" spans="26:26">
      <c r="Z58127" s="44"/>
    </row>
    <row r="58128" spans="26:26">
      <c r="Z58128" s="44"/>
    </row>
    <row r="58129" spans="26:26">
      <c r="Z58129" s="44"/>
    </row>
    <row r="58130" spans="26:26">
      <c r="Z58130" s="44"/>
    </row>
    <row r="58131" spans="26:26">
      <c r="Z58131" s="44"/>
    </row>
    <row r="58132" spans="26:26">
      <c r="Z58132" s="44"/>
    </row>
    <row r="58133" spans="26:26">
      <c r="Z58133" s="44"/>
    </row>
    <row r="58134" spans="26:26">
      <c r="Z58134" s="44"/>
    </row>
    <row r="58135" spans="26:26">
      <c r="Z58135" s="44"/>
    </row>
    <row r="58136" spans="26:26">
      <c r="Z58136" s="44"/>
    </row>
    <row r="58137" spans="26:26">
      <c r="Z58137" s="44"/>
    </row>
    <row r="58138" spans="26:26">
      <c r="Z58138" s="44"/>
    </row>
    <row r="58139" spans="26:26">
      <c r="Z58139" s="44"/>
    </row>
    <row r="58140" spans="26:26">
      <c r="Z58140" s="44"/>
    </row>
    <row r="58141" spans="26:26">
      <c r="Z58141" s="44"/>
    </row>
    <row r="58142" spans="26:26">
      <c r="Z58142" s="44"/>
    </row>
    <row r="58143" spans="26:26">
      <c r="Z58143" s="44"/>
    </row>
    <row r="58144" spans="26:26">
      <c r="Z58144" s="44"/>
    </row>
    <row r="58145" spans="26:26">
      <c r="Z58145" s="44"/>
    </row>
    <row r="58146" spans="26:26">
      <c r="Z58146" s="44"/>
    </row>
    <row r="58147" spans="26:26">
      <c r="Z58147" s="44"/>
    </row>
    <row r="58148" spans="26:26">
      <c r="Z58148" s="44"/>
    </row>
    <row r="58149" spans="26:26">
      <c r="Z58149" s="44"/>
    </row>
    <row r="58150" spans="26:26">
      <c r="Z58150" s="44"/>
    </row>
    <row r="58151" spans="26:26">
      <c r="Z58151" s="44"/>
    </row>
    <row r="58152" spans="26:26">
      <c r="Z58152" s="44"/>
    </row>
    <row r="58153" spans="26:26">
      <c r="Z58153" s="44"/>
    </row>
    <row r="58154" spans="26:26">
      <c r="Z58154" s="44"/>
    </row>
    <row r="58155" spans="26:26">
      <c r="Z58155" s="44"/>
    </row>
    <row r="58156" spans="26:26">
      <c r="Z58156" s="44"/>
    </row>
    <row r="58157" spans="26:26">
      <c r="Z58157" s="44"/>
    </row>
    <row r="58158" spans="26:26">
      <c r="Z58158" s="44"/>
    </row>
    <row r="58159" spans="26:26">
      <c r="Z58159" s="44"/>
    </row>
    <row r="58160" spans="26:26">
      <c r="Z58160" s="44"/>
    </row>
    <row r="58161" spans="26:26">
      <c r="Z58161" s="44"/>
    </row>
    <row r="58162" spans="26:26">
      <c r="Z58162" s="44"/>
    </row>
    <row r="58163" spans="26:26">
      <c r="Z58163" s="44"/>
    </row>
    <row r="58164" spans="26:26">
      <c r="Z58164" s="44"/>
    </row>
    <row r="58165" spans="26:26">
      <c r="Z58165" s="44"/>
    </row>
    <row r="58166" spans="26:26">
      <c r="Z58166" s="44"/>
    </row>
    <row r="58167" spans="26:26">
      <c r="Z58167" s="44"/>
    </row>
    <row r="58168" spans="26:26">
      <c r="Z58168" s="44"/>
    </row>
    <row r="58169" spans="26:26">
      <c r="Z58169" s="44"/>
    </row>
    <row r="58170" spans="26:26">
      <c r="Z58170" s="44"/>
    </row>
    <row r="58171" spans="26:26">
      <c r="Z58171" s="44"/>
    </row>
    <row r="58172" spans="26:26">
      <c r="Z58172" s="44"/>
    </row>
    <row r="58173" spans="26:26">
      <c r="Z58173" s="44"/>
    </row>
    <row r="58174" spans="26:26">
      <c r="Z58174" s="44"/>
    </row>
    <row r="58175" spans="26:26">
      <c r="Z58175" s="44"/>
    </row>
    <row r="58176" spans="26:26">
      <c r="Z58176" s="44"/>
    </row>
    <row r="58177" spans="26:26">
      <c r="Z58177" s="44"/>
    </row>
    <row r="58178" spans="26:26">
      <c r="Z58178" s="44"/>
    </row>
    <row r="58179" spans="26:26">
      <c r="Z58179" s="44"/>
    </row>
    <row r="58180" spans="26:26">
      <c r="Z58180" s="44"/>
    </row>
    <row r="58181" spans="26:26">
      <c r="Z58181" s="44"/>
    </row>
    <row r="58182" spans="26:26">
      <c r="Z58182" s="44"/>
    </row>
    <row r="58183" spans="26:26">
      <c r="Z58183" s="44"/>
    </row>
    <row r="58184" spans="26:26">
      <c r="Z58184" s="44"/>
    </row>
    <row r="58185" spans="26:26">
      <c r="Z58185" s="44"/>
    </row>
    <row r="58186" spans="26:26">
      <c r="Z58186" s="44"/>
    </row>
    <row r="58187" spans="26:26">
      <c r="Z58187" s="44"/>
    </row>
    <row r="58188" spans="26:26">
      <c r="Z58188" s="44"/>
    </row>
    <row r="58189" spans="26:26">
      <c r="Z58189" s="44"/>
    </row>
    <row r="58190" spans="26:26">
      <c r="Z58190" s="44"/>
    </row>
    <row r="58191" spans="26:26">
      <c r="Z58191" s="44"/>
    </row>
    <row r="58192" spans="26:26">
      <c r="Z58192" s="44"/>
    </row>
    <row r="58193" spans="26:26">
      <c r="Z58193" s="44"/>
    </row>
    <row r="58194" spans="26:26">
      <c r="Z58194" s="44"/>
    </row>
    <row r="58195" spans="26:26">
      <c r="Z58195" s="44"/>
    </row>
    <row r="58196" spans="26:26">
      <c r="Z58196" s="44"/>
    </row>
    <row r="58197" spans="26:26">
      <c r="Z58197" s="44"/>
    </row>
    <row r="58198" spans="26:26">
      <c r="Z58198" s="44"/>
    </row>
    <row r="58199" spans="26:26">
      <c r="Z58199" s="44"/>
    </row>
    <row r="58200" spans="26:26">
      <c r="Z58200" s="44"/>
    </row>
    <row r="58201" spans="26:26">
      <c r="Z58201" s="44"/>
    </row>
    <row r="58202" spans="26:26">
      <c r="Z58202" s="44"/>
    </row>
    <row r="58203" spans="26:26">
      <c r="Z58203" s="44"/>
    </row>
    <row r="58204" spans="26:26">
      <c r="Z58204" s="44"/>
    </row>
    <row r="58205" spans="26:26">
      <c r="Z58205" s="44"/>
    </row>
    <row r="58206" spans="26:26">
      <c r="Z58206" s="44"/>
    </row>
    <row r="58207" spans="26:26">
      <c r="Z58207" s="44"/>
    </row>
    <row r="58208" spans="26:26">
      <c r="Z58208" s="44"/>
    </row>
    <row r="58209" spans="26:26">
      <c r="Z58209" s="44"/>
    </row>
    <row r="58210" spans="26:26">
      <c r="Z58210" s="44"/>
    </row>
    <row r="58211" spans="26:26">
      <c r="Z58211" s="44"/>
    </row>
    <row r="58212" spans="26:26">
      <c r="Z58212" s="44"/>
    </row>
    <row r="58213" spans="26:26">
      <c r="Z58213" s="44"/>
    </row>
    <row r="58214" spans="26:26">
      <c r="Z58214" s="44"/>
    </row>
    <row r="58215" spans="26:26">
      <c r="Z58215" s="44"/>
    </row>
    <row r="58216" spans="26:26">
      <c r="Z58216" s="44"/>
    </row>
    <row r="58217" spans="26:26">
      <c r="Z58217" s="44"/>
    </row>
    <row r="58218" spans="26:26">
      <c r="Z58218" s="44"/>
    </row>
    <row r="58219" spans="26:26">
      <c r="Z58219" s="44"/>
    </row>
    <row r="58220" spans="26:26">
      <c r="Z58220" s="44"/>
    </row>
    <row r="58221" spans="26:26">
      <c r="Z58221" s="44"/>
    </row>
    <row r="58222" spans="26:26">
      <c r="Z58222" s="44"/>
    </row>
    <row r="58223" spans="26:26">
      <c r="Z58223" s="44"/>
    </row>
    <row r="58224" spans="26:26">
      <c r="Z58224" s="44"/>
    </row>
    <row r="58225" spans="26:26">
      <c r="Z58225" s="44"/>
    </row>
    <row r="58226" spans="26:26">
      <c r="Z58226" s="44"/>
    </row>
    <row r="58227" spans="26:26">
      <c r="Z58227" s="44"/>
    </row>
    <row r="58228" spans="26:26">
      <c r="Z58228" s="44"/>
    </row>
    <row r="58229" spans="26:26">
      <c r="Z58229" s="44"/>
    </row>
    <row r="58230" spans="26:26">
      <c r="Z58230" s="44"/>
    </row>
    <row r="58231" spans="26:26">
      <c r="Z58231" s="44"/>
    </row>
    <row r="58232" spans="26:26">
      <c r="Z58232" s="44"/>
    </row>
    <row r="58233" spans="26:26">
      <c r="Z58233" s="44"/>
    </row>
    <row r="58234" spans="26:26">
      <c r="Z58234" s="44"/>
    </row>
    <row r="58235" spans="26:26">
      <c r="Z58235" s="44"/>
    </row>
    <row r="58236" spans="26:26">
      <c r="Z58236" s="44"/>
    </row>
    <row r="58237" spans="26:26">
      <c r="Z58237" s="44"/>
    </row>
    <row r="58238" spans="26:26">
      <c r="Z58238" s="44"/>
    </row>
    <row r="58239" spans="26:26">
      <c r="Z58239" s="44"/>
    </row>
    <row r="58240" spans="26:26">
      <c r="Z58240" s="44"/>
    </row>
    <row r="58241" spans="26:26">
      <c r="Z58241" s="44"/>
    </row>
    <row r="58242" spans="26:26">
      <c r="Z58242" s="44"/>
    </row>
    <row r="58243" spans="26:26">
      <c r="Z58243" s="44"/>
    </row>
    <row r="58244" spans="26:26">
      <c r="Z58244" s="44"/>
    </row>
    <row r="58245" spans="26:26">
      <c r="Z58245" s="44"/>
    </row>
    <row r="58246" spans="26:26">
      <c r="Z58246" s="44"/>
    </row>
    <row r="58247" spans="26:26">
      <c r="Z58247" s="44"/>
    </row>
    <row r="58248" spans="26:26">
      <c r="Z58248" s="44"/>
    </row>
    <row r="58249" spans="26:26">
      <c r="Z58249" s="44"/>
    </row>
    <row r="58250" spans="26:26">
      <c r="Z58250" s="44"/>
    </row>
    <row r="58251" spans="26:26">
      <c r="Z58251" s="44"/>
    </row>
    <row r="58252" spans="26:26">
      <c r="Z58252" s="44"/>
    </row>
    <row r="58253" spans="26:26">
      <c r="Z58253" s="44"/>
    </row>
    <row r="58254" spans="26:26">
      <c r="Z58254" s="44"/>
    </row>
    <row r="58255" spans="26:26">
      <c r="Z58255" s="44"/>
    </row>
    <row r="58256" spans="26:26">
      <c r="Z58256" s="44"/>
    </row>
    <row r="58257" spans="26:26">
      <c r="Z58257" s="44"/>
    </row>
    <row r="58258" spans="26:26">
      <c r="Z58258" s="44"/>
    </row>
    <row r="58259" spans="26:26">
      <c r="Z58259" s="44"/>
    </row>
    <row r="58260" spans="26:26">
      <c r="Z58260" s="44"/>
    </row>
    <row r="58261" spans="26:26">
      <c r="Z58261" s="44"/>
    </row>
    <row r="58262" spans="26:26">
      <c r="Z58262" s="44"/>
    </row>
    <row r="58263" spans="26:26">
      <c r="Z58263" s="44"/>
    </row>
    <row r="58264" spans="26:26">
      <c r="Z58264" s="44"/>
    </row>
    <row r="58265" spans="26:26">
      <c r="Z58265" s="44"/>
    </row>
    <row r="58266" spans="26:26">
      <c r="Z58266" s="44"/>
    </row>
    <row r="58267" spans="26:26">
      <c r="Z58267" s="44"/>
    </row>
    <row r="58268" spans="26:26">
      <c r="Z58268" s="44"/>
    </row>
    <row r="58269" spans="26:26">
      <c r="Z58269" s="44"/>
    </row>
    <row r="58270" spans="26:26">
      <c r="Z58270" s="44"/>
    </row>
    <row r="58271" spans="26:26">
      <c r="Z58271" s="44"/>
    </row>
    <row r="58272" spans="26:26">
      <c r="Z58272" s="44"/>
    </row>
    <row r="58273" spans="26:26">
      <c r="Z58273" s="44"/>
    </row>
    <row r="58274" spans="26:26">
      <c r="Z58274" s="44"/>
    </row>
    <row r="58275" spans="26:26">
      <c r="Z58275" s="44"/>
    </row>
    <row r="58276" spans="26:26">
      <c r="Z58276" s="44"/>
    </row>
    <row r="58277" spans="26:26">
      <c r="Z58277" s="44"/>
    </row>
    <row r="58278" spans="26:26">
      <c r="Z58278" s="44"/>
    </row>
    <row r="58279" spans="26:26">
      <c r="Z58279" s="44"/>
    </row>
    <row r="58280" spans="26:26">
      <c r="Z58280" s="44"/>
    </row>
    <row r="58281" spans="26:26">
      <c r="Z58281" s="44"/>
    </row>
    <row r="58282" spans="26:26">
      <c r="Z58282" s="44"/>
    </row>
    <row r="58283" spans="26:26">
      <c r="Z58283" s="44"/>
    </row>
    <row r="58284" spans="26:26">
      <c r="Z58284" s="44"/>
    </row>
    <row r="58285" spans="26:26">
      <c r="Z58285" s="44"/>
    </row>
    <row r="58286" spans="26:26">
      <c r="Z58286" s="44"/>
    </row>
    <row r="58287" spans="26:26">
      <c r="Z58287" s="44"/>
    </row>
    <row r="58288" spans="26:26">
      <c r="Z58288" s="44"/>
    </row>
    <row r="58289" spans="26:26">
      <c r="Z58289" s="44"/>
    </row>
    <row r="58290" spans="26:26">
      <c r="Z58290" s="44"/>
    </row>
    <row r="58291" spans="26:26">
      <c r="Z58291" s="44"/>
    </row>
    <row r="58292" spans="26:26">
      <c r="Z58292" s="44"/>
    </row>
    <row r="58293" spans="26:26">
      <c r="Z58293" s="44"/>
    </row>
    <row r="58294" spans="26:26">
      <c r="Z58294" s="44"/>
    </row>
    <row r="58295" spans="26:26">
      <c r="Z58295" s="44"/>
    </row>
    <row r="58296" spans="26:26">
      <c r="Z58296" s="44"/>
    </row>
    <row r="58297" spans="26:26">
      <c r="Z58297" s="44"/>
    </row>
    <row r="58298" spans="26:26">
      <c r="Z58298" s="44"/>
    </row>
    <row r="58299" spans="26:26">
      <c r="Z58299" s="44"/>
    </row>
    <row r="58300" spans="26:26">
      <c r="Z58300" s="44"/>
    </row>
    <row r="58301" spans="26:26">
      <c r="Z58301" s="44"/>
    </row>
    <row r="58302" spans="26:26">
      <c r="Z58302" s="44"/>
    </row>
    <row r="58303" spans="26:26">
      <c r="Z58303" s="44"/>
    </row>
    <row r="58304" spans="26:26">
      <c r="Z58304" s="44"/>
    </row>
    <row r="58305" spans="26:26">
      <c r="Z58305" s="44"/>
    </row>
    <row r="58306" spans="26:26">
      <c r="Z58306" s="44"/>
    </row>
    <row r="58307" spans="26:26">
      <c r="Z58307" s="44"/>
    </row>
    <row r="58308" spans="26:26">
      <c r="Z58308" s="44"/>
    </row>
    <row r="58309" spans="26:26">
      <c r="Z58309" s="44"/>
    </row>
    <row r="58310" spans="26:26">
      <c r="Z58310" s="44"/>
    </row>
    <row r="58311" spans="26:26">
      <c r="Z58311" s="44"/>
    </row>
    <row r="58312" spans="26:26">
      <c r="Z58312" s="44"/>
    </row>
    <row r="58313" spans="26:26">
      <c r="Z58313" s="44"/>
    </row>
    <row r="58314" spans="26:26">
      <c r="Z58314" s="44"/>
    </row>
    <row r="58315" spans="26:26">
      <c r="Z58315" s="44"/>
    </row>
    <row r="58316" spans="26:26">
      <c r="Z58316" s="44"/>
    </row>
    <row r="58317" spans="26:26">
      <c r="Z58317" s="44"/>
    </row>
    <row r="58318" spans="26:26">
      <c r="Z58318" s="44"/>
    </row>
    <row r="58319" spans="26:26">
      <c r="Z58319" s="44"/>
    </row>
    <row r="58320" spans="26:26">
      <c r="Z58320" s="44"/>
    </row>
    <row r="58321" spans="26:26">
      <c r="Z58321" s="44"/>
    </row>
    <row r="58322" spans="26:26">
      <c r="Z58322" s="44"/>
    </row>
    <row r="58323" spans="26:26">
      <c r="Z58323" s="44"/>
    </row>
    <row r="58324" spans="26:26">
      <c r="Z58324" s="44"/>
    </row>
    <row r="58325" spans="26:26">
      <c r="Z58325" s="44"/>
    </row>
    <row r="58326" spans="26:26">
      <c r="Z58326" s="44"/>
    </row>
    <row r="58327" spans="26:26">
      <c r="Z58327" s="44"/>
    </row>
    <row r="58328" spans="26:26">
      <c r="Z58328" s="44"/>
    </row>
    <row r="58329" spans="26:26">
      <c r="Z58329" s="44"/>
    </row>
    <row r="58330" spans="26:26">
      <c r="Z58330" s="44"/>
    </row>
    <row r="58331" spans="26:26">
      <c r="Z58331" s="44"/>
    </row>
    <row r="58332" spans="26:26">
      <c r="Z58332" s="44"/>
    </row>
    <row r="58333" spans="26:26">
      <c r="Z58333" s="44"/>
    </row>
    <row r="58334" spans="26:26">
      <c r="Z58334" s="44"/>
    </row>
    <row r="58335" spans="26:26">
      <c r="Z58335" s="44"/>
    </row>
    <row r="58336" spans="26:26">
      <c r="Z58336" s="44"/>
    </row>
    <row r="58337" spans="26:26">
      <c r="Z58337" s="44"/>
    </row>
    <row r="58338" spans="26:26">
      <c r="Z58338" s="44"/>
    </row>
    <row r="58339" spans="26:26">
      <c r="Z58339" s="44"/>
    </row>
    <row r="58340" spans="26:26">
      <c r="Z58340" s="44"/>
    </row>
    <row r="58341" spans="26:26">
      <c r="Z58341" s="44"/>
    </row>
    <row r="58342" spans="26:26">
      <c r="Z58342" s="44"/>
    </row>
    <row r="58343" spans="26:26">
      <c r="Z58343" s="44"/>
    </row>
    <row r="58344" spans="26:26">
      <c r="Z58344" s="44"/>
    </row>
    <row r="58345" spans="26:26">
      <c r="Z58345" s="44"/>
    </row>
    <row r="58346" spans="26:26">
      <c r="Z58346" s="44"/>
    </row>
    <row r="58347" spans="26:26">
      <c r="Z58347" s="44"/>
    </row>
    <row r="58348" spans="26:26">
      <c r="Z58348" s="44"/>
    </row>
    <row r="58349" spans="26:26">
      <c r="Z58349" s="44"/>
    </row>
    <row r="58350" spans="26:26">
      <c r="Z58350" s="44"/>
    </row>
    <row r="58351" spans="26:26">
      <c r="Z58351" s="44"/>
    </row>
    <row r="58352" spans="26:26">
      <c r="Z58352" s="44"/>
    </row>
    <row r="58353" spans="26:26">
      <c r="Z58353" s="44"/>
    </row>
    <row r="58354" spans="26:26">
      <c r="Z58354" s="44"/>
    </row>
    <row r="58355" spans="26:26">
      <c r="Z58355" s="44"/>
    </row>
    <row r="58356" spans="26:26">
      <c r="Z58356" s="44"/>
    </row>
    <row r="58357" spans="26:26">
      <c r="Z58357" s="44"/>
    </row>
    <row r="58358" spans="26:26">
      <c r="Z58358" s="44"/>
    </row>
    <row r="58359" spans="26:26">
      <c r="Z58359" s="44"/>
    </row>
    <row r="58360" spans="26:26">
      <c r="Z58360" s="44"/>
    </row>
    <row r="58361" spans="26:26">
      <c r="Z58361" s="44"/>
    </row>
    <row r="58362" spans="26:26">
      <c r="Z58362" s="44"/>
    </row>
    <row r="58363" spans="26:26">
      <c r="Z58363" s="44"/>
    </row>
    <row r="58364" spans="26:26">
      <c r="Z58364" s="44"/>
    </row>
    <row r="58365" spans="26:26">
      <c r="Z58365" s="44"/>
    </row>
    <row r="58366" spans="26:26">
      <c r="Z58366" s="44"/>
    </row>
    <row r="58367" spans="26:26">
      <c r="Z58367" s="44"/>
    </row>
    <row r="58368" spans="26:26">
      <c r="Z58368" s="44"/>
    </row>
    <row r="58369" spans="26:26">
      <c r="Z58369" s="44"/>
    </row>
    <row r="58370" spans="26:26">
      <c r="Z58370" s="44"/>
    </row>
    <row r="58371" spans="26:26">
      <c r="Z58371" s="44"/>
    </row>
    <row r="58372" spans="26:26">
      <c r="Z58372" s="44"/>
    </row>
    <row r="58373" spans="26:26">
      <c r="Z58373" s="44"/>
    </row>
    <row r="58374" spans="26:26">
      <c r="Z58374" s="44"/>
    </row>
    <row r="58375" spans="26:26">
      <c r="Z58375" s="44"/>
    </row>
    <row r="58376" spans="26:26">
      <c r="Z58376" s="44"/>
    </row>
    <row r="58377" spans="26:26">
      <c r="Z58377" s="44"/>
    </row>
    <row r="58378" spans="26:26">
      <c r="Z58378" s="44"/>
    </row>
    <row r="58379" spans="26:26">
      <c r="Z58379" s="44"/>
    </row>
    <row r="58380" spans="26:26">
      <c r="Z58380" s="44"/>
    </row>
    <row r="58381" spans="26:26">
      <c r="Z58381" s="44"/>
    </row>
    <row r="58382" spans="26:26">
      <c r="Z58382" s="44"/>
    </row>
    <row r="58383" spans="26:26">
      <c r="Z58383" s="44"/>
    </row>
    <row r="58384" spans="26:26">
      <c r="Z58384" s="44"/>
    </row>
    <row r="58385" spans="26:26">
      <c r="Z58385" s="44"/>
    </row>
    <row r="58386" spans="26:26">
      <c r="Z58386" s="44"/>
    </row>
    <row r="58387" spans="26:26">
      <c r="Z58387" s="44"/>
    </row>
    <row r="58388" spans="26:26">
      <c r="Z58388" s="44"/>
    </row>
    <row r="58389" spans="26:26">
      <c r="Z58389" s="44"/>
    </row>
    <row r="58390" spans="26:26">
      <c r="Z58390" s="44"/>
    </row>
    <row r="58391" spans="26:26">
      <c r="Z58391" s="44"/>
    </row>
    <row r="58392" spans="26:26">
      <c r="Z58392" s="44"/>
    </row>
    <row r="58393" spans="26:26">
      <c r="Z58393" s="44"/>
    </row>
    <row r="58394" spans="26:26">
      <c r="Z58394" s="44"/>
    </row>
    <row r="58395" spans="26:26">
      <c r="Z58395" s="44"/>
    </row>
    <row r="58396" spans="26:26">
      <c r="Z58396" s="44"/>
    </row>
    <row r="58397" spans="26:26">
      <c r="Z58397" s="44"/>
    </row>
    <row r="58398" spans="26:26">
      <c r="Z58398" s="44"/>
    </row>
    <row r="58399" spans="26:26">
      <c r="Z58399" s="44"/>
    </row>
    <row r="58400" spans="26:26">
      <c r="Z58400" s="44"/>
    </row>
    <row r="58401" spans="26:26">
      <c r="Z58401" s="44"/>
    </row>
    <row r="58402" spans="26:26">
      <c r="Z58402" s="44"/>
    </row>
    <row r="58403" spans="26:26">
      <c r="Z58403" s="44"/>
    </row>
    <row r="58404" spans="26:26">
      <c r="Z58404" s="44"/>
    </row>
    <row r="58405" spans="26:26">
      <c r="Z58405" s="44"/>
    </row>
    <row r="58406" spans="26:26">
      <c r="Z58406" s="44"/>
    </row>
    <row r="58407" spans="26:26">
      <c r="Z58407" s="44"/>
    </row>
    <row r="58408" spans="26:26">
      <c r="Z58408" s="44"/>
    </row>
    <row r="58409" spans="26:26">
      <c r="Z58409" s="44"/>
    </row>
    <row r="58410" spans="26:26">
      <c r="Z58410" s="44"/>
    </row>
    <row r="58411" spans="26:26">
      <c r="Z58411" s="44"/>
    </row>
    <row r="58412" spans="26:26">
      <c r="Z58412" s="44"/>
    </row>
    <row r="58413" spans="26:26">
      <c r="Z58413" s="44"/>
    </row>
    <row r="58414" spans="26:26">
      <c r="Z58414" s="44"/>
    </row>
    <row r="58415" spans="26:26">
      <c r="Z58415" s="44"/>
    </row>
    <row r="58416" spans="26:26">
      <c r="Z58416" s="44"/>
    </row>
    <row r="58417" spans="26:26">
      <c r="Z58417" s="44"/>
    </row>
    <row r="58418" spans="26:26">
      <c r="Z58418" s="44"/>
    </row>
    <row r="58419" spans="26:26">
      <c r="Z58419" s="44"/>
    </row>
    <row r="58420" spans="26:26">
      <c r="Z58420" s="44"/>
    </row>
    <row r="58421" spans="26:26">
      <c r="Z58421" s="44"/>
    </row>
    <row r="58422" spans="26:26">
      <c r="Z58422" s="44"/>
    </row>
    <row r="58423" spans="26:26">
      <c r="Z58423" s="44"/>
    </row>
    <row r="58424" spans="26:26">
      <c r="Z58424" s="44"/>
    </row>
    <row r="58425" spans="26:26">
      <c r="Z58425" s="44"/>
    </row>
    <row r="58426" spans="26:26">
      <c r="Z58426" s="44"/>
    </row>
    <row r="58427" spans="26:26">
      <c r="Z58427" s="44"/>
    </row>
    <row r="58428" spans="26:26">
      <c r="Z58428" s="44"/>
    </row>
    <row r="58429" spans="26:26">
      <c r="Z58429" s="44"/>
    </row>
    <row r="58430" spans="26:26">
      <c r="Z58430" s="44"/>
    </row>
    <row r="58431" spans="26:26">
      <c r="Z58431" s="44"/>
    </row>
    <row r="58432" spans="26:26">
      <c r="Z58432" s="44"/>
    </row>
    <row r="58433" spans="26:26">
      <c r="Z58433" s="44"/>
    </row>
    <row r="58434" spans="26:26">
      <c r="Z58434" s="44"/>
    </row>
    <row r="58435" spans="26:26">
      <c r="Z58435" s="44"/>
    </row>
    <row r="58436" spans="26:26">
      <c r="Z58436" s="44"/>
    </row>
    <row r="58437" spans="26:26">
      <c r="Z58437" s="44"/>
    </row>
    <row r="58438" spans="26:26">
      <c r="Z58438" s="44"/>
    </row>
    <row r="58439" spans="26:26">
      <c r="Z58439" s="44"/>
    </row>
    <row r="58440" spans="26:26">
      <c r="Z58440" s="44"/>
    </row>
    <row r="58441" spans="26:26">
      <c r="Z58441" s="44"/>
    </row>
    <row r="58442" spans="26:26">
      <c r="Z58442" s="44"/>
    </row>
    <row r="58443" spans="26:26">
      <c r="Z58443" s="44"/>
    </row>
    <row r="58444" spans="26:26">
      <c r="Z58444" s="44"/>
    </row>
    <row r="58445" spans="26:26">
      <c r="Z58445" s="44"/>
    </row>
    <row r="58446" spans="26:26">
      <c r="Z58446" s="44"/>
    </row>
    <row r="58447" spans="26:26">
      <c r="Z58447" s="44"/>
    </row>
    <row r="58448" spans="26:26">
      <c r="Z58448" s="44"/>
    </row>
    <row r="58449" spans="26:26">
      <c r="Z58449" s="44"/>
    </row>
    <row r="58450" spans="26:26">
      <c r="Z58450" s="44"/>
    </row>
    <row r="58451" spans="26:26">
      <c r="Z58451" s="44"/>
    </row>
    <row r="58452" spans="26:26">
      <c r="Z58452" s="44"/>
    </row>
    <row r="58453" spans="26:26">
      <c r="Z58453" s="44"/>
    </row>
    <row r="58454" spans="26:26">
      <c r="Z58454" s="44"/>
    </row>
    <row r="58455" spans="26:26">
      <c r="Z58455" s="44"/>
    </row>
    <row r="58456" spans="26:26">
      <c r="Z58456" s="44"/>
    </row>
    <row r="58457" spans="26:26">
      <c r="Z58457" s="44"/>
    </row>
    <row r="58458" spans="26:26">
      <c r="Z58458" s="44"/>
    </row>
    <row r="58459" spans="26:26">
      <c r="Z58459" s="44"/>
    </row>
    <row r="58460" spans="26:26">
      <c r="Z58460" s="44"/>
    </row>
    <row r="58461" spans="26:26">
      <c r="Z58461" s="44"/>
    </row>
    <row r="58462" spans="26:26">
      <c r="Z58462" s="44"/>
    </row>
    <row r="58463" spans="26:26">
      <c r="Z58463" s="44"/>
    </row>
    <row r="58464" spans="26:26">
      <c r="Z58464" s="44"/>
    </row>
    <row r="58465" spans="26:26">
      <c r="Z58465" s="44"/>
    </row>
    <row r="58466" spans="26:26">
      <c r="Z58466" s="44"/>
    </row>
    <row r="58467" spans="26:26">
      <c r="Z58467" s="44"/>
    </row>
    <row r="58468" spans="26:26">
      <c r="Z58468" s="44"/>
    </row>
    <row r="58469" spans="26:26">
      <c r="Z58469" s="44"/>
    </row>
    <row r="58470" spans="26:26">
      <c r="Z58470" s="44"/>
    </row>
    <row r="58471" spans="26:26">
      <c r="Z58471" s="44"/>
    </row>
    <row r="58472" spans="26:26">
      <c r="Z58472" s="44"/>
    </row>
    <row r="58473" spans="26:26">
      <c r="Z58473" s="44"/>
    </row>
    <row r="58474" spans="26:26">
      <c r="Z58474" s="44"/>
    </row>
    <row r="58475" spans="26:26">
      <c r="Z58475" s="44"/>
    </row>
    <row r="58476" spans="26:26">
      <c r="Z58476" s="44"/>
    </row>
    <row r="58477" spans="26:26">
      <c r="Z58477" s="44"/>
    </row>
    <row r="58478" spans="26:26">
      <c r="Z58478" s="44"/>
    </row>
    <row r="58479" spans="26:26">
      <c r="Z58479" s="44"/>
    </row>
    <row r="58480" spans="26:26">
      <c r="Z58480" s="44"/>
    </row>
    <row r="58481" spans="26:26">
      <c r="Z58481" s="44"/>
    </row>
    <row r="58482" spans="26:26">
      <c r="Z58482" s="44"/>
    </row>
    <row r="58483" spans="26:26">
      <c r="Z58483" s="44"/>
    </row>
    <row r="58484" spans="26:26">
      <c r="Z58484" s="44"/>
    </row>
    <row r="58485" spans="26:26">
      <c r="Z58485" s="44"/>
    </row>
    <row r="58486" spans="26:26">
      <c r="Z58486" s="44"/>
    </row>
    <row r="58487" spans="26:26">
      <c r="Z58487" s="44"/>
    </row>
    <row r="58488" spans="26:26">
      <c r="Z58488" s="44"/>
    </row>
    <row r="58489" spans="26:26">
      <c r="Z58489" s="44"/>
    </row>
    <row r="58490" spans="26:26">
      <c r="Z58490" s="44"/>
    </row>
    <row r="58491" spans="26:26">
      <c r="Z58491" s="44"/>
    </row>
    <row r="58492" spans="26:26">
      <c r="Z58492" s="44"/>
    </row>
    <row r="58493" spans="26:26">
      <c r="Z58493" s="44"/>
    </row>
    <row r="58494" spans="26:26">
      <c r="Z58494" s="44"/>
    </row>
    <row r="58495" spans="26:26">
      <c r="Z58495" s="44"/>
    </row>
    <row r="58496" spans="26:26">
      <c r="Z58496" s="44"/>
    </row>
    <row r="58497" spans="26:26">
      <c r="Z58497" s="44"/>
    </row>
    <row r="58498" spans="26:26">
      <c r="Z58498" s="44"/>
    </row>
    <row r="58499" spans="26:26">
      <c r="Z58499" s="44"/>
    </row>
    <row r="58500" spans="26:26">
      <c r="Z58500" s="44"/>
    </row>
    <row r="58501" spans="26:26">
      <c r="Z58501" s="44"/>
    </row>
    <row r="58502" spans="26:26">
      <c r="Z58502" s="44"/>
    </row>
    <row r="58503" spans="26:26">
      <c r="Z58503" s="44"/>
    </row>
    <row r="58504" spans="26:26">
      <c r="Z58504" s="44"/>
    </row>
    <row r="58505" spans="26:26">
      <c r="Z58505" s="44"/>
    </row>
    <row r="58506" spans="26:26">
      <c r="Z58506" s="44"/>
    </row>
    <row r="58507" spans="26:26">
      <c r="Z58507" s="44"/>
    </row>
    <row r="58508" spans="26:26">
      <c r="Z58508" s="44"/>
    </row>
    <row r="58509" spans="26:26">
      <c r="Z58509" s="44"/>
    </row>
    <row r="58510" spans="26:26">
      <c r="Z58510" s="44"/>
    </row>
    <row r="58511" spans="26:26">
      <c r="Z58511" s="44"/>
    </row>
    <row r="58512" spans="26:26">
      <c r="Z58512" s="44"/>
    </row>
    <row r="58513" spans="26:26">
      <c r="Z58513" s="44"/>
    </row>
    <row r="58514" spans="26:26">
      <c r="Z58514" s="44"/>
    </row>
    <row r="58515" spans="26:26">
      <c r="Z58515" s="44"/>
    </row>
    <row r="58516" spans="26:26">
      <c r="Z58516" s="44"/>
    </row>
    <row r="58517" spans="26:26">
      <c r="Z58517" s="44"/>
    </row>
    <row r="58518" spans="26:26">
      <c r="Z58518" s="44"/>
    </row>
    <row r="58519" spans="26:26">
      <c r="Z58519" s="44"/>
    </row>
    <row r="58520" spans="26:26">
      <c r="Z58520" s="44"/>
    </row>
    <row r="58521" spans="26:26">
      <c r="Z58521" s="44"/>
    </row>
    <row r="58522" spans="26:26">
      <c r="Z58522" s="44"/>
    </row>
    <row r="58523" spans="26:26">
      <c r="Z58523" s="44"/>
    </row>
    <row r="58524" spans="26:26">
      <c r="Z58524" s="44"/>
    </row>
    <row r="58525" spans="26:26">
      <c r="Z58525" s="44"/>
    </row>
    <row r="58526" spans="26:26">
      <c r="Z58526" s="44"/>
    </row>
    <row r="58527" spans="26:26">
      <c r="Z58527" s="44"/>
    </row>
    <row r="58528" spans="26:26">
      <c r="Z58528" s="44"/>
    </row>
    <row r="58529" spans="26:26">
      <c r="Z58529" s="44"/>
    </row>
    <row r="58530" spans="26:26">
      <c r="Z58530" s="44"/>
    </row>
    <row r="58531" spans="26:26">
      <c r="Z58531" s="44"/>
    </row>
    <row r="58532" spans="26:26">
      <c r="Z58532" s="44"/>
    </row>
    <row r="58533" spans="26:26">
      <c r="Z58533" s="44"/>
    </row>
    <row r="58534" spans="26:26">
      <c r="Z58534" s="44"/>
    </row>
    <row r="58535" spans="26:26">
      <c r="Z58535" s="44"/>
    </row>
    <row r="58536" spans="26:26">
      <c r="Z58536" s="44"/>
    </row>
    <row r="58537" spans="26:26">
      <c r="Z58537" s="44"/>
    </row>
    <row r="58538" spans="26:26">
      <c r="Z58538" s="44"/>
    </row>
    <row r="58539" spans="26:26">
      <c r="Z58539" s="44"/>
    </row>
    <row r="58540" spans="26:26">
      <c r="Z58540" s="44"/>
    </row>
    <row r="58541" spans="26:26">
      <c r="Z58541" s="44"/>
    </row>
    <row r="58542" spans="26:26">
      <c r="Z58542" s="44"/>
    </row>
    <row r="58543" spans="26:26">
      <c r="Z58543" s="44"/>
    </row>
    <row r="58544" spans="26:26">
      <c r="Z58544" s="44"/>
    </row>
    <row r="58545" spans="26:26">
      <c r="Z58545" s="44"/>
    </row>
    <row r="58546" spans="26:26">
      <c r="Z58546" s="44"/>
    </row>
    <row r="58547" spans="26:26">
      <c r="Z58547" s="44"/>
    </row>
    <row r="58548" spans="26:26">
      <c r="Z58548" s="44"/>
    </row>
    <row r="58549" spans="26:26">
      <c r="Z58549" s="44"/>
    </row>
    <row r="58550" spans="26:26">
      <c r="Z58550" s="44"/>
    </row>
    <row r="58551" spans="26:26">
      <c r="Z58551" s="44"/>
    </row>
    <row r="58552" spans="26:26">
      <c r="Z58552" s="44"/>
    </row>
    <row r="58553" spans="26:26">
      <c r="Z58553" s="44"/>
    </row>
    <row r="58554" spans="26:26">
      <c r="Z58554" s="44"/>
    </row>
    <row r="58555" spans="26:26">
      <c r="Z58555" s="44"/>
    </row>
    <row r="58556" spans="26:26">
      <c r="Z58556" s="44"/>
    </row>
    <row r="58557" spans="26:26">
      <c r="Z58557" s="44"/>
    </row>
    <row r="58558" spans="26:26">
      <c r="Z58558" s="44"/>
    </row>
    <row r="58559" spans="26:26">
      <c r="Z58559" s="44"/>
    </row>
    <row r="58560" spans="26:26">
      <c r="Z58560" s="44"/>
    </row>
    <row r="58561" spans="26:26">
      <c r="Z58561" s="44"/>
    </row>
    <row r="58562" spans="26:26">
      <c r="Z58562" s="44"/>
    </row>
    <row r="58563" spans="26:26">
      <c r="Z58563" s="44"/>
    </row>
    <row r="58564" spans="26:26">
      <c r="Z58564" s="44"/>
    </row>
    <row r="58565" spans="26:26">
      <c r="Z58565" s="44"/>
    </row>
    <row r="58566" spans="26:26">
      <c r="Z58566" s="44"/>
    </row>
    <row r="58567" spans="26:26">
      <c r="Z58567" s="44"/>
    </row>
    <row r="58568" spans="26:26">
      <c r="Z58568" s="44"/>
    </row>
    <row r="58569" spans="26:26">
      <c r="Z58569" s="44"/>
    </row>
    <row r="58570" spans="26:26">
      <c r="Z58570" s="44"/>
    </row>
    <row r="58571" spans="26:26">
      <c r="Z58571" s="44"/>
    </row>
    <row r="58572" spans="26:26">
      <c r="Z58572" s="44"/>
    </row>
    <row r="58573" spans="26:26">
      <c r="Z58573" s="44"/>
    </row>
    <row r="58574" spans="26:26">
      <c r="Z58574" s="44"/>
    </row>
    <row r="58575" spans="26:26">
      <c r="Z58575" s="44"/>
    </row>
    <row r="58576" spans="26:26">
      <c r="Z58576" s="44"/>
    </row>
    <row r="58577" spans="26:26">
      <c r="Z58577" s="44"/>
    </row>
    <row r="58578" spans="26:26">
      <c r="Z58578" s="44"/>
    </row>
    <row r="58579" spans="26:26">
      <c r="Z58579" s="44"/>
    </row>
    <row r="58580" spans="26:26">
      <c r="Z58580" s="44"/>
    </row>
    <row r="58581" spans="26:26">
      <c r="Z58581" s="44"/>
    </row>
    <row r="58582" spans="26:26">
      <c r="Z58582" s="44"/>
    </row>
    <row r="58583" spans="26:26">
      <c r="Z58583" s="44"/>
    </row>
    <row r="58584" spans="26:26">
      <c r="Z58584" s="44"/>
    </row>
    <row r="58585" spans="26:26">
      <c r="Z58585" s="44"/>
    </row>
    <row r="58586" spans="26:26">
      <c r="Z58586" s="44"/>
    </row>
    <row r="58587" spans="26:26">
      <c r="Z58587" s="44"/>
    </row>
    <row r="58588" spans="26:26">
      <c r="Z58588" s="44"/>
    </row>
    <row r="58589" spans="26:26">
      <c r="Z58589" s="44"/>
    </row>
    <row r="58590" spans="26:26">
      <c r="Z58590" s="44"/>
    </row>
    <row r="58591" spans="26:26">
      <c r="Z58591" s="44"/>
    </row>
    <row r="58592" spans="26:26">
      <c r="Z58592" s="44"/>
    </row>
    <row r="58593" spans="26:26">
      <c r="Z58593" s="44"/>
    </row>
    <row r="58594" spans="26:26">
      <c r="Z58594" s="44"/>
    </row>
    <row r="58595" spans="26:26">
      <c r="Z58595" s="44"/>
    </row>
    <row r="58596" spans="26:26">
      <c r="Z58596" s="44"/>
    </row>
    <row r="58597" spans="26:26">
      <c r="Z58597" s="44"/>
    </row>
    <row r="58598" spans="26:26">
      <c r="Z58598" s="44"/>
    </row>
    <row r="58599" spans="26:26">
      <c r="Z58599" s="44"/>
    </row>
    <row r="58600" spans="26:26">
      <c r="Z58600" s="44"/>
    </row>
    <row r="58601" spans="26:26">
      <c r="Z58601" s="44"/>
    </row>
    <row r="58602" spans="26:26">
      <c r="Z58602" s="44"/>
    </row>
    <row r="58603" spans="26:26">
      <c r="Z58603" s="44"/>
    </row>
    <row r="58604" spans="26:26">
      <c r="Z58604" s="44"/>
    </row>
    <row r="58605" spans="26:26">
      <c r="Z58605" s="44"/>
    </row>
    <row r="58606" spans="26:26">
      <c r="Z58606" s="44"/>
    </row>
    <row r="58607" spans="26:26">
      <c r="Z58607" s="44"/>
    </row>
    <row r="58608" spans="26:26">
      <c r="Z58608" s="44"/>
    </row>
    <row r="58609" spans="26:26">
      <c r="Z58609" s="44"/>
    </row>
    <row r="58610" spans="26:26">
      <c r="Z58610" s="44"/>
    </row>
    <row r="58611" spans="26:26">
      <c r="Z58611" s="44"/>
    </row>
    <row r="58612" spans="26:26">
      <c r="Z58612" s="44"/>
    </row>
    <row r="58613" spans="26:26">
      <c r="Z58613" s="44"/>
    </row>
    <row r="58614" spans="26:26">
      <c r="Z58614" s="44"/>
    </row>
    <row r="58615" spans="26:26">
      <c r="Z58615" s="44"/>
    </row>
    <row r="58616" spans="26:26">
      <c r="Z58616" s="44"/>
    </row>
    <row r="58617" spans="26:26">
      <c r="Z58617" s="44"/>
    </row>
    <row r="58618" spans="26:26">
      <c r="Z58618" s="44"/>
    </row>
    <row r="58619" spans="26:26">
      <c r="Z58619" s="44"/>
    </row>
    <row r="58620" spans="26:26">
      <c r="Z58620" s="44"/>
    </row>
    <row r="58621" spans="26:26">
      <c r="Z58621" s="44"/>
    </row>
    <row r="58622" spans="26:26">
      <c r="Z58622" s="44"/>
    </row>
    <row r="58623" spans="26:26">
      <c r="Z58623" s="44"/>
    </row>
    <row r="58624" spans="26:26">
      <c r="Z58624" s="44"/>
    </row>
    <row r="58625" spans="26:26">
      <c r="Z58625" s="44"/>
    </row>
    <row r="58626" spans="26:26">
      <c r="Z58626" s="44"/>
    </row>
    <row r="58627" spans="26:26">
      <c r="Z58627" s="44"/>
    </row>
    <row r="58628" spans="26:26">
      <c r="Z58628" s="44"/>
    </row>
    <row r="58629" spans="26:26">
      <c r="Z58629" s="44"/>
    </row>
    <row r="58630" spans="26:26">
      <c r="Z58630" s="44"/>
    </row>
    <row r="58631" spans="26:26">
      <c r="Z58631" s="44"/>
    </row>
    <row r="58632" spans="26:26">
      <c r="Z58632" s="44"/>
    </row>
    <row r="58633" spans="26:26">
      <c r="Z58633" s="44"/>
    </row>
    <row r="58634" spans="26:26">
      <c r="Z58634" s="44"/>
    </row>
    <row r="58635" spans="26:26">
      <c r="Z58635" s="44"/>
    </row>
    <row r="58636" spans="26:26">
      <c r="Z58636" s="44"/>
    </row>
    <row r="58637" spans="26:26">
      <c r="Z58637" s="44"/>
    </row>
    <row r="58638" spans="26:26">
      <c r="Z58638" s="44"/>
    </row>
    <row r="58639" spans="26:26">
      <c r="Z58639" s="44"/>
    </row>
    <row r="58640" spans="26:26">
      <c r="Z58640" s="44"/>
    </row>
    <row r="58641" spans="26:26">
      <c r="Z58641" s="44"/>
    </row>
    <row r="58642" spans="26:26">
      <c r="Z58642" s="44"/>
    </row>
    <row r="58643" spans="26:26">
      <c r="Z58643" s="44"/>
    </row>
    <row r="58644" spans="26:26">
      <c r="Z58644" s="44"/>
    </row>
    <row r="58645" spans="26:26">
      <c r="Z58645" s="44"/>
    </row>
    <row r="58646" spans="26:26">
      <c r="Z58646" s="44"/>
    </row>
    <row r="58647" spans="26:26">
      <c r="Z58647" s="44"/>
    </row>
    <row r="58648" spans="26:26">
      <c r="Z58648" s="44"/>
    </row>
    <row r="58649" spans="26:26">
      <c r="Z58649" s="44"/>
    </row>
    <row r="58650" spans="26:26">
      <c r="Z58650" s="44"/>
    </row>
    <row r="58651" spans="26:26">
      <c r="Z58651" s="44"/>
    </row>
    <row r="58652" spans="26:26">
      <c r="Z58652" s="44"/>
    </row>
    <row r="58653" spans="26:26">
      <c r="Z58653" s="44"/>
    </row>
    <row r="58654" spans="26:26">
      <c r="Z58654" s="44"/>
    </row>
    <row r="58655" spans="26:26">
      <c r="Z58655" s="44"/>
    </row>
    <row r="58656" spans="26:26">
      <c r="Z58656" s="44"/>
    </row>
    <row r="58657" spans="26:26">
      <c r="Z58657" s="44"/>
    </row>
    <row r="58658" spans="26:26">
      <c r="Z58658" s="44"/>
    </row>
    <row r="58659" spans="26:26">
      <c r="Z58659" s="44"/>
    </row>
    <row r="58660" spans="26:26">
      <c r="Z58660" s="44"/>
    </row>
    <row r="58661" spans="26:26">
      <c r="Z58661" s="44"/>
    </row>
    <row r="58662" spans="26:26">
      <c r="Z58662" s="44"/>
    </row>
    <row r="58663" spans="26:26">
      <c r="Z58663" s="44"/>
    </row>
    <row r="58664" spans="26:26">
      <c r="Z58664" s="44"/>
    </row>
    <row r="58665" spans="26:26">
      <c r="Z58665" s="44"/>
    </row>
    <row r="58666" spans="26:26">
      <c r="Z58666" s="44"/>
    </row>
    <row r="58667" spans="26:26">
      <c r="Z58667" s="44"/>
    </row>
    <row r="58668" spans="26:26">
      <c r="Z58668" s="44"/>
    </row>
    <row r="58669" spans="26:26">
      <c r="Z58669" s="44"/>
    </row>
    <row r="58670" spans="26:26">
      <c r="Z58670" s="44"/>
    </row>
    <row r="58671" spans="26:26">
      <c r="Z58671" s="44"/>
    </row>
    <row r="58672" spans="26:26">
      <c r="Z58672" s="44"/>
    </row>
    <row r="58673" spans="26:26">
      <c r="Z58673" s="44"/>
    </row>
    <row r="58674" spans="26:26">
      <c r="Z58674" s="44"/>
    </row>
    <row r="58675" spans="26:26">
      <c r="Z58675" s="44"/>
    </row>
    <row r="58676" spans="26:26">
      <c r="Z58676" s="44"/>
    </row>
    <row r="58677" spans="26:26">
      <c r="Z58677" s="44"/>
    </row>
    <row r="58678" spans="26:26">
      <c r="Z58678" s="44"/>
    </row>
    <row r="58679" spans="26:26">
      <c r="Z58679" s="44"/>
    </row>
    <row r="58680" spans="26:26">
      <c r="Z58680" s="44"/>
    </row>
    <row r="58681" spans="26:26">
      <c r="Z58681" s="44"/>
    </row>
    <row r="58682" spans="26:26">
      <c r="Z58682" s="44"/>
    </row>
    <row r="58683" spans="26:26">
      <c r="Z58683" s="44"/>
    </row>
    <row r="58684" spans="26:26">
      <c r="Z58684" s="44"/>
    </row>
    <row r="58685" spans="26:26">
      <c r="Z58685" s="44"/>
    </row>
    <row r="58686" spans="26:26">
      <c r="Z58686" s="44"/>
    </row>
    <row r="58687" spans="26:26">
      <c r="Z58687" s="44"/>
    </row>
    <row r="58688" spans="26:26">
      <c r="Z58688" s="44"/>
    </row>
    <row r="58689" spans="26:26">
      <c r="Z58689" s="44"/>
    </row>
    <row r="58690" spans="26:26">
      <c r="Z58690" s="44"/>
    </row>
    <row r="58691" spans="26:26">
      <c r="Z58691" s="44"/>
    </row>
    <row r="58692" spans="26:26">
      <c r="Z58692" s="44"/>
    </row>
    <row r="58693" spans="26:26">
      <c r="Z58693" s="44"/>
    </row>
    <row r="58694" spans="26:26">
      <c r="Z58694" s="44"/>
    </row>
    <row r="58695" spans="26:26">
      <c r="Z58695" s="44"/>
    </row>
    <row r="58696" spans="26:26">
      <c r="Z58696" s="44"/>
    </row>
    <row r="58697" spans="26:26">
      <c r="Z58697" s="44"/>
    </row>
    <row r="58698" spans="26:26">
      <c r="Z58698" s="44"/>
    </row>
    <row r="58699" spans="26:26">
      <c r="Z58699" s="44"/>
    </row>
    <row r="58700" spans="26:26">
      <c r="Z58700" s="44"/>
    </row>
    <row r="58701" spans="26:26">
      <c r="Z58701" s="44"/>
    </row>
    <row r="58702" spans="26:26">
      <c r="Z58702" s="44"/>
    </row>
    <row r="58703" spans="26:26">
      <c r="Z58703" s="44"/>
    </row>
    <row r="58704" spans="26:26">
      <c r="Z58704" s="44"/>
    </row>
    <row r="58705" spans="26:26">
      <c r="Z58705" s="44"/>
    </row>
    <row r="58706" spans="26:26">
      <c r="Z58706" s="44"/>
    </row>
    <row r="58707" spans="26:26">
      <c r="Z58707" s="44"/>
    </row>
    <row r="58708" spans="26:26">
      <c r="Z58708" s="44"/>
    </row>
    <row r="58709" spans="26:26">
      <c r="Z58709" s="44"/>
    </row>
    <row r="58710" spans="26:26">
      <c r="Z58710" s="44"/>
    </row>
    <row r="58711" spans="26:26">
      <c r="Z58711" s="44"/>
    </row>
    <row r="58712" spans="26:26">
      <c r="Z58712" s="44"/>
    </row>
    <row r="58713" spans="26:26">
      <c r="Z58713" s="44"/>
    </row>
    <row r="58714" spans="26:26">
      <c r="Z58714" s="44"/>
    </row>
    <row r="58715" spans="26:26">
      <c r="Z58715" s="44"/>
    </row>
    <row r="58716" spans="26:26">
      <c r="Z58716" s="44"/>
    </row>
    <row r="58717" spans="26:26">
      <c r="Z58717" s="44"/>
    </row>
    <row r="58718" spans="26:26">
      <c r="Z58718" s="44"/>
    </row>
    <row r="58719" spans="26:26">
      <c r="Z58719" s="44"/>
    </row>
    <row r="58720" spans="26:26">
      <c r="Z58720" s="44"/>
    </row>
    <row r="58721" spans="26:26">
      <c r="Z58721" s="44"/>
    </row>
    <row r="58722" spans="26:26">
      <c r="Z58722" s="44"/>
    </row>
    <row r="58723" spans="26:26">
      <c r="Z58723" s="44"/>
    </row>
    <row r="58724" spans="26:26">
      <c r="Z58724" s="44"/>
    </row>
    <row r="58725" spans="26:26">
      <c r="Z58725" s="44"/>
    </row>
    <row r="58726" spans="26:26">
      <c r="Z58726" s="44"/>
    </row>
    <row r="58727" spans="26:26">
      <c r="Z58727" s="44"/>
    </row>
    <row r="58728" spans="26:26">
      <c r="Z58728" s="44"/>
    </row>
    <row r="58729" spans="26:26">
      <c r="Z58729" s="44"/>
    </row>
    <row r="58730" spans="26:26">
      <c r="Z58730" s="44"/>
    </row>
    <row r="58731" spans="26:26">
      <c r="Z58731" s="44"/>
    </row>
    <row r="58732" spans="26:26">
      <c r="Z58732" s="44"/>
    </row>
    <row r="58733" spans="26:26">
      <c r="Z58733" s="44"/>
    </row>
    <row r="58734" spans="26:26">
      <c r="Z58734" s="44"/>
    </row>
    <row r="58735" spans="26:26">
      <c r="Z58735" s="44"/>
    </row>
    <row r="58736" spans="26:26">
      <c r="Z58736" s="44"/>
    </row>
    <row r="58737" spans="26:26">
      <c r="Z58737" s="44"/>
    </row>
    <row r="58738" spans="26:26">
      <c r="Z58738" s="44"/>
    </row>
    <row r="58739" spans="26:26">
      <c r="Z58739" s="44"/>
    </row>
    <row r="58740" spans="26:26">
      <c r="Z58740" s="44"/>
    </row>
    <row r="58741" spans="26:26">
      <c r="Z58741" s="44"/>
    </row>
    <row r="58742" spans="26:26">
      <c r="Z58742" s="44"/>
    </row>
    <row r="58743" spans="26:26">
      <c r="Z58743" s="44"/>
    </row>
    <row r="58744" spans="26:26">
      <c r="Z58744" s="44"/>
    </row>
    <row r="58745" spans="26:26">
      <c r="Z58745" s="44"/>
    </row>
    <row r="58746" spans="26:26">
      <c r="Z58746" s="44"/>
    </row>
    <row r="58747" spans="26:26">
      <c r="Z58747" s="44"/>
    </row>
    <row r="58748" spans="26:26">
      <c r="Z58748" s="44"/>
    </row>
    <row r="58749" spans="26:26">
      <c r="Z58749" s="44"/>
    </row>
    <row r="58750" spans="26:26">
      <c r="Z58750" s="44"/>
    </row>
    <row r="58751" spans="26:26">
      <c r="Z58751" s="44"/>
    </row>
    <row r="58752" spans="26:26">
      <c r="Z58752" s="44"/>
    </row>
    <row r="58753" spans="26:26">
      <c r="Z58753" s="44"/>
    </row>
    <row r="58754" spans="26:26">
      <c r="Z58754" s="44"/>
    </row>
    <row r="58755" spans="26:26">
      <c r="Z58755" s="44"/>
    </row>
    <row r="58756" spans="26:26">
      <c r="Z58756" s="44"/>
    </row>
    <row r="58757" spans="26:26">
      <c r="Z58757" s="44"/>
    </row>
    <row r="58758" spans="26:26">
      <c r="Z58758" s="44"/>
    </row>
    <row r="58759" spans="26:26">
      <c r="Z58759" s="44"/>
    </row>
    <row r="58760" spans="26:26">
      <c r="Z58760" s="44"/>
    </row>
    <row r="58761" spans="26:26">
      <c r="Z58761" s="44"/>
    </row>
    <row r="58762" spans="26:26">
      <c r="Z58762" s="44"/>
    </row>
    <row r="58763" spans="26:26">
      <c r="Z58763" s="44"/>
    </row>
    <row r="58764" spans="26:26">
      <c r="Z58764" s="44"/>
    </row>
    <row r="58765" spans="26:26">
      <c r="Z58765" s="44"/>
    </row>
    <row r="58766" spans="26:26">
      <c r="Z58766" s="44"/>
    </row>
    <row r="58767" spans="26:26">
      <c r="Z58767" s="44"/>
    </row>
    <row r="58768" spans="26:26">
      <c r="Z58768" s="44"/>
    </row>
    <row r="58769" spans="26:26">
      <c r="Z58769" s="44"/>
    </row>
    <row r="58770" spans="26:26">
      <c r="Z58770" s="44"/>
    </row>
    <row r="58771" spans="26:26">
      <c r="Z58771" s="44"/>
    </row>
    <row r="58772" spans="26:26">
      <c r="Z58772" s="44"/>
    </row>
    <row r="58773" spans="26:26">
      <c r="Z58773" s="44"/>
    </row>
    <row r="58774" spans="26:26">
      <c r="Z58774" s="44"/>
    </row>
    <row r="58775" spans="26:26">
      <c r="Z58775" s="44"/>
    </row>
    <row r="58776" spans="26:26">
      <c r="Z58776" s="44"/>
    </row>
    <row r="58777" spans="26:26">
      <c r="Z58777" s="44"/>
    </row>
    <row r="58778" spans="26:26">
      <c r="Z58778" s="44"/>
    </row>
    <row r="58779" spans="26:26">
      <c r="Z58779" s="44"/>
    </row>
    <row r="58780" spans="26:26">
      <c r="Z58780" s="44"/>
    </row>
    <row r="58781" spans="26:26">
      <c r="Z58781" s="44"/>
    </row>
    <row r="58782" spans="26:26">
      <c r="Z58782" s="44"/>
    </row>
    <row r="58783" spans="26:26">
      <c r="Z58783" s="44"/>
    </row>
    <row r="58784" spans="26:26">
      <c r="Z58784" s="44"/>
    </row>
    <row r="58785" spans="26:26">
      <c r="Z58785" s="44"/>
    </row>
    <row r="58786" spans="26:26">
      <c r="Z58786" s="44"/>
    </row>
    <row r="58787" spans="26:26">
      <c r="Z58787" s="44"/>
    </row>
    <row r="58788" spans="26:26">
      <c r="Z58788" s="44"/>
    </row>
    <row r="58789" spans="26:26">
      <c r="Z58789" s="44"/>
    </row>
    <row r="58790" spans="26:26">
      <c r="Z58790" s="44"/>
    </row>
    <row r="58791" spans="26:26">
      <c r="Z58791" s="44"/>
    </row>
    <row r="58792" spans="26:26">
      <c r="Z58792" s="44"/>
    </row>
    <row r="58793" spans="26:26">
      <c r="Z58793" s="44"/>
    </row>
    <row r="58794" spans="26:26">
      <c r="Z58794" s="44"/>
    </row>
    <row r="58795" spans="26:26">
      <c r="Z58795" s="44"/>
    </row>
    <row r="58796" spans="26:26">
      <c r="Z58796" s="44"/>
    </row>
    <row r="58797" spans="26:26">
      <c r="Z58797" s="44"/>
    </row>
    <row r="58798" spans="26:26">
      <c r="Z58798" s="44"/>
    </row>
    <row r="58799" spans="26:26">
      <c r="Z58799" s="44"/>
    </row>
    <row r="58800" spans="26:26">
      <c r="Z58800" s="44"/>
    </row>
    <row r="58801" spans="26:26">
      <c r="Z58801" s="44"/>
    </row>
    <row r="58802" spans="26:26">
      <c r="Z58802" s="44"/>
    </row>
    <row r="58803" spans="26:26">
      <c r="Z58803" s="44"/>
    </row>
    <row r="58804" spans="26:26">
      <c r="Z58804" s="44"/>
    </row>
    <row r="58805" spans="26:26">
      <c r="Z58805" s="44"/>
    </row>
    <row r="58806" spans="26:26">
      <c r="Z58806" s="44"/>
    </row>
    <row r="58807" spans="26:26">
      <c r="Z58807" s="44"/>
    </row>
    <row r="58808" spans="26:26">
      <c r="Z58808" s="44"/>
    </row>
    <row r="58809" spans="26:26">
      <c r="Z58809" s="44"/>
    </row>
    <row r="58810" spans="26:26">
      <c r="Z58810" s="44"/>
    </row>
    <row r="58811" spans="26:26">
      <c r="Z58811" s="44"/>
    </row>
    <row r="58812" spans="26:26">
      <c r="Z58812" s="44"/>
    </row>
    <row r="58813" spans="26:26">
      <c r="Z58813" s="44"/>
    </row>
    <row r="58814" spans="26:26">
      <c r="Z58814" s="44"/>
    </row>
    <row r="58815" spans="26:26">
      <c r="Z58815" s="44"/>
    </row>
    <row r="58816" spans="26:26">
      <c r="Z58816" s="44"/>
    </row>
    <row r="58817" spans="26:26">
      <c r="Z58817" s="44"/>
    </row>
    <row r="58818" spans="26:26">
      <c r="Z58818" s="44"/>
    </row>
    <row r="58819" spans="26:26">
      <c r="Z58819" s="44"/>
    </row>
    <row r="58820" spans="26:26">
      <c r="Z58820" s="44"/>
    </row>
    <row r="58821" spans="26:26">
      <c r="Z58821" s="44"/>
    </row>
    <row r="58822" spans="26:26">
      <c r="Z58822" s="44"/>
    </row>
    <row r="58823" spans="26:26">
      <c r="Z58823" s="44"/>
    </row>
    <row r="58824" spans="26:26">
      <c r="Z58824" s="44"/>
    </row>
    <row r="58825" spans="26:26">
      <c r="Z58825" s="44"/>
    </row>
    <row r="58826" spans="26:26">
      <c r="Z58826" s="44"/>
    </row>
    <row r="58827" spans="26:26">
      <c r="Z58827" s="44"/>
    </row>
    <row r="58828" spans="26:26">
      <c r="Z58828" s="44"/>
    </row>
    <row r="58829" spans="26:26">
      <c r="Z58829" s="44"/>
    </row>
    <row r="58830" spans="26:26">
      <c r="Z58830" s="44"/>
    </row>
    <row r="58831" spans="26:26">
      <c r="Z58831" s="44"/>
    </row>
    <row r="58832" spans="26:26">
      <c r="Z58832" s="44"/>
    </row>
    <row r="58833" spans="26:26">
      <c r="Z58833" s="44"/>
    </row>
    <row r="58834" spans="26:26">
      <c r="Z58834" s="44"/>
    </row>
    <row r="58835" spans="26:26">
      <c r="Z58835" s="44"/>
    </row>
    <row r="58836" spans="26:26">
      <c r="Z58836" s="44"/>
    </row>
    <row r="58837" spans="26:26">
      <c r="Z58837" s="44"/>
    </row>
    <row r="58838" spans="26:26">
      <c r="Z58838" s="44"/>
    </row>
    <row r="58839" spans="26:26">
      <c r="Z58839" s="44"/>
    </row>
    <row r="58840" spans="26:26">
      <c r="Z58840" s="44"/>
    </row>
    <row r="58841" spans="26:26">
      <c r="Z58841" s="44"/>
    </row>
    <row r="58842" spans="26:26">
      <c r="Z58842" s="44"/>
    </row>
    <row r="58843" spans="26:26">
      <c r="Z58843" s="44"/>
    </row>
    <row r="58844" spans="26:26">
      <c r="Z58844" s="44"/>
    </row>
    <row r="58845" spans="26:26">
      <c r="Z58845" s="44"/>
    </row>
    <row r="58846" spans="26:26">
      <c r="Z58846" s="44"/>
    </row>
    <row r="58847" spans="26:26">
      <c r="Z58847" s="44"/>
    </row>
    <row r="58848" spans="26:26">
      <c r="Z58848" s="44"/>
    </row>
    <row r="58849" spans="26:26">
      <c r="Z58849" s="44"/>
    </row>
    <row r="58850" spans="26:26">
      <c r="Z58850" s="44"/>
    </row>
    <row r="58851" spans="26:26">
      <c r="Z58851" s="44"/>
    </row>
    <row r="58852" spans="26:26">
      <c r="Z58852" s="44"/>
    </row>
    <row r="58853" spans="26:26">
      <c r="Z58853" s="44"/>
    </row>
    <row r="58854" spans="26:26">
      <c r="Z58854" s="44"/>
    </row>
    <row r="58855" spans="26:26">
      <c r="Z58855" s="44"/>
    </row>
    <row r="58856" spans="26:26">
      <c r="Z58856" s="44"/>
    </row>
    <row r="58857" spans="26:26">
      <c r="Z58857" s="44"/>
    </row>
    <row r="58858" spans="26:26">
      <c r="Z58858" s="44"/>
    </row>
    <row r="58859" spans="26:26">
      <c r="Z58859" s="44"/>
    </row>
    <row r="58860" spans="26:26">
      <c r="Z58860" s="44"/>
    </row>
    <row r="58861" spans="26:26">
      <c r="Z58861" s="44"/>
    </row>
    <row r="58862" spans="26:26">
      <c r="Z58862" s="44"/>
    </row>
    <row r="58863" spans="26:26">
      <c r="Z58863" s="44"/>
    </row>
    <row r="58864" spans="26:26">
      <c r="Z58864" s="44"/>
    </row>
    <row r="58865" spans="26:26">
      <c r="Z58865" s="44"/>
    </row>
    <row r="58866" spans="26:26">
      <c r="Z58866" s="44"/>
    </row>
    <row r="58867" spans="26:26">
      <c r="Z58867" s="44"/>
    </row>
    <row r="58868" spans="26:26">
      <c r="Z58868" s="44"/>
    </row>
    <row r="58869" spans="26:26">
      <c r="Z58869" s="44"/>
    </row>
    <row r="58870" spans="26:26">
      <c r="Z58870" s="44"/>
    </row>
    <row r="58871" spans="26:26">
      <c r="Z58871" s="44"/>
    </row>
    <row r="58872" spans="26:26">
      <c r="Z58872" s="44"/>
    </row>
    <row r="58873" spans="26:26">
      <c r="Z58873" s="44"/>
    </row>
    <row r="58874" spans="26:26">
      <c r="Z58874" s="44"/>
    </row>
    <row r="58875" spans="26:26">
      <c r="Z58875" s="44"/>
    </row>
    <row r="58876" spans="26:26">
      <c r="Z58876" s="44"/>
    </row>
    <row r="58877" spans="26:26">
      <c r="Z58877" s="44"/>
    </row>
    <row r="58878" spans="26:26">
      <c r="Z58878" s="44"/>
    </row>
    <row r="58879" spans="26:26">
      <c r="Z58879" s="44"/>
    </row>
    <row r="58880" spans="26:26">
      <c r="Z58880" s="44"/>
    </row>
    <row r="58881" spans="26:26">
      <c r="Z58881" s="44"/>
    </row>
    <row r="58882" spans="26:26">
      <c r="Z58882" s="44"/>
    </row>
    <row r="58883" spans="26:26">
      <c r="Z58883" s="44"/>
    </row>
    <row r="58884" spans="26:26">
      <c r="Z58884" s="44"/>
    </row>
    <row r="58885" spans="26:26">
      <c r="Z58885" s="44"/>
    </row>
    <row r="58886" spans="26:26">
      <c r="Z58886" s="44"/>
    </row>
    <row r="58887" spans="26:26">
      <c r="Z58887" s="44"/>
    </row>
    <row r="58888" spans="26:26">
      <c r="Z58888" s="44"/>
    </row>
    <row r="58889" spans="26:26">
      <c r="Z58889" s="44"/>
    </row>
    <row r="58890" spans="26:26">
      <c r="Z58890" s="44"/>
    </row>
    <row r="58891" spans="26:26">
      <c r="Z58891" s="44"/>
    </row>
    <row r="58892" spans="26:26">
      <c r="Z58892" s="44"/>
    </row>
    <row r="58893" spans="26:26">
      <c r="Z58893" s="44"/>
    </row>
    <row r="58894" spans="26:26">
      <c r="Z58894" s="44"/>
    </row>
    <row r="58895" spans="26:26">
      <c r="Z58895" s="44"/>
    </row>
    <row r="58896" spans="26:26">
      <c r="Z58896" s="44"/>
    </row>
    <row r="58897" spans="26:26">
      <c r="Z58897" s="44"/>
    </row>
    <row r="58898" spans="26:26">
      <c r="Z58898" s="44"/>
    </row>
    <row r="58899" spans="26:26">
      <c r="Z58899" s="44"/>
    </row>
    <row r="58900" spans="26:26">
      <c r="Z58900" s="44"/>
    </row>
    <row r="58901" spans="26:26">
      <c r="Z58901" s="44"/>
    </row>
    <row r="58902" spans="26:26">
      <c r="Z58902" s="44"/>
    </row>
    <row r="58903" spans="26:26">
      <c r="Z58903" s="44"/>
    </row>
    <row r="58904" spans="26:26">
      <c r="Z58904" s="44"/>
    </row>
    <row r="58905" spans="26:26">
      <c r="Z58905" s="44"/>
    </row>
    <row r="58906" spans="26:26">
      <c r="Z58906" s="44"/>
    </row>
    <row r="58907" spans="26:26">
      <c r="Z58907" s="44"/>
    </row>
    <row r="58908" spans="26:26">
      <c r="Z58908" s="44"/>
    </row>
    <row r="58909" spans="26:26">
      <c r="Z58909" s="44"/>
    </row>
    <row r="58910" spans="26:26">
      <c r="Z58910" s="44"/>
    </row>
    <row r="58911" spans="26:26">
      <c r="Z58911" s="44"/>
    </row>
    <row r="58912" spans="26:26">
      <c r="Z58912" s="44"/>
    </row>
    <row r="58913" spans="26:26">
      <c r="Z58913" s="44"/>
    </row>
    <row r="58914" spans="26:26">
      <c r="Z58914" s="44"/>
    </row>
    <row r="58915" spans="26:26">
      <c r="Z58915" s="44"/>
    </row>
    <row r="58916" spans="26:26">
      <c r="Z58916" s="44"/>
    </row>
    <row r="58917" spans="26:26">
      <c r="Z58917" s="44"/>
    </row>
    <row r="58918" spans="26:26">
      <c r="Z58918" s="44"/>
    </row>
    <row r="58919" spans="26:26">
      <c r="Z58919" s="44"/>
    </row>
    <row r="58920" spans="26:26">
      <c r="Z58920" s="44"/>
    </row>
    <row r="58921" spans="26:26">
      <c r="Z58921" s="44"/>
    </row>
    <row r="58922" spans="26:26">
      <c r="Z58922" s="44"/>
    </row>
    <row r="58923" spans="26:26">
      <c r="Z58923" s="44"/>
    </row>
    <row r="58924" spans="26:26">
      <c r="Z58924" s="44"/>
    </row>
    <row r="58925" spans="26:26">
      <c r="Z58925" s="44"/>
    </row>
    <row r="58926" spans="26:26">
      <c r="Z58926" s="44"/>
    </row>
    <row r="58927" spans="26:26">
      <c r="Z58927" s="44"/>
    </row>
    <row r="58928" spans="26:26">
      <c r="Z58928" s="44"/>
    </row>
    <row r="58929" spans="26:26">
      <c r="Z58929" s="44"/>
    </row>
    <row r="58930" spans="26:26">
      <c r="Z58930" s="44"/>
    </row>
    <row r="58931" spans="26:26">
      <c r="Z58931" s="44"/>
    </row>
    <row r="58932" spans="26:26">
      <c r="Z58932" s="44"/>
    </row>
    <row r="58933" spans="26:26">
      <c r="Z58933" s="44"/>
    </row>
    <row r="58934" spans="26:26">
      <c r="Z58934" s="44"/>
    </row>
    <row r="58935" spans="26:26">
      <c r="Z58935" s="44"/>
    </row>
    <row r="58936" spans="26:26">
      <c r="Z58936" s="44"/>
    </row>
    <row r="58937" spans="26:26">
      <c r="Z58937" s="44"/>
    </row>
    <row r="58938" spans="26:26">
      <c r="Z58938" s="44"/>
    </row>
    <row r="58939" spans="26:26">
      <c r="Z58939" s="44"/>
    </row>
    <row r="58940" spans="26:26">
      <c r="Z58940" s="44"/>
    </row>
    <row r="58941" spans="26:26">
      <c r="Z58941" s="44"/>
    </row>
    <row r="58942" spans="26:26">
      <c r="Z58942" s="44"/>
    </row>
    <row r="58943" spans="26:26">
      <c r="Z58943" s="44"/>
    </row>
    <row r="58944" spans="26:26">
      <c r="Z58944" s="44"/>
    </row>
    <row r="58945" spans="26:26">
      <c r="Z58945" s="44"/>
    </row>
    <row r="58946" spans="26:26">
      <c r="Z58946" s="44"/>
    </row>
    <row r="58947" spans="26:26">
      <c r="Z58947" s="44"/>
    </row>
    <row r="58948" spans="26:26">
      <c r="Z58948" s="44"/>
    </row>
    <row r="58949" spans="26:26">
      <c r="Z58949" s="44"/>
    </row>
    <row r="58950" spans="26:26">
      <c r="Z58950" s="44"/>
    </row>
    <row r="58951" spans="26:26">
      <c r="Z58951" s="44"/>
    </row>
    <row r="58952" spans="26:26">
      <c r="Z58952" s="44"/>
    </row>
    <row r="58953" spans="26:26">
      <c r="Z58953" s="44"/>
    </row>
    <row r="58954" spans="26:26">
      <c r="Z58954" s="44"/>
    </row>
    <row r="58955" spans="26:26">
      <c r="Z58955" s="44"/>
    </row>
    <row r="58956" spans="26:26">
      <c r="Z58956" s="44"/>
    </row>
    <row r="58957" spans="26:26">
      <c r="Z58957" s="44"/>
    </row>
    <row r="58958" spans="26:26">
      <c r="Z58958" s="44"/>
    </row>
    <row r="58959" spans="26:26">
      <c r="Z58959" s="44"/>
    </row>
    <row r="58960" spans="26:26">
      <c r="Z58960" s="44"/>
    </row>
    <row r="58961" spans="26:26">
      <c r="Z58961" s="44"/>
    </row>
    <row r="58962" spans="26:26">
      <c r="Z58962" s="44"/>
    </row>
    <row r="58963" spans="26:26">
      <c r="Z58963" s="44"/>
    </row>
    <row r="58964" spans="26:26">
      <c r="Z58964" s="44"/>
    </row>
    <row r="58965" spans="26:26">
      <c r="Z58965" s="44"/>
    </row>
    <row r="58966" spans="26:26">
      <c r="Z58966" s="44"/>
    </row>
    <row r="58967" spans="26:26">
      <c r="Z58967" s="44"/>
    </row>
    <row r="58968" spans="26:26">
      <c r="Z58968" s="44"/>
    </row>
    <row r="58969" spans="26:26">
      <c r="Z58969" s="44"/>
    </row>
    <row r="58970" spans="26:26">
      <c r="Z58970" s="44"/>
    </row>
    <row r="58971" spans="26:26">
      <c r="Z58971" s="44"/>
    </row>
    <row r="58972" spans="26:26">
      <c r="Z58972" s="44"/>
    </row>
    <row r="58973" spans="26:26">
      <c r="Z58973" s="44"/>
    </row>
    <row r="58974" spans="26:26">
      <c r="Z58974" s="44"/>
    </row>
    <row r="58975" spans="26:26">
      <c r="Z58975" s="44"/>
    </row>
    <row r="58976" spans="26:26">
      <c r="Z58976" s="44"/>
    </row>
    <row r="58977" spans="26:26">
      <c r="Z58977" s="44"/>
    </row>
    <row r="58978" spans="26:26">
      <c r="Z58978" s="44"/>
    </row>
    <row r="58979" spans="26:26">
      <c r="Z58979" s="44"/>
    </row>
    <row r="58980" spans="26:26">
      <c r="Z58980" s="44"/>
    </row>
    <row r="58981" spans="26:26">
      <c r="Z58981" s="44"/>
    </row>
    <row r="58982" spans="26:26">
      <c r="Z58982" s="44"/>
    </row>
    <row r="58983" spans="26:26">
      <c r="Z58983" s="44"/>
    </row>
    <row r="58984" spans="26:26">
      <c r="Z58984" s="44"/>
    </row>
    <row r="58985" spans="26:26">
      <c r="Z58985" s="44"/>
    </row>
    <row r="58986" spans="26:26">
      <c r="Z58986" s="44"/>
    </row>
    <row r="58987" spans="26:26">
      <c r="Z58987" s="44"/>
    </row>
    <row r="58988" spans="26:26">
      <c r="Z58988" s="44"/>
    </row>
    <row r="58989" spans="26:26">
      <c r="Z58989" s="44"/>
    </row>
    <row r="58990" spans="26:26">
      <c r="Z58990" s="44"/>
    </row>
    <row r="58991" spans="26:26">
      <c r="Z58991" s="44"/>
    </row>
    <row r="58992" spans="26:26">
      <c r="Z58992" s="44"/>
    </row>
    <row r="58993" spans="26:26">
      <c r="Z58993" s="44"/>
    </row>
    <row r="58994" spans="26:26">
      <c r="Z58994" s="44"/>
    </row>
    <row r="58995" spans="26:26">
      <c r="Z58995" s="44"/>
    </row>
    <row r="58996" spans="26:26">
      <c r="Z58996" s="44"/>
    </row>
    <row r="58997" spans="26:26">
      <c r="Z58997" s="44"/>
    </row>
    <row r="58998" spans="26:26">
      <c r="Z58998" s="44"/>
    </row>
    <row r="58999" spans="26:26">
      <c r="Z58999" s="44"/>
    </row>
    <row r="59000" spans="26:26">
      <c r="Z59000" s="44"/>
    </row>
    <row r="59001" spans="26:26">
      <c r="Z59001" s="44"/>
    </row>
    <row r="59002" spans="26:26">
      <c r="Z59002" s="44"/>
    </row>
    <row r="59003" spans="26:26">
      <c r="Z59003" s="44"/>
    </row>
    <row r="59004" spans="26:26">
      <c r="Z59004" s="44"/>
    </row>
    <row r="59005" spans="26:26">
      <c r="Z59005" s="44"/>
    </row>
    <row r="59006" spans="26:26">
      <c r="Z59006" s="44"/>
    </row>
    <row r="59007" spans="26:26">
      <c r="Z59007" s="44"/>
    </row>
    <row r="59008" spans="26:26">
      <c r="Z59008" s="44"/>
    </row>
    <row r="59009" spans="26:26">
      <c r="Z59009" s="44"/>
    </row>
    <row r="59010" spans="26:26">
      <c r="Z59010" s="44"/>
    </row>
    <row r="59011" spans="26:26">
      <c r="Z59011" s="44"/>
    </row>
    <row r="59012" spans="26:26">
      <c r="Z59012" s="44"/>
    </row>
    <row r="59013" spans="26:26">
      <c r="Z59013" s="44"/>
    </row>
    <row r="59014" spans="26:26">
      <c r="Z59014" s="44"/>
    </row>
    <row r="59015" spans="26:26">
      <c r="Z59015" s="44"/>
    </row>
    <row r="59016" spans="26:26">
      <c r="Z59016" s="44"/>
    </row>
    <row r="59017" spans="26:26">
      <c r="Z59017" s="44"/>
    </row>
    <row r="59018" spans="26:26">
      <c r="Z59018" s="44"/>
    </row>
    <row r="59019" spans="26:26">
      <c r="Z59019" s="44"/>
    </row>
    <row r="59020" spans="26:26">
      <c r="Z59020" s="44"/>
    </row>
    <row r="59021" spans="26:26">
      <c r="Z59021" s="44"/>
    </row>
    <row r="59022" spans="26:26">
      <c r="Z59022" s="44"/>
    </row>
    <row r="59023" spans="26:26">
      <c r="Z59023" s="44"/>
    </row>
    <row r="59024" spans="26:26">
      <c r="Z59024" s="44"/>
    </row>
    <row r="59025" spans="26:26">
      <c r="Z59025" s="44"/>
    </row>
    <row r="59026" spans="26:26">
      <c r="Z59026" s="44"/>
    </row>
    <row r="59027" spans="26:26">
      <c r="Z59027" s="44"/>
    </row>
    <row r="59028" spans="26:26">
      <c r="Z59028" s="44"/>
    </row>
    <row r="59029" spans="26:26">
      <c r="Z59029" s="44"/>
    </row>
    <row r="59030" spans="26:26">
      <c r="Z59030" s="44"/>
    </row>
    <row r="59031" spans="26:26">
      <c r="Z59031" s="44"/>
    </row>
    <row r="59032" spans="26:26">
      <c r="Z59032" s="44"/>
    </row>
    <row r="59033" spans="26:26">
      <c r="Z59033" s="44"/>
    </row>
    <row r="59034" spans="26:26">
      <c r="Z59034" s="44"/>
    </row>
    <row r="59035" spans="26:26">
      <c r="Z59035" s="44"/>
    </row>
    <row r="59036" spans="26:26">
      <c r="Z59036" s="44"/>
    </row>
    <row r="59037" spans="26:26">
      <c r="Z59037" s="44"/>
    </row>
    <row r="59038" spans="26:26">
      <c r="Z59038" s="44"/>
    </row>
    <row r="59039" spans="26:26">
      <c r="Z59039" s="44"/>
    </row>
    <row r="59040" spans="26:26">
      <c r="Z59040" s="44"/>
    </row>
    <row r="59041" spans="26:26">
      <c r="Z59041" s="44"/>
    </row>
    <row r="59042" spans="26:26">
      <c r="Z59042" s="44"/>
    </row>
    <row r="59043" spans="26:26">
      <c r="Z59043" s="44"/>
    </row>
    <row r="59044" spans="26:26">
      <c r="Z59044" s="44"/>
    </row>
    <row r="59045" spans="26:26">
      <c r="Z59045" s="44"/>
    </row>
    <row r="59046" spans="26:26">
      <c r="Z59046" s="44"/>
    </row>
    <row r="59047" spans="26:26">
      <c r="Z59047" s="44"/>
    </row>
    <row r="59048" spans="26:26">
      <c r="Z59048" s="44"/>
    </row>
    <row r="59049" spans="26:26">
      <c r="Z59049" s="44"/>
    </row>
    <row r="59050" spans="26:26">
      <c r="Z59050" s="44"/>
    </row>
    <row r="59051" spans="26:26">
      <c r="Z59051" s="44"/>
    </row>
    <row r="59052" spans="26:26">
      <c r="Z59052" s="44"/>
    </row>
    <row r="59053" spans="26:26">
      <c r="Z59053" s="44"/>
    </row>
    <row r="59054" spans="26:26">
      <c r="Z59054" s="44"/>
    </row>
    <row r="59055" spans="26:26">
      <c r="Z59055" s="44"/>
    </row>
    <row r="59056" spans="26:26">
      <c r="Z59056" s="44"/>
    </row>
    <row r="59057" spans="26:26">
      <c r="Z59057" s="44"/>
    </row>
    <row r="59058" spans="26:26">
      <c r="Z59058" s="44"/>
    </row>
    <row r="59059" spans="26:26">
      <c r="Z59059" s="44"/>
    </row>
    <row r="59060" spans="26:26">
      <c r="Z59060" s="44"/>
    </row>
    <row r="59061" spans="26:26">
      <c r="Z59061" s="44"/>
    </row>
    <row r="59062" spans="26:26">
      <c r="Z59062" s="44"/>
    </row>
    <row r="59063" spans="26:26">
      <c r="Z59063" s="44"/>
    </row>
    <row r="59064" spans="26:26">
      <c r="Z59064" s="44"/>
    </row>
    <row r="59065" spans="26:26">
      <c r="Z59065" s="44"/>
    </row>
    <row r="59066" spans="26:26">
      <c r="Z59066" s="44"/>
    </row>
    <row r="59067" spans="26:26">
      <c r="Z59067" s="44"/>
    </row>
    <row r="59068" spans="26:26">
      <c r="Z59068" s="44"/>
    </row>
    <row r="59069" spans="26:26">
      <c r="Z59069" s="44"/>
    </row>
    <row r="59070" spans="26:26">
      <c r="Z59070" s="44"/>
    </row>
    <row r="59071" spans="26:26">
      <c r="Z59071" s="44"/>
    </row>
    <row r="59072" spans="26:26">
      <c r="Z59072" s="44"/>
    </row>
    <row r="59073" spans="26:26">
      <c r="Z59073" s="44"/>
    </row>
    <row r="59074" spans="26:26">
      <c r="Z59074" s="44"/>
    </row>
    <row r="59075" spans="26:26">
      <c r="Z59075" s="44"/>
    </row>
    <row r="59076" spans="26:26">
      <c r="Z59076" s="44"/>
    </row>
    <row r="59077" spans="26:26">
      <c r="Z59077" s="44"/>
    </row>
    <row r="59078" spans="26:26">
      <c r="Z59078" s="44"/>
    </row>
    <row r="59079" spans="26:26">
      <c r="Z59079" s="44"/>
    </row>
    <row r="59080" spans="26:26">
      <c r="Z59080" s="44"/>
    </row>
    <row r="59081" spans="26:26">
      <c r="Z59081" s="44"/>
    </row>
    <row r="59082" spans="26:26">
      <c r="Z59082" s="44"/>
    </row>
    <row r="59083" spans="26:26">
      <c r="Z59083" s="44"/>
    </row>
    <row r="59084" spans="26:26">
      <c r="Z59084" s="44"/>
    </row>
    <row r="59085" spans="26:26">
      <c r="Z59085" s="44"/>
    </row>
    <row r="59086" spans="26:26">
      <c r="Z59086" s="44"/>
    </row>
    <row r="59087" spans="26:26">
      <c r="Z59087" s="44"/>
    </row>
    <row r="59088" spans="26:26">
      <c r="Z59088" s="44"/>
    </row>
    <row r="59089" spans="26:26">
      <c r="Z59089" s="44"/>
    </row>
    <row r="59090" spans="26:26">
      <c r="Z59090" s="44"/>
    </row>
    <row r="59091" spans="26:26">
      <c r="Z59091" s="44"/>
    </row>
    <row r="59092" spans="26:26">
      <c r="Z59092" s="44"/>
    </row>
    <row r="59093" spans="26:26">
      <c r="Z59093" s="44"/>
    </row>
    <row r="59094" spans="26:26">
      <c r="Z59094" s="44"/>
    </row>
    <row r="59095" spans="26:26">
      <c r="Z59095" s="44"/>
    </row>
    <row r="59096" spans="26:26">
      <c r="Z59096" s="44"/>
    </row>
    <row r="59097" spans="26:26">
      <c r="Z59097" s="44"/>
    </row>
    <row r="59098" spans="26:26">
      <c r="Z59098" s="44"/>
    </row>
    <row r="59099" spans="26:26">
      <c r="Z59099" s="44"/>
    </row>
    <row r="59100" spans="26:26">
      <c r="Z59100" s="44"/>
    </row>
    <row r="59101" spans="26:26">
      <c r="Z59101" s="44"/>
    </row>
    <row r="59102" spans="26:26">
      <c r="Z59102" s="44"/>
    </row>
    <row r="59103" spans="26:26">
      <c r="Z59103" s="44"/>
    </row>
    <row r="59104" spans="26:26">
      <c r="Z59104" s="44"/>
    </row>
    <row r="59105" spans="26:26">
      <c r="Z59105" s="44"/>
    </row>
    <row r="59106" spans="26:26">
      <c r="Z59106" s="44"/>
    </row>
    <row r="59107" spans="26:26">
      <c r="Z59107" s="44"/>
    </row>
    <row r="59108" spans="26:26">
      <c r="Z59108" s="44"/>
    </row>
    <row r="59109" spans="26:26">
      <c r="Z59109" s="44"/>
    </row>
    <row r="59110" spans="26:26">
      <c r="Z59110" s="44"/>
    </row>
    <row r="59111" spans="26:26">
      <c r="Z59111" s="44"/>
    </row>
    <row r="59112" spans="26:26">
      <c r="Z59112" s="44"/>
    </row>
    <row r="59113" spans="26:26">
      <c r="Z59113" s="44"/>
    </row>
    <row r="59114" spans="26:26">
      <c r="Z59114" s="44"/>
    </row>
    <row r="59115" spans="26:26">
      <c r="Z59115" s="44"/>
    </row>
    <row r="59116" spans="26:26">
      <c r="Z59116" s="44"/>
    </row>
    <row r="59117" spans="26:26">
      <c r="Z59117" s="44"/>
    </row>
    <row r="59118" spans="26:26">
      <c r="Z59118" s="44"/>
    </row>
    <row r="59119" spans="26:26">
      <c r="Z59119" s="44"/>
    </row>
    <row r="59120" spans="26:26">
      <c r="Z59120" s="44"/>
    </row>
    <row r="59121" spans="26:26">
      <c r="Z59121" s="44"/>
    </row>
    <row r="59122" spans="26:26">
      <c r="Z59122" s="44"/>
    </row>
    <row r="59123" spans="26:26">
      <c r="Z59123" s="44"/>
    </row>
    <row r="59124" spans="26:26">
      <c r="Z59124" s="44"/>
    </row>
    <row r="59125" spans="26:26">
      <c r="Z59125" s="44"/>
    </row>
    <row r="59126" spans="26:26">
      <c r="Z59126" s="44"/>
    </row>
    <row r="59127" spans="26:26">
      <c r="Z59127" s="44"/>
    </row>
    <row r="59128" spans="26:26">
      <c r="Z59128" s="44"/>
    </row>
    <row r="59129" spans="26:26">
      <c r="Z59129" s="44"/>
    </row>
    <row r="59130" spans="26:26">
      <c r="Z59130" s="44"/>
    </row>
    <row r="59131" spans="26:26">
      <c r="Z59131" s="44"/>
    </row>
    <row r="59132" spans="26:26">
      <c r="Z59132" s="44"/>
    </row>
    <row r="59133" spans="26:26">
      <c r="Z59133" s="44"/>
    </row>
    <row r="59134" spans="26:26">
      <c r="Z59134" s="44"/>
    </row>
    <row r="59135" spans="26:26">
      <c r="Z59135" s="44"/>
    </row>
    <row r="59136" spans="26:26">
      <c r="Z59136" s="44"/>
    </row>
    <row r="59137" spans="26:26">
      <c r="Z59137" s="44"/>
    </row>
    <row r="59138" spans="26:26">
      <c r="Z59138" s="44"/>
    </row>
    <row r="59139" spans="26:26">
      <c r="Z59139" s="44"/>
    </row>
    <row r="59140" spans="26:26">
      <c r="Z59140" s="44"/>
    </row>
    <row r="59141" spans="26:26">
      <c r="Z59141" s="44"/>
    </row>
    <row r="59142" spans="26:26">
      <c r="Z59142" s="44"/>
    </row>
    <row r="59143" spans="26:26">
      <c r="Z59143" s="44"/>
    </row>
    <row r="59144" spans="26:26">
      <c r="Z59144" s="44"/>
    </row>
    <row r="59145" spans="26:26">
      <c r="Z59145" s="44"/>
    </row>
    <row r="59146" spans="26:26">
      <c r="Z59146" s="44"/>
    </row>
    <row r="59147" spans="26:26">
      <c r="Z59147" s="44"/>
    </row>
    <row r="59148" spans="26:26">
      <c r="Z59148" s="44"/>
    </row>
    <row r="59149" spans="26:26">
      <c r="Z59149" s="44"/>
    </row>
    <row r="59150" spans="26:26">
      <c r="Z59150" s="44"/>
    </row>
    <row r="59151" spans="26:26">
      <c r="Z59151" s="44"/>
    </row>
    <row r="59152" spans="26:26">
      <c r="Z59152" s="44"/>
    </row>
    <row r="59153" spans="26:26">
      <c r="Z59153" s="44"/>
    </row>
    <row r="59154" spans="26:26">
      <c r="Z59154" s="44"/>
    </row>
    <row r="59155" spans="26:26">
      <c r="Z59155" s="44"/>
    </row>
    <row r="59156" spans="26:26">
      <c r="Z59156" s="44"/>
    </row>
    <row r="59157" spans="26:26">
      <c r="Z59157" s="44"/>
    </row>
    <row r="59158" spans="26:26">
      <c r="Z59158" s="44"/>
    </row>
    <row r="59159" spans="26:26">
      <c r="Z59159" s="44"/>
    </row>
    <row r="59160" spans="26:26">
      <c r="Z59160" s="44"/>
    </row>
    <row r="59161" spans="26:26">
      <c r="Z59161" s="44"/>
    </row>
    <row r="59162" spans="26:26">
      <c r="Z59162" s="44"/>
    </row>
    <row r="59163" spans="26:26">
      <c r="Z59163" s="44"/>
    </row>
    <row r="59164" spans="26:26">
      <c r="Z59164" s="44"/>
    </row>
    <row r="59165" spans="26:26">
      <c r="Z59165" s="44"/>
    </row>
    <row r="59166" spans="26:26">
      <c r="Z59166" s="44"/>
    </row>
    <row r="59167" spans="26:26">
      <c r="Z59167" s="44"/>
    </row>
    <row r="59168" spans="26:26">
      <c r="Z59168" s="44"/>
    </row>
    <row r="59169" spans="26:26">
      <c r="Z59169" s="44"/>
    </row>
    <row r="59170" spans="26:26">
      <c r="Z59170" s="44"/>
    </row>
    <row r="59171" spans="26:26">
      <c r="Z59171" s="44"/>
    </row>
    <row r="59172" spans="26:26">
      <c r="Z59172" s="44"/>
    </row>
    <row r="59173" spans="26:26">
      <c r="Z59173" s="44"/>
    </row>
    <row r="59174" spans="26:26">
      <c r="Z59174" s="44"/>
    </row>
    <row r="59175" spans="26:26">
      <c r="Z59175" s="44"/>
    </row>
    <row r="59176" spans="26:26">
      <c r="Z59176" s="44"/>
    </row>
    <row r="59177" spans="26:26">
      <c r="Z59177" s="44"/>
    </row>
    <row r="59178" spans="26:26">
      <c r="Z59178" s="44"/>
    </row>
    <row r="59179" spans="26:26">
      <c r="Z59179" s="44"/>
    </row>
    <row r="59180" spans="26:26">
      <c r="Z59180" s="44"/>
    </row>
    <row r="59181" spans="26:26">
      <c r="Z59181" s="44"/>
    </row>
    <row r="59182" spans="26:26">
      <c r="Z59182" s="44"/>
    </row>
    <row r="59183" spans="26:26">
      <c r="Z59183" s="44"/>
    </row>
    <row r="59184" spans="26:26">
      <c r="Z59184" s="44"/>
    </row>
    <row r="59185" spans="26:26">
      <c r="Z59185" s="44"/>
    </row>
    <row r="59186" spans="26:26">
      <c r="Z59186" s="44"/>
    </row>
    <row r="59187" spans="26:26">
      <c r="Z59187" s="44"/>
    </row>
    <row r="59188" spans="26:26">
      <c r="Z59188" s="44"/>
    </row>
    <row r="59189" spans="26:26">
      <c r="Z59189" s="44"/>
    </row>
    <row r="59190" spans="26:26">
      <c r="Z59190" s="44"/>
    </row>
    <row r="59191" spans="26:26">
      <c r="Z59191" s="44"/>
    </row>
    <row r="59192" spans="26:26">
      <c r="Z59192" s="44"/>
    </row>
    <row r="59193" spans="26:26">
      <c r="Z59193" s="44"/>
    </row>
    <row r="59194" spans="26:26">
      <c r="Z59194" s="44"/>
    </row>
    <row r="59195" spans="26:26">
      <c r="Z59195" s="44"/>
    </row>
    <row r="59196" spans="26:26">
      <c r="Z59196" s="44"/>
    </row>
    <row r="59197" spans="26:26">
      <c r="Z59197" s="44"/>
    </row>
    <row r="59198" spans="26:26">
      <c r="Z59198" s="44"/>
    </row>
    <row r="59199" spans="26:26">
      <c r="Z59199" s="44"/>
    </row>
    <row r="59200" spans="26:26">
      <c r="Z59200" s="44"/>
    </row>
    <row r="59201" spans="26:26">
      <c r="Z59201" s="44"/>
    </row>
    <row r="59202" spans="26:26">
      <c r="Z59202" s="44"/>
    </row>
    <row r="59203" spans="26:26">
      <c r="Z59203" s="44"/>
    </row>
    <row r="59204" spans="26:26">
      <c r="Z59204" s="44"/>
    </row>
    <row r="59205" spans="26:26">
      <c r="Z59205" s="44"/>
    </row>
    <row r="59206" spans="26:26">
      <c r="Z59206" s="44"/>
    </row>
    <row r="59207" spans="26:26">
      <c r="Z59207" s="44"/>
    </row>
    <row r="59208" spans="26:26">
      <c r="Z59208" s="44"/>
    </row>
    <row r="59209" spans="26:26">
      <c r="Z59209" s="44"/>
    </row>
    <row r="59210" spans="26:26">
      <c r="Z59210" s="44"/>
    </row>
    <row r="59211" spans="26:26">
      <c r="Z59211" s="44"/>
    </row>
    <row r="59212" spans="26:26">
      <c r="Z59212" s="44"/>
    </row>
    <row r="59213" spans="26:26">
      <c r="Z59213" s="44"/>
    </row>
    <row r="59214" spans="26:26">
      <c r="Z59214" s="44"/>
    </row>
    <row r="59215" spans="26:26">
      <c r="Z59215" s="44"/>
    </row>
    <row r="59216" spans="26:26">
      <c r="Z59216" s="44"/>
    </row>
    <row r="59217" spans="26:26">
      <c r="Z59217" s="44"/>
    </row>
    <row r="59218" spans="26:26">
      <c r="Z59218" s="44"/>
    </row>
    <row r="59219" spans="26:26">
      <c r="Z59219" s="44"/>
    </row>
    <row r="59220" spans="26:26">
      <c r="Z59220" s="44"/>
    </row>
    <row r="59221" spans="26:26">
      <c r="Z59221" s="44"/>
    </row>
    <row r="59222" spans="26:26">
      <c r="Z59222" s="44"/>
    </row>
    <row r="59223" spans="26:26">
      <c r="Z59223" s="44"/>
    </row>
    <row r="59224" spans="26:26">
      <c r="Z59224" s="44"/>
    </row>
    <row r="59225" spans="26:26">
      <c r="Z59225" s="44"/>
    </row>
    <row r="59226" spans="26:26">
      <c r="Z59226" s="44"/>
    </row>
    <row r="59227" spans="26:26">
      <c r="Z59227" s="44"/>
    </row>
    <row r="59228" spans="26:26">
      <c r="Z59228" s="44"/>
    </row>
    <row r="59229" spans="26:26">
      <c r="Z59229" s="44"/>
    </row>
    <row r="59230" spans="26:26">
      <c r="Z59230" s="44"/>
    </row>
    <row r="59231" spans="26:26">
      <c r="Z59231" s="44"/>
    </row>
    <row r="59232" spans="26:26">
      <c r="Z59232" s="44"/>
    </row>
    <row r="59233" spans="26:26">
      <c r="Z59233" s="44"/>
    </row>
    <row r="59234" spans="26:26">
      <c r="Z59234" s="44"/>
    </row>
    <row r="59235" spans="26:26">
      <c r="Z59235" s="44"/>
    </row>
    <row r="59236" spans="26:26">
      <c r="Z59236" s="44"/>
    </row>
    <row r="59237" spans="26:26">
      <c r="Z59237" s="44"/>
    </row>
    <row r="59238" spans="26:26">
      <c r="Z59238" s="44"/>
    </row>
    <row r="59239" spans="26:26">
      <c r="Z59239" s="44"/>
    </row>
    <row r="59240" spans="26:26">
      <c r="Z59240" s="44"/>
    </row>
    <row r="59241" spans="26:26">
      <c r="Z59241" s="44"/>
    </row>
    <row r="59242" spans="26:26">
      <c r="Z59242" s="44"/>
    </row>
    <row r="59243" spans="26:26">
      <c r="Z59243" s="44"/>
    </row>
    <row r="59244" spans="26:26">
      <c r="Z59244" s="44"/>
    </row>
    <row r="59245" spans="26:26">
      <c r="Z59245" s="44"/>
    </row>
    <row r="59246" spans="26:26">
      <c r="Z59246" s="44"/>
    </row>
    <row r="59247" spans="26:26">
      <c r="Z59247" s="44"/>
    </row>
    <row r="59248" spans="26:26">
      <c r="Z59248" s="44"/>
    </row>
    <row r="59249" spans="26:26">
      <c r="Z59249" s="44"/>
    </row>
    <row r="59250" spans="26:26">
      <c r="Z59250" s="44"/>
    </row>
    <row r="59251" spans="26:26">
      <c r="Z59251" s="44"/>
    </row>
    <row r="59252" spans="26:26">
      <c r="Z59252" s="44"/>
    </row>
    <row r="59253" spans="26:26">
      <c r="Z59253" s="44"/>
    </row>
    <row r="59254" spans="26:26">
      <c r="Z59254" s="44"/>
    </row>
    <row r="59255" spans="26:26">
      <c r="Z59255" s="44"/>
    </row>
    <row r="59256" spans="26:26">
      <c r="Z59256" s="44"/>
    </row>
    <row r="59257" spans="26:26">
      <c r="Z59257" s="44"/>
    </row>
    <row r="59258" spans="26:26">
      <c r="Z59258" s="44"/>
    </row>
    <row r="59259" spans="26:26">
      <c r="Z59259" s="44"/>
    </row>
    <row r="59260" spans="26:26">
      <c r="Z59260" s="44"/>
    </row>
    <row r="59261" spans="26:26">
      <c r="Z59261" s="44"/>
    </row>
    <row r="59262" spans="26:26">
      <c r="Z59262" s="44"/>
    </row>
    <row r="59263" spans="26:26">
      <c r="Z59263" s="44"/>
    </row>
    <row r="59264" spans="26:26">
      <c r="Z59264" s="44"/>
    </row>
    <row r="59265" spans="26:26">
      <c r="Z59265" s="44"/>
    </row>
    <row r="59266" spans="26:26">
      <c r="Z59266" s="44"/>
    </row>
    <row r="59267" spans="26:26">
      <c r="Z59267" s="44"/>
    </row>
    <row r="59268" spans="26:26">
      <c r="Z59268" s="44"/>
    </row>
    <row r="59269" spans="26:26">
      <c r="Z59269" s="44"/>
    </row>
    <row r="59270" spans="26:26">
      <c r="Z59270" s="44"/>
    </row>
    <row r="59271" spans="26:26">
      <c r="Z59271" s="44"/>
    </row>
    <row r="59272" spans="26:26">
      <c r="Z59272" s="44"/>
    </row>
    <row r="59273" spans="26:26">
      <c r="Z59273" s="44"/>
    </row>
    <row r="59274" spans="26:26">
      <c r="Z59274" s="44"/>
    </row>
    <row r="59275" spans="26:26">
      <c r="Z59275" s="44"/>
    </row>
    <row r="59276" spans="26:26">
      <c r="Z59276" s="44"/>
    </row>
    <row r="59277" spans="26:26">
      <c r="Z59277" s="44"/>
    </row>
    <row r="59278" spans="26:26">
      <c r="Z59278" s="44"/>
    </row>
    <row r="59279" spans="26:26">
      <c r="Z59279" s="44"/>
    </row>
    <row r="59280" spans="26:26">
      <c r="Z59280" s="44"/>
    </row>
    <row r="59281" spans="26:26">
      <c r="Z59281" s="44"/>
    </row>
    <row r="59282" spans="26:26">
      <c r="Z59282" s="44"/>
    </row>
    <row r="59283" spans="26:26">
      <c r="Z59283" s="44"/>
    </row>
    <row r="59284" spans="26:26">
      <c r="Z59284" s="44"/>
    </row>
    <row r="59285" spans="26:26">
      <c r="Z59285" s="44"/>
    </row>
    <row r="59286" spans="26:26">
      <c r="Z59286" s="44"/>
    </row>
    <row r="59287" spans="26:26">
      <c r="Z59287" s="44"/>
    </row>
    <row r="59288" spans="26:26">
      <c r="Z59288" s="44"/>
    </row>
    <row r="59289" spans="26:26">
      <c r="Z59289" s="44"/>
    </row>
    <row r="59290" spans="26:26">
      <c r="Z59290" s="44"/>
    </row>
    <row r="59291" spans="26:26">
      <c r="Z59291" s="44"/>
    </row>
    <row r="59292" spans="26:26">
      <c r="Z59292" s="44"/>
    </row>
    <row r="59293" spans="26:26">
      <c r="Z59293" s="44"/>
    </row>
    <row r="59294" spans="26:26">
      <c r="Z59294" s="44"/>
    </row>
    <row r="59295" spans="26:26">
      <c r="Z59295" s="44"/>
    </row>
    <row r="59296" spans="26:26">
      <c r="Z59296" s="44"/>
    </row>
    <row r="59297" spans="26:26">
      <c r="Z59297" s="44"/>
    </row>
    <row r="59298" spans="26:26">
      <c r="Z59298" s="44"/>
    </row>
    <row r="59299" spans="26:26">
      <c r="Z59299" s="44"/>
    </row>
    <row r="59300" spans="26:26">
      <c r="Z59300" s="44"/>
    </row>
    <row r="59301" spans="26:26">
      <c r="Z59301" s="44"/>
    </row>
    <row r="59302" spans="26:26">
      <c r="Z59302" s="44"/>
    </row>
    <row r="59303" spans="26:26">
      <c r="Z59303" s="44"/>
    </row>
    <row r="59304" spans="26:26">
      <c r="Z59304" s="44"/>
    </row>
    <row r="59305" spans="26:26">
      <c r="Z59305" s="44"/>
    </row>
    <row r="59306" spans="26:26">
      <c r="Z59306" s="44"/>
    </row>
    <row r="59307" spans="26:26">
      <c r="Z59307" s="44"/>
    </row>
    <row r="59308" spans="26:26">
      <c r="Z59308" s="44"/>
    </row>
    <row r="59309" spans="26:26">
      <c r="Z59309" s="44"/>
    </row>
    <row r="59310" spans="26:26">
      <c r="Z59310" s="44"/>
    </row>
    <row r="59311" spans="26:26">
      <c r="Z59311" s="44"/>
    </row>
    <row r="59312" spans="26:26">
      <c r="Z59312" s="44"/>
    </row>
    <row r="59313" spans="26:26">
      <c r="Z59313" s="44"/>
    </row>
    <row r="59314" spans="26:26">
      <c r="Z59314" s="44"/>
    </row>
    <row r="59315" spans="26:26">
      <c r="Z59315" s="44"/>
    </row>
    <row r="59316" spans="26:26">
      <c r="Z59316" s="44"/>
    </row>
    <row r="59317" spans="26:26">
      <c r="Z59317" s="44"/>
    </row>
    <row r="59318" spans="26:26">
      <c r="Z59318" s="44"/>
    </row>
    <row r="59319" spans="26:26">
      <c r="Z59319" s="44"/>
    </row>
    <row r="59320" spans="26:26">
      <c r="Z59320" s="44"/>
    </row>
    <row r="59321" spans="26:26">
      <c r="Z59321" s="44"/>
    </row>
    <row r="59322" spans="26:26">
      <c r="Z59322" s="44"/>
    </row>
    <row r="59323" spans="26:26">
      <c r="Z59323" s="44"/>
    </row>
    <row r="59324" spans="26:26">
      <c r="Z59324" s="44"/>
    </row>
    <row r="59325" spans="26:26">
      <c r="Z59325" s="44"/>
    </row>
    <row r="59326" spans="26:26">
      <c r="Z59326" s="44"/>
    </row>
    <row r="59327" spans="26:26">
      <c r="Z59327" s="44"/>
    </row>
    <row r="59328" spans="26:26">
      <c r="Z59328" s="44"/>
    </row>
    <row r="59329" spans="26:26">
      <c r="Z59329" s="44"/>
    </row>
    <row r="59330" spans="26:26">
      <c r="Z59330" s="44"/>
    </row>
    <row r="59331" spans="26:26">
      <c r="Z59331" s="44"/>
    </row>
    <row r="59332" spans="26:26">
      <c r="Z59332" s="44"/>
    </row>
    <row r="59333" spans="26:26">
      <c r="Z59333" s="44"/>
    </row>
    <row r="59334" spans="26:26">
      <c r="Z59334" s="44"/>
    </row>
    <row r="59335" spans="26:26">
      <c r="Z59335" s="44"/>
    </row>
    <row r="59336" spans="26:26">
      <c r="Z59336" s="44"/>
    </row>
    <row r="59337" spans="26:26">
      <c r="Z59337" s="44"/>
    </row>
    <row r="59338" spans="26:26">
      <c r="Z59338" s="44"/>
    </row>
    <row r="59339" spans="26:26">
      <c r="Z59339" s="44"/>
    </row>
    <row r="59340" spans="26:26">
      <c r="Z59340" s="44"/>
    </row>
    <row r="59341" spans="26:26">
      <c r="Z59341" s="44"/>
    </row>
    <row r="59342" spans="26:26">
      <c r="Z59342" s="44"/>
    </row>
    <row r="59343" spans="26:26">
      <c r="Z59343" s="44"/>
    </row>
    <row r="59344" spans="26:26">
      <c r="Z59344" s="44"/>
    </row>
    <row r="59345" spans="26:26">
      <c r="Z59345" s="44"/>
    </row>
    <row r="59346" spans="26:26">
      <c r="Z59346" s="44"/>
    </row>
    <row r="59347" spans="26:26">
      <c r="Z59347" s="44"/>
    </row>
    <row r="59348" spans="26:26">
      <c r="Z59348" s="44"/>
    </row>
    <row r="59349" spans="26:26">
      <c r="Z59349" s="44"/>
    </row>
    <row r="59350" spans="26:26">
      <c r="Z59350" s="44"/>
    </row>
    <row r="59351" spans="26:26">
      <c r="Z59351" s="44"/>
    </row>
    <row r="59352" spans="26:26">
      <c r="Z59352" s="44"/>
    </row>
    <row r="59353" spans="26:26">
      <c r="Z59353" s="44"/>
    </row>
    <row r="59354" spans="26:26">
      <c r="Z59354" s="44"/>
    </row>
    <row r="59355" spans="26:26">
      <c r="Z59355" s="44"/>
    </row>
    <row r="59356" spans="26:26">
      <c r="Z59356" s="44"/>
    </row>
    <row r="59357" spans="26:26">
      <c r="Z59357" s="44"/>
    </row>
    <row r="59358" spans="26:26">
      <c r="Z59358" s="44"/>
    </row>
    <row r="59359" spans="26:26">
      <c r="Z59359" s="44"/>
    </row>
    <row r="59360" spans="26:26">
      <c r="Z59360" s="44"/>
    </row>
    <row r="59361" spans="26:26">
      <c r="Z59361" s="44"/>
    </row>
    <row r="59362" spans="26:26">
      <c r="Z59362" s="44"/>
    </row>
    <row r="59363" spans="26:26">
      <c r="Z59363" s="44"/>
    </row>
    <row r="59364" spans="26:26">
      <c r="Z59364" s="44"/>
    </row>
    <row r="59365" spans="26:26">
      <c r="Z59365" s="44"/>
    </row>
    <row r="59366" spans="26:26">
      <c r="Z59366" s="44"/>
    </row>
    <row r="59367" spans="26:26">
      <c r="Z59367" s="44"/>
    </row>
    <row r="59368" spans="26:26">
      <c r="Z59368" s="44"/>
    </row>
    <row r="59369" spans="26:26">
      <c r="Z59369" s="44"/>
    </row>
    <row r="59370" spans="26:26">
      <c r="Z59370" s="44"/>
    </row>
    <row r="59371" spans="26:26">
      <c r="Z59371" s="44"/>
    </row>
    <row r="59372" spans="26:26">
      <c r="Z59372" s="44"/>
    </row>
    <row r="59373" spans="26:26">
      <c r="Z59373" s="44"/>
    </row>
    <row r="59374" spans="26:26">
      <c r="Z59374" s="44"/>
    </row>
    <row r="59375" spans="26:26">
      <c r="Z59375" s="44"/>
    </row>
    <row r="59376" spans="26:26">
      <c r="Z59376" s="44"/>
    </row>
    <row r="59377" spans="26:26">
      <c r="Z59377" s="44"/>
    </row>
    <row r="59378" spans="26:26">
      <c r="Z59378" s="44"/>
    </row>
    <row r="59379" spans="26:26">
      <c r="Z59379" s="44"/>
    </row>
    <row r="59380" spans="26:26">
      <c r="Z59380" s="44"/>
    </row>
    <row r="59381" spans="26:26">
      <c r="Z59381" s="44"/>
    </row>
    <row r="59382" spans="26:26">
      <c r="Z59382" s="44"/>
    </row>
    <row r="59383" spans="26:26">
      <c r="Z59383" s="44"/>
    </row>
    <row r="59384" spans="26:26">
      <c r="Z59384" s="44"/>
    </row>
    <row r="59385" spans="26:26">
      <c r="Z59385" s="44"/>
    </row>
    <row r="59386" spans="26:26">
      <c r="Z59386" s="44"/>
    </row>
    <row r="59387" spans="26:26">
      <c r="Z59387" s="44"/>
    </row>
    <row r="59388" spans="26:26">
      <c r="Z59388" s="44"/>
    </row>
    <row r="59389" spans="26:26">
      <c r="Z59389" s="44"/>
    </row>
    <row r="59390" spans="26:26">
      <c r="Z59390" s="44"/>
    </row>
    <row r="59391" spans="26:26">
      <c r="Z59391" s="44"/>
    </row>
    <row r="59392" spans="26:26">
      <c r="Z59392" s="44"/>
    </row>
    <row r="59393" spans="26:26">
      <c r="Z59393" s="44"/>
    </row>
    <row r="59394" spans="26:26">
      <c r="Z59394" s="44"/>
    </row>
    <row r="59395" spans="26:26">
      <c r="Z59395" s="44"/>
    </row>
    <row r="59396" spans="26:26">
      <c r="Z59396" s="44"/>
    </row>
    <row r="59397" spans="26:26">
      <c r="Z59397" s="44"/>
    </row>
    <row r="59398" spans="26:26">
      <c r="Z59398" s="44"/>
    </row>
    <row r="59399" spans="26:26">
      <c r="Z59399" s="44"/>
    </row>
    <row r="59400" spans="26:26">
      <c r="Z59400" s="44"/>
    </row>
    <row r="59401" spans="26:26">
      <c r="Z59401" s="44"/>
    </row>
    <row r="59402" spans="26:26">
      <c r="Z59402" s="44"/>
    </row>
    <row r="59403" spans="26:26">
      <c r="Z59403" s="44"/>
    </row>
    <row r="59404" spans="26:26">
      <c r="Z59404" s="44"/>
    </row>
    <row r="59405" spans="26:26">
      <c r="Z59405" s="44"/>
    </row>
    <row r="59406" spans="26:26">
      <c r="Z59406" s="44"/>
    </row>
    <row r="59407" spans="26:26">
      <c r="Z59407" s="44"/>
    </row>
    <row r="59408" spans="26:26">
      <c r="Z59408" s="44"/>
    </row>
    <row r="59409" spans="26:26">
      <c r="Z59409" s="44"/>
    </row>
    <row r="59410" spans="26:26">
      <c r="Z59410" s="44"/>
    </row>
    <row r="59411" spans="26:26">
      <c r="Z59411" s="44"/>
    </row>
    <row r="59412" spans="26:26">
      <c r="Z59412" s="44"/>
    </row>
    <row r="59413" spans="26:26">
      <c r="Z59413" s="44"/>
    </row>
    <row r="59414" spans="26:26">
      <c r="Z59414" s="44"/>
    </row>
    <row r="59415" spans="26:26">
      <c r="Z59415" s="44"/>
    </row>
    <row r="59416" spans="26:26">
      <c r="Z59416" s="44"/>
    </row>
    <row r="59417" spans="26:26">
      <c r="Z59417" s="44"/>
    </row>
    <row r="59418" spans="26:26">
      <c r="Z59418" s="44"/>
    </row>
    <row r="59419" spans="26:26">
      <c r="Z59419" s="44"/>
    </row>
    <row r="59420" spans="26:26">
      <c r="Z59420" s="44"/>
    </row>
    <row r="59421" spans="26:26">
      <c r="Z59421" s="44"/>
    </row>
    <row r="59422" spans="26:26">
      <c r="Z59422" s="44"/>
    </row>
    <row r="59423" spans="26:26">
      <c r="Z59423" s="44"/>
    </row>
    <row r="59424" spans="26:26">
      <c r="Z59424" s="44"/>
    </row>
    <row r="59425" spans="26:26">
      <c r="Z59425" s="44"/>
    </row>
    <row r="59426" spans="26:26">
      <c r="Z59426" s="44"/>
    </row>
    <row r="59427" spans="26:26">
      <c r="Z59427" s="44"/>
    </row>
    <row r="59428" spans="26:26">
      <c r="Z59428" s="44"/>
    </row>
    <row r="59429" spans="26:26">
      <c r="Z59429" s="44"/>
    </row>
    <row r="59430" spans="26:26">
      <c r="Z59430" s="44"/>
    </row>
    <row r="59431" spans="26:26">
      <c r="Z59431" s="44"/>
    </row>
    <row r="59432" spans="26:26">
      <c r="Z59432" s="44"/>
    </row>
    <row r="59433" spans="26:26">
      <c r="Z59433" s="44"/>
    </row>
    <row r="59434" spans="26:26">
      <c r="Z59434" s="44"/>
    </row>
    <row r="59435" spans="26:26">
      <c r="Z59435" s="44"/>
    </row>
    <row r="59436" spans="26:26">
      <c r="Z59436" s="44"/>
    </row>
    <row r="59437" spans="26:26">
      <c r="Z59437" s="44"/>
    </row>
    <row r="59438" spans="26:26">
      <c r="Z59438" s="44"/>
    </row>
    <row r="59439" spans="26:26">
      <c r="Z59439" s="44"/>
    </row>
    <row r="59440" spans="26:26">
      <c r="Z59440" s="44"/>
    </row>
    <row r="59441" spans="26:26">
      <c r="Z59441" s="44"/>
    </row>
    <row r="59442" spans="26:26">
      <c r="Z59442" s="44"/>
    </row>
    <row r="59443" spans="26:26">
      <c r="Z59443" s="44"/>
    </row>
    <row r="59444" spans="26:26">
      <c r="Z59444" s="44"/>
    </row>
    <row r="59445" spans="26:26">
      <c r="Z59445" s="44"/>
    </row>
    <row r="59446" spans="26:26">
      <c r="Z59446" s="44"/>
    </row>
    <row r="59447" spans="26:26">
      <c r="Z59447" s="44"/>
    </row>
    <row r="59448" spans="26:26">
      <c r="Z59448" s="44"/>
    </row>
    <row r="59449" spans="26:26">
      <c r="Z59449" s="44"/>
    </row>
    <row r="59450" spans="26:26">
      <c r="Z59450" s="44"/>
    </row>
    <row r="59451" spans="26:26">
      <c r="Z59451" s="44"/>
    </row>
    <row r="59452" spans="26:26">
      <c r="Z59452" s="44"/>
    </row>
    <row r="59453" spans="26:26">
      <c r="Z59453" s="44"/>
    </row>
    <row r="59454" spans="26:26">
      <c r="Z59454" s="44"/>
    </row>
    <row r="59455" spans="26:26">
      <c r="Z59455" s="44"/>
    </row>
    <row r="59456" spans="26:26">
      <c r="Z59456" s="44"/>
    </row>
    <row r="59457" spans="26:26">
      <c r="Z59457" s="44"/>
    </row>
    <row r="59458" spans="26:26">
      <c r="Z59458" s="44"/>
    </row>
    <row r="59459" spans="26:26">
      <c r="Z59459" s="44"/>
    </row>
    <row r="59460" spans="26:26">
      <c r="Z59460" s="44"/>
    </row>
    <row r="59461" spans="26:26">
      <c r="Z59461" s="44"/>
    </row>
    <row r="59462" spans="26:26">
      <c r="Z59462" s="44"/>
    </row>
    <row r="59463" spans="26:26">
      <c r="Z59463" s="44"/>
    </row>
    <row r="59464" spans="26:26">
      <c r="Z59464" s="44"/>
    </row>
    <row r="59465" spans="26:26">
      <c r="Z59465" s="44"/>
    </row>
    <row r="59466" spans="26:26">
      <c r="Z59466" s="44"/>
    </row>
    <row r="59467" spans="26:26">
      <c r="Z59467" s="44"/>
    </row>
    <row r="59468" spans="26:26">
      <c r="Z59468" s="44"/>
    </row>
    <row r="59469" spans="26:26">
      <c r="Z59469" s="44"/>
    </row>
    <row r="59470" spans="26:26">
      <c r="Z59470" s="44"/>
    </row>
    <row r="59471" spans="26:26">
      <c r="Z59471" s="44"/>
    </row>
    <row r="59472" spans="26:26">
      <c r="Z59472" s="44"/>
    </row>
    <row r="59473" spans="26:26">
      <c r="Z59473" s="44"/>
    </row>
    <row r="59474" spans="26:26">
      <c r="Z59474" s="44"/>
    </row>
    <row r="59475" spans="26:26">
      <c r="Z59475" s="44"/>
    </row>
    <row r="59476" spans="26:26">
      <c r="Z59476" s="44"/>
    </row>
    <row r="59477" spans="26:26">
      <c r="Z59477" s="44"/>
    </row>
    <row r="59478" spans="26:26">
      <c r="Z59478" s="44"/>
    </row>
    <row r="59479" spans="26:26">
      <c r="Z59479" s="44"/>
    </row>
    <row r="59480" spans="26:26">
      <c r="Z59480" s="44"/>
    </row>
    <row r="59481" spans="26:26">
      <c r="Z59481" s="44"/>
    </row>
    <row r="59482" spans="26:26">
      <c r="Z59482" s="44"/>
    </row>
    <row r="59483" spans="26:26">
      <c r="Z59483" s="44"/>
    </row>
    <row r="59484" spans="26:26">
      <c r="Z59484" s="44"/>
    </row>
    <row r="59485" spans="26:26">
      <c r="Z59485" s="44"/>
    </row>
    <row r="59486" spans="26:26">
      <c r="Z59486" s="44"/>
    </row>
    <row r="59487" spans="26:26">
      <c r="Z59487" s="44"/>
    </row>
    <row r="59488" spans="26:26">
      <c r="Z59488" s="44"/>
    </row>
    <row r="59489" spans="26:26">
      <c r="Z59489" s="44"/>
    </row>
    <row r="59490" spans="26:26">
      <c r="Z59490" s="44"/>
    </row>
    <row r="59491" spans="26:26">
      <c r="Z59491" s="44"/>
    </row>
    <row r="59492" spans="26:26">
      <c r="Z59492" s="44"/>
    </row>
    <row r="59493" spans="26:26">
      <c r="Z59493" s="44"/>
    </row>
    <row r="59494" spans="26:26">
      <c r="Z59494" s="44"/>
    </row>
    <row r="59495" spans="26:26">
      <c r="Z59495" s="44"/>
    </row>
    <row r="59496" spans="26:26">
      <c r="Z59496" s="44"/>
    </row>
    <row r="59497" spans="26:26">
      <c r="Z59497" s="44"/>
    </row>
    <row r="59498" spans="26:26">
      <c r="Z59498" s="44"/>
    </row>
    <row r="59499" spans="26:26">
      <c r="Z59499" s="44"/>
    </row>
    <row r="59500" spans="26:26">
      <c r="Z59500" s="44"/>
    </row>
    <row r="59501" spans="26:26">
      <c r="Z59501" s="44"/>
    </row>
    <row r="59502" spans="26:26">
      <c r="Z59502" s="44"/>
    </row>
    <row r="59503" spans="26:26">
      <c r="Z59503" s="44"/>
    </row>
    <row r="59504" spans="26:26">
      <c r="Z59504" s="44"/>
    </row>
    <row r="59505" spans="26:26">
      <c r="Z59505" s="44"/>
    </row>
    <row r="59506" spans="26:26">
      <c r="Z59506" s="44"/>
    </row>
    <row r="59507" spans="26:26">
      <c r="Z59507" s="44"/>
    </row>
    <row r="59508" spans="26:26">
      <c r="Z59508" s="44"/>
    </row>
    <row r="59509" spans="26:26">
      <c r="Z59509" s="44"/>
    </row>
    <row r="59510" spans="26:26">
      <c r="Z59510" s="44"/>
    </row>
    <row r="59511" spans="26:26">
      <c r="Z59511" s="44"/>
    </row>
    <row r="59512" spans="26:26">
      <c r="Z59512" s="44"/>
    </row>
    <row r="59513" spans="26:26">
      <c r="Z59513" s="44"/>
    </row>
    <row r="59514" spans="26:26">
      <c r="Z59514" s="44"/>
    </row>
    <row r="59515" spans="26:26">
      <c r="Z59515" s="44"/>
    </row>
    <row r="59516" spans="26:26">
      <c r="Z59516" s="44"/>
    </row>
    <row r="59517" spans="26:26">
      <c r="Z59517" s="44"/>
    </row>
    <row r="59518" spans="26:26">
      <c r="Z59518" s="44"/>
    </row>
    <row r="59519" spans="26:26">
      <c r="Z59519" s="44"/>
    </row>
    <row r="59520" spans="26:26">
      <c r="Z59520" s="44"/>
    </row>
    <row r="59521" spans="26:26">
      <c r="Z59521" s="44"/>
    </row>
    <row r="59522" spans="26:26">
      <c r="Z59522" s="44"/>
    </row>
    <row r="59523" spans="26:26">
      <c r="Z59523" s="44"/>
    </row>
    <row r="59524" spans="26:26">
      <c r="Z59524" s="44"/>
    </row>
    <row r="59525" spans="26:26">
      <c r="Z59525" s="44"/>
    </row>
    <row r="59526" spans="26:26">
      <c r="Z59526" s="44"/>
    </row>
    <row r="59527" spans="26:26">
      <c r="Z59527" s="44"/>
    </row>
    <row r="59528" spans="26:26">
      <c r="Z59528" s="44"/>
    </row>
    <row r="59529" spans="26:26">
      <c r="Z59529" s="44"/>
    </row>
    <row r="59530" spans="26:26">
      <c r="Z59530" s="44"/>
    </row>
    <row r="59531" spans="26:26">
      <c r="Z59531" s="44"/>
    </row>
    <row r="59532" spans="26:26">
      <c r="Z59532" s="44"/>
    </row>
    <row r="59533" spans="26:26">
      <c r="Z59533" s="44"/>
    </row>
    <row r="59534" spans="26:26">
      <c r="Z59534" s="44"/>
    </row>
    <row r="59535" spans="26:26">
      <c r="Z59535" s="44"/>
    </row>
    <row r="59536" spans="26:26">
      <c r="Z59536" s="44"/>
    </row>
    <row r="59537" spans="26:26">
      <c r="Z59537" s="44"/>
    </row>
    <row r="59538" spans="26:26">
      <c r="Z59538" s="44"/>
    </row>
    <row r="59539" spans="26:26">
      <c r="Z59539" s="44"/>
    </row>
    <row r="59540" spans="26:26">
      <c r="Z59540" s="44"/>
    </row>
    <row r="59541" spans="26:26">
      <c r="Z59541" s="44"/>
    </row>
    <row r="59542" spans="26:26">
      <c r="Z59542" s="44"/>
    </row>
    <row r="59543" spans="26:26">
      <c r="Z59543" s="44"/>
    </row>
    <row r="59544" spans="26:26">
      <c r="Z59544" s="44"/>
    </row>
    <row r="59545" spans="26:26">
      <c r="Z59545" s="44"/>
    </row>
    <row r="59546" spans="26:26">
      <c r="Z59546" s="44"/>
    </row>
    <row r="59547" spans="26:26">
      <c r="Z59547" s="44"/>
    </row>
    <row r="59548" spans="26:26">
      <c r="Z59548" s="44"/>
    </row>
    <row r="59549" spans="26:26">
      <c r="Z59549" s="44"/>
    </row>
    <row r="59550" spans="26:26">
      <c r="Z59550" s="44"/>
    </row>
    <row r="59551" spans="26:26">
      <c r="Z59551" s="44"/>
    </row>
    <row r="59552" spans="26:26">
      <c r="Z59552" s="44"/>
    </row>
    <row r="59553" spans="26:26">
      <c r="Z59553" s="44"/>
    </row>
    <row r="59554" spans="26:26">
      <c r="Z59554" s="44"/>
    </row>
    <row r="59555" spans="26:26">
      <c r="Z59555" s="44"/>
    </row>
    <row r="59556" spans="26:26">
      <c r="Z59556" s="44"/>
    </row>
    <row r="59557" spans="26:26">
      <c r="Z59557" s="44"/>
    </row>
    <row r="59558" spans="26:26">
      <c r="Z59558" s="44"/>
    </row>
    <row r="59559" spans="26:26">
      <c r="Z59559" s="44"/>
    </row>
    <row r="59560" spans="26:26">
      <c r="Z59560" s="44"/>
    </row>
    <row r="59561" spans="26:26">
      <c r="Z59561" s="44"/>
    </row>
    <row r="59562" spans="26:26">
      <c r="Z59562" s="44"/>
    </row>
    <row r="59563" spans="26:26">
      <c r="Z59563" s="44"/>
    </row>
    <row r="59564" spans="26:26">
      <c r="Z59564" s="44"/>
    </row>
    <row r="59565" spans="26:26">
      <c r="Z59565" s="44"/>
    </row>
    <row r="59566" spans="26:26">
      <c r="Z59566" s="44"/>
    </row>
    <row r="59567" spans="26:26">
      <c r="Z59567" s="44"/>
    </row>
    <row r="59568" spans="26:26">
      <c r="Z59568" s="44"/>
    </row>
    <row r="59569" spans="26:26">
      <c r="Z59569" s="44"/>
    </row>
    <row r="59570" spans="26:26">
      <c r="Z59570" s="44"/>
    </row>
    <row r="59571" spans="26:26">
      <c r="Z59571" s="44"/>
    </row>
    <row r="59572" spans="26:26">
      <c r="Z59572" s="44"/>
    </row>
    <row r="59573" spans="26:26">
      <c r="Z59573" s="44"/>
    </row>
    <row r="59574" spans="26:26">
      <c r="Z59574" s="44"/>
    </row>
    <row r="59575" spans="26:26">
      <c r="Z59575" s="44"/>
    </row>
    <row r="59576" spans="26:26">
      <c r="Z59576" s="44"/>
    </row>
    <row r="59577" spans="26:26">
      <c r="Z59577" s="44"/>
    </row>
    <row r="59578" spans="26:26">
      <c r="Z59578" s="44"/>
    </row>
    <row r="59579" spans="26:26">
      <c r="Z59579" s="44"/>
    </row>
    <row r="59580" spans="26:26">
      <c r="Z59580" s="44"/>
    </row>
    <row r="59581" spans="26:26">
      <c r="Z59581" s="44"/>
    </row>
    <row r="59582" spans="26:26">
      <c r="Z59582" s="44"/>
    </row>
    <row r="59583" spans="26:26">
      <c r="Z59583" s="44"/>
    </row>
    <row r="59584" spans="26:26">
      <c r="Z59584" s="44"/>
    </row>
    <row r="59585" spans="26:26">
      <c r="Z59585" s="44"/>
    </row>
    <row r="59586" spans="26:26">
      <c r="Z59586" s="44"/>
    </row>
    <row r="59587" spans="26:26">
      <c r="Z59587" s="44"/>
    </row>
    <row r="59588" spans="26:26">
      <c r="Z59588" s="44"/>
    </row>
    <row r="59589" spans="26:26">
      <c r="Z59589" s="44"/>
    </row>
    <row r="59590" spans="26:26">
      <c r="Z59590" s="44"/>
    </row>
    <row r="59591" spans="26:26">
      <c r="Z59591" s="44"/>
    </row>
    <row r="59592" spans="26:26">
      <c r="Z59592" s="44"/>
    </row>
    <row r="59593" spans="26:26">
      <c r="Z59593" s="44"/>
    </row>
    <row r="59594" spans="26:26">
      <c r="Z59594" s="44"/>
    </row>
    <row r="59595" spans="26:26">
      <c r="Z59595" s="44"/>
    </row>
    <row r="59596" spans="26:26">
      <c r="Z59596" s="44"/>
    </row>
    <row r="59597" spans="26:26">
      <c r="Z59597" s="44"/>
    </row>
    <row r="59598" spans="26:26">
      <c r="Z59598" s="44"/>
    </row>
    <row r="59599" spans="26:26">
      <c r="Z59599" s="44"/>
    </row>
    <row r="59600" spans="26:26">
      <c r="Z59600" s="44"/>
    </row>
    <row r="59601" spans="26:26">
      <c r="Z59601" s="44"/>
    </row>
    <row r="59602" spans="26:26">
      <c r="Z59602" s="44"/>
    </row>
    <row r="59603" spans="26:26">
      <c r="Z59603" s="44"/>
    </row>
    <row r="59604" spans="26:26">
      <c r="Z59604" s="44"/>
    </row>
    <row r="59605" spans="26:26">
      <c r="Z59605" s="44"/>
    </row>
    <row r="59606" spans="26:26">
      <c r="Z59606" s="44"/>
    </row>
    <row r="59607" spans="26:26">
      <c r="Z59607" s="44"/>
    </row>
    <row r="59608" spans="26:26">
      <c r="Z59608" s="44"/>
    </row>
    <row r="59609" spans="26:26">
      <c r="Z59609" s="44"/>
    </row>
    <row r="59610" spans="26:26">
      <c r="Z59610" s="44"/>
    </row>
    <row r="59611" spans="26:26">
      <c r="Z59611" s="44"/>
    </row>
    <row r="59612" spans="26:26">
      <c r="Z59612" s="44"/>
    </row>
    <row r="59613" spans="26:26">
      <c r="Z59613" s="44"/>
    </row>
    <row r="59614" spans="26:26">
      <c r="Z59614" s="44"/>
    </row>
    <row r="59615" spans="26:26">
      <c r="Z59615" s="44"/>
    </row>
    <row r="59616" spans="26:26">
      <c r="Z59616" s="44"/>
    </row>
    <row r="59617" spans="26:26">
      <c r="Z59617" s="44"/>
    </row>
    <row r="59618" spans="26:26">
      <c r="Z59618" s="44"/>
    </row>
    <row r="59619" spans="26:26">
      <c r="Z59619" s="44"/>
    </row>
    <row r="59620" spans="26:26">
      <c r="Z59620" s="44"/>
    </row>
    <row r="59621" spans="26:26">
      <c r="Z59621" s="44"/>
    </row>
    <row r="59622" spans="26:26">
      <c r="Z59622" s="44"/>
    </row>
    <row r="59623" spans="26:26">
      <c r="Z59623" s="44"/>
    </row>
    <row r="59624" spans="26:26">
      <c r="Z59624" s="44"/>
    </row>
    <row r="59625" spans="26:26">
      <c r="Z59625" s="44"/>
    </row>
    <row r="59626" spans="26:26">
      <c r="Z59626" s="44"/>
    </row>
    <row r="59627" spans="26:26">
      <c r="Z59627" s="44"/>
    </row>
    <row r="59628" spans="26:26">
      <c r="Z59628" s="44"/>
    </row>
    <row r="59629" spans="26:26">
      <c r="Z59629" s="44"/>
    </row>
    <row r="59630" spans="26:26">
      <c r="Z59630" s="44"/>
    </row>
    <row r="59631" spans="26:26">
      <c r="Z59631" s="44"/>
    </row>
    <row r="59632" spans="26:26">
      <c r="Z59632" s="44"/>
    </row>
    <row r="59633" spans="26:26">
      <c r="Z59633" s="44"/>
    </row>
    <row r="59634" spans="26:26">
      <c r="Z59634" s="44"/>
    </row>
    <row r="59635" spans="26:26">
      <c r="Z59635" s="44"/>
    </row>
    <row r="59636" spans="26:26">
      <c r="Z59636" s="44"/>
    </row>
    <row r="59637" spans="26:26">
      <c r="Z59637" s="44"/>
    </row>
    <row r="59638" spans="26:26">
      <c r="Z59638" s="44"/>
    </row>
    <row r="59639" spans="26:26">
      <c r="Z59639" s="44"/>
    </row>
    <row r="59640" spans="26:26">
      <c r="Z59640" s="44"/>
    </row>
    <row r="59641" spans="26:26">
      <c r="Z59641" s="44"/>
    </row>
    <row r="59642" spans="26:26">
      <c r="Z59642" s="44"/>
    </row>
    <row r="59643" spans="26:26">
      <c r="Z59643" s="44"/>
    </row>
    <row r="59644" spans="26:26">
      <c r="Z59644" s="44"/>
    </row>
    <row r="59645" spans="26:26">
      <c r="Z59645" s="44"/>
    </row>
    <row r="59646" spans="26:26">
      <c r="Z59646" s="44"/>
    </row>
    <row r="59647" spans="26:26">
      <c r="Z59647" s="44"/>
    </row>
    <row r="59648" spans="26:26">
      <c r="Z59648" s="44"/>
    </row>
    <row r="59649" spans="26:26">
      <c r="Z59649" s="44"/>
    </row>
    <row r="59650" spans="26:26">
      <c r="Z59650" s="44"/>
    </row>
    <row r="59651" spans="26:26">
      <c r="Z59651" s="44"/>
    </row>
    <row r="59652" spans="26:26">
      <c r="Z59652" s="44"/>
    </row>
    <row r="59653" spans="26:26">
      <c r="Z59653" s="44"/>
    </row>
    <row r="59654" spans="26:26">
      <c r="Z59654" s="44"/>
    </row>
    <row r="59655" spans="26:26">
      <c r="Z59655" s="44"/>
    </row>
    <row r="59656" spans="26:26">
      <c r="Z59656" s="44"/>
    </row>
    <row r="59657" spans="26:26">
      <c r="Z59657" s="44"/>
    </row>
    <row r="59658" spans="26:26">
      <c r="Z59658" s="44"/>
    </row>
    <row r="59659" spans="26:26">
      <c r="Z59659" s="44"/>
    </row>
    <row r="59660" spans="26:26">
      <c r="Z59660" s="44"/>
    </row>
    <row r="59661" spans="26:26">
      <c r="Z59661" s="44"/>
    </row>
    <row r="59662" spans="26:26">
      <c r="Z59662" s="44"/>
    </row>
    <row r="59663" spans="26:26">
      <c r="Z59663" s="44"/>
    </row>
    <row r="59664" spans="26:26">
      <c r="Z59664" s="44"/>
    </row>
    <row r="59665" spans="26:26">
      <c r="Z59665" s="44"/>
    </row>
    <row r="59666" spans="26:26">
      <c r="Z59666" s="44"/>
    </row>
    <row r="59667" spans="26:26">
      <c r="Z59667" s="44"/>
    </row>
    <row r="59668" spans="26:26">
      <c r="Z59668" s="44"/>
    </row>
    <row r="59669" spans="26:26">
      <c r="Z59669" s="44"/>
    </row>
    <row r="59670" spans="26:26">
      <c r="Z59670" s="44"/>
    </row>
    <row r="59671" spans="26:26">
      <c r="Z59671" s="44"/>
    </row>
    <row r="59672" spans="26:26">
      <c r="Z59672" s="44"/>
    </row>
    <row r="59673" spans="26:26">
      <c r="Z59673" s="44"/>
    </row>
    <row r="59674" spans="26:26">
      <c r="Z59674" s="44"/>
    </row>
    <row r="59675" spans="26:26">
      <c r="Z59675" s="44"/>
    </row>
    <row r="59676" spans="26:26">
      <c r="Z59676" s="44"/>
    </row>
    <row r="59677" spans="26:26">
      <c r="Z59677" s="44"/>
    </row>
    <row r="59678" spans="26:26">
      <c r="Z59678" s="44"/>
    </row>
    <row r="59679" spans="26:26">
      <c r="Z59679" s="44"/>
    </row>
    <row r="59680" spans="26:26">
      <c r="Z59680" s="44"/>
    </row>
    <row r="59681" spans="26:26">
      <c r="Z59681" s="44"/>
    </row>
    <row r="59682" spans="26:26">
      <c r="Z59682" s="44"/>
    </row>
    <row r="59683" spans="26:26">
      <c r="Z59683" s="44"/>
    </row>
    <row r="59684" spans="26:26">
      <c r="Z59684" s="44"/>
    </row>
    <row r="59685" spans="26:26">
      <c r="Z59685" s="44"/>
    </row>
    <row r="59686" spans="26:26">
      <c r="Z59686" s="44"/>
    </row>
    <row r="59687" spans="26:26">
      <c r="Z59687" s="44"/>
    </row>
    <row r="59688" spans="26:26">
      <c r="Z59688" s="44"/>
    </row>
    <row r="59689" spans="26:26">
      <c r="Z59689" s="44"/>
    </row>
    <row r="59690" spans="26:26">
      <c r="Z59690" s="44"/>
    </row>
    <row r="59691" spans="26:26">
      <c r="Z59691" s="44"/>
    </row>
    <row r="59692" spans="26:26">
      <c r="Z59692" s="44"/>
    </row>
    <row r="59693" spans="26:26">
      <c r="Z59693" s="44"/>
    </row>
    <row r="59694" spans="26:26">
      <c r="Z59694" s="44"/>
    </row>
    <row r="59695" spans="26:26">
      <c r="Z59695" s="44"/>
    </row>
    <row r="59696" spans="26:26">
      <c r="Z59696" s="44"/>
    </row>
    <row r="59697" spans="26:26">
      <c r="Z59697" s="44"/>
    </row>
    <row r="59698" spans="26:26">
      <c r="Z59698" s="44"/>
    </row>
    <row r="59699" spans="26:26">
      <c r="Z59699" s="44"/>
    </row>
    <row r="59700" spans="26:26">
      <c r="Z59700" s="44"/>
    </row>
    <row r="59701" spans="26:26">
      <c r="Z59701" s="44"/>
    </row>
    <row r="59702" spans="26:26">
      <c r="Z59702" s="44"/>
    </row>
    <row r="59703" spans="26:26">
      <c r="Z59703" s="44"/>
    </row>
    <row r="59704" spans="26:26">
      <c r="Z59704" s="44"/>
    </row>
    <row r="59705" spans="26:26">
      <c r="Z59705" s="44"/>
    </row>
    <row r="59706" spans="26:26">
      <c r="Z59706" s="44"/>
    </row>
    <row r="59707" spans="26:26">
      <c r="Z59707" s="44"/>
    </row>
    <row r="59708" spans="26:26">
      <c r="Z59708" s="44"/>
    </row>
    <row r="59709" spans="26:26">
      <c r="Z59709" s="44"/>
    </row>
    <row r="59710" spans="26:26">
      <c r="Z59710" s="44"/>
    </row>
    <row r="59711" spans="26:26">
      <c r="Z59711" s="44"/>
    </row>
    <row r="59712" spans="26:26">
      <c r="Z59712" s="44"/>
    </row>
    <row r="59713" spans="26:26">
      <c r="Z59713" s="44"/>
    </row>
    <row r="59714" spans="26:26">
      <c r="Z59714" s="44"/>
    </row>
    <row r="59715" spans="26:26">
      <c r="Z59715" s="44"/>
    </row>
    <row r="59716" spans="26:26">
      <c r="Z59716" s="44"/>
    </row>
    <row r="59717" spans="26:26">
      <c r="Z59717" s="44"/>
    </row>
    <row r="59718" spans="26:26">
      <c r="Z59718" s="44"/>
    </row>
    <row r="59719" spans="26:26">
      <c r="Z59719" s="44"/>
    </row>
    <row r="59720" spans="26:26">
      <c r="Z59720" s="44"/>
    </row>
    <row r="59721" spans="26:26">
      <c r="Z59721" s="44"/>
    </row>
    <row r="59722" spans="26:26">
      <c r="Z59722" s="44"/>
    </row>
    <row r="59723" spans="26:26">
      <c r="Z59723" s="44"/>
    </row>
    <row r="59724" spans="26:26">
      <c r="Z59724" s="44"/>
    </row>
    <row r="59725" spans="26:26">
      <c r="Z59725" s="44"/>
    </row>
    <row r="59726" spans="26:26">
      <c r="Z59726" s="44"/>
    </row>
    <row r="59727" spans="26:26">
      <c r="Z59727" s="44"/>
    </row>
    <row r="59728" spans="26:26">
      <c r="Z59728" s="44"/>
    </row>
    <row r="59729" spans="26:26">
      <c r="Z59729" s="44"/>
    </row>
    <row r="59730" spans="26:26">
      <c r="Z59730" s="44"/>
    </row>
    <row r="59731" spans="26:26">
      <c r="Z59731" s="44"/>
    </row>
    <row r="59732" spans="26:26">
      <c r="Z59732" s="44"/>
    </row>
    <row r="59733" spans="26:26">
      <c r="Z59733" s="44"/>
    </row>
    <row r="59734" spans="26:26">
      <c r="Z59734" s="44"/>
    </row>
    <row r="59735" spans="26:26">
      <c r="Z59735" s="44"/>
    </row>
    <row r="59736" spans="26:26">
      <c r="Z59736" s="44"/>
    </row>
    <row r="59737" spans="26:26">
      <c r="Z59737" s="44"/>
    </row>
    <row r="59738" spans="26:26">
      <c r="Z59738" s="44"/>
    </row>
    <row r="59739" spans="26:26">
      <c r="Z59739" s="44"/>
    </row>
    <row r="59740" spans="26:26">
      <c r="Z59740" s="44"/>
    </row>
    <row r="59741" spans="26:26">
      <c r="Z59741" s="44"/>
    </row>
    <row r="59742" spans="26:26">
      <c r="Z59742" s="44"/>
    </row>
    <row r="59743" spans="26:26">
      <c r="Z59743" s="44"/>
    </row>
    <row r="59744" spans="26:26">
      <c r="Z59744" s="44"/>
    </row>
    <row r="59745" spans="26:26">
      <c r="Z59745" s="44"/>
    </row>
    <row r="59746" spans="26:26">
      <c r="Z59746" s="44"/>
    </row>
    <row r="59747" spans="26:26">
      <c r="Z59747" s="44"/>
    </row>
    <row r="59748" spans="26:26">
      <c r="Z59748" s="44"/>
    </row>
    <row r="59749" spans="26:26">
      <c r="Z59749" s="44"/>
    </row>
    <row r="59750" spans="26:26">
      <c r="Z59750" s="44"/>
    </row>
    <row r="59751" spans="26:26">
      <c r="Z59751" s="44"/>
    </row>
    <row r="59752" spans="26:26">
      <c r="Z59752" s="44"/>
    </row>
    <row r="59753" spans="26:26">
      <c r="Z59753" s="44"/>
    </row>
    <row r="59754" spans="26:26">
      <c r="Z59754" s="44"/>
    </row>
    <row r="59755" spans="26:26">
      <c r="Z59755" s="44"/>
    </row>
    <row r="59756" spans="26:26">
      <c r="Z59756" s="44"/>
    </row>
    <row r="59757" spans="26:26">
      <c r="Z59757" s="44"/>
    </row>
    <row r="59758" spans="26:26">
      <c r="Z59758" s="44"/>
    </row>
    <row r="59759" spans="26:26">
      <c r="Z59759" s="44"/>
    </row>
    <row r="59760" spans="26:26">
      <c r="Z59760" s="44"/>
    </row>
    <row r="59761" spans="26:26">
      <c r="Z59761" s="44"/>
    </row>
    <row r="59762" spans="26:26">
      <c r="Z59762" s="44"/>
    </row>
    <row r="59763" spans="26:26">
      <c r="Z59763" s="44"/>
    </row>
    <row r="59764" spans="26:26">
      <c r="Z59764" s="44"/>
    </row>
    <row r="59765" spans="26:26">
      <c r="Z59765" s="44"/>
    </row>
    <row r="59766" spans="26:26">
      <c r="Z59766" s="44"/>
    </row>
    <row r="59767" spans="26:26">
      <c r="Z59767" s="44"/>
    </row>
    <row r="59768" spans="26:26">
      <c r="Z59768" s="44"/>
    </row>
    <row r="59769" spans="26:26">
      <c r="Z59769" s="44"/>
    </row>
    <row r="59770" spans="26:26">
      <c r="Z59770" s="44"/>
    </row>
    <row r="59771" spans="26:26">
      <c r="Z59771" s="44"/>
    </row>
    <row r="59772" spans="26:26">
      <c r="Z59772" s="44"/>
    </row>
    <row r="59773" spans="26:26">
      <c r="Z59773" s="44"/>
    </row>
    <row r="59774" spans="26:26">
      <c r="Z59774" s="44"/>
    </row>
    <row r="59775" spans="26:26">
      <c r="Z59775" s="44"/>
    </row>
    <row r="59776" spans="26:26">
      <c r="Z59776" s="44"/>
    </row>
    <row r="59777" spans="26:26">
      <c r="Z59777" s="44"/>
    </row>
    <row r="59778" spans="26:26">
      <c r="Z59778" s="44"/>
    </row>
    <row r="59779" spans="26:26">
      <c r="Z59779" s="44"/>
    </row>
    <row r="59780" spans="26:26">
      <c r="Z59780" s="44"/>
    </row>
    <row r="59781" spans="26:26">
      <c r="Z59781" s="44"/>
    </row>
    <row r="59782" spans="26:26">
      <c r="Z59782" s="44"/>
    </row>
    <row r="59783" spans="26:26">
      <c r="Z59783" s="44"/>
    </row>
    <row r="59784" spans="26:26">
      <c r="Z59784" s="44"/>
    </row>
    <row r="59785" spans="26:26">
      <c r="Z59785" s="44"/>
    </row>
    <row r="59786" spans="26:26">
      <c r="Z59786" s="44"/>
    </row>
    <row r="59787" spans="26:26">
      <c r="Z59787" s="44"/>
    </row>
    <row r="59788" spans="26:26">
      <c r="Z59788" s="44"/>
    </row>
    <row r="59789" spans="26:26">
      <c r="Z59789" s="44"/>
    </row>
    <row r="59790" spans="26:26">
      <c r="Z59790" s="44"/>
    </row>
    <row r="59791" spans="26:26">
      <c r="Z59791" s="44"/>
    </row>
    <row r="59792" spans="26:26">
      <c r="Z59792" s="44"/>
    </row>
    <row r="59793" spans="26:26">
      <c r="Z59793" s="44"/>
    </row>
    <row r="59794" spans="26:26">
      <c r="Z59794" s="44"/>
    </row>
    <row r="59795" spans="26:26">
      <c r="Z59795" s="44"/>
    </row>
    <row r="59796" spans="26:26">
      <c r="Z59796" s="44"/>
    </row>
    <row r="59797" spans="26:26">
      <c r="Z59797" s="44"/>
    </row>
    <row r="59798" spans="26:26">
      <c r="Z59798" s="44"/>
    </row>
    <row r="59799" spans="26:26">
      <c r="Z59799" s="44"/>
    </row>
    <row r="59800" spans="26:26">
      <c r="Z59800" s="44"/>
    </row>
    <row r="59801" spans="26:26">
      <c r="Z59801" s="44"/>
    </row>
    <row r="59802" spans="26:26">
      <c r="Z59802" s="44"/>
    </row>
    <row r="59803" spans="26:26">
      <c r="Z59803" s="44"/>
    </row>
    <row r="59804" spans="26:26">
      <c r="Z59804" s="44"/>
    </row>
    <row r="59805" spans="26:26">
      <c r="Z59805" s="44"/>
    </row>
    <row r="59806" spans="26:26">
      <c r="Z59806" s="44"/>
    </row>
    <row r="59807" spans="26:26">
      <c r="Z59807" s="44"/>
    </row>
    <row r="59808" spans="26:26">
      <c r="Z59808" s="44"/>
    </row>
    <row r="59809" spans="26:26">
      <c r="Z59809" s="44"/>
    </row>
    <row r="59810" spans="26:26">
      <c r="Z59810" s="44"/>
    </row>
    <row r="59811" spans="26:26">
      <c r="Z59811" s="44"/>
    </row>
    <row r="59812" spans="26:26">
      <c r="Z59812" s="44"/>
    </row>
    <row r="59813" spans="26:26">
      <c r="Z59813" s="44"/>
    </row>
    <row r="59814" spans="26:26">
      <c r="Z59814" s="44"/>
    </row>
    <row r="59815" spans="26:26">
      <c r="Z59815" s="44"/>
    </row>
    <row r="59816" spans="26:26">
      <c r="Z59816" s="44"/>
    </row>
    <row r="59817" spans="26:26">
      <c r="Z59817" s="44"/>
    </row>
    <row r="59818" spans="26:26">
      <c r="Z59818" s="44"/>
    </row>
    <row r="59819" spans="26:26">
      <c r="Z59819" s="44"/>
    </row>
    <row r="59820" spans="26:26">
      <c r="Z59820" s="44"/>
    </row>
    <row r="59821" spans="26:26">
      <c r="Z59821" s="44"/>
    </row>
    <row r="59822" spans="26:26">
      <c r="Z59822" s="44"/>
    </row>
    <row r="59823" spans="26:26">
      <c r="Z59823" s="44"/>
    </row>
    <row r="59824" spans="26:26">
      <c r="Z59824" s="44"/>
    </row>
    <row r="59825" spans="26:26">
      <c r="Z59825" s="44"/>
    </row>
    <row r="59826" spans="26:26">
      <c r="Z59826" s="44"/>
    </row>
    <row r="59827" spans="26:26">
      <c r="Z59827" s="44"/>
    </row>
    <row r="59828" spans="26:26">
      <c r="Z59828" s="44"/>
    </row>
    <row r="59829" spans="26:26">
      <c r="Z59829" s="44"/>
    </row>
    <row r="59830" spans="26:26">
      <c r="Z59830" s="44"/>
    </row>
    <row r="59831" spans="26:26">
      <c r="Z59831" s="44"/>
    </row>
    <row r="59832" spans="26:26">
      <c r="Z59832" s="44"/>
    </row>
    <row r="59833" spans="26:26">
      <c r="Z59833" s="44"/>
    </row>
    <row r="59834" spans="26:26">
      <c r="Z59834" s="44"/>
    </row>
    <row r="59835" spans="26:26">
      <c r="Z59835" s="44"/>
    </row>
    <row r="59836" spans="26:26">
      <c r="Z59836" s="44"/>
    </row>
    <row r="59837" spans="26:26">
      <c r="Z59837" s="44"/>
    </row>
    <row r="59838" spans="26:26">
      <c r="Z59838" s="44"/>
    </row>
    <row r="59839" spans="26:26">
      <c r="Z59839" s="44"/>
    </row>
    <row r="59840" spans="26:26">
      <c r="Z59840" s="44"/>
    </row>
    <row r="59841" spans="26:26">
      <c r="Z59841" s="44"/>
    </row>
    <row r="59842" spans="26:26">
      <c r="Z59842" s="44"/>
    </row>
    <row r="59843" spans="26:26">
      <c r="Z59843" s="44"/>
    </row>
    <row r="59844" spans="26:26">
      <c r="Z59844" s="44"/>
    </row>
    <row r="59845" spans="26:26">
      <c r="Z59845" s="44"/>
    </row>
    <row r="59846" spans="26:26">
      <c r="Z59846" s="44"/>
    </row>
    <row r="59847" spans="26:26">
      <c r="Z59847" s="44"/>
    </row>
    <row r="59848" spans="26:26">
      <c r="Z59848" s="44"/>
    </row>
    <row r="59849" spans="26:26">
      <c r="Z59849" s="44"/>
    </row>
    <row r="59850" spans="26:26">
      <c r="Z59850" s="44"/>
    </row>
    <row r="59851" spans="26:26">
      <c r="Z59851" s="44"/>
    </row>
    <row r="59852" spans="26:26">
      <c r="Z59852" s="44"/>
    </row>
    <row r="59853" spans="26:26">
      <c r="Z59853" s="44"/>
    </row>
    <row r="59854" spans="26:26">
      <c r="Z59854" s="44"/>
    </row>
    <row r="59855" spans="26:26">
      <c r="Z59855" s="44"/>
    </row>
    <row r="59856" spans="26:26">
      <c r="Z59856" s="44"/>
    </row>
    <row r="59857" spans="26:26">
      <c r="Z59857" s="44"/>
    </row>
    <row r="59858" spans="26:26">
      <c r="Z59858" s="44"/>
    </row>
    <row r="59859" spans="26:26">
      <c r="Z59859" s="44"/>
    </row>
    <row r="59860" spans="26:26">
      <c r="Z59860" s="44"/>
    </row>
    <row r="59861" spans="26:26">
      <c r="Z59861" s="44"/>
    </row>
    <row r="59862" spans="26:26">
      <c r="Z59862" s="44"/>
    </row>
    <row r="59863" spans="26:26">
      <c r="Z59863" s="44"/>
    </row>
    <row r="59864" spans="26:26">
      <c r="Z59864" s="44"/>
    </row>
    <row r="59865" spans="26:26">
      <c r="Z59865" s="44"/>
    </row>
    <row r="59866" spans="26:26">
      <c r="Z59866" s="44"/>
    </row>
    <row r="59867" spans="26:26">
      <c r="Z59867" s="44"/>
    </row>
    <row r="59868" spans="26:26">
      <c r="Z59868" s="44"/>
    </row>
    <row r="59869" spans="26:26">
      <c r="Z59869" s="44"/>
    </row>
    <row r="59870" spans="26:26">
      <c r="Z59870" s="44"/>
    </row>
    <row r="59871" spans="26:26">
      <c r="Z59871" s="44"/>
    </row>
    <row r="59872" spans="26:26">
      <c r="Z59872" s="44"/>
    </row>
    <row r="59873" spans="26:26">
      <c r="Z59873" s="44"/>
    </row>
    <row r="59874" spans="26:26">
      <c r="Z59874" s="44"/>
    </row>
    <row r="59875" spans="26:26">
      <c r="Z59875" s="44"/>
    </row>
    <row r="59876" spans="26:26">
      <c r="Z59876" s="44"/>
    </row>
    <row r="59877" spans="26:26">
      <c r="Z59877" s="44"/>
    </row>
    <row r="59878" spans="26:26">
      <c r="Z59878" s="44"/>
    </row>
    <row r="59879" spans="26:26">
      <c r="Z59879" s="44"/>
    </row>
    <row r="59880" spans="26:26">
      <c r="Z59880" s="44"/>
    </row>
    <row r="59881" spans="26:26">
      <c r="Z59881" s="44"/>
    </row>
    <row r="59882" spans="26:26">
      <c r="Z59882" s="44"/>
    </row>
    <row r="59883" spans="26:26">
      <c r="Z59883" s="44"/>
    </row>
    <row r="59884" spans="26:26">
      <c r="Z59884" s="44"/>
    </row>
    <row r="59885" spans="26:26">
      <c r="Z59885" s="44"/>
    </row>
    <row r="59886" spans="26:26">
      <c r="Z59886" s="44"/>
    </row>
    <row r="59887" spans="26:26">
      <c r="Z59887" s="44"/>
    </row>
    <row r="59888" spans="26:26">
      <c r="Z59888" s="44"/>
    </row>
    <row r="59889" spans="26:26">
      <c r="Z59889" s="44"/>
    </row>
    <row r="59890" spans="26:26">
      <c r="Z59890" s="44"/>
    </row>
    <row r="59891" spans="26:26">
      <c r="Z59891" s="44"/>
    </row>
    <row r="59892" spans="26:26">
      <c r="Z59892" s="44"/>
    </row>
    <row r="59893" spans="26:26">
      <c r="Z59893" s="44"/>
    </row>
    <row r="59894" spans="26:26">
      <c r="Z59894" s="44"/>
    </row>
    <row r="59895" spans="26:26">
      <c r="Z59895" s="44"/>
    </row>
    <row r="59896" spans="26:26">
      <c r="Z59896" s="44"/>
    </row>
    <row r="59897" spans="26:26">
      <c r="Z59897" s="44"/>
    </row>
    <row r="59898" spans="26:26">
      <c r="Z59898" s="44"/>
    </row>
    <row r="59899" spans="26:26">
      <c r="Z59899" s="44"/>
    </row>
    <row r="59900" spans="26:26">
      <c r="Z59900" s="44"/>
    </row>
    <row r="59901" spans="26:26">
      <c r="Z59901" s="44"/>
    </row>
    <row r="59902" spans="26:26">
      <c r="Z59902" s="44"/>
    </row>
    <row r="59903" spans="26:26">
      <c r="Z59903" s="44"/>
    </row>
    <row r="59904" spans="26:26">
      <c r="Z59904" s="44"/>
    </row>
    <row r="59905" spans="26:26">
      <c r="Z59905" s="44"/>
    </row>
    <row r="59906" spans="26:26">
      <c r="Z59906" s="44"/>
    </row>
    <row r="59907" spans="26:26">
      <c r="Z59907" s="44"/>
    </row>
    <row r="59908" spans="26:26">
      <c r="Z59908" s="44"/>
    </row>
    <row r="59909" spans="26:26">
      <c r="Z59909" s="44"/>
    </row>
    <row r="59910" spans="26:26">
      <c r="Z59910" s="44"/>
    </row>
    <row r="59911" spans="26:26">
      <c r="Z59911" s="44"/>
    </row>
    <row r="59912" spans="26:26">
      <c r="Z59912" s="44"/>
    </row>
    <row r="59913" spans="26:26">
      <c r="Z59913" s="44"/>
    </row>
    <row r="59914" spans="26:26">
      <c r="Z59914" s="44"/>
    </row>
    <row r="59915" spans="26:26">
      <c r="Z59915" s="44"/>
    </row>
    <row r="59916" spans="26:26">
      <c r="Z59916" s="44"/>
    </row>
    <row r="59917" spans="26:26">
      <c r="Z59917" s="44"/>
    </row>
    <row r="59918" spans="26:26">
      <c r="Z59918" s="44"/>
    </row>
    <row r="59919" spans="26:26">
      <c r="Z59919" s="44"/>
    </row>
    <row r="59920" spans="26:26">
      <c r="Z59920" s="44"/>
    </row>
    <row r="59921" spans="26:26">
      <c r="Z59921" s="44"/>
    </row>
    <row r="59922" spans="26:26">
      <c r="Z59922" s="44"/>
    </row>
    <row r="59923" spans="26:26">
      <c r="Z59923" s="44"/>
    </row>
    <row r="59924" spans="26:26">
      <c r="Z59924" s="44"/>
    </row>
    <row r="59925" spans="26:26">
      <c r="Z59925" s="44"/>
    </row>
    <row r="59926" spans="26:26">
      <c r="Z59926" s="44"/>
    </row>
    <row r="59927" spans="26:26">
      <c r="Z59927" s="44"/>
    </row>
    <row r="59928" spans="26:26">
      <c r="Z59928" s="44"/>
    </row>
    <row r="59929" spans="26:26">
      <c r="Z59929" s="44"/>
    </row>
    <row r="59930" spans="26:26">
      <c r="Z59930" s="44"/>
    </row>
    <row r="59931" spans="26:26">
      <c r="Z59931" s="44"/>
    </row>
    <row r="59932" spans="26:26">
      <c r="Z59932" s="44"/>
    </row>
    <row r="59933" spans="26:26">
      <c r="Z59933" s="44"/>
    </row>
    <row r="59934" spans="26:26">
      <c r="Z59934" s="44"/>
    </row>
    <row r="59935" spans="26:26">
      <c r="Z59935" s="44"/>
    </row>
    <row r="59936" spans="26:26">
      <c r="Z59936" s="44"/>
    </row>
    <row r="59937" spans="26:26">
      <c r="Z59937" s="44"/>
    </row>
    <row r="59938" spans="26:26">
      <c r="Z59938" s="44"/>
    </row>
    <row r="59939" spans="26:26">
      <c r="Z59939" s="44"/>
    </row>
    <row r="59940" spans="26:26">
      <c r="Z59940" s="44"/>
    </row>
    <row r="59941" spans="26:26">
      <c r="Z59941" s="44"/>
    </row>
    <row r="59942" spans="26:26">
      <c r="Z59942" s="44"/>
    </row>
    <row r="59943" spans="26:26">
      <c r="Z59943" s="44"/>
    </row>
    <row r="59944" spans="26:26">
      <c r="Z59944" s="44"/>
    </row>
    <row r="59945" spans="26:26">
      <c r="Z59945" s="44"/>
    </row>
    <row r="59946" spans="26:26">
      <c r="Z59946" s="44"/>
    </row>
    <row r="59947" spans="26:26">
      <c r="Z59947" s="44"/>
    </row>
    <row r="59948" spans="26:26">
      <c r="Z59948" s="44"/>
    </row>
    <row r="59949" spans="26:26">
      <c r="Z59949" s="44"/>
    </row>
    <row r="59950" spans="26:26">
      <c r="Z59950" s="44"/>
    </row>
    <row r="59951" spans="26:26">
      <c r="Z59951" s="44"/>
    </row>
    <row r="59952" spans="26:26">
      <c r="Z59952" s="44"/>
    </row>
    <row r="59953" spans="26:26">
      <c r="Z59953" s="44"/>
    </row>
    <row r="59954" spans="26:26">
      <c r="Z59954" s="44"/>
    </row>
    <row r="59955" spans="26:26">
      <c r="Z59955" s="44"/>
    </row>
    <row r="59956" spans="26:26">
      <c r="Z59956" s="44"/>
    </row>
    <row r="59957" spans="26:26">
      <c r="Z59957" s="44"/>
    </row>
    <row r="59958" spans="26:26">
      <c r="Z59958" s="44"/>
    </row>
    <row r="59959" spans="26:26">
      <c r="Z59959" s="44"/>
    </row>
    <row r="59960" spans="26:26">
      <c r="Z59960" s="44"/>
    </row>
    <row r="59961" spans="26:26">
      <c r="Z59961" s="44"/>
    </row>
    <row r="59962" spans="26:26">
      <c r="Z59962" s="44"/>
    </row>
    <row r="59963" spans="26:26">
      <c r="Z59963" s="44"/>
    </row>
    <row r="59964" spans="26:26">
      <c r="Z59964" s="44"/>
    </row>
    <row r="59965" spans="26:26">
      <c r="Z59965" s="44"/>
    </row>
    <row r="59966" spans="26:26">
      <c r="Z59966" s="44"/>
    </row>
    <row r="59967" spans="26:26">
      <c r="Z59967" s="44"/>
    </row>
    <row r="59968" spans="26:26">
      <c r="Z59968" s="44"/>
    </row>
    <row r="59969" spans="26:26">
      <c r="Z59969" s="44"/>
    </row>
    <row r="59970" spans="26:26">
      <c r="Z59970" s="44"/>
    </row>
    <row r="59971" spans="26:26">
      <c r="Z59971" s="44"/>
    </row>
    <row r="59972" spans="26:26">
      <c r="Z59972" s="44"/>
    </row>
    <row r="59973" spans="26:26">
      <c r="Z59973" s="44"/>
    </row>
    <row r="59974" spans="26:26">
      <c r="Z59974" s="44"/>
    </row>
    <row r="59975" spans="26:26">
      <c r="Z59975" s="44"/>
    </row>
    <row r="59976" spans="26:26">
      <c r="Z59976" s="44"/>
    </row>
    <row r="59977" spans="26:26">
      <c r="Z59977" s="44"/>
    </row>
    <row r="59978" spans="26:26">
      <c r="Z59978" s="44"/>
    </row>
    <row r="59979" spans="26:26">
      <c r="Z59979" s="44"/>
    </row>
    <row r="59980" spans="26:26">
      <c r="Z59980" s="44"/>
    </row>
    <row r="59981" spans="26:26">
      <c r="Z59981" s="44"/>
    </row>
    <row r="59982" spans="26:26">
      <c r="Z59982" s="44"/>
    </row>
    <row r="59983" spans="26:26">
      <c r="Z59983" s="44"/>
    </row>
    <row r="59984" spans="26:26">
      <c r="Z59984" s="44"/>
    </row>
    <row r="59985" spans="26:26">
      <c r="Z59985" s="44"/>
    </row>
    <row r="59986" spans="26:26">
      <c r="Z59986" s="44"/>
    </row>
    <row r="59987" spans="26:26">
      <c r="Z59987" s="44"/>
    </row>
    <row r="59988" spans="26:26">
      <c r="Z59988" s="44"/>
    </row>
    <row r="59989" spans="26:26">
      <c r="Z59989" s="44"/>
    </row>
    <row r="59990" spans="26:26">
      <c r="Z59990" s="44"/>
    </row>
    <row r="59991" spans="26:26">
      <c r="Z59991" s="44"/>
    </row>
    <row r="59992" spans="26:26">
      <c r="Z59992" s="44"/>
    </row>
    <row r="59993" spans="26:26">
      <c r="Z59993" s="44"/>
    </row>
    <row r="59994" spans="26:26">
      <c r="Z59994" s="44"/>
    </row>
    <row r="59995" spans="26:26">
      <c r="Z59995" s="44"/>
    </row>
    <row r="59996" spans="26:26">
      <c r="Z59996" s="44"/>
    </row>
    <row r="59997" spans="26:26">
      <c r="Z59997" s="44"/>
    </row>
    <row r="59998" spans="26:26">
      <c r="Z59998" s="44"/>
    </row>
    <row r="59999" spans="26:26">
      <c r="Z59999" s="44"/>
    </row>
    <row r="60000" spans="26:26">
      <c r="Z60000" s="44"/>
    </row>
    <row r="60001" spans="26:26">
      <c r="Z60001" s="44"/>
    </row>
    <row r="60002" spans="26:26">
      <c r="Z60002" s="44"/>
    </row>
    <row r="60003" spans="26:26">
      <c r="Z60003" s="44"/>
    </row>
    <row r="60004" spans="26:26">
      <c r="Z60004" s="44"/>
    </row>
    <row r="60005" spans="26:26">
      <c r="Z60005" s="44"/>
    </row>
    <row r="60006" spans="26:26">
      <c r="Z60006" s="44"/>
    </row>
    <row r="60007" spans="26:26">
      <c r="Z60007" s="44"/>
    </row>
    <row r="60008" spans="26:26">
      <c r="Z60008" s="44"/>
    </row>
    <row r="60009" spans="26:26">
      <c r="Z60009" s="44"/>
    </row>
    <row r="60010" spans="26:26">
      <c r="Z60010" s="44"/>
    </row>
    <row r="60011" spans="26:26">
      <c r="Z60011" s="44"/>
    </row>
    <row r="60012" spans="26:26">
      <c r="Z60012" s="44"/>
    </row>
    <row r="60013" spans="26:26">
      <c r="Z60013" s="44"/>
    </row>
    <row r="60014" spans="26:26">
      <c r="Z60014" s="44"/>
    </row>
    <row r="60015" spans="26:26">
      <c r="Z60015" s="44"/>
    </row>
    <row r="60016" spans="26:26">
      <c r="Z60016" s="44"/>
    </row>
    <row r="60017" spans="26:26">
      <c r="Z60017" s="44"/>
    </row>
    <row r="60018" spans="26:26">
      <c r="Z60018" s="44"/>
    </row>
    <row r="60019" spans="26:26">
      <c r="Z60019" s="44"/>
    </row>
    <row r="60020" spans="26:26">
      <c r="Z60020" s="44"/>
    </row>
    <row r="60021" spans="26:26">
      <c r="Z60021" s="44"/>
    </row>
    <row r="60022" spans="26:26">
      <c r="Z60022" s="44"/>
    </row>
    <row r="60023" spans="26:26">
      <c r="Z60023" s="44"/>
    </row>
    <row r="60024" spans="26:26">
      <c r="Z60024" s="44"/>
    </row>
    <row r="60025" spans="26:26">
      <c r="Z60025" s="44"/>
    </row>
    <row r="60026" spans="26:26">
      <c r="Z60026" s="44"/>
    </row>
    <row r="60027" spans="26:26">
      <c r="Z60027" s="44"/>
    </row>
    <row r="60028" spans="26:26">
      <c r="Z60028" s="44"/>
    </row>
    <row r="60029" spans="26:26">
      <c r="Z60029" s="44"/>
    </row>
    <row r="60030" spans="26:26">
      <c r="Z60030" s="44"/>
    </row>
    <row r="60031" spans="26:26">
      <c r="Z60031" s="44"/>
    </row>
    <row r="60032" spans="26:26">
      <c r="Z60032" s="44"/>
    </row>
    <row r="60033" spans="26:26">
      <c r="Z60033" s="44"/>
    </row>
    <row r="60034" spans="26:26">
      <c r="Z60034" s="44"/>
    </row>
    <row r="60035" spans="26:26">
      <c r="Z60035" s="44"/>
    </row>
    <row r="60036" spans="26:26">
      <c r="Z60036" s="44"/>
    </row>
    <row r="60037" spans="26:26">
      <c r="Z60037" s="44"/>
    </row>
    <row r="60038" spans="26:26">
      <c r="Z60038" s="44"/>
    </row>
    <row r="60039" spans="26:26">
      <c r="Z60039" s="44"/>
    </row>
    <row r="60040" spans="26:26">
      <c r="Z60040" s="44"/>
    </row>
    <row r="60041" spans="26:26">
      <c r="Z60041" s="44"/>
    </row>
    <row r="60042" spans="26:26">
      <c r="Z60042" s="44"/>
    </row>
    <row r="60043" spans="26:26">
      <c r="Z60043" s="44"/>
    </row>
    <row r="60044" spans="26:26">
      <c r="Z60044" s="44"/>
    </row>
    <row r="60045" spans="26:26">
      <c r="Z60045" s="44"/>
    </row>
    <row r="60046" spans="26:26">
      <c r="Z60046" s="44"/>
    </row>
    <row r="60047" spans="26:26">
      <c r="Z60047" s="44"/>
    </row>
    <row r="60048" spans="26:26">
      <c r="Z60048" s="44"/>
    </row>
    <row r="60049" spans="26:26">
      <c r="Z60049" s="44"/>
    </row>
    <row r="60050" spans="26:26">
      <c r="Z60050" s="44"/>
    </row>
    <row r="60051" spans="26:26">
      <c r="Z60051" s="44"/>
    </row>
    <row r="60052" spans="26:26">
      <c r="Z60052" s="44"/>
    </row>
    <row r="60053" spans="26:26">
      <c r="Z60053" s="44"/>
    </row>
    <row r="60054" spans="26:26">
      <c r="Z60054" s="44"/>
    </row>
    <row r="60055" spans="26:26">
      <c r="Z60055" s="44"/>
    </row>
    <row r="60056" spans="26:26">
      <c r="Z60056" s="44"/>
    </row>
    <row r="60057" spans="26:26">
      <c r="Z60057" s="44"/>
    </row>
    <row r="60058" spans="26:26">
      <c r="Z60058" s="44"/>
    </row>
    <row r="60059" spans="26:26">
      <c r="Z60059" s="44"/>
    </row>
    <row r="60060" spans="26:26">
      <c r="Z60060" s="44"/>
    </row>
    <row r="60061" spans="26:26">
      <c r="Z60061" s="44"/>
    </row>
    <row r="60062" spans="26:26">
      <c r="Z60062" s="44"/>
    </row>
    <row r="60063" spans="26:26">
      <c r="Z60063" s="44"/>
    </row>
    <row r="60064" spans="26:26">
      <c r="Z60064" s="44"/>
    </row>
    <row r="60065" spans="26:26">
      <c r="Z60065" s="44"/>
    </row>
    <row r="60066" spans="26:26">
      <c r="Z60066" s="44"/>
    </row>
    <row r="60067" spans="26:26">
      <c r="Z60067" s="44"/>
    </row>
    <row r="60068" spans="26:26">
      <c r="Z60068" s="44"/>
    </row>
    <row r="60069" spans="26:26">
      <c r="Z60069" s="44"/>
    </row>
    <row r="60070" spans="26:26">
      <c r="Z60070" s="44"/>
    </row>
    <row r="60071" spans="26:26">
      <c r="Z60071" s="44"/>
    </row>
    <row r="60072" spans="26:26">
      <c r="Z60072" s="44"/>
    </row>
    <row r="60073" spans="26:26">
      <c r="Z60073" s="44"/>
    </row>
    <row r="60074" spans="26:26">
      <c r="Z60074" s="44"/>
    </row>
    <row r="60075" spans="26:26">
      <c r="Z60075" s="44"/>
    </row>
    <row r="60076" spans="26:26">
      <c r="Z60076" s="44"/>
    </row>
    <row r="60077" spans="26:26">
      <c r="Z60077" s="44"/>
    </row>
    <row r="60078" spans="26:26">
      <c r="Z60078" s="44"/>
    </row>
    <row r="60079" spans="26:26">
      <c r="Z60079" s="44"/>
    </row>
    <row r="60080" spans="26:26">
      <c r="Z60080" s="44"/>
    </row>
    <row r="60081" spans="26:26">
      <c r="Z60081" s="44"/>
    </row>
    <row r="60082" spans="26:26">
      <c r="Z60082" s="44"/>
    </row>
    <row r="60083" spans="26:26">
      <c r="Z60083" s="44"/>
    </row>
    <row r="60084" spans="26:26">
      <c r="Z60084" s="44"/>
    </row>
    <row r="60085" spans="26:26">
      <c r="Z60085" s="44"/>
    </row>
    <row r="60086" spans="26:26">
      <c r="Z60086" s="44"/>
    </row>
    <row r="60087" spans="26:26">
      <c r="Z60087" s="44"/>
    </row>
    <row r="60088" spans="26:26">
      <c r="Z60088" s="44"/>
    </row>
    <row r="60089" spans="26:26">
      <c r="Z60089" s="44"/>
    </row>
    <row r="60090" spans="26:26">
      <c r="Z60090" s="44"/>
    </row>
    <row r="60091" spans="26:26">
      <c r="Z60091" s="44"/>
    </row>
    <row r="60092" spans="26:26">
      <c r="Z60092" s="44"/>
    </row>
    <row r="60093" spans="26:26">
      <c r="Z60093" s="44"/>
    </row>
    <row r="60094" spans="26:26">
      <c r="Z60094" s="44"/>
    </row>
    <row r="60095" spans="26:26">
      <c r="Z60095" s="44"/>
    </row>
    <row r="60096" spans="26:26">
      <c r="Z60096" s="44"/>
    </row>
    <row r="60097" spans="26:26">
      <c r="Z60097" s="44"/>
    </row>
    <row r="60098" spans="26:26">
      <c r="Z60098" s="44"/>
    </row>
    <row r="60099" spans="26:26">
      <c r="Z60099" s="44"/>
    </row>
    <row r="60100" spans="26:26">
      <c r="Z60100" s="44"/>
    </row>
    <row r="60101" spans="26:26">
      <c r="Z60101" s="44"/>
    </row>
    <row r="60102" spans="26:26">
      <c r="Z60102" s="44"/>
    </row>
    <row r="60103" spans="26:26">
      <c r="Z60103" s="44"/>
    </row>
    <row r="60104" spans="26:26">
      <c r="Z60104" s="44"/>
    </row>
    <row r="60105" spans="26:26">
      <c r="Z60105" s="44"/>
    </row>
    <row r="60106" spans="26:26">
      <c r="Z60106" s="44"/>
    </row>
    <row r="60107" spans="26:26">
      <c r="Z60107" s="44"/>
    </row>
    <row r="60108" spans="26:26">
      <c r="Z60108" s="44"/>
    </row>
    <row r="60109" spans="26:26">
      <c r="Z60109" s="44"/>
    </row>
    <row r="60110" spans="26:26">
      <c r="Z60110" s="44"/>
    </row>
    <row r="60111" spans="26:26">
      <c r="Z60111" s="44"/>
    </row>
    <row r="60112" spans="26:26">
      <c r="Z60112" s="44"/>
    </row>
    <row r="60113" spans="26:26">
      <c r="Z60113" s="44"/>
    </row>
    <row r="60114" spans="26:26">
      <c r="Z60114" s="44"/>
    </row>
    <row r="60115" spans="26:26">
      <c r="Z60115" s="44"/>
    </row>
    <row r="60116" spans="26:26">
      <c r="Z60116" s="44"/>
    </row>
    <row r="60117" spans="26:26">
      <c r="Z60117" s="44"/>
    </row>
    <row r="60118" spans="26:26">
      <c r="Z60118" s="44"/>
    </row>
    <row r="60119" spans="26:26">
      <c r="Z60119" s="44"/>
    </row>
    <row r="60120" spans="26:26">
      <c r="Z60120" s="44"/>
    </row>
    <row r="60121" spans="26:26">
      <c r="Z60121" s="44"/>
    </row>
    <row r="60122" spans="26:26">
      <c r="Z60122" s="44"/>
    </row>
    <row r="60123" spans="26:26">
      <c r="Z60123" s="44"/>
    </row>
    <row r="60124" spans="26:26">
      <c r="Z60124" s="44"/>
    </row>
    <row r="60125" spans="26:26">
      <c r="Z60125" s="44"/>
    </row>
    <row r="60126" spans="26:26">
      <c r="Z60126" s="44"/>
    </row>
    <row r="60127" spans="26:26">
      <c r="Z60127" s="44"/>
    </row>
    <row r="60128" spans="26:26">
      <c r="Z60128" s="44"/>
    </row>
    <row r="60129" spans="26:26">
      <c r="Z60129" s="44"/>
    </row>
    <row r="60130" spans="26:26">
      <c r="Z60130" s="44"/>
    </row>
    <row r="60131" spans="26:26">
      <c r="Z60131" s="44"/>
    </row>
    <row r="60132" spans="26:26">
      <c r="Z60132" s="44"/>
    </row>
    <row r="60133" spans="26:26">
      <c r="Z60133" s="44"/>
    </row>
    <row r="60134" spans="26:26">
      <c r="Z60134" s="44"/>
    </row>
    <row r="60135" spans="26:26">
      <c r="Z60135" s="44"/>
    </row>
    <row r="60136" spans="26:26">
      <c r="Z60136" s="44"/>
    </row>
    <row r="60137" spans="26:26">
      <c r="Z60137" s="44"/>
    </row>
    <row r="60138" spans="26:26">
      <c r="Z60138" s="44"/>
    </row>
    <row r="60139" spans="26:26">
      <c r="Z60139" s="44"/>
    </row>
    <row r="60140" spans="26:26">
      <c r="Z60140" s="44"/>
    </row>
    <row r="60141" spans="26:26">
      <c r="Z60141" s="44"/>
    </row>
    <row r="60142" spans="26:26">
      <c r="Z60142" s="44"/>
    </row>
    <row r="60143" spans="26:26">
      <c r="Z60143" s="44"/>
    </row>
    <row r="60144" spans="26:26">
      <c r="Z60144" s="44"/>
    </row>
    <row r="60145" spans="26:26">
      <c r="Z60145" s="44"/>
    </row>
    <row r="60146" spans="26:26">
      <c r="Z60146" s="44"/>
    </row>
    <row r="60147" spans="26:26">
      <c r="Z60147" s="44"/>
    </row>
    <row r="60148" spans="26:26">
      <c r="Z60148" s="44"/>
    </row>
    <row r="60149" spans="26:26">
      <c r="Z60149" s="44"/>
    </row>
    <row r="60150" spans="26:26">
      <c r="Z60150" s="44"/>
    </row>
    <row r="60151" spans="26:26">
      <c r="Z60151" s="44"/>
    </row>
    <row r="60152" spans="26:26">
      <c r="Z60152" s="44"/>
    </row>
    <row r="60153" spans="26:26">
      <c r="Z60153" s="44"/>
    </row>
    <row r="60154" spans="26:26">
      <c r="Z60154" s="44"/>
    </row>
    <row r="60155" spans="26:26">
      <c r="Z60155" s="44"/>
    </row>
    <row r="60156" spans="26:26">
      <c r="Z60156" s="44"/>
    </row>
    <row r="60157" spans="26:26">
      <c r="Z60157" s="44"/>
    </row>
    <row r="60158" spans="26:26">
      <c r="Z60158" s="44"/>
    </row>
    <row r="60159" spans="26:26">
      <c r="Z60159" s="44"/>
    </row>
    <row r="60160" spans="26:26">
      <c r="Z60160" s="44"/>
    </row>
    <row r="60161" spans="26:26">
      <c r="Z60161" s="44"/>
    </row>
    <row r="60162" spans="26:26">
      <c r="Z60162" s="44"/>
    </row>
    <row r="60163" spans="26:26">
      <c r="Z60163" s="44"/>
    </row>
    <row r="60164" spans="26:26">
      <c r="Z60164" s="44"/>
    </row>
    <row r="60165" spans="26:26">
      <c r="Z60165" s="44"/>
    </row>
    <row r="60166" spans="26:26">
      <c r="Z60166" s="44"/>
    </row>
    <row r="60167" spans="26:26">
      <c r="Z60167" s="44"/>
    </row>
    <row r="60168" spans="26:26">
      <c r="Z60168" s="44"/>
    </row>
    <row r="60169" spans="26:26">
      <c r="Z60169" s="44"/>
    </row>
    <row r="60170" spans="26:26">
      <c r="Z60170" s="44"/>
    </row>
    <row r="60171" spans="26:26">
      <c r="Z60171" s="44"/>
    </row>
    <row r="60172" spans="26:26">
      <c r="Z60172" s="44"/>
    </row>
    <row r="60173" spans="26:26">
      <c r="Z60173" s="44"/>
    </row>
    <row r="60174" spans="26:26">
      <c r="Z60174" s="44"/>
    </row>
    <row r="60175" spans="26:26">
      <c r="Z60175" s="44"/>
    </row>
    <row r="60176" spans="26:26">
      <c r="Z60176" s="44"/>
    </row>
    <row r="60177" spans="26:26">
      <c r="Z60177" s="44"/>
    </row>
    <row r="60178" spans="26:26">
      <c r="Z60178" s="44"/>
    </row>
    <row r="60179" spans="26:26">
      <c r="Z60179" s="44"/>
    </row>
    <row r="60180" spans="26:26">
      <c r="Z60180" s="44"/>
    </row>
    <row r="60181" spans="26:26">
      <c r="Z60181" s="44"/>
    </row>
    <row r="60182" spans="26:26">
      <c r="Z60182" s="44"/>
    </row>
    <row r="60183" spans="26:26">
      <c r="Z60183" s="44"/>
    </row>
    <row r="60184" spans="26:26">
      <c r="Z60184" s="44"/>
    </row>
    <row r="60185" spans="26:26">
      <c r="Z60185" s="44"/>
    </row>
    <row r="60186" spans="26:26">
      <c r="Z60186" s="44"/>
    </row>
    <row r="60187" spans="26:26">
      <c r="Z60187" s="44"/>
    </row>
    <row r="60188" spans="26:26">
      <c r="Z60188" s="44"/>
    </row>
    <row r="60189" spans="26:26">
      <c r="Z60189" s="44"/>
    </row>
    <row r="60190" spans="26:26">
      <c r="Z60190" s="44"/>
    </row>
    <row r="60191" spans="26:26">
      <c r="Z60191" s="44"/>
    </row>
    <row r="60192" spans="26:26">
      <c r="Z60192" s="44"/>
    </row>
    <row r="60193" spans="26:26">
      <c r="Z60193" s="44"/>
    </row>
    <row r="60194" spans="26:26">
      <c r="Z60194" s="44"/>
    </row>
    <row r="60195" spans="26:26">
      <c r="Z60195" s="44"/>
    </row>
    <row r="60196" spans="26:26">
      <c r="Z60196" s="44"/>
    </row>
    <row r="60197" spans="26:26">
      <c r="Z60197" s="44"/>
    </row>
    <row r="60198" spans="26:26">
      <c r="Z60198" s="44"/>
    </row>
    <row r="60199" spans="26:26">
      <c r="Z60199" s="44"/>
    </row>
    <row r="60200" spans="26:26">
      <c r="Z60200" s="44"/>
    </row>
    <row r="60201" spans="26:26">
      <c r="Z60201" s="44"/>
    </row>
    <row r="60202" spans="26:26">
      <c r="Z60202" s="44"/>
    </row>
    <row r="60203" spans="26:26">
      <c r="Z60203" s="44"/>
    </row>
    <row r="60204" spans="26:26">
      <c r="Z60204" s="44"/>
    </row>
    <row r="60205" spans="26:26">
      <c r="Z60205" s="44"/>
    </row>
    <row r="60206" spans="26:26">
      <c r="Z60206" s="44"/>
    </row>
    <row r="60207" spans="26:26">
      <c r="Z60207" s="44"/>
    </row>
    <row r="60208" spans="26:26">
      <c r="Z60208" s="44"/>
    </row>
    <row r="60209" spans="26:26">
      <c r="Z60209" s="44"/>
    </row>
    <row r="60210" spans="26:26">
      <c r="Z60210" s="44"/>
    </row>
    <row r="60211" spans="26:26">
      <c r="Z60211" s="44"/>
    </row>
    <row r="60212" spans="26:26">
      <c r="Z60212" s="44"/>
    </row>
    <row r="60213" spans="26:26">
      <c r="Z60213" s="44"/>
    </row>
    <row r="60214" spans="26:26">
      <c r="Z60214" s="44"/>
    </row>
    <row r="60215" spans="26:26">
      <c r="Z60215" s="44"/>
    </row>
    <row r="60216" spans="26:26">
      <c r="Z60216" s="44"/>
    </row>
    <row r="60217" spans="26:26">
      <c r="Z60217" s="44"/>
    </row>
    <row r="60218" spans="26:26">
      <c r="Z60218" s="44"/>
    </row>
    <row r="60219" spans="26:26">
      <c r="Z60219" s="44"/>
    </row>
    <row r="60220" spans="26:26">
      <c r="Z60220" s="44"/>
    </row>
    <row r="60221" spans="26:26">
      <c r="Z60221" s="44"/>
    </row>
    <row r="60222" spans="26:26">
      <c r="Z60222" s="44"/>
    </row>
    <row r="60223" spans="26:26">
      <c r="Z60223" s="44"/>
    </row>
    <row r="60224" spans="26:26">
      <c r="Z60224" s="44"/>
    </row>
    <row r="60225" spans="26:26">
      <c r="Z60225" s="44"/>
    </row>
    <row r="60226" spans="26:26">
      <c r="Z60226" s="44"/>
    </row>
    <row r="60227" spans="26:26">
      <c r="Z60227" s="44"/>
    </row>
    <row r="60228" spans="26:26">
      <c r="Z60228" s="44"/>
    </row>
    <row r="60229" spans="26:26">
      <c r="Z60229" s="44"/>
    </row>
    <row r="60230" spans="26:26">
      <c r="Z60230" s="44"/>
    </row>
    <row r="60231" spans="26:26">
      <c r="Z60231" s="44"/>
    </row>
    <row r="60232" spans="26:26">
      <c r="Z60232" s="44"/>
    </row>
    <row r="60233" spans="26:26">
      <c r="Z60233" s="44"/>
    </row>
    <row r="60234" spans="26:26">
      <c r="Z60234" s="44"/>
    </row>
    <row r="60235" spans="26:26">
      <c r="Z60235" s="44"/>
    </row>
    <row r="60236" spans="26:26">
      <c r="Z60236" s="44"/>
    </row>
    <row r="60237" spans="26:26">
      <c r="Z60237" s="44"/>
    </row>
    <row r="60238" spans="26:26">
      <c r="Z60238" s="44"/>
    </row>
    <row r="60239" spans="26:26">
      <c r="Z60239" s="44"/>
    </row>
    <row r="60240" spans="26:26">
      <c r="Z60240" s="44"/>
    </row>
    <row r="60241" spans="26:26">
      <c r="Z60241" s="44"/>
    </row>
    <row r="60242" spans="26:26">
      <c r="Z60242" s="44"/>
    </row>
    <row r="60243" spans="26:26">
      <c r="Z60243" s="44"/>
    </row>
    <row r="60244" spans="26:26">
      <c r="Z60244" s="44"/>
    </row>
    <row r="60245" spans="26:26">
      <c r="Z60245" s="44"/>
    </row>
    <row r="60246" spans="26:26">
      <c r="Z60246" s="44"/>
    </row>
    <row r="60247" spans="26:26">
      <c r="Z60247" s="44"/>
    </row>
    <row r="60248" spans="26:26">
      <c r="Z60248" s="44"/>
    </row>
    <row r="60249" spans="26:26">
      <c r="Z60249" s="44"/>
    </row>
    <row r="60250" spans="26:26">
      <c r="Z60250" s="44"/>
    </row>
    <row r="60251" spans="26:26">
      <c r="Z60251" s="44"/>
    </row>
    <row r="60252" spans="26:26">
      <c r="Z60252" s="44"/>
    </row>
    <row r="60253" spans="26:26">
      <c r="Z60253" s="44"/>
    </row>
    <row r="60254" spans="26:26">
      <c r="Z60254" s="44"/>
    </row>
    <row r="60255" spans="26:26">
      <c r="Z60255" s="44"/>
    </row>
    <row r="60256" spans="26:26">
      <c r="Z60256" s="44"/>
    </row>
    <row r="60257" spans="26:26">
      <c r="Z60257" s="44"/>
    </row>
    <row r="60258" spans="26:26">
      <c r="Z60258" s="44"/>
    </row>
    <row r="60259" spans="26:26">
      <c r="Z60259" s="44"/>
    </row>
    <row r="60260" spans="26:26">
      <c r="Z60260" s="44"/>
    </row>
    <row r="60261" spans="26:26">
      <c r="Z60261" s="44"/>
    </row>
    <row r="60262" spans="26:26">
      <c r="Z60262" s="44"/>
    </row>
    <row r="60263" spans="26:26">
      <c r="Z60263" s="44"/>
    </row>
    <row r="60264" spans="26:26">
      <c r="Z60264" s="44"/>
    </row>
    <row r="60265" spans="26:26">
      <c r="Z60265" s="44"/>
    </row>
    <row r="60266" spans="26:26">
      <c r="Z60266" s="44"/>
    </row>
    <row r="60267" spans="26:26">
      <c r="Z60267" s="44"/>
    </row>
    <row r="60268" spans="26:26">
      <c r="Z60268" s="44"/>
    </row>
    <row r="60269" spans="26:26">
      <c r="Z60269" s="44"/>
    </row>
    <row r="60270" spans="26:26">
      <c r="Z60270" s="44"/>
    </row>
    <row r="60271" spans="26:26">
      <c r="Z60271" s="44"/>
    </row>
    <row r="60272" spans="26:26">
      <c r="Z60272" s="44"/>
    </row>
    <row r="60273" spans="26:26">
      <c r="Z60273" s="44"/>
    </row>
    <row r="60274" spans="26:26">
      <c r="Z60274" s="44"/>
    </row>
    <row r="60275" spans="26:26">
      <c r="Z60275" s="44"/>
    </row>
    <row r="60276" spans="26:26">
      <c r="Z60276" s="44"/>
    </row>
    <row r="60277" spans="26:26">
      <c r="Z60277" s="44"/>
    </row>
    <row r="60278" spans="26:26">
      <c r="Z60278" s="44"/>
    </row>
    <row r="60279" spans="26:26">
      <c r="Z60279" s="44"/>
    </row>
    <row r="60280" spans="26:26">
      <c r="Z60280" s="44"/>
    </row>
    <row r="60281" spans="26:26">
      <c r="Z60281" s="44"/>
    </row>
    <row r="60282" spans="26:26">
      <c r="Z60282" s="44"/>
    </row>
    <row r="60283" spans="26:26">
      <c r="Z60283" s="44"/>
    </row>
    <row r="60284" spans="26:26">
      <c r="Z60284" s="44"/>
    </row>
    <row r="60285" spans="26:26">
      <c r="Z60285" s="44"/>
    </row>
    <row r="60286" spans="26:26">
      <c r="Z60286" s="44"/>
    </row>
    <row r="60287" spans="26:26">
      <c r="Z60287" s="44"/>
    </row>
    <row r="60288" spans="26:26">
      <c r="Z60288" s="44"/>
    </row>
    <row r="60289" spans="26:26">
      <c r="Z60289" s="44"/>
    </row>
    <row r="60290" spans="26:26">
      <c r="Z60290" s="44"/>
    </row>
    <row r="60291" spans="26:26">
      <c r="Z60291" s="44"/>
    </row>
    <row r="60292" spans="26:26">
      <c r="Z60292" s="44"/>
    </row>
    <row r="60293" spans="26:26">
      <c r="Z60293" s="44"/>
    </row>
    <row r="60294" spans="26:26">
      <c r="Z60294" s="44"/>
    </row>
    <row r="60295" spans="26:26">
      <c r="Z60295" s="44"/>
    </row>
    <row r="60296" spans="26:26">
      <c r="Z60296" s="44"/>
    </row>
    <row r="60297" spans="26:26">
      <c r="Z60297" s="44"/>
    </row>
    <row r="60298" spans="26:26">
      <c r="Z60298" s="44"/>
    </row>
    <row r="60299" spans="26:26">
      <c r="Z60299" s="44"/>
    </row>
    <row r="60300" spans="26:26">
      <c r="Z60300" s="44"/>
    </row>
    <row r="60301" spans="26:26">
      <c r="Z60301" s="44"/>
    </row>
    <row r="60302" spans="26:26">
      <c r="Z60302" s="44"/>
    </row>
    <row r="60303" spans="26:26">
      <c r="Z60303" s="44"/>
    </row>
    <row r="60304" spans="26:26">
      <c r="Z60304" s="44"/>
    </row>
    <row r="60305" spans="26:26">
      <c r="Z60305" s="44"/>
    </row>
    <row r="60306" spans="26:26">
      <c r="Z60306" s="44"/>
    </row>
    <row r="60307" spans="26:26">
      <c r="Z60307" s="44"/>
    </row>
    <row r="60308" spans="26:26">
      <c r="Z60308" s="44"/>
    </row>
    <row r="60309" spans="26:26">
      <c r="Z60309" s="44"/>
    </row>
    <row r="60310" spans="26:26">
      <c r="Z60310" s="44"/>
    </row>
    <row r="60311" spans="26:26">
      <c r="Z60311" s="44"/>
    </row>
    <row r="60312" spans="26:26">
      <c r="Z60312" s="44"/>
    </row>
    <row r="60313" spans="26:26">
      <c r="Z60313" s="44"/>
    </row>
    <row r="60314" spans="26:26">
      <c r="Z60314" s="44"/>
    </row>
    <row r="60315" spans="26:26">
      <c r="Z60315" s="44"/>
    </row>
    <row r="60316" spans="26:26">
      <c r="Z60316" s="44"/>
    </row>
    <row r="60317" spans="26:26">
      <c r="Z60317" s="44"/>
    </row>
    <row r="60318" spans="26:26">
      <c r="Z60318" s="44"/>
    </row>
    <row r="60319" spans="26:26">
      <c r="Z60319" s="44"/>
    </row>
    <row r="60320" spans="26:26">
      <c r="Z60320" s="44"/>
    </row>
    <row r="60321" spans="26:26">
      <c r="Z60321" s="44"/>
    </row>
    <row r="60322" spans="26:26">
      <c r="Z60322" s="44"/>
    </row>
    <row r="60323" spans="26:26">
      <c r="Z60323" s="44"/>
    </row>
    <row r="60324" spans="26:26">
      <c r="Z60324" s="44"/>
    </row>
    <row r="60325" spans="26:26">
      <c r="Z60325" s="44"/>
    </row>
    <row r="60326" spans="26:26">
      <c r="Z60326" s="44"/>
    </row>
    <row r="60327" spans="26:26">
      <c r="Z60327" s="44"/>
    </row>
    <row r="60328" spans="26:26">
      <c r="Z60328" s="44"/>
    </row>
    <row r="60329" spans="26:26">
      <c r="Z60329" s="44"/>
    </row>
    <row r="60330" spans="26:26">
      <c r="Z60330" s="44"/>
    </row>
    <row r="60331" spans="26:26">
      <c r="Z60331" s="44"/>
    </row>
    <row r="60332" spans="26:26">
      <c r="Z60332" s="44"/>
    </row>
    <row r="60333" spans="26:26">
      <c r="Z60333" s="44"/>
    </row>
    <row r="60334" spans="26:26">
      <c r="Z60334" s="44"/>
    </row>
    <row r="60335" spans="26:26">
      <c r="Z60335" s="44"/>
    </row>
    <row r="60336" spans="26:26">
      <c r="Z60336" s="44"/>
    </row>
    <row r="60337" spans="26:26">
      <c r="Z60337" s="44"/>
    </row>
    <row r="60338" spans="26:26">
      <c r="Z60338" s="44"/>
    </row>
    <row r="60339" spans="26:26">
      <c r="Z60339" s="44"/>
    </row>
    <row r="60340" spans="26:26">
      <c r="Z60340" s="44"/>
    </row>
    <row r="60341" spans="26:26">
      <c r="Z60341" s="44"/>
    </row>
    <row r="60342" spans="26:26">
      <c r="Z60342" s="44"/>
    </row>
    <row r="60343" spans="26:26">
      <c r="Z60343" s="44"/>
    </row>
    <row r="60344" spans="26:26">
      <c r="Z60344" s="44"/>
    </row>
    <row r="60345" spans="26:26">
      <c r="Z60345" s="44"/>
    </row>
    <row r="60346" spans="26:26">
      <c r="Z60346" s="44"/>
    </row>
    <row r="60347" spans="26:26">
      <c r="Z60347" s="44"/>
    </row>
    <row r="60348" spans="26:26">
      <c r="Z60348" s="44"/>
    </row>
    <row r="60349" spans="26:26">
      <c r="Z60349" s="44"/>
    </row>
    <row r="60350" spans="26:26">
      <c r="Z60350" s="44"/>
    </row>
    <row r="60351" spans="26:26">
      <c r="Z60351" s="44"/>
    </row>
    <row r="60352" spans="26:26">
      <c r="Z60352" s="44"/>
    </row>
    <row r="60353" spans="26:26">
      <c r="Z60353" s="44"/>
    </row>
    <row r="60354" spans="26:26">
      <c r="Z60354" s="44"/>
    </row>
    <row r="60355" spans="26:26">
      <c r="Z60355" s="44"/>
    </row>
    <row r="60356" spans="26:26">
      <c r="Z60356" s="44"/>
    </row>
    <row r="60357" spans="26:26">
      <c r="Z60357" s="44"/>
    </row>
    <row r="60358" spans="26:26">
      <c r="Z60358" s="44"/>
    </row>
    <row r="60359" spans="26:26">
      <c r="Z60359" s="44"/>
    </row>
    <row r="60360" spans="26:26">
      <c r="Z60360" s="44"/>
    </row>
    <row r="60361" spans="26:26">
      <c r="Z60361" s="44"/>
    </row>
    <row r="60362" spans="26:26">
      <c r="Z60362" s="44"/>
    </row>
    <row r="60363" spans="26:26">
      <c r="Z60363" s="44"/>
    </row>
    <row r="60364" spans="26:26">
      <c r="Z60364" s="44"/>
    </row>
    <row r="60365" spans="26:26">
      <c r="Z60365" s="44"/>
    </row>
    <row r="60366" spans="26:26">
      <c r="Z60366" s="44"/>
    </row>
    <row r="60367" spans="26:26">
      <c r="Z60367" s="44"/>
    </row>
    <row r="60368" spans="26:26">
      <c r="Z60368" s="44"/>
    </row>
    <row r="60369" spans="26:26">
      <c r="Z60369" s="44"/>
    </row>
    <row r="60370" spans="26:26">
      <c r="Z60370" s="44"/>
    </row>
    <row r="60371" spans="26:26">
      <c r="Z60371" s="44"/>
    </row>
    <row r="60372" spans="26:26">
      <c r="Z60372" s="44"/>
    </row>
    <row r="60373" spans="26:26">
      <c r="Z60373" s="44"/>
    </row>
    <row r="60374" spans="26:26">
      <c r="Z60374" s="44"/>
    </row>
    <row r="60375" spans="26:26">
      <c r="Z60375" s="44"/>
    </row>
    <row r="60376" spans="26:26">
      <c r="Z60376" s="44"/>
    </row>
    <row r="60377" spans="26:26">
      <c r="Z60377" s="44"/>
    </row>
    <row r="60378" spans="26:26">
      <c r="Z60378" s="44"/>
    </row>
    <row r="60379" spans="26:26">
      <c r="Z60379" s="44"/>
    </row>
    <row r="60380" spans="26:26">
      <c r="Z60380" s="44"/>
    </row>
    <row r="60381" spans="26:26">
      <c r="Z60381" s="44"/>
    </row>
    <row r="60382" spans="26:26">
      <c r="Z60382" s="44"/>
    </row>
    <row r="60383" spans="26:26">
      <c r="Z60383" s="44"/>
    </row>
    <row r="60384" spans="26:26">
      <c r="Z60384" s="44"/>
    </row>
    <row r="60385" spans="26:26">
      <c r="Z60385" s="44"/>
    </row>
    <row r="60386" spans="26:26">
      <c r="Z60386" s="44"/>
    </row>
    <row r="60387" spans="26:26">
      <c r="Z60387" s="44"/>
    </row>
    <row r="60388" spans="26:26">
      <c r="Z60388" s="44"/>
    </row>
    <row r="60389" spans="26:26">
      <c r="Z60389" s="44"/>
    </row>
    <row r="60390" spans="26:26">
      <c r="Z60390" s="44"/>
    </row>
    <row r="60391" spans="26:26">
      <c r="Z60391" s="44"/>
    </row>
    <row r="60392" spans="26:26">
      <c r="Z60392" s="44"/>
    </row>
    <row r="60393" spans="26:26">
      <c r="Z60393" s="44"/>
    </row>
    <row r="60394" spans="26:26">
      <c r="Z60394" s="44"/>
    </row>
    <row r="60395" spans="26:26">
      <c r="Z60395" s="44"/>
    </row>
    <row r="60396" spans="26:26">
      <c r="Z60396" s="44"/>
    </row>
    <row r="60397" spans="26:26">
      <c r="Z60397" s="44"/>
    </row>
    <row r="60398" spans="26:26">
      <c r="Z60398" s="44"/>
    </row>
    <row r="60399" spans="26:26">
      <c r="Z60399" s="44"/>
    </row>
    <row r="60400" spans="26:26">
      <c r="Z60400" s="44"/>
    </row>
    <row r="60401" spans="26:26">
      <c r="Z60401" s="44"/>
    </row>
    <row r="60402" spans="26:26">
      <c r="Z60402" s="44"/>
    </row>
    <row r="60403" spans="26:26">
      <c r="Z60403" s="44"/>
    </row>
    <row r="60404" spans="26:26">
      <c r="Z60404" s="44"/>
    </row>
    <row r="60405" spans="26:26">
      <c r="Z60405" s="44"/>
    </row>
    <row r="60406" spans="26:26">
      <c r="Z60406" s="44"/>
    </row>
    <row r="60407" spans="26:26">
      <c r="Z60407" s="44"/>
    </row>
    <row r="60408" spans="26:26">
      <c r="Z60408" s="44"/>
    </row>
    <row r="60409" spans="26:26">
      <c r="Z60409" s="44"/>
    </row>
    <row r="60410" spans="26:26">
      <c r="Z60410" s="44"/>
    </row>
    <row r="60411" spans="26:26">
      <c r="Z60411" s="44"/>
    </row>
    <row r="60412" spans="26:26">
      <c r="Z60412" s="44"/>
    </row>
    <row r="60413" spans="26:26">
      <c r="Z60413" s="44"/>
    </row>
    <row r="60414" spans="26:26">
      <c r="Z60414" s="44"/>
    </row>
    <row r="60415" spans="26:26">
      <c r="Z60415" s="44"/>
    </row>
    <row r="60416" spans="26:26">
      <c r="Z60416" s="44"/>
    </row>
    <row r="60417" spans="26:26">
      <c r="Z60417" s="44"/>
    </row>
    <row r="60418" spans="26:26">
      <c r="Z60418" s="44"/>
    </row>
    <row r="60419" spans="26:26">
      <c r="Z60419" s="44"/>
    </row>
    <row r="60420" spans="26:26">
      <c r="Z60420" s="44"/>
    </row>
    <row r="60421" spans="26:26">
      <c r="Z60421" s="44"/>
    </row>
    <row r="60422" spans="26:26">
      <c r="Z60422" s="44"/>
    </row>
    <row r="60423" spans="26:26">
      <c r="Z60423" s="44"/>
    </row>
    <row r="60424" spans="26:26">
      <c r="Z60424" s="44"/>
    </row>
    <row r="60425" spans="26:26">
      <c r="Z60425" s="44"/>
    </row>
    <row r="60426" spans="26:26">
      <c r="Z60426" s="44"/>
    </row>
    <row r="60427" spans="26:26">
      <c r="Z60427" s="44"/>
    </row>
    <row r="60428" spans="26:26">
      <c r="Z60428" s="44"/>
    </row>
    <row r="60429" spans="26:26">
      <c r="Z60429" s="44"/>
    </row>
    <row r="60430" spans="26:26">
      <c r="Z60430" s="44"/>
    </row>
    <row r="60431" spans="26:26">
      <c r="Z60431" s="44"/>
    </row>
    <row r="60432" spans="26:26">
      <c r="Z60432" s="44"/>
    </row>
    <row r="60433" spans="26:26">
      <c r="Z60433" s="44"/>
    </row>
    <row r="60434" spans="26:26">
      <c r="Z60434" s="44"/>
    </row>
    <row r="60435" spans="26:26">
      <c r="Z60435" s="44"/>
    </row>
    <row r="60436" spans="26:26">
      <c r="Z60436" s="44"/>
    </row>
    <row r="60437" spans="26:26">
      <c r="Z60437" s="44"/>
    </row>
    <row r="60438" spans="26:26">
      <c r="Z60438" s="44"/>
    </row>
    <row r="60439" spans="26:26">
      <c r="Z60439" s="44"/>
    </row>
    <row r="60440" spans="26:26">
      <c r="Z60440" s="44"/>
    </row>
    <row r="60441" spans="26:26">
      <c r="Z60441" s="44"/>
    </row>
    <row r="60442" spans="26:26">
      <c r="Z60442" s="44"/>
    </row>
    <row r="60443" spans="26:26">
      <c r="Z60443" s="44"/>
    </row>
    <row r="60444" spans="26:26">
      <c r="Z60444" s="44"/>
    </row>
    <row r="60445" spans="26:26">
      <c r="Z60445" s="44"/>
    </row>
    <row r="60446" spans="26:26">
      <c r="Z60446" s="44"/>
    </row>
    <row r="60447" spans="26:26">
      <c r="Z60447" s="44"/>
    </row>
    <row r="60448" spans="26:26">
      <c r="Z60448" s="44"/>
    </row>
    <row r="60449" spans="26:26">
      <c r="Z60449" s="44"/>
    </row>
    <row r="60450" spans="26:26">
      <c r="Z60450" s="44"/>
    </row>
    <row r="60451" spans="26:26">
      <c r="Z60451" s="44"/>
    </row>
    <row r="60452" spans="26:26">
      <c r="Z60452" s="44"/>
    </row>
    <row r="60453" spans="26:26">
      <c r="Z60453" s="44"/>
    </row>
    <row r="60454" spans="26:26">
      <c r="Z60454" s="44"/>
    </row>
    <row r="60455" spans="26:26">
      <c r="Z60455" s="44"/>
    </row>
    <row r="60456" spans="26:26">
      <c r="Z60456" s="44"/>
    </row>
    <row r="60457" spans="26:26">
      <c r="Z60457" s="44"/>
    </row>
    <row r="60458" spans="26:26">
      <c r="Z60458" s="44"/>
    </row>
    <row r="60459" spans="26:26">
      <c r="Z60459" s="44"/>
    </row>
    <row r="60460" spans="26:26">
      <c r="Z60460" s="44"/>
    </row>
    <row r="60461" spans="26:26">
      <c r="Z60461" s="44"/>
    </row>
    <row r="60462" spans="26:26">
      <c r="Z60462" s="44"/>
    </row>
    <row r="60463" spans="26:26">
      <c r="Z60463" s="44"/>
    </row>
    <row r="60464" spans="26:26">
      <c r="Z60464" s="44"/>
    </row>
    <row r="60465" spans="26:26">
      <c r="Z60465" s="44"/>
    </row>
    <row r="60466" spans="26:26">
      <c r="Z60466" s="44"/>
    </row>
    <row r="60467" spans="26:26">
      <c r="Z60467" s="44"/>
    </row>
    <row r="60468" spans="26:26">
      <c r="Z60468" s="44"/>
    </row>
    <row r="60469" spans="26:26">
      <c r="Z60469" s="44"/>
    </row>
    <row r="60470" spans="26:26">
      <c r="Z60470" s="44"/>
    </row>
    <row r="60471" spans="26:26">
      <c r="Z60471" s="44"/>
    </row>
    <row r="60472" spans="26:26">
      <c r="Z60472" s="44"/>
    </row>
    <row r="60473" spans="26:26">
      <c r="Z60473" s="44"/>
    </row>
    <row r="60474" spans="26:26">
      <c r="Z60474" s="44"/>
    </row>
    <row r="60475" spans="26:26">
      <c r="Z60475" s="44"/>
    </row>
    <row r="60476" spans="26:26">
      <c r="Z60476" s="44"/>
    </row>
    <row r="60477" spans="26:26">
      <c r="Z60477" s="44"/>
    </row>
    <row r="60478" spans="26:26">
      <c r="Z60478" s="44"/>
    </row>
    <row r="60479" spans="26:26">
      <c r="Z60479" s="44"/>
    </row>
    <row r="60480" spans="26:26">
      <c r="Z60480" s="44"/>
    </row>
    <row r="60481" spans="26:26">
      <c r="Z60481" s="44"/>
    </row>
    <row r="60482" spans="26:26">
      <c r="Z60482" s="44"/>
    </row>
    <row r="60483" spans="26:26">
      <c r="Z60483" s="44"/>
    </row>
    <row r="60484" spans="26:26">
      <c r="Z60484" s="44"/>
    </row>
    <row r="60485" spans="26:26">
      <c r="Z60485" s="44"/>
    </row>
    <row r="60486" spans="26:26">
      <c r="Z60486" s="44"/>
    </row>
    <row r="60487" spans="26:26">
      <c r="Z60487" s="44"/>
    </row>
    <row r="60488" spans="26:26">
      <c r="Z60488" s="44"/>
    </row>
    <row r="60489" spans="26:26">
      <c r="Z60489" s="44"/>
    </row>
    <row r="60490" spans="26:26">
      <c r="Z60490" s="44"/>
    </row>
    <row r="60491" spans="26:26">
      <c r="Z60491" s="44"/>
    </row>
    <row r="60492" spans="26:26">
      <c r="Z60492" s="44"/>
    </row>
    <row r="60493" spans="26:26">
      <c r="Z60493" s="44"/>
    </row>
    <row r="60494" spans="26:26">
      <c r="Z60494" s="44"/>
    </row>
    <row r="60495" spans="26:26">
      <c r="Z60495" s="44"/>
    </row>
    <row r="60496" spans="26:26">
      <c r="Z60496" s="44"/>
    </row>
    <row r="60497" spans="26:26">
      <c r="Z60497" s="44"/>
    </row>
    <row r="60498" spans="26:26">
      <c r="Z60498" s="44"/>
    </row>
    <row r="60499" spans="26:26">
      <c r="Z60499" s="44"/>
    </row>
    <row r="60500" spans="26:26">
      <c r="Z60500" s="44"/>
    </row>
    <row r="60501" spans="26:26">
      <c r="Z60501" s="44"/>
    </row>
    <row r="60502" spans="26:26">
      <c r="Z60502" s="44"/>
    </row>
    <row r="60503" spans="26:26">
      <c r="Z60503" s="44"/>
    </row>
    <row r="60504" spans="26:26">
      <c r="Z60504" s="44"/>
    </row>
    <row r="60505" spans="26:26">
      <c r="Z60505" s="44"/>
    </row>
    <row r="60506" spans="26:26">
      <c r="Z60506" s="44"/>
    </row>
    <row r="60507" spans="26:26">
      <c r="Z60507" s="44"/>
    </row>
    <row r="60508" spans="26:26">
      <c r="Z60508" s="44"/>
    </row>
    <row r="60509" spans="26:26">
      <c r="Z60509" s="44"/>
    </row>
    <row r="60510" spans="26:26">
      <c r="Z60510" s="44"/>
    </row>
    <row r="60511" spans="26:26">
      <c r="Z60511" s="44"/>
    </row>
    <row r="60512" spans="26:26">
      <c r="Z60512" s="44"/>
    </row>
    <row r="60513" spans="26:26">
      <c r="Z60513" s="44"/>
    </row>
    <row r="60514" spans="26:26">
      <c r="Z60514" s="44"/>
    </row>
    <row r="60515" spans="26:26">
      <c r="Z60515" s="44"/>
    </row>
    <row r="60516" spans="26:26">
      <c r="Z60516" s="44"/>
    </row>
    <row r="60517" spans="26:26">
      <c r="Z60517" s="44"/>
    </row>
    <row r="60518" spans="26:26">
      <c r="Z60518" s="44"/>
    </row>
    <row r="60519" spans="26:26">
      <c r="Z60519" s="44"/>
    </row>
    <row r="60520" spans="26:26">
      <c r="Z60520" s="44"/>
    </row>
    <row r="60521" spans="26:26">
      <c r="Z60521" s="44"/>
    </row>
    <row r="60522" spans="26:26">
      <c r="Z60522" s="44"/>
    </row>
    <row r="60523" spans="26:26">
      <c r="Z60523" s="44"/>
    </row>
    <row r="60524" spans="26:26">
      <c r="Z60524" s="44"/>
    </row>
    <row r="60525" spans="26:26">
      <c r="Z60525" s="44"/>
    </row>
    <row r="60526" spans="26:26">
      <c r="Z60526" s="44"/>
    </row>
    <row r="60527" spans="26:26">
      <c r="Z60527" s="44"/>
    </row>
    <row r="60528" spans="26:26">
      <c r="Z60528" s="44"/>
    </row>
    <row r="60529" spans="26:26">
      <c r="Z60529" s="44"/>
    </row>
    <row r="60530" spans="26:26">
      <c r="Z60530" s="44"/>
    </row>
    <row r="60531" spans="26:26">
      <c r="Z60531" s="44"/>
    </row>
    <row r="60532" spans="26:26">
      <c r="Z60532" s="44"/>
    </row>
    <row r="60533" spans="26:26">
      <c r="Z60533" s="44"/>
    </row>
    <row r="60534" spans="26:26">
      <c r="Z60534" s="44"/>
    </row>
    <row r="60535" spans="26:26">
      <c r="Z60535" s="44"/>
    </row>
    <row r="60536" spans="26:26">
      <c r="Z60536" s="44"/>
    </row>
    <row r="60537" spans="26:26">
      <c r="Z60537" s="44"/>
    </row>
    <row r="60538" spans="26:26">
      <c r="Z60538" s="44"/>
    </row>
    <row r="60539" spans="26:26">
      <c r="Z60539" s="44"/>
    </row>
    <row r="60540" spans="26:26">
      <c r="Z60540" s="44"/>
    </row>
    <row r="60541" spans="26:26">
      <c r="Z60541" s="44"/>
    </row>
    <row r="60542" spans="26:26">
      <c r="Z60542" s="44"/>
    </row>
    <row r="60543" spans="26:26">
      <c r="Z60543" s="44"/>
    </row>
    <row r="60544" spans="26:26">
      <c r="Z60544" s="44"/>
    </row>
    <row r="60545" spans="26:26">
      <c r="Z60545" s="44"/>
    </row>
    <row r="60546" spans="26:26">
      <c r="Z60546" s="44"/>
    </row>
    <row r="60547" spans="26:26">
      <c r="Z60547" s="44"/>
    </row>
    <row r="60548" spans="26:26">
      <c r="Z60548" s="44"/>
    </row>
    <row r="60549" spans="26:26">
      <c r="Z60549" s="44"/>
    </row>
    <row r="60550" spans="26:26">
      <c r="Z60550" s="44"/>
    </row>
    <row r="60551" spans="26:26">
      <c r="Z60551" s="44"/>
    </row>
    <row r="60552" spans="26:26">
      <c r="Z60552" s="44"/>
    </row>
    <row r="60553" spans="26:26">
      <c r="Z60553" s="44"/>
    </row>
    <row r="60554" spans="26:26">
      <c r="Z60554" s="44"/>
    </row>
    <row r="60555" spans="26:26">
      <c r="Z60555" s="44"/>
    </row>
    <row r="60556" spans="26:26">
      <c r="Z60556" s="44"/>
    </row>
    <row r="60557" spans="26:26">
      <c r="Z60557" s="44"/>
    </row>
    <row r="60558" spans="26:26">
      <c r="Z60558" s="44"/>
    </row>
    <row r="60559" spans="26:26">
      <c r="Z60559" s="44"/>
    </row>
    <row r="60560" spans="26:26">
      <c r="Z60560" s="44"/>
    </row>
    <row r="60561" spans="26:26">
      <c r="Z60561" s="44"/>
    </row>
    <row r="60562" spans="26:26">
      <c r="Z60562" s="44"/>
    </row>
    <row r="60563" spans="26:26">
      <c r="Z60563" s="44"/>
    </row>
    <row r="60564" spans="26:26">
      <c r="Z60564" s="44"/>
    </row>
    <row r="60565" spans="26:26">
      <c r="Z60565" s="44"/>
    </row>
    <row r="60566" spans="26:26">
      <c r="Z60566" s="44"/>
    </row>
    <row r="60567" spans="26:26">
      <c r="Z60567" s="44"/>
    </row>
    <row r="60568" spans="26:26">
      <c r="Z60568" s="44"/>
    </row>
    <row r="60569" spans="26:26">
      <c r="Z60569" s="44"/>
    </row>
    <row r="60570" spans="26:26">
      <c r="Z60570" s="44"/>
    </row>
    <row r="60571" spans="26:26">
      <c r="Z60571" s="44"/>
    </row>
    <row r="60572" spans="26:26">
      <c r="Z60572" s="44"/>
    </row>
    <row r="60573" spans="26:26">
      <c r="Z60573" s="44"/>
    </row>
    <row r="60574" spans="26:26">
      <c r="Z60574" s="44"/>
    </row>
    <row r="60575" spans="26:26">
      <c r="Z60575" s="44"/>
    </row>
    <row r="60576" spans="26:26">
      <c r="Z60576" s="44"/>
    </row>
    <row r="60577" spans="26:26">
      <c r="Z60577" s="44"/>
    </row>
    <row r="60578" spans="26:26">
      <c r="Z60578" s="44"/>
    </row>
    <row r="60579" spans="26:26">
      <c r="Z60579" s="44"/>
    </row>
    <row r="60580" spans="26:26">
      <c r="Z60580" s="44"/>
    </row>
    <row r="60581" spans="26:26">
      <c r="Z60581" s="44"/>
    </row>
    <row r="60582" spans="26:26">
      <c r="Z60582" s="44"/>
    </row>
    <row r="60583" spans="26:26">
      <c r="Z60583" s="44"/>
    </row>
    <row r="60584" spans="26:26">
      <c r="Z60584" s="44"/>
    </row>
    <row r="60585" spans="26:26">
      <c r="Z60585" s="44"/>
    </row>
    <row r="60586" spans="26:26">
      <c r="Z60586" s="44"/>
    </row>
    <row r="60587" spans="26:26">
      <c r="Z60587" s="44"/>
    </row>
    <row r="60588" spans="26:26">
      <c r="Z60588" s="44"/>
    </row>
    <row r="60589" spans="26:26">
      <c r="Z60589" s="44"/>
    </row>
    <row r="60590" spans="26:26">
      <c r="Z60590" s="44"/>
    </row>
    <row r="60591" spans="26:26">
      <c r="Z60591" s="44"/>
    </row>
    <row r="60592" spans="26:26">
      <c r="Z60592" s="44"/>
    </row>
    <row r="60593" spans="26:26">
      <c r="Z60593" s="44"/>
    </row>
    <row r="60594" spans="26:26">
      <c r="Z60594" s="44"/>
    </row>
    <row r="60595" spans="26:26">
      <c r="Z60595" s="44"/>
    </row>
    <row r="60596" spans="26:26">
      <c r="Z60596" s="44"/>
    </row>
    <row r="60597" spans="26:26">
      <c r="Z60597" s="44"/>
    </row>
    <row r="60598" spans="26:26">
      <c r="Z60598" s="44"/>
    </row>
    <row r="60599" spans="26:26">
      <c r="Z60599" s="44"/>
    </row>
    <row r="60600" spans="26:26">
      <c r="Z60600" s="44"/>
    </row>
    <row r="60601" spans="26:26">
      <c r="Z60601" s="44"/>
    </row>
    <row r="60602" spans="26:26">
      <c r="Z60602" s="44"/>
    </row>
    <row r="60603" spans="26:26">
      <c r="Z60603" s="44"/>
    </row>
    <row r="60604" spans="26:26">
      <c r="Z60604" s="44"/>
    </row>
    <row r="60605" spans="26:26">
      <c r="Z60605" s="44"/>
    </row>
    <row r="60606" spans="26:26">
      <c r="Z60606" s="44"/>
    </row>
    <row r="60607" spans="26:26">
      <c r="Z60607" s="44"/>
    </row>
    <row r="60608" spans="26:26">
      <c r="Z60608" s="44"/>
    </row>
    <row r="60609" spans="26:26">
      <c r="Z60609" s="44"/>
    </row>
    <row r="60610" spans="26:26">
      <c r="Z60610" s="44"/>
    </row>
    <row r="60611" spans="26:26">
      <c r="Z60611" s="44"/>
    </row>
    <row r="60612" spans="26:26">
      <c r="Z60612" s="44"/>
    </row>
    <row r="60613" spans="26:26">
      <c r="Z60613" s="44"/>
    </row>
    <row r="60614" spans="26:26">
      <c r="Z60614" s="44"/>
    </row>
    <row r="60615" spans="26:26">
      <c r="Z60615" s="44"/>
    </row>
    <row r="60616" spans="26:26">
      <c r="Z60616" s="44"/>
    </row>
    <row r="60617" spans="26:26">
      <c r="Z60617" s="44"/>
    </row>
    <row r="60618" spans="26:26">
      <c r="Z60618" s="44"/>
    </row>
    <row r="60619" spans="26:26">
      <c r="Z60619" s="44"/>
    </row>
    <row r="60620" spans="26:26">
      <c r="Z60620" s="44"/>
    </row>
    <row r="60621" spans="26:26">
      <c r="Z60621" s="44"/>
    </row>
    <row r="60622" spans="26:26">
      <c r="Z60622" s="44"/>
    </row>
    <row r="60623" spans="26:26">
      <c r="Z60623" s="44"/>
    </row>
    <row r="60624" spans="26:26">
      <c r="Z60624" s="44"/>
    </row>
    <row r="60625" spans="26:26">
      <c r="Z60625" s="44"/>
    </row>
    <row r="60626" spans="26:26">
      <c r="Z60626" s="44"/>
    </row>
    <row r="60627" spans="26:26">
      <c r="Z60627" s="44"/>
    </row>
    <row r="60628" spans="26:26">
      <c r="Z60628" s="44"/>
    </row>
    <row r="60629" spans="26:26">
      <c r="Z60629" s="44"/>
    </row>
    <row r="60630" spans="26:26">
      <c r="Z60630" s="44"/>
    </row>
    <row r="60631" spans="26:26">
      <c r="Z60631" s="44"/>
    </row>
    <row r="60632" spans="26:26">
      <c r="Z60632" s="44"/>
    </row>
    <row r="60633" spans="26:26">
      <c r="Z60633" s="44"/>
    </row>
    <row r="60634" spans="26:26">
      <c r="Z60634" s="44"/>
    </row>
    <row r="60635" spans="26:26">
      <c r="Z60635" s="44"/>
    </row>
    <row r="60636" spans="26:26">
      <c r="Z60636" s="44"/>
    </row>
    <row r="60637" spans="26:26">
      <c r="Z60637" s="44"/>
    </row>
    <row r="60638" spans="26:26">
      <c r="Z60638" s="44"/>
    </row>
    <row r="60639" spans="26:26">
      <c r="Z60639" s="44"/>
    </row>
    <row r="60640" spans="26:26">
      <c r="Z60640" s="44"/>
    </row>
    <row r="60641" spans="26:26">
      <c r="Z60641" s="44"/>
    </row>
    <row r="60642" spans="26:26">
      <c r="Z60642" s="44"/>
    </row>
    <row r="60643" spans="26:26">
      <c r="Z60643" s="44"/>
    </row>
    <row r="60644" spans="26:26">
      <c r="Z60644" s="44"/>
    </row>
    <row r="60645" spans="26:26">
      <c r="Z60645" s="44"/>
    </row>
    <row r="60646" spans="26:26">
      <c r="Z60646" s="44"/>
    </row>
    <row r="60647" spans="26:26">
      <c r="Z60647" s="44"/>
    </row>
    <row r="60648" spans="26:26">
      <c r="Z60648" s="44"/>
    </row>
    <row r="60649" spans="26:26">
      <c r="Z60649" s="44"/>
    </row>
    <row r="60650" spans="26:26">
      <c r="Z60650" s="44"/>
    </row>
    <row r="60651" spans="26:26">
      <c r="Z60651" s="44"/>
    </row>
    <row r="60652" spans="26:26">
      <c r="Z60652" s="44"/>
    </row>
    <row r="60653" spans="26:26">
      <c r="Z60653" s="44"/>
    </row>
    <row r="60654" spans="26:26">
      <c r="Z60654" s="44"/>
    </row>
    <row r="60655" spans="26:26">
      <c r="Z60655" s="44"/>
    </row>
    <row r="60656" spans="26:26">
      <c r="Z60656" s="44"/>
    </row>
    <row r="60657" spans="26:26">
      <c r="Z60657" s="44"/>
    </row>
    <row r="60658" spans="26:26">
      <c r="Z60658" s="44"/>
    </row>
    <row r="60659" spans="26:26">
      <c r="Z60659" s="44"/>
    </row>
    <row r="60660" spans="26:26">
      <c r="Z60660" s="44"/>
    </row>
    <row r="60661" spans="26:26">
      <c r="Z60661" s="44"/>
    </row>
    <row r="60662" spans="26:26">
      <c r="Z60662" s="44"/>
    </row>
    <row r="60663" spans="26:26">
      <c r="Z60663" s="44"/>
    </row>
    <row r="60664" spans="26:26">
      <c r="Z60664" s="44"/>
    </row>
    <row r="60665" spans="26:26">
      <c r="Z60665" s="44"/>
    </row>
    <row r="60666" spans="26:26">
      <c r="Z60666" s="44"/>
    </row>
    <row r="60667" spans="26:26">
      <c r="Z60667" s="44"/>
    </row>
    <row r="60668" spans="26:26">
      <c r="Z60668" s="44"/>
    </row>
    <row r="60669" spans="26:26">
      <c r="Z60669" s="44"/>
    </row>
    <row r="60670" spans="26:26">
      <c r="Z60670" s="44"/>
    </row>
    <row r="60671" spans="26:26">
      <c r="Z60671" s="44"/>
    </row>
    <row r="60672" spans="26:26">
      <c r="Z60672" s="44"/>
    </row>
    <row r="60673" spans="26:26">
      <c r="Z60673" s="44"/>
    </row>
    <row r="60674" spans="26:26">
      <c r="Z60674" s="44"/>
    </row>
    <row r="60675" spans="26:26">
      <c r="Z60675" s="44"/>
    </row>
    <row r="60676" spans="26:26">
      <c r="Z60676" s="44"/>
    </row>
    <row r="60677" spans="26:26">
      <c r="Z60677" s="44"/>
    </row>
    <row r="60678" spans="26:26">
      <c r="Z60678" s="44"/>
    </row>
    <row r="60679" spans="26:26">
      <c r="Z60679" s="44"/>
    </row>
    <row r="60680" spans="26:26">
      <c r="Z60680" s="44"/>
    </row>
    <row r="60681" spans="26:26">
      <c r="Z60681" s="44"/>
    </row>
    <row r="60682" spans="26:26">
      <c r="Z60682" s="44"/>
    </row>
    <row r="60683" spans="26:26">
      <c r="Z60683" s="44"/>
    </row>
    <row r="60684" spans="26:26">
      <c r="Z60684" s="44"/>
    </row>
    <row r="60685" spans="26:26">
      <c r="Z60685" s="44"/>
    </row>
    <row r="60686" spans="26:26">
      <c r="Z60686" s="44"/>
    </row>
    <row r="60687" spans="26:26">
      <c r="Z60687" s="44"/>
    </row>
    <row r="60688" spans="26:26">
      <c r="Z60688" s="44"/>
    </row>
    <row r="60689" spans="26:26">
      <c r="Z60689" s="44"/>
    </row>
    <row r="60690" spans="26:26">
      <c r="Z60690" s="44"/>
    </row>
    <row r="60691" spans="26:26">
      <c r="Z60691" s="44"/>
    </row>
    <row r="60692" spans="26:26">
      <c r="Z60692" s="44"/>
    </row>
    <row r="60693" spans="26:26">
      <c r="Z60693" s="44"/>
    </row>
    <row r="60694" spans="26:26">
      <c r="Z60694" s="44"/>
    </row>
    <row r="60695" spans="26:26">
      <c r="Z60695" s="44"/>
    </row>
    <row r="60696" spans="26:26">
      <c r="Z60696" s="44"/>
    </row>
    <row r="60697" spans="26:26">
      <c r="Z60697" s="44"/>
    </row>
    <row r="60698" spans="26:26">
      <c r="Z60698" s="44"/>
    </row>
    <row r="60699" spans="26:26">
      <c r="Z60699" s="44"/>
    </row>
    <row r="60700" spans="26:26">
      <c r="Z60700" s="44"/>
    </row>
    <row r="60701" spans="26:26">
      <c r="Z60701" s="44"/>
    </row>
    <row r="60702" spans="26:26">
      <c r="Z60702" s="44"/>
    </row>
    <row r="60703" spans="26:26">
      <c r="Z60703" s="44"/>
    </row>
    <row r="60704" spans="26:26">
      <c r="Z60704" s="44"/>
    </row>
    <row r="60705" spans="26:26">
      <c r="Z60705" s="44"/>
    </row>
    <row r="60706" spans="26:26">
      <c r="Z60706" s="44"/>
    </row>
    <row r="60707" spans="26:26">
      <c r="Z60707" s="44"/>
    </row>
    <row r="60708" spans="26:26">
      <c r="Z60708" s="44"/>
    </row>
    <row r="60709" spans="26:26">
      <c r="Z60709" s="44"/>
    </row>
    <row r="60710" spans="26:26">
      <c r="Z60710" s="44"/>
    </row>
    <row r="60711" spans="26:26">
      <c r="Z60711" s="44"/>
    </row>
    <row r="60712" spans="26:26">
      <c r="Z60712" s="44"/>
    </row>
    <row r="60713" spans="26:26">
      <c r="Z60713" s="44"/>
    </row>
    <row r="60714" spans="26:26">
      <c r="Z60714" s="44"/>
    </row>
    <row r="60715" spans="26:26">
      <c r="Z60715" s="44"/>
    </row>
    <row r="60716" spans="26:26">
      <c r="Z60716" s="44"/>
    </row>
    <row r="60717" spans="26:26">
      <c r="Z60717" s="44"/>
    </row>
    <row r="60718" spans="26:26">
      <c r="Z60718" s="44"/>
    </row>
    <row r="60719" spans="26:26">
      <c r="Z60719" s="44"/>
    </row>
    <row r="60720" spans="26:26">
      <c r="Z60720" s="44"/>
    </row>
    <row r="60721" spans="26:26">
      <c r="Z60721" s="44"/>
    </row>
    <row r="60722" spans="26:26">
      <c r="Z60722" s="44"/>
    </row>
    <row r="60723" spans="26:26">
      <c r="Z60723" s="44"/>
    </row>
    <row r="60724" spans="26:26">
      <c r="Z60724" s="44"/>
    </row>
    <row r="60725" spans="26:26">
      <c r="Z60725" s="44"/>
    </row>
    <row r="60726" spans="26:26">
      <c r="Z60726" s="44"/>
    </row>
    <row r="60727" spans="26:26">
      <c r="Z60727" s="44"/>
    </row>
    <row r="60728" spans="26:26">
      <c r="Z60728" s="44"/>
    </row>
    <row r="60729" spans="26:26">
      <c r="Z60729" s="44"/>
    </row>
    <row r="60730" spans="26:26">
      <c r="Z60730" s="44"/>
    </row>
    <row r="60731" spans="26:26">
      <c r="Z60731" s="44"/>
    </row>
    <row r="60732" spans="26:26">
      <c r="Z60732" s="44"/>
    </row>
    <row r="60733" spans="26:26">
      <c r="Z60733" s="44"/>
    </row>
    <row r="60734" spans="26:26">
      <c r="Z60734" s="44"/>
    </row>
    <row r="60735" spans="26:26">
      <c r="Z60735" s="44"/>
    </row>
    <row r="60736" spans="26:26">
      <c r="Z60736" s="44"/>
    </row>
    <row r="60737" spans="26:26">
      <c r="Z60737" s="44"/>
    </row>
    <row r="60738" spans="26:26">
      <c r="Z60738" s="44"/>
    </row>
    <row r="60739" spans="26:26">
      <c r="Z60739" s="44"/>
    </row>
    <row r="60740" spans="26:26">
      <c r="Z60740" s="44"/>
    </row>
    <row r="60741" spans="26:26">
      <c r="Z60741" s="44"/>
    </row>
    <row r="60742" spans="26:26">
      <c r="Z60742" s="44"/>
    </row>
    <row r="60743" spans="26:26">
      <c r="Z60743" s="44"/>
    </row>
    <row r="60744" spans="26:26">
      <c r="Z60744" s="44"/>
    </row>
    <row r="60745" spans="26:26">
      <c r="Z60745" s="44"/>
    </row>
    <row r="60746" spans="26:26">
      <c r="Z60746" s="44"/>
    </row>
    <row r="60747" spans="26:26">
      <c r="Z60747" s="44"/>
    </row>
    <row r="60748" spans="26:26">
      <c r="Z60748" s="44"/>
    </row>
    <row r="60749" spans="26:26">
      <c r="Z60749" s="44"/>
    </row>
    <row r="60750" spans="26:26">
      <c r="Z60750" s="44"/>
    </row>
    <row r="60751" spans="26:26">
      <c r="Z60751" s="44"/>
    </row>
    <row r="60752" spans="26:26">
      <c r="Z60752" s="44"/>
    </row>
    <row r="60753" spans="26:26">
      <c r="Z60753" s="44"/>
    </row>
    <row r="60754" spans="26:26">
      <c r="Z60754" s="44"/>
    </row>
    <row r="60755" spans="26:26">
      <c r="Z60755" s="44"/>
    </row>
    <row r="60756" spans="26:26">
      <c r="Z60756" s="44"/>
    </row>
    <row r="60757" spans="26:26">
      <c r="Z60757" s="44"/>
    </row>
    <row r="60758" spans="26:26">
      <c r="Z60758" s="44"/>
    </row>
    <row r="60759" spans="26:26">
      <c r="Z60759" s="44"/>
    </row>
    <row r="60760" spans="26:26">
      <c r="Z60760" s="44"/>
    </row>
    <row r="60761" spans="26:26">
      <c r="Z60761" s="44"/>
    </row>
    <row r="60762" spans="26:26">
      <c r="Z60762" s="44"/>
    </row>
    <row r="60763" spans="26:26">
      <c r="Z60763" s="44"/>
    </row>
    <row r="60764" spans="26:26">
      <c r="Z60764" s="44"/>
    </row>
    <row r="60765" spans="26:26">
      <c r="Z60765" s="44"/>
    </row>
    <row r="60766" spans="26:26">
      <c r="Z60766" s="44"/>
    </row>
    <row r="60767" spans="26:26">
      <c r="Z60767" s="44"/>
    </row>
    <row r="60768" spans="26:26">
      <c r="Z60768" s="44"/>
    </row>
    <row r="60769" spans="26:26">
      <c r="Z60769" s="44"/>
    </row>
    <row r="60770" spans="26:26">
      <c r="Z60770" s="44"/>
    </row>
    <row r="60771" spans="26:26">
      <c r="Z60771" s="44"/>
    </row>
    <row r="60772" spans="26:26">
      <c r="Z60772" s="44"/>
    </row>
    <row r="60773" spans="26:26">
      <c r="Z60773" s="44"/>
    </row>
    <row r="60774" spans="26:26">
      <c r="Z60774" s="44"/>
    </row>
    <row r="60775" spans="26:26">
      <c r="Z60775" s="44"/>
    </row>
    <row r="60776" spans="26:26">
      <c r="Z60776" s="44"/>
    </row>
    <row r="60777" spans="26:26">
      <c r="Z60777" s="44"/>
    </row>
    <row r="60778" spans="26:26">
      <c r="Z60778" s="44"/>
    </row>
    <row r="60779" spans="26:26">
      <c r="Z60779" s="44"/>
    </row>
    <row r="60780" spans="26:26">
      <c r="Z60780" s="44"/>
    </row>
    <row r="60781" spans="26:26">
      <c r="Z60781" s="44"/>
    </row>
    <row r="60782" spans="26:26">
      <c r="Z60782" s="44"/>
    </row>
    <row r="60783" spans="26:26">
      <c r="Z60783" s="44"/>
    </row>
    <row r="60784" spans="26:26">
      <c r="Z60784" s="44"/>
    </row>
    <row r="60785" spans="26:26">
      <c r="Z60785" s="44"/>
    </row>
    <row r="60786" spans="26:26">
      <c r="Z60786" s="44"/>
    </row>
    <row r="60787" spans="26:26">
      <c r="Z60787" s="44"/>
    </row>
    <row r="60788" spans="26:26">
      <c r="Z60788" s="44"/>
    </row>
    <row r="60789" spans="26:26">
      <c r="Z60789" s="44"/>
    </row>
    <row r="60790" spans="26:26">
      <c r="Z60790" s="44"/>
    </row>
    <row r="60791" spans="26:26">
      <c r="Z60791" s="44"/>
    </row>
    <row r="60792" spans="26:26">
      <c r="Z60792" s="44"/>
    </row>
    <row r="60793" spans="26:26">
      <c r="Z60793" s="44"/>
    </row>
    <row r="60794" spans="26:26">
      <c r="Z60794" s="44"/>
    </row>
    <row r="60795" spans="26:26">
      <c r="Z60795" s="44"/>
    </row>
    <row r="60796" spans="26:26">
      <c r="Z60796" s="44"/>
    </row>
    <row r="60797" spans="26:26">
      <c r="Z60797" s="44"/>
    </row>
    <row r="60798" spans="26:26">
      <c r="Z60798" s="44"/>
    </row>
    <row r="60799" spans="26:26">
      <c r="Z60799" s="44"/>
    </row>
    <row r="60800" spans="26:26">
      <c r="Z60800" s="44"/>
    </row>
    <row r="60801" spans="26:26">
      <c r="Z60801" s="44"/>
    </row>
    <row r="60802" spans="26:26">
      <c r="Z60802" s="44"/>
    </row>
    <row r="60803" spans="26:26">
      <c r="Z60803" s="44"/>
    </row>
    <row r="60804" spans="26:26">
      <c r="Z60804" s="44"/>
    </row>
    <row r="60805" spans="26:26">
      <c r="Z60805" s="44"/>
    </row>
    <row r="60806" spans="26:26">
      <c r="Z60806" s="44"/>
    </row>
    <row r="60807" spans="26:26">
      <c r="Z60807" s="44"/>
    </row>
    <row r="60808" spans="26:26">
      <c r="Z60808" s="44"/>
    </row>
    <row r="60809" spans="26:26">
      <c r="Z60809" s="44"/>
    </row>
    <row r="60810" spans="26:26">
      <c r="Z60810" s="44"/>
    </row>
    <row r="60811" spans="26:26">
      <c r="Z60811" s="44"/>
    </row>
    <row r="60812" spans="26:26">
      <c r="Z60812" s="44"/>
    </row>
    <row r="60813" spans="26:26">
      <c r="Z60813" s="44"/>
    </row>
    <row r="60814" spans="26:26">
      <c r="Z60814" s="44"/>
    </row>
    <row r="60815" spans="26:26">
      <c r="Z60815" s="44"/>
    </row>
    <row r="60816" spans="26:26">
      <c r="Z60816" s="44"/>
    </row>
    <row r="60817" spans="26:26">
      <c r="Z60817" s="44"/>
    </row>
    <row r="60818" spans="26:26">
      <c r="Z60818" s="44"/>
    </row>
    <row r="60819" spans="26:26">
      <c r="Z60819" s="44"/>
    </row>
    <row r="60820" spans="26:26">
      <c r="Z60820" s="44"/>
    </row>
    <row r="60821" spans="26:26">
      <c r="Z60821" s="44"/>
    </row>
    <row r="60822" spans="26:26">
      <c r="Z60822" s="44"/>
    </row>
    <row r="60823" spans="26:26">
      <c r="Z60823" s="44"/>
    </row>
    <row r="60824" spans="26:26">
      <c r="Z60824" s="44"/>
    </row>
    <row r="60825" spans="26:26">
      <c r="Z60825" s="44"/>
    </row>
    <row r="60826" spans="26:26">
      <c r="Z60826" s="44"/>
    </row>
    <row r="60827" spans="26:26">
      <c r="Z60827" s="44"/>
    </row>
    <row r="60828" spans="26:26">
      <c r="Z60828" s="44"/>
    </row>
    <row r="60829" spans="26:26">
      <c r="Z60829" s="44"/>
    </row>
    <row r="60830" spans="26:26">
      <c r="Z60830" s="44"/>
    </row>
    <row r="60831" spans="26:26">
      <c r="Z60831" s="44"/>
    </row>
    <row r="60832" spans="26:26">
      <c r="Z60832" s="44"/>
    </row>
    <row r="60833" spans="26:26">
      <c r="Z60833" s="44"/>
    </row>
    <row r="60834" spans="26:26">
      <c r="Z60834" s="44"/>
    </row>
    <row r="60835" spans="26:26">
      <c r="Z60835" s="44"/>
    </row>
    <row r="60836" spans="26:26">
      <c r="Z60836" s="44"/>
    </row>
    <row r="60837" spans="26:26">
      <c r="Z60837" s="44"/>
    </row>
    <row r="60838" spans="26:26">
      <c r="Z60838" s="44"/>
    </row>
    <row r="60839" spans="26:26">
      <c r="Z60839" s="44"/>
    </row>
    <row r="60840" spans="26:26">
      <c r="Z60840" s="44"/>
    </row>
    <row r="60841" spans="26:26">
      <c r="Z60841" s="44"/>
    </row>
    <row r="60842" spans="26:26">
      <c r="Z60842" s="44"/>
    </row>
    <row r="60843" spans="26:26">
      <c r="Z60843" s="44"/>
    </row>
    <row r="60844" spans="26:26">
      <c r="Z60844" s="44"/>
    </row>
    <row r="60845" spans="26:26">
      <c r="Z60845" s="44"/>
    </row>
    <row r="60846" spans="26:26">
      <c r="Z60846" s="44"/>
    </row>
    <row r="60847" spans="26:26">
      <c r="Z60847" s="44"/>
    </row>
    <row r="60848" spans="26:26">
      <c r="Z60848" s="44"/>
    </row>
    <row r="60849" spans="26:26">
      <c r="Z60849" s="44"/>
    </row>
    <row r="60850" spans="26:26">
      <c r="Z60850" s="44"/>
    </row>
    <row r="60851" spans="26:26">
      <c r="Z60851" s="44"/>
    </row>
    <row r="60852" spans="26:26">
      <c r="Z60852" s="44"/>
    </row>
    <row r="60853" spans="26:26">
      <c r="Z60853" s="44"/>
    </row>
    <row r="60854" spans="26:26">
      <c r="Z60854" s="44"/>
    </row>
    <row r="60855" spans="26:26">
      <c r="Z60855" s="44"/>
    </row>
    <row r="60856" spans="26:26">
      <c r="Z60856" s="44"/>
    </row>
    <row r="60857" spans="26:26">
      <c r="Z60857" s="44"/>
    </row>
    <row r="60858" spans="26:26">
      <c r="Z60858" s="44"/>
    </row>
    <row r="60859" spans="26:26">
      <c r="Z60859" s="44"/>
    </row>
    <row r="60860" spans="26:26">
      <c r="Z60860" s="44"/>
    </row>
    <row r="60861" spans="26:26">
      <c r="Z60861" s="44"/>
    </row>
    <row r="60862" spans="26:26">
      <c r="Z60862" s="44"/>
    </row>
    <row r="60863" spans="26:26">
      <c r="Z60863" s="44"/>
    </row>
    <row r="60864" spans="26:26">
      <c r="Z60864" s="44"/>
    </row>
    <row r="60865" spans="26:26">
      <c r="Z60865" s="44"/>
    </row>
    <row r="60866" spans="26:26">
      <c r="Z60866" s="44"/>
    </row>
    <row r="60867" spans="26:26">
      <c r="Z60867" s="44"/>
    </row>
    <row r="60868" spans="26:26">
      <c r="Z60868" s="44"/>
    </row>
    <row r="60869" spans="26:26">
      <c r="Z60869" s="44"/>
    </row>
    <row r="60870" spans="26:26">
      <c r="Z60870" s="44"/>
    </row>
    <row r="60871" spans="26:26">
      <c r="Z60871" s="44"/>
    </row>
    <row r="60872" spans="26:26">
      <c r="Z60872" s="44"/>
    </row>
    <row r="60873" spans="26:26">
      <c r="Z60873" s="44"/>
    </row>
    <row r="60874" spans="26:26">
      <c r="Z60874" s="44"/>
    </row>
    <row r="60875" spans="26:26">
      <c r="Z60875" s="44"/>
    </row>
    <row r="60876" spans="26:26">
      <c r="Z60876" s="44"/>
    </row>
    <row r="60877" spans="26:26">
      <c r="Z60877" s="44"/>
    </row>
    <row r="60878" spans="26:26">
      <c r="Z60878" s="44"/>
    </row>
    <row r="60879" spans="26:26">
      <c r="Z60879" s="44"/>
    </row>
    <row r="60880" spans="26:26">
      <c r="Z60880" s="44"/>
    </row>
    <row r="60881" spans="26:26">
      <c r="Z60881" s="44"/>
    </row>
    <row r="60882" spans="26:26">
      <c r="Z60882" s="44"/>
    </row>
    <row r="60883" spans="26:26">
      <c r="Z60883" s="44"/>
    </row>
    <row r="60884" spans="26:26">
      <c r="Z60884" s="44"/>
    </row>
    <row r="60885" spans="26:26">
      <c r="Z60885" s="44"/>
    </row>
    <row r="60886" spans="26:26">
      <c r="Z60886" s="44"/>
    </row>
    <row r="60887" spans="26:26">
      <c r="Z60887" s="44"/>
    </row>
    <row r="60888" spans="26:26">
      <c r="Z60888" s="44"/>
    </row>
    <row r="60889" spans="26:26">
      <c r="Z60889" s="44"/>
    </row>
    <row r="60890" spans="26:26">
      <c r="Z60890" s="44"/>
    </row>
    <row r="60891" spans="26:26">
      <c r="Z60891" s="44"/>
    </row>
    <row r="60892" spans="26:26">
      <c r="Z60892" s="44"/>
    </row>
    <row r="60893" spans="26:26">
      <c r="Z60893" s="44"/>
    </row>
    <row r="60894" spans="26:26">
      <c r="Z60894" s="44"/>
    </row>
    <row r="60895" spans="26:26">
      <c r="Z60895" s="44"/>
    </row>
    <row r="60896" spans="26:26">
      <c r="Z60896" s="44"/>
    </row>
    <row r="60897" spans="26:26">
      <c r="Z60897" s="44"/>
    </row>
    <row r="60898" spans="26:26">
      <c r="Z60898" s="44"/>
    </row>
    <row r="60899" spans="26:26">
      <c r="Z60899" s="44"/>
    </row>
    <row r="60900" spans="26:26">
      <c r="Z60900" s="44"/>
    </row>
    <row r="60901" spans="26:26">
      <c r="Z60901" s="44"/>
    </row>
    <row r="60902" spans="26:26">
      <c r="Z60902" s="44"/>
    </row>
    <row r="60903" spans="26:26">
      <c r="Z60903" s="44"/>
    </row>
    <row r="60904" spans="26:26">
      <c r="Z60904" s="44"/>
    </row>
    <row r="60905" spans="26:26">
      <c r="Z60905" s="44"/>
    </row>
    <row r="60906" spans="26:26">
      <c r="Z60906" s="44"/>
    </row>
    <row r="60907" spans="26:26">
      <c r="Z60907" s="44"/>
    </row>
    <row r="60908" spans="26:26">
      <c r="Z60908" s="44"/>
    </row>
    <row r="60909" spans="26:26">
      <c r="Z60909" s="44"/>
    </row>
    <row r="60910" spans="26:26">
      <c r="Z60910" s="44"/>
    </row>
    <row r="60911" spans="26:26">
      <c r="Z60911" s="44"/>
    </row>
    <row r="60912" spans="26:26">
      <c r="Z60912" s="44"/>
    </row>
    <row r="60913" spans="26:26">
      <c r="Z60913" s="44"/>
    </row>
    <row r="60914" spans="26:26">
      <c r="Z60914" s="44"/>
    </row>
    <row r="60915" spans="26:26">
      <c r="Z60915" s="44"/>
    </row>
    <row r="60916" spans="26:26">
      <c r="Z60916" s="44"/>
    </row>
    <row r="60917" spans="26:26">
      <c r="Z60917" s="44"/>
    </row>
    <row r="60918" spans="26:26">
      <c r="Z60918" s="44"/>
    </row>
    <row r="60919" spans="26:26">
      <c r="Z60919" s="44"/>
    </row>
    <row r="60920" spans="26:26">
      <c r="Z60920" s="44"/>
    </row>
    <row r="60921" spans="26:26">
      <c r="Z60921" s="44"/>
    </row>
    <row r="60922" spans="26:26">
      <c r="Z60922" s="44"/>
    </row>
    <row r="60923" spans="26:26">
      <c r="Z60923" s="44"/>
    </row>
    <row r="60924" spans="26:26">
      <c r="Z60924" s="44"/>
    </row>
    <row r="60925" spans="26:26">
      <c r="Z60925" s="44"/>
    </row>
    <row r="60926" spans="26:26">
      <c r="Z60926" s="44"/>
    </row>
    <row r="60927" spans="26:26">
      <c r="Z60927" s="44"/>
    </row>
    <row r="60928" spans="26:26">
      <c r="Z60928" s="44"/>
    </row>
    <row r="60929" spans="26:26">
      <c r="Z60929" s="44"/>
    </row>
    <row r="60930" spans="26:26">
      <c r="Z60930" s="44"/>
    </row>
    <row r="60931" spans="26:26">
      <c r="Z60931" s="44"/>
    </row>
    <row r="60932" spans="26:26">
      <c r="Z60932" s="44"/>
    </row>
    <row r="60933" spans="26:26">
      <c r="Z60933" s="44"/>
    </row>
    <row r="60934" spans="26:26">
      <c r="Z60934" s="44"/>
    </row>
    <row r="60935" spans="26:26">
      <c r="Z60935" s="44"/>
    </row>
    <row r="60936" spans="26:26">
      <c r="Z60936" s="44"/>
    </row>
    <row r="60937" spans="26:26">
      <c r="Z60937" s="44"/>
    </row>
    <row r="60938" spans="26:26">
      <c r="Z60938" s="44"/>
    </row>
    <row r="60939" spans="26:26">
      <c r="Z60939" s="44"/>
    </row>
    <row r="60940" spans="26:26">
      <c r="Z60940" s="44"/>
    </row>
    <row r="60941" spans="26:26">
      <c r="Z60941" s="44"/>
    </row>
    <row r="60942" spans="26:26">
      <c r="Z60942" s="44"/>
    </row>
    <row r="60943" spans="26:26">
      <c r="Z60943" s="44"/>
    </row>
    <row r="60944" spans="26:26">
      <c r="Z60944" s="44"/>
    </row>
    <row r="60945" spans="26:26">
      <c r="Z60945" s="44"/>
    </row>
    <row r="60946" spans="26:26">
      <c r="Z60946" s="44"/>
    </row>
    <row r="60947" spans="26:26">
      <c r="Z60947" s="44"/>
    </row>
    <row r="60948" spans="26:26">
      <c r="Z60948" s="44"/>
    </row>
    <row r="60949" spans="26:26">
      <c r="Z60949" s="44"/>
    </row>
    <row r="60950" spans="26:26">
      <c r="Z60950" s="44"/>
    </row>
    <row r="60951" spans="26:26">
      <c r="Z60951" s="44"/>
    </row>
    <row r="60952" spans="26:26">
      <c r="Z60952" s="44"/>
    </row>
    <row r="60953" spans="26:26">
      <c r="Z60953" s="44"/>
    </row>
    <row r="60954" spans="26:26">
      <c r="Z60954" s="44"/>
    </row>
    <row r="60955" spans="26:26">
      <c r="Z60955" s="44"/>
    </row>
    <row r="60956" spans="26:26">
      <c r="Z60956" s="44"/>
    </row>
    <row r="60957" spans="26:26">
      <c r="Z60957" s="44"/>
    </row>
    <row r="60958" spans="26:26">
      <c r="Z60958" s="44"/>
    </row>
    <row r="60959" spans="26:26">
      <c r="Z60959" s="44"/>
    </row>
    <row r="60960" spans="26:26">
      <c r="Z60960" s="44"/>
    </row>
    <row r="60961" spans="26:26">
      <c r="Z60961" s="44"/>
    </row>
    <row r="60962" spans="26:26">
      <c r="Z60962" s="44"/>
    </row>
    <row r="60963" spans="26:26">
      <c r="Z60963" s="44"/>
    </row>
    <row r="60964" spans="26:26">
      <c r="Z60964" s="44"/>
    </row>
    <row r="60965" spans="26:26">
      <c r="Z60965" s="44"/>
    </row>
    <row r="60966" spans="26:26">
      <c r="Z60966" s="44"/>
    </row>
    <row r="60967" spans="26:26">
      <c r="Z60967" s="44"/>
    </row>
    <row r="60968" spans="26:26">
      <c r="Z60968" s="44"/>
    </row>
    <row r="60969" spans="26:26">
      <c r="Z60969" s="44"/>
    </row>
    <row r="60970" spans="26:26">
      <c r="Z60970" s="44"/>
    </row>
    <row r="60971" spans="26:26">
      <c r="Z60971" s="44"/>
    </row>
    <row r="60972" spans="26:26">
      <c r="Z60972" s="44"/>
    </row>
    <row r="60973" spans="26:26">
      <c r="Z60973" s="44"/>
    </row>
    <row r="60974" spans="26:26">
      <c r="Z60974" s="44"/>
    </row>
    <row r="60975" spans="26:26">
      <c r="Z60975" s="44"/>
    </row>
    <row r="60976" spans="26:26">
      <c r="Z60976" s="44"/>
    </row>
    <row r="60977" spans="26:26">
      <c r="Z60977" s="44"/>
    </row>
    <row r="60978" spans="26:26">
      <c r="Z60978" s="44"/>
    </row>
    <row r="60979" spans="26:26">
      <c r="Z60979" s="44"/>
    </row>
    <row r="60980" spans="26:26">
      <c r="Z60980" s="44"/>
    </row>
    <row r="60981" spans="26:26">
      <c r="Z60981" s="44"/>
    </row>
    <row r="60982" spans="26:26">
      <c r="Z60982" s="44"/>
    </row>
    <row r="60983" spans="26:26">
      <c r="Z60983" s="44"/>
    </row>
    <row r="60984" spans="26:26">
      <c r="Z60984" s="44"/>
    </row>
    <row r="60985" spans="26:26">
      <c r="Z60985" s="44"/>
    </row>
    <row r="60986" spans="26:26">
      <c r="Z60986" s="44"/>
    </row>
    <row r="60987" spans="26:26">
      <c r="Z60987" s="44"/>
    </row>
    <row r="60988" spans="26:26">
      <c r="Z60988" s="44"/>
    </row>
    <row r="60989" spans="26:26">
      <c r="Z60989" s="44"/>
    </row>
    <row r="60990" spans="26:26">
      <c r="Z60990" s="44"/>
    </row>
    <row r="60991" spans="26:26">
      <c r="Z60991" s="44"/>
    </row>
    <row r="60992" spans="26:26">
      <c r="Z60992" s="44"/>
    </row>
    <row r="60993" spans="26:26">
      <c r="Z60993" s="44"/>
    </row>
    <row r="60994" spans="26:26">
      <c r="Z60994" s="44"/>
    </row>
    <row r="60995" spans="26:26">
      <c r="Z60995" s="44"/>
    </row>
    <row r="60996" spans="26:26">
      <c r="Z60996" s="44"/>
    </row>
    <row r="60997" spans="26:26">
      <c r="Z60997" s="44"/>
    </row>
    <row r="60998" spans="26:26">
      <c r="Z60998" s="44"/>
    </row>
    <row r="60999" spans="26:26">
      <c r="Z60999" s="44"/>
    </row>
    <row r="61000" spans="26:26">
      <c r="Z61000" s="44"/>
    </row>
    <row r="61001" spans="26:26">
      <c r="Z61001" s="44"/>
    </row>
    <row r="61002" spans="26:26">
      <c r="Z61002" s="44"/>
    </row>
    <row r="61003" spans="26:26">
      <c r="Z61003" s="44"/>
    </row>
    <row r="61004" spans="26:26">
      <c r="Z61004" s="44"/>
    </row>
    <row r="61005" spans="26:26">
      <c r="Z61005" s="44"/>
    </row>
    <row r="61006" spans="26:26">
      <c r="Z61006" s="44"/>
    </row>
    <row r="61007" spans="26:26">
      <c r="Z61007" s="44"/>
    </row>
    <row r="61008" spans="26:26">
      <c r="Z61008" s="44"/>
    </row>
    <row r="61009" spans="26:26">
      <c r="Z61009" s="44"/>
    </row>
    <row r="61010" spans="26:26">
      <c r="Z61010" s="44"/>
    </row>
    <row r="61011" spans="26:26">
      <c r="Z61011" s="44"/>
    </row>
    <row r="61012" spans="26:26">
      <c r="Z61012" s="44"/>
    </row>
    <row r="61013" spans="26:26">
      <c r="Z61013" s="44"/>
    </row>
    <row r="61014" spans="26:26">
      <c r="Z61014" s="44"/>
    </row>
    <row r="61015" spans="26:26">
      <c r="Z61015" s="44"/>
    </row>
    <row r="61016" spans="26:26">
      <c r="Z61016" s="44"/>
    </row>
    <row r="61017" spans="26:26">
      <c r="Z61017" s="44"/>
    </row>
    <row r="61018" spans="26:26">
      <c r="Z61018" s="44"/>
    </row>
    <row r="61019" spans="26:26">
      <c r="Z61019" s="44"/>
    </row>
    <row r="61020" spans="26:26">
      <c r="Z61020" s="44"/>
    </row>
    <row r="61021" spans="26:26">
      <c r="Z61021" s="44"/>
    </row>
    <row r="61022" spans="26:26">
      <c r="Z61022" s="44"/>
    </row>
    <row r="61023" spans="26:26">
      <c r="Z61023" s="44"/>
    </row>
    <row r="61024" spans="26:26">
      <c r="Z61024" s="44"/>
    </row>
    <row r="61025" spans="26:26">
      <c r="Z61025" s="44"/>
    </row>
    <row r="61026" spans="26:26">
      <c r="Z61026" s="44"/>
    </row>
    <row r="61027" spans="26:26">
      <c r="Z61027" s="44"/>
    </row>
    <row r="61028" spans="26:26">
      <c r="Z61028" s="44"/>
    </row>
    <row r="61029" spans="26:26">
      <c r="Z61029" s="44"/>
    </row>
    <row r="61030" spans="26:26">
      <c r="Z61030" s="44"/>
    </row>
    <row r="61031" spans="26:26">
      <c r="Z61031" s="44"/>
    </row>
    <row r="61032" spans="26:26">
      <c r="Z61032" s="44"/>
    </row>
    <row r="61033" spans="26:26">
      <c r="Z61033" s="44"/>
    </row>
    <row r="61034" spans="26:26">
      <c r="Z61034" s="44"/>
    </row>
    <row r="61035" spans="26:26">
      <c r="Z61035" s="44"/>
    </row>
    <row r="61036" spans="26:26">
      <c r="Z61036" s="44"/>
    </row>
    <row r="61037" spans="26:26">
      <c r="Z61037" s="44"/>
    </row>
    <row r="61038" spans="26:26">
      <c r="Z61038" s="44"/>
    </row>
    <row r="61039" spans="26:26">
      <c r="Z61039" s="44"/>
    </row>
    <row r="61040" spans="26:26">
      <c r="Z61040" s="44"/>
    </row>
    <row r="61041" spans="26:26">
      <c r="Z61041" s="44"/>
    </row>
    <row r="61042" spans="26:26">
      <c r="Z61042" s="44"/>
    </row>
    <row r="61043" spans="26:26">
      <c r="Z61043" s="44"/>
    </row>
    <row r="61044" spans="26:26">
      <c r="Z61044" s="44"/>
    </row>
    <row r="61045" spans="26:26">
      <c r="Z61045" s="44"/>
    </row>
    <row r="61046" spans="26:26">
      <c r="Z61046" s="44"/>
    </row>
    <row r="61047" spans="26:26">
      <c r="Z61047" s="44"/>
    </row>
    <row r="61048" spans="26:26">
      <c r="Z61048" s="44"/>
    </row>
    <row r="61049" spans="26:26">
      <c r="Z61049" s="44"/>
    </row>
    <row r="61050" spans="26:26">
      <c r="Z61050" s="44"/>
    </row>
    <row r="61051" spans="26:26">
      <c r="Z61051" s="44"/>
    </row>
    <row r="61052" spans="26:26">
      <c r="Z61052" s="44"/>
    </row>
    <row r="61053" spans="26:26">
      <c r="Z61053" s="44"/>
    </row>
    <row r="61054" spans="26:26">
      <c r="Z61054" s="44"/>
    </row>
    <row r="61055" spans="26:26">
      <c r="Z61055" s="44"/>
    </row>
    <row r="61056" spans="26:26">
      <c r="Z61056" s="44"/>
    </row>
    <row r="61057" spans="26:26">
      <c r="Z61057" s="44"/>
    </row>
    <row r="61058" spans="26:26">
      <c r="Z61058" s="44"/>
    </row>
    <row r="61059" spans="26:26">
      <c r="Z61059" s="44"/>
    </row>
    <row r="61060" spans="26:26">
      <c r="Z61060" s="44"/>
    </row>
    <row r="61061" spans="26:26">
      <c r="Z61061" s="44"/>
    </row>
    <row r="61062" spans="26:26">
      <c r="Z61062" s="44"/>
    </row>
    <row r="61063" spans="26:26">
      <c r="Z61063" s="44"/>
    </row>
    <row r="61064" spans="26:26">
      <c r="Z61064" s="44"/>
    </row>
    <row r="61065" spans="26:26">
      <c r="Z61065" s="44"/>
    </row>
    <row r="61066" spans="26:26">
      <c r="Z61066" s="44"/>
    </row>
    <row r="61067" spans="26:26">
      <c r="Z61067" s="44"/>
    </row>
    <row r="61068" spans="26:26">
      <c r="Z61068" s="44"/>
    </row>
    <row r="61069" spans="26:26">
      <c r="Z61069" s="44"/>
    </row>
    <row r="61070" spans="26:26">
      <c r="Z61070" s="44"/>
    </row>
    <row r="61071" spans="26:26">
      <c r="Z61071" s="44"/>
    </row>
    <row r="61072" spans="26:26">
      <c r="Z61072" s="44"/>
    </row>
    <row r="61073" spans="26:26">
      <c r="Z61073" s="44"/>
    </row>
    <row r="61074" spans="26:26">
      <c r="Z61074" s="44"/>
    </row>
    <row r="61075" spans="26:26">
      <c r="Z61075" s="44"/>
    </row>
    <row r="61076" spans="26:26">
      <c r="Z61076" s="44"/>
    </row>
    <row r="61077" spans="26:26">
      <c r="Z61077" s="44"/>
    </row>
    <row r="61078" spans="26:26">
      <c r="Z61078" s="44"/>
    </row>
    <row r="61079" spans="26:26">
      <c r="Z61079" s="44"/>
    </row>
    <row r="61080" spans="26:26">
      <c r="Z61080" s="44"/>
    </row>
    <row r="61081" spans="26:26">
      <c r="Z61081" s="44"/>
    </row>
    <row r="61082" spans="26:26">
      <c r="Z61082" s="44"/>
    </row>
    <row r="61083" spans="26:26">
      <c r="Z61083" s="44"/>
    </row>
    <row r="61084" spans="26:26">
      <c r="Z61084" s="44"/>
    </row>
    <row r="61085" spans="26:26">
      <c r="Z61085" s="44"/>
    </row>
    <row r="61086" spans="26:26">
      <c r="Z61086" s="44"/>
    </row>
    <row r="61087" spans="26:26">
      <c r="Z61087" s="44"/>
    </row>
    <row r="61088" spans="26:26">
      <c r="Z61088" s="44"/>
    </row>
    <row r="61089" spans="26:26">
      <c r="Z61089" s="44"/>
    </row>
    <row r="61090" spans="26:26">
      <c r="Z61090" s="44"/>
    </row>
    <row r="61091" spans="26:26">
      <c r="Z61091" s="44"/>
    </row>
    <row r="61092" spans="26:26">
      <c r="Z61092" s="44"/>
    </row>
    <row r="61093" spans="26:26">
      <c r="Z61093" s="44"/>
    </row>
    <row r="61094" spans="26:26">
      <c r="Z61094" s="44"/>
    </row>
    <row r="61095" spans="26:26">
      <c r="Z61095" s="44"/>
    </row>
    <row r="61096" spans="26:26">
      <c r="Z61096" s="44"/>
    </row>
    <row r="61097" spans="26:26">
      <c r="Z61097" s="44"/>
    </row>
    <row r="61098" spans="26:26">
      <c r="Z61098" s="44"/>
    </row>
    <row r="61099" spans="26:26">
      <c r="Z61099" s="44"/>
    </row>
    <row r="61100" spans="26:26">
      <c r="Z61100" s="44"/>
    </row>
    <row r="61101" spans="26:26">
      <c r="Z61101" s="44"/>
    </row>
    <row r="61102" spans="26:26">
      <c r="Z61102" s="44"/>
    </row>
    <row r="61103" spans="26:26">
      <c r="Z61103" s="44"/>
    </row>
    <row r="61104" spans="26:26">
      <c r="Z61104" s="44"/>
    </row>
    <row r="61105" spans="26:26">
      <c r="Z61105" s="44"/>
    </row>
    <row r="61106" spans="26:26">
      <c r="Z61106" s="44"/>
    </row>
    <row r="61107" spans="26:26">
      <c r="Z61107" s="44"/>
    </row>
    <row r="61108" spans="26:26">
      <c r="Z61108" s="44"/>
    </row>
    <row r="61109" spans="26:26">
      <c r="Z61109" s="44"/>
    </row>
    <row r="61110" spans="26:26">
      <c r="Z61110" s="44"/>
    </row>
    <row r="61111" spans="26:26">
      <c r="Z61111" s="44"/>
    </row>
    <row r="61112" spans="26:26">
      <c r="Z61112" s="44"/>
    </row>
    <row r="61113" spans="26:26">
      <c r="Z61113" s="44"/>
    </row>
    <row r="61114" spans="26:26">
      <c r="Z61114" s="44"/>
    </row>
    <row r="61115" spans="26:26">
      <c r="Z61115" s="44"/>
    </row>
    <row r="61116" spans="26:26">
      <c r="Z61116" s="44"/>
    </row>
    <row r="61117" spans="26:26">
      <c r="Z61117" s="44"/>
    </row>
    <row r="61118" spans="26:26">
      <c r="Z61118" s="44"/>
    </row>
    <row r="61119" spans="26:26">
      <c r="Z61119" s="44"/>
    </row>
    <row r="61120" spans="26:26">
      <c r="Z61120" s="44"/>
    </row>
    <row r="61121" spans="26:26">
      <c r="Z61121" s="44"/>
    </row>
    <row r="61122" spans="26:26">
      <c r="Z61122" s="44"/>
    </row>
    <row r="61123" spans="26:26">
      <c r="Z61123" s="44"/>
    </row>
    <row r="61124" spans="26:26">
      <c r="Z61124" s="44"/>
    </row>
    <row r="61125" spans="26:26">
      <c r="Z61125" s="44"/>
    </row>
    <row r="61126" spans="26:26">
      <c r="Z61126" s="44"/>
    </row>
    <row r="61127" spans="26:26">
      <c r="Z61127" s="44"/>
    </row>
    <row r="61128" spans="26:26">
      <c r="Z61128" s="44"/>
    </row>
    <row r="61129" spans="26:26">
      <c r="Z61129" s="44"/>
    </row>
    <row r="61130" spans="26:26">
      <c r="Z61130" s="44"/>
    </row>
    <row r="61131" spans="26:26">
      <c r="Z61131" s="44"/>
    </row>
    <row r="61132" spans="26:26">
      <c r="Z61132" s="44"/>
    </row>
    <row r="61133" spans="26:26">
      <c r="Z61133" s="44"/>
    </row>
    <row r="61134" spans="26:26">
      <c r="Z61134" s="44"/>
    </row>
    <row r="61135" spans="26:26">
      <c r="Z61135" s="44"/>
    </row>
    <row r="61136" spans="26:26">
      <c r="Z61136" s="44"/>
    </row>
    <row r="61137" spans="26:26">
      <c r="Z61137" s="44"/>
    </row>
    <row r="61138" spans="26:26">
      <c r="Z61138" s="44"/>
    </row>
    <row r="61139" spans="26:26">
      <c r="Z61139" s="44"/>
    </row>
    <row r="61140" spans="26:26">
      <c r="Z61140" s="44"/>
    </row>
    <row r="61141" spans="26:26">
      <c r="Z61141" s="44"/>
    </row>
    <row r="61142" spans="26:26">
      <c r="Z61142" s="44"/>
    </row>
    <row r="61143" spans="26:26">
      <c r="Z61143" s="44"/>
    </row>
    <row r="61144" spans="26:26">
      <c r="Z61144" s="44"/>
    </row>
    <row r="61145" spans="26:26">
      <c r="Z61145" s="44"/>
    </row>
    <row r="61146" spans="26:26">
      <c r="Z61146" s="44"/>
    </row>
    <row r="61147" spans="26:26">
      <c r="Z61147" s="44"/>
    </row>
    <row r="61148" spans="26:26">
      <c r="Z61148" s="44"/>
    </row>
    <row r="61149" spans="26:26">
      <c r="Z61149" s="44"/>
    </row>
    <row r="61150" spans="26:26">
      <c r="Z61150" s="44"/>
    </row>
    <row r="61151" spans="26:26">
      <c r="Z61151" s="44"/>
    </row>
    <row r="61152" spans="26:26">
      <c r="Z61152" s="44"/>
    </row>
    <row r="61153" spans="26:26">
      <c r="Z61153" s="44"/>
    </row>
    <row r="61154" spans="26:26">
      <c r="Z61154" s="44"/>
    </row>
    <row r="61155" spans="26:26">
      <c r="Z61155" s="44"/>
    </row>
    <row r="61156" spans="26:26">
      <c r="Z61156" s="44"/>
    </row>
    <row r="61157" spans="26:26">
      <c r="Z61157" s="44"/>
    </row>
    <row r="61158" spans="26:26">
      <c r="Z61158" s="44"/>
    </row>
    <row r="61159" spans="26:26">
      <c r="Z61159" s="44"/>
    </row>
    <row r="61160" spans="26:26">
      <c r="Z61160" s="44"/>
    </row>
    <row r="61161" spans="26:26">
      <c r="Z61161" s="44"/>
    </row>
    <row r="61162" spans="26:26">
      <c r="Z61162" s="44"/>
    </row>
    <row r="61163" spans="26:26">
      <c r="Z61163" s="44"/>
    </row>
    <row r="61164" spans="26:26">
      <c r="Z61164" s="44"/>
    </row>
    <row r="61165" spans="26:26">
      <c r="Z61165" s="44"/>
    </row>
    <row r="61166" spans="26:26">
      <c r="Z61166" s="44"/>
    </row>
    <row r="61167" spans="26:26">
      <c r="Z61167" s="44"/>
    </row>
    <row r="61168" spans="26:26">
      <c r="Z61168" s="44"/>
    </row>
    <row r="61169" spans="26:26">
      <c r="Z61169" s="44"/>
    </row>
    <row r="61170" spans="26:26">
      <c r="Z61170" s="44"/>
    </row>
    <row r="61171" spans="26:26">
      <c r="Z61171" s="44"/>
    </row>
    <row r="61172" spans="26:26">
      <c r="Z61172" s="44"/>
    </row>
    <row r="61173" spans="26:26">
      <c r="Z61173" s="44"/>
    </row>
    <row r="61174" spans="26:26">
      <c r="Z61174" s="44"/>
    </row>
    <row r="61175" spans="26:26">
      <c r="Z61175" s="44"/>
    </row>
    <row r="61176" spans="26:26">
      <c r="Z61176" s="44"/>
    </row>
    <row r="61177" spans="26:26">
      <c r="Z61177" s="44"/>
    </row>
    <row r="61178" spans="26:26">
      <c r="Z61178" s="44"/>
    </row>
    <row r="61179" spans="26:26">
      <c r="Z61179" s="44"/>
    </row>
    <row r="61180" spans="26:26">
      <c r="Z61180" s="44"/>
    </row>
    <row r="61181" spans="26:26">
      <c r="Z61181" s="44"/>
    </row>
    <row r="61182" spans="26:26">
      <c r="Z61182" s="44"/>
    </row>
    <row r="61183" spans="26:26">
      <c r="Z61183" s="44"/>
    </row>
    <row r="61184" spans="26:26">
      <c r="Z61184" s="44"/>
    </row>
    <row r="61185" spans="26:26">
      <c r="Z61185" s="44"/>
    </row>
    <row r="61186" spans="26:26">
      <c r="Z61186" s="44"/>
    </row>
    <row r="61187" spans="26:26">
      <c r="Z61187" s="44"/>
    </row>
    <row r="61188" spans="26:26">
      <c r="Z61188" s="44"/>
    </row>
    <row r="61189" spans="26:26">
      <c r="Z61189" s="44"/>
    </row>
    <row r="61190" spans="26:26">
      <c r="Z61190" s="44"/>
    </row>
    <row r="61191" spans="26:26">
      <c r="Z61191" s="44"/>
    </row>
    <row r="61192" spans="26:26">
      <c r="Z61192" s="44"/>
    </row>
    <row r="61193" spans="26:26">
      <c r="Z61193" s="44"/>
    </row>
    <row r="61194" spans="26:26">
      <c r="Z61194" s="44"/>
    </row>
    <row r="61195" spans="26:26">
      <c r="Z61195" s="44"/>
    </row>
    <row r="61196" spans="26:26">
      <c r="Z61196" s="44"/>
    </row>
    <row r="61197" spans="26:26">
      <c r="Z61197" s="44"/>
    </row>
    <row r="61198" spans="26:26">
      <c r="Z61198" s="44"/>
    </row>
    <row r="61199" spans="26:26">
      <c r="Z61199" s="44"/>
    </row>
    <row r="61200" spans="26:26">
      <c r="Z61200" s="44"/>
    </row>
    <row r="61201" spans="26:26">
      <c r="Z61201" s="44"/>
    </row>
    <row r="61202" spans="26:26">
      <c r="Z61202" s="44"/>
    </row>
    <row r="61203" spans="26:26">
      <c r="Z61203" s="44"/>
    </row>
    <row r="61204" spans="26:26">
      <c r="Z61204" s="44"/>
    </row>
    <row r="61205" spans="26:26">
      <c r="Z61205" s="44"/>
    </row>
    <row r="61206" spans="26:26">
      <c r="Z61206" s="44"/>
    </row>
    <row r="61207" spans="26:26">
      <c r="Z61207" s="44"/>
    </row>
    <row r="61208" spans="26:26">
      <c r="Z61208" s="44"/>
    </row>
    <row r="61209" spans="26:26">
      <c r="Z61209" s="44"/>
    </row>
    <row r="61210" spans="26:26">
      <c r="Z61210" s="44"/>
    </row>
    <row r="61211" spans="26:26">
      <c r="Z61211" s="44"/>
    </row>
    <row r="61212" spans="26:26">
      <c r="Z61212" s="44"/>
    </row>
    <row r="61213" spans="26:26">
      <c r="Z61213" s="44"/>
    </row>
    <row r="61214" spans="26:26">
      <c r="Z61214" s="44"/>
    </row>
    <row r="61215" spans="26:26">
      <c r="Z61215" s="44"/>
    </row>
    <row r="61216" spans="26:26">
      <c r="Z61216" s="44"/>
    </row>
    <row r="61217" spans="26:26">
      <c r="Z61217" s="44"/>
    </row>
    <row r="61218" spans="26:26">
      <c r="Z61218" s="44"/>
    </row>
    <row r="61219" spans="26:26">
      <c r="Z61219" s="44"/>
    </row>
    <row r="61220" spans="26:26">
      <c r="Z61220" s="44"/>
    </row>
    <row r="61221" spans="26:26">
      <c r="Z61221" s="44"/>
    </row>
    <row r="61222" spans="26:26">
      <c r="Z61222" s="44"/>
    </row>
    <row r="61223" spans="26:26">
      <c r="Z61223" s="44"/>
    </row>
    <row r="61224" spans="26:26">
      <c r="Z61224" s="44"/>
    </row>
    <row r="61225" spans="26:26">
      <c r="Z61225" s="44"/>
    </row>
    <row r="61226" spans="26:26">
      <c r="Z61226" s="44"/>
    </row>
    <row r="61227" spans="26:26">
      <c r="Z61227" s="44"/>
    </row>
    <row r="61228" spans="26:26">
      <c r="Z61228" s="44"/>
    </row>
    <row r="61229" spans="26:26">
      <c r="Z61229" s="44"/>
    </row>
    <row r="61230" spans="26:26">
      <c r="Z61230" s="44"/>
    </row>
    <row r="61231" spans="26:26">
      <c r="Z61231" s="44"/>
    </row>
    <row r="61232" spans="26:26">
      <c r="Z61232" s="44"/>
    </row>
    <row r="61233" spans="26:26">
      <c r="Z61233" s="44"/>
    </row>
    <row r="61234" spans="26:26">
      <c r="Z61234" s="44"/>
    </row>
    <row r="61235" spans="26:26">
      <c r="Z61235" s="44"/>
    </row>
    <row r="61236" spans="26:26">
      <c r="Z61236" s="44"/>
    </row>
    <row r="61237" spans="26:26">
      <c r="Z61237" s="44"/>
    </row>
    <row r="61238" spans="26:26">
      <c r="Z61238" s="44"/>
    </row>
    <row r="61239" spans="26:26">
      <c r="Z61239" s="44"/>
    </row>
    <row r="61240" spans="26:26">
      <c r="Z61240" s="44"/>
    </row>
    <row r="61241" spans="26:26">
      <c r="Z61241" s="44"/>
    </row>
    <row r="61242" spans="26:26">
      <c r="Z61242" s="44"/>
    </row>
    <row r="61243" spans="26:26">
      <c r="Z61243" s="44"/>
    </row>
    <row r="61244" spans="26:26">
      <c r="Z61244" s="44"/>
    </row>
    <row r="61245" spans="26:26">
      <c r="Z61245" s="44"/>
    </row>
    <row r="61246" spans="26:26">
      <c r="Z61246" s="44"/>
    </row>
    <row r="61247" spans="26:26">
      <c r="Z61247" s="44"/>
    </row>
    <row r="61248" spans="26:26">
      <c r="Z61248" s="44"/>
    </row>
    <row r="61249" spans="26:26">
      <c r="Z61249" s="44"/>
    </row>
    <row r="61250" spans="26:26">
      <c r="Z61250" s="44"/>
    </row>
    <row r="61251" spans="26:26">
      <c r="Z61251" s="44"/>
    </row>
    <row r="61252" spans="26:26">
      <c r="Z61252" s="44"/>
    </row>
    <row r="61253" spans="26:26">
      <c r="Z61253" s="44"/>
    </row>
    <row r="61254" spans="26:26">
      <c r="Z61254" s="44"/>
    </row>
    <row r="61255" spans="26:26">
      <c r="Z61255" s="44"/>
    </row>
    <row r="61256" spans="26:26">
      <c r="Z61256" s="44"/>
    </row>
    <row r="61257" spans="26:26">
      <c r="Z61257" s="44"/>
    </row>
    <row r="61258" spans="26:26">
      <c r="Z61258" s="44"/>
    </row>
    <row r="61259" spans="26:26">
      <c r="Z61259" s="44"/>
    </row>
    <row r="61260" spans="26:26">
      <c r="Z61260" s="44"/>
    </row>
    <row r="61261" spans="26:26">
      <c r="Z61261" s="44"/>
    </row>
    <row r="61262" spans="26:26">
      <c r="Z61262" s="44"/>
    </row>
    <row r="61263" spans="26:26">
      <c r="Z61263" s="44"/>
    </row>
    <row r="61264" spans="26:26">
      <c r="Z61264" s="44"/>
    </row>
    <row r="61265" spans="26:26">
      <c r="Z61265" s="44"/>
    </row>
    <row r="61266" spans="26:26">
      <c r="Z61266" s="44"/>
    </row>
    <row r="61267" spans="26:26">
      <c r="Z61267" s="44"/>
    </row>
    <row r="61268" spans="26:26">
      <c r="Z61268" s="44"/>
    </row>
    <row r="61269" spans="26:26">
      <c r="Z61269" s="44"/>
    </row>
    <row r="61270" spans="26:26">
      <c r="Z61270" s="44"/>
    </row>
    <row r="61271" spans="26:26">
      <c r="Z61271" s="44"/>
    </row>
    <row r="61272" spans="26:26">
      <c r="Z61272" s="44"/>
    </row>
    <row r="61273" spans="26:26">
      <c r="Z61273" s="44"/>
    </row>
    <row r="61274" spans="26:26">
      <c r="Z61274" s="44"/>
    </row>
    <row r="61275" spans="26:26">
      <c r="Z61275" s="44"/>
    </row>
    <row r="61276" spans="26:26">
      <c r="Z61276" s="44"/>
    </row>
    <row r="61277" spans="26:26">
      <c r="Z61277" s="44"/>
    </row>
    <row r="61278" spans="26:26">
      <c r="Z61278" s="44"/>
    </row>
    <row r="61279" spans="26:26">
      <c r="Z61279" s="44"/>
    </row>
    <row r="61280" spans="26:26">
      <c r="Z61280" s="44"/>
    </row>
    <row r="61281" spans="26:26">
      <c r="Z61281" s="44"/>
    </row>
    <row r="61282" spans="26:26">
      <c r="Z61282" s="44"/>
    </row>
    <row r="61283" spans="26:26">
      <c r="Z61283" s="44"/>
    </row>
    <row r="61284" spans="26:26">
      <c r="Z61284" s="44"/>
    </row>
    <row r="61285" spans="26:26">
      <c r="Z61285" s="44"/>
    </row>
    <row r="61286" spans="26:26">
      <c r="Z61286" s="44"/>
    </row>
    <row r="61287" spans="26:26">
      <c r="Z61287" s="44"/>
    </row>
    <row r="61288" spans="26:26">
      <c r="Z61288" s="44"/>
    </row>
    <row r="61289" spans="26:26">
      <c r="Z61289" s="44"/>
    </row>
    <row r="61290" spans="26:26">
      <c r="Z61290" s="44"/>
    </row>
    <row r="61291" spans="26:26">
      <c r="Z61291" s="44"/>
    </row>
    <row r="61292" spans="26:26">
      <c r="Z61292" s="44"/>
    </row>
    <row r="61293" spans="26:26">
      <c r="Z61293" s="44"/>
    </row>
    <row r="61294" spans="26:26">
      <c r="Z61294" s="44"/>
    </row>
    <row r="61295" spans="26:26">
      <c r="Z61295" s="44"/>
    </row>
    <row r="61296" spans="26:26">
      <c r="Z61296" s="44"/>
    </row>
    <row r="61297" spans="26:26">
      <c r="Z61297" s="44"/>
    </row>
    <row r="61298" spans="26:26">
      <c r="Z61298" s="44"/>
    </row>
    <row r="61299" spans="26:26">
      <c r="Z61299" s="44"/>
    </row>
    <row r="61300" spans="26:26">
      <c r="Z61300" s="44"/>
    </row>
    <row r="61301" spans="26:26">
      <c r="Z61301" s="44"/>
    </row>
    <row r="61302" spans="26:26">
      <c r="Z61302" s="44"/>
    </row>
    <row r="61303" spans="26:26">
      <c r="Z61303" s="44"/>
    </row>
    <row r="61304" spans="26:26">
      <c r="Z61304" s="44"/>
    </row>
    <row r="61305" spans="26:26">
      <c r="Z61305" s="44"/>
    </row>
    <row r="61306" spans="26:26">
      <c r="Z61306" s="44"/>
    </row>
    <row r="61307" spans="26:26">
      <c r="Z61307" s="44"/>
    </row>
    <row r="61308" spans="26:26">
      <c r="Z61308" s="44"/>
    </row>
    <row r="61309" spans="26:26">
      <c r="Z61309" s="44"/>
    </row>
    <row r="61310" spans="26:26">
      <c r="Z61310" s="44"/>
    </row>
    <row r="61311" spans="26:26">
      <c r="Z61311" s="44"/>
    </row>
    <row r="61312" spans="26:26">
      <c r="Z61312" s="44"/>
    </row>
    <row r="61313" spans="26:26">
      <c r="Z61313" s="44"/>
    </row>
    <row r="61314" spans="26:26">
      <c r="Z61314" s="44"/>
    </row>
    <row r="61315" spans="26:26">
      <c r="Z61315" s="44"/>
    </row>
    <row r="61316" spans="26:26">
      <c r="Z61316" s="44"/>
    </row>
    <row r="61317" spans="26:26">
      <c r="Z61317" s="44"/>
    </row>
    <row r="61318" spans="26:26">
      <c r="Z61318" s="44"/>
    </row>
    <row r="61319" spans="26:26">
      <c r="Z61319" s="44"/>
    </row>
    <row r="61320" spans="26:26">
      <c r="Z61320" s="44"/>
    </row>
    <row r="61321" spans="26:26">
      <c r="Z61321" s="44"/>
    </row>
    <row r="61322" spans="26:26">
      <c r="Z61322" s="44"/>
    </row>
    <row r="61323" spans="26:26">
      <c r="Z61323" s="44"/>
    </row>
    <row r="61324" spans="26:26">
      <c r="Z61324" s="44"/>
    </row>
    <row r="61325" spans="26:26">
      <c r="Z61325" s="44"/>
    </row>
    <row r="61326" spans="26:26">
      <c r="Z61326" s="44"/>
    </row>
    <row r="61327" spans="26:26">
      <c r="Z61327" s="44"/>
    </row>
    <row r="61328" spans="26:26">
      <c r="Z61328" s="44"/>
    </row>
    <row r="61329" spans="26:26">
      <c r="Z61329" s="44"/>
    </row>
    <row r="61330" spans="26:26">
      <c r="Z61330" s="44"/>
    </row>
    <row r="61331" spans="26:26">
      <c r="Z61331" s="44"/>
    </row>
    <row r="61332" spans="26:26">
      <c r="Z61332" s="44"/>
    </row>
    <row r="61333" spans="26:26">
      <c r="Z61333" s="44"/>
    </row>
    <row r="61334" spans="26:26">
      <c r="Z61334" s="44"/>
    </row>
    <row r="61335" spans="26:26">
      <c r="Z61335" s="44"/>
    </row>
    <row r="61336" spans="26:26">
      <c r="Z61336" s="44"/>
    </row>
    <row r="61337" spans="26:26">
      <c r="Z61337" s="44"/>
    </row>
    <row r="61338" spans="26:26">
      <c r="Z61338" s="44"/>
    </row>
    <row r="61339" spans="26:26">
      <c r="Z61339" s="44"/>
    </row>
    <row r="61340" spans="26:26">
      <c r="Z61340" s="44"/>
    </row>
    <row r="61341" spans="26:26">
      <c r="Z61341" s="44"/>
    </row>
    <row r="61342" spans="26:26">
      <c r="Z61342" s="44"/>
    </row>
    <row r="61343" spans="26:26">
      <c r="Z61343" s="44"/>
    </row>
    <row r="61344" spans="26:26">
      <c r="Z61344" s="44"/>
    </row>
    <row r="61345" spans="26:26">
      <c r="Z61345" s="44"/>
    </row>
    <row r="61346" spans="26:26">
      <c r="Z61346" s="44"/>
    </row>
    <row r="61347" spans="26:26">
      <c r="Z61347" s="44"/>
    </row>
    <row r="61348" spans="26:26">
      <c r="Z61348" s="44"/>
    </row>
    <row r="61349" spans="26:26">
      <c r="Z61349" s="44"/>
    </row>
    <row r="61350" spans="26:26">
      <c r="Z61350" s="44"/>
    </row>
    <row r="61351" spans="26:26">
      <c r="Z61351" s="44"/>
    </row>
    <row r="61352" spans="26:26">
      <c r="Z61352" s="44"/>
    </row>
    <row r="61353" spans="26:26">
      <c r="Z61353" s="44"/>
    </row>
    <row r="61354" spans="26:26">
      <c r="Z61354" s="44"/>
    </row>
    <row r="61355" spans="26:26">
      <c r="Z61355" s="44"/>
    </row>
    <row r="61356" spans="26:26">
      <c r="Z61356" s="44"/>
    </row>
    <row r="61357" spans="26:26">
      <c r="Z61357" s="44"/>
    </row>
    <row r="61358" spans="26:26">
      <c r="Z61358" s="44"/>
    </row>
    <row r="61359" spans="26:26">
      <c r="Z61359" s="44"/>
    </row>
    <row r="61360" spans="26:26">
      <c r="Z61360" s="44"/>
    </row>
    <row r="61361" spans="26:26">
      <c r="Z61361" s="44"/>
    </row>
    <row r="61362" spans="26:26">
      <c r="Z61362" s="44"/>
    </row>
    <row r="61363" spans="26:26">
      <c r="Z61363" s="44"/>
    </row>
    <row r="61364" spans="26:26">
      <c r="Z61364" s="44"/>
    </row>
    <row r="61365" spans="26:26">
      <c r="Z61365" s="44"/>
    </row>
    <row r="61366" spans="26:26">
      <c r="Z61366" s="44"/>
    </row>
    <row r="61367" spans="26:26">
      <c r="Z61367" s="44"/>
    </row>
    <row r="61368" spans="26:26">
      <c r="Z61368" s="44"/>
    </row>
    <row r="61369" spans="26:26">
      <c r="Z61369" s="44"/>
    </row>
    <row r="61370" spans="26:26">
      <c r="Z61370" s="44"/>
    </row>
    <row r="61371" spans="26:26">
      <c r="Z61371" s="44"/>
    </row>
    <row r="61372" spans="26:26">
      <c r="Z61372" s="44"/>
    </row>
    <row r="61373" spans="26:26">
      <c r="Z61373" s="44"/>
    </row>
    <row r="61374" spans="26:26">
      <c r="Z61374" s="44"/>
    </row>
    <row r="61375" spans="26:26">
      <c r="Z61375" s="44"/>
    </row>
    <row r="61376" spans="26:26">
      <c r="Z61376" s="44"/>
    </row>
    <row r="61377" spans="26:26">
      <c r="Z61377" s="44"/>
    </row>
    <row r="61378" spans="26:26">
      <c r="Z61378" s="44"/>
    </row>
    <row r="61379" spans="26:26">
      <c r="Z61379" s="44"/>
    </row>
    <row r="61380" spans="26:26">
      <c r="Z61380" s="44"/>
    </row>
    <row r="61381" spans="26:26">
      <c r="Z61381" s="44"/>
    </row>
    <row r="61382" spans="26:26">
      <c r="Z61382" s="44"/>
    </row>
    <row r="61383" spans="26:26">
      <c r="Z61383" s="44"/>
    </row>
    <row r="61384" spans="26:26">
      <c r="Z61384" s="44"/>
    </row>
    <row r="61385" spans="26:26">
      <c r="Z61385" s="44"/>
    </row>
    <row r="61386" spans="26:26">
      <c r="Z61386" s="44"/>
    </row>
    <row r="61387" spans="26:26">
      <c r="Z61387" s="44"/>
    </row>
    <row r="61388" spans="26:26">
      <c r="Z61388" s="44"/>
    </row>
    <row r="61389" spans="26:26">
      <c r="Z61389" s="44"/>
    </row>
    <row r="61390" spans="26:26">
      <c r="Z61390" s="44"/>
    </row>
    <row r="61391" spans="26:26">
      <c r="Z61391" s="44"/>
    </row>
    <row r="61392" spans="26:26">
      <c r="Z61392" s="44"/>
    </row>
    <row r="61393" spans="26:26">
      <c r="Z61393" s="44"/>
    </row>
    <row r="61394" spans="26:26">
      <c r="Z61394" s="44"/>
    </row>
    <row r="61395" spans="26:26">
      <c r="Z61395" s="44"/>
    </row>
    <row r="61396" spans="26:26">
      <c r="Z61396" s="44"/>
    </row>
    <row r="61397" spans="26:26">
      <c r="Z61397" s="44"/>
    </row>
    <row r="61398" spans="26:26">
      <c r="Z61398" s="44"/>
    </row>
    <row r="61399" spans="26:26">
      <c r="Z61399" s="44"/>
    </row>
    <row r="61400" spans="26:26">
      <c r="Z61400" s="44"/>
    </row>
    <row r="61401" spans="26:26">
      <c r="Z61401" s="44"/>
    </row>
    <row r="61402" spans="26:26">
      <c r="Z61402" s="44"/>
    </row>
    <row r="61403" spans="26:26">
      <c r="Z61403" s="44"/>
    </row>
    <row r="61404" spans="26:26">
      <c r="Z61404" s="44"/>
    </row>
    <row r="61405" spans="26:26">
      <c r="Z61405" s="44"/>
    </row>
    <row r="61406" spans="26:26">
      <c r="Z61406" s="44"/>
    </row>
    <row r="61407" spans="26:26">
      <c r="Z61407" s="44"/>
    </row>
    <row r="61408" spans="26:26">
      <c r="Z61408" s="44"/>
    </row>
    <row r="61409" spans="26:26">
      <c r="Z61409" s="44"/>
    </row>
    <row r="61410" spans="26:26">
      <c r="Z61410" s="44"/>
    </row>
    <row r="61411" spans="26:26">
      <c r="Z61411" s="44"/>
    </row>
    <row r="61412" spans="26:26">
      <c r="Z61412" s="44"/>
    </row>
    <row r="61413" spans="26:26">
      <c r="Z61413" s="44"/>
    </row>
    <row r="61414" spans="26:26">
      <c r="Z61414" s="44"/>
    </row>
    <row r="61415" spans="26:26">
      <c r="Z61415" s="44"/>
    </row>
    <row r="61416" spans="26:26">
      <c r="Z61416" s="44"/>
    </row>
    <row r="61417" spans="26:26">
      <c r="Z61417" s="44"/>
    </row>
    <row r="61418" spans="26:26">
      <c r="Z61418" s="44"/>
    </row>
    <row r="61419" spans="26:26">
      <c r="Z61419" s="44"/>
    </row>
    <row r="61420" spans="26:26">
      <c r="Z61420" s="44"/>
    </row>
    <row r="61421" spans="26:26">
      <c r="Z61421" s="44"/>
    </row>
    <row r="61422" spans="26:26">
      <c r="Z61422" s="44"/>
    </row>
    <row r="61423" spans="26:26">
      <c r="Z61423" s="44"/>
    </row>
    <row r="61424" spans="26:26">
      <c r="Z61424" s="44"/>
    </row>
    <row r="61425" spans="26:26">
      <c r="Z61425" s="44"/>
    </row>
    <row r="61426" spans="26:26">
      <c r="Z61426" s="44"/>
    </row>
    <row r="61427" spans="26:26">
      <c r="Z61427" s="44"/>
    </row>
    <row r="61428" spans="26:26">
      <c r="Z61428" s="44"/>
    </row>
    <row r="61429" spans="26:26">
      <c r="Z61429" s="44"/>
    </row>
    <row r="61430" spans="26:26">
      <c r="Z61430" s="44"/>
    </row>
    <row r="61431" spans="26:26">
      <c r="Z61431" s="44"/>
    </row>
    <row r="61432" spans="26:26">
      <c r="Z61432" s="44"/>
    </row>
    <row r="61433" spans="26:26">
      <c r="Z61433" s="44"/>
    </row>
    <row r="61434" spans="26:26">
      <c r="Z61434" s="44"/>
    </row>
    <row r="61435" spans="26:26">
      <c r="Z61435" s="44"/>
    </row>
    <row r="61436" spans="26:26">
      <c r="Z61436" s="44"/>
    </row>
    <row r="61437" spans="26:26">
      <c r="Z61437" s="44"/>
    </row>
    <row r="61438" spans="26:26">
      <c r="Z61438" s="44"/>
    </row>
    <row r="61439" spans="26:26">
      <c r="Z61439" s="44"/>
    </row>
    <row r="61440" spans="26:26">
      <c r="Z61440" s="44"/>
    </row>
    <row r="61441" spans="26:26">
      <c r="Z61441" s="44"/>
    </row>
    <row r="61442" spans="26:26">
      <c r="Z61442" s="44"/>
    </row>
    <row r="61443" spans="26:26">
      <c r="Z61443" s="44"/>
    </row>
    <row r="61444" spans="26:26">
      <c r="Z61444" s="44"/>
    </row>
    <row r="61445" spans="26:26">
      <c r="Z61445" s="44"/>
    </row>
    <row r="61446" spans="26:26">
      <c r="Z61446" s="44"/>
    </row>
    <row r="61447" spans="26:26">
      <c r="Z61447" s="44"/>
    </row>
    <row r="61448" spans="26:26">
      <c r="Z61448" s="44"/>
    </row>
    <row r="61449" spans="26:26">
      <c r="Z61449" s="44"/>
    </row>
    <row r="61450" spans="26:26">
      <c r="Z61450" s="44"/>
    </row>
    <row r="61451" spans="26:26">
      <c r="Z61451" s="44"/>
    </row>
    <row r="61452" spans="26:26">
      <c r="Z61452" s="44"/>
    </row>
    <row r="61453" spans="26:26">
      <c r="Z61453" s="44"/>
    </row>
    <row r="61454" spans="26:26">
      <c r="Z61454" s="44"/>
    </row>
    <row r="61455" spans="26:26">
      <c r="Z61455" s="44"/>
    </row>
    <row r="61456" spans="26:26">
      <c r="Z61456" s="44"/>
    </row>
    <row r="61457" spans="26:26">
      <c r="Z61457" s="44"/>
    </row>
    <row r="61458" spans="26:26">
      <c r="Z61458" s="44"/>
    </row>
    <row r="61459" spans="26:26">
      <c r="Z61459" s="44"/>
    </row>
    <row r="61460" spans="26:26">
      <c r="Z61460" s="44"/>
    </row>
    <row r="61461" spans="26:26">
      <c r="Z61461" s="44"/>
    </row>
    <row r="61462" spans="26:26">
      <c r="Z61462" s="44"/>
    </row>
    <row r="61463" spans="26:26">
      <c r="Z61463" s="44"/>
    </row>
    <row r="61464" spans="26:26">
      <c r="Z61464" s="44"/>
    </row>
    <row r="61465" spans="26:26">
      <c r="Z61465" s="44"/>
    </row>
    <row r="61466" spans="26:26">
      <c r="Z61466" s="44"/>
    </row>
    <row r="61467" spans="26:26">
      <c r="Z61467" s="44"/>
    </row>
    <row r="61468" spans="26:26">
      <c r="Z61468" s="44"/>
    </row>
    <row r="61469" spans="26:26">
      <c r="Z61469" s="44"/>
    </row>
    <row r="61470" spans="26:26">
      <c r="Z61470" s="44"/>
    </row>
    <row r="61471" spans="26:26">
      <c r="Z61471" s="44"/>
    </row>
    <row r="61472" spans="26:26">
      <c r="Z61472" s="44"/>
    </row>
    <row r="61473" spans="26:26">
      <c r="Z61473" s="44"/>
    </row>
    <row r="61474" spans="26:26">
      <c r="Z61474" s="44"/>
    </row>
    <row r="61475" spans="26:26">
      <c r="Z61475" s="44"/>
    </row>
    <row r="61476" spans="26:26">
      <c r="Z61476" s="44"/>
    </row>
    <row r="61477" spans="26:26">
      <c r="Z61477" s="44"/>
    </row>
    <row r="61478" spans="26:26">
      <c r="Z61478" s="44"/>
    </row>
    <row r="61479" spans="26:26">
      <c r="Z61479" s="44"/>
    </row>
    <row r="61480" spans="26:26">
      <c r="Z61480" s="44"/>
    </row>
    <row r="61481" spans="26:26">
      <c r="Z61481" s="44"/>
    </row>
    <row r="61482" spans="26:26">
      <c r="Z61482" s="44"/>
    </row>
    <row r="61483" spans="26:26">
      <c r="Z61483" s="44"/>
    </row>
    <row r="61484" spans="26:26">
      <c r="Z61484" s="44"/>
    </row>
    <row r="61485" spans="26:26">
      <c r="Z61485" s="44"/>
    </row>
    <row r="61486" spans="26:26">
      <c r="Z61486" s="44"/>
    </row>
    <row r="61487" spans="26:26">
      <c r="Z61487" s="44"/>
    </row>
    <row r="61488" spans="26:26">
      <c r="Z61488" s="44"/>
    </row>
    <row r="61489" spans="26:26">
      <c r="Z61489" s="44"/>
    </row>
    <row r="61490" spans="26:26">
      <c r="Z61490" s="44"/>
    </row>
    <row r="61491" spans="26:26">
      <c r="Z61491" s="44"/>
    </row>
    <row r="61492" spans="26:26">
      <c r="Z61492" s="44"/>
    </row>
    <row r="61493" spans="26:26">
      <c r="Z61493" s="44"/>
    </row>
    <row r="61494" spans="26:26">
      <c r="Z61494" s="44"/>
    </row>
    <row r="61495" spans="26:26">
      <c r="Z61495" s="44"/>
    </row>
    <row r="61496" spans="26:26">
      <c r="Z61496" s="44"/>
    </row>
    <row r="61497" spans="26:26">
      <c r="Z61497" s="44"/>
    </row>
    <row r="61498" spans="26:26">
      <c r="Z61498" s="44"/>
    </row>
    <row r="61499" spans="26:26">
      <c r="Z61499" s="44"/>
    </row>
    <row r="61500" spans="26:26">
      <c r="Z61500" s="44"/>
    </row>
    <row r="61501" spans="26:26">
      <c r="Z61501" s="44"/>
    </row>
    <row r="61502" spans="26:26">
      <c r="Z61502" s="44"/>
    </row>
    <row r="61503" spans="26:26">
      <c r="Z61503" s="44"/>
    </row>
    <row r="61504" spans="26:26">
      <c r="Z61504" s="44"/>
    </row>
    <row r="61505" spans="26:26">
      <c r="Z61505" s="44"/>
    </row>
    <row r="61506" spans="26:26">
      <c r="Z61506" s="44"/>
    </row>
    <row r="61507" spans="26:26">
      <c r="Z61507" s="44"/>
    </row>
    <row r="61508" spans="26:26">
      <c r="Z61508" s="44"/>
    </row>
    <row r="61509" spans="26:26">
      <c r="Z61509" s="44"/>
    </row>
    <row r="61510" spans="26:26">
      <c r="Z61510" s="44"/>
    </row>
    <row r="61511" spans="26:26">
      <c r="Z61511" s="44"/>
    </row>
    <row r="61512" spans="26:26">
      <c r="Z61512" s="44"/>
    </row>
    <row r="61513" spans="26:26">
      <c r="Z61513" s="44"/>
    </row>
    <row r="61514" spans="26:26">
      <c r="Z61514" s="44"/>
    </row>
    <row r="61515" spans="26:26">
      <c r="Z61515" s="44"/>
    </row>
    <row r="61516" spans="26:26">
      <c r="Z61516" s="44"/>
    </row>
    <row r="61517" spans="26:26">
      <c r="Z61517" s="44"/>
    </row>
    <row r="61518" spans="26:26">
      <c r="Z61518" s="44"/>
    </row>
    <row r="61519" spans="26:26">
      <c r="Z61519" s="44"/>
    </row>
    <row r="61520" spans="26:26">
      <c r="Z61520" s="44"/>
    </row>
    <row r="61521" spans="26:26">
      <c r="Z61521" s="44"/>
    </row>
    <row r="61522" spans="26:26">
      <c r="Z61522" s="44"/>
    </row>
    <row r="61523" spans="26:26">
      <c r="Z61523" s="44"/>
    </row>
    <row r="61524" spans="26:26">
      <c r="Z61524" s="44"/>
    </row>
    <row r="61525" spans="26:26">
      <c r="Z61525" s="44"/>
    </row>
    <row r="61526" spans="26:26">
      <c r="Z61526" s="44"/>
    </row>
    <row r="61527" spans="26:26">
      <c r="Z61527" s="44"/>
    </row>
    <row r="61528" spans="26:26">
      <c r="Z61528" s="44"/>
    </row>
    <row r="61529" spans="26:26">
      <c r="Z61529" s="44"/>
    </row>
    <row r="61530" spans="26:26">
      <c r="Z61530" s="44"/>
    </row>
    <row r="61531" spans="26:26">
      <c r="Z61531" s="44"/>
    </row>
    <row r="61532" spans="26:26">
      <c r="Z61532" s="44"/>
    </row>
    <row r="61533" spans="26:26">
      <c r="Z61533" s="44"/>
    </row>
    <row r="61534" spans="26:26">
      <c r="Z61534" s="44"/>
    </row>
    <row r="61535" spans="26:26">
      <c r="Z61535" s="44"/>
    </row>
    <row r="61536" spans="26:26">
      <c r="Z61536" s="44"/>
    </row>
    <row r="61537" spans="26:26">
      <c r="Z61537" s="44"/>
    </row>
    <row r="61538" spans="26:26">
      <c r="Z61538" s="44"/>
    </row>
    <row r="61539" spans="26:26">
      <c r="Z61539" s="44"/>
    </row>
    <row r="61540" spans="26:26">
      <c r="Z61540" s="44"/>
    </row>
    <row r="61541" spans="26:26">
      <c r="Z61541" s="44"/>
    </row>
    <row r="61542" spans="26:26">
      <c r="Z61542" s="44"/>
    </row>
    <row r="61543" spans="26:26">
      <c r="Z61543" s="44"/>
    </row>
    <row r="61544" spans="26:26">
      <c r="Z61544" s="44"/>
    </row>
    <row r="61545" spans="26:26">
      <c r="Z61545" s="44"/>
    </row>
    <row r="61546" spans="26:26">
      <c r="Z61546" s="44"/>
    </row>
    <row r="61547" spans="26:26">
      <c r="Z61547" s="44"/>
    </row>
    <row r="61548" spans="26:26">
      <c r="Z61548" s="44"/>
    </row>
    <row r="61549" spans="26:26">
      <c r="Z61549" s="44"/>
    </row>
    <row r="61550" spans="26:26">
      <c r="Z61550" s="44"/>
    </row>
    <row r="61551" spans="26:26">
      <c r="Z61551" s="44"/>
    </row>
    <row r="61552" spans="26:26">
      <c r="Z61552" s="44"/>
    </row>
    <row r="61553" spans="26:26">
      <c r="Z61553" s="44"/>
    </row>
    <row r="61554" spans="26:26">
      <c r="Z61554" s="44"/>
    </row>
    <row r="61555" spans="26:26">
      <c r="Z61555" s="44"/>
    </row>
    <row r="61556" spans="26:26">
      <c r="Z61556" s="44"/>
    </row>
    <row r="61557" spans="26:26">
      <c r="Z61557" s="44"/>
    </row>
    <row r="61558" spans="26:26">
      <c r="Z61558" s="44"/>
    </row>
    <row r="61559" spans="26:26">
      <c r="Z61559" s="44"/>
    </row>
    <row r="61560" spans="26:26">
      <c r="Z61560" s="44"/>
    </row>
    <row r="61561" spans="26:26">
      <c r="Z61561" s="44"/>
    </row>
    <row r="61562" spans="26:26">
      <c r="Z61562" s="44"/>
    </row>
    <row r="61563" spans="26:26">
      <c r="Z61563" s="44"/>
    </row>
    <row r="61564" spans="26:26">
      <c r="Z61564" s="44"/>
    </row>
    <row r="61565" spans="26:26">
      <c r="Z61565" s="44"/>
    </row>
    <row r="61566" spans="26:26">
      <c r="Z61566" s="44"/>
    </row>
    <row r="61567" spans="26:26">
      <c r="Z61567" s="44"/>
    </row>
    <row r="61568" spans="26:26">
      <c r="Z61568" s="44"/>
    </row>
    <row r="61569" spans="26:26">
      <c r="Z61569" s="44"/>
    </row>
    <row r="61570" spans="26:26">
      <c r="Z61570" s="44"/>
    </row>
    <row r="61571" spans="26:26">
      <c r="Z61571" s="44"/>
    </row>
    <row r="61572" spans="26:26">
      <c r="Z61572" s="44"/>
    </row>
    <row r="61573" spans="26:26">
      <c r="Z61573" s="44"/>
    </row>
    <row r="61574" spans="26:26">
      <c r="Z61574" s="44"/>
    </row>
    <row r="61575" spans="26:26">
      <c r="Z61575" s="44"/>
    </row>
    <row r="61576" spans="26:26">
      <c r="Z61576" s="44"/>
    </row>
    <row r="61577" spans="26:26">
      <c r="Z61577" s="44"/>
    </row>
    <row r="61578" spans="26:26">
      <c r="Z61578" s="44"/>
    </row>
    <row r="61579" spans="26:26">
      <c r="Z61579" s="44"/>
    </row>
    <row r="61580" spans="26:26">
      <c r="Z61580" s="44"/>
    </row>
    <row r="61581" spans="26:26">
      <c r="Z61581" s="44"/>
    </row>
    <row r="61582" spans="26:26">
      <c r="Z61582" s="44"/>
    </row>
    <row r="61583" spans="26:26">
      <c r="Z61583" s="44"/>
    </row>
    <row r="61584" spans="26:26">
      <c r="Z61584" s="44"/>
    </row>
    <row r="61585" spans="26:26">
      <c r="Z61585" s="44"/>
    </row>
    <row r="61586" spans="26:26">
      <c r="Z61586" s="44"/>
    </row>
    <row r="61587" spans="26:26">
      <c r="Z61587" s="44"/>
    </row>
    <row r="61588" spans="26:26">
      <c r="Z61588" s="44"/>
    </row>
    <row r="61589" spans="26:26">
      <c r="Z61589" s="44"/>
    </row>
    <row r="61590" spans="26:26">
      <c r="Z61590" s="44"/>
    </row>
    <row r="61591" spans="26:26">
      <c r="Z61591" s="44"/>
    </row>
    <row r="61592" spans="26:26">
      <c r="Z61592" s="44"/>
    </row>
    <row r="61593" spans="26:26">
      <c r="Z61593" s="44"/>
    </row>
    <row r="61594" spans="26:26">
      <c r="Z61594" s="44"/>
    </row>
    <row r="61595" spans="26:26">
      <c r="Z61595" s="44"/>
    </row>
    <row r="61596" spans="26:26">
      <c r="Z61596" s="44"/>
    </row>
    <row r="61597" spans="26:26">
      <c r="Z61597" s="44"/>
    </row>
    <row r="61598" spans="26:26">
      <c r="Z61598" s="44"/>
    </row>
    <row r="61599" spans="26:26">
      <c r="Z61599" s="44"/>
    </row>
    <row r="61600" spans="26:26">
      <c r="Z61600" s="44"/>
    </row>
    <row r="61601" spans="26:26">
      <c r="Z61601" s="44"/>
    </row>
    <row r="61602" spans="26:26">
      <c r="Z61602" s="44"/>
    </row>
    <row r="61603" spans="26:26">
      <c r="Z61603" s="44"/>
    </row>
    <row r="61604" spans="26:26">
      <c r="Z61604" s="44"/>
    </row>
    <row r="61605" spans="26:26">
      <c r="Z61605" s="44"/>
    </row>
    <row r="61606" spans="26:26">
      <c r="Z61606" s="44"/>
    </row>
    <row r="61607" spans="26:26">
      <c r="Z61607" s="44"/>
    </row>
    <row r="61608" spans="26:26">
      <c r="Z61608" s="44"/>
    </row>
    <row r="61609" spans="26:26">
      <c r="Z61609" s="44"/>
    </row>
    <row r="61610" spans="26:26">
      <c r="Z61610" s="44"/>
    </row>
    <row r="61611" spans="26:26">
      <c r="Z61611" s="44"/>
    </row>
    <row r="61612" spans="26:26">
      <c r="Z61612" s="44"/>
    </row>
    <row r="61613" spans="26:26">
      <c r="Z61613" s="44"/>
    </row>
    <row r="61614" spans="26:26">
      <c r="Z61614" s="44"/>
    </row>
    <row r="61615" spans="26:26">
      <c r="Z61615" s="44"/>
    </row>
    <row r="61616" spans="26:26">
      <c r="Z61616" s="44"/>
    </row>
    <row r="61617" spans="26:26">
      <c r="Z61617" s="44"/>
    </row>
    <row r="61618" spans="26:26">
      <c r="Z61618" s="44"/>
    </row>
    <row r="61619" spans="26:26">
      <c r="Z61619" s="44"/>
    </row>
    <row r="61620" spans="26:26">
      <c r="Z61620" s="44"/>
    </row>
    <row r="61621" spans="26:26">
      <c r="Z61621" s="44"/>
    </row>
    <row r="61622" spans="26:26">
      <c r="Z61622" s="44"/>
    </row>
    <row r="61623" spans="26:26">
      <c r="Z61623" s="44"/>
    </row>
    <row r="61624" spans="26:26">
      <c r="Z61624" s="44"/>
    </row>
    <row r="61625" spans="26:26">
      <c r="Z61625" s="44"/>
    </row>
    <row r="61626" spans="26:26">
      <c r="Z61626" s="44"/>
    </row>
    <row r="61627" spans="26:26">
      <c r="Z61627" s="44"/>
    </row>
    <row r="61628" spans="26:26">
      <c r="Z61628" s="44"/>
    </row>
    <row r="61629" spans="26:26">
      <c r="Z61629" s="44"/>
    </row>
    <row r="61630" spans="26:26">
      <c r="Z61630" s="44"/>
    </row>
    <row r="61631" spans="26:26">
      <c r="Z61631" s="44"/>
    </row>
    <row r="61632" spans="26:26">
      <c r="Z61632" s="44"/>
    </row>
    <row r="61633" spans="26:26">
      <c r="Z61633" s="44"/>
    </row>
    <row r="61634" spans="26:26">
      <c r="Z61634" s="44"/>
    </row>
    <row r="61635" spans="26:26">
      <c r="Z61635" s="44"/>
    </row>
    <row r="61636" spans="26:26">
      <c r="Z61636" s="44"/>
    </row>
    <row r="61637" spans="26:26">
      <c r="Z61637" s="44"/>
    </row>
    <row r="61638" spans="26:26">
      <c r="Z61638" s="44"/>
    </row>
    <row r="61639" spans="26:26">
      <c r="Z61639" s="44"/>
    </row>
    <row r="61640" spans="26:26">
      <c r="Z61640" s="44"/>
    </row>
    <row r="61641" spans="26:26">
      <c r="Z61641" s="44"/>
    </row>
    <row r="61642" spans="26:26">
      <c r="Z61642" s="44"/>
    </row>
    <row r="61643" spans="26:26">
      <c r="Z61643" s="44"/>
    </row>
    <row r="61644" spans="26:26">
      <c r="Z61644" s="44"/>
    </row>
    <row r="61645" spans="26:26">
      <c r="Z61645" s="44"/>
    </row>
    <row r="61646" spans="26:26">
      <c r="Z61646" s="44"/>
    </row>
    <row r="61647" spans="26:26">
      <c r="Z61647" s="44"/>
    </row>
    <row r="61648" spans="26:26">
      <c r="Z61648" s="44"/>
    </row>
    <row r="61649" spans="26:26">
      <c r="Z61649" s="44"/>
    </row>
    <row r="61650" spans="26:26">
      <c r="Z61650" s="44"/>
    </row>
    <row r="61651" spans="26:26">
      <c r="Z61651" s="44"/>
    </row>
    <row r="61652" spans="26:26">
      <c r="Z61652" s="44"/>
    </row>
    <row r="61653" spans="26:26">
      <c r="Z61653" s="44"/>
    </row>
    <row r="61654" spans="26:26">
      <c r="Z61654" s="44"/>
    </row>
    <row r="61655" spans="26:26">
      <c r="Z61655" s="44"/>
    </row>
    <row r="61656" spans="26:26">
      <c r="Z61656" s="44"/>
    </row>
    <row r="61657" spans="26:26">
      <c r="Z61657" s="44"/>
    </row>
    <row r="61658" spans="26:26">
      <c r="Z61658" s="44"/>
    </row>
    <row r="61659" spans="26:26">
      <c r="Z61659" s="44"/>
    </row>
    <row r="61660" spans="26:26">
      <c r="Z61660" s="44"/>
    </row>
    <row r="61661" spans="26:26">
      <c r="Z61661" s="44"/>
    </row>
    <row r="61662" spans="26:26">
      <c r="Z61662" s="44"/>
    </row>
    <row r="61663" spans="26:26">
      <c r="Z61663" s="44"/>
    </row>
    <row r="61664" spans="26:26">
      <c r="Z61664" s="44"/>
    </row>
    <row r="61665" spans="26:26">
      <c r="Z61665" s="44"/>
    </row>
    <row r="61666" spans="26:26">
      <c r="Z61666" s="44"/>
    </row>
    <row r="61667" spans="26:26">
      <c r="Z61667" s="44"/>
    </row>
    <row r="61668" spans="26:26">
      <c r="Z61668" s="44"/>
    </row>
    <row r="61669" spans="26:26">
      <c r="Z61669" s="44"/>
    </row>
    <row r="61670" spans="26:26">
      <c r="Z61670" s="44"/>
    </row>
    <row r="61671" spans="26:26">
      <c r="Z61671" s="44"/>
    </row>
    <row r="61672" spans="26:26">
      <c r="Z61672" s="44"/>
    </row>
    <row r="61673" spans="26:26">
      <c r="Z61673" s="44"/>
    </row>
    <row r="61674" spans="26:26">
      <c r="Z61674" s="44"/>
    </row>
    <row r="61675" spans="26:26">
      <c r="Z61675" s="44"/>
    </row>
    <row r="61676" spans="26:26">
      <c r="Z61676" s="44"/>
    </row>
    <row r="61677" spans="26:26">
      <c r="Z61677" s="44"/>
    </row>
    <row r="61678" spans="26:26">
      <c r="Z61678" s="44"/>
    </row>
    <row r="61679" spans="26:26">
      <c r="Z61679" s="44"/>
    </row>
    <row r="61680" spans="26:26">
      <c r="Z61680" s="44"/>
    </row>
    <row r="61681" spans="26:26">
      <c r="Z61681" s="44"/>
    </row>
    <row r="61682" spans="26:26">
      <c r="Z61682" s="44"/>
    </row>
    <row r="61683" spans="26:26">
      <c r="Z61683" s="44"/>
    </row>
    <row r="61684" spans="26:26">
      <c r="Z61684" s="44"/>
    </row>
    <row r="61685" spans="26:26">
      <c r="Z61685" s="44"/>
    </row>
    <row r="61686" spans="26:26">
      <c r="Z61686" s="44"/>
    </row>
    <row r="61687" spans="26:26">
      <c r="Z61687" s="44"/>
    </row>
    <row r="61688" spans="26:26">
      <c r="Z61688" s="44"/>
    </row>
    <row r="61689" spans="26:26">
      <c r="Z61689" s="44"/>
    </row>
    <row r="61690" spans="26:26">
      <c r="Z61690" s="44"/>
    </row>
    <row r="61691" spans="26:26">
      <c r="Z61691" s="44"/>
    </row>
    <row r="61692" spans="26:26">
      <c r="Z61692" s="44"/>
    </row>
    <row r="61693" spans="26:26">
      <c r="Z61693" s="44"/>
    </row>
    <row r="61694" spans="26:26">
      <c r="Z61694" s="44"/>
    </row>
    <row r="61695" spans="26:26">
      <c r="Z61695" s="44"/>
    </row>
    <row r="61696" spans="26:26">
      <c r="Z61696" s="44"/>
    </row>
    <row r="61697" spans="26:26">
      <c r="Z61697" s="44"/>
    </row>
    <row r="61698" spans="26:26">
      <c r="Z61698" s="44"/>
    </row>
    <row r="61699" spans="26:26">
      <c r="Z61699" s="44"/>
    </row>
    <row r="61700" spans="26:26">
      <c r="Z61700" s="44"/>
    </row>
    <row r="61701" spans="26:26">
      <c r="Z61701" s="44"/>
    </row>
    <row r="61702" spans="26:26">
      <c r="Z61702" s="44"/>
    </row>
    <row r="61703" spans="26:26">
      <c r="Z61703" s="44"/>
    </row>
    <row r="61704" spans="26:26">
      <c r="Z61704" s="44"/>
    </row>
    <row r="61705" spans="26:26">
      <c r="Z61705" s="44"/>
    </row>
    <row r="61706" spans="26:26">
      <c r="Z61706" s="44"/>
    </row>
    <row r="61707" spans="26:26">
      <c r="Z61707" s="44"/>
    </row>
    <row r="61708" spans="26:26">
      <c r="Z61708" s="44"/>
    </row>
    <row r="61709" spans="26:26">
      <c r="Z61709" s="44"/>
    </row>
    <row r="61710" spans="26:26">
      <c r="Z61710" s="44"/>
    </row>
    <row r="61711" spans="26:26">
      <c r="Z61711" s="44"/>
    </row>
    <row r="61712" spans="26:26">
      <c r="Z61712" s="44"/>
    </row>
    <row r="61713" spans="26:26">
      <c r="Z61713" s="44"/>
    </row>
    <row r="61714" spans="26:26">
      <c r="Z61714" s="44"/>
    </row>
    <row r="61715" spans="26:26">
      <c r="Z61715" s="44"/>
    </row>
    <row r="61716" spans="26:26">
      <c r="Z61716" s="44"/>
    </row>
    <row r="61717" spans="26:26">
      <c r="Z61717" s="44"/>
    </row>
    <row r="61718" spans="26:26">
      <c r="Z61718" s="44"/>
    </row>
    <row r="61719" spans="26:26">
      <c r="Z61719" s="44"/>
    </row>
    <row r="61720" spans="26:26">
      <c r="Z61720" s="44"/>
    </row>
    <row r="61721" spans="26:26">
      <c r="Z61721" s="44"/>
    </row>
    <row r="61722" spans="26:26">
      <c r="Z61722" s="44"/>
    </row>
    <row r="61723" spans="26:26">
      <c r="Z61723" s="44"/>
    </row>
    <row r="61724" spans="26:26">
      <c r="Z61724" s="44"/>
    </row>
    <row r="61725" spans="26:26">
      <c r="Z61725" s="44"/>
    </row>
    <row r="61726" spans="26:26">
      <c r="Z61726" s="44"/>
    </row>
    <row r="61727" spans="26:26">
      <c r="Z61727" s="44"/>
    </row>
    <row r="61728" spans="26:26">
      <c r="Z61728" s="44"/>
    </row>
    <row r="61729" spans="26:26">
      <c r="Z61729" s="44"/>
    </row>
    <row r="61730" spans="26:26">
      <c r="Z61730" s="44"/>
    </row>
    <row r="61731" spans="26:26">
      <c r="Z61731" s="44"/>
    </row>
    <row r="61732" spans="26:26">
      <c r="Z61732" s="44"/>
    </row>
    <row r="61733" spans="26:26">
      <c r="Z61733" s="44"/>
    </row>
    <row r="61734" spans="26:26">
      <c r="Z61734" s="44"/>
    </row>
    <row r="61735" spans="26:26">
      <c r="Z61735" s="44"/>
    </row>
    <row r="61736" spans="26:26">
      <c r="Z61736" s="44"/>
    </row>
    <row r="61737" spans="26:26">
      <c r="Z61737" s="44"/>
    </row>
    <row r="61738" spans="26:26">
      <c r="Z61738" s="44"/>
    </row>
    <row r="61739" spans="26:26">
      <c r="Z61739" s="44"/>
    </row>
    <row r="61740" spans="26:26">
      <c r="Z61740" s="44"/>
    </row>
    <row r="61741" spans="26:26">
      <c r="Z61741" s="44"/>
    </row>
    <row r="61742" spans="26:26">
      <c r="Z61742" s="44"/>
    </row>
    <row r="61743" spans="26:26">
      <c r="Z61743" s="44"/>
    </row>
    <row r="61744" spans="26:26">
      <c r="Z61744" s="44"/>
    </row>
    <row r="61745" spans="26:26">
      <c r="Z61745" s="44"/>
    </row>
    <row r="61746" spans="26:26">
      <c r="Z61746" s="44"/>
    </row>
    <row r="61747" spans="26:26">
      <c r="Z61747" s="44"/>
    </row>
    <row r="61748" spans="26:26">
      <c r="Z61748" s="44"/>
    </row>
    <row r="61749" spans="26:26">
      <c r="Z61749" s="44"/>
    </row>
    <row r="61750" spans="26:26">
      <c r="Z61750" s="44"/>
    </row>
    <row r="61751" spans="26:26">
      <c r="Z61751" s="44"/>
    </row>
    <row r="61752" spans="26:26">
      <c r="Z61752" s="44"/>
    </row>
    <row r="61753" spans="26:26">
      <c r="Z61753" s="44"/>
    </row>
    <row r="61754" spans="26:26">
      <c r="Z61754" s="44"/>
    </row>
    <row r="61755" spans="26:26">
      <c r="Z61755" s="44"/>
    </row>
    <row r="61756" spans="26:26">
      <c r="Z61756" s="44"/>
    </row>
    <row r="61757" spans="26:26">
      <c r="Z61757" s="44"/>
    </row>
    <row r="61758" spans="26:26">
      <c r="Z61758" s="44"/>
    </row>
    <row r="61759" spans="26:26">
      <c r="Z61759" s="44"/>
    </row>
    <row r="61760" spans="26:26">
      <c r="Z61760" s="44"/>
    </row>
    <row r="61761" spans="26:26">
      <c r="Z61761" s="44"/>
    </row>
    <row r="61762" spans="26:26">
      <c r="Z61762" s="44"/>
    </row>
    <row r="61763" spans="26:26">
      <c r="Z61763" s="44"/>
    </row>
    <row r="61764" spans="26:26">
      <c r="Z61764" s="44"/>
    </row>
    <row r="61765" spans="26:26">
      <c r="Z61765" s="44"/>
    </row>
    <row r="61766" spans="26:26">
      <c r="Z61766" s="44"/>
    </row>
    <row r="61767" spans="26:26">
      <c r="Z61767" s="44"/>
    </row>
    <row r="61768" spans="26:26">
      <c r="Z61768" s="44"/>
    </row>
    <row r="61769" spans="26:26">
      <c r="Z61769" s="44"/>
    </row>
    <row r="61770" spans="26:26">
      <c r="Z61770" s="44"/>
    </row>
    <row r="61771" spans="26:26">
      <c r="Z61771" s="44"/>
    </row>
    <row r="61772" spans="26:26">
      <c r="Z61772" s="44"/>
    </row>
    <row r="61773" spans="26:26">
      <c r="Z61773" s="44"/>
    </row>
    <row r="61774" spans="26:26">
      <c r="Z61774" s="44"/>
    </row>
    <row r="61775" spans="26:26">
      <c r="Z61775" s="44"/>
    </row>
    <row r="61776" spans="26:26">
      <c r="Z61776" s="44"/>
    </row>
    <row r="61777" spans="26:26">
      <c r="Z61777" s="44"/>
    </row>
    <row r="61778" spans="26:26">
      <c r="Z61778" s="44"/>
    </row>
    <row r="61779" spans="26:26">
      <c r="Z61779" s="44"/>
    </row>
    <row r="61780" spans="26:26">
      <c r="Z61780" s="44"/>
    </row>
    <row r="61781" spans="26:26">
      <c r="Z61781" s="44"/>
    </row>
    <row r="61782" spans="26:26">
      <c r="Z61782" s="44"/>
    </row>
    <row r="61783" spans="26:26">
      <c r="Z61783" s="44"/>
    </row>
    <row r="61784" spans="26:26">
      <c r="Z61784" s="44"/>
    </row>
    <row r="61785" spans="26:26">
      <c r="Z61785" s="44"/>
    </row>
    <row r="61786" spans="26:26">
      <c r="Z61786" s="44"/>
    </row>
    <row r="61787" spans="26:26">
      <c r="Z61787" s="44"/>
    </row>
    <row r="61788" spans="26:26">
      <c r="Z61788" s="44"/>
    </row>
    <row r="61789" spans="26:26">
      <c r="Z61789" s="44"/>
    </row>
    <row r="61790" spans="26:26">
      <c r="Z61790" s="44"/>
    </row>
    <row r="61791" spans="26:26">
      <c r="Z61791" s="44"/>
    </row>
    <row r="61792" spans="26:26">
      <c r="Z61792" s="44"/>
    </row>
    <row r="61793" spans="26:26">
      <c r="Z61793" s="44"/>
    </row>
    <row r="61794" spans="26:26">
      <c r="Z61794" s="44"/>
    </row>
    <row r="61795" spans="26:26">
      <c r="Z61795" s="44"/>
    </row>
    <row r="61796" spans="26:26">
      <c r="Z61796" s="44"/>
    </row>
    <row r="61797" spans="26:26">
      <c r="Z61797" s="44"/>
    </row>
    <row r="61798" spans="26:26">
      <c r="Z61798" s="44"/>
    </row>
    <row r="61799" spans="26:26">
      <c r="Z61799" s="44"/>
    </row>
    <row r="61800" spans="26:26">
      <c r="Z61800" s="44"/>
    </row>
    <row r="61801" spans="26:26">
      <c r="Z61801" s="44"/>
    </row>
    <row r="61802" spans="26:26">
      <c r="Z61802" s="44"/>
    </row>
    <row r="61803" spans="26:26">
      <c r="Z61803" s="44"/>
    </row>
    <row r="61804" spans="26:26">
      <c r="Z61804" s="44"/>
    </row>
    <row r="61805" spans="26:26">
      <c r="Z61805" s="44"/>
    </row>
    <row r="61806" spans="26:26">
      <c r="Z61806" s="44"/>
    </row>
    <row r="61807" spans="26:26">
      <c r="Z61807" s="44"/>
    </row>
    <row r="61808" spans="26:26">
      <c r="Z61808" s="44"/>
    </row>
    <row r="61809" spans="26:26">
      <c r="Z61809" s="44"/>
    </row>
    <row r="61810" spans="26:26">
      <c r="Z61810" s="44"/>
    </row>
    <row r="61811" spans="26:26">
      <c r="Z61811" s="44"/>
    </row>
    <row r="61812" spans="26:26">
      <c r="Z61812" s="44"/>
    </row>
    <row r="61813" spans="26:26">
      <c r="Z61813" s="44"/>
    </row>
    <row r="61814" spans="26:26">
      <c r="Z61814" s="44"/>
    </row>
    <row r="61815" spans="26:26">
      <c r="Z61815" s="44"/>
    </row>
    <row r="61816" spans="26:26">
      <c r="Z61816" s="44"/>
    </row>
    <row r="61817" spans="26:26">
      <c r="Z61817" s="44"/>
    </row>
    <row r="61818" spans="26:26">
      <c r="Z61818" s="44"/>
    </row>
    <row r="61819" spans="26:26">
      <c r="Z61819" s="44"/>
    </row>
    <row r="61820" spans="26:26">
      <c r="Z61820" s="44"/>
    </row>
    <row r="61821" spans="26:26">
      <c r="Z61821" s="44"/>
    </row>
    <row r="61822" spans="26:26">
      <c r="Z61822" s="44"/>
    </row>
    <row r="61823" spans="26:26">
      <c r="Z61823" s="44"/>
    </row>
    <row r="61824" spans="26:26">
      <c r="Z61824" s="44"/>
    </row>
    <row r="61825" spans="26:26">
      <c r="Z61825" s="44"/>
    </row>
    <row r="61826" spans="26:26">
      <c r="Z61826" s="44"/>
    </row>
    <row r="61827" spans="26:26">
      <c r="Z61827" s="44"/>
    </row>
    <row r="61828" spans="26:26">
      <c r="Z61828" s="44"/>
    </row>
    <row r="61829" spans="26:26">
      <c r="Z61829" s="44"/>
    </row>
    <row r="61830" spans="26:26">
      <c r="Z61830" s="44"/>
    </row>
    <row r="61831" spans="26:26">
      <c r="Z61831" s="44"/>
    </row>
    <row r="61832" spans="26:26">
      <c r="Z61832" s="44"/>
    </row>
    <row r="61833" spans="26:26">
      <c r="Z61833" s="44"/>
    </row>
    <row r="61834" spans="26:26">
      <c r="Z61834" s="44"/>
    </row>
    <row r="61835" spans="26:26">
      <c r="Z61835" s="44"/>
    </row>
    <row r="61836" spans="26:26">
      <c r="Z61836" s="44"/>
    </row>
    <row r="61837" spans="26:26">
      <c r="Z61837" s="44"/>
    </row>
    <row r="61838" spans="26:26">
      <c r="Z61838" s="44"/>
    </row>
    <row r="61839" spans="26:26">
      <c r="Z61839" s="44"/>
    </row>
    <row r="61840" spans="26:26">
      <c r="Z61840" s="44"/>
    </row>
    <row r="61841" spans="26:26">
      <c r="Z61841" s="44"/>
    </row>
    <row r="61842" spans="26:26">
      <c r="Z61842" s="44"/>
    </row>
    <row r="61843" spans="26:26">
      <c r="Z61843" s="44"/>
    </row>
    <row r="61844" spans="26:26">
      <c r="Z61844" s="44"/>
    </row>
    <row r="61845" spans="26:26">
      <c r="Z61845" s="44"/>
    </row>
    <row r="61846" spans="26:26">
      <c r="Z61846" s="44"/>
    </row>
    <row r="61847" spans="26:26">
      <c r="Z61847" s="44"/>
    </row>
    <row r="61848" spans="26:26">
      <c r="Z61848" s="44"/>
    </row>
    <row r="61849" spans="26:26">
      <c r="Z61849" s="44"/>
    </row>
    <row r="61850" spans="26:26">
      <c r="Z61850" s="44"/>
    </row>
    <row r="61851" spans="26:26">
      <c r="Z61851" s="44"/>
    </row>
    <row r="61852" spans="26:26">
      <c r="Z61852" s="44"/>
    </row>
    <row r="61853" spans="26:26">
      <c r="Z61853" s="44"/>
    </row>
    <row r="61854" spans="26:26">
      <c r="Z61854" s="44"/>
    </row>
    <row r="61855" spans="26:26">
      <c r="Z61855" s="44"/>
    </row>
    <row r="61856" spans="26:26">
      <c r="Z61856" s="44"/>
    </row>
    <row r="61857" spans="26:26">
      <c r="Z61857" s="44"/>
    </row>
    <row r="61858" spans="26:26">
      <c r="Z61858" s="44"/>
    </row>
    <row r="61859" spans="26:26">
      <c r="Z61859" s="44"/>
    </row>
    <row r="61860" spans="26:26">
      <c r="Z61860" s="44"/>
    </row>
    <row r="61861" spans="26:26">
      <c r="Z61861" s="44"/>
    </row>
    <row r="61862" spans="26:26">
      <c r="Z61862" s="44"/>
    </row>
    <row r="61863" spans="26:26">
      <c r="Z61863" s="44"/>
    </row>
    <row r="61864" spans="26:26">
      <c r="Z61864" s="44"/>
    </row>
    <row r="61865" spans="26:26">
      <c r="Z61865" s="44"/>
    </row>
    <row r="61866" spans="26:26">
      <c r="Z61866" s="44"/>
    </row>
    <row r="61867" spans="26:26">
      <c r="Z61867" s="44"/>
    </row>
    <row r="61868" spans="26:26">
      <c r="Z61868" s="44"/>
    </row>
    <row r="61869" spans="26:26">
      <c r="Z61869" s="44"/>
    </row>
    <row r="61870" spans="26:26">
      <c r="Z61870" s="44"/>
    </row>
    <row r="61871" spans="26:26">
      <c r="Z61871" s="44"/>
    </row>
    <row r="61872" spans="26:26">
      <c r="Z61872" s="44"/>
    </row>
    <row r="61873" spans="26:26">
      <c r="Z61873" s="44"/>
    </row>
    <row r="61874" spans="26:26">
      <c r="Z61874" s="44"/>
    </row>
    <row r="61875" spans="26:26">
      <c r="Z61875" s="44"/>
    </row>
    <row r="61876" spans="26:26">
      <c r="Z61876" s="44"/>
    </row>
    <row r="61877" spans="26:26">
      <c r="Z61877" s="44"/>
    </row>
    <row r="61878" spans="26:26">
      <c r="Z61878" s="44"/>
    </row>
    <row r="61879" spans="26:26">
      <c r="Z61879" s="44"/>
    </row>
    <row r="61880" spans="26:26">
      <c r="Z61880" s="44"/>
    </row>
    <row r="61881" spans="26:26">
      <c r="Z61881" s="44"/>
    </row>
    <row r="61882" spans="26:26">
      <c r="Z61882" s="44"/>
    </row>
    <row r="61883" spans="26:26">
      <c r="Z61883" s="44"/>
    </row>
    <row r="61884" spans="26:26">
      <c r="Z61884" s="44"/>
    </row>
    <row r="61885" spans="26:26">
      <c r="Z61885" s="44"/>
    </row>
    <row r="61886" spans="26:26">
      <c r="Z61886" s="44"/>
    </row>
    <row r="61887" spans="26:26">
      <c r="Z61887" s="44"/>
    </row>
    <row r="61888" spans="26:26">
      <c r="Z61888" s="44"/>
    </row>
    <row r="61889" spans="26:26">
      <c r="Z61889" s="44"/>
    </row>
    <row r="61890" spans="26:26">
      <c r="Z61890" s="44"/>
    </row>
    <row r="61891" spans="26:26">
      <c r="Z61891" s="44"/>
    </row>
    <row r="61892" spans="26:26">
      <c r="Z61892" s="44"/>
    </row>
    <row r="61893" spans="26:26">
      <c r="Z61893" s="44"/>
    </row>
    <row r="61894" spans="26:26">
      <c r="Z61894" s="44"/>
    </row>
    <row r="61895" spans="26:26">
      <c r="Z61895" s="44"/>
    </row>
    <row r="61896" spans="26:26">
      <c r="Z61896" s="44"/>
    </row>
    <row r="61897" spans="26:26">
      <c r="Z61897" s="44"/>
    </row>
    <row r="61898" spans="26:26">
      <c r="Z61898" s="44"/>
    </row>
    <row r="61899" spans="26:26">
      <c r="Z61899" s="44"/>
    </row>
    <row r="61900" spans="26:26">
      <c r="Z61900" s="44"/>
    </row>
    <row r="61901" spans="26:26">
      <c r="Z61901" s="44"/>
    </row>
    <row r="61902" spans="26:26">
      <c r="Z61902" s="44"/>
    </row>
    <row r="61903" spans="26:26">
      <c r="Z61903" s="44"/>
    </row>
    <row r="61904" spans="26:26">
      <c r="Z61904" s="44"/>
    </row>
    <row r="61905" spans="26:26">
      <c r="Z61905" s="44"/>
    </row>
    <row r="61906" spans="26:26">
      <c r="Z61906" s="44"/>
    </row>
    <row r="61907" spans="26:26">
      <c r="Z61907" s="44"/>
    </row>
    <row r="61908" spans="26:26">
      <c r="Z61908" s="44"/>
    </row>
    <row r="61909" spans="26:26">
      <c r="Z61909" s="44"/>
    </row>
    <row r="61910" spans="26:26">
      <c r="Z61910" s="44"/>
    </row>
    <row r="61911" spans="26:26">
      <c r="Z61911" s="44"/>
    </row>
    <row r="61912" spans="26:26">
      <c r="Z61912" s="44"/>
    </row>
    <row r="61913" spans="26:26">
      <c r="Z61913" s="44"/>
    </row>
    <row r="61914" spans="26:26">
      <c r="Z61914" s="44"/>
    </row>
    <row r="61915" spans="26:26">
      <c r="Z61915" s="44"/>
    </row>
    <row r="61916" spans="26:26">
      <c r="Z61916" s="44"/>
    </row>
    <row r="61917" spans="26:26">
      <c r="Z61917" s="44"/>
    </row>
    <row r="61918" spans="26:26">
      <c r="Z61918" s="44"/>
    </row>
    <row r="61919" spans="26:26">
      <c r="Z61919" s="44"/>
    </row>
    <row r="61920" spans="26:26">
      <c r="Z61920" s="44"/>
    </row>
    <row r="61921" spans="26:26">
      <c r="Z61921" s="44"/>
    </row>
    <row r="61922" spans="26:26">
      <c r="Z61922" s="44"/>
    </row>
    <row r="61923" spans="26:26">
      <c r="Z61923" s="44"/>
    </row>
    <row r="61924" spans="26:26">
      <c r="Z61924" s="44"/>
    </row>
    <row r="61925" spans="26:26">
      <c r="Z61925" s="44"/>
    </row>
    <row r="61926" spans="26:26">
      <c r="Z61926" s="44"/>
    </row>
    <row r="61927" spans="26:26">
      <c r="Z61927" s="44"/>
    </row>
    <row r="61928" spans="26:26">
      <c r="Z61928" s="44"/>
    </row>
    <row r="61929" spans="26:26">
      <c r="Z61929" s="44"/>
    </row>
    <row r="61930" spans="26:26">
      <c r="Z61930" s="44"/>
    </row>
    <row r="61931" spans="26:26">
      <c r="Z61931" s="44"/>
    </row>
    <row r="61932" spans="26:26">
      <c r="Z61932" s="44"/>
    </row>
    <row r="61933" spans="26:26">
      <c r="Z61933" s="44"/>
    </row>
    <row r="61934" spans="26:26">
      <c r="Z61934" s="44"/>
    </row>
    <row r="61935" spans="26:26">
      <c r="Z61935" s="44"/>
    </row>
    <row r="61936" spans="26:26">
      <c r="Z61936" s="44"/>
    </row>
    <row r="61937" spans="26:26">
      <c r="Z61937" s="44"/>
    </row>
    <row r="61938" spans="26:26">
      <c r="Z61938" s="44"/>
    </row>
    <row r="61939" spans="26:26">
      <c r="Z61939" s="44"/>
    </row>
    <row r="61940" spans="26:26">
      <c r="Z61940" s="44"/>
    </row>
    <row r="61941" spans="26:26">
      <c r="Z61941" s="44"/>
    </row>
    <row r="61942" spans="26:26">
      <c r="Z61942" s="44"/>
    </row>
    <row r="61943" spans="26:26">
      <c r="Z61943" s="44"/>
    </row>
    <row r="61944" spans="26:26">
      <c r="Z61944" s="44"/>
    </row>
    <row r="61945" spans="26:26">
      <c r="Z61945" s="44"/>
    </row>
    <row r="61946" spans="26:26">
      <c r="Z61946" s="44"/>
    </row>
    <row r="61947" spans="26:26">
      <c r="Z61947" s="44"/>
    </row>
    <row r="61948" spans="26:26">
      <c r="Z61948" s="44"/>
    </row>
    <row r="61949" spans="26:26">
      <c r="Z61949" s="44"/>
    </row>
    <row r="61950" spans="26:26">
      <c r="Z61950" s="44"/>
    </row>
    <row r="61951" spans="26:26">
      <c r="Z61951" s="44"/>
    </row>
    <row r="61952" spans="26:26">
      <c r="Z61952" s="44"/>
    </row>
    <row r="61953" spans="26:26">
      <c r="Z61953" s="44"/>
    </row>
    <row r="61954" spans="26:26">
      <c r="Z61954" s="44"/>
    </row>
    <row r="61955" spans="26:26">
      <c r="Z61955" s="44"/>
    </row>
    <row r="61956" spans="26:26">
      <c r="Z61956" s="44"/>
    </row>
    <row r="61957" spans="26:26">
      <c r="Z61957" s="44"/>
    </row>
    <row r="61958" spans="26:26">
      <c r="Z61958" s="44"/>
    </row>
    <row r="61959" spans="26:26">
      <c r="Z61959" s="44"/>
    </row>
    <row r="61960" spans="26:26">
      <c r="Z61960" s="44"/>
    </row>
    <row r="61961" spans="26:26">
      <c r="Z61961" s="44"/>
    </row>
    <row r="61962" spans="26:26">
      <c r="Z61962" s="44"/>
    </row>
    <row r="61963" spans="26:26">
      <c r="Z61963" s="44"/>
    </row>
    <row r="61964" spans="26:26">
      <c r="Z61964" s="44"/>
    </row>
    <row r="61965" spans="26:26">
      <c r="Z61965" s="44"/>
    </row>
    <row r="61966" spans="26:26">
      <c r="Z61966" s="44"/>
    </row>
    <row r="61967" spans="26:26">
      <c r="Z61967" s="44"/>
    </row>
    <row r="61968" spans="26:26">
      <c r="Z61968" s="44"/>
    </row>
    <row r="61969" spans="26:26">
      <c r="Z61969" s="44"/>
    </row>
    <row r="61970" spans="26:26">
      <c r="Z61970" s="44"/>
    </row>
    <row r="61971" spans="26:26">
      <c r="Z61971" s="44"/>
    </row>
    <row r="61972" spans="26:26">
      <c r="Z61972" s="44"/>
    </row>
    <row r="61973" spans="26:26">
      <c r="Z61973" s="44"/>
    </row>
    <row r="61974" spans="26:26">
      <c r="Z61974" s="44"/>
    </row>
    <row r="61975" spans="26:26">
      <c r="Z61975" s="44"/>
    </row>
    <row r="61976" spans="26:26">
      <c r="Z61976" s="44"/>
    </row>
    <row r="61977" spans="26:26">
      <c r="Z61977" s="44"/>
    </row>
    <row r="61978" spans="26:26">
      <c r="Z61978" s="44"/>
    </row>
    <row r="61979" spans="26:26">
      <c r="Z61979" s="44"/>
    </row>
    <row r="61980" spans="26:26">
      <c r="Z61980" s="44"/>
    </row>
    <row r="61981" spans="26:26">
      <c r="Z61981" s="44"/>
    </row>
    <row r="61982" spans="26:26">
      <c r="Z61982" s="44"/>
    </row>
    <row r="61983" spans="26:26">
      <c r="Z61983" s="44"/>
    </row>
    <row r="61984" spans="26:26">
      <c r="Z61984" s="44"/>
    </row>
    <row r="61985" spans="26:26">
      <c r="Z61985" s="44"/>
    </row>
    <row r="61986" spans="26:26">
      <c r="Z61986" s="44"/>
    </row>
    <row r="61987" spans="26:26">
      <c r="Z61987" s="44"/>
    </row>
    <row r="61988" spans="26:26">
      <c r="Z61988" s="44"/>
    </row>
    <row r="61989" spans="26:26">
      <c r="Z61989" s="44"/>
    </row>
    <row r="61990" spans="26:26">
      <c r="Z61990" s="44"/>
    </row>
    <row r="61991" spans="26:26">
      <c r="Z61991" s="44"/>
    </row>
    <row r="61992" spans="26:26">
      <c r="Z61992" s="44"/>
    </row>
    <row r="61993" spans="26:26">
      <c r="Z61993" s="44"/>
    </row>
    <row r="61994" spans="26:26">
      <c r="Z61994" s="44"/>
    </row>
    <row r="61995" spans="26:26">
      <c r="Z61995" s="44"/>
    </row>
    <row r="61996" spans="26:26">
      <c r="Z61996" s="44"/>
    </row>
    <row r="61997" spans="26:26">
      <c r="Z61997" s="44"/>
    </row>
    <row r="61998" spans="26:26">
      <c r="Z61998" s="44"/>
    </row>
    <row r="61999" spans="26:26">
      <c r="Z61999" s="44"/>
    </row>
    <row r="62000" spans="26:26">
      <c r="Z62000" s="44"/>
    </row>
    <row r="62001" spans="26:26">
      <c r="Z62001" s="44"/>
    </row>
    <row r="62002" spans="26:26">
      <c r="Z62002" s="44"/>
    </row>
    <row r="62003" spans="26:26">
      <c r="Z62003" s="44"/>
    </row>
    <row r="62004" spans="26:26">
      <c r="Z62004" s="44"/>
    </row>
    <row r="62005" spans="26:26">
      <c r="Z62005" s="44"/>
    </row>
    <row r="62006" spans="26:26">
      <c r="Z62006" s="44"/>
    </row>
    <row r="62007" spans="26:26">
      <c r="Z62007" s="44"/>
    </row>
    <row r="62008" spans="26:26">
      <c r="Z62008" s="44"/>
    </row>
    <row r="62009" spans="26:26">
      <c r="Z62009" s="44"/>
    </row>
    <row r="62010" spans="26:26">
      <c r="Z62010" s="44"/>
    </row>
    <row r="62011" spans="26:26">
      <c r="Z62011" s="44"/>
    </row>
    <row r="62012" spans="26:26">
      <c r="Z62012" s="44"/>
    </row>
    <row r="62013" spans="26:26">
      <c r="Z62013" s="44"/>
    </row>
    <row r="62014" spans="26:26">
      <c r="Z62014" s="44"/>
    </row>
    <row r="62015" spans="26:26">
      <c r="Z62015" s="44"/>
    </row>
    <row r="62016" spans="26:26">
      <c r="Z62016" s="44"/>
    </row>
    <row r="62017" spans="26:26">
      <c r="Z62017" s="44"/>
    </row>
    <row r="62018" spans="26:26">
      <c r="Z62018" s="44"/>
    </row>
    <row r="62019" spans="26:26">
      <c r="Z62019" s="44"/>
    </row>
    <row r="62020" spans="26:26">
      <c r="Z62020" s="44"/>
    </row>
    <row r="62021" spans="26:26">
      <c r="Z62021" s="44"/>
    </row>
    <row r="62022" spans="26:26">
      <c r="Z62022" s="44"/>
    </row>
    <row r="62023" spans="26:26">
      <c r="Z62023" s="44"/>
    </row>
    <row r="62024" spans="26:26">
      <c r="Z62024" s="44"/>
    </row>
    <row r="62025" spans="26:26">
      <c r="Z62025" s="44"/>
    </row>
    <row r="62026" spans="26:26">
      <c r="Z62026" s="44"/>
    </row>
    <row r="62027" spans="26:26">
      <c r="Z62027" s="44"/>
    </row>
    <row r="62028" spans="26:26">
      <c r="Z62028" s="44"/>
    </row>
    <row r="62029" spans="26:26">
      <c r="Z62029" s="44"/>
    </row>
    <row r="62030" spans="26:26">
      <c r="Z62030" s="44"/>
    </row>
    <row r="62031" spans="26:26">
      <c r="Z62031" s="44"/>
    </row>
    <row r="62032" spans="26:26">
      <c r="Z62032" s="44"/>
    </row>
    <row r="62033" spans="26:26">
      <c r="Z62033" s="44"/>
    </row>
    <row r="62034" spans="26:26">
      <c r="Z62034" s="44"/>
    </row>
    <row r="62035" spans="26:26">
      <c r="Z62035" s="44"/>
    </row>
    <row r="62036" spans="26:26">
      <c r="Z62036" s="44"/>
    </row>
    <row r="62037" spans="26:26">
      <c r="Z62037" s="44"/>
    </row>
    <row r="62038" spans="26:26">
      <c r="Z62038" s="44"/>
    </row>
    <row r="62039" spans="26:26">
      <c r="Z62039" s="44"/>
    </row>
    <row r="62040" spans="26:26">
      <c r="Z62040" s="44"/>
    </row>
    <row r="62041" spans="26:26">
      <c r="Z62041" s="44"/>
    </row>
    <row r="62042" spans="26:26">
      <c r="Z62042" s="44"/>
    </row>
    <row r="62043" spans="26:26">
      <c r="Z62043" s="44"/>
    </row>
    <row r="62044" spans="26:26">
      <c r="Z62044" s="44"/>
    </row>
    <row r="62045" spans="26:26">
      <c r="Z62045" s="44"/>
    </row>
    <row r="62046" spans="26:26">
      <c r="Z62046" s="44"/>
    </row>
    <row r="62047" spans="26:26">
      <c r="Z62047" s="44"/>
    </row>
    <row r="62048" spans="26:26">
      <c r="Z62048" s="44"/>
    </row>
    <row r="62049" spans="26:26">
      <c r="Z62049" s="44"/>
    </row>
    <row r="62050" spans="26:26">
      <c r="Z62050" s="44"/>
    </row>
    <row r="62051" spans="26:26">
      <c r="Z62051" s="44"/>
    </row>
    <row r="62052" spans="26:26">
      <c r="Z62052" s="44"/>
    </row>
    <row r="62053" spans="26:26">
      <c r="Z62053" s="44"/>
    </row>
    <row r="62054" spans="26:26">
      <c r="Z62054" s="44"/>
    </row>
    <row r="62055" spans="26:26">
      <c r="Z62055" s="44"/>
    </row>
    <row r="62056" spans="26:26">
      <c r="Z62056" s="44"/>
    </row>
    <row r="62057" spans="26:26">
      <c r="Z62057" s="44"/>
    </row>
    <row r="62058" spans="26:26">
      <c r="Z62058" s="44"/>
    </row>
    <row r="62059" spans="26:26">
      <c r="Z62059" s="44"/>
    </row>
    <row r="62060" spans="26:26">
      <c r="Z62060" s="44"/>
    </row>
    <row r="62061" spans="26:26">
      <c r="Z62061" s="44"/>
    </row>
    <row r="62062" spans="26:26">
      <c r="Z62062" s="44"/>
    </row>
    <row r="62063" spans="26:26">
      <c r="Z62063" s="44"/>
    </row>
    <row r="62064" spans="26:26">
      <c r="Z62064" s="44"/>
    </row>
    <row r="62065" spans="26:26">
      <c r="Z62065" s="44"/>
    </row>
    <row r="62066" spans="26:26">
      <c r="Z62066" s="44"/>
    </row>
    <row r="62067" spans="26:26">
      <c r="Z62067" s="44"/>
    </row>
    <row r="62068" spans="26:26">
      <c r="Z62068" s="44"/>
    </row>
    <row r="62069" spans="26:26">
      <c r="Z62069" s="44"/>
    </row>
    <row r="62070" spans="26:26">
      <c r="Z62070" s="44"/>
    </row>
    <row r="62071" spans="26:26">
      <c r="Z62071" s="44"/>
    </row>
    <row r="62072" spans="26:26">
      <c r="Z62072" s="44"/>
    </row>
    <row r="62073" spans="26:26">
      <c r="Z62073" s="44"/>
    </row>
    <row r="62074" spans="26:26">
      <c r="Z62074" s="44"/>
    </row>
    <row r="62075" spans="26:26">
      <c r="Z62075" s="44"/>
    </row>
    <row r="62076" spans="26:26">
      <c r="Z62076" s="44"/>
    </row>
    <row r="62077" spans="26:26">
      <c r="Z62077" s="44"/>
    </row>
    <row r="62078" spans="26:26">
      <c r="Z62078" s="44"/>
    </row>
    <row r="62079" spans="26:26">
      <c r="Z62079" s="44"/>
    </row>
    <row r="62080" spans="26:26">
      <c r="Z62080" s="44"/>
    </row>
    <row r="62081" spans="26:26">
      <c r="Z62081" s="44"/>
    </row>
    <row r="62082" spans="26:26">
      <c r="Z62082" s="44"/>
    </row>
    <row r="62083" spans="26:26">
      <c r="Z62083" s="44"/>
    </row>
    <row r="62084" spans="26:26">
      <c r="Z62084" s="44"/>
    </row>
    <row r="62085" spans="26:26">
      <c r="Z62085" s="44"/>
    </row>
    <row r="62086" spans="26:26">
      <c r="Z62086" s="44"/>
    </row>
    <row r="62087" spans="26:26">
      <c r="Z62087" s="44"/>
    </row>
    <row r="62088" spans="26:26">
      <c r="Z62088" s="44"/>
    </row>
    <row r="62089" spans="26:26">
      <c r="Z62089" s="44"/>
    </row>
    <row r="62090" spans="26:26">
      <c r="Z62090" s="44"/>
    </row>
    <row r="62091" spans="26:26">
      <c r="Z62091" s="44"/>
    </row>
    <row r="62092" spans="26:26">
      <c r="Z62092" s="44"/>
    </row>
    <row r="62093" spans="26:26">
      <c r="Z62093" s="44"/>
    </row>
    <row r="62094" spans="26:26">
      <c r="Z62094" s="44"/>
    </row>
    <row r="62095" spans="26:26">
      <c r="Z62095" s="44"/>
    </row>
    <row r="62096" spans="26:26">
      <c r="Z62096" s="44"/>
    </row>
    <row r="62097" spans="26:26">
      <c r="Z62097" s="44"/>
    </row>
    <row r="62098" spans="26:26">
      <c r="Z62098" s="44"/>
    </row>
    <row r="62099" spans="26:26">
      <c r="Z62099" s="44"/>
    </row>
    <row r="62100" spans="26:26">
      <c r="Z62100" s="44"/>
    </row>
    <row r="62101" spans="26:26">
      <c r="Z62101" s="44"/>
    </row>
    <row r="62102" spans="26:26">
      <c r="Z62102" s="44"/>
    </row>
    <row r="62103" spans="26:26">
      <c r="Z62103" s="44"/>
    </row>
    <row r="62104" spans="26:26">
      <c r="Z62104" s="44"/>
    </row>
    <row r="62105" spans="26:26">
      <c r="Z62105" s="44"/>
    </row>
    <row r="62106" spans="26:26">
      <c r="Z62106" s="44"/>
    </row>
    <row r="62107" spans="26:26">
      <c r="Z62107" s="44"/>
    </row>
    <row r="62108" spans="26:26">
      <c r="Z62108" s="44"/>
    </row>
    <row r="62109" spans="26:26">
      <c r="Z62109" s="44"/>
    </row>
    <row r="62110" spans="26:26">
      <c r="Z62110" s="44"/>
    </row>
    <row r="62111" spans="26:26">
      <c r="Z62111" s="44"/>
    </row>
    <row r="62112" spans="26:26">
      <c r="Z62112" s="44"/>
    </row>
    <row r="62113" spans="26:26">
      <c r="Z62113" s="44"/>
    </row>
    <row r="62114" spans="26:26">
      <c r="Z62114" s="44"/>
    </row>
    <row r="62115" spans="26:26">
      <c r="Z62115" s="44"/>
    </row>
    <row r="62116" spans="26:26">
      <c r="Z62116" s="44"/>
    </row>
    <row r="62117" spans="26:26">
      <c r="Z62117" s="44"/>
    </row>
    <row r="62118" spans="26:26">
      <c r="Z62118" s="44"/>
    </row>
    <row r="62119" spans="26:26">
      <c r="Z62119" s="44"/>
    </row>
    <row r="62120" spans="26:26">
      <c r="Z62120" s="44"/>
    </row>
    <row r="62121" spans="26:26">
      <c r="Z62121" s="44"/>
    </row>
    <row r="62122" spans="26:26">
      <c r="Z62122" s="44"/>
    </row>
    <row r="62123" spans="26:26">
      <c r="Z62123" s="44"/>
    </row>
    <row r="62124" spans="26:26">
      <c r="Z62124" s="44"/>
    </row>
    <row r="62125" spans="26:26">
      <c r="Z62125" s="44"/>
    </row>
    <row r="62126" spans="26:26">
      <c r="Z62126" s="44"/>
    </row>
    <row r="62127" spans="26:26">
      <c r="Z62127" s="44"/>
    </row>
    <row r="62128" spans="26:26">
      <c r="Z62128" s="44"/>
    </row>
    <row r="62129" spans="26:26">
      <c r="Z62129" s="44"/>
    </row>
    <row r="62130" spans="26:26">
      <c r="Z62130" s="44"/>
    </row>
    <row r="62131" spans="26:26">
      <c r="Z62131" s="44"/>
    </row>
    <row r="62132" spans="26:26">
      <c r="Z62132" s="44"/>
    </row>
    <row r="62133" spans="26:26">
      <c r="Z62133" s="44"/>
    </row>
    <row r="62134" spans="26:26">
      <c r="Z62134" s="44"/>
    </row>
    <row r="62135" spans="26:26">
      <c r="Z62135" s="44"/>
    </row>
    <row r="62136" spans="26:26">
      <c r="Z62136" s="44"/>
    </row>
    <row r="62137" spans="26:26">
      <c r="Z62137" s="44"/>
    </row>
    <row r="62138" spans="26:26">
      <c r="Z62138" s="44"/>
    </row>
    <row r="62139" spans="26:26">
      <c r="Z62139" s="44"/>
    </row>
    <row r="62140" spans="26:26">
      <c r="Z62140" s="44"/>
    </row>
    <row r="62141" spans="26:26">
      <c r="Z62141" s="44"/>
    </row>
    <row r="62142" spans="26:26">
      <c r="Z62142" s="44"/>
    </row>
    <row r="62143" spans="26:26">
      <c r="Z62143" s="44"/>
    </row>
    <row r="62144" spans="26:26">
      <c r="Z62144" s="44"/>
    </row>
    <row r="62145" spans="26:26">
      <c r="Z62145" s="44"/>
    </row>
    <row r="62146" spans="26:26">
      <c r="Z62146" s="44"/>
    </row>
    <row r="62147" spans="26:26">
      <c r="Z62147" s="44"/>
    </row>
    <row r="62148" spans="26:26">
      <c r="Z62148" s="44"/>
    </row>
    <row r="62149" spans="26:26">
      <c r="Z62149" s="44"/>
    </row>
    <row r="62150" spans="26:26">
      <c r="Z62150" s="44"/>
    </row>
    <row r="62151" spans="26:26">
      <c r="Z62151" s="44"/>
    </row>
    <row r="62152" spans="26:26">
      <c r="Z62152" s="44"/>
    </row>
    <row r="62153" spans="26:26">
      <c r="Z62153" s="44"/>
    </row>
    <row r="62154" spans="26:26">
      <c r="Z62154" s="44"/>
    </row>
    <row r="62155" spans="26:26">
      <c r="Z62155" s="44"/>
    </row>
    <row r="62156" spans="26:26">
      <c r="Z62156" s="44"/>
    </row>
    <row r="62157" spans="26:26">
      <c r="Z62157" s="44"/>
    </row>
    <row r="62158" spans="26:26">
      <c r="Z62158" s="44"/>
    </row>
    <row r="62159" spans="26:26">
      <c r="Z62159" s="44"/>
    </row>
    <row r="62160" spans="26:26">
      <c r="Z62160" s="44"/>
    </row>
    <row r="62161" spans="26:26">
      <c r="Z62161" s="44"/>
    </row>
    <row r="62162" spans="26:26">
      <c r="Z62162" s="44"/>
    </row>
    <row r="62163" spans="26:26">
      <c r="Z62163" s="44"/>
    </row>
    <row r="62164" spans="26:26">
      <c r="Z62164" s="44"/>
    </row>
    <row r="62165" spans="26:26">
      <c r="Z62165" s="44"/>
    </row>
    <row r="62166" spans="26:26">
      <c r="Z62166" s="44"/>
    </row>
    <row r="62167" spans="26:26">
      <c r="Z62167" s="44"/>
    </row>
    <row r="62168" spans="26:26">
      <c r="Z62168" s="44"/>
    </row>
    <row r="62169" spans="26:26">
      <c r="Z62169" s="44"/>
    </row>
    <row r="62170" spans="26:26">
      <c r="Z62170" s="44"/>
    </row>
    <row r="62171" spans="26:26">
      <c r="Z62171" s="44"/>
    </row>
    <row r="62172" spans="26:26">
      <c r="Z62172" s="44"/>
    </row>
    <row r="62173" spans="26:26">
      <c r="Z62173" s="44"/>
    </row>
    <row r="62174" spans="26:26">
      <c r="Z62174" s="44"/>
    </row>
    <row r="62175" spans="26:26">
      <c r="Z62175" s="44"/>
    </row>
    <row r="62176" spans="26:26">
      <c r="Z62176" s="44"/>
    </row>
    <row r="62177" spans="26:26">
      <c r="Z62177" s="44"/>
    </row>
    <row r="62178" spans="26:26">
      <c r="Z62178" s="44"/>
    </row>
    <row r="62179" spans="26:26">
      <c r="Z62179" s="44"/>
    </row>
    <row r="62180" spans="26:26">
      <c r="Z62180" s="44"/>
    </row>
    <row r="62181" spans="26:26">
      <c r="Z62181" s="44"/>
    </row>
    <row r="62182" spans="26:26">
      <c r="Z62182" s="44"/>
    </row>
    <row r="62183" spans="26:26">
      <c r="Z62183" s="44"/>
    </row>
    <row r="62184" spans="26:26">
      <c r="Z62184" s="44"/>
    </row>
    <row r="62185" spans="26:26">
      <c r="Z62185" s="44"/>
    </row>
    <row r="62186" spans="26:26">
      <c r="Z62186" s="44"/>
    </row>
    <row r="62187" spans="26:26">
      <c r="Z62187" s="44"/>
    </row>
    <row r="62188" spans="26:26">
      <c r="Z62188" s="44"/>
    </row>
    <row r="62189" spans="26:26">
      <c r="Z62189" s="44"/>
    </row>
    <row r="62190" spans="26:26">
      <c r="Z62190" s="44"/>
    </row>
    <row r="62191" spans="26:26">
      <c r="Z62191" s="44"/>
    </row>
    <row r="62192" spans="26:26">
      <c r="Z62192" s="44"/>
    </row>
    <row r="62193" spans="26:26">
      <c r="Z62193" s="44"/>
    </row>
    <row r="62194" spans="26:26">
      <c r="Z62194" s="44"/>
    </row>
    <row r="62195" spans="26:26">
      <c r="Z62195" s="44"/>
    </row>
    <row r="62196" spans="26:26">
      <c r="Z62196" s="44"/>
    </row>
    <row r="62197" spans="26:26">
      <c r="Z62197" s="44"/>
    </row>
    <row r="62198" spans="26:26">
      <c r="Z62198" s="44"/>
    </row>
    <row r="62199" spans="26:26">
      <c r="Z62199" s="44"/>
    </row>
    <row r="62200" spans="26:26">
      <c r="Z62200" s="44"/>
    </row>
    <row r="62201" spans="26:26">
      <c r="Z62201" s="44"/>
    </row>
    <row r="62202" spans="26:26">
      <c r="Z62202" s="44"/>
    </row>
    <row r="62203" spans="26:26">
      <c r="Z62203" s="44"/>
    </row>
    <row r="62204" spans="26:26">
      <c r="Z62204" s="44"/>
    </row>
    <row r="62205" spans="26:26">
      <c r="Z62205" s="44"/>
    </row>
    <row r="62206" spans="26:26">
      <c r="Z62206" s="44"/>
    </row>
    <row r="62207" spans="26:26">
      <c r="Z62207" s="44"/>
    </row>
    <row r="62208" spans="26:26">
      <c r="Z62208" s="44"/>
    </row>
    <row r="62209" spans="26:26">
      <c r="Z62209" s="44"/>
    </row>
    <row r="62210" spans="26:26">
      <c r="Z62210" s="44"/>
    </row>
    <row r="62211" spans="26:26">
      <c r="Z62211" s="44"/>
    </row>
    <row r="62212" spans="26:26">
      <c r="Z62212" s="44"/>
    </row>
    <row r="62213" spans="26:26">
      <c r="Z62213" s="44"/>
    </row>
    <row r="62214" spans="26:26">
      <c r="Z62214" s="44"/>
    </row>
    <row r="62215" spans="26:26">
      <c r="Z62215" s="44"/>
    </row>
    <row r="62216" spans="26:26">
      <c r="Z62216" s="44"/>
    </row>
    <row r="62217" spans="26:26">
      <c r="Z62217" s="44"/>
    </row>
    <row r="62218" spans="26:26">
      <c r="Z62218" s="44"/>
    </row>
    <row r="62219" spans="26:26">
      <c r="Z62219" s="44"/>
    </row>
    <row r="62220" spans="26:26">
      <c r="Z62220" s="44"/>
    </row>
    <row r="62221" spans="26:26">
      <c r="Z62221" s="44"/>
    </row>
    <row r="62222" spans="26:26">
      <c r="Z62222" s="44"/>
    </row>
    <row r="62223" spans="26:26">
      <c r="Z62223" s="44"/>
    </row>
    <row r="62224" spans="26:26">
      <c r="Z62224" s="44"/>
    </row>
    <row r="62225" spans="26:26">
      <c r="Z62225" s="44"/>
    </row>
    <row r="62226" spans="26:26">
      <c r="Z62226" s="44"/>
    </row>
    <row r="62227" spans="26:26">
      <c r="Z62227" s="44"/>
    </row>
    <row r="62228" spans="26:26">
      <c r="Z62228" s="44"/>
    </row>
    <row r="62229" spans="26:26">
      <c r="Z62229" s="44"/>
    </row>
    <row r="62230" spans="26:26">
      <c r="Z62230" s="44"/>
    </row>
    <row r="62231" spans="26:26">
      <c r="Z62231" s="44"/>
    </row>
    <row r="62232" spans="26:26">
      <c r="Z62232" s="44"/>
    </row>
    <row r="62233" spans="26:26">
      <c r="Z62233" s="44"/>
    </row>
    <row r="62234" spans="26:26">
      <c r="Z62234" s="44"/>
    </row>
    <row r="62235" spans="26:26">
      <c r="Z62235" s="44"/>
    </row>
    <row r="62236" spans="26:26">
      <c r="Z62236" s="44"/>
    </row>
    <row r="62237" spans="26:26">
      <c r="Z62237" s="44"/>
    </row>
    <row r="62238" spans="26:26">
      <c r="Z62238" s="44"/>
    </row>
    <row r="62239" spans="26:26">
      <c r="Z62239" s="44"/>
    </row>
    <row r="62240" spans="26:26">
      <c r="Z62240" s="44"/>
    </row>
    <row r="62241" spans="26:26">
      <c r="Z62241" s="44"/>
    </row>
    <row r="62242" spans="26:26">
      <c r="Z62242" s="44"/>
    </row>
    <row r="62243" spans="26:26">
      <c r="Z62243" s="44"/>
    </row>
    <row r="62244" spans="26:26">
      <c r="Z62244" s="44"/>
    </row>
    <row r="62245" spans="26:26">
      <c r="Z62245" s="44"/>
    </row>
    <row r="62246" spans="26:26">
      <c r="Z62246" s="44"/>
    </row>
    <row r="62247" spans="26:26">
      <c r="Z62247" s="44"/>
    </row>
    <row r="62248" spans="26:26">
      <c r="Z62248" s="44"/>
    </row>
    <row r="62249" spans="26:26">
      <c r="Z62249" s="44"/>
    </row>
    <row r="62250" spans="26:26">
      <c r="Z62250" s="44"/>
    </row>
    <row r="62251" spans="26:26">
      <c r="Z62251" s="44"/>
    </row>
    <row r="62252" spans="26:26">
      <c r="Z62252" s="44"/>
    </row>
    <row r="62253" spans="26:26">
      <c r="Z62253" s="44"/>
    </row>
    <row r="62254" spans="26:26">
      <c r="Z62254" s="44"/>
    </row>
    <row r="62255" spans="26:26">
      <c r="Z62255" s="44"/>
    </row>
    <row r="62256" spans="26:26">
      <c r="Z62256" s="44"/>
    </row>
    <row r="62257" spans="26:26">
      <c r="Z62257" s="44"/>
    </row>
    <row r="62258" spans="26:26">
      <c r="Z62258" s="44"/>
    </row>
    <row r="62259" spans="26:26">
      <c r="Z62259" s="44"/>
    </row>
    <row r="62260" spans="26:26">
      <c r="Z62260" s="44"/>
    </row>
    <row r="62261" spans="26:26">
      <c r="Z62261" s="44"/>
    </row>
    <row r="62262" spans="26:26">
      <c r="Z62262" s="44"/>
    </row>
    <row r="62263" spans="26:26">
      <c r="Z62263" s="44"/>
    </row>
    <row r="62264" spans="26:26">
      <c r="Z62264" s="44"/>
    </row>
    <row r="62265" spans="26:26">
      <c r="Z62265" s="44"/>
    </row>
    <row r="62266" spans="26:26">
      <c r="Z62266" s="44"/>
    </row>
    <row r="62267" spans="26:26">
      <c r="Z62267" s="44"/>
    </row>
    <row r="62268" spans="26:26">
      <c r="Z62268" s="44"/>
    </row>
    <row r="62269" spans="26:26">
      <c r="Z62269" s="44"/>
    </row>
    <row r="62270" spans="26:26">
      <c r="Z62270" s="44"/>
    </row>
    <row r="62271" spans="26:26">
      <c r="Z62271" s="44"/>
    </row>
    <row r="62272" spans="26:26">
      <c r="Z62272" s="44"/>
    </row>
    <row r="62273" spans="26:26">
      <c r="Z62273" s="44"/>
    </row>
    <row r="62274" spans="26:26">
      <c r="Z62274" s="44"/>
    </row>
    <row r="62275" spans="26:26">
      <c r="Z62275" s="44"/>
    </row>
    <row r="62276" spans="26:26">
      <c r="Z62276" s="44"/>
    </row>
    <row r="62277" spans="26:26">
      <c r="Z62277" s="44"/>
    </row>
    <row r="62278" spans="26:26">
      <c r="Z62278" s="44"/>
    </row>
    <row r="62279" spans="26:26">
      <c r="Z62279" s="44"/>
    </row>
    <row r="62280" spans="26:26">
      <c r="Z62280" s="44"/>
    </row>
    <row r="62281" spans="26:26">
      <c r="Z62281" s="44"/>
    </row>
    <row r="62282" spans="26:26">
      <c r="Z62282" s="44"/>
    </row>
    <row r="62283" spans="26:26">
      <c r="Z62283" s="44"/>
    </row>
    <row r="62284" spans="26:26">
      <c r="Z62284" s="44"/>
    </row>
    <row r="62285" spans="26:26">
      <c r="Z62285" s="44"/>
    </row>
    <row r="62286" spans="26:26">
      <c r="Z62286" s="44"/>
    </row>
    <row r="62287" spans="26:26">
      <c r="Z62287" s="44"/>
    </row>
    <row r="62288" spans="26:26">
      <c r="Z62288" s="44"/>
    </row>
    <row r="62289" spans="26:26">
      <c r="Z62289" s="44"/>
    </row>
    <row r="62290" spans="26:26">
      <c r="Z62290" s="44"/>
    </row>
    <row r="62291" spans="26:26">
      <c r="Z62291" s="44"/>
    </row>
    <row r="62292" spans="26:26">
      <c r="Z62292" s="44"/>
    </row>
    <row r="62293" spans="26:26">
      <c r="Z62293" s="44"/>
    </row>
    <row r="62294" spans="26:26">
      <c r="Z62294" s="44"/>
    </row>
    <row r="62295" spans="26:26">
      <c r="Z62295" s="44"/>
    </row>
    <row r="62296" spans="26:26">
      <c r="Z62296" s="44"/>
    </row>
    <row r="62297" spans="26:26">
      <c r="Z62297" s="44"/>
    </row>
    <row r="62298" spans="26:26">
      <c r="Z62298" s="44"/>
    </row>
    <row r="62299" spans="26:26">
      <c r="Z62299" s="44"/>
    </row>
    <row r="62300" spans="26:26">
      <c r="Z62300" s="44"/>
    </row>
    <row r="62301" spans="26:26">
      <c r="Z62301" s="44"/>
    </row>
    <row r="62302" spans="26:26">
      <c r="Z62302" s="44"/>
    </row>
    <row r="62303" spans="26:26">
      <c r="Z62303" s="44"/>
    </row>
    <row r="62304" spans="26:26">
      <c r="Z62304" s="44"/>
    </row>
    <row r="62305" spans="26:26">
      <c r="Z62305" s="44"/>
    </row>
    <row r="62306" spans="26:26">
      <c r="Z62306" s="44"/>
    </row>
    <row r="62307" spans="26:26">
      <c r="Z62307" s="44"/>
    </row>
    <row r="62308" spans="26:26">
      <c r="Z62308" s="44"/>
    </row>
    <row r="62309" spans="26:26">
      <c r="Z62309" s="44"/>
    </row>
    <row r="62310" spans="26:26">
      <c r="Z62310" s="44"/>
    </row>
    <row r="62311" spans="26:26">
      <c r="Z62311" s="44"/>
    </row>
    <row r="62312" spans="26:26">
      <c r="Z62312" s="44"/>
    </row>
    <row r="62313" spans="26:26">
      <c r="Z62313" s="44"/>
    </row>
    <row r="62314" spans="26:26">
      <c r="Z62314" s="44"/>
    </row>
    <row r="62315" spans="26:26">
      <c r="Z62315" s="44"/>
    </row>
    <row r="62316" spans="26:26">
      <c r="Z62316" s="44"/>
    </row>
    <row r="62317" spans="26:26">
      <c r="Z62317" s="44"/>
    </row>
    <row r="62318" spans="26:26">
      <c r="Z62318" s="44"/>
    </row>
    <row r="62319" spans="26:26">
      <c r="Z62319" s="44"/>
    </row>
    <row r="62320" spans="26:26">
      <c r="Z62320" s="44"/>
    </row>
    <row r="62321" spans="26:26">
      <c r="Z62321" s="44"/>
    </row>
    <row r="62322" spans="26:26">
      <c r="Z62322" s="44"/>
    </row>
    <row r="62323" spans="26:26">
      <c r="Z62323" s="44"/>
    </row>
    <row r="62324" spans="26:26">
      <c r="Z62324" s="44"/>
    </row>
    <row r="62325" spans="26:26">
      <c r="Z62325" s="44"/>
    </row>
    <row r="62326" spans="26:26">
      <c r="Z62326" s="44"/>
    </row>
    <row r="62327" spans="26:26">
      <c r="Z62327" s="44"/>
    </row>
    <row r="62328" spans="26:26">
      <c r="Z62328" s="44"/>
    </row>
    <row r="62329" spans="26:26">
      <c r="Z62329" s="44"/>
    </row>
    <row r="62330" spans="26:26">
      <c r="Z62330" s="44"/>
    </row>
    <row r="62331" spans="26:26">
      <c r="Z62331" s="44"/>
    </row>
    <row r="62332" spans="26:26">
      <c r="Z62332" s="44"/>
    </row>
    <row r="62333" spans="26:26">
      <c r="Z62333" s="44"/>
    </row>
    <row r="62334" spans="26:26">
      <c r="Z62334" s="44"/>
    </row>
    <row r="62335" spans="26:26">
      <c r="Z62335" s="44"/>
    </row>
    <row r="62336" spans="26:26">
      <c r="Z62336" s="44"/>
    </row>
    <row r="62337" spans="26:26">
      <c r="Z62337" s="44"/>
    </row>
    <row r="62338" spans="26:26">
      <c r="Z62338" s="44"/>
    </row>
    <row r="62339" spans="26:26">
      <c r="Z62339" s="44"/>
    </row>
    <row r="62340" spans="26:26">
      <c r="Z62340" s="44"/>
    </row>
    <row r="62341" spans="26:26">
      <c r="Z62341" s="44"/>
    </row>
    <row r="62342" spans="26:26">
      <c r="Z62342" s="44"/>
    </row>
    <row r="62343" spans="26:26">
      <c r="Z62343" s="44"/>
    </row>
    <row r="62344" spans="26:26">
      <c r="Z62344" s="44"/>
    </row>
    <row r="62345" spans="26:26">
      <c r="Z62345" s="44"/>
    </row>
    <row r="62346" spans="26:26">
      <c r="Z62346" s="44"/>
    </row>
    <row r="62347" spans="26:26">
      <c r="Z62347" s="44"/>
    </row>
    <row r="62348" spans="26:26">
      <c r="Z62348" s="44"/>
    </row>
    <row r="62349" spans="26:26">
      <c r="Z62349" s="44"/>
    </row>
    <row r="62350" spans="26:26">
      <c r="Z62350" s="44"/>
    </row>
    <row r="62351" spans="26:26">
      <c r="Z62351" s="44"/>
    </row>
    <row r="62352" spans="26:26">
      <c r="Z62352" s="44"/>
    </row>
    <row r="62353" spans="26:26">
      <c r="Z62353" s="44"/>
    </row>
    <row r="62354" spans="26:26">
      <c r="Z62354" s="44"/>
    </row>
    <row r="62355" spans="26:26">
      <c r="Z62355" s="44"/>
    </row>
    <row r="62356" spans="26:26">
      <c r="Z62356" s="44"/>
    </row>
    <row r="62357" spans="26:26">
      <c r="Z62357" s="44"/>
    </row>
    <row r="62358" spans="26:26">
      <c r="Z62358" s="44"/>
    </row>
    <row r="62359" spans="26:26">
      <c r="Z62359" s="44"/>
    </row>
    <row r="62360" spans="26:26">
      <c r="Z62360" s="44"/>
    </row>
    <row r="62361" spans="26:26">
      <c r="Z62361" s="44"/>
    </row>
    <row r="62362" spans="26:26">
      <c r="Z62362" s="44"/>
    </row>
    <row r="62363" spans="26:26">
      <c r="Z62363" s="44"/>
    </row>
    <row r="62364" spans="26:26">
      <c r="Z62364" s="44"/>
    </row>
    <row r="62365" spans="26:26">
      <c r="Z62365" s="44"/>
    </row>
    <row r="62366" spans="26:26">
      <c r="Z62366" s="44"/>
    </row>
    <row r="62367" spans="26:26">
      <c r="Z62367" s="44"/>
    </row>
    <row r="62368" spans="26:26">
      <c r="Z62368" s="44"/>
    </row>
    <row r="62369" spans="26:26">
      <c r="Z62369" s="44"/>
    </row>
    <row r="62370" spans="26:26">
      <c r="Z62370" s="44"/>
    </row>
    <row r="62371" spans="26:26">
      <c r="Z62371" s="44"/>
    </row>
    <row r="62372" spans="26:26">
      <c r="Z62372" s="44"/>
    </row>
    <row r="62373" spans="26:26">
      <c r="Z62373" s="44"/>
    </row>
    <row r="62374" spans="26:26">
      <c r="Z62374" s="44"/>
    </row>
    <row r="62375" spans="26:26">
      <c r="Z62375" s="44"/>
    </row>
    <row r="62376" spans="26:26">
      <c r="Z62376" s="44"/>
    </row>
    <row r="62377" spans="26:26">
      <c r="Z62377" s="44"/>
    </row>
    <row r="62378" spans="26:26">
      <c r="Z62378" s="44"/>
    </row>
    <row r="62379" spans="26:26">
      <c r="Z62379" s="44"/>
    </row>
    <row r="62380" spans="26:26">
      <c r="Z62380" s="44"/>
    </row>
    <row r="62381" spans="26:26">
      <c r="Z62381" s="44"/>
    </row>
    <row r="62382" spans="26:26">
      <c r="Z62382" s="44"/>
    </row>
    <row r="62383" spans="26:26">
      <c r="Z62383" s="44"/>
    </row>
    <row r="62384" spans="26:26">
      <c r="Z62384" s="44"/>
    </row>
    <row r="62385" spans="26:26">
      <c r="Z62385" s="44"/>
    </row>
    <row r="62386" spans="26:26">
      <c r="Z62386" s="44"/>
    </row>
    <row r="62387" spans="26:26">
      <c r="Z62387" s="44"/>
    </row>
    <row r="62388" spans="26:26">
      <c r="Z62388" s="44"/>
    </row>
    <row r="62389" spans="26:26">
      <c r="Z62389" s="44"/>
    </row>
    <row r="62390" spans="26:26">
      <c r="Z62390" s="44"/>
    </row>
    <row r="62391" spans="26:26">
      <c r="Z62391" s="44"/>
    </row>
    <row r="62392" spans="26:26">
      <c r="Z62392" s="44"/>
    </row>
    <row r="62393" spans="26:26">
      <c r="Z62393" s="44"/>
    </row>
    <row r="62394" spans="26:26">
      <c r="Z62394" s="44"/>
    </row>
    <row r="62395" spans="26:26">
      <c r="Z62395" s="44"/>
    </row>
    <row r="62396" spans="26:26">
      <c r="Z62396" s="44"/>
    </row>
    <row r="62397" spans="26:26">
      <c r="Z62397" s="44"/>
    </row>
    <row r="62398" spans="26:26">
      <c r="Z62398" s="44"/>
    </row>
    <row r="62399" spans="26:26">
      <c r="Z62399" s="44"/>
    </row>
    <row r="62400" spans="26:26">
      <c r="Z62400" s="44"/>
    </row>
    <row r="62401" spans="26:26">
      <c r="Z62401" s="44"/>
    </row>
    <row r="62402" spans="26:26">
      <c r="Z62402" s="44"/>
    </row>
    <row r="62403" spans="26:26">
      <c r="Z62403" s="44"/>
    </row>
    <row r="62404" spans="26:26">
      <c r="Z62404" s="44"/>
    </row>
    <row r="62405" spans="26:26">
      <c r="Z62405" s="44"/>
    </row>
    <row r="62406" spans="26:26">
      <c r="Z62406" s="44"/>
    </row>
    <row r="62407" spans="26:26">
      <c r="Z62407" s="44"/>
    </row>
    <row r="62408" spans="26:26">
      <c r="Z62408" s="44"/>
    </row>
    <row r="62409" spans="26:26">
      <c r="Z62409" s="44"/>
    </row>
    <row r="62410" spans="26:26">
      <c r="Z62410" s="44"/>
    </row>
    <row r="62411" spans="26:26">
      <c r="Z62411" s="44"/>
    </row>
    <row r="62412" spans="26:26">
      <c r="Z62412" s="44"/>
    </row>
    <row r="62413" spans="26:26">
      <c r="Z62413" s="44"/>
    </row>
    <row r="62414" spans="26:26">
      <c r="Z62414" s="44"/>
    </row>
    <row r="62415" spans="26:26">
      <c r="Z62415" s="44"/>
    </row>
    <row r="62416" spans="26:26">
      <c r="Z62416" s="44"/>
    </row>
    <row r="62417" spans="26:26">
      <c r="Z62417" s="44"/>
    </row>
    <row r="62418" spans="26:26">
      <c r="Z62418" s="44"/>
    </row>
    <row r="62419" spans="26:26">
      <c r="Z62419" s="44"/>
    </row>
    <row r="62420" spans="26:26">
      <c r="Z62420" s="44"/>
    </row>
    <row r="62421" spans="26:26">
      <c r="Z62421" s="44"/>
    </row>
    <row r="62422" spans="26:26">
      <c r="Z62422" s="44"/>
    </row>
    <row r="62423" spans="26:26">
      <c r="Z62423" s="44"/>
    </row>
    <row r="62424" spans="26:26">
      <c r="Z62424" s="44"/>
    </row>
    <row r="62425" spans="26:26">
      <c r="Z62425" s="44"/>
    </row>
    <row r="62426" spans="26:26">
      <c r="Z62426" s="44"/>
    </row>
    <row r="62427" spans="26:26">
      <c r="Z62427" s="44"/>
    </row>
    <row r="62428" spans="26:26">
      <c r="Z62428" s="44"/>
    </row>
    <row r="62429" spans="26:26">
      <c r="Z62429" s="44"/>
    </row>
    <row r="62430" spans="26:26">
      <c r="Z62430" s="44"/>
    </row>
    <row r="62431" spans="26:26">
      <c r="Z62431" s="44"/>
    </row>
    <row r="62432" spans="26:26">
      <c r="Z62432" s="44"/>
    </row>
    <row r="62433" spans="26:26">
      <c r="Z62433" s="44"/>
    </row>
    <row r="62434" spans="26:26">
      <c r="Z62434" s="44"/>
    </row>
    <row r="62435" spans="26:26">
      <c r="Z62435" s="44"/>
    </row>
    <row r="62436" spans="26:26">
      <c r="Z62436" s="44"/>
    </row>
    <row r="62437" spans="26:26">
      <c r="Z62437" s="44"/>
    </row>
    <row r="62438" spans="26:26">
      <c r="Z62438" s="44"/>
    </row>
    <row r="62439" spans="26:26">
      <c r="Z62439" s="44"/>
    </row>
    <row r="62440" spans="26:26">
      <c r="Z62440" s="44"/>
    </row>
    <row r="62441" spans="26:26">
      <c r="Z62441" s="44"/>
    </row>
    <row r="62442" spans="26:26">
      <c r="Z62442" s="44"/>
    </row>
    <row r="62443" spans="26:26">
      <c r="Z62443" s="44"/>
    </row>
    <row r="62444" spans="26:26">
      <c r="Z62444" s="44"/>
    </row>
    <row r="62445" spans="26:26">
      <c r="Z62445" s="44"/>
    </row>
    <row r="62446" spans="26:26">
      <c r="Z62446" s="44"/>
    </row>
    <row r="62447" spans="26:26">
      <c r="Z62447" s="44"/>
    </row>
    <row r="62448" spans="26:26">
      <c r="Z62448" s="44"/>
    </row>
    <row r="62449" spans="26:26">
      <c r="Z62449" s="44"/>
    </row>
    <row r="62450" spans="26:26">
      <c r="Z62450" s="44"/>
    </row>
    <row r="62451" spans="26:26">
      <c r="Z62451" s="44"/>
    </row>
    <row r="62452" spans="26:26">
      <c r="Z62452" s="44"/>
    </row>
    <row r="62453" spans="26:26">
      <c r="Z62453" s="44"/>
    </row>
    <row r="62454" spans="26:26">
      <c r="Z62454" s="44"/>
    </row>
    <row r="62455" spans="26:26">
      <c r="Z62455" s="44"/>
    </row>
    <row r="62456" spans="26:26">
      <c r="Z62456" s="44"/>
    </row>
    <row r="62457" spans="26:26">
      <c r="Z62457" s="44"/>
    </row>
    <row r="62458" spans="26:26">
      <c r="Z62458" s="44"/>
    </row>
    <row r="62459" spans="26:26">
      <c r="Z62459" s="44"/>
    </row>
    <row r="62460" spans="26:26">
      <c r="Z62460" s="44"/>
    </row>
    <row r="62461" spans="26:26">
      <c r="Z62461" s="44"/>
    </row>
    <row r="62462" spans="26:26">
      <c r="Z62462" s="44"/>
    </row>
    <row r="62463" spans="26:26">
      <c r="Z62463" s="44"/>
    </row>
    <row r="62464" spans="26:26">
      <c r="Z62464" s="44"/>
    </row>
    <row r="62465" spans="26:26">
      <c r="Z62465" s="44"/>
    </row>
    <row r="62466" spans="26:26">
      <c r="Z62466" s="44"/>
    </row>
    <row r="62467" spans="26:26">
      <c r="Z62467" s="44"/>
    </row>
    <row r="62468" spans="26:26">
      <c r="Z62468" s="44"/>
    </row>
    <row r="62469" spans="26:26">
      <c r="Z62469" s="44"/>
    </row>
    <row r="62470" spans="26:26">
      <c r="Z62470" s="44"/>
    </row>
    <row r="62471" spans="26:26">
      <c r="Z62471" s="44"/>
    </row>
    <row r="62472" spans="26:26">
      <c r="Z62472" s="44"/>
    </row>
    <row r="62473" spans="26:26">
      <c r="Z62473" s="44"/>
    </row>
    <row r="62474" spans="26:26">
      <c r="Z62474" s="44"/>
    </row>
    <row r="62475" spans="26:26">
      <c r="Z62475" s="44"/>
    </row>
    <row r="62476" spans="26:26">
      <c r="Z62476" s="44"/>
    </row>
    <row r="62477" spans="26:26">
      <c r="Z62477" s="44"/>
    </row>
    <row r="62478" spans="26:26">
      <c r="Z62478" s="44"/>
    </row>
    <row r="62479" spans="26:26">
      <c r="Z62479" s="44"/>
    </row>
    <row r="62480" spans="26:26">
      <c r="Z62480" s="44"/>
    </row>
    <row r="62481" spans="26:26">
      <c r="Z62481" s="44"/>
    </row>
    <row r="62482" spans="26:26">
      <c r="Z62482" s="44"/>
    </row>
    <row r="62483" spans="26:26">
      <c r="Z62483" s="44"/>
    </row>
    <row r="62484" spans="26:26">
      <c r="Z62484" s="44"/>
    </row>
    <row r="62485" spans="26:26">
      <c r="Z62485" s="44"/>
    </row>
    <row r="62486" spans="26:26">
      <c r="Z62486" s="44"/>
    </row>
    <row r="62487" spans="26:26">
      <c r="Z62487" s="44"/>
    </row>
    <row r="62488" spans="26:26">
      <c r="Z62488" s="44"/>
    </row>
    <row r="62489" spans="26:26">
      <c r="Z62489" s="44"/>
    </row>
    <row r="62490" spans="26:26">
      <c r="Z62490" s="44"/>
    </row>
    <row r="62491" spans="26:26">
      <c r="Z62491" s="44"/>
    </row>
    <row r="62492" spans="26:26">
      <c r="Z62492" s="44"/>
    </row>
    <row r="62493" spans="26:26">
      <c r="Z62493" s="44"/>
    </row>
    <row r="62494" spans="26:26">
      <c r="Z62494" s="44"/>
    </row>
    <row r="62495" spans="26:26">
      <c r="Z62495" s="44"/>
    </row>
    <row r="62496" spans="26:26">
      <c r="Z62496" s="44"/>
    </row>
    <row r="62497" spans="26:26">
      <c r="Z62497" s="44"/>
    </row>
    <row r="62498" spans="26:26">
      <c r="Z62498" s="44"/>
    </row>
    <row r="62499" spans="26:26">
      <c r="Z62499" s="44"/>
    </row>
    <row r="62500" spans="26:26">
      <c r="Z62500" s="44"/>
    </row>
    <row r="62501" spans="26:26">
      <c r="Z62501" s="44"/>
    </row>
    <row r="62502" spans="26:26">
      <c r="Z62502" s="44"/>
    </row>
    <row r="62503" spans="26:26">
      <c r="Z62503" s="44"/>
    </row>
    <row r="62504" spans="26:26">
      <c r="Z62504" s="44"/>
    </row>
    <row r="62505" spans="26:26">
      <c r="Z62505" s="44"/>
    </row>
    <row r="62506" spans="26:26">
      <c r="Z62506" s="44"/>
    </row>
    <row r="62507" spans="26:26">
      <c r="Z62507" s="44"/>
    </row>
    <row r="62508" spans="26:26">
      <c r="Z62508" s="44"/>
    </row>
    <row r="62509" spans="26:26">
      <c r="Z62509" s="44"/>
    </row>
    <row r="62510" spans="26:26">
      <c r="Z62510" s="44"/>
    </row>
    <row r="62511" spans="26:26">
      <c r="Z62511" s="44"/>
    </row>
    <row r="62512" spans="26:26">
      <c r="Z62512" s="44"/>
    </row>
    <row r="62513" spans="26:26">
      <c r="Z62513" s="44"/>
    </row>
    <row r="62514" spans="26:26">
      <c r="Z62514" s="44"/>
    </row>
    <row r="62515" spans="26:26">
      <c r="Z62515" s="44"/>
    </row>
    <row r="62516" spans="26:26">
      <c r="Z62516" s="44"/>
    </row>
    <row r="62517" spans="26:26">
      <c r="Z62517" s="44"/>
    </row>
    <row r="62518" spans="26:26">
      <c r="Z62518" s="44"/>
    </row>
    <row r="62519" spans="26:26">
      <c r="Z62519" s="44"/>
    </row>
    <row r="62520" spans="26:26">
      <c r="Z62520" s="44"/>
    </row>
    <row r="62521" spans="26:26">
      <c r="Z62521" s="44"/>
    </row>
    <row r="62522" spans="26:26">
      <c r="Z62522" s="44"/>
    </row>
    <row r="62523" spans="26:26">
      <c r="Z62523" s="44"/>
    </row>
    <row r="62524" spans="26:26">
      <c r="Z62524" s="44"/>
    </row>
    <row r="62525" spans="26:26">
      <c r="Z62525" s="44"/>
    </row>
    <row r="62526" spans="26:26">
      <c r="Z62526" s="44"/>
    </row>
    <row r="62527" spans="26:26">
      <c r="Z62527" s="44"/>
    </row>
    <row r="62528" spans="26:26">
      <c r="Z62528" s="44"/>
    </row>
    <row r="62529" spans="26:26">
      <c r="Z62529" s="44"/>
    </row>
    <row r="62530" spans="26:26">
      <c r="Z62530" s="44"/>
    </row>
    <row r="62531" spans="26:26">
      <c r="Z62531" s="44"/>
    </row>
    <row r="62532" spans="26:26">
      <c r="Z62532" s="44"/>
    </row>
    <row r="62533" spans="26:26">
      <c r="Z62533" s="44"/>
    </row>
    <row r="62534" spans="26:26">
      <c r="Z62534" s="44"/>
    </row>
    <row r="62535" spans="26:26">
      <c r="Z62535" s="44"/>
    </row>
    <row r="62536" spans="26:26">
      <c r="Z62536" s="44"/>
    </row>
    <row r="62537" spans="26:26">
      <c r="Z62537" s="44"/>
    </row>
    <row r="62538" spans="26:26">
      <c r="Z62538" s="44"/>
    </row>
    <row r="62539" spans="26:26">
      <c r="Z62539" s="44"/>
    </row>
    <row r="62540" spans="26:26">
      <c r="Z62540" s="44"/>
    </row>
    <row r="62541" spans="26:26">
      <c r="Z62541" s="44"/>
    </row>
    <row r="62542" spans="26:26">
      <c r="Z62542" s="44"/>
    </row>
    <row r="62543" spans="26:26">
      <c r="Z62543" s="44"/>
    </row>
    <row r="62544" spans="26:26">
      <c r="Z62544" s="44"/>
    </row>
    <row r="62545" spans="26:26">
      <c r="Z62545" s="44"/>
    </row>
    <row r="62546" spans="26:26">
      <c r="Z62546" s="44"/>
    </row>
    <row r="62547" spans="26:26">
      <c r="Z62547" s="44"/>
    </row>
    <row r="62548" spans="26:26">
      <c r="Z62548" s="44"/>
    </row>
    <row r="62549" spans="26:26">
      <c r="Z62549" s="44"/>
    </row>
    <row r="62550" spans="26:26">
      <c r="Z62550" s="44"/>
    </row>
    <row r="62551" spans="26:26">
      <c r="Z62551" s="44"/>
    </row>
    <row r="62552" spans="26:26">
      <c r="Z62552" s="44"/>
    </row>
    <row r="62553" spans="26:26">
      <c r="Z62553" s="44"/>
    </row>
    <row r="62554" spans="26:26">
      <c r="Z62554" s="44"/>
    </row>
    <row r="62555" spans="26:26">
      <c r="Z62555" s="44"/>
    </row>
    <row r="62556" spans="26:26">
      <c r="Z62556" s="44"/>
    </row>
    <row r="62557" spans="26:26">
      <c r="Z62557" s="44"/>
    </row>
    <row r="62558" spans="26:26">
      <c r="Z62558" s="44"/>
    </row>
    <row r="62559" spans="26:26">
      <c r="Z62559" s="44"/>
    </row>
    <row r="62560" spans="26:26">
      <c r="Z62560" s="44"/>
    </row>
    <row r="62561" spans="26:26">
      <c r="Z62561" s="44"/>
    </row>
    <row r="62562" spans="26:26">
      <c r="Z62562" s="44"/>
    </row>
    <row r="62563" spans="26:26">
      <c r="Z62563" s="44"/>
    </row>
    <row r="62564" spans="26:26">
      <c r="Z62564" s="44"/>
    </row>
    <row r="62565" spans="26:26">
      <c r="Z62565" s="44"/>
    </row>
    <row r="62566" spans="26:26">
      <c r="Z62566" s="44"/>
    </row>
    <row r="62567" spans="26:26">
      <c r="Z62567" s="44"/>
    </row>
    <row r="62568" spans="26:26">
      <c r="Z62568" s="44"/>
    </row>
    <row r="62569" spans="26:26">
      <c r="Z62569" s="44"/>
    </row>
    <row r="62570" spans="26:26">
      <c r="Z62570" s="44"/>
    </row>
    <row r="62571" spans="26:26">
      <c r="Z62571" s="44"/>
    </row>
    <row r="62572" spans="26:26">
      <c r="Z62572" s="44"/>
    </row>
    <row r="62573" spans="26:26">
      <c r="Z62573" s="44"/>
    </row>
    <row r="62574" spans="26:26">
      <c r="Z62574" s="44"/>
    </row>
    <row r="62575" spans="26:26">
      <c r="Z62575" s="44"/>
    </row>
    <row r="62576" spans="26:26">
      <c r="Z62576" s="44"/>
    </row>
    <row r="62577" spans="26:26">
      <c r="Z62577" s="44"/>
    </row>
    <row r="62578" spans="26:26">
      <c r="Z62578" s="44"/>
    </row>
    <row r="62579" spans="26:26">
      <c r="Z62579" s="44"/>
    </row>
    <row r="62580" spans="26:26">
      <c r="Z62580" s="44"/>
    </row>
    <row r="62581" spans="26:26">
      <c r="Z62581" s="44"/>
    </row>
    <row r="62582" spans="26:26">
      <c r="Z62582" s="44"/>
    </row>
    <row r="62583" spans="26:26">
      <c r="Z62583" s="44"/>
    </row>
    <row r="62584" spans="26:26">
      <c r="Z62584" s="44"/>
    </row>
    <row r="62585" spans="26:26">
      <c r="Z62585" s="44"/>
    </row>
    <row r="62586" spans="26:26">
      <c r="Z62586" s="44"/>
    </row>
    <row r="62587" spans="26:26">
      <c r="Z62587" s="44"/>
    </row>
    <row r="62588" spans="26:26">
      <c r="Z62588" s="44"/>
    </row>
    <row r="62589" spans="26:26">
      <c r="Z62589" s="44"/>
    </row>
    <row r="62590" spans="26:26">
      <c r="Z62590" s="44"/>
    </row>
    <row r="62591" spans="26:26">
      <c r="Z62591" s="44"/>
    </row>
    <row r="62592" spans="26:26">
      <c r="Z62592" s="44"/>
    </row>
    <row r="62593" spans="26:26">
      <c r="Z62593" s="44"/>
    </row>
    <row r="62594" spans="26:26">
      <c r="Z62594" s="44"/>
    </row>
    <row r="62595" spans="26:26">
      <c r="Z62595" s="44"/>
    </row>
    <row r="62596" spans="26:26">
      <c r="Z62596" s="44"/>
    </row>
    <row r="62597" spans="26:26">
      <c r="Z62597" s="44"/>
    </row>
    <row r="62598" spans="26:26">
      <c r="Z62598" s="44"/>
    </row>
    <row r="62599" spans="26:26">
      <c r="Z62599" s="44"/>
    </row>
    <row r="62600" spans="26:26">
      <c r="Z62600" s="44"/>
    </row>
    <row r="62601" spans="26:26">
      <c r="Z62601" s="44"/>
    </row>
    <row r="62602" spans="26:26">
      <c r="Z62602" s="44"/>
    </row>
    <row r="62603" spans="26:26">
      <c r="Z62603" s="44"/>
    </row>
    <row r="62604" spans="26:26">
      <c r="Z62604" s="44"/>
    </row>
    <row r="62605" spans="26:26">
      <c r="Z62605" s="44"/>
    </row>
    <row r="62606" spans="26:26">
      <c r="Z62606" s="44"/>
    </row>
    <row r="62607" spans="26:26">
      <c r="Z62607" s="44"/>
    </row>
    <row r="62608" spans="26:26">
      <c r="Z62608" s="44"/>
    </row>
    <row r="62609" spans="26:26">
      <c r="Z62609" s="44"/>
    </row>
    <row r="62610" spans="26:26">
      <c r="Z62610" s="44"/>
    </row>
    <row r="62611" spans="26:26">
      <c r="Z62611" s="44"/>
    </row>
    <row r="62612" spans="26:26">
      <c r="Z62612" s="44"/>
    </row>
    <row r="62613" spans="26:26">
      <c r="Z62613" s="44"/>
    </row>
    <row r="62614" spans="26:26">
      <c r="Z62614" s="44"/>
    </row>
    <row r="62615" spans="26:26">
      <c r="Z62615" s="44"/>
    </row>
    <row r="62616" spans="26:26">
      <c r="Z62616" s="44"/>
    </row>
    <row r="62617" spans="26:26">
      <c r="Z62617" s="44"/>
    </row>
    <row r="62618" spans="26:26">
      <c r="Z62618" s="44"/>
    </row>
    <row r="62619" spans="26:26">
      <c r="Z62619" s="44"/>
    </row>
    <row r="62620" spans="26:26">
      <c r="Z62620" s="44"/>
    </row>
    <row r="62621" spans="26:26">
      <c r="Z62621" s="44"/>
    </row>
    <row r="62622" spans="26:26">
      <c r="Z62622" s="44"/>
    </row>
    <row r="62623" spans="26:26">
      <c r="Z62623" s="44"/>
    </row>
    <row r="62624" spans="26:26">
      <c r="Z62624" s="44"/>
    </row>
    <row r="62625" spans="26:26">
      <c r="Z62625" s="44"/>
    </row>
    <row r="62626" spans="26:26">
      <c r="Z62626" s="44"/>
    </row>
    <row r="62627" spans="26:26">
      <c r="Z62627" s="44"/>
    </row>
    <row r="62628" spans="26:26">
      <c r="Z62628" s="44"/>
    </row>
    <row r="62629" spans="26:26">
      <c r="Z62629" s="44"/>
    </row>
    <row r="62630" spans="26:26">
      <c r="Z62630" s="44"/>
    </row>
    <row r="62631" spans="26:26">
      <c r="Z62631" s="44"/>
    </row>
    <row r="62632" spans="26:26">
      <c r="Z62632" s="44"/>
    </row>
    <row r="62633" spans="26:26">
      <c r="Z62633" s="44"/>
    </row>
    <row r="62634" spans="26:26">
      <c r="Z62634" s="44"/>
    </row>
    <row r="62635" spans="26:26">
      <c r="Z62635" s="44"/>
    </row>
    <row r="62636" spans="26:26">
      <c r="Z62636" s="44"/>
    </row>
    <row r="62637" spans="26:26">
      <c r="Z62637" s="44"/>
    </row>
    <row r="62638" spans="26:26">
      <c r="Z62638" s="44"/>
    </row>
    <row r="62639" spans="26:26">
      <c r="Z62639" s="44"/>
    </row>
    <row r="62640" spans="26:26">
      <c r="Z62640" s="44"/>
    </row>
    <row r="62641" spans="26:26">
      <c r="Z62641" s="44"/>
    </row>
    <row r="62642" spans="26:26">
      <c r="Z62642" s="44"/>
    </row>
    <row r="62643" spans="26:26">
      <c r="Z62643" s="44"/>
    </row>
    <row r="62644" spans="26:26">
      <c r="Z62644" s="44"/>
    </row>
    <row r="62645" spans="26:26">
      <c r="Z62645" s="44"/>
    </row>
    <row r="62646" spans="26:26">
      <c r="Z62646" s="44"/>
    </row>
    <row r="62647" spans="26:26">
      <c r="Z62647" s="44"/>
    </row>
    <row r="62648" spans="26:26">
      <c r="Z62648" s="44"/>
    </row>
    <row r="62649" spans="26:26">
      <c r="Z62649" s="44"/>
    </row>
    <row r="62650" spans="26:26">
      <c r="Z62650" s="44"/>
    </row>
    <row r="62651" spans="26:26">
      <c r="Z62651" s="44"/>
    </row>
    <row r="62652" spans="26:26">
      <c r="Z62652" s="44"/>
    </row>
    <row r="62653" spans="26:26">
      <c r="Z62653" s="44"/>
    </row>
    <row r="62654" spans="26:26">
      <c r="Z62654" s="44"/>
    </row>
    <row r="62655" spans="26:26">
      <c r="Z62655" s="44"/>
    </row>
    <row r="62656" spans="26:26">
      <c r="Z62656" s="44"/>
    </row>
    <row r="62657" spans="26:26">
      <c r="Z62657" s="44"/>
    </row>
    <row r="62658" spans="26:26">
      <c r="Z62658" s="44"/>
    </row>
    <row r="62659" spans="26:26">
      <c r="Z62659" s="44"/>
    </row>
    <row r="62660" spans="26:26">
      <c r="Z62660" s="44"/>
    </row>
    <row r="62661" spans="26:26">
      <c r="Z62661" s="44"/>
    </row>
    <row r="62662" spans="26:26">
      <c r="Z62662" s="44"/>
    </row>
    <row r="62663" spans="26:26">
      <c r="Z62663" s="44"/>
    </row>
    <row r="62664" spans="26:26">
      <c r="Z62664" s="44"/>
    </row>
    <row r="62665" spans="26:26">
      <c r="Z62665" s="44"/>
    </row>
    <row r="62666" spans="26:26">
      <c r="Z62666" s="44"/>
    </row>
    <row r="62667" spans="26:26">
      <c r="Z62667" s="44"/>
    </row>
    <row r="62668" spans="26:26">
      <c r="Z62668" s="44"/>
    </row>
    <row r="62669" spans="26:26">
      <c r="Z62669" s="44"/>
    </row>
    <row r="62670" spans="26:26">
      <c r="Z62670" s="44"/>
    </row>
    <row r="62671" spans="26:26">
      <c r="Z62671" s="44"/>
    </row>
    <row r="62672" spans="26:26">
      <c r="Z62672" s="44"/>
    </row>
    <row r="62673" spans="26:26">
      <c r="Z62673" s="44"/>
    </row>
    <row r="62674" spans="26:26">
      <c r="Z62674" s="44"/>
    </row>
    <row r="62675" spans="26:26">
      <c r="Z62675" s="44"/>
    </row>
    <row r="62676" spans="26:26">
      <c r="Z62676" s="44"/>
    </row>
    <row r="62677" spans="26:26">
      <c r="Z62677" s="44"/>
    </row>
    <row r="62678" spans="26:26">
      <c r="Z62678" s="44"/>
    </row>
    <row r="62679" spans="26:26">
      <c r="Z62679" s="44"/>
    </row>
    <row r="62680" spans="26:26">
      <c r="Z62680" s="44"/>
    </row>
    <row r="62681" spans="26:26">
      <c r="Z62681" s="44"/>
    </row>
    <row r="62682" spans="26:26">
      <c r="Z62682" s="44"/>
    </row>
    <row r="62683" spans="26:26">
      <c r="Z62683" s="44"/>
    </row>
    <row r="62684" spans="26:26">
      <c r="Z62684" s="44"/>
    </row>
    <row r="62685" spans="26:26">
      <c r="Z62685" s="44"/>
    </row>
    <row r="62686" spans="26:26">
      <c r="Z62686" s="44"/>
    </row>
    <row r="62687" spans="26:26">
      <c r="Z62687" s="44"/>
    </row>
    <row r="62688" spans="26:26">
      <c r="Z62688" s="44"/>
    </row>
    <row r="62689" spans="26:26">
      <c r="Z62689" s="44"/>
    </row>
    <row r="62690" spans="26:26">
      <c r="Z62690" s="44"/>
    </row>
    <row r="62691" spans="26:26">
      <c r="Z62691" s="44"/>
    </row>
    <row r="62692" spans="26:26">
      <c r="Z62692" s="44"/>
    </row>
    <row r="62693" spans="26:26">
      <c r="Z62693" s="44"/>
    </row>
    <row r="62694" spans="26:26">
      <c r="Z62694" s="44"/>
    </row>
    <row r="62695" spans="26:26">
      <c r="Z62695" s="44"/>
    </row>
    <row r="62696" spans="26:26">
      <c r="Z62696" s="44"/>
    </row>
    <row r="62697" spans="26:26">
      <c r="Z62697" s="44"/>
    </row>
    <row r="62698" spans="26:26">
      <c r="Z62698" s="44"/>
    </row>
    <row r="62699" spans="26:26">
      <c r="Z62699" s="44"/>
    </row>
    <row r="62700" spans="26:26">
      <c r="Z62700" s="44"/>
    </row>
    <row r="62701" spans="26:26">
      <c r="Z62701" s="44"/>
    </row>
    <row r="62702" spans="26:26">
      <c r="Z62702" s="44"/>
    </row>
    <row r="62703" spans="26:26">
      <c r="Z62703" s="44"/>
    </row>
    <row r="62704" spans="26:26">
      <c r="Z62704" s="44"/>
    </row>
    <row r="62705" spans="26:26">
      <c r="Z62705" s="44"/>
    </row>
    <row r="62706" spans="26:26">
      <c r="Z62706" s="44"/>
    </row>
    <row r="62707" spans="26:26">
      <c r="Z62707" s="44"/>
    </row>
    <row r="62708" spans="26:26">
      <c r="Z62708" s="44"/>
    </row>
    <row r="62709" spans="26:26">
      <c r="Z62709" s="44"/>
    </row>
    <row r="62710" spans="26:26">
      <c r="Z62710" s="44"/>
    </row>
    <row r="62711" spans="26:26">
      <c r="Z62711" s="44"/>
    </row>
    <row r="62712" spans="26:26">
      <c r="Z62712" s="44"/>
    </row>
    <row r="62713" spans="26:26">
      <c r="Z62713" s="44"/>
    </row>
    <row r="62714" spans="26:26">
      <c r="Z62714" s="44"/>
    </row>
    <row r="62715" spans="26:26">
      <c r="Z62715" s="44"/>
    </row>
    <row r="62716" spans="26:26">
      <c r="Z62716" s="44"/>
    </row>
    <row r="62717" spans="26:26">
      <c r="Z62717" s="44"/>
    </row>
    <row r="62718" spans="26:26">
      <c r="Z62718" s="44"/>
    </row>
    <row r="62719" spans="26:26">
      <c r="Z62719" s="44"/>
    </row>
    <row r="62720" spans="26:26">
      <c r="Z62720" s="44"/>
    </row>
    <row r="62721" spans="26:26">
      <c r="Z62721" s="44"/>
    </row>
    <row r="62722" spans="26:26">
      <c r="Z62722" s="44"/>
    </row>
    <row r="62723" spans="26:26">
      <c r="Z62723" s="44"/>
    </row>
    <row r="62724" spans="26:26">
      <c r="Z62724" s="44"/>
    </row>
    <row r="62725" spans="26:26">
      <c r="Z62725" s="44"/>
    </row>
    <row r="62726" spans="26:26">
      <c r="Z62726" s="44"/>
    </row>
    <row r="62727" spans="26:26">
      <c r="Z62727" s="44"/>
    </row>
    <row r="62728" spans="26:26">
      <c r="Z62728" s="44"/>
    </row>
    <row r="62729" spans="26:26">
      <c r="Z62729" s="44"/>
    </row>
    <row r="62730" spans="26:26">
      <c r="Z62730" s="44"/>
    </row>
    <row r="62731" spans="26:26">
      <c r="Z62731" s="44"/>
    </row>
    <row r="62732" spans="26:26">
      <c r="Z62732" s="44"/>
    </row>
    <row r="62733" spans="26:26">
      <c r="Z62733" s="44"/>
    </row>
    <row r="62734" spans="26:26">
      <c r="Z62734" s="44"/>
    </row>
    <row r="62735" spans="26:26">
      <c r="Z62735" s="44"/>
    </row>
    <row r="62736" spans="26:26">
      <c r="Z62736" s="44"/>
    </row>
    <row r="62737" spans="26:26">
      <c r="Z62737" s="44"/>
    </row>
    <row r="62738" spans="26:26">
      <c r="Z62738" s="44"/>
    </row>
    <row r="62739" spans="26:26">
      <c r="Z62739" s="44"/>
    </row>
    <row r="62740" spans="26:26">
      <c r="Z62740" s="44"/>
    </row>
    <row r="62741" spans="26:26">
      <c r="Z62741" s="44"/>
    </row>
    <row r="62742" spans="26:26">
      <c r="Z62742" s="44"/>
    </row>
    <row r="62743" spans="26:26">
      <c r="Z62743" s="44"/>
    </row>
    <row r="62744" spans="26:26">
      <c r="Z62744" s="44"/>
    </row>
    <row r="62745" spans="26:26">
      <c r="Z62745" s="44"/>
    </row>
    <row r="62746" spans="26:26">
      <c r="Z62746" s="44"/>
    </row>
    <row r="62747" spans="26:26">
      <c r="Z62747" s="44"/>
    </row>
    <row r="62748" spans="26:26">
      <c r="Z62748" s="44"/>
    </row>
    <row r="62749" spans="26:26">
      <c r="Z62749" s="44"/>
    </row>
    <row r="62750" spans="26:26">
      <c r="Z62750" s="44"/>
    </row>
    <row r="62751" spans="26:26">
      <c r="Z62751" s="44"/>
    </row>
    <row r="62752" spans="26:26">
      <c r="Z62752" s="44"/>
    </row>
    <row r="62753" spans="26:26">
      <c r="Z62753" s="44"/>
    </row>
    <row r="62754" spans="26:26">
      <c r="Z62754" s="44"/>
    </row>
    <row r="62755" spans="26:26">
      <c r="Z62755" s="44"/>
    </row>
    <row r="62756" spans="26:26">
      <c r="Z62756" s="44"/>
    </row>
    <row r="62757" spans="26:26">
      <c r="Z62757" s="44"/>
    </row>
    <row r="62758" spans="26:26">
      <c r="Z62758" s="44"/>
    </row>
    <row r="62759" spans="26:26">
      <c r="Z62759" s="44"/>
    </row>
    <row r="62760" spans="26:26">
      <c r="Z62760" s="44"/>
    </row>
    <row r="62761" spans="26:26">
      <c r="Z62761" s="44"/>
    </row>
    <row r="62762" spans="26:26">
      <c r="Z62762" s="44"/>
    </row>
    <row r="62763" spans="26:26">
      <c r="Z62763" s="44"/>
    </row>
    <row r="62764" spans="26:26">
      <c r="Z62764" s="44"/>
    </row>
    <row r="62765" spans="26:26">
      <c r="Z62765" s="44"/>
    </row>
    <row r="62766" spans="26:26">
      <c r="Z62766" s="44"/>
    </row>
    <row r="62767" spans="26:26">
      <c r="Z62767" s="44"/>
    </row>
    <row r="62768" spans="26:26">
      <c r="Z62768" s="44"/>
    </row>
    <row r="62769" spans="26:26">
      <c r="Z62769" s="44"/>
    </row>
    <row r="62770" spans="26:26">
      <c r="Z62770" s="44"/>
    </row>
    <row r="62771" spans="26:26">
      <c r="Z62771" s="44"/>
    </row>
    <row r="62772" spans="26:26">
      <c r="Z62772" s="44"/>
    </row>
    <row r="62773" spans="26:26">
      <c r="Z62773" s="44"/>
    </row>
    <row r="62774" spans="26:26">
      <c r="Z62774" s="44"/>
    </row>
    <row r="62775" spans="26:26">
      <c r="Z62775" s="44"/>
    </row>
    <row r="62776" spans="26:26">
      <c r="Z62776" s="44"/>
    </row>
    <row r="62777" spans="26:26">
      <c r="Z62777" s="44"/>
    </row>
    <row r="62778" spans="26:26">
      <c r="Z62778" s="44"/>
    </row>
    <row r="62779" spans="26:26">
      <c r="Z62779" s="44"/>
    </row>
    <row r="62780" spans="26:26">
      <c r="Z62780" s="44"/>
    </row>
    <row r="62781" spans="26:26">
      <c r="Z62781" s="44"/>
    </row>
    <row r="62782" spans="26:26">
      <c r="Z62782" s="44"/>
    </row>
    <row r="62783" spans="26:26">
      <c r="Z62783" s="44"/>
    </row>
    <row r="62784" spans="26:26">
      <c r="Z62784" s="44"/>
    </row>
    <row r="62785" spans="26:26">
      <c r="Z62785" s="44"/>
    </row>
    <row r="62786" spans="26:26">
      <c r="Z62786" s="44"/>
    </row>
    <row r="62787" spans="26:26">
      <c r="Z62787" s="44"/>
    </row>
    <row r="62788" spans="26:26">
      <c r="Z62788" s="44"/>
    </row>
    <row r="62789" spans="26:26">
      <c r="Z62789" s="44"/>
    </row>
    <row r="62790" spans="26:26">
      <c r="Z62790" s="44"/>
    </row>
    <row r="62791" spans="26:26">
      <c r="Z62791" s="44"/>
    </row>
    <row r="62792" spans="26:26">
      <c r="Z62792" s="44"/>
    </row>
    <row r="62793" spans="26:26">
      <c r="Z62793" s="44"/>
    </row>
    <row r="62794" spans="26:26">
      <c r="Z62794" s="44"/>
    </row>
    <row r="62795" spans="26:26">
      <c r="Z62795" s="44"/>
    </row>
    <row r="62796" spans="26:26">
      <c r="Z62796" s="44"/>
    </row>
    <row r="62797" spans="26:26">
      <c r="Z62797" s="44"/>
    </row>
    <row r="62798" spans="26:26">
      <c r="Z62798" s="44"/>
    </row>
    <row r="62799" spans="26:26">
      <c r="Z62799" s="44"/>
    </row>
    <row r="62800" spans="26:26">
      <c r="Z62800" s="44"/>
    </row>
    <row r="62801" spans="26:26">
      <c r="Z62801" s="44"/>
    </row>
    <row r="62802" spans="26:26">
      <c r="Z62802" s="44"/>
    </row>
    <row r="62803" spans="26:26">
      <c r="Z62803" s="44"/>
    </row>
    <row r="62804" spans="26:26">
      <c r="Z62804" s="44"/>
    </row>
    <row r="62805" spans="26:26">
      <c r="Z62805" s="44"/>
    </row>
    <row r="62806" spans="26:26">
      <c r="Z62806" s="44"/>
    </row>
    <row r="62807" spans="26:26">
      <c r="Z62807" s="44"/>
    </row>
    <row r="62808" spans="26:26">
      <c r="Z62808" s="44"/>
    </row>
    <row r="62809" spans="26:26">
      <c r="Z62809" s="44"/>
    </row>
    <row r="62810" spans="26:26">
      <c r="Z62810" s="44"/>
    </row>
    <row r="62811" spans="26:26">
      <c r="Z62811" s="44"/>
    </row>
    <row r="62812" spans="26:26">
      <c r="Z62812" s="44"/>
    </row>
    <row r="62813" spans="26:26">
      <c r="Z62813" s="44"/>
    </row>
    <row r="62814" spans="26:26">
      <c r="Z62814" s="44"/>
    </row>
    <row r="62815" spans="26:26">
      <c r="Z62815" s="44"/>
    </row>
    <row r="62816" spans="26:26">
      <c r="Z62816" s="44"/>
    </row>
    <row r="62817" spans="26:26">
      <c r="Z62817" s="44"/>
    </row>
    <row r="62818" spans="26:26">
      <c r="Z62818" s="44"/>
    </row>
    <row r="62819" spans="26:26">
      <c r="Z62819" s="44"/>
    </row>
    <row r="62820" spans="26:26">
      <c r="Z62820" s="44"/>
    </row>
    <row r="62821" spans="26:26">
      <c r="Z62821" s="44"/>
    </row>
    <row r="62822" spans="26:26">
      <c r="Z62822" s="44"/>
    </row>
    <row r="62823" spans="26:26">
      <c r="Z62823" s="44"/>
    </row>
    <row r="62824" spans="26:26">
      <c r="Z62824" s="44"/>
    </row>
    <row r="62825" spans="26:26">
      <c r="Z62825" s="44"/>
    </row>
    <row r="62826" spans="26:26">
      <c r="Z62826" s="44"/>
    </row>
    <row r="62827" spans="26:26">
      <c r="Z62827" s="44"/>
    </row>
    <row r="62828" spans="26:26">
      <c r="Z62828" s="44"/>
    </row>
    <row r="62829" spans="26:26">
      <c r="Z62829" s="44"/>
    </row>
    <row r="62830" spans="26:26">
      <c r="Z62830" s="44"/>
    </row>
    <row r="62831" spans="26:26">
      <c r="Z62831" s="44"/>
    </row>
    <row r="62832" spans="26:26">
      <c r="Z62832" s="44"/>
    </row>
    <row r="62833" spans="26:26">
      <c r="Z62833" s="44"/>
    </row>
    <row r="62834" spans="26:26">
      <c r="Z62834" s="44"/>
    </row>
    <row r="62835" spans="26:26">
      <c r="Z62835" s="44"/>
    </row>
    <row r="62836" spans="26:26">
      <c r="Z62836" s="44"/>
    </row>
    <row r="62837" spans="26:26">
      <c r="Z62837" s="44"/>
    </row>
    <row r="62838" spans="26:26">
      <c r="Z62838" s="44"/>
    </row>
    <row r="62839" spans="26:26">
      <c r="Z62839" s="44"/>
    </row>
    <row r="62840" spans="26:26">
      <c r="Z62840" s="44"/>
    </row>
    <row r="62841" spans="26:26">
      <c r="Z62841" s="44"/>
    </row>
    <row r="62842" spans="26:26">
      <c r="Z62842" s="44"/>
    </row>
    <row r="62843" spans="26:26">
      <c r="Z62843" s="44"/>
    </row>
    <row r="62844" spans="26:26">
      <c r="Z62844" s="44"/>
    </row>
    <row r="62845" spans="26:26">
      <c r="Z62845" s="44"/>
    </row>
    <row r="62846" spans="26:26">
      <c r="Z62846" s="44"/>
    </row>
    <row r="62847" spans="26:26">
      <c r="Z62847" s="44"/>
    </row>
    <row r="62848" spans="26:26">
      <c r="Z62848" s="44"/>
    </row>
    <row r="62849" spans="26:26">
      <c r="Z62849" s="44"/>
    </row>
    <row r="62850" spans="26:26">
      <c r="Z62850" s="44"/>
    </row>
    <row r="62851" spans="26:26">
      <c r="Z62851" s="44"/>
    </row>
    <row r="62852" spans="26:26">
      <c r="Z62852" s="44"/>
    </row>
    <row r="62853" spans="26:26">
      <c r="Z62853" s="44"/>
    </row>
    <row r="62854" spans="26:26">
      <c r="Z62854" s="44"/>
    </row>
    <row r="62855" spans="26:26">
      <c r="Z62855" s="44"/>
    </row>
    <row r="62856" spans="26:26">
      <c r="Z62856" s="44"/>
    </row>
    <row r="62857" spans="26:26">
      <c r="Z62857" s="44"/>
    </row>
    <row r="62858" spans="26:26">
      <c r="Z62858" s="44"/>
    </row>
    <row r="62859" spans="26:26">
      <c r="Z62859" s="44"/>
    </row>
    <row r="62860" spans="26:26">
      <c r="Z62860" s="44"/>
    </row>
    <row r="62861" spans="26:26">
      <c r="Z62861" s="44"/>
    </row>
    <row r="62862" spans="26:26">
      <c r="Z62862" s="44"/>
    </row>
    <row r="62863" spans="26:26">
      <c r="Z62863" s="44"/>
    </row>
    <row r="62864" spans="26:26">
      <c r="Z62864" s="44"/>
    </row>
    <row r="62865" spans="26:26">
      <c r="Z62865" s="44"/>
    </row>
    <row r="62866" spans="26:26">
      <c r="Z62866" s="44"/>
    </row>
    <row r="62867" spans="26:26">
      <c r="Z62867" s="44"/>
    </row>
    <row r="62868" spans="26:26">
      <c r="Z62868" s="44"/>
    </row>
    <row r="62869" spans="26:26">
      <c r="Z62869" s="44"/>
    </row>
    <row r="62870" spans="26:26">
      <c r="Z62870" s="44"/>
    </row>
    <row r="62871" spans="26:26">
      <c r="Z62871" s="44"/>
    </row>
    <row r="62872" spans="26:26">
      <c r="Z62872" s="44"/>
    </row>
    <row r="62873" spans="26:26">
      <c r="Z62873" s="44"/>
    </row>
    <row r="62874" spans="26:26">
      <c r="Z62874" s="44"/>
    </row>
    <row r="62875" spans="26:26">
      <c r="Z62875" s="44"/>
    </row>
    <row r="62876" spans="26:26">
      <c r="Z62876" s="44"/>
    </row>
    <row r="62877" spans="26:26">
      <c r="Z62877" s="44"/>
    </row>
    <row r="62878" spans="26:26">
      <c r="Z62878" s="44"/>
    </row>
    <row r="62879" spans="26:26">
      <c r="Z62879" s="44"/>
    </row>
    <row r="62880" spans="26:26">
      <c r="Z62880" s="44"/>
    </row>
    <row r="62881" spans="26:26">
      <c r="Z62881" s="44"/>
    </row>
    <row r="62882" spans="26:26">
      <c r="Z62882" s="44"/>
    </row>
    <row r="62883" spans="26:26">
      <c r="Z62883" s="44"/>
    </row>
    <row r="62884" spans="26:26">
      <c r="Z62884" s="44"/>
    </row>
    <row r="62885" spans="26:26">
      <c r="Z62885" s="44"/>
    </row>
    <row r="62886" spans="26:26">
      <c r="Z62886" s="44"/>
    </row>
    <row r="62887" spans="26:26">
      <c r="Z62887" s="44"/>
    </row>
    <row r="62888" spans="26:26">
      <c r="Z62888" s="44"/>
    </row>
    <row r="62889" spans="26:26">
      <c r="Z62889" s="44"/>
    </row>
    <row r="62890" spans="26:26">
      <c r="Z62890" s="44"/>
    </row>
    <row r="62891" spans="26:26">
      <c r="Z62891" s="44"/>
    </row>
    <row r="62892" spans="26:26">
      <c r="Z62892" s="44"/>
    </row>
    <row r="62893" spans="26:26">
      <c r="Z62893" s="44"/>
    </row>
    <row r="62894" spans="26:26">
      <c r="Z62894" s="44"/>
    </row>
    <row r="62895" spans="26:26">
      <c r="Z62895" s="44"/>
    </row>
    <row r="62896" spans="26:26">
      <c r="Z62896" s="44"/>
    </row>
    <row r="62897" spans="26:26">
      <c r="Z62897" s="44"/>
    </row>
    <row r="62898" spans="26:26">
      <c r="Z62898" s="44"/>
    </row>
    <row r="62899" spans="26:26">
      <c r="Z62899" s="44"/>
    </row>
    <row r="62900" spans="26:26">
      <c r="Z62900" s="44"/>
    </row>
    <row r="62901" spans="26:26">
      <c r="Z62901" s="44"/>
    </row>
    <row r="62902" spans="26:26">
      <c r="Z62902" s="44"/>
    </row>
    <row r="62903" spans="26:26">
      <c r="Z62903" s="44"/>
    </row>
    <row r="62904" spans="26:26">
      <c r="Z62904" s="44"/>
    </row>
    <row r="62905" spans="26:26">
      <c r="Z62905" s="44"/>
    </row>
    <row r="62906" spans="26:26">
      <c r="Z62906" s="44"/>
    </row>
    <row r="62907" spans="26:26">
      <c r="Z62907" s="44"/>
    </row>
    <row r="62908" spans="26:26">
      <c r="Z62908" s="44"/>
    </row>
    <row r="62909" spans="26:26">
      <c r="Z62909" s="44"/>
    </row>
    <row r="62910" spans="26:26">
      <c r="Z62910" s="44"/>
    </row>
    <row r="62911" spans="26:26">
      <c r="Z62911" s="44"/>
    </row>
    <row r="62912" spans="26:26">
      <c r="Z62912" s="44"/>
    </row>
    <row r="62913" spans="26:26">
      <c r="Z62913" s="44"/>
    </row>
    <row r="62914" spans="26:26">
      <c r="Z62914" s="44"/>
    </row>
    <row r="62915" spans="26:26">
      <c r="Z62915" s="44"/>
    </row>
    <row r="62916" spans="26:26">
      <c r="Z62916" s="44"/>
    </row>
    <row r="62917" spans="26:26">
      <c r="Z62917" s="44"/>
    </row>
    <row r="62918" spans="26:26">
      <c r="Z62918" s="44"/>
    </row>
    <row r="62919" spans="26:26">
      <c r="Z62919" s="44"/>
    </row>
    <row r="62920" spans="26:26">
      <c r="Z62920" s="44"/>
    </row>
    <row r="62921" spans="26:26">
      <c r="Z62921" s="44"/>
    </row>
    <row r="62922" spans="26:26">
      <c r="Z62922" s="44"/>
    </row>
    <row r="62923" spans="26:26">
      <c r="Z62923" s="44"/>
    </row>
    <row r="62924" spans="26:26">
      <c r="Z62924" s="44"/>
    </row>
    <row r="62925" spans="26:26">
      <c r="Z62925" s="44"/>
    </row>
    <row r="62926" spans="26:26">
      <c r="Z62926" s="44"/>
    </row>
    <row r="62927" spans="26:26">
      <c r="Z62927" s="44"/>
    </row>
    <row r="62928" spans="26:26">
      <c r="Z62928" s="44"/>
    </row>
    <row r="62929" spans="26:26">
      <c r="Z62929" s="44"/>
    </row>
    <row r="62930" spans="26:26">
      <c r="Z62930" s="44"/>
    </row>
    <row r="62931" spans="26:26">
      <c r="Z62931" s="44"/>
    </row>
    <row r="62932" spans="26:26">
      <c r="Z62932" s="44"/>
    </row>
    <row r="62933" spans="26:26">
      <c r="Z62933" s="44"/>
    </row>
    <row r="62934" spans="26:26">
      <c r="Z62934" s="44"/>
    </row>
    <row r="62935" spans="26:26">
      <c r="Z62935" s="44"/>
    </row>
    <row r="62936" spans="26:26">
      <c r="Z62936" s="44"/>
    </row>
    <row r="62937" spans="26:26">
      <c r="Z62937" s="44"/>
    </row>
    <row r="62938" spans="26:26">
      <c r="Z62938" s="44"/>
    </row>
    <row r="62939" spans="26:26">
      <c r="Z62939" s="44"/>
    </row>
    <row r="62940" spans="26:26">
      <c r="Z62940" s="44"/>
    </row>
    <row r="62941" spans="26:26">
      <c r="Z62941" s="44"/>
    </row>
    <row r="62942" spans="26:26">
      <c r="Z62942" s="44"/>
    </row>
    <row r="62943" spans="26:26">
      <c r="Z62943" s="44"/>
    </row>
    <row r="62944" spans="26:26">
      <c r="Z62944" s="44"/>
    </row>
    <row r="62945" spans="26:26">
      <c r="Z62945" s="44"/>
    </row>
    <row r="62946" spans="26:26">
      <c r="Z62946" s="44"/>
    </row>
    <row r="62947" spans="26:26">
      <c r="Z62947" s="44"/>
    </row>
    <row r="62948" spans="26:26">
      <c r="Z62948" s="44"/>
    </row>
    <row r="62949" spans="26:26">
      <c r="Z62949" s="44"/>
    </row>
    <row r="62950" spans="26:26">
      <c r="Z62950" s="44"/>
    </row>
    <row r="62951" spans="26:26">
      <c r="Z62951" s="44"/>
    </row>
    <row r="62952" spans="26:26">
      <c r="Z62952" s="44"/>
    </row>
    <row r="62953" spans="26:26">
      <c r="Z62953" s="44"/>
    </row>
    <row r="62954" spans="26:26">
      <c r="Z62954" s="44"/>
    </row>
    <row r="62955" spans="26:26">
      <c r="Z62955" s="44"/>
    </row>
    <row r="62956" spans="26:26">
      <c r="Z62956" s="44"/>
    </row>
    <row r="62957" spans="26:26">
      <c r="Z62957" s="44"/>
    </row>
    <row r="62958" spans="26:26">
      <c r="Z62958" s="44"/>
    </row>
    <row r="62959" spans="26:26">
      <c r="Z62959" s="44"/>
    </row>
    <row r="62960" spans="26:26">
      <c r="Z62960" s="44"/>
    </row>
    <row r="62961" spans="26:26">
      <c r="Z62961" s="44"/>
    </row>
    <row r="62962" spans="26:26">
      <c r="Z62962" s="44"/>
    </row>
    <row r="62963" spans="26:26">
      <c r="Z62963" s="44"/>
    </row>
    <row r="62964" spans="26:26">
      <c r="Z62964" s="44"/>
    </row>
    <row r="62965" spans="26:26">
      <c r="Z62965" s="44"/>
    </row>
    <row r="62966" spans="26:26">
      <c r="Z62966" s="44"/>
    </row>
    <row r="62967" spans="26:26">
      <c r="Z62967" s="44"/>
    </row>
    <row r="62968" spans="26:26">
      <c r="Z62968" s="44"/>
    </row>
    <row r="62969" spans="26:26">
      <c r="Z62969" s="44"/>
    </row>
    <row r="62970" spans="26:26">
      <c r="Z62970" s="44"/>
    </row>
    <row r="62971" spans="26:26">
      <c r="Z62971" s="44"/>
    </row>
    <row r="62972" spans="26:26">
      <c r="Z62972" s="44"/>
    </row>
    <row r="62973" spans="26:26">
      <c r="Z62973" s="44"/>
    </row>
    <row r="62974" spans="26:26">
      <c r="Z62974" s="44"/>
    </row>
    <row r="62975" spans="26:26">
      <c r="Z62975" s="44"/>
    </row>
    <row r="62976" spans="26:26">
      <c r="Z62976" s="44"/>
    </row>
    <row r="62977" spans="26:26">
      <c r="Z62977" s="44"/>
    </row>
    <row r="62978" spans="26:26">
      <c r="Z62978" s="44"/>
    </row>
    <row r="62979" spans="26:26">
      <c r="Z62979" s="44"/>
    </row>
    <row r="62980" spans="26:26">
      <c r="Z62980" s="44"/>
    </row>
    <row r="62981" spans="26:26">
      <c r="Z62981" s="44"/>
    </row>
    <row r="62982" spans="26:26">
      <c r="Z62982" s="44"/>
    </row>
    <row r="62983" spans="26:26">
      <c r="Z62983" s="44"/>
    </row>
    <row r="62984" spans="26:26">
      <c r="Z62984" s="44"/>
    </row>
    <row r="62985" spans="26:26">
      <c r="Z62985" s="44"/>
    </row>
    <row r="62986" spans="26:26">
      <c r="Z62986" s="44"/>
    </row>
    <row r="62987" spans="26:26">
      <c r="Z62987" s="44"/>
    </row>
    <row r="62988" spans="26:26">
      <c r="Z62988" s="44"/>
    </row>
    <row r="62989" spans="26:26">
      <c r="Z62989" s="44"/>
    </row>
    <row r="62990" spans="26:26">
      <c r="Z62990" s="44"/>
    </row>
    <row r="62991" spans="26:26">
      <c r="Z62991" s="44"/>
    </row>
    <row r="62992" spans="26:26">
      <c r="Z62992" s="44"/>
    </row>
    <row r="62993" spans="26:26">
      <c r="Z62993" s="44"/>
    </row>
    <row r="62994" spans="26:26">
      <c r="Z62994" s="44"/>
    </row>
    <row r="62995" spans="26:26">
      <c r="Z62995" s="44"/>
    </row>
    <row r="62996" spans="26:26">
      <c r="Z62996" s="44"/>
    </row>
    <row r="62997" spans="26:26">
      <c r="Z62997" s="44"/>
    </row>
    <row r="62998" spans="26:26">
      <c r="Z62998" s="44"/>
    </row>
    <row r="62999" spans="26:26">
      <c r="Z62999" s="44"/>
    </row>
    <row r="63000" spans="26:26">
      <c r="Z63000" s="44"/>
    </row>
    <row r="63001" spans="26:26">
      <c r="Z63001" s="44"/>
    </row>
    <row r="63002" spans="26:26">
      <c r="Z63002" s="44"/>
    </row>
    <row r="63003" spans="26:26">
      <c r="Z63003" s="44"/>
    </row>
    <row r="63004" spans="26:26">
      <c r="Z63004" s="44"/>
    </row>
    <row r="63005" spans="26:26">
      <c r="Z63005" s="44"/>
    </row>
    <row r="63006" spans="26:26">
      <c r="Z63006" s="44"/>
    </row>
    <row r="63007" spans="26:26">
      <c r="Z63007" s="44"/>
    </row>
    <row r="63008" spans="26:26">
      <c r="Z63008" s="44"/>
    </row>
    <row r="63009" spans="26:26">
      <c r="Z63009" s="44"/>
    </row>
    <row r="63010" spans="26:26">
      <c r="Z63010" s="44"/>
    </row>
    <row r="63011" spans="26:26">
      <c r="Z63011" s="44"/>
    </row>
    <row r="63012" spans="26:26">
      <c r="Z63012" s="44"/>
    </row>
    <row r="63013" spans="26:26">
      <c r="Z63013" s="44"/>
    </row>
    <row r="63014" spans="26:26">
      <c r="Z63014" s="44"/>
    </row>
    <row r="63015" spans="26:26">
      <c r="Z63015" s="44"/>
    </row>
    <row r="63016" spans="26:26">
      <c r="Z63016" s="44"/>
    </row>
    <row r="63017" spans="26:26">
      <c r="Z63017" s="44"/>
    </row>
    <row r="63018" spans="26:26">
      <c r="Z63018" s="44"/>
    </row>
    <row r="63019" spans="26:26">
      <c r="Z63019" s="44"/>
    </row>
    <row r="63020" spans="26:26">
      <c r="Z63020" s="44"/>
    </row>
    <row r="63021" spans="26:26">
      <c r="Z63021" s="44"/>
    </row>
    <row r="63022" spans="26:26">
      <c r="Z63022" s="44"/>
    </row>
    <row r="63023" spans="26:26">
      <c r="Z63023" s="44"/>
    </row>
    <row r="63024" spans="26:26">
      <c r="Z63024" s="44"/>
    </row>
    <row r="63025" spans="26:26">
      <c r="Z63025" s="44"/>
    </row>
    <row r="63026" spans="26:26">
      <c r="Z63026" s="44"/>
    </row>
    <row r="63027" spans="26:26">
      <c r="Z63027" s="44"/>
    </row>
    <row r="63028" spans="26:26">
      <c r="Z63028" s="44"/>
    </row>
    <row r="63029" spans="26:26">
      <c r="Z63029" s="44"/>
    </row>
    <row r="63030" spans="26:26">
      <c r="Z63030" s="44"/>
    </row>
    <row r="63031" spans="26:26">
      <c r="Z63031" s="44"/>
    </row>
    <row r="63032" spans="26:26">
      <c r="Z63032" s="44"/>
    </row>
    <row r="63033" spans="26:26">
      <c r="Z63033" s="44"/>
    </row>
    <row r="63034" spans="26:26">
      <c r="Z63034" s="44"/>
    </row>
    <row r="63035" spans="26:26">
      <c r="Z63035" s="44"/>
    </row>
    <row r="63036" spans="26:26">
      <c r="Z63036" s="44"/>
    </row>
    <row r="63037" spans="26:26">
      <c r="Z63037" s="44"/>
    </row>
    <row r="63038" spans="26:26">
      <c r="Z63038" s="44"/>
    </row>
    <row r="63039" spans="26:26">
      <c r="Z63039" s="44"/>
    </row>
    <row r="63040" spans="26:26">
      <c r="Z63040" s="44"/>
    </row>
    <row r="63041" spans="26:26">
      <c r="Z63041" s="44"/>
    </row>
    <row r="63042" spans="26:26">
      <c r="Z63042" s="44"/>
    </row>
    <row r="63043" spans="26:26">
      <c r="Z63043" s="44"/>
    </row>
    <row r="63044" spans="26:26">
      <c r="Z63044" s="44"/>
    </row>
    <row r="63045" spans="26:26">
      <c r="Z63045" s="44"/>
    </row>
    <row r="63046" spans="26:26">
      <c r="Z63046" s="44"/>
    </row>
    <row r="63047" spans="26:26">
      <c r="Z63047" s="44"/>
    </row>
    <row r="63048" spans="26:26">
      <c r="Z63048" s="44"/>
    </row>
    <row r="63049" spans="26:26">
      <c r="Z63049" s="44"/>
    </row>
    <row r="63050" spans="26:26">
      <c r="Z63050" s="44"/>
    </row>
    <row r="63051" spans="26:26">
      <c r="Z63051" s="44"/>
    </row>
    <row r="63052" spans="26:26">
      <c r="Z63052" s="44"/>
    </row>
    <row r="63053" spans="26:26">
      <c r="Z63053" s="44"/>
    </row>
    <row r="63054" spans="26:26">
      <c r="Z63054" s="44"/>
    </row>
    <row r="63055" spans="26:26">
      <c r="Z63055" s="44"/>
    </row>
    <row r="63056" spans="26:26">
      <c r="Z63056" s="44"/>
    </row>
    <row r="63057" spans="26:26">
      <c r="Z63057" s="44"/>
    </row>
    <row r="63058" spans="26:26">
      <c r="Z63058" s="44"/>
    </row>
    <row r="63059" spans="26:26">
      <c r="Z63059" s="44"/>
    </row>
    <row r="63060" spans="26:26">
      <c r="Z63060" s="44"/>
    </row>
    <row r="63061" spans="26:26">
      <c r="Z63061" s="44"/>
    </row>
    <row r="63062" spans="26:26">
      <c r="Z63062" s="44"/>
    </row>
    <row r="63063" spans="26:26">
      <c r="Z63063" s="44"/>
    </row>
    <row r="63064" spans="26:26">
      <c r="Z63064" s="44"/>
    </row>
    <row r="63065" spans="26:26">
      <c r="Z63065" s="44"/>
    </row>
    <row r="63066" spans="26:26">
      <c r="Z63066" s="44"/>
    </row>
    <row r="63067" spans="26:26">
      <c r="Z63067" s="44"/>
    </row>
    <row r="63068" spans="26:26">
      <c r="Z63068" s="44"/>
    </row>
    <row r="63069" spans="26:26">
      <c r="Z63069" s="44"/>
    </row>
    <row r="63070" spans="26:26">
      <c r="Z63070" s="44"/>
    </row>
    <row r="63071" spans="26:26">
      <c r="Z63071" s="44"/>
    </row>
    <row r="63072" spans="26:26">
      <c r="Z63072" s="44"/>
    </row>
    <row r="63073" spans="26:26">
      <c r="Z63073" s="44"/>
    </row>
    <row r="63074" spans="26:26">
      <c r="Z63074" s="44"/>
    </row>
    <row r="63075" spans="26:26">
      <c r="Z63075" s="44"/>
    </row>
    <row r="63076" spans="26:26">
      <c r="Z63076" s="44"/>
    </row>
    <row r="63077" spans="26:26">
      <c r="Z63077" s="44"/>
    </row>
    <row r="63078" spans="26:26">
      <c r="Z63078" s="44"/>
    </row>
    <row r="63079" spans="26:26">
      <c r="Z63079" s="44"/>
    </row>
    <row r="63080" spans="26:26">
      <c r="Z63080" s="44"/>
    </row>
    <row r="63081" spans="26:26">
      <c r="Z63081" s="44"/>
    </row>
    <row r="63082" spans="26:26">
      <c r="Z63082" s="44"/>
    </row>
    <row r="63083" spans="26:26">
      <c r="Z63083" s="44"/>
    </row>
    <row r="63084" spans="26:26">
      <c r="Z63084" s="44"/>
    </row>
    <row r="63085" spans="26:26">
      <c r="Z63085" s="44"/>
    </row>
    <row r="63086" spans="26:26">
      <c r="Z63086" s="44"/>
    </row>
    <row r="63087" spans="26:26">
      <c r="Z63087" s="44"/>
    </row>
    <row r="63088" spans="26:26">
      <c r="Z63088" s="44"/>
    </row>
    <row r="63089" spans="26:26">
      <c r="Z63089" s="44"/>
    </row>
    <row r="63090" spans="26:26">
      <c r="Z63090" s="44"/>
    </row>
    <row r="63091" spans="26:26">
      <c r="Z63091" s="44"/>
    </row>
    <row r="63092" spans="26:26">
      <c r="Z63092" s="44"/>
    </row>
    <row r="63093" spans="26:26">
      <c r="Z63093" s="44"/>
    </row>
    <row r="63094" spans="26:26">
      <c r="Z63094" s="44"/>
    </row>
    <row r="63095" spans="26:26">
      <c r="Z63095" s="44"/>
    </row>
    <row r="63096" spans="26:26">
      <c r="Z63096" s="44"/>
    </row>
    <row r="63097" spans="26:26">
      <c r="Z63097" s="44"/>
    </row>
    <row r="63098" spans="26:26">
      <c r="Z63098" s="44"/>
    </row>
    <row r="63099" spans="26:26">
      <c r="Z63099" s="44"/>
    </row>
    <row r="63100" spans="26:26">
      <c r="Z63100" s="44"/>
    </row>
    <row r="63101" spans="26:26">
      <c r="Z63101" s="44"/>
    </row>
    <row r="63102" spans="26:26">
      <c r="Z63102" s="44"/>
    </row>
    <row r="63103" spans="26:26">
      <c r="Z63103" s="44"/>
    </row>
    <row r="63104" spans="26:26">
      <c r="Z63104" s="44"/>
    </row>
    <row r="63105" spans="26:26">
      <c r="Z63105" s="44"/>
    </row>
    <row r="63106" spans="26:26">
      <c r="Z63106" s="44"/>
    </row>
    <row r="63107" spans="26:26">
      <c r="Z63107" s="44"/>
    </row>
    <row r="63108" spans="26:26">
      <c r="Z63108" s="44"/>
    </row>
    <row r="63109" spans="26:26">
      <c r="Z63109" s="44"/>
    </row>
    <row r="63110" spans="26:26">
      <c r="Z63110" s="44"/>
    </row>
    <row r="63111" spans="26:26">
      <c r="Z63111" s="44"/>
    </row>
    <row r="63112" spans="26:26">
      <c r="Z63112" s="44"/>
    </row>
    <row r="63113" spans="26:26">
      <c r="Z63113" s="44"/>
    </row>
    <row r="63114" spans="26:26">
      <c r="Z63114" s="44"/>
    </row>
    <row r="63115" spans="26:26">
      <c r="Z63115" s="44"/>
    </row>
    <row r="63116" spans="26:26">
      <c r="Z63116" s="44"/>
    </row>
    <row r="63117" spans="26:26">
      <c r="Z63117" s="44"/>
    </row>
    <row r="63118" spans="26:26">
      <c r="Z63118" s="44"/>
    </row>
    <row r="63119" spans="26:26">
      <c r="Z63119" s="44"/>
    </row>
    <row r="63120" spans="26:26">
      <c r="Z63120" s="44"/>
    </row>
    <row r="63121" spans="26:26">
      <c r="Z63121" s="44"/>
    </row>
    <row r="63122" spans="26:26">
      <c r="Z63122" s="44"/>
    </row>
    <row r="63123" spans="26:26">
      <c r="Z63123" s="44"/>
    </row>
    <row r="63124" spans="26:26">
      <c r="Z63124" s="44"/>
    </row>
    <row r="63125" spans="26:26">
      <c r="Z63125" s="44"/>
    </row>
    <row r="63126" spans="26:26">
      <c r="Z63126" s="44"/>
    </row>
    <row r="63127" spans="26:26">
      <c r="Z63127" s="44"/>
    </row>
    <row r="63128" spans="26:26">
      <c r="Z63128" s="44"/>
    </row>
    <row r="63129" spans="26:26">
      <c r="Z63129" s="44"/>
    </row>
    <row r="63130" spans="26:26">
      <c r="Z63130" s="44"/>
    </row>
    <row r="63131" spans="26:26">
      <c r="Z63131" s="44"/>
    </row>
    <row r="63132" spans="26:26">
      <c r="Z63132" s="44"/>
    </row>
    <row r="63133" spans="26:26">
      <c r="Z63133" s="44"/>
    </row>
    <row r="63134" spans="26:26">
      <c r="Z63134" s="44"/>
    </row>
    <row r="63135" spans="26:26">
      <c r="Z63135" s="44"/>
    </row>
    <row r="63136" spans="26:26">
      <c r="Z63136" s="44"/>
    </row>
    <row r="63137" spans="26:26">
      <c r="Z63137" s="44"/>
    </row>
    <row r="63138" spans="26:26">
      <c r="Z63138" s="44"/>
    </row>
    <row r="63139" spans="26:26">
      <c r="Z63139" s="44"/>
    </row>
    <row r="63140" spans="26:26">
      <c r="Z63140" s="44"/>
    </row>
    <row r="63141" spans="26:26">
      <c r="Z63141" s="44"/>
    </row>
    <row r="63142" spans="26:26">
      <c r="Z63142" s="44"/>
    </row>
    <row r="63143" spans="26:26">
      <c r="Z63143" s="44"/>
    </row>
    <row r="63144" spans="26:26">
      <c r="Z63144" s="44"/>
    </row>
    <row r="63145" spans="26:26">
      <c r="Z63145" s="44"/>
    </row>
    <row r="63146" spans="26:26">
      <c r="Z63146" s="44"/>
    </row>
    <row r="63147" spans="26:26">
      <c r="Z63147" s="44"/>
    </row>
    <row r="63148" spans="26:26">
      <c r="Z63148" s="44"/>
    </row>
    <row r="63149" spans="26:26">
      <c r="Z63149" s="44"/>
    </row>
    <row r="63150" spans="26:26">
      <c r="Z63150" s="44"/>
    </row>
    <row r="63151" spans="26:26">
      <c r="Z63151" s="44"/>
    </row>
    <row r="63152" spans="26:26">
      <c r="Z63152" s="44"/>
    </row>
    <row r="63153" spans="26:26">
      <c r="Z63153" s="44"/>
    </row>
    <row r="63154" spans="26:26">
      <c r="Z63154" s="44"/>
    </row>
    <row r="63155" spans="26:26">
      <c r="Z63155" s="44"/>
    </row>
    <row r="63156" spans="26:26">
      <c r="Z63156" s="44"/>
    </row>
    <row r="63157" spans="26:26">
      <c r="Z63157" s="44"/>
    </row>
    <row r="63158" spans="26:26">
      <c r="Z63158" s="44"/>
    </row>
    <row r="63159" spans="26:26">
      <c r="Z63159" s="44"/>
    </row>
    <row r="63160" spans="26:26">
      <c r="Z63160" s="44"/>
    </row>
    <row r="63161" spans="26:26">
      <c r="Z63161" s="44"/>
    </row>
    <row r="63162" spans="26:26">
      <c r="Z63162" s="44"/>
    </row>
    <row r="63163" spans="26:26">
      <c r="Z63163" s="44"/>
    </row>
    <row r="63164" spans="26:26">
      <c r="Z63164" s="44"/>
    </row>
    <row r="63165" spans="26:26">
      <c r="Z63165" s="44"/>
    </row>
    <row r="63166" spans="26:26">
      <c r="Z63166" s="44"/>
    </row>
    <row r="63167" spans="26:26">
      <c r="Z63167" s="44"/>
    </row>
    <row r="63168" spans="26:26">
      <c r="Z63168" s="44"/>
    </row>
    <row r="63169" spans="26:26">
      <c r="Z63169" s="44"/>
    </row>
    <row r="63170" spans="26:26">
      <c r="Z63170" s="44"/>
    </row>
    <row r="63171" spans="26:26">
      <c r="Z63171" s="44"/>
    </row>
    <row r="63172" spans="26:26">
      <c r="Z63172" s="44"/>
    </row>
    <row r="63173" spans="26:26">
      <c r="Z63173" s="44"/>
    </row>
    <row r="63174" spans="26:26">
      <c r="Z63174" s="44"/>
    </row>
    <row r="63175" spans="26:26">
      <c r="Z63175" s="44"/>
    </row>
    <row r="63176" spans="26:26">
      <c r="Z63176" s="44"/>
    </row>
    <row r="63177" spans="26:26">
      <c r="Z63177" s="44"/>
    </row>
    <row r="63178" spans="26:26">
      <c r="Z63178" s="44"/>
    </row>
    <row r="63179" spans="26:26">
      <c r="Z63179" s="44"/>
    </row>
    <row r="63180" spans="26:26">
      <c r="Z63180" s="44"/>
    </row>
    <row r="63181" spans="26:26">
      <c r="Z63181" s="44"/>
    </row>
    <row r="63182" spans="26:26">
      <c r="Z63182" s="44"/>
    </row>
    <row r="63183" spans="26:26">
      <c r="Z63183" s="44"/>
    </row>
    <row r="63184" spans="26:26">
      <c r="Z63184" s="44"/>
    </row>
    <row r="63185" spans="26:26">
      <c r="Z63185" s="44"/>
    </row>
    <row r="63186" spans="26:26">
      <c r="Z63186" s="44"/>
    </row>
    <row r="63187" spans="26:26">
      <c r="Z63187" s="44"/>
    </row>
    <row r="63188" spans="26:26">
      <c r="Z63188" s="44"/>
    </row>
    <row r="63189" spans="26:26">
      <c r="Z63189" s="44"/>
    </row>
    <row r="63190" spans="26:26">
      <c r="Z63190" s="44"/>
    </row>
    <row r="63191" spans="26:26">
      <c r="Z63191" s="44"/>
    </row>
    <row r="63192" spans="26:26">
      <c r="Z63192" s="44"/>
    </row>
    <row r="63193" spans="26:26">
      <c r="Z63193" s="44"/>
    </row>
    <row r="63194" spans="26:26">
      <c r="Z63194" s="44"/>
    </row>
    <row r="63195" spans="26:26">
      <c r="Z63195" s="44"/>
    </row>
    <row r="63196" spans="26:26">
      <c r="Z63196" s="44"/>
    </row>
    <row r="63197" spans="26:26">
      <c r="Z63197" s="44"/>
    </row>
    <row r="63198" spans="26:26">
      <c r="Z63198" s="44"/>
    </row>
    <row r="63199" spans="26:26">
      <c r="Z63199" s="44"/>
    </row>
    <row r="63200" spans="26:26">
      <c r="Z63200" s="44"/>
    </row>
    <row r="63201" spans="26:26">
      <c r="Z63201" s="44"/>
    </row>
    <row r="63202" spans="26:26">
      <c r="Z63202" s="44"/>
    </row>
    <row r="63203" spans="26:26">
      <c r="Z63203" s="44"/>
    </row>
    <row r="63204" spans="26:26">
      <c r="Z63204" s="44"/>
    </row>
    <row r="63205" spans="26:26">
      <c r="Z63205" s="44"/>
    </row>
    <row r="63206" spans="26:26">
      <c r="Z63206" s="44"/>
    </row>
    <row r="63207" spans="26:26">
      <c r="Z63207" s="44"/>
    </row>
    <row r="63208" spans="26:26">
      <c r="Z63208" s="44"/>
    </row>
    <row r="63209" spans="26:26">
      <c r="Z63209" s="44"/>
    </row>
    <row r="63210" spans="26:26">
      <c r="Z63210" s="44"/>
    </row>
    <row r="63211" spans="26:26">
      <c r="Z63211" s="44"/>
    </row>
    <row r="63212" spans="26:26">
      <c r="Z63212" s="44"/>
    </row>
    <row r="63213" spans="26:26">
      <c r="Z63213" s="44"/>
    </row>
    <row r="63214" spans="26:26">
      <c r="Z63214" s="44"/>
    </row>
    <row r="63215" spans="26:26">
      <c r="Z63215" s="44"/>
    </row>
    <row r="63216" spans="26:26">
      <c r="Z63216" s="44"/>
    </row>
    <row r="63217" spans="26:26">
      <c r="Z63217" s="44"/>
    </row>
    <row r="63218" spans="26:26">
      <c r="Z63218" s="44"/>
    </row>
    <row r="63219" spans="26:26">
      <c r="Z63219" s="44"/>
    </row>
    <row r="63220" spans="26:26">
      <c r="Z63220" s="44"/>
    </row>
    <row r="63221" spans="26:26">
      <c r="Z63221" s="44"/>
    </row>
    <row r="63222" spans="26:26">
      <c r="Z63222" s="44"/>
    </row>
    <row r="63223" spans="26:26">
      <c r="Z63223" s="44"/>
    </row>
    <row r="63224" spans="26:26">
      <c r="Z63224" s="44"/>
    </row>
    <row r="63225" spans="26:26">
      <c r="Z63225" s="44"/>
    </row>
    <row r="63226" spans="26:26">
      <c r="Z63226" s="44"/>
    </row>
    <row r="63227" spans="26:26">
      <c r="Z63227" s="44"/>
    </row>
    <row r="63228" spans="26:26">
      <c r="Z63228" s="44"/>
    </row>
    <row r="63229" spans="26:26">
      <c r="Z63229" s="44"/>
    </row>
    <row r="63230" spans="26:26">
      <c r="Z63230" s="44"/>
    </row>
    <row r="63231" spans="26:26">
      <c r="Z63231" s="44"/>
    </row>
    <row r="63232" spans="26:26">
      <c r="Z63232" s="44"/>
    </row>
    <row r="63233" spans="26:26">
      <c r="Z63233" s="44"/>
    </row>
    <row r="63234" spans="26:26">
      <c r="Z63234" s="44"/>
    </row>
    <row r="63235" spans="26:26">
      <c r="Z63235" s="44"/>
    </row>
    <row r="63236" spans="26:26">
      <c r="Z63236" s="44"/>
    </row>
    <row r="63237" spans="26:26">
      <c r="Z63237" s="44"/>
    </row>
    <row r="63238" spans="26:26">
      <c r="Z63238" s="44"/>
    </row>
    <row r="63239" spans="26:26">
      <c r="Z63239" s="44"/>
    </row>
    <row r="63240" spans="26:26">
      <c r="Z63240" s="44"/>
    </row>
    <row r="63241" spans="26:26">
      <c r="Z63241" s="44"/>
    </row>
    <row r="63242" spans="26:26">
      <c r="Z63242" s="44"/>
    </row>
    <row r="63243" spans="26:26">
      <c r="Z63243" s="44"/>
    </row>
    <row r="63244" spans="26:26">
      <c r="Z63244" s="44"/>
    </row>
    <row r="63245" spans="26:26">
      <c r="Z63245" s="44"/>
    </row>
    <row r="63246" spans="26:26">
      <c r="Z63246" s="44"/>
    </row>
    <row r="63247" spans="26:26">
      <c r="Z63247" s="44"/>
    </row>
    <row r="63248" spans="26:26">
      <c r="Z63248" s="44"/>
    </row>
    <row r="63249" spans="26:26">
      <c r="Z63249" s="44"/>
    </row>
    <row r="63250" spans="26:26">
      <c r="Z63250" s="44"/>
    </row>
    <row r="63251" spans="26:26">
      <c r="Z63251" s="44"/>
    </row>
    <row r="63252" spans="26:26">
      <c r="Z63252" s="44"/>
    </row>
    <row r="63253" spans="26:26">
      <c r="Z63253" s="44"/>
    </row>
    <row r="63254" spans="26:26">
      <c r="Z63254" s="44"/>
    </row>
    <row r="63255" spans="26:26">
      <c r="Z63255" s="44"/>
    </row>
    <row r="63256" spans="26:26">
      <c r="Z63256" s="44"/>
    </row>
    <row r="63257" spans="26:26">
      <c r="Z63257" s="44"/>
    </row>
    <row r="63258" spans="26:26">
      <c r="Z63258" s="44"/>
    </row>
    <row r="63259" spans="26:26">
      <c r="Z63259" s="44"/>
    </row>
    <row r="63260" spans="26:26">
      <c r="Z63260" s="44"/>
    </row>
    <row r="63261" spans="26:26">
      <c r="Z63261" s="44"/>
    </row>
    <row r="63262" spans="26:26">
      <c r="Z63262" s="44"/>
    </row>
    <row r="63263" spans="26:26">
      <c r="Z63263" s="44"/>
    </row>
    <row r="63264" spans="26:26">
      <c r="Z63264" s="44"/>
    </row>
    <row r="63265" spans="26:26">
      <c r="Z63265" s="44"/>
    </row>
    <row r="63266" spans="26:26">
      <c r="Z63266" s="44"/>
    </row>
    <row r="63267" spans="26:26">
      <c r="Z63267" s="44"/>
    </row>
    <row r="63268" spans="26:26">
      <c r="Z63268" s="44"/>
    </row>
    <row r="63269" spans="26:26">
      <c r="Z63269" s="44"/>
    </row>
    <row r="63270" spans="26:26">
      <c r="Z63270" s="44"/>
    </row>
    <row r="63271" spans="26:26">
      <c r="Z63271" s="44"/>
    </row>
    <row r="63272" spans="26:26">
      <c r="Z63272" s="44"/>
    </row>
    <row r="63273" spans="26:26">
      <c r="Z63273" s="44"/>
    </row>
    <row r="63274" spans="26:26">
      <c r="Z63274" s="44"/>
    </row>
    <row r="63275" spans="26:26">
      <c r="Z63275" s="44"/>
    </row>
    <row r="63276" spans="26:26">
      <c r="Z63276" s="44"/>
    </row>
    <row r="63277" spans="26:26">
      <c r="Z63277" s="44"/>
    </row>
    <row r="63278" spans="26:26">
      <c r="Z63278" s="44"/>
    </row>
    <row r="63279" spans="26:26">
      <c r="Z63279" s="44"/>
    </row>
    <row r="63280" spans="26:26">
      <c r="Z63280" s="44"/>
    </row>
    <row r="63281" spans="26:26">
      <c r="Z63281" s="44"/>
    </row>
    <row r="63282" spans="26:26">
      <c r="Z63282" s="44"/>
    </row>
    <row r="63283" spans="26:26">
      <c r="Z63283" s="44"/>
    </row>
    <row r="63284" spans="26:26">
      <c r="Z63284" s="44"/>
    </row>
    <row r="63285" spans="26:26">
      <c r="Z63285" s="44"/>
    </row>
    <row r="63286" spans="26:26">
      <c r="Z63286" s="44"/>
    </row>
    <row r="63287" spans="26:26">
      <c r="Z63287" s="44"/>
    </row>
    <row r="63288" spans="26:26">
      <c r="Z63288" s="44"/>
    </row>
    <row r="63289" spans="26:26">
      <c r="Z63289" s="44"/>
    </row>
    <row r="63290" spans="26:26">
      <c r="Z63290" s="44"/>
    </row>
    <row r="63291" spans="26:26">
      <c r="Z63291" s="44"/>
    </row>
    <row r="63292" spans="26:26">
      <c r="Z63292" s="44"/>
    </row>
    <row r="63293" spans="26:26">
      <c r="Z63293" s="44"/>
    </row>
    <row r="63294" spans="26:26">
      <c r="Z63294" s="44"/>
    </row>
    <row r="63295" spans="26:26">
      <c r="Z63295" s="44"/>
    </row>
    <row r="63296" spans="26:26">
      <c r="Z63296" s="44"/>
    </row>
    <row r="63297" spans="26:26">
      <c r="Z63297" s="44"/>
    </row>
    <row r="63298" spans="26:26">
      <c r="Z63298" s="44"/>
    </row>
    <row r="63299" spans="26:26">
      <c r="Z63299" s="44"/>
    </row>
    <row r="63300" spans="26:26">
      <c r="Z63300" s="44"/>
    </row>
    <row r="63301" spans="26:26">
      <c r="Z63301" s="44"/>
    </row>
    <row r="63302" spans="26:26">
      <c r="Z63302" s="44"/>
    </row>
    <row r="63303" spans="26:26">
      <c r="Z63303" s="44"/>
    </row>
    <row r="63304" spans="26:26">
      <c r="Z63304" s="44"/>
    </row>
    <row r="63305" spans="26:26">
      <c r="Z63305" s="44"/>
    </row>
    <row r="63306" spans="26:26">
      <c r="Z63306" s="44"/>
    </row>
    <row r="63307" spans="26:26">
      <c r="Z63307" s="44"/>
    </row>
    <row r="63308" spans="26:26">
      <c r="Z63308" s="44"/>
    </row>
    <row r="63309" spans="26:26">
      <c r="Z63309" s="44"/>
    </row>
    <row r="63310" spans="26:26">
      <c r="Z63310" s="44"/>
    </row>
    <row r="63311" spans="26:26">
      <c r="Z63311" s="44"/>
    </row>
    <row r="63312" spans="26:26">
      <c r="Z63312" s="44"/>
    </row>
    <row r="63313" spans="26:26">
      <c r="Z63313" s="44"/>
    </row>
    <row r="63314" spans="26:26">
      <c r="Z63314" s="44"/>
    </row>
    <row r="63315" spans="26:26">
      <c r="Z63315" s="44"/>
    </row>
    <row r="63316" spans="26:26">
      <c r="Z63316" s="44"/>
    </row>
    <row r="63317" spans="26:26">
      <c r="Z63317" s="44"/>
    </row>
    <row r="63318" spans="26:26">
      <c r="Z63318" s="44"/>
    </row>
    <row r="63319" spans="26:26">
      <c r="Z63319" s="44"/>
    </row>
    <row r="63320" spans="26:26">
      <c r="Z63320" s="44"/>
    </row>
    <row r="63321" spans="26:26">
      <c r="Z63321" s="44"/>
    </row>
    <row r="63322" spans="26:26">
      <c r="Z63322" s="44"/>
    </row>
    <row r="63323" spans="26:26">
      <c r="Z63323" s="44"/>
    </row>
    <row r="63324" spans="26:26">
      <c r="Z63324" s="44"/>
    </row>
    <row r="63325" spans="26:26">
      <c r="Z63325" s="44"/>
    </row>
    <row r="63326" spans="26:26">
      <c r="Z63326" s="44"/>
    </row>
    <row r="63327" spans="26:26">
      <c r="Z63327" s="44"/>
    </row>
    <row r="63328" spans="26:26">
      <c r="Z63328" s="44"/>
    </row>
    <row r="63329" spans="26:26">
      <c r="Z63329" s="44"/>
    </row>
    <row r="63330" spans="26:26">
      <c r="Z63330" s="44"/>
    </row>
    <row r="63331" spans="26:26">
      <c r="Z63331" s="44"/>
    </row>
    <row r="63332" spans="26:26">
      <c r="Z63332" s="44"/>
    </row>
    <row r="63333" spans="26:26">
      <c r="Z63333" s="44"/>
    </row>
    <row r="63334" spans="26:26">
      <c r="Z63334" s="44"/>
    </row>
    <row r="63335" spans="26:26">
      <c r="Z63335" s="44"/>
    </row>
    <row r="63336" spans="26:26">
      <c r="Z63336" s="44"/>
    </row>
    <row r="63337" spans="26:26">
      <c r="Z63337" s="44"/>
    </row>
    <row r="63338" spans="26:26">
      <c r="Z63338" s="44"/>
    </row>
    <row r="63339" spans="26:26">
      <c r="Z63339" s="44"/>
    </row>
    <row r="63340" spans="26:26">
      <c r="Z63340" s="44"/>
    </row>
    <row r="63341" spans="26:26">
      <c r="Z63341" s="44"/>
    </row>
    <row r="63342" spans="26:26">
      <c r="Z63342" s="44"/>
    </row>
    <row r="63343" spans="26:26">
      <c r="Z63343" s="44"/>
    </row>
    <row r="63344" spans="26:26">
      <c r="Z63344" s="44"/>
    </row>
    <row r="63345" spans="26:26">
      <c r="Z63345" s="44"/>
    </row>
    <row r="63346" spans="26:26">
      <c r="Z63346" s="44"/>
    </row>
    <row r="63347" spans="26:26">
      <c r="Z63347" s="44"/>
    </row>
    <row r="63348" spans="26:26">
      <c r="Z63348" s="44"/>
    </row>
    <row r="63349" spans="26:26">
      <c r="Z63349" s="44"/>
    </row>
    <row r="63350" spans="26:26">
      <c r="Z63350" s="44"/>
    </row>
    <row r="63351" spans="26:26">
      <c r="Z63351" s="44"/>
    </row>
    <row r="63352" spans="26:26">
      <c r="Z63352" s="44"/>
    </row>
    <row r="63353" spans="26:26">
      <c r="Z63353" s="44"/>
    </row>
    <row r="63354" spans="26:26">
      <c r="Z63354" s="44"/>
    </row>
    <row r="63355" spans="26:26">
      <c r="Z63355" s="44"/>
    </row>
    <row r="63356" spans="26:26">
      <c r="Z63356" s="44"/>
    </row>
    <row r="63357" spans="26:26">
      <c r="Z63357" s="44"/>
    </row>
    <row r="63358" spans="26:26">
      <c r="Z63358" s="44"/>
    </row>
    <row r="63359" spans="26:26">
      <c r="Z63359" s="44"/>
    </row>
    <row r="63360" spans="26:26">
      <c r="Z63360" s="44"/>
    </row>
    <row r="63361" spans="26:26">
      <c r="Z63361" s="44"/>
    </row>
    <row r="63362" spans="26:26">
      <c r="Z63362" s="44"/>
    </row>
    <row r="63363" spans="26:26">
      <c r="Z63363" s="44"/>
    </row>
    <row r="63364" spans="26:26">
      <c r="Z63364" s="44"/>
    </row>
    <row r="63365" spans="26:26">
      <c r="Z63365" s="44"/>
    </row>
    <row r="63366" spans="26:26">
      <c r="Z63366" s="44"/>
    </row>
    <row r="63367" spans="26:26">
      <c r="Z63367" s="44"/>
    </row>
    <row r="63368" spans="26:26">
      <c r="Z63368" s="44"/>
    </row>
    <row r="63369" spans="26:26">
      <c r="Z63369" s="44"/>
    </row>
    <row r="63370" spans="26:26">
      <c r="Z63370" s="44"/>
    </row>
    <row r="63371" spans="26:26">
      <c r="Z63371" s="44"/>
    </row>
    <row r="63372" spans="26:26">
      <c r="Z63372" s="44"/>
    </row>
    <row r="63373" spans="26:26">
      <c r="Z63373" s="44"/>
    </row>
    <row r="63374" spans="26:26">
      <c r="Z63374" s="44"/>
    </row>
    <row r="63375" spans="26:26">
      <c r="Z63375" s="44"/>
    </row>
    <row r="63376" spans="26:26">
      <c r="Z63376" s="44"/>
    </row>
    <row r="63377" spans="26:26">
      <c r="Z63377" s="44"/>
    </row>
    <row r="63378" spans="26:26">
      <c r="Z63378" s="44"/>
    </row>
    <row r="63379" spans="26:26">
      <c r="Z63379" s="44"/>
    </row>
    <row r="63380" spans="26:26">
      <c r="Z63380" s="44"/>
    </row>
    <row r="63381" spans="26:26">
      <c r="Z63381" s="44"/>
    </row>
    <row r="63382" spans="26:26">
      <c r="Z63382" s="44"/>
    </row>
    <row r="63383" spans="26:26">
      <c r="Z63383" s="44"/>
    </row>
    <row r="63384" spans="26:26">
      <c r="Z63384" s="44"/>
    </row>
    <row r="63385" spans="26:26">
      <c r="Z63385" s="44"/>
    </row>
    <row r="63386" spans="26:26">
      <c r="Z63386" s="44"/>
    </row>
    <row r="63387" spans="26:26">
      <c r="Z63387" s="44"/>
    </row>
    <row r="63388" spans="26:26">
      <c r="Z63388" s="44"/>
    </row>
    <row r="63389" spans="26:26">
      <c r="Z63389" s="44"/>
    </row>
    <row r="63390" spans="26:26">
      <c r="Z63390" s="44"/>
    </row>
    <row r="63391" spans="26:26">
      <c r="Z63391" s="44"/>
    </row>
    <row r="63392" spans="26:26">
      <c r="Z63392" s="44"/>
    </row>
    <row r="63393" spans="26:26">
      <c r="Z63393" s="44"/>
    </row>
    <row r="63394" spans="26:26">
      <c r="Z63394" s="44"/>
    </row>
    <row r="63395" spans="26:26">
      <c r="Z63395" s="44"/>
    </row>
    <row r="63396" spans="26:26">
      <c r="Z63396" s="44"/>
    </row>
    <row r="63397" spans="26:26">
      <c r="Z63397" s="44"/>
    </row>
    <row r="63398" spans="26:26">
      <c r="Z63398" s="44"/>
    </row>
    <row r="63399" spans="26:26">
      <c r="Z63399" s="44"/>
    </row>
    <row r="63400" spans="26:26">
      <c r="Z63400" s="44"/>
    </row>
    <row r="63401" spans="26:26">
      <c r="Z63401" s="44"/>
    </row>
    <row r="63402" spans="26:26">
      <c r="Z63402" s="44"/>
    </row>
    <row r="63403" spans="26:26">
      <c r="Z63403" s="44"/>
    </row>
    <row r="63404" spans="26:26">
      <c r="Z63404" s="44"/>
    </row>
    <row r="63405" spans="26:26">
      <c r="Z63405" s="44"/>
    </row>
    <row r="63406" spans="26:26">
      <c r="Z63406" s="44"/>
    </row>
    <row r="63407" spans="26:26">
      <c r="Z63407" s="44"/>
    </row>
    <row r="63408" spans="26:26">
      <c r="Z63408" s="44"/>
    </row>
    <row r="63409" spans="26:26">
      <c r="Z63409" s="44"/>
    </row>
    <row r="63410" spans="26:26">
      <c r="Z63410" s="44"/>
    </row>
    <row r="63411" spans="26:26">
      <c r="Z63411" s="44"/>
    </row>
    <row r="63412" spans="26:26">
      <c r="Z63412" s="44"/>
    </row>
    <row r="63413" spans="26:26">
      <c r="Z63413" s="44"/>
    </row>
    <row r="63414" spans="26:26">
      <c r="Z63414" s="44"/>
    </row>
    <row r="63415" spans="26:26">
      <c r="Z63415" s="44"/>
    </row>
    <row r="63416" spans="26:26">
      <c r="Z63416" s="44"/>
    </row>
    <row r="63417" spans="26:26">
      <c r="Z63417" s="44"/>
    </row>
    <row r="63418" spans="26:26">
      <c r="Z63418" s="44"/>
    </row>
    <row r="63419" spans="26:26">
      <c r="Z63419" s="44"/>
    </row>
    <row r="63420" spans="26:26">
      <c r="Z63420" s="44"/>
    </row>
    <row r="63421" spans="26:26">
      <c r="Z63421" s="44"/>
    </row>
    <row r="63422" spans="26:26">
      <c r="Z63422" s="44"/>
    </row>
    <row r="63423" spans="26:26">
      <c r="Z63423" s="44"/>
    </row>
    <row r="63424" spans="26:26">
      <c r="Z63424" s="44"/>
    </row>
    <row r="63425" spans="26:26">
      <c r="Z63425" s="44"/>
    </row>
    <row r="63426" spans="26:26">
      <c r="Z63426" s="44"/>
    </row>
    <row r="63427" spans="26:26">
      <c r="Z63427" s="44"/>
    </row>
    <row r="63428" spans="26:26">
      <c r="Z63428" s="44"/>
    </row>
    <row r="63429" spans="26:26">
      <c r="Z63429" s="44"/>
    </row>
    <row r="63430" spans="26:26">
      <c r="Z63430" s="44"/>
    </row>
    <row r="63431" spans="26:26">
      <c r="Z63431" s="44"/>
    </row>
    <row r="63432" spans="26:26">
      <c r="Z63432" s="44"/>
    </row>
    <row r="63433" spans="26:26">
      <c r="Z63433" s="44"/>
    </row>
    <row r="63434" spans="26:26">
      <c r="Z63434" s="44"/>
    </row>
    <row r="63435" spans="26:26">
      <c r="Z63435" s="44"/>
    </row>
    <row r="63436" spans="26:26">
      <c r="Z63436" s="44"/>
    </row>
    <row r="63437" spans="26:26">
      <c r="Z63437" s="44"/>
    </row>
    <row r="63438" spans="26:26">
      <c r="Z63438" s="44"/>
    </row>
    <row r="63439" spans="26:26">
      <c r="Z63439" s="44"/>
    </row>
    <row r="63440" spans="26:26">
      <c r="Z63440" s="44"/>
    </row>
    <row r="63441" spans="26:26">
      <c r="Z63441" s="44"/>
    </row>
    <row r="63442" spans="26:26">
      <c r="Z63442" s="44"/>
    </row>
    <row r="63443" spans="26:26">
      <c r="Z63443" s="44"/>
    </row>
    <row r="63444" spans="26:26">
      <c r="Z63444" s="44"/>
    </row>
    <row r="63445" spans="26:26">
      <c r="Z63445" s="44"/>
    </row>
    <row r="63446" spans="26:26">
      <c r="Z63446" s="44"/>
    </row>
    <row r="63447" spans="26:26">
      <c r="Z63447" s="44"/>
    </row>
    <row r="63448" spans="26:26">
      <c r="Z63448" s="44"/>
    </row>
    <row r="63449" spans="26:26">
      <c r="Z63449" s="44"/>
    </row>
    <row r="63450" spans="26:26">
      <c r="Z63450" s="44"/>
    </row>
    <row r="63451" spans="26:26">
      <c r="Z63451" s="44"/>
    </row>
    <row r="63452" spans="26:26">
      <c r="Z63452" s="44"/>
    </row>
    <row r="63453" spans="26:26">
      <c r="Z63453" s="44"/>
    </row>
    <row r="63454" spans="26:26">
      <c r="Z63454" s="44"/>
    </row>
    <row r="63455" spans="26:26">
      <c r="Z63455" s="44"/>
    </row>
    <row r="63456" spans="26:26">
      <c r="Z63456" s="44"/>
    </row>
    <row r="63457" spans="26:26">
      <c r="Z63457" s="44"/>
    </row>
    <row r="63458" spans="26:26">
      <c r="Z63458" s="44"/>
    </row>
    <row r="63459" spans="26:26">
      <c r="Z63459" s="44"/>
    </row>
    <row r="63460" spans="26:26">
      <c r="Z63460" s="44"/>
    </row>
    <row r="63461" spans="26:26">
      <c r="Z63461" s="44"/>
    </row>
    <row r="63462" spans="26:26">
      <c r="Z63462" s="44"/>
    </row>
    <row r="63463" spans="26:26">
      <c r="Z63463" s="44"/>
    </row>
    <row r="63464" spans="26:26">
      <c r="Z63464" s="44"/>
    </row>
    <row r="63465" spans="26:26">
      <c r="Z63465" s="44"/>
    </row>
    <row r="63466" spans="26:26">
      <c r="Z63466" s="44"/>
    </row>
    <row r="63467" spans="26:26">
      <c r="Z63467" s="44"/>
    </row>
    <row r="63468" spans="26:26">
      <c r="Z63468" s="44"/>
    </row>
    <row r="63469" spans="26:26">
      <c r="Z63469" s="44"/>
    </row>
    <row r="63470" spans="26:26">
      <c r="Z63470" s="44"/>
    </row>
    <row r="63471" spans="26:26">
      <c r="Z63471" s="44"/>
    </row>
    <row r="63472" spans="26:26">
      <c r="Z63472" s="44"/>
    </row>
    <row r="63473" spans="26:26">
      <c r="Z63473" s="44"/>
    </row>
    <row r="63474" spans="26:26">
      <c r="Z63474" s="44"/>
    </row>
    <row r="63475" spans="26:26">
      <c r="Z63475" s="44"/>
    </row>
    <row r="63476" spans="26:26">
      <c r="Z63476" s="44"/>
    </row>
    <row r="63477" spans="26:26">
      <c r="Z63477" s="44"/>
    </row>
    <row r="63478" spans="26:26">
      <c r="Z63478" s="44"/>
    </row>
    <row r="63479" spans="26:26">
      <c r="Z63479" s="44"/>
    </row>
    <row r="63480" spans="26:26">
      <c r="Z63480" s="44"/>
    </row>
    <row r="63481" spans="26:26">
      <c r="Z63481" s="44"/>
    </row>
    <row r="63482" spans="26:26">
      <c r="Z63482" s="44"/>
    </row>
    <row r="63483" spans="26:26">
      <c r="Z63483" s="44"/>
    </row>
    <row r="63484" spans="26:26">
      <c r="Z63484" s="44"/>
    </row>
    <row r="63485" spans="26:26">
      <c r="Z63485" s="44"/>
    </row>
    <row r="63486" spans="26:26">
      <c r="Z63486" s="44"/>
    </row>
    <row r="63487" spans="26:26">
      <c r="Z63487" s="44"/>
    </row>
    <row r="63488" spans="26:26">
      <c r="Z63488" s="44"/>
    </row>
    <row r="63489" spans="26:26">
      <c r="Z63489" s="44"/>
    </row>
    <row r="63490" spans="26:26">
      <c r="Z63490" s="44"/>
    </row>
    <row r="63491" spans="26:26">
      <c r="Z63491" s="44"/>
    </row>
    <row r="63492" spans="26:26">
      <c r="Z63492" s="44"/>
    </row>
    <row r="63493" spans="26:26">
      <c r="Z63493" s="44"/>
    </row>
    <row r="63494" spans="26:26">
      <c r="Z63494" s="44"/>
    </row>
    <row r="63495" spans="26:26">
      <c r="Z63495" s="44"/>
    </row>
    <row r="63496" spans="26:26">
      <c r="Z63496" s="44"/>
    </row>
    <row r="63497" spans="26:26">
      <c r="Z63497" s="44"/>
    </row>
    <row r="63498" spans="26:26">
      <c r="Z63498" s="44"/>
    </row>
    <row r="63499" spans="26:26">
      <c r="Z63499" s="44"/>
    </row>
    <row r="63500" spans="26:26">
      <c r="Z63500" s="44"/>
    </row>
    <row r="63501" spans="26:26">
      <c r="Z63501" s="44"/>
    </row>
    <row r="63502" spans="26:26">
      <c r="Z63502" s="44"/>
    </row>
    <row r="63503" spans="26:26">
      <c r="Z63503" s="44"/>
    </row>
    <row r="63504" spans="26:26">
      <c r="Z63504" s="44"/>
    </row>
    <row r="63505" spans="26:26">
      <c r="Z63505" s="44"/>
    </row>
    <row r="63506" spans="26:26">
      <c r="Z63506" s="44"/>
    </row>
    <row r="63507" spans="26:26">
      <c r="Z63507" s="44"/>
    </row>
    <row r="63508" spans="26:26">
      <c r="Z63508" s="44"/>
    </row>
    <row r="63509" spans="26:26">
      <c r="Z63509" s="44"/>
    </row>
    <row r="63510" spans="26:26">
      <c r="Z63510" s="44"/>
    </row>
    <row r="63511" spans="26:26">
      <c r="Z63511" s="44"/>
    </row>
    <row r="63512" spans="26:26">
      <c r="Z63512" s="44"/>
    </row>
    <row r="63513" spans="26:26">
      <c r="Z63513" s="44"/>
    </row>
    <row r="63514" spans="26:26">
      <c r="Z63514" s="44"/>
    </row>
    <row r="63515" spans="26:26">
      <c r="Z63515" s="44"/>
    </row>
    <row r="63516" spans="26:26">
      <c r="Z63516" s="44"/>
    </row>
    <row r="63517" spans="26:26">
      <c r="Z63517" s="44"/>
    </row>
    <row r="63518" spans="26:26">
      <c r="Z63518" s="44"/>
    </row>
    <row r="63519" spans="26:26">
      <c r="Z63519" s="44"/>
    </row>
    <row r="63520" spans="26:26">
      <c r="Z63520" s="44"/>
    </row>
    <row r="63521" spans="26:26">
      <c r="Z63521" s="44"/>
    </row>
    <row r="63522" spans="26:26">
      <c r="Z63522" s="44"/>
    </row>
    <row r="63523" spans="26:26">
      <c r="Z63523" s="44"/>
    </row>
    <row r="63524" spans="26:26">
      <c r="Z63524" s="44"/>
    </row>
    <row r="63525" spans="26:26">
      <c r="Z63525" s="44"/>
    </row>
    <row r="63526" spans="26:26">
      <c r="Z63526" s="44"/>
    </row>
    <row r="63527" spans="26:26">
      <c r="Z63527" s="44"/>
    </row>
    <row r="63528" spans="26:26">
      <c r="Z63528" s="44"/>
    </row>
    <row r="63529" spans="26:26">
      <c r="Z63529" s="44"/>
    </row>
    <row r="63530" spans="26:26">
      <c r="Z63530" s="44"/>
    </row>
    <row r="63531" spans="26:26">
      <c r="Z63531" s="44"/>
    </row>
    <row r="63532" spans="26:26">
      <c r="Z63532" s="44"/>
    </row>
    <row r="63533" spans="26:26">
      <c r="Z63533" s="44"/>
    </row>
    <row r="63534" spans="26:26">
      <c r="Z63534" s="44"/>
    </row>
    <row r="63535" spans="26:26">
      <c r="Z63535" s="44"/>
    </row>
    <row r="63536" spans="26:26">
      <c r="Z63536" s="44"/>
    </row>
    <row r="63537" spans="26:26">
      <c r="Z63537" s="44"/>
    </row>
    <row r="63538" spans="26:26">
      <c r="Z63538" s="44"/>
    </row>
    <row r="63539" spans="26:26">
      <c r="Z63539" s="44"/>
    </row>
    <row r="63540" spans="26:26">
      <c r="Z63540" s="44"/>
    </row>
    <row r="63541" spans="26:26">
      <c r="Z63541" s="44"/>
    </row>
    <row r="63542" spans="26:26">
      <c r="Z63542" s="44"/>
    </row>
    <row r="63543" spans="26:26">
      <c r="Z63543" s="44"/>
    </row>
    <row r="63544" spans="26:26">
      <c r="Z63544" s="44"/>
    </row>
    <row r="63545" spans="26:26">
      <c r="Z63545" s="44"/>
    </row>
    <row r="63546" spans="26:26">
      <c r="Z63546" s="44"/>
    </row>
    <row r="63547" spans="26:26">
      <c r="Z63547" s="44"/>
    </row>
    <row r="63548" spans="26:26">
      <c r="Z63548" s="44"/>
    </row>
    <row r="63549" spans="26:26">
      <c r="Z63549" s="44"/>
    </row>
    <row r="63550" spans="26:26">
      <c r="Z63550" s="44"/>
    </row>
    <row r="63551" spans="26:26">
      <c r="Z63551" s="44"/>
    </row>
    <row r="63552" spans="26:26">
      <c r="Z63552" s="44"/>
    </row>
    <row r="63553" spans="26:26">
      <c r="Z63553" s="44"/>
    </row>
    <row r="63554" spans="26:26">
      <c r="Z63554" s="44"/>
    </row>
    <row r="63555" spans="26:26">
      <c r="Z63555" s="44"/>
    </row>
    <row r="63556" spans="26:26">
      <c r="Z63556" s="44"/>
    </row>
    <row r="63557" spans="26:26">
      <c r="Z63557" s="44"/>
    </row>
    <row r="63558" spans="26:26">
      <c r="Z63558" s="44"/>
    </row>
    <row r="63559" spans="26:26">
      <c r="Z63559" s="44"/>
    </row>
    <row r="63560" spans="26:26">
      <c r="Z63560" s="44"/>
    </row>
    <row r="63561" spans="26:26">
      <c r="Z63561" s="44"/>
    </row>
    <row r="63562" spans="26:26">
      <c r="Z63562" s="44"/>
    </row>
    <row r="63563" spans="26:26">
      <c r="Z63563" s="44"/>
    </row>
    <row r="63564" spans="26:26">
      <c r="Z63564" s="44"/>
    </row>
    <row r="63565" spans="26:26">
      <c r="Z63565" s="44"/>
    </row>
    <row r="63566" spans="26:26">
      <c r="Z63566" s="44"/>
    </row>
    <row r="63567" spans="26:26">
      <c r="Z63567" s="44"/>
    </row>
    <row r="63568" spans="26:26">
      <c r="Z63568" s="44"/>
    </row>
    <row r="63569" spans="26:26">
      <c r="Z63569" s="44"/>
    </row>
    <row r="63570" spans="26:26">
      <c r="Z63570" s="44"/>
    </row>
    <row r="63571" spans="26:26">
      <c r="Z63571" s="44"/>
    </row>
    <row r="63572" spans="26:26">
      <c r="Z63572" s="44"/>
    </row>
    <row r="63573" spans="26:26">
      <c r="Z63573" s="44"/>
    </row>
    <row r="63574" spans="26:26">
      <c r="Z63574" s="44"/>
    </row>
    <row r="63575" spans="26:26">
      <c r="Z63575" s="44"/>
    </row>
    <row r="63576" spans="26:26">
      <c r="Z63576" s="44"/>
    </row>
    <row r="63577" spans="26:26">
      <c r="Z63577" s="44"/>
    </row>
    <row r="63578" spans="26:26">
      <c r="Z63578" s="44"/>
    </row>
    <row r="63579" spans="26:26">
      <c r="Z63579" s="44"/>
    </row>
    <row r="63580" spans="26:26">
      <c r="Z63580" s="44"/>
    </row>
    <row r="63581" spans="26:26">
      <c r="Z63581" s="44"/>
    </row>
    <row r="63582" spans="26:26">
      <c r="Z63582" s="44"/>
    </row>
    <row r="63583" spans="26:26">
      <c r="Z63583" s="44"/>
    </row>
    <row r="63584" spans="26:26">
      <c r="Z63584" s="44"/>
    </row>
    <row r="63585" spans="26:26">
      <c r="Z63585" s="44"/>
    </row>
    <row r="63586" spans="26:26">
      <c r="Z63586" s="44"/>
    </row>
    <row r="63587" spans="26:26">
      <c r="Z63587" s="44"/>
    </row>
    <row r="63588" spans="26:26">
      <c r="Z63588" s="44"/>
    </row>
    <row r="63589" spans="26:26">
      <c r="Z63589" s="44"/>
    </row>
    <row r="63590" spans="26:26">
      <c r="Z63590" s="44"/>
    </row>
    <row r="63591" spans="26:26">
      <c r="Z63591" s="44"/>
    </row>
    <row r="63592" spans="26:26">
      <c r="Z63592" s="44"/>
    </row>
    <row r="63593" spans="26:26">
      <c r="Z63593" s="44"/>
    </row>
    <row r="63594" spans="26:26">
      <c r="Z63594" s="44"/>
    </row>
    <row r="63595" spans="26:26">
      <c r="Z63595" s="44"/>
    </row>
    <row r="63596" spans="26:26">
      <c r="Z63596" s="44"/>
    </row>
    <row r="63597" spans="26:26">
      <c r="Z63597" s="44"/>
    </row>
    <row r="63598" spans="26:26">
      <c r="Z63598" s="44"/>
    </row>
    <row r="63599" spans="26:26">
      <c r="Z63599" s="44"/>
    </row>
    <row r="63600" spans="26:26">
      <c r="Z63600" s="44"/>
    </row>
    <row r="63601" spans="26:26">
      <c r="Z63601" s="44"/>
    </row>
    <row r="63602" spans="26:26">
      <c r="Z63602" s="44"/>
    </row>
    <row r="63603" spans="26:26">
      <c r="Z63603" s="44"/>
    </row>
    <row r="63604" spans="26:26">
      <c r="Z63604" s="44"/>
    </row>
    <row r="63605" spans="26:26">
      <c r="Z63605" s="44"/>
    </row>
    <row r="63606" spans="26:26">
      <c r="Z63606" s="44"/>
    </row>
    <row r="63607" spans="26:26">
      <c r="Z63607" s="44"/>
    </row>
    <row r="63608" spans="26:26">
      <c r="Z63608" s="44"/>
    </row>
    <row r="63609" spans="26:26">
      <c r="Z63609" s="44"/>
    </row>
    <row r="63610" spans="26:26">
      <c r="Z63610" s="44"/>
    </row>
    <row r="63611" spans="26:26">
      <c r="Z63611" s="44"/>
    </row>
    <row r="63612" spans="26:26">
      <c r="Z63612" s="44"/>
    </row>
    <row r="63613" spans="26:26">
      <c r="Z63613" s="44"/>
    </row>
    <row r="63614" spans="26:26">
      <c r="Z63614" s="44"/>
    </row>
    <row r="63615" spans="26:26">
      <c r="Z63615" s="44"/>
    </row>
    <row r="63616" spans="26:26">
      <c r="Z63616" s="44"/>
    </row>
    <row r="63617" spans="26:26">
      <c r="Z63617" s="44"/>
    </row>
    <row r="63618" spans="26:26">
      <c r="Z63618" s="44"/>
    </row>
    <row r="63619" spans="26:26">
      <c r="Z63619" s="44"/>
    </row>
    <row r="63620" spans="26:26">
      <c r="Z63620" s="44"/>
    </row>
    <row r="63621" spans="26:26">
      <c r="Z63621" s="44"/>
    </row>
    <row r="63622" spans="26:26">
      <c r="Z63622" s="44"/>
    </row>
    <row r="63623" spans="26:26">
      <c r="Z63623" s="44"/>
    </row>
    <row r="63624" spans="26:26">
      <c r="Z63624" s="44"/>
    </row>
    <row r="63625" spans="26:26">
      <c r="Z63625" s="44"/>
    </row>
    <row r="63626" spans="26:26">
      <c r="Z63626" s="44"/>
    </row>
    <row r="63627" spans="26:26">
      <c r="Z63627" s="44"/>
    </row>
    <row r="63628" spans="26:26">
      <c r="Z63628" s="44"/>
    </row>
    <row r="63629" spans="26:26">
      <c r="Z63629" s="44"/>
    </row>
    <row r="63630" spans="26:26">
      <c r="Z63630" s="44"/>
    </row>
    <row r="63631" spans="26:26">
      <c r="Z63631" s="44"/>
    </row>
    <row r="63632" spans="26:26">
      <c r="Z63632" s="44"/>
    </row>
    <row r="63633" spans="26:26">
      <c r="Z63633" s="44"/>
    </row>
    <row r="63634" spans="26:26">
      <c r="Z63634" s="44"/>
    </row>
    <row r="63635" spans="26:26">
      <c r="Z63635" s="44"/>
    </row>
    <row r="63636" spans="26:26">
      <c r="Z63636" s="44"/>
    </row>
    <row r="63637" spans="26:26">
      <c r="Z63637" s="44"/>
    </row>
    <row r="63638" spans="26:26">
      <c r="Z63638" s="44"/>
    </row>
    <row r="63639" spans="26:26">
      <c r="Z63639" s="44"/>
    </row>
    <row r="63640" spans="26:26">
      <c r="Z63640" s="44"/>
    </row>
    <row r="63641" spans="26:26">
      <c r="Z63641" s="44"/>
    </row>
    <row r="63642" spans="26:26">
      <c r="Z63642" s="44"/>
    </row>
    <row r="63643" spans="26:26">
      <c r="Z63643" s="44"/>
    </row>
    <row r="63644" spans="26:26">
      <c r="Z63644" s="44"/>
    </row>
    <row r="63645" spans="26:26">
      <c r="Z63645" s="44"/>
    </row>
    <row r="63646" spans="26:26">
      <c r="Z63646" s="44"/>
    </row>
    <row r="63647" spans="26:26">
      <c r="Z63647" s="44"/>
    </row>
    <row r="63648" spans="26:26">
      <c r="Z63648" s="44"/>
    </row>
    <row r="63649" spans="26:26">
      <c r="Z63649" s="44"/>
    </row>
    <row r="63650" spans="26:26">
      <c r="Z63650" s="44"/>
    </row>
    <row r="63651" spans="26:26">
      <c r="Z63651" s="44"/>
    </row>
    <row r="63652" spans="26:26">
      <c r="Z63652" s="44"/>
    </row>
    <row r="63653" spans="26:26">
      <c r="Z63653" s="44"/>
    </row>
    <row r="63654" spans="26:26">
      <c r="Z63654" s="44"/>
    </row>
    <row r="63655" spans="26:26">
      <c r="Z63655" s="44"/>
    </row>
    <row r="63656" spans="26:26">
      <c r="Z63656" s="44"/>
    </row>
    <row r="63657" spans="26:26">
      <c r="Z63657" s="44"/>
    </row>
    <row r="63658" spans="26:26">
      <c r="Z63658" s="44"/>
    </row>
    <row r="63659" spans="26:26">
      <c r="Z63659" s="44"/>
    </row>
    <row r="63660" spans="26:26">
      <c r="Z63660" s="44"/>
    </row>
    <row r="63661" spans="26:26">
      <c r="Z63661" s="44"/>
    </row>
    <row r="63662" spans="26:26">
      <c r="Z63662" s="44"/>
    </row>
    <row r="63663" spans="26:26">
      <c r="Z63663" s="44"/>
    </row>
    <row r="63664" spans="26:26">
      <c r="Z63664" s="44"/>
    </row>
    <row r="63665" spans="26:26">
      <c r="Z63665" s="44"/>
    </row>
    <row r="63666" spans="26:26">
      <c r="Z63666" s="44"/>
    </row>
    <row r="63667" spans="26:26">
      <c r="Z63667" s="44"/>
    </row>
    <row r="63668" spans="26:26">
      <c r="Z63668" s="44"/>
    </row>
    <row r="63669" spans="26:26">
      <c r="Z63669" s="44"/>
    </row>
    <row r="63670" spans="26:26">
      <c r="Z63670" s="44"/>
    </row>
    <row r="63671" spans="26:26">
      <c r="Z63671" s="44"/>
    </row>
    <row r="63672" spans="26:26">
      <c r="Z63672" s="44"/>
    </row>
    <row r="63673" spans="26:26">
      <c r="Z63673" s="44"/>
    </row>
    <row r="63674" spans="26:26">
      <c r="Z63674" s="44"/>
    </row>
    <row r="63675" spans="26:26">
      <c r="Z63675" s="44"/>
    </row>
    <row r="63676" spans="26:26">
      <c r="Z63676" s="44"/>
    </row>
    <row r="63677" spans="26:26">
      <c r="Z63677" s="44"/>
    </row>
    <row r="63678" spans="26:26">
      <c r="Z63678" s="44"/>
    </row>
    <row r="63679" spans="26:26">
      <c r="Z63679" s="44"/>
    </row>
    <row r="63680" spans="26:26">
      <c r="Z63680" s="44"/>
    </row>
    <row r="63681" spans="26:26">
      <c r="Z63681" s="44"/>
    </row>
    <row r="63682" spans="26:26">
      <c r="Z63682" s="44"/>
    </row>
    <row r="63683" spans="26:26">
      <c r="Z63683" s="44"/>
    </row>
    <row r="63684" spans="26:26">
      <c r="Z63684" s="44"/>
    </row>
    <row r="63685" spans="26:26">
      <c r="Z63685" s="44"/>
    </row>
    <row r="63686" spans="26:26">
      <c r="Z63686" s="44"/>
    </row>
    <row r="63687" spans="26:26">
      <c r="Z63687" s="44"/>
    </row>
    <row r="63688" spans="26:26">
      <c r="Z63688" s="44"/>
    </row>
    <row r="63689" spans="26:26">
      <c r="Z63689" s="44"/>
    </row>
    <row r="63690" spans="26:26">
      <c r="Z63690" s="44"/>
    </row>
    <row r="63691" spans="26:26">
      <c r="Z63691" s="44"/>
    </row>
    <row r="63692" spans="26:26">
      <c r="Z63692" s="44"/>
    </row>
    <row r="63693" spans="26:26">
      <c r="Z63693" s="44"/>
    </row>
    <row r="63694" spans="26:26">
      <c r="Z63694" s="44"/>
    </row>
    <row r="63695" spans="26:26">
      <c r="Z63695" s="44"/>
    </row>
    <row r="63696" spans="26:26">
      <c r="Z63696" s="44"/>
    </row>
    <row r="63697" spans="26:26">
      <c r="Z63697" s="44"/>
    </row>
    <row r="63698" spans="26:26">
      <c r="Z63698" s="44"/>
    </row>
    <row r="63699" spans="26:26">
      <c r="Z63699" s="44"/>
    </row>
    <row r="63700" spans="26:26">
      <c r="Z63700" s="44"/>
    </row>
    <row r="63701" spans="26:26">
      <c r="Z63701" s="44"/>
    </row>
    <row r="63702" spans="26:26">
      <c r="Z63702" s="44"/>
    </row>
    <row r="63703" spans="26:26">
      <c r="Z63703" s="44"/>
    </row>
    <row r="63704" spans="26:26">
      <c r="Z63704" s="44"/>
    </row>
    <row r="63705" spans="26:26">
      <c r="Z63705" s="44"/>
    </row>
    <row r="63706" spans="26:26">
      <c r="Z63706" s="44"/>
    </row>
    <row r="63707" spans="26:26">
      <c r="Z63707" s="44"/>
    </row>
    <row r="63708" spans="26:26">
      <c r="Z63708" s="44"/>
    </row>
    <row r="63709" spans="26:26">
      <c r="Z63709" s="44"/>
    </row>
    <row r="63710" spans="26:26">
      <c r="Z63710" s="44"/>
    </row>
    <row r="63711" spans="26:26">
      <c r="Z63711" s="44"/>
    </row>
    <row r="63712" spans="26:26">
      <c r="Z63712" s="44"/>
    </row>
    <row r="63713" spans="26:26">
      <c r="Z63713" s="44"/>
    </row>
    <row r="63714" spans="26:26">
      <c r="Z63714" s="44"/>
    </row>
    <row r="63715" spans="26:26">
      <c r="Z63715" s="44"/>
    </row>
    <row r="63716" spans="26:26">
      <c r="Z63716" s="44"/>
    </row>
    <row r="63717" spans="26:26">
      <c r="Z63717" s="44"/>
    </row>
    <row r="63718" spans="26:26">
      <c r="Z63718" s="44"/>
    </row>
    <row r="63719" spans="26:26">
      <c r="Z63719" s="44"/>
    </row>
    <row r="63720" spans="26:26">
      <c r="Z63720" s="44"/>
    </row>
    <row r="63721" spans="26:26">
      <c r="Z63721" s="44"/>
    </row>
    <row r="63722" spans="26:26">
      <c r="Z63722" s="44"/>
    </row>
    <row r="63723" spans="26:26">
      <c r="Z63723" s="44"/>
    </row>
    <row r="63724" spans="26:26">
      <c r="Z63724" s="44"/>
    </row>
    <row r="63725" spans="26:26">
      <c r="Z63725" s="44"/>
    </row>
    <row r="63726" spans="26:26">
      <c r="Z63726" s="44"/>
    </row>
    <row r="63727" spans="26:26">
      <c r="Z63727" s="44"/>
    </row>
    <row r="63728" spans="26:26">
      <c r="Z63728" s="44"/>
    </row>
    <row r="63729" spans="26:26">
      <c r="Z63729" s="44"/>
    </row>
    <row r="63730" spans="26:26">
      <c r="Z63730" s="44"/>
    </row>
    <row r="63731" spans="26:26">
      <c r="Z63731" s="44"/>
    </row>
    <row r="63732" spans="26:26">
      <c r="Z63732" s="44"/>
    </row>
    <row r="63733" spans="26:26">
      <c r="Z63733" s="44"/>
    </row>
    <row r="63734" spans="26:26">
      <c r="Z63734" s="44"/>
    </row>
    <row r="63735" spans="26:26">
      <c r="Z63735" s="44"/>
    </row>
    <row r="63736" spans="26:26">
      <c r="Z63736" s="44"/>
    </row>
    <row r="63737" spans="26:26">
      <c r="Z63737" s="44"/>
    </row>
    <row r="63738" spans="26:26">
      <c r="Z63738" s="44"/>
    </row>
    <row r="63739" spans="26:26">
      <c r="Z63739" s="44"/>
    </row>
    <row r="63740" spans="26:26">
      <c r="Z63740" s="44"/>
    </row>
    <row r="63741" spans="26:26">
      <c r="Z63741" s="44"/>
    </row>
    <row r="63742" spans="26:26">
      <c r="Z63742" s="44"/>
    </row>
    <row r="63743" spans="26:26">
      <c r="Z63743" s="44"/>
    </row>
    <row r="63744" spans="26:26">
      <c r="Z63744" s="44"/>
    </row>
    <row r="63745" spans="26:26">
      <c r="Z63745" s="44"/>
    </row>
    <row r="63746" spans="26:26">
      <c r="Z63746" s="44"/>
    </row>
    <row r="63747" spans="26:26">
      <c r="Z63747" s="44"/>
    </row>
    <row r="63748" spans="26:26">
      <c r="Z63748" s="44"/>
    </row>
    <row r="63749" spans="26:26">
      <c r="Z63749" s="44"/>
    </row>
    <row r="63750" spans="26:26">
      <c r="Z63750" s="44"/>
    </row>
    <row r="63751" spans="26:26">
      <c r="Z63751" s="44"/>
    </row>
    <row r="63752" spans="26:26">
      <c r="Z63752" s="44"/>
    </row>
    <row r="63753" spans="26:26">
      <c r="Z63753" s="44"/>
    </row>
    <row r="63754" spans="26:26">
      <c r="Z63754" s="44"/>
    </row>
    <row r="63755" spans="26:26">
      <c r="Z63755" s="44"/>
    </row>
    <row r="63756" spans="26:26">
      <c r="Z63756" s="44"/>
    </row>
    <row r="63757" spans="26:26">
      <c r="Z63757" s="44"/>
    </row>
    <row r="63758" spans="26:26">
      <c r="Z63758" s="44"/>
    </row>
    <row r="63759" spans="26:26">
      <c r="Z63759" s="44"/>
    </row>
    <row r="63760" spans="26:26">
      <c r="Z63760" s="44"/>
    </row>
    <row r="63761" spans="26:26">
      <c r="Z63761" s="44"/>
    </row>
    <row r="63762" spans="26:26">
      <c r="Z63762" s="44"/>
    </row>
    <row r="63763" spans="26:26">
      <c r="Z63763" s="44"/>
    </row>
    <row r="63764" spans="26:26">
      <c r="Z63764" s="44"/>
    </row>
    <row r="63765" spans="26:26">
      <c r="Z63765" s="44"/>
    </row>
    <row r="63766" spans="26:26">
      <c r="Z63766" s="44"/>
    </row>
    <row r="63767" spans="26:26">
      <c r="Z63767" s="44"/>
    </row>
    <row r="63768" spans="26:26">
      <c r="Z63768" s="44"/>
    </row>
    <row r="63769" spans="26:26">
      <c r="Z63769" s="44"/>
    </row>
    <row r="63770" spans="26:26">
      <c r="Z63770" s="44"/>
    </row>
    <row r="63771" spans="26:26">
      <c r="Z63771" s="44"/>
    </row>
    <row r="63772" spans="26:26">
      <c r="Z63772" s="44"/>
    </row>
    <row r="63773" spans="26:26">
      <c r="Z63773" s="44"/>
    </row>
    <row r="63774" spans="26:26">
      <c r="Z63774" s="44"/>
    </row>
    <row r="63775" spans="26:26">
      <c r="Z63775" s="44"/>
    </row>
    <row r="63776" spans="26:26">
      <c r="Z63776" s="44"/>
    </row>
    <row r="63777" spans="26:26">
      <c r="Z63777" s="44"/>
    </row>
    <row r="63778" spans="26:26">
      <c r="Z63778" s="44"/>
    </row>
    <row r="63779" spans="26:26">
      <c r="Z63779" s="44"/>
    </row>
    <row r="63780" spans="26:26">
      <c r="Z63780" s="44"/>
    </row>
    <row r="63781" spans="26:26">
      <c r="Z63781" s="44"/>
    </row>
    <row r="63782" spans="26:26">
      <c r="Z63782" s="44"/>
    </row>
    <row r="63783" spans="26:26">
      <c r="Z63783" s="44"/>
    </row>
    <row r="63784" spans="26:26">
      <c r="Z63784" s="44"/>
    </row>
    <row r="63785" spans="26:26">
      <c r="Z63785" s="44"/>
    </row>
    <row r="63786" spans="26:26">
      <c r="Z63786" s="44"/>
    </row>
    <row r="63787" spans="26:26">
      <c r="Z63787" s="44"/>
    </row>
    <row r="63788" spans="26:26">
      <c r="Z63788" s="44"/>
    </row>
    <row r="63789" spans="26:26">
      <c r="Z63789" s="44"/>
    </row>
    <row r="63790" spans="26:26">
      <c r="Z63790" s="44"/>
    </row>
    <row r="63791" spans="26:26">
      <c r="Z63791" s="44"/>
    </row>
    <row r="63792" spans="26:26">
      <c r="Z63792" s="44"/>
    </row>
    <row r="63793" spans="26:26">
      <c r="Z63793" s="44"/>
    </row>
    <row r="63794" spans="26:26">
      <c r="Z63794" s="44"/>
    </row>
    <row r="63795" spans="26:26">
      <c r="Z63795" s="44"/>
    </row>
    <row r="63796" spans="26:26">
      <c r="Z63796" s="44"/>
    </row>
    <row r="63797" spans="26:26">
      <c r="Z63797" s="44"/>
    </row>
    <row r="63798" spans="26:26">
      <c r="Z63798" s="44"/>
    </row>
    <row r="63799" spans="26:26">
      <c r="Z63799" s="44"/>
    </row>
    <row r="63800" spans="26:26">
      <c r="Z63800" s="44"/>
    </row>
    <row r="63801" spans="26:26">
      <c r="Z63801" s="44"/>
    </row>
    <row r="63802" spans="26:26">
      <c r="Z63802" s="44"/>
    </row>
    <row r="63803" spans="26:26">
      <c r="Z63803" s="44"/>
    </row>
    <row r="63804" spans="26:26">
      <c r="Z63804" s="44"/>
    </row>
    <row r="63805" spans="26:26">
      <c r="Z63805" s="44"/>
    </row>
    <row r="63806" spans="26:26">
      <c r="Z63806" s="44"/>
    </row>
    <row r="63807" spans="26:26">
      <c r="Z63807" s="44"/>
    </row>
    <row r="63808" spans="26:26">
      <c r="Z63808" s="44"/>
    </row>
    <row r="63809" spans="26:26">
      <c r="Z63809" s="44"/>
    </row>
    <row r="63810" spans="26:26">
      <c r="Z63810" s="44"/>
    </row>
    <row r="63811" spans="26:26">
      <c r="Z63811" s="44"/>
    </row>
    <row r="63812" spans="26:26">
      <c r="Z63812" s="44"/>
    </row>
    <row r="63813" spans="26:26">
      <c r="Z63813" s="44"/>
    </row>
    <row r="63814" spans="26:26">
      <c r="Z63814" s="44"/>
    </row>
    <row r="63815" spans="26:26">
      <c r="Z63815" s="44"/>
    </row>
    <row r="63816" spans="26:26">
      <c r="Z63816" s="44"/>
    </row>
    <row r="63817" spans="26:26">
      <c r="Z63817" s="44"/>
    </row>
    <row r="63818" spans="26:26">
      <c r="Z63818" s="44"/>
    </row>
    <row r="63819" spans="26:26">
      <c r="Z63819" s="44"/>
    </row>
    <row r="63820" spans="26:26">
      <c r="Z63820" s="44"/>
    </row>
    <row r="63821" spans="26:26">
      <c r="Z63821" s="44"/>
    </row>
    <row r="63822" spans="26:26">
      <c r="Z63822" s="44"/>
    </row>
    <row r="63823" spans="26:26">
      <c r="Z63823" s="44"/>
    </row>
    <row r="63824" spans="26:26">
      <c r="Z63824" s="44"/>
    </row>
    <row r="63825" spans="26:26">
      <c r="Z63825" s="44"/>
    </row>
    <row r="63826" spans="26:26">
      <c r="Z63826" s="44"/>
    </row>
    <row r="63827" spans="26:26">
      <c r="Z63827" s="44"/>
    </row>
    <row r="63828" spans="26:26">
      <c r="Z63828" s="44"/>
    </row>
    <row r="63829" spans="26:26">
      <c r="Z63829" s="44"/>
    </row>
    <row r="63830" spans="26:26">
      <c r="Z63830" s="44"/>
    </row>
    <row r="63831" spans="26:26">
      <c r="Z63831" s="44"/>
    </row>
    <row r="63832" spans="26:26">
      <c r="Z63832" s="44"/>
    </row>
    <row r="63833" spans="26:26">
      <c r="Z63833" s="44"/>
    </row>
    <row r="63834" spans="26:26">
      <c r="Z63834" s="44"/>
    </row>
    <row r="63835" spans="26:26">
      <c r="Z63835" s="44"/>
    </row>
    <row r="63836" spans="26:26">
      <c r="Z63836" s="44"/>
    </row>
    <row r="63837" spans="26:26">
      <c r="Z63837" s="44"/>
    </row>
    <row r="63838" spans="26:26">
      <c r="Z63838" s="44"/>
    </row>
    <row r="63839" spans="26:26">
      <c r="Z63839" s="44"/>
    </row>
    <row r="63840" spans="26:26">
      <c r="Z63840" s="44"/>
    </row>
    <row r="63841" spans="26:26">
      <c r="Z63841" s="44"/>
    </row>
    <row r="63842" spans="26:26">
      <c r="Z63842" s="44"/>
    </row>
    <row r="63843" spans="26:26">
      <c r="Z63843" s="44"/>
    </row>
    <row r="63844" spans="26:26">
      <c r="Z63844" s="44"/>
    </row>
    <row r="63845" spans="26:26">
      <c r="Z63845" s="44"/>
    </row>
    <row r="63846" spans="26:26">
      <c r="Z63846" s="44"/>
    </row>
    <row r="63847" spans="26:26">
      <c r="Z63847" s="44"/>
    </row>
    <row r="63848" spans="26:26">
      <c r="Z63848" s="44"/>
    </row>
    <row r="63849" spans="26:26">
      <c r="Z63849" s="44"/>
    </row>
    <row r="63850" spans="26:26">
      <c r="Z63850" s="44"/>
    </row>
    <row r="63851" spans="26:26">
      <c r="Z63851" s="44"/>
    </row>
    <row r="63852" spans="26:26">
      <c r="Z63852" s="44"/>
    </row>
    <row r="63853" spans="26:26">
      <c r="Z63853" s="44"/>
    </row>
    <row r="63854" spans="26:26">
      <c r="Z63854" s="44"/>
    </row>
    <row r="63855" spans="26:26">
      <c r="Z63855" s="44"/>
    </row>
    <row r="63856" spans="26:26">
      <c r="Z63856" s="44"/>
    </row>
    <row r="63857" spans="26:26">
      <c r="Z63857" s="44"/>
    </row>
    <row r="63858" spans="26:26">
      <c r="Z63858" s="44"/>
    </row>
    <row r="63859" spans="26:26">
      <c r="Z63859" s="44"/>
    </row>
    <row r="63860" spans="26:26">
      <c r="Z63860" s="44"/>
    </row>
    <row r="63861" spans="26:26">
      <c r="Z63861" s="44"/>
    </row>
    <row r="63862" spans="26:26">
      <c r="Z63862" s="44"/>
    </row>
    <row r="63863" spans="26:26">
      <c r="Z63863" s="44"/>
    </row>
    <row r="63864" spans="26:26">
      <c r="Z63864" s="44"/>
    </row>
    <row r="63865" spans="26:26">
      <c r="Z63865" s="44"/>
    </row>
    <row r="63866" spans="26:26">
      <c r="Z63866" s="44"/>
    </row>
    <row r="63867" spans="26:26">
      <c r="Z63867" s="44"/>
    </row>
    <row r="63868" spans="26:26">
      <c r="Z63868" s="44"/>
    </row>
    <row r="63869" spans="26:26">
      <c r="Z63869" s="44"/>
    </row>
    <row r="63870" spans="26:26">
      <c r="Z63870" s="44"/>
    </row>
    <row r="63871" spans="26:26">
      <c r="Z63871" s="44"/>
    </row>
    <row r="63872" spans="26:26">
      <c r="Z63872" s="44"/>
    </row>
    <row r="63873" spans="26:26">
      <c r="Z63873" s="44"/>
    </row>
    <row r="63874" spans="26:26">
      <c r="Z63874" s="44"/>
    </row>
    <row r="63875" spans="26:26">
      <c r="Z63875" s="44"/>
    </row>
    <row r="63876" spans="26:26">
      <c r="Z63876" s="44"/>
    </row>
    <row r="63877" spans="26:26">
      <c r="Z63877" s="44"/>
    </row>
    <row r="63878" spans="26:26">
      <c r="Z63878" s="44"/>
    </row>
    <row r="63879" spans="26:26">
      <c r="Z63879" s="44"/>
    </row>
    <row r="63880" spans="26:26">
      <c r="Z63880" s="44"/>
    </row>
    <row r="63881" spans="26:26">
      <c r="Z63881" s="44"/>
    </row>
    <row r="63882" spans="26:26">
      <c r="Z63882" s="44"/>
    </row>
    <row r="63883" spans="26:26">
      <c r="Z63883" s="44"/>
    </row>
    <row r="63884" spans="26:26">
      <c r="Z63884" s="44"/>
    </row>
    <row r="63885" spans="26:26">
      <c r="Z63885" s="44"/>
    </row>
    <row r="63886" spans="26:26">
      <c r="Z63886" s="44"/>
    </row>
    <row r="63887" spans="26:26">
      <c r="Z63887" s="44"/>
    </row>
    <row r="63888" spans="26:26">
      <c r="Z63888" s="44"/>
    </row>
    <row r="63889" spans="26:26">
      <c r="Z63889" s="44"/>
    </row>
    <row r="63890" spans="26:26">
      <c r="Z63890" s="44"/>
    </row>
    <row r="63891" spans="26:26">
      <c r="Z63891" s="44"/>
    </row>
    <row r="63892" spans="26:26">
      <c r="Z63892" s="44"/>
    </row>
    <row r="63893" spans="26:26">
      <c r="Z63893" s="44"/>
    </row>
    <row r="63894" spans="26:26">
      <c r="Z63894" s="44"/>
    </row>
    <row r="63895" spans="26:26">
      <c r="Z63895" s="44"/>
    </row>
    <row r="63896" spans="26:26">
      <c r="Z63896" s="44"/>
    </row>
    <row r="63897" spans="26:26">
      <c r="Z63897" s="44"/>
    </row>
    <row r="63898" spans="26:26">
      <c r="Z63898" s="44"/>
    </row>
    <row r="63899" spans="26:26">
      <c r="Z63899" s="44"/>
    </row>
    <row r="63900" spans="26:26">
      <c r="Z63900" s="44"/>
    </row>
    <row r="63901" spans="26:26">
      <c r="Z63901" s="44"/>
    </row>
    <row r="63902" spans="26:26">
      <c r="Z63902" s="44"/>
    </row>
    <row r="63903" spans="26:26">
      <c r="Z63903" s="44"/>
    </row>
    <row r="63904" spans="26:26">
      <c r="Z63904" s="44"/>
    </row>
    <row r="63905" spans="26:26">
      <c r="Z63905" s="44"/>
    </row>
    <row r="63906" spans="26:26">
      <c r="Z63906" s="44"/>
    </row>
    <row r="63907" spans="26:26">
      <c r="Z63907" s="44"/>
    </row>
    <row r="63908" spans="26:26">
      <c r="Z63908" s="44"/>
    </row>
    <row r="63909" spans="26:26">
      <c r="Z63909" s="44"/>
    </row>
    <row r="63910" spans="26:26">
      <c r="Z63910" s="44"/>
    </row>
    <row r="63911" spans="26:26">
      <c r="Z63911" s="44"/>
    </row>
    <row r="63912" spans="26:26">
      <c r="Z63912" s="44"/>
    </row>
    <row r="63913" spans="26:26">
      <c r="Z63913" s="44"/>
    </row>
    <row r="63914" spans="26:26">
      <c r="Z63914" s="44"/>
    </row>
    <row r="63915" spans="26:26">
      <c r="Z63915" s="44"/>
    </row>
    <row r="63916" spans="26:26">
      <c r="Z63916" s="44"/>
    </row>
    <row r="63917" spans="26:26">
      <c r="Z63917" s="44"/>
    </row>
    <row r="63918" spans="26:26">
      <c r="Z63918" s="44"/>
    </row>
    <row r="63919" spans="26:26">
      <c r="Z63919" s="44"/>
    </row>
    <row r="63920" spans="26:26">
      <c r="Z63920" s="44"/>
    </row>
    <row r="63921" spans="26:26">
      <c r="Z63921" s="44"/>
    </row>
    <row r="63922" spans="26:26">
      <c r="Z63922" s="44"/>
    </row>
    <row r="63923" spans="26:26">
      <c r="Z63923" s="44"/>
    </row>
    <row r="63924" spans="26:26">
      <c r="Z63924" s="44"/>
    </row>
    <row r="63925" spans="26:26">
      <c r="Z63925" s="44"/>
    </row>
    <row r="63926" spans="26:26">
      <c r="Z63926" s="44"/>
    </row>
    <row r="63927" spans="26:26">
      <c r="Z63927" s="44"/>
    </row>
    <row r="63928" spans="26:26">
      <c r="Z63928" s="44"/>
    </row>
    <row r="63929" spans="26:26">
      <c r="Z63929" s="44"/>
    </row>
    <row r="63930" spans="26:26">
      <c r="Z63930" s="44"/>
    </row>
    <row r="63931" spans="26:26">
      <c r="Z63931" s="44"/>
    </row>
    <row r="63932" spans="26:26">
      <c r="Z63932" s="44"/>
    </row>
    <row r="63933" spans="26:26">
      <c r="Z63933" s="44"/>
    </row>
    <row r="63934" spans="26:26">
      <c r="Z63934" s="44"/>
    </row>
    <row r="63935" spans="26:26">
      <c r="Z63935" s="44"/>
    </row>
    <row r="63936" spans="26:26">
      <c r="Z63936" s="44"/>
    </row>
    <row r="63937" spans="26:26">
      <c r="Z63937" s="44"/>
    </row>
    <row r="63938" spans="26:26">
      <c r="Z63938" s="44"/>
    </row>
    <row r="63939" spans="26:26">
      <c r="Z63939" s="44"/>
    </row>
    <row r="63940" spans="26:26">
      <c r="Z63940" s="44"/>
    </row>
    <row r="63941" spans="26:26">
      <c r="Z63941" s="44"/>
    </row>
    <row r="63942" spans="26:26">
      <c r="Z63942" s="44"/>
    </row>
    <row r="63943" spans="26:26">
      <c r="Z63943" s="44"/>
    </row>
    <row r="63944" spans="26:26">
      <c r="Z63944" s="44"/>
    </row>
    <row r="63945" spans="26:26">
      <c r="Z63945" s="44"/>
    </row>
    <row r="63946" spans="26:26">
      <c r="Z63946" s="44"/>
    </row>
    <row r="63947" spans="26:26">
      <c r="Z63947" s="44"/>
    </row>
    <row r="63948" spans="26:26">
      <c r="Z63948" s="44"/>
    </row>
    <row r="63949" spans="26:26">
      <c r="Z63949" s="44"/>
    </row>
    <row r="63950" spans="26:26">
      <c r="Z63950" s="44"/>
    </row>
    <row r="63951" spans="26:26">
      <c r="Z63951" s="44"/>
    </row>
    <row r="63952" spans="26:26">
      <c r="Z63952" s="44"/>
    </row>
    <row r="63953" spans="26:26">
      <c r="Z63953" s="44"/>
    </row>
    <row r="63954" spans="26:26">
      <c r="Z63954" s="44"/>
    </row>
    <row r="63955" spans="26:26">
      <c r="Z63955" s="44"/>
    </row>
    <row r="63956" spans="26:26">
      <c r="Z63956" s="44"/>
    </row>
    <row r="63957" spans="26:26">
      <c r="Z63957" s="44"/>
    </row>
    <row r="63958" spans="26:26">
      <c r="Z63958" s="44"/>
    </row>
    <row r="63959" spans="26:26">
      <c r="Z63959" s="44"/>
    </row>
    <row r="63960" spans="26:26">
      <c r="Z63960" s="44"/>
    </row>
    <row r="63961" spans="26:26">
      <c r="Z63961" s="44"/>
    </row>
    <row r="63962" spans="26:26">
      <c r="Z63962" s="44"/>
    </row>
    <row r="63963" spans="26:26">
      <c r="Z63963" s="44"/>
    </row>
    <row r="63964" spans="26:26">
      <c r="Z63964" s="44"/>
    </row>
    <row r="63965" spans="26:26">
      <c r="Z63965" s="44"/>
    </row>
    <row r="63966" spans="26:26">
      <c r="Z63966" s="44"/>
    </row>
    <row r="63967" spans="26:26">
      <c r="Z63967" s="44"/>
    </row>
    <row r="63968" spans="26:26">
      <c r="Z63968" s="44"/>
    </row>
    <row r="63969" spans="26:26">
      <c r="Z63969" s="44"/>
    </row>
    <row r="63970" spans="26:26">
      <c r="Z63970" s="44"/>
    </row>
    <row r="63971" spans="26:26">
      <c r="Z63971" s="44"/>
    </row>
    <row r="63972" spans="26:26">
      <c r="Z63972" s="44"/>
    </row>
    <row r="63973" spans="26:26">
      <c r="Z63973" s="44"/>
    </row>
    <row r="63974" spans="26:26">
      <c r="Z63974" s="44"/>
    </row>
    <row r="63975" spans="26:26">
      <c r="Z63975" s="44"/>
    </row>
    <row r="63976" spans="26:26">
      <c r="Z63976" s="44"/>
    </row>
    <row r="63977" spans="26:26">
      <c r="Z63977" s="44"/>
    </row>
    <row r="63978" spans="26:26">
      <c r="Z63978" s="44"/>
    </row>
    <row r="63979" spans="26:26">
      <c r="Z63979" s="44"/>
    </row>
    <row r="63980" spans="26:26">
      <c r="Z63980" s="44"/>
    </row>
    <row r="63981" spans="26:26">
      <c r="Z63981" s="44"/>
    </row>
    <row r="63982" spans="26:26">
      <c r="Z63982" s="44"/>
    </row>
    <row r="63983" spans="26:26">
      <c r="Z63983" s="44"/>
    </row>
    <row r="63984" spans="26:26">
      <c r="Z63984" s="44"/>
    </row>
    <row r="63985" spans="26:26">
      <c r="Z63985" s="44"/>
    </row>
    <row r="63986" spans="26:26">
      <c r="Z63986" s="44"/>
    </row>
    <row r="63987" spans="26:26">
      <c r="Z63987" s="44"/>
    </row>
    <row r="63988" spans="26:26">
      <c r="Z63988" s="44"/>
    </row>
    <row r="63989" spans="26:26">
      <c r="Z63989" s="44"/>
    </row>
    <row r="63990" spans="26:26">
      <c r="Z63990" s="44"/>
    </row>
    <row r="63991" spans="26:26">
      <c r="Z63991" s="44"/>
    </row>
    <row r="63992" spans="26:26">
      <c r="Z63992" s="44"/>
    </row>
    <row r="63993" spans="26:26">
      <c r="Z63993" s="44"/>
    </row>
    <row r="63994" spans="26:26">
      <c r="Z63994" s="44"/>
    </row>
    <row r="63995" spans="26:26">
      <c r="Z63995" s="44"/>
    </row>
    <row r="63996" spans="26:26">
      <c r="Z63996" s="44"/>
    </row>
    <row r="63997" spans="26:26">
      <c r="Z63997" s="44"/>
    </row>
    <row r="63998" spans="26:26">
      <c r="Z63998" s="44"/>
    </row>
    <row r="63999" spans="26:26">
      <c r="Z63999" s="44"/>
    </row>
    <row r="64000" spans="26:26">
      <c r="Z64000" s="44"/>
    </row>
    <row r="64001" spans="26:26">
      <c r="Z64001" s="44"/>
    </row>
    <row r="64002" spans="26:26">
      <c r="Z64002" s="44"/>
    </row>
    <row r="64003" spans="26:26">
      <c r="Z64003" s="44"/>
    </row>
    <row r="64004" spans="26:26">
      <c r="Z64004" s="44"/>
    </row>
    <row r="64005" spans="26:26">
      <c r="Z64005" s="44"/>
    </row>
    <row r="64006" spans="26:26">
      <c r="Z64006" s="44"/>
    </row>
    <row r="64007" spans="26:26">
      <c r="Z64007" s="44"/>
    </row>
    <row r="64008" spans="26:26">
      <c r="Z64008" s="44"/>
    </row>
    <row r="64009" spans="26:26">
      <c r="Z64009" s="44"/>
    </row>
    <row r="64010" spans="26:26">
      <c r="Z64010" s="44"/>
    </row>
    <row r="64011" spans="26:26">
      <c r="Z64011" s="44"/>
    </row>
    <row r="64012" spans="26:26">
      <c r="Z64012" s="44"/>
    </row>
    <row r="64013" spans="26:26">
      <c r="Z64013" s="44"/>
    </row>
    <row r="64014" spans="26:26">
      <c r="Z64014" s="44"/>
    </row>
    <row r="64015" spans="26:26">
      <c r="Z64015" s="44"/>
    </row>
    <row r="64016" spans="26:26">
      <c r="Z64016" s="44"/>
    </row>
    <row r="64017" spans="26:26">
      <c r="Z64017" s="44"/>
    </row>
    <row r="64018" spans="26:26">
      <c r="Z64018" s="44"/>
    </row>
    <row r="64019" spans="26:26">
      <c r="Z64019" s="44"/>
    </row>
    <row r="64020" spans="26:26">
      <c r="Z64020" s="44"/>
    </row>
    <row r="64021" spans="26:26">
      <c r="Z64021" s="44"/>
    </row>
    <row r="64022" spans="26:26">
      <c r="Z64022" s="44"/>
    </row>
    <row r="64023" spans="26:26">
      <c r="Z64023" s="44"/>
    </row>
    <row r="64024" spans="26:26">
      <c r="Z64024" s="44"/>
    </row>
    <row r="64025" spans="26:26">
      <c r="Z64025" s="44"/>
    </row>
    <row r="64026" spans="26:26">
      <c r="Z64026" s="44"/>
    </row>
    <row r="64027" spans="26:26">
      <c r="Z64027" s="44"/>
    </row>
    <row r="64028" spans="26:26">
      <c r="Z64028" s="44"/>
    </row>
    <row r="64029" spans="26:26">
      <c r="Z64029" s="44"/>
    </row>
    <row r="64030" spans="26:26">
      <c r="Z64030" s="44"/>
    </row>
    <row r="64031" spans="26:26">
      <c r="Z64031" s="44"/>
    </row>
    <row r="64032" spans="26:26">
      <c r="Z64032" s="44"/>
    </row>
    <row r="64033" spans="26:26">
      <c r="Z64033" s="44"/>
    </row>
    <row r="64034" spans="26:26">
      <c r="Z64034" s="44"/>
    </row>
    <row r="64035" spans="26:26">
      <c r="Z64035" s="44"/>
    </row>
    <row r="64036" spans="26:26">
      <c r="Z64036" s="44"/>
    </row>
    <row r="64037" spans="26:26">
      <c r="Z64037" s="44"/>
    </row>
    <row r="64038" spans="26:26">
      <c r="Z64038" s="44"/>
    </row>
    <row r="64039" spans="26:26">
      <c r="Z64039" s="44"/>
    </row>
    <row r="64040" spans="26:26">
      <c r="Z64040" s="44"/>
    </row>
    <row r="64041" spans="26:26">
      <c r="Z64041" s="44"/>
    </row>
    <row r="64042" spans="26:26">
      <c r="Z64042" s="44"/>
    </row>
    <row r="64043" spans="26:26">
      <c r="Z64043" s="44"/>
    </row>
    <row r="64044" spans="26:26">
      <c r="Z64044" s="44"/>
    </row>
    <row r="64045" spans="26:26">
      <c r="Z64045" s="44"/>
    </row>
    <row r="64046" spans="26:26">
      <c r="Z64046" s="44"/>
    </row>
    <row r="64047" spans="26:26">
      <c r="Z64047" s="44"/>
    </row>
    <row r="64048" spans="26:26">
      <c r="Z64048" s="44"/>
    </row>
    <row r="64049" spans="26:26">
      <c r="Z64049" s="44"/>
    </row>
    <row r="64050" spans="26:26">
      <c r="Z64050" s="44"/>
    </row>
    <row r="64051" spans="26:26">
      <c r="Z64051" s="44"/>
    </row>
    <row r="64052" spans="26:26">
      <c r="Z64052" s="44"/>
    </row>
    <row r="64053" spans="26:26">
      <c r="Z64053" s="44"/>
    </row>
    <row r="64054" spans="26:26">
      <c r="Z64054" s="44"/>
    </row>
    <row r="64055" spans="26:26">
      <c r="Z64055" s="44"/>
    </row>
    <row r="64056" spans="26:26">
      <c r="Z64056" s="44"/>
    </row>
    <row r="64057" spans="26:26">
      <c r="Z64057" s="44"/>
    </row>
    <row r="64058" spans="26:26">
      <c r="Z64058" s="44"/>
    </row>
    <row r="64059" spans="26:26">
      <c r="Z64059" s="44"/>
    </row>
    <row r="64060" spans="26:26">
      <c r="Z64060" s="44"/>
    </row>
    <row r="64061" spans="26:26">
      <c r="Z64061" s="44"/>
    </row>
    <row r="64062" spans="26:26">
      <c r="Z64062" s="44"/>
    </row>
    <row r="64063" spans="26:26">
      <c r="Z64063" s="44"/>
    </row>
    <row r="64064" spans="26:26">
      <c r="Z64064" s="44"/>
    </row>
    <row r="64065" spans="26:26">
      <c r="Z64065" s="44"/>
    </row>
    <row r="64066" spans="26:26">
      <c r="Z64066" s="44"/>
    </row>
    <row r="64067" spans="26:26">
      <c r="Z64067" s="44"/>
    </row>
    <row r="64068" spans="26:26">
      <c r="Z64068" s="44"/>
    </row>
    <row r="64069" spans="26:26">
      <c r="Z64069" s="44"/>
    </row>
    <row r="64070" spans="26:26">
      <c r="Z64070" s="44"/>
    </row>
    <row r="64071" spans="26:26">
      <c r="Z64071" s="44"/>
    </row>
    <row r="64072" spans="26:26">
      <c r="Z64072" s="44"/>
    </row>
    <row r="64073" spans="26:26">
      <c r="Z64073" s="44"/>
    </row>
    <row r="64074" spans="26:26">
      <c r="Z64074" s="44"/>
    </row>
    <row r="64075" spans="26:26">
      <c r="Z64075" s="44"/>
    </row>
    <row r="64076" spans="26:26">
      <c r="Z64076" s="44"/>
    </row>
    <row r="64077" spans="26:26">
      <c r="Z64077" s="44"/>
    </row>
    <row r="64078" spans="26:26">
      <c r="Z64078" s="44"/>
    </row>
    <row r="64079" spans="26:26">
      <c r="Z64079" s="44"/>
    </row>
    <row r="64080" spans="26:26">
      <c r="Z64080" s="44"/>
    </row>
    <row r="64081" spans="26:26">
      <c r="Z64081" s="44"/>
    </row>
    <row r="64082" spans="26:26">
      <c r="Z64082" s="44"/>
    </row>
    <row r="64083" spans="26:26">
      <c r="Z64083" s="44"/>
    </row>
    <row r="64084" spans="26:26">
      <c r="Z64084" s="44"/>
    </row>
    <row r="64085" spans="26:26">
      <c r="Z64085" s="44"/>
    </row>
    <row r="64086" spans="26:26">
      <c r="Z64086" s="44"/>
    </row>
    <row r="64087" spans="26:26">
      <c r="Z64087" s="44"/>
    </row>
    <row r="64088" spans="26:26">
      <c r="Z64088" s="44"/>
    </row>
    <row r="64089" spans="26:26">
      <c r="Z64089" s="44"/>
    </row>
    <row r="64090" spans="26:26">
      <c r="Z64090" s="44"/>
    </row>
    <row r="64091" spans="26:26">
      <c r="Z64091" s="44"/>
    </row>
    <row r="64092" spans="26:26">
      <c r="Z64092" s="44"/>
    </row>
    <row r="64093" spans="26:26">
      <c r="Z64093" s="44"/>
    </row>
    <row r="64094" spans="26:26">
      <c r="Z64094" s="44"/>
    </row>
    <row r="64095" spans="26:26">
      <c r="Z64095" s="44"/>
    </row>
    <row r="64096" spans="26:26">
      <c r="Z64096" s="44"/>
    </row>
    <row r="64097" spans="26:26">
      <c r="Z64097" s="44"/>
    </row>
    <row r="64098" spans="26:26">
      <c r="Z64098" s="44"/>
    </row>
    <row r="64099" spans="26:26">
      <c r="Z64099" s="44"/>
    </row>
    <row r="64100" spans="26:26">
      <c r="Z64100" s="44"/>
    </row>
    <row r="64101" spans="26:26">
      <c r="Z64101" s="44"/>
    </row>
    <row r="64102" spans="26:26">
      <c r="Z64102" s="44"/>
    </row>
    <row r="64103" spans="26:26">
      <c r="Z64103" s="44"/>
    </row>
    <row r="64104" spans="26:26">
      <c r="Z64104" s="44"/>
    </row>
    <row r="64105" spans="26:26">
      <c r="Z64105" s="44"/>
    </row>
    <row r="64106" spans="26:26">
      <c r="Z64106" s="44"/>
    </row>
    <row r="64107" spans="26:26">
      <c r="Z64107" s="44"/>
    </row>
    <row r="64108" spans="26:26">
      <c r="Z64108" s="44"/>
    </row>
    <row r="64109" spans="26:26">
      <c r="Z64109" s="44"/>
    </row>
    <row r="64110" spans="26:26">
      <c r="Z64110" s="44"/>
    </row>
    <row r="64111" spans="26:26">
      <c r="Z64111" s="44"/>
    </row>
    <row r="64112" spans="26:26">
      <c r="Z64112" s="44"/>
    </row>
    <row r="64113" spans="26:26">
      <c r="Z64113" s="44"/>
    </row>
    <row r="64114" spans="26:26">
      <c r="Z64114" s="44"/>
    </row>
    <row r="64115" spans="26:26">
      <c r="Z64115" s="44"/>
    </row>
    <row r="64116" spans="26:26">
      <c r="Z64116" s="44"/>
    </row>
    <row r="64117" spans="26:26">
      <c r="Z64117" s="44"/>
    </row>
    <row r="64118" spans="26:26">
      <c r="Z64118" s="44"/>
    </row>
    <row r="64119" spans="26:26">
      <c r="Z64119" s="44"/>
    </row>
    <row r="64120" spans="26:26">
      <c r="Z64120" s="44"/>
    </row>
    <row r="64121" spans="26:26">
      <c r="Z64121" s="44"/>
    </row>
    <row r="64122" spans="26:26">
      <c r="Z64122" s="44"/>
    </row>
    <row r="64123" spans="26:26">
      <c r="Z64123" s="44"/>
    </row>
    <row r="64124" spans="26:26">
      <c r="Z64124" s="44"/>
    </row>
    <row r="64125" spans="26:26">
      <c r="Z64125" s="44"/>
    </row>
    <row r="64126" spans="26:26">
      <c r="Z64126" s="44"/>
    </row>
    <row r="64127" spans="26:26">
      <c r="Z64127" s="44"/>
    </row>
    <row r="64128" spans="26:26">
      <c r="Z64128" s="44"/>
    </row>
    <row r="64129" spans="26:26">
      <c r="Z64129" s="44"/>
    </row>
    <row r="64130" spans="26:26">
      <c r="Z64130" s="44"/>
    </row>
    <row r="64131" spans="26:26">
      <c r="Z64131" s="44"/>
    </row>
    <row r="64132" spans="26:26">
      <c r="Z64132" s="44"/>
    </row>
    <row r="64133" spans="26:26">
      <c r="Z64133" s="44"/>
    </row>
    <row r="64134" spans="26:26">
      <c r="Z64134" s="44"/>
    </row>
    <row r="64135" spans="26:26">
      <c r="Z64135" s="44"/>
    </row>
    <row r="64136" spans="26:26">
      <c r="Z64136" s="44"/>
    </row>
    <row r="64137" spans="26:26">
      <c r="Z64137" s="44"/>
    </row>
    <row r="64138" spans="26:26">
      <c r="Z64138" s="44"/>
    </row>
    <row r="64139" spans="26:26">
      <c r="Z64139" s="44"/>
    </row>
    <row r="64140" spans="26:26">
      <c r="Z64140" s="44"/>
    </row>
    <row r="64141" spans="26:26">
      <c r="Z64141" s="44"/>
    </row>
    <row r="64142" spans="26:26">
      <c r="Z64142" s="44"/>
    </row>
    <row r="64143" spans="26:26">
      <c r="Z64143" s="44"/>
    </row>
    <row r="64144" spans="26:26">
      <c r="Z64144" s="44"/>
    </row>
    <row r="64145" spans="26:26">
      <c r="Z64145" s="44"/>
    </row>
    <row r="64146" spans="26:26">
      <c r="Z64146" s="44"/>
    </row>
    <row r="64147" spans="26:26">
      <c r="Z64147" s="44"/>
    </row>
    <row r="64148" spans="26:26">
      <c r="Z64148" s="44"/>
    </row>
    <row r="64149" spans="26:26">
      <c r="Z64149" s="44"/>
    </row>
    <row r="64150" spans="26:26">
      <c r="Z64150" s="44"/>
    </row>
    <row r="64151" spans="26:26">
      <c r="Z64151" s="44"/>
    </row>
    <row r="64152" spans="26:26">
      <c r="Z64152" s="44"/>
    </row>
    <row r="64153" spans="26:26">
      <c r="Z64153" s="44"/>
    </row>
    <row r="64154" spans="26:26">
      <c r="Z64154" s="44"/>
    </row>
    <row r="64155" spans="26:26">
      <c r="Z64155" s="44"/>
    </row>
    <row r="64156" spans="26:26">
      <c r="Z64156" s="44"/>
    </row>
    <row r="64157" spans="26:26">
      <c r="Z64157" s="44"/>
    </row>
    <row r="64158" spans="26:26">
      <c r="Z64158" s="44"/>
    </row>
    <row r="64159" spans="26:26">
      <c r="Z64159" s="44"/>
    </row>
    <row r="64160" spans="26:26">
      <c r="Z64160" s="44"/>
    </row>
    <row r="64161" spans="26:26">
      <c r="Z64161" s="44"/>
    </row>
    <row r="64162" spans="26:26">
      <c r="Z64162" s="44"/>
    </row>
    <row r="64163" spans="26:26">
      <c r="Z64163" s="44"/>
    </row>
    <row r="64164" spans="26:26">
      <c r="Z64164" s="44"/>
    </row>
    <row r="64165" spans="26:26">
      <c r="Z64165" s="44"/>
    </row>
    <row r="64166" spans="26:26">
      <c r="Z64166" s="44"/>
    </row>
    <row r="64167" spans="26:26">
      <c r="Z64167" s="44"/>
    </row>
    <row r="64168" spans="26:26">
      <c r="Z64168" s="44"/>
    </row>
    <row r="64169" spans="26:26">
      <c r="Z64169" s="44"/>
    </row>
    <row r="64170" spans="26:26">
      <c r="Z64170" s="44"/>
    </row>
    <row r="64171" spans="26:26">
      <c r="Z64171" s="44"/>
    </row>
    <row r="64172" spans="26:26">
      <c r="Z64172" s="44"/>
    </row>
    <row r="64173" spans="26:26">
      <c r="Z64173" s="44"/>
    </row>
    <row r="64174" spans="26:26">
      <c r="Z64174" s="44"/>
    </row>
    <row r="64175" spans="26:26">
      <c r="Z64175" s="44"/>
    </row>
    <row r="64176" spans="26:26">
      <c r="Z64176" s="44"/>
    </row>
    <row r="64177" spans="26:26">
      <c r="Z64177" s="44"/>
    </row>
    <row r="64178" spans="26:26">
      <c r="Z64178" s="44"/>
    </row>
    <row r="64179" spans="26:26">
      <c r="Z64179" s="44"/>
    </row>
    <row r="64180" spans="26:26">
      <c r="Z64180" s="44"/>
    </row>
    <row r="64181" spans="26:26">
      <c r="Z64181" s="44"/>
    </row>
    <row r="64182" spans="26:26">
      <c r="Z64182" s="44"/>
    </row>
    <row r="64183" spans="26:26">
      <c r="Z64183" s="44"/>
    </row>
    <row r="64184" spans="26:26">
      <c r="Z64184" s="44"/>
    </row>
    <row r="64185" spans="26:26">
      <c r="Z64185" s="44"/>
    </row>
    <row r="64186" spans="26:26">
      <c r="Z64186" s="44"/>
    </row>
    <row r="64187" spans="26:26">
      <c r="Z64187" s="44"/>
    </row>
    <row r="64188" spans="26:26">
      <c r="Z64188" s="44"/>
    </row>
    <row r="64189" spans="26:26">
      <c r="Z64189" s="44"/>
    </row>
    <row r="64190" spans="26:26">
      <c r="Z64190" s="44"/>
    </row>
    <row r="64191" spans="26:26">
      <c r="Z64191" s="44"/>
    </row>
    <row r="64192" spans="26:26">
      <c r="Z64192" s="44"/>
    </row>
    <row r="64193" spans="26:26">
      <c r="Z64193" s="44"/>
    </row>
    <row r="64194" spans="26:26">
      <c r="Z64194" s="44"/>
    </row>
    <row r="64195" spans="26:26">
      <c r="Z64195" s="44"/>
    </row>
    <row r="64196" spans="26:26">
      <c r="Z64196" s="44"/>
    </row>
    <row r="64197" spans="26:26">
      <c r="Z64197" s="44"/>
    </row>
    <row r="64198" spans="26:26">
      <c r="Z64198" s="44"/>
    </row>
    <row r="64199" spans="26:26">
      <c r="Z64199" s="44"/>
    </row>
    <row r="64200" spans="26:26">
      <c r="Z64200" s="44"/>
    </row>
    <row r="64201" spans="26:26">
      <c r="Z64201" s="44"/>
    </row>
    <row r="64202" spans="26:26">
      <c r="Z64202" s="44"/>
    </row>
    <row r="64203" spans="26:26">
      <c r="Z64203" s="44"/>
    </row>
    <row r="64204" spans="26:26">
      <c r="Z64204" s="44"/>
    </row>
    <row r="64205" spans="26:26">
      <c r="Z64205" s="44"/>
    </row>
    <row r="64206" spans="26:26">
      <c r="Z64206" s="44"/>
    </row>
    <row r="64207" spans="26:26">
      <c r="Z64207" s="44"/>
    </row>
    <row r="64208" spans="26:26">
      <c r="Z64208" s="44"/>
    </row>
    <row r="64209" spans="26:26">
      <c r="Z64209" s="44"/>
    </row>
    <row r="64210" spans="26:26">
      <c r="Z64210" s="44"/>
    </row>
    <row r="64211" spans="26:26">
      <c r="Z64211" s="44"/>
    </row>
    <row r="64212" spans="26:26">
      <c r="Z64212" s="44"/>
    </row>
    <row r="64213" spans="26:26">
      <c r="Z64213" s="44"/>
    </row>
    <row r="64214" spans="26:26">
      <c r="Z64214" s="44"/>
    </row>
    <row r="64215" spans="26:26">
      <c r="Z64215" s="44"/>
    </row>
    <row r="64216" spans="26:26">
      <c r="Z64216" s="44"/>
    </row>
    <row r="64217" spans="26:26">
      <c r="Z64217" s="44"/>
    </row>
    <row r="64218" spans="26:26">
      <c r="Z64218" s="44"/>
    </row>
    <row r="64219" spans="26:26">
      <c r="Z64219" s="44"/>
    </row>
    <row r="64220" spans="26:26">
      <c r="Z64220" s="44"/>
    </row>
    <row r="64221" spans="26:26">
      <c r="Z64221" s="44"/>
    </row>
    <row r="64222" spans="26:26">
      <c r="Z64222" s="44"/>
    </row>
    <row r="64223" spans="26:26">
      <c r="Z64223" s="44"/>
    </row>
    <row r="64224" spans="26:26">
      <c r="Z64224" s="44"/>
    </row>
    <row r="64225" spans="26:26">
      <c r="Z64225" s="44"/>
    </row>
    <row r="64226" spans="26:26">
      <c r="Z64226" s="44"/>
    </row>
    <row r="64227" spans="26:26">
      <c r="Z64227" s="44"/>
    </row>
    <row r="64228" spans="26:26">
      <c r="Z64228" s="44"/>
    </row>
    <row r="64229" spans="26:26">
      <c r="Z64229" s="44"/>
    </row>
    <row r="64230" spans="26:26">
      <c r="Z64230" s="44"/>
    </row>
    <row r="64231" spans="26:26">
      <c r="Z64231" s="44"/>
    </row>
    <row r="64232" spans="26:26">
      <c r="Z64232" s="44"/>
    </row>
    <row r="64233" spans="26:26">
      <c r="Z64233" s="44"/>
    </row>
    <row r="64234" spans="26:26">
      <c r="Z64234" s="44"/>
    </row>
    <row r="64235" spans="26:26">
      <c r="Z64235" s="44"/>
    </row>
    <row r="64236" spans="26:26">
      <c r="Z64236" s="44"/>
    </row>
    <row r="64237" spans="26:26">
      <c r="Z64237" s="44"/>
    </row>
    <row r="64238" spans="26:26">
      <c r="Z64238" s="44"/>
    </row>
    <row r="64239" spans="26:26">
      <c r="Z64239" s="44"/>
    </row>
    <row r="64240" spans="26:26">
      <c r="Z64240" s="44"/>
    </row>
    <row r="64241" spans="26:26">
      <c r="Z64241" s="44"/>
    </row>
    <row r="64242" spans="26:26">
      <c r="Z64242" s="44"/>
    </row>
    <row r="64243" spans="26:26">
      <c r="Z64243" s="44"/>
    </row>
    <row r="64244" spans="26:26">
      <c r="Z64244" s="44"/>
    </row>
    <row r="64245" spans="26:26">
      <c r="Z64245" s="44"/>
    </row>
    <row r="64246" spans="26:26">
      <c r="Z64246" s="44"/>
    </row>
    <row r="64247" spans="26:26">
      <c r="Z64247" s="44"/>
    </row>
    <row r="64248" spans="26:26">
      <c r="Z64248" s="44"/>
    </row>
    <row r="64249" spans="26:26">
      <c r="Z64249" s="44"/>
    </row>
    <row r="64250" spans="26:26">
      <c r="Z64250" s="44"/>
    </row>
    <row r="64251" spans="26:26">
      <c r="Z64251" s="44"/>
    </row>
    <row r="64252" spans="26:26">
      <c r="Z64252" s="44"/>
    </row>
    <row r="64253" spans="26:26">
      <c r="Z64253" s="44"/>
    </row>
    <row r="64254" spans="26:26">
      <c r="Z64254" s="44"/>
    </row>
    <row r="64255" spans="26:26">
      <c r="Z64255" s="44"/>
    </row>
    <row r="64256" spans="26:26">
      <c r="Z64256" s="44"/>
    </row>
    <row r="64257" spans="26:26">
      <c r="Z64257" s="44"/>
    </row>
    <row r="64258" spans="26:26">
      <c r="Z64258" s="44"/>
    </row>
    <row r="64259" spans="26:26">
      <c r="Z64259" s="44"/>
    </row>
    <row r="64260" spans="26:26">
      <c r="Z64260" s="44"/>
    </row>
    <row r="64261" spans="26:26">
      <c r="Z64261" s="44"/>
    </row>
    <row r="64262" spans="26:26">
      <c r="Z64262" s="44"/>
    </row>
    <row r="64263" spans="26:26">
      <c r="Z64263" s="44"/>
    </row>
    <row r="64264" spans="26:26">
      <c r="Z64264" s="44"/>
    </row>
    <row r="64265" spans="26:26">
      <c r="Z64265" s="44"/>
    </row>
    <row r="64266" spans="26:26">
      <c r="Z64266" s="44"/>
    </row>
    <row r="64267" spans="26:26">
      <c r="Z64267" s="44"/>
    </row>
    <row r="64268" spans="26:26">
      <c r="Z64268" s="44"/>
    </row>
    <row r="64269" spans="26:26">
      <c r="Z64269" s="44"/>
    </row>
    <row r="64270" spans="26:26">
      <c r="Z64270" s="44"/>
    </row>
    <row r="64271" spans="26:26">
      <c r="Z64271" s="44"/>
    </row>
    <row r="64272" spans="26:26">
      <c r="Z64272" s="44"/>
    </row>
    <row r="64273" spans="26:26">
      <c r="Z64273" s="44"/>
    </row>
    <row r="64274" spans="26:26">
      <c r="Z64274" s="44"/>
    </row>
    <row r="64275" spans="26:26">
      <c r="Z64275" s="44"/>
    </row>
    <row r="64276" spans="26:26">
      <c r="Z64276" s="44"/>
    </row>
    <row r="64277" spans="26:26">
      <c r="Z64277" s="44"/>
    </row>
    <row r="64278" spans="26:26">
      <c r="Z64278" s="44"/>
    </row>
    <row r="64279" spans="26:26">
      <c r="Z64279" s="44"/>
    </row>
    <row r="64280" spans="26:26">
      <c r="Z64280" s="44"/>
    </row>
    <row r="64281" spans="26:26">
      <c r="Z64281" s="44"/>
    </row>
    <row r="64282" spans="26:26">
      <c r="Z64282" s="44"/>
    </row>
    <row r="64283" spans="26:26">
      <c r="Z64283" s="44"/>
    </row>
    <row r="64284" spans="26:26">
      <c r="Z64284" s="44"/>
    </row>
    <row r="64285" spans="26:26">
      <c r="Z64285" s="44"/>
    </row>
    <row r="64286" spans="26:26">
      <c r="Z64286" s="44"/>
    </row>
    <row r="64287" spans="26:26">
      <c r="Z64287" s="44"/>
    </row>
    <row r="64288" spans="26:26">
      <c r="Z64288" s="44"/>
    </row>
    <row r="64289" spans="26:26">
      <c r="Z64289" s="44"/>
    </row>
    <row r="64290" spans="26:26">
      <c r="Z64290" s="44"/>
    </row>
    <row r="64291" spans="26:26">
      <c r="Z64291" s="44"/>
    </row>
    <row r="64292" spans="26:26">
      <c r="Z64292" s="44"/>
    </row>
    <row r="64293" spans="26:26">
      <c r="Z64293" s="44"/>
    </row>
    <row r="64294" spans="26:26">
      <c r="Z64294" s="44"/>
    </row>
    <row r="64295" spans="26:26">
      <c r="Z64295" s="44"/>
    </row>
    <row r="64296" spans="26:26">
      <c r="Z64296" s="44"/>
    </row>
    <row r="64297" spans="26:26">
      <c r="Z64297" s="44"/>
    </row>
    <row r="64298" spans="26:26">
      <c r="Z64298" s="44"/>
    </row>
    <row r="64299" spans="26:26">
      <c r="Z64299" s="44"/>
    </row>
    <row r="64300" spans="26:26">
      <c r="Z64300" s="44"/>
    </row>
    <row r="64301" spans="26:26">
      <c r="Z64301" s="44"/>
    </row>
    <row r="64302" spans="26:26">
      <c r="Z64302" s="44"/>
    </row>
    <row r="64303" spans="26:26">
      <c r="Z64303" s="44"/>
    </row>
    <row r="64304" spans="26:26">
      <c r="Z64304" s="44"/>
    </row>
    <row r="64305" spans="26:26">
      <c r="Z64305" s="44"/>
    </row>
    <row r="64306" spans="26:26">
      <c r="Z64306" s="44"/>
    </row>
    <row r="64307" spans="26:26">
      <c r="Z64307" s="44"/>
    </row>
    <row r="64308" spans="26:26">
      <c r="Z64308" s="44"/>
    </row>
    <row r="64309" spans="26:26">
      <c r="Z64309" s="44"/>
    </row>
    <row r="64310" spans="26:26">
      <c r="Z64310" s="44"/>
    </row>
    <row r="64311" spans="26:26">
      <c r="Z64311" s="44"/>
    </row>
    <row r="64312" spans="26:26">
      <c r="Z64312" s="44"/>
    </row>
    <row r="64313" spans="26:26">
      <c r="Z64313" s="44"/>
    </row>
    <row r="64314" spans="26:26">
      <c r="Z64314" s="44"/>
    </row>
    <row r="64315" spans="26:26">
      <c r="Z64315" s="44"/>
    </row>
    <row r="64316" spans="26:26">
      <c r="Z64316" s="44"/>
    </row>
    <row r="64317" spans="26:26">
      <c r="Z64317" s="44"/>
    </row>
    <row r="64318" spans="26:26">
      <c r="Z64318" s="44"/>
    </row>
    <row r="64319" spans="26:26">
      <c r="Z64319" s="44"/>
    </row>
    <row r="64320" spans="26:26">
      <c r="Z64320" s="44"/>
    </row>
    <row r="64321" spans="26:26">
      <c r="Z64321" s="44"/>
    </row>
    <row r="64322" spans="26:26">
      <c r="Z64322" s="44"/>
    </row>
    <row r="64323" spans="26:26">
      <c r="Z64323" s="44"/>
    </row>
    <row r="64324" spans="26:26">
      <c r="Z64324" s="44"/>
    </row>
    <row r="64325" spans="26:26">
      <c r="Z64325" s="44"/>
    </row>
    <row r="64326" spans="26:26">
      <c r="Z64326" s="44"/>
    </row>
    <row r="64327" spans="26:26">
      <c r="Z64327" s="44"/>
    </row>
    <row r="64328" spans="26:26">
      <c r="Z64328" s="44"/>
    </row>
    <row r="64329" spans="26:26">
      <c r="Z64329" s="44"/>
    </row>
    <row r="64330" spans="26:26">
      <c r="Z64330" s="44"/>
    </row>
    <row r="64331" spans="26:26">
      <c r="Z64331" s="44"/>
    </row>
    <row r="64332" spans="26:26">
      <c r="Z64332" s="44"/>
    </row>
    <row r="64333" spans="26:26">
      <c r="Z64333" s="44"/>
    </row>
    <row r="64334" spans="26:26">
      <c r="Z64334" s="44"/>
    </row>
    <row r="64335" spans="26:26">
      <c r="Z64335" s="44"/>
    </row>
    <row r="64336" spans="26:26">
      <c r="Z64336" s="44"/>
    </row>
    <row r="64337" spans="26:26">
      <c r="Z64337" s="44"/>
    </row>
    <row r="64338" spans="26:26">
      <c r="Z64338" s="44"/>
    </row>
    <row r="64339" spans="26:26">
      <c r="Z64339" s="44"/>
    </row>
    <row r="64340" spans="26:26">
      <c r="Z64340" s="44"/>
    </row>
    <row r="64341" spans="26:26">
      <c r="Z64341" s="44"/>
    </row>
    <row r="64342" spans="26:26">
      <c r="Z64342" s="44"/>
    </row>
    <row r="64343" spans="26:26">
      <c r="Z64343" s="44"/>
    </row>
    <row r="64344" spans="26:26">
      <c r="Z64344" s="44"/>
    </row>
    <row r="64345" spans="26:26">
      <c r="Z64345" s="44"/>
    </row>
    <row r="64346" spans="26:26">
      <c r="Z64346" s="44"/>
    </row>
    <row r="64347" spans="26:26">
      <c r="Z64347" s="44"/>
    </row>
    <row r="64348" spans="26:26">
      <c r="Z64348" s="44"/>
    </row>
    <row r="64349" spans="26:26">
      <c r="Z64349" s="44"/>
    </row>
    <row r="64350" spans="26:26">
      <c r="Z64350" s="44"/>
    </row>
    <row r="64351" spans="26:26">
      <c r="Z64351" s="44"/>
    </row>
    <row r="64352" spans="26:26">
      <c r="Z64352" s="44"/>
    </row>
    <row r="64353" spans="26:26">
      <c r="Z64353" s="44"/>
    </row>
    <row r="64354" spans="26:26">
      <c r="Z64354" s="44"/>
    </row>
    <row r="64355" spans="26:26">
      <c r="Z64355" s="44"/>
    </row>
    <row r="64356" spans="26:26">
      <c r="Z64356" s="44"/>
    </row>
    <row r="64357" spans="26:26">
      <c r="Z64357" s="44"/>
    </row>
    <row r="64358" spans="26:26">
      <c r="Z64358" s="44"/>
    </row>
    <row r="64359" spans="26:26">
      <c r="Z64359" s="44"/>
    </row>
    <row r="64360" spans="26:26">
      <c r="Z64360" s="44"/>
    </row>
    <row r="64361" spans="26:26">
      <c r="Z64361" s="44"/>
    </row>
    <row r="64362" spans="26:26">
      <c r="Z64362" s="44"/>
    </row>
    <row r="64363" spans="26:26">
      <c r="Z64363" s="44"/>
    </row>
    <row r="64364" spans="26:26">
      <c r="Z64364" s="44"/>
    </row>
    <row r="64365" spans="26:26">
      <c r="Z64365" s="44"/>
    </row>
    <row r="64366" spans="26:26">
      <c r="Z64366" s="44"/>
    </row>
    <row r="64367" spans="26:26">
      <c r="Z64367" s="44"/>
    </row>
    <row r="64368" spans="26:26">
      <c r="Z64368" s="44"/>
    </row>
    <row r="64369" spans="26:26">
      <c r="Z64369" s="44"/>
    </row>
    <row r="64370" spans="26:26">
      <c r="Z64370" s="44"/>
    </row>
    <row r="64371" spans="26:26">
      <c r="Z64371" s="44"/>
    </row>
    <row r="64372" spans="26:26">
      <c r="Z64372" s="44"/>
    </row>
    <row r="64373" spans="26:26">
      <c r="Z64373" s="44"/>
    </row>
    <row r="64374" spans="26:26">
      <c r="Z64374" s="44"/>
    </row>
    <row r="64375" spans="26:26">
      <c r="Z64375" s="44"/>
    </row>
    <row r="64376" spans="26:26">
      <c r="Z64376" s="44"/>
    </row>
    <row r="64377" spans="26:26">
      <c r="Z64377" s="44"/>
    </row>
    <row r="64378" spans="26:26">
      <c r="Z64378" s="44"/>
    </row>
    <row r="64379" spans="26:26">
      <c r="Z64379" s="44"/>
    </row>
    <row r="64380" spans="26:26">
      <c r="Z64380" s="44"/>
    </row>
    <row r="64381" spans="26:26">
      <c r="Z64381" s="44"/>
    </row>
    <row r="64382" spans="26:26">
      <c r="Z64382" s="44"/>
    </row>
    <row r="64383" spans="26:26">
      <c r="Z64383" s="44"/>
    </row>
    <row r="64384" spans="26:26">
      <c r="Z64384" s="44"/>
    </row>
    <row r="64385" spans="26:26">
      <c r="Z64385" s="44"/>
    </row>
    <row r="64386" spans="26:26">
      <c r="Z64386" s="44"/>
    </row>
    <row r="64387" spans="26:26">
      <c r="Z64387" s="44"/>
    </row>
    <row r="64388" spans="26:26">
      <c r="Z64388" s="44"/>
    </row>
    <row r="64389" spans="26:26">
      <c r="Z64389" s="44"/>
    </row>
    <row r="64390" spans="26:26">
      <c r="Z64390" s="44"/>
    </row>
    <row r="64391" spans="26:26">
      <c r="Z64391" s="44"/>
    </row>
    <row r="64392" spans="26:26">
      <c r="Z64392" s="44"/>
    </row>
    <row r="64393" spans="26:26">
      <c r="Z64393" s="44"/>
    </row>
    <row r="64394" spans="26:26">
      <c r="Z64394" s="44"/>
    </row>
    <row r="64395" spans="26:26">
      <c r="Z64395" s="44"/>
    </row>
    <row r="64396" spans="26:26">
      <c r="Z64396" s="44"/>
    </row>
    <row r="64397" spans="26:26">
      <c r="Z64397" s="44"/>
    </row>
    <row r="64398" spans="26:26">
      <c r="Z64398" s="44"/>
    </row>
    <row r="64399" spans="26:26">
      <c r="Z64399" s="44"/>
    </row>
    <row r="64400" spans="26:26">
      <c r="Z64400" s="44"/>
    </row>
    <row r="64401" spans="26:26">
      <c r="Z64401" s="44"/>
    </row>
    <row r="64402" spans="26:26">
      <c r="Z64402" s="44"/>
    </row>
    <row r="64403" spans="26:26">
      <c r="Z64403" s="44"/>
    </row>
    <row r="64404" spans="26:26">
      <c r="Z64404" s="44"/>
    </row>
    <row r="64405" spans="26:26">
      <c r="Z64405" s="44"/>
    </row>
    <row r="64406" spans="26:26">
      <c r="Z64406" s="44"/>
    </row>
    <row r="64407" spans="26:26">
      <c r="Z64407" s="44"/>
    </row>
    <row r="64408" spans="26:26">
      <c r="Z64408" s="44"/>
    </row>
    <row r="64409" spans="26:26">
      <c r="Z64409" s="44"/>
    </row>
    <row r="64410" spans="26:26">
      <c r="Z64410" s="44"/>
    </row>
    <row r="64411" spans="26:26">
      <c r="Z64411" s="44"/>
    </row>
    <row r="64412" spans="26:26">
      <c r="Z64412" s="44"/>
    </row>
    <row r="64413" spans="26:26">
      <c r="Z64413" s="44"/>
    </row>
    <row r="64414" spans="26:26">
      <c r="Z64414" s="44"/>
    </row>
    <row r="64415" spans="26:26">
      <c r="Z64415" s="44"/>
    </row>
    <row r="64416" spans="26:26">
      <c r="Z64416" s="44"/>
    </row>
    <row r="64417" spans="26:26">
      <c r="Z64417" s="44"/>
    </row>
    <row r="64418" spans="26:26">
      <c r="Z64418" s="44"/>
    </row>
    <row r="64419" spans="26:26">
      <c r="Z64419" s="44"/>
    </row>
    <row r="64420" spans="26:26">
      <c r="Z64420" s="44"/>
    </row>
    <row r="64421" spans="26:26">
      <c r="Z64421" s="44"/>
    </row>
    <row r="64422" spans="26:26">
      <c r="Z64422" s="44"/>
    </row>
    <row r="64423" spans="26:26">
      <c r="Z64423" s="44"/>
    </row>
    <row r="64424" spans="26:26">
      <c r="Z64424" s="44"/>
    </row>
    <row r="64425" spans="26:26">
      <c r="Z64425" s="44"/>
    </row>
    <row r="64426" spans="26:26">
      <c r="Z64426" s="44"/>
    </row>
    <row r="64427" spans="26:26">
      <c r="Z64427" s="44"/>
    </row>
    <row r="64428" spans="26:26">
      <c r="Z64428" s="44"/>
    </row>
    <row r="64429" spans="26:26">
      <c r="Z64429" s="44"/>
    </row>
    <row r="64430" spans="26:26">
      <c r="Z64430" s="44"/>
    </row>
    <row r="64431" spans="26:26">
      <c r="Z64431" s="44"/>
    </row>
    <row r="64432" spans="26:26">
      <c r="Z64432" s="44"/>
    </row>
    <row r="64433" spans="26:26">
      <c r="Z64433" s="44"/>
    </row>
    <row r="64434" spans="26:26">
      <c r="Z64434" s="44"/>
    </row>
    <row r="64435" spans="26:26">
      <c r="Z64435" s="44"/>
    </row>
    <row r="64436" spans="26:26">
      <c r="Z64436" s="44"/>
    </row>
    <row r="64437" spans="26:26">
      <c r="Z64437" s="44"/>
    </row>
    <row r="64438" spans="26:26">
      <c r="Z64438" s="44"/>
    </row>
    <row r="64439" spans="26:26">
      <c r="Z64439" s="44"/>
    </row>
    <row r="64440" spans="26:26">
      <c r="Z64440" s="44"/>
    </row>
    <row r="64441" spans="26:26">
      <c r="Z64441" s="44"/>
    </row>
    <row r="64442" spans="26:26">
      <c r="Z64442" s="44"/>
    </row>
    <row r="64443" spans="26:26">
      <c r="Z64443" s="44"/>
    </row>
    <row r="64444" spans="26:26">
      <c r="Z64444" s="44"/>
    </row>
    <row r="64445" spans="26:26">
      <c r="Z64445" s="44"/>
    </row>
    <row r="64446" spans="26:26">
      <c r="Z64446" s="44"/>
    </row>
    <row r="64447" spans="26:26">
      <c r="Z64447" s="44"/>
    </row>
    <row r="64448" spans="26:26">
      <c r="Z64448" s="44"/>
    </row>
    <row r="64449" spans="26:26">
      <c r="Z64449" s="44"/>
    </row>
    <row r="64450" spans="26:26">
      <c r="Z64450" s="44"/>
    </row>
    <row r="64451" spans="26:26">
      <c r="Z64451" s="44"/>
    </row>
    <row r="64452" spans="26:26">
      <c r="Z64452" s="44"/>
    </row>
    <row r="64453" spans="26:26">
      <c r="Z64453" s="44"/>
    </row>
    <row r="64454" spans="26:26">
      <c r="Z64454" s="44"/>
    </row>
    <row r="64455" spans="26:26">
      <c r="Z64455" s="44"/>
    </row>
    <row r="64456" spans="26:26">
      <c r="Z64456" s="44"/>
    </row>
    <row r="64457" spans="26:26">
      <c r="Z64457" s="44"/>
    </row>
    <row r="64458" spans="26:26">
      <c r="Z64458" s="44"/>
    </row>
    <row r="64459" spans="26:26">
      <c r="Z64459" s="44"/>
    </row>
    <row r="64460" spans="26:26">
      <c r="Z64460" s="44"/>
    </row>
    <row r="64461" spans="26:26">
      <c r="Z64461" s="44"/>
    </row>
    <row r="64462" spans="26:26">
      <c r="Z64462" s="44"/>
    </row>
    <row r="64463" spans="26:26">
      <c r="Z64463" s="44"/>
    </row>
    <row r="64464" spans="26:26">
      <c r="Z64464" s="44"/>
    </row>
    <row r="64465" spans="26:26">
      <c r="Z64465" s="44"/>
    </row>
    <row r="64466" spans="26:26">
      <c r="Z64466" s="44"/>
    </row>
    <row r="64467" spans="26:26">
      <c r="Z64467" s="44"/>
    </row>
    <row r="64468" spans="26:26">
      <c r="Z64468" s="44"/>
    </row>
    <row r="64469" spans="26:26">
      <c r="Z64469" s="44"/>
    </row>
    <row r="64470" spans="26:26">
      <c r="Z64470" s="44"/>
    </row>
    <row r="64471" spans="26:26">
      <c r="Z64471" s="44"/>
    </row>
    <row r="64472" spans="26:26">
      <c r="Z64472" s="44"/>
    </row>
    <row r="64473" spans="26:26">
      <c r="Z64473" s="44"/>
    </row>
    <row r="64474" spans="26:26">
      <c r="Z64474" s="44"/>
    </row>
    <row r="64475" spans="26:26">
      <c r="Z64475" s="44"/>
    </row>
    <row r="64476" spans="26:26">
      <c r="Z64476" s="44"/>
    </row>
    <row r="64477" spans="26:26">
      <c r="Z64477" s="44"/>
    </row>
    <row r="64478" spans="26:26">
      <c r="Z64478" s="44"/>
    </row>
    <row r="64479" spans="26:26">
      <c r="Z64479" s="44"/>
    </row>
    <row r="64480" spans="26:26">
      <c r="Z64480" s="44"/>
    </row>
    <row r="64481" spans="26:26">
      <c r="Z64481" s="44"/>
    </row>
    <row r="64482" spans="26:26">
      <c r="Z64482" s="44"/>
    </row>
    <row r="64483" spans="26:26">
      <c r="Z64483" s="44"/>
    </row>
    <row r="64484" spans="26:26">
      <c r="Z64484" s="44"/>
    </row>
    <row r="64485" spans="26:26">
      <c r="Z64485" s="44"/>
    </row>
    <row r="64486" spans="26:26">
      <c r="Z64486" s="44"/>
    </row>
    <row r="64487" spans="26:26">
      <c r="Z64487" s="44"/>
    </row>
    <row r="64488" spans="26:26">
      <c r="Z64488" s="44"/>
    </row>
    <row r="64489" spans="26:26">
      <c r="Z64489" s="44"/>
    </row>
    <row r="64490" spans="26:26">
      <c r="Z64490" s="44"/>
    </row>
    <row r="64491" spans="26:26">
      <c r="Z64491" s="44"/>
    </row>
    <row r="64492" spans="26:26">
      <c r="Z64492" s="44"/>
    </row>
    <row r="64493" spans="26:26">
      <c r="Z64493" s="44"/>
    </row>
    <row r="64494" spans="26:26">
      <c r="Z64494" s="44"/>
    </row>
    <row r="64495" spans="26:26">
      <c r="Z64495" s="44"/>
    </row>
    <row r="64496" spans="26:26">
      <c r="Z64496" s="44"/>
    </row>
    <row r="64497" spans="26:26">
      <c r="Z64497" s="44"/>
    </row>
    <row r="64498" spans="26:26">
      <c r="Z64498" s="44"/>
    </row>
    <row r="64499" spans="26:26">
      <c r="Z64499" s="44"/>
    </row>
    <row r="64500" spans="26:26">
      <c r="Z64500" s="44"/>
    </row>
    <row r="64501" spans="26:26">
      <c r="Z64501" s="44"/>
    </row>
    <row r="64502" spans="26:26">
      <c r="Z64502" s="44"/>
    </row>
    <row r="64503" spans="26:26">
      <c r="Z64503" s="44"/>
    </row>
    <row r="64504" spans="26:26">
      <c r="Z64504" s="44"/>
    </row>
    <row r="64505" spans="26:26">
      <c r="Z64505" s="44"/>
    </row>
    <row r="64506" spans="26:26">
      <c r="Z64506" s="44"/>
    </row>
    <row r="64507" spans="26:26">
      <c r="Z64507" s="44"/>
    </row>
    <row r="64508" spans="26:26">
      <c r="Z64508" s="44"/>
    </row>
    <row r="64509" spans="26:26">
      <c r="Z64509" s="44"/>
    </row>
    <row r="64510" spans="26:26">
      <c r="Z64510" s="44"/>
    </row>
    <row r="64511" spans="26:26">
      <c r="Z64511" s="44"/>
    </row>
    <row r="64512" spans="26:26">
      <c r="Z64512" s="44"/>
    </row>
    <row r="64513" spans="26:26">
      <c r="Z64513" s="44"/>
    </row>
    <row r="64514" spans="26:26">
      <c r="Z64514" s="44"/>
    </row>
    <row r="64515" spans="26:26">
      <c r="Z64515" s="44"/>
    </row>
    <row r="64516" spans="26:26">
      <c r="Z64516" s="44"/>
    </row>
    <row r="64517" spans="26:26">
      <c r="Z64517" s="44"/>
    </row>
    <row r="64518" spans="26:26">
      <c r="Z64518" s="44"/>
    </row>
    <row r="64519" spans="26:26">
      <c r="Z64519" s="44"/>
    </row>
    <row r="64520" spans="26:26">
      <c r="Z64520" s="44"/>
    </row>
    <row r="64521" spans="26:26">
      <c r="Z64521" s="44"/>
    </row>
    <row r="64522" spans="26:26">
      <c r="Z64522" s="44"/>
    </row>
    <row r="64523" spans="26:26">
      <c r="Z64523" s="44"/>
    </row>
    <row r="64524" spans="26:26">
      <c r="Z64524" s="44"/>
    </row>
    <row r="64525" spans="26:26">
      <c r="Z64525" s="44"/>
    </row>
    <row r="64526" spans="26:26">
      <c r="Z64526" s="44"/>
    </row>
    <row r="64527" spans="26:26">
      <c r="Z64527" s="44"/>
    </row>
    <row r="64528" spans="26:26">
      <c r="Z64528" s="44"/>
    </row>
    <row r="64529" spans="26:26">
      <c r="Z64529" s="44"/>
    </row>
    <row r="64530" spans="26:26">
      <c r="Z64530" s="44"/>
    </row>
    <row r="64531" spans="26:26">
      <c r="Z64531" s="44"/>
    </row>
    <row r="64532" spans="26:26">
      <c r="Z64532" s="44"/>
    </row>
    <row r="64533" spans="26:26">
      <c r="Z64533" s="44"/>
    </row>
    <row r="64534" spans="26:26">
      <c r="Z64534" s="44"/>
    </row>
    <row r="64535" spans="26:26">
      <c r="Z64535" s="44"/>
    </row>
    <row r="64536" spans="26:26">
      <c r="Z64536" s="44"/>
    </row>
    <row r="64537" spans="26:26">
      <c r="Z64537" s="44"/>
    </row>
    <row r="64538" spans="26:26">
      <c r="Z64538" s="44"/>
    </row>
    <row r="64539" spans="26:26">
      <c r="Z64539" s="44"/>
    </row>
    <row r="64540" spans="26:26">
      <c r="Z64540" s="44"/>
    </row>
    <row r="64541" spans="26:26">
      <c r="Z64541" s="44"/>
    </row>
    <row r="64542" spans="26:26">
      <c r="Z64542" s="44"/>
    </row>
    <row r="64543" spans="26:26">
      <c r="Z64543" s="44"/>
    </row>
    <row r="64544" spans="26:26">
      <c r="Z64544" s="44"/>
    </row>
    <row r="64545" spans="26:26">
      <c r="Z64545" s="44"/>
    </row>
    <row r="64546" spans="26:26">
      <c r="Z64546" s="44"/>
    </row>
    <row r="64547" spans="26:26">
      <c r="Z64547" s="44"/>
    </row>
    <row r="64548" spans="26:26">
      <c r="Z64548" s="44"/>
    </row>
    <row r="64549" spans="26:26">
      <c r="Z64549" s="44"/>
    </row>
    <row r="64550" spans="26:26">
      <c r="Z64550" s="44"/>
    </row>
    <row r="64551" spans="26:26">
      <c r="Z64551" s="44"/>
    </row>
    <row r="64552" spans="26:26">
      <c r="Z64552" s="44"/>
    </row>
    <row r="64553" spans="26:26">
      <c r="Z64553" s="44"/>
    </row>
    <row r="64554" spans="26:26">
      <c r="Z64554" s="44"/>
    </row>
    <row r="64555" spans="26:26">
      <c r="Z64555" s="44"/>
    </row>
    <row r="64556" spans="26:26">
      <c r="Z64556" s="44"/>
    </row>
    <row r="64557" spans="26:26">
      <c r="Z64557" s="44"/>
    </row>
    <row r="64558" spans="26:26">
      <c r="Z64558" s="44"/>
    </row>
    <row r="64559" spans="26:26">
      <c r="Z64559" s="44"/>
    </row>
    <row r="64560" spans="26:26">
      <c r="Z64560" s="44"/>
    </row>
    <row r="64561" spans="26:26">
      <c r="Z64561" s="44"/>
    </row>
    <row r="64562" spans="26:26">
      <c r="Z64562" s="44"/>
    </row>
    <row r="64563" spans="26:26">
      <c r="Z64563" s="44"/>
    </row>
    <row r="64564" spans="26:26">
      <c r="Z64564" s="44"/>
    </row>
    <row r="64565" spans="26:26">
      <c r="Z64565" s="44"/>
    </row>
    <row r="64566" spans="26:26">
      <c r="Z64566" s="44"/>
    </row>
    <row r="64567" spans="26:26">
      <c r="Z64567" s="44"/>
    </row>
    <row r="64568" spans="26:26">
      <c r="Z64568" s="44"/>
    </row>
    <row r="64569" spans="26:26">
      <c r="Z64569" s="44"/>
    </row>
    <row r="64570" spans="26:26">
      <c r="Z64570" s="44"/>
    </row>
    <row r="64571" spans="26:26">
      <c r="Z64571" s="44"/>
    </row>
    <row r="64572" spans="26:26">
      <c r="Z64572" s="44"/>
    </row>
    <row r="64573" spans="26:26">
      <c r="Z64573" s="44"/>
    </row>
    <row r="64574" spans="26:26">
      <c r="Z64574" s="44"/>
    </row>
    <row r="64575" spans="26:26">
      <c r="Z64575" s="44"/>
    </row>
    <row r="64576" spans="26:26">
      <c r="Z64576" s="44"/>
    </row>
    <row r="64577" spans="26:26">
      <c r="Z64577" s="44"/>
    </row>
    <row r="64578" spans="26:26">
      <c r="Z64578" s="44"/>
    </row>
    <row r="64579" spans="26:26">
      <c r="Z64579" s="44"/>
    </row>
    <row r="64580" spans="26:26">
      <c r="Z64580" s="44"/>
    </row>
    <row r="64581" spans="26:26">
      <c r="Z64581" s="44"/>
    </row>
    <row r="64582" spans="26:26">
      <c r="Z64582" s="44"/>
    </row>
    <row r="64583" spans="26:26">
      <c r="Z64583" s="44"/>
    </row>
    <row r="64584" spans="26:26">
      <c r="Z64584" s="44"/>
    </row>
    <row r="64585" spans="26:26">
      <c r="Z64585" s="44"/>
    </row>
    <row r="64586" spans="26:26">
      <c r="Z64586" s="44"/>
    </row>
    <row r="64587" spans="26:26">
      <c r="Z64587" s="44"/>
    </row>
    <row r="64588" spans="26:26">
      <c r="Z64588" s="44"/>
    </row>
    <row r="64589" spans="26:26">
      <c r="Z64589" s="44"/>
    </row>
    <row r="64590" spans="26:26">
      <c r="Z64590" s="44"/>
    </row>
    <row r="64591" spans="26:26">
      <c r="Z64591" s="44"/>
    </row>
    <row r="64592" spans="26:26">
      <c r="Z64592" s="44"/>
    </row>
    <row r="64593" spans="26:26">
      <c r="Z64593" s="44"/>
    </row>
    <row r="64594" spans="26:26">
      <c r="Z64594" s="44"/>
    </row>
    <row r="64595" spans="26:26">
      <c r="Z64595" s="44"/>
    </row>
    <row r="64596" spans="26:26">
      <c r="Z64596" s="44"/>
    </row>
    <row r="64597" spans="26:26">
      <c r="Z64597" s="44"/>
    </row>
    <row r="64598" spans="26:26">
      <c r="Z64598" s="44"/>
    </row>
    <row r="64599" spans="26:26">
      <c r="Z64599" s="44"/>
    </row>
    <row r="64600" spans="26:26">
      <c r="Z64600" s="44"/>
    </row>
    <row r="64601" spans="26:26">
      <c r="Z64601" s="44"/>
    </row>
    <row r="64602" spans="26:26">
      <c r="Z64602" s="44"/>
    </row>
    <row r="64603" spans="26:26">
      <c r="Z64603" s="44"/>
    </row>
    <row r="64604" spans="26:26">
      <c r="Z64604" s="44"/>
    </row>
    <row r="64605" spans="26:26">
      <c r="Z64605" s="44"/>
    </row>
    <row r="64606" spans="26:26">
      <c r="Z64606" s="44"/>
    </row>
    <row r="64607" spans="26:26">
      <c r="Z64607" s="44"/>
    </row>
    <row r="64608" spans="26:26">
      <c r="Z64608" s="44"/>
    </row>
    <row r="64609" spans="26:26">
      <c r="Z64609" s="44"/>
    </row>
    <row r="64610" spans="26:26">
      <c r="Z64610" s="44"/>
    </row>
    <row r="64611" spans="26:26">
      <c r="Z64611" s="44"/>
    </row>
    <row r="64612" spans="26:26">
      <c r="Z64612" s="44"/>
    </row>
    <row r="64613" spans="26:26">
      <c r="Z64613" s="44"/>
    </row>
    <row r="64614" spans="26:26">
      <c r="Z64614" s="44"/>
    </row>
    <row r="64615" spans="26:26">
      <c r="Z64615" s="44"/>
    </row>
    <row r="64616" spans="26:26">
      <c r="Z64616" s="44"/>
    </row>
    <row r="64617" spans="26:26">
      <c r="Z64617" s="44"/>
    </row>
    <row r="64618" spans="26:26">
      <c r="Z64618" s="44"/>
    </row>
    <row r="64619" spans="26:26">
      <c r="Z64619" s="44"/>
    </row>
    <row r="64620" spans="26:26">
      <c r="Z64620" s="44"/>
    </row>
    <row r="64621" spans="26:26">
      <c r="Z64621" s="44"/>
    </row>
    <row r="64622" spans="26:26">
      <c r="Z64622" s="44"/>
    </row>
    <row r="64623" spans="26:26">
      <c r="Z64623" s="44"/>
    </row>
    <row r="64624" spans="26:26">
      <c r="Z64624" s="44"/>
    </row>
    <row r="64625" spans="26:26">
      <c r="Z64625" s="44"/>
    </row>
    <row r="64626" spans="26:26">
      <c r="Z64626" s="44"/>
    </row>
    <row r="64627" spans="26:26">
      <c r="Z64627" s="44"/>
    </row>
    <row r="64628" spans="26:26">
      <c r="Z64628" s="44"/>
    </row>
    <row r="64629" spans="26:26">
      <c r="Z64629" s="44"/>
    </row>
    <row r="64630" spans="26:26">
      <c r="Z64630" s="44"/>
    </row>
    <row r="64631" spans="26:26">
      <c r="Z64631" s="44"/>
    </row>
    <row r="64632" spans="26:26">
      <c r="Z64632" s="44"/>
    </row>
    <row r="64633" spans="26:26">
      <c r="Z64633" s="44"/>
    </row>
    <row r="64634" spans="26:26">
      <c r="Z64634" s="44"/>
    </row>
    <row r="64635" spans="26:26">
      <c r="Z64635" s="44"/>
    </row>
    <row r="64636" spans="26:26">
      <c r="Z64636" s="44"/>
    </row>
    <row r="64637" spans="26:26">
      <c r="Z64637" s="44"/>
    </row>
    <row r="64638" spans="26:26">
      <c r="Z64638" s="44"/>
    </row>
    <row r="64639" spans="26:26">
      <c r="Z64639" s="44"/>
    </row>
    <row r="64640" spans="26:26">
      <c r="Z64640" s="44"/>
    </row>
    <row r="64641" spans="26:26">
      <c r="Z64641" s="44"/>
    </row>
    <row r="64642" spans="26:26">
      <c r="Z64642" s="44"/>
    </row>
    <row r="64643" spans="26:26">
      <c r="Z64643" s="44"/>
    </row>
    <row r="64644" spans="26:26">
      <c r="Z64644" s="44"/>
    </row>
    <row r="64645" spans="26:26">
      <c r="Z64645" s="44"/>
    </row>
    <row r="64646" spans="26:26">
      <c r="Z64646" s="44"/>
    </row>
    <row r="64647" spans="26:26">
      <c r="Z64647" s="44"/>
    </row>
    <row r="64648" spans="26:26">
      <c r="Z64648" s="44"/>
    </row>
    <row r="64649" spans="26:26">
      <c r="Z64649" s="44"/>
    </row>
    <row r="64650" spans="26:26">
      <c r="Z64650" s="44"/>
    </row>
    <row r="64651" spans="26:26">
      <c r="Z64651" s="44"/>
    </row>
    <row r="64652" spans="26:26">
      <c r="Z64652" s="44"/>
    </row>
    <row r="64653" spans="26:26">
      <c r="Z64653" s="44"/>
    </row>
    <row r="64654" spans="26:26">
      <c r="Z64654" s="44"/>
    </row>
    <row r="64655" spans="26:26">
      <c r="Z64655" s="44"/>
    </row>
    <row r="64656" spans="26:26">
      <c r="Z64656" s="44"/>
    </row>
    <row r="64657" spans="26:26">
      <c r="Z64657" s="44"/>
    </row>
    <row r="64658" spans="26:26">
      <c r="Z64658" s="44"/>
    </row>
    <row r="64659" spans="26:26">
      <c r="Z64659" s="44"/>
    </row>
    <row r="64660" spans="26:26">
      <c r="Z64660" s="44"/>
    </row>
    <row r="64661" spans="26:26">
      <c r="Z64661" s="44"/>
    </row>
    <row r="64662" spans="26:26">
      <c r="Z64662" s="44"/>
    </row>
    <row r="64663" spans="26:26">
      <c r="Z64663" s="44"/>
    </row>
    <row r="64664" spans="26:26">
      <c r="Z64664" s="44"/>
    </row>
    <row r="64665" spans="26:26">
      <c r="Z64665" s="44"/>
    </row>
    <row r="64666" spans="26:26">
      <c r="Z64666" s="44"/>
    </row>
    <row r="64667" spans="26:26">
      <c r="Z64667" s="44"/>
    </row>
    <row r="64668" spans="26:26">
      <c r="Z64668" s="44"/>
    </row>
    <row r="64669" spans="26:26">
      <c r="Z64669" s="44"/>
    </row>
    <row r="64670" spans="26:26">
      <c r="Z64670" s="44"/>
    </row>
    <row r="64671" spans="26:26">
      <c r="Z64671" s="44"/>
    </row>
    <row r="64672" spans="26:26">
      <c r="Z64672" s="44"/>
    </row>
    <row r="64673" spans="26:26">
      <c r="Z64673" s="44"/>
    </row>
    <row r="64674" spans="26:26">
      <c r="Z64674" s="44"/>
    </row>
    <row r="64675" spans="26:26">
      <c r="Z64675" s="44"/>
    </row>
    <row r="64676" spans="26:26">
      <c r="Z64676" s="44"/>
    </row>
    <row r="64677" spans="26:26">
      <c r="Z64677" s="44"/>
    </row>
    <row r="64678" spans="26:26">
      <c r="Z64678" s="44"/>
    </row>
    <row r="64679" spans="26:26">
      <c r="Z64679" s="44"/>
    </row>
    <row r="64680" spans="26:26">
      <c r="Z64680" s="44"/>
    </row>
    <row r="64681" spans="26:26">
      <c r="Z64681" s="44"/>
    </row>
    <row r="64682" spans="26:26">
      <c r="Z64682" s="44"/>
    </row>
    <row r="64683" spans="26:26">
      <c r="Z64683" s="44"/>
    </row>
    <row r="64684" spans="26:26">
      <c r="Z64684" s="44"/>
    </row>
    <row r="64685" spans="26:26">
      <c r="Z64685" s="44"/>
    </row>
    <row r="64686" spans="26:26">
      <c r="Z64686" s="44"/>
    </row>
    <row r="64687" spans="26:26">
      <c r="Z64687" s="44"/>
    </row>
    <row r="64688" spans="26:26">
      <c r="Z64688" s="44"/>
    </row>
    <row r="64689" spans="26:26">
      <c r="Z64689" s="44"/>
    </row>
    <row r="64690" spans="26:26">
      <c r="Z64690" s="44"/>
    </row>
    <row r="64691" spans="26:26">
      <c r="Z64691" s="44"/>
    </row>
    <row r="64692" spans="26:26">
      <c r="Z64692" s="44"/>
    </row>
    <row r="64693" spans="26:26">
      <c r="Z64693" s="44"/>
    </row>
    <row r="64694" spans="26:26">
      <c r="Z64694" s="44"/>
    </row>
    <row r="64695" spans="26:26">
      <c r="Z64695" s="44"/>
    </row>
    <row r="64696" spans="26:26">
      <c r="Z64696" s="44"/>
    </row>
    <row r="64697" spans="26:26">
      <c r="Z64697" s="44"/>
    </row>
    <row r="64698" spans="26:26">
      <c r="Z64698" s="44"/>
    </row>
    <row r="64699" spans="26:26">
      <c r="Z64699" s="44"/>
    </row>
    <row r="64700" spans="26:26">
      <c r="Z64700" s="44"/>
    </row>
    <row r="64701" spans="26:26">
      <c r="Z64701" s="44"/>
    </row>
    <row r="64702" spans="26:26">
      <c r="Z64702" s="44"/>
    </row>
    <row r="64703" spans="26:26">
      <c r="Z64703" s="44"/>
    </row>
    <row r="64704" spans="26:26">
      <c r="Z64704" s="44"/>
    </row>
    <row r="64705" spans="26:26">
      <c r="Z64705" s="44"/>
    </row>
    <row r="64706" spans="26:26">
      <c r="Z64706" s="44"/>
    </row>
    <row r="64707" spans="26:26">
      <c r="Z64707" s="44"/>
    </row>
    <row r="64708" spans="26:26">
      <c r="Z64708" s="44"/>
    </row>
    <row r="64709" spans="26:26">
      <c r="Z64709" s="44"/>
    </row>
    <row r="64710" spans="26:26">
      <c r="Z64710" s="44"/>
    </row>
    <row r="64711" spans="26:26">
      <c r="Z64711" s="44"/>
    </row>
    <row r="64712" spans="26:26">
      <c r="Z64712" s="44"/>
    </row>
    <row r="64713" spans="26:26">
      <c r="Z64713" s="44"/>
    </row>
    <row r="64714" spans="26:26">
      <c r="Z64714" s="44"/>
    </row>
    <row r="64715" spans="26:26">
      <c r="Z64715" s="44"/>
    </row>
    <row r="64716" spans="26:26">
      <c r="Z64716" s="44"/>
    </row>
    <row r="64717" spans="26:26">
      <c r="Z64717" s="44"/>
    </row>
    <row r="64718" spans="26:26">
      <c r="Z64718" s="44"/>
    </row>
    <row r="64719" spans="26:26">
      <c r="Z64719" s="44"/>
    </row>
    <row r="64720" spans="26:26">
      <c r="Z64720" s="44"/>
    </row>
    <row r="64721" spans="26:26">
      <c r="Z64721" s="44"/>
    </row>
    <row r="64722" spans="26:26">
      <c r="Z64722" s="44"/>
    </row>
    <row r="64723" spans="26:26">
      <c r="Z64723" s="44"/>
    </row>
    <row r="64724" spans="26:26">
      <c r="Z64724" s="44"/>
    </row>
    <row r="64725" spans="26:26">
      <c r="Z64725" s="44"/>
    </row>
    <row r="64726" spans="26:26">
      <c r="Z64726" s="44"/>
    </row>
    <row r="64727" spans="26:26">
      <c r="Z64727" s="44"/>
    </row>
    <row r="64728" spans="26:26">
      <c r="Z64728" s="44"/>
    </row>
    <row r="64729" spans="26:26">
      <c r="Z64729" s="44"/>
    </row>
    <row r="64730" spans="26:26">
      <c r="Z64730" s="44"/>
    </row>
    <row r="64731" spans="26:26">
      <c r="Z64731" s="44"/>
    </row>
    <row r="64732" spans="26:26">
      <c r="Z64732" s="44"/>
    </row>
    <row r="64733" spans="26:26">
      <c r="Z64733" s="44"/>
    </row>
    <row r="64734" spans="26:26">
      <c r="Z64734" s="44"/>
    </row>
    <row r="64735" spans="26:26">
      <c r="Z64735" s="44"/>
    </row>
    <row r="64736" spans="26:26">
      <c r="Z64736" s="44"/>
    </row>
    <row r="64737" spans="26:26">
      <c r="Z64737" s="44"/>
    </row>
    <row r="64738" spans="26:26">
      <c r="Z64738" s="44"/>
    </row>
    <row r="64739" spans="26:26">
      <c r="Z64739" s="44"/>
    </row>
    <row r="64740" spans="26:26">
      <c r="Z64740" s="44"/>
    </row>
    <row r="64741" spans="26:26">
      <c r="Z64741" s="44"/>
    </row>
    <row r="64742" spans="26:26">
      <c r="Z64742" s="44"/>
    </row>
    <row r="64743" spans="26:26">
      <c r="Z64743" s="44"/>
    </row>
    <row r="64744" spans="26:26">
      <c r="Z64744" s="44"/>
    </row>
    <row r="64745" spans="26:26">
      <c r="Z64745" s="44"/>
    </row>
    <row r="64746" spans="26:26">
      <c r="Z64746" s="44"/>
    </row>
    <row r="64747" spans="26:26">
      <c r="Z64747" s="44"/>
    </row>
    <row r="64748" spans="26:26">
      <c r="Z64748" s="44"/>
    </row>
    <row r="64749" spans="26:26">
      <c r="Z64749" s="44"/>
    </row>
    <row r="64750" spans="26:26">
      <c r="Z64750" s="44"/>
    </row>
    <row r="64751" spans="26:26">
      <c r="Z64751" s="44"/>
    </row>
    <row r="64752" spans="26:26">
      <c r="Z64752" s="44"/>
    </row>
    <row r="64753" spans="26:26">
      <c r="Z64753" s="44"/>
    </row>
    <row r="64754" spans="26:26">
      <c r="Z64754" s="44"/>
    </row>
    <row r="64755" spans="26:26">
      <c r="Z64755" s="44"/>
    </row>
    <row r="64756" spans="26:26">
      <c r="Z64756" s="44"/>
    </row>
    <row r="64757" spans="26:26">
      <c r="Z64757" s="44"/>
    </row>
    <row r="64758" spans="26:26">
      <c r="Z64758" s="44"/>
    </row>
    <row r="64759" spans="26:26">
      <c r="Z64759" s="44"/>
    </row>
    <row r="64760" spans="26:26">
      <c r="Z64760" s="44"/>
    </row>
    <row r="64761" spans="26:26">
      <c r="Z64761" s="44"/>
    </row>
    <row r="64762" spans="26:26">
      <c r="Z64762" s="44"/>
    </row>
    <row r="64763" spans="26:26">
      <c r="Z64763" s="44"/>
    </row>
    <row r="64764" spans="26:26">
      <c r="Z64764" s="44"/>
    </row>
    <row r="64765" spans="26:26">
      <c r="Z64765" s="44"/>
    </row>
    <row r="64766" spans="26:26">
      <c r="Z64766" s="44"/>
    </row>
    <row r="64767" spans="26:26">
      <c r="Z64767" s="44"/>
    </row>
    <row r="64768" spans="26:26">
      <c r="Z64768" s="44"/>
    </row>
    <row r="64769" spans="26:26">
      <c r="Z64769" s="44"/>
    </row>
    <row r="64770" spans="26:26">
      <c r="Z64770" s="44"/>
    </row>
    <row r="64771" spans="26:26">
      <c r="Z64771" s="44"/>
    </row>
    <row r="64772" spans="26:26">
      <c r="Z64772" s="44"/>
    </row>
    <row r="64773" spans="26:26">
      <c r="Z64773" s="44"/>
    </row>
    <row r="64774" spans="26:26">
      <c r="Z64774" s="44"/>
    </row>
    <row r="64775" spans="26:26">
      <c r="Z64775" s="44"/>
    </row>
    <row r="64776" spans="26:26">
      <c r="Z64776" s="44"/>
    </row>
    <row r="64777" spans="26:26">
      <c r="Z64777" s="44"/>
    </row>
    <row r="64778" spans="26:26">
      <c r="Z64778" s="44"/>
    </row>
    <row r="64779" spans="26:26">
      <c r="Z64779" s="44"/>
    </row>
    <row r="64780" spans="26:26">
      <c r="Z64780" s="44"/>
    </row>
    <row r="64781" spans="26:26">
      <c r="Z64781" s="44"/>
    </row>
    <row r="64782" spans="26:26">
      <c r="Z64782" s="44"/>
    </row>
    <row r="64783" spans="26:26">
      <c r="Z64783" s="44"/>
    </row>
    <row r="64784" spans="26:26">
      <c r="Z64784" s="44"/>
    </row>
    <row r="64785" spans="26:26">
      <c r="Z64785" s="44"/>
    </row>
    <row r="64786" spans="26:26">
      <c r="Z64786" s="44"/>
    </row>
    <row r="64787" spans="26:26">
      <c r="Z64787" s="44"/>
    </row>
    <row r="64788" spans="26:26">
      <c r="Z64788" s="44"/>
    </row>
    <row r="64789" spans="26:26">
      <c r="Z64789" s="44"/>
    </row>
    <row r="64790" spans="26:26">
      <c r="Z64790" s="44"/>
    </row>
    <row r="64791" spans="26:26">
      <c r="Z64791" s="44"/>
    </row>
    <row r="64792" spans="26:26">
      <c r="Z64792" s="44"/>
    </row>
    <row r="64793" spans="26:26">
      <c r="Z64793" s="44"/>
    </row>
    <row r="64794" spans="26:26">
      <c r="Z64794" s="44"/>
    </row>
    <row r="64795" spans="26:26">
      <c r="Z64795" s="44"/>
    </row>
    <row r="64796" spans="26:26">
      <c r="Z64796" s="44"/>
    </row>
    <row r="64797" spans="26:26">
      <c r="Z64797" s="44"/>
    </row>
    <row r="64798" spans="26:26">
      <c r="Z64798" s="44"/>
    </row>
    <row r="64799" spans="26:26">
      <c r="Z64799" s="44"/>
    </row>
    <row r="64800" spans="26:26">
      <c r="Z64800" s="44"/>
    </row>
    <row r="64801" spans="26:26">
      <c r="Z64801" s="44"/>
    </row>
    <row r="64802" spans="26:26">
      <c r="Z64802" s="44"/>
    </row>
    <row r="64803" spans="26:26">
      <c r="Z64803" s="44"/>
    </row>
    <row r="64804" spans="26:26">
      <c r="Z64804" s="44"/>
    </row>
    <row r="64805" spans="26:26">
      <c r="Z64805" s="44"/>
    </row>
    <row r="64806" spans="26:26">
      <c r="Z64806" s="44"/>
    </row>
    <row r="64807" spans="26:26">
      <c r="Z64807" s="44"/>
    </row>
    <row r="64808" spans="26:26">
      <c r="Z64808" s="44"/>
    </row>
    <row r="64809" spans="26:26">
      <c r="Z64809" s="44"/>
    </row>
    <row r="64810" spans="26:26">
      <c r="Z64810" s="44"/>
    </row>
    <row r="64811" spans="26:26">
      <c r="Z64811" s="44"/>
    </row>
    <row r="64812" spans="26:26">
      <c r="Z64812" s="44"/>
    </row>
    <row r="64813" spans="26:26">
      <c r="Z64813" s="44"/>
    </row>
    <row r="64814" spans="26:26">
      <c r="Z64814" s="44"/>
    </row>
    <row r="64815" spans="26:26">
      <c r="Z64815" s="44"/>
    </row>
    <row r="64816" spans="26:26">
      <c r="Z64816" s="44"/>
    </row>
    <row r="64817" spans="26:26">
      <c r="Z64817" s="44"/>
    </row>
    <row r="64818" spans="26:26">
      <c r="Z64818" s="44"/>
    </row>
    <row r="64819" spans="26:26">
      <c r="Z64819" s="44"/>
    </row>
    <row r="64820" spans="26:26">
      <c r="Z64820" s="44"/>
    </row>
    <row r="64821" spans="26:26">
      <c r="Z64821" s="44"/>
    </row>
    <row r="64822" spans="26:26">
      <c r="Z64822" s="44"/>
    </row>
    <row r="64823" spans="26:26">
      <c r="Z64823" s="44"/>
    </row>
    <row r="64824" spans="26:26">
      <c r="Z64824" s="44"/>
    </row>
    <row r="64825" spans="26:26">
      <c r="Z64825" s="44"/>
    </row>
    <row r="64826" spans="26:26">
      <c r="Z64826" s="44"/>
    </row>
    <row r="64827" spans="26:26">
      <c r="Z64827" s="44"/>
    </row>
    <row r="64828" spans="26:26">
      <c r="Z64828" s="44"/>
    </row>
    <row r="64829" spans="26:26">
      <c r="Z64829" s="44"/>
    </row>
    <row r="64830" spans="26:26">
      <c r="Z64830" s="44"/>
    </row>
    <row r="64831" spans="26:26">
      <c r="Z64831" s="44"/>
    </row>
    <row r="64832" spans="26:26">
      <c r="Z64832" s="44"/>
    </row>
    <row r="64833" spans="26:26">
      <c r="Z64833" s="44"/>
    </row>
    <row r="64834" spans="26:26">
      <c r="Z64834" s="44"/>
    </row>
    <row r="64835" spans="26:26">
      <c r="Z64835" s="44"/>
    </row>
    <row r="64836" spans="26:26">
      <c r="Z64836" s="44"/>
    </row>
    <row r="64837" spans="26:26">
      <c r="Z64837" s="44"/>
    </row>
    <row r="64838" spans="26:26">
      <c r="Z64838" s="44"/>
    </row>
    <row r="64839" spans="26:26">
      <c r="Z64839" s="44"/>
    </row>
    <row r="64840" spans="26:26">
      <c r="Z64840" s="44"/>
    </row>
    <row r="64841" spans="26:26">
      <c r="Z64841" s="44"/>
    </row>
    <row r="64842" spans="26:26">
      <c r="Z64842" s="44"/>
    </row>
    <row r="64843" spans="26:26">
      <c r="Z64843" s="44"/>
    </row>
    <row r="64844" spans="26:26">
      <c r="Z64844" s="44"/>
    </row>
    <row r="64845" spans="26:26">
      <c r="Z64845" s="44"/>
    </row>
    <row r="64846" spans="26:26">
      <c r="Z64846" s="44"/>
    </row>
    <row r="64847" spans="26:26">
      <c r="Z64847" s="44"/>
    </row>
    <row r="64848" spans="26:26">
      <c r="Z64848" s="44"/>
    </row>
    <row r="64849" spans="26:26">
      <c r="Z64849" s="44"/>
    </row>
    <row r="64850" spans="26:26">
      <c r="Z64850" s="44"/>
    </row>
    <row r="64851" spans="26:26">
      <c r="Z64851" s="44"/>
    </row>
    <row r="64852" spans="26:26">
      <c r="Z64852" s="44"/>
    </row>
    <row r="64853" spans="26:26">
      <c r="Z64853" s="44"/>
    </row>
    <row r="64854" spans="26:26">
      <c r="Z64854" s="44"/>
    </row>
    <row r="64855" spans="26:26">
      <c r="Z64855" s="44"/>
    </row>
    <row r="64856" spans="26:26">
      <c r="Z64856" s="44"/>
    </row>
    <row r="64857" spans="26:26">
      <c r="Z64857" s="44"/>
    </row>
    <row r="64858" spans="26:26">
      <c r="Z64858" s="44"/>
    </row>
    <row r="64859" spans="26:26">
      <c r="Z64859" s="44"/>
    </row>
    <row r="64860" spans="26:26">
      <c r="Z64860" s="44"/>
    </row>
    <row r="64861" spans="26:26">
      <c r="Z64861" s="44"/>
    </row>
    <row r="64862" spans="26:26">
      <c r="Z64862" s="44"/>
    </row>
    <row r="64863" spans="26:26">
      <c r="Z64863" s="44"/>
    </row>
    <row r="64864" spans="26:26">
      <c r="Z64864" s="44"/>
    </row>
    <row r="64865" spans="26:26">
      <c r="Z64865" s="44"/>
    </row>
    <row r="64866" spans="26:26">
      <c r="Z64866" s="44"/>
    </row>
    <row r="64867" spans="26:26">
      <c r="Z64867" s="44"/>
    </row>
    <row r="64868" spans="26:26">
      <c r="Z64868" s="44"/>
    </row>
    <row r="64869" spans="26:26">
      <c r="Z64869" s="44"/>
    </row>
    <row r="64870" spans="26:26">
      <c r="Z64870" s="44"/>
    </row>
    <row r="64871" spans="26:26">
      <c r="Z64871" s="44"/>
    </row>
    <row r="64872" spans="26:26">
      <c r="Z64872" s="44"/>
    </row>
    <row r="64873" spans="26:26">
      <c r="Z64873" s="44"/>
    </row>
    <row r="64874" spans="26:26">
      <c r="Z64874" s="44"/>
    </row>
    <row r="64875" spans="26:26">
      <c r="Z64875" s="44"/>
    </row>
    <row r="64876" spans="26:26">
      <c r="Z64876" s="44"/>
    </row>
    <row r="64877" spans="26:26">
      <c r="Z64877" s="44"/>
    </row>
    <row r="64878" spans="26:26">
      <c r="Z64878" s="44"/>
    </row>
    <row r="64879" spans="26:26">
      <c r="Z64879" s="44"/>
    </row>
    <row r="64880" spans="26:26">
      <c r="Z64880" s="44"/>
    </row>
    <row r="64881" spans="26:26">
      <c r="Z64881" s="44"/>
    </row>
    <row r="64882" spans="26:26">
      <c r="Z64882" s="44"/>
    </row>
    <row r="64883" spans="26:26">
      <c r="Z64883" s="44"/>
    </row>
    <row r="64884" spans="26:26">
      <c r="Z64884" s="44"/>
    </row>
    <row r="64885" spans="26:26">
      <c r="Z64885" s="44"/>
    </row>
    <row r="64886" spans="26:26">
      <c r="Z64886" s="44"/>
    </row>
    <row r="64887" spans="26:26">
      <c r="Z64887" s="44"/>
    </row>
    <row r="64888" spans="26:26">
      <c r="Z64888" s="44"/>
    </row>
    <row r="64889" spans="26:26">
      <c r="Z64889" s="44"/>
    </row>
    <row r="64890" spans="26:26">
      <c r="Z64890" s="44"/>
    </row>
    <row r="64891" spans="26:26">
      <c r="Z64891" s="44"/>
    </row>
    <row r="64892" spans="26:26">
      <c r="Z64892" s="44"/>
    </row>
    <row r="64893" spans="26:26">
      <c r="Z64893" s="44"/>
    </row>
    <row r="64894" spans="26:26">
      <c r="Z64894" s="44"/>
    </row>
    <row r="64895" spans="26:26">
      <c r="Z64895" s="44"/>
    </row>
    <row r="64896" spans="26:26">
      <c r="Z64896" s="44"/>
    </row>
    <row r="64897" spans="26:26">
      <c r="Z64897" s="44"/>
    </row>
    <row r="64898" spans="26:26">
      <c r="Z64898" s="44"/>
    </row>
    <row r="64899" spans="26:26">
      <c r="Z64899" s="44"/>
    </row>
    <row r="64900" spans="26:26">
      <c r="Z64900" s="44"/>
    </row>
    <row r="64901" spans="26:26">
      <c r="Z64901" s="44"/>
    </row>
    <row r="64902" spans="26:26">
      <c r="Z64902" s="44"/>
    </row>
    <row r="64903" spans="26:26">
      <c r="Z64903" s="44"/>
    </row>
    <row r="64904" spans="26:26">
      <c r="Z64904" s="44"/>
    </row>
    <row r="64905" spans="26:26">
      <c r="Z64905" s="44"/>
    </row>
    <row r="64906" spans="26:26">
      <c r="Z64906" s="44"/>
    </row>
    <row r="64907" spans="26:26">
      <c r="Z64907" s="44"/>
    </row>
    <row r="64908" spans="26:26">
      <c r="Z64908" s="44"/>
    </row>
    <row r="64909" spans="26:26">
      <c r="Z64909" s="44"/>
    </row>
    <row r="64910" spans="26:26">
      <c r="Z64910" s="44"/>
    </row>
    <row r="64911" spans="26:26">
      <c r="Z64911" s="44"/>
    </row>
    <row r="64912" spans="26:26">
      <c r="Z64912" s="44"/>
    </row>
    <row r="64913" spans="26:26">
      <c r="Z64913" s="44"/>
    </row>
    <row r="64914" spans="26:26">
      <c r="Z64914" s="44"/>
    </row>
    <row r="64915" spans="26:26">
      <c r="Z64915" s="44"/>
    </row>
    <row r="64916" spans="26:26">
      <c r="Z64916" s="44"/>
    </row>
    <row r="64917" spans="26:26">
      <c r="Z64917" s="44"/>
    </row>
    <row r="64918" spans="26:26">
      <c r="Z64918" s="44"/>
    </row>
    <row r="64919" spans="26:26">
      <c r="Z64919" s="44"/>
    </row>
    <row r="64920" spans="26:26">
      <c r="Z64920" s="44"/>
    </row>
    <row r="64921" spans="26:26">
      <c r="Z64921" s="44"/>
    </row>
    <row r="64922" spans="26:26">
      <c r="Z64922" s="44"/>
    </row>
    <row r="64923" spans="26:26">
      <c r="Z64923" s="44"/>
    </row>
    <row r="64924" spans="26:26">
      <c r="Z64924" s="44"/>
    </row>
    <row r="64925" spans="26:26">
      <c r="Z64925" s="44"/>
    </row>
    <row r="64926" spans="26:26">
      <c r="Z64926" s="44"/>
    </row>
    <row r="64927" spans="26:26">
      <c r="Z64927" s="44"/>
    </row>
    <row r="64928" spans="26:26">
      <c r="Z64928" s="44"/>
    </row>
    <row r="64929" spans="26:26">
      <c r="Z64929" s="44"/>
    </row>
    <row r="64930" spans="26:26">
      <c r="Z64930" s="44"/>
    </row>
    <row r="64931" spans="26:26">
      <c r="Z64931" s="44"/>
    </row>
    <row r="64932" spans="26:26">
      <c r="Z64932" s="44"/>
    </row>
    <row r="64933" spans="26:26">
      <c r="Z64933" s="44"/>
    </row>
    <row r="64934" spans="26:26">
      <c r="Z64934" s="44"/>
    </row>
    <row r="64935" spans="26:26">
      <c r="Z64935" s="44"/>
    </row>
    <row r="64936" spans="26:26">
      <c r="Z64936" s="44"/>
    </row>
    <row r="64937" spans="26:26">
      <c r="Z64937" s="44"/>
    </row>
    <row r="64938" spans="26:26">
      <c r="Z64938" s="44"/>
    </row>
    <row r="64939" spans="26:26">
      <c r="Z64939" s="44"/>
    </row>
    <row r="64940" spans="26:26">
      <c r="Z64940" s="44"/>
    </row>
    <row r="64941" spans="26:26">
      <c r="Z64941" s="44"/>
    </row>
    <row r="64942" spans="26:26">
      <c r="Z64942" s="44"/>
    </row>
    <row r="64943" spans="26:26">
      <c r="Z64943" s="44"/>
    </row>
    <row r="64944" spans="26:26">
      <c r="Z64944" s="44"/>
    </row>
    <row r="64945" spans="26:26">
      <c r="Z64945" s="44"/>
    </row>
    <row r="64946" spans="26:26">
      <c r="Z64946" s="44"/>
    </row>
    <row r="64947" spans="26:26">
      <c r="Z64947" s="44"/>
    </row>
    <row r="64948" spans="26:26">
      <c r="Z64948" s="44"/>
    </row>
    <row r="64949" spans="26:26">
      <c r="Z64949" s="44"/>
    </row>
    <row r="64950" spans="26:26">
      <c r="Z64950" s="44"/>
    </row>
    <row r="64951" spans="26:26">
      <c r="Z64951" s="44"/>
    </row>
    <row r="64952" spans="26:26">
      <c r="Z64952" s="44"/>
    </row>
    <row r="64953" spans="26:26">
      <c r="Z64953" s="44"/>
    </row>
    <row r="64954" spans="26:26">
      <c r="Z64954" s="44"/>
    </row>
    <row r="64955" spans="26:26">
      <c r="Z64955" s="44"/>
    </row>
    <row r="64956" spans="26:26">
      <c r="Z64956" s="44"/>
    </row>
    <row r="64957" spans="26:26">
      <c r="Z64957" s="44"/>
    </row>
    <row r="64958" spans="26:26">
      <c r="Z64958" s="44"/>
    </row>
    <row r="64959" spans="26:26">
      <c r="Z64959" s="44"/>
    </row>
    <row r="64960" spans="26:26">
      <c r="Z64960" s="44"/>
    </row>
    <row r="64961" spans="26:26">
      <c r="Z64961" s="44"/>
    </row>
    <row r="64962" spans="26:26">
      <c r="Z64962" s="44"/>
    </row>
    <row r="64963" spans="26:26">
      <c r="Z64963" s="44"/>
    </row>
    <row r="64964" spans="26:26">
      <c r="Z64964" s="44"/>
    </row>
    <row r="64965" spans="26:26">
      <c r="Z64965" s="44"/>
    </row>
    <row r="64966" spans="26:26">
      <c r="Z64966" s="44"/>
    </row>
    <row r="64967" spans="26:26">
      <c r="Z64967" s="44"/>
    </row>
    <row r="64968" spans="26:26">
      <c r="Z64968" s="44"/>
    </row>
    <row r="64969" spans="26:26">
      <c r="Z64969" s="44"/>
    </row>
    <row r="64970" spans="26:26">
      <c r="Z64970" s="44"/>
    </row>
    <row r="64971" spans="26:26">
      <c r="Z64971" s="44"/>
    </row>
    <row r="64972" spans="26:26">
      <c r="Z64972" s="44"/>
    </row>
    <row r="64973" spans="26:26">
      <c r="Z64973" s="44"/>
    </row>
    <row r="64974" spans="26:26">
      <c r="Z64974" s="44"/>
    </row>
    <row r="64975" spans="26:26">
      <c r="Z64975" s="44"/>
    </row>
    <row r="64976" spans="26:26">
      <c r="Z64976" s="44"/>
    </row>
    <row r="64977" spans="26:26">
      <c r="Z64977" s="44"/>
    </row>
    <row r="64978" spans="26:26">
      <c r="Z64978" s="44"/>
    </row>
    <row r="64979" spans="26:26">
      <c r="Z64979" s="44"/>
    </row>
    <row r="64980" spans="26:26">
      <c r="Z64980" s="44"/>
    </row>
    <row r="64981" spans="26:26">
      <c r="Z64981" s="44"/>
    </row>
    <row r="64982" spans="26:26">
      <c r="Z64982" s="44"/>
    </row>
    <row r="64983" spans="26:26">
      <c r="Z64983" s="44"/>
    </row>
    <row r="64984" spans="26:26">
      <c r="Z64984" s="44"/>
    </row>
    <row r="64985" spans="26:26">
      <c r="Z64985" s="44"/>
    </row>
    <row r="64986" spans="26:26">
      <c r="Z64986" s="44"/>
    </row>
    <row r="64987" spans="26:26">
      <c r="Z64987" s="44"/>
    </row>
    <row r="64988" spans="26:26">
      <c r="Z64988" s="44"/>
    </row>
    <row r="64989" spans="26:26">
      <c r="Z64989" s="44"/>
    </row>
    <row r="64990" spans="26:26">
      <c r="Z64990" s="44"/>
    </row>
    <row r="64991" spans="26:26">
      <c r="Z64991" s="44"/>
    </row>
    <row r="64992" spans="26:26">
      <c r="Z64992" s="44"/>
    </row>
    <row r="64993" spans="26:26">
      <c r="Z64993" s="44"/>
    </row>
    <row r="64994" spans="26:26">
      <c r="Z64994" s="44"/>
    </row>
    <row r="64995" spans="26:26">
      <c r="Z64995" s="44"/>
    </row>
    <row r="64996" spans="26:26">
      <c r="Z64996" s="44"/>
    </row>
    <row r="64997" spans="26:26">
      <c r="Z64997" s="44"/>
    </row>
    <row r="64998" spans="26:26">
      <c r="Z64998" s="44"/>
    </row>
    <row r="64999" spans="26:26">
      <c r="Z64999" s="44"/>
    </row>
    <row r="65000" spans="26:26">
      <c r="Z65000" s="44"/>
    </row>
    <row r="65001" spans="26:26">
      <c r="Z65001" s="44"/>
    </row>
    <row r="65002" spans="26:26">
      <c r="Z65002" s="44"/>
    </row>
    <row r="65003" spans="26:26">
      <c r="Z65003" s="44"/>
    </row>
    <row r="65004" spans="26:26">
      <c r="Z65004" s="44"/>
    </row>
    <row r="65005" spans="26:26">
      <c r="Z65005" s="44"/>
    </row>
    <row r="65006" spans="26:26">
      <c r="Z65006" s="44"/>
    </row>
    <row r="65007" spans="26:26">
      <c r="Z65007" s="44"/>
    </row>
    <row r="65008" spans="26:26">
      <c r="Z65008" s="44"/>
    </row>
    <row r="65009" spans="26:26">
      <c r="Z65009" s="44"/>
    </row>
    <row r="65010" spans="26:26">
      <c r="Z65010" s="44"/>
    </row>
    <row r="65011" spans="26:26">
      <c r="Z65011" s="44"/>
    </row>
    <row r="65012" spans="26:26">
      <c r="Z65012" s="44"/>
    </row>
    <row r="65013" spans="26:26">
      <c r="Z65013" s="44"/>
    </row>
    <row r="65014" spans="26:26">
      <c r="Z65014" s="44"/>
    </row>
    <row r="65015" spans="26:26">
      <c r="Z65015" s="44"/>
    </row>
    <row r="65016" spans="26:26">
      <c r="Z65016" s="44"/>
    </row>
    <row r="65017" spans="26:26">
      <c r="Z65017" s="44"/>
    </row>
    <row r="65018" spans="26:26">
      <c r="Z65018" s="44"/>
    </row>
    <row r="65019" spans="26:26">
      <c r="Z65019" s="44"/>
    </row>
    <row r="65020" spans="26:26">
      <c r="Z65020" s="44"/>
    </row>
    <row r="65021" spans="26:26">
      <c r="Z65021" s="44"/>
    </row>
    <row r="65022" spans="26:26">
      <c r="Z65022" s="44"/>
    </row>
    <row r="65023" spans="26:26">
      <c r="Z65023" s="44"/>
    </row>
    <row r="65024" spans="26:26">
      <c r="Z65024" s="44"/>
    </row>
    <row r="65025" spans="26:26">
      <c r="Z65025" s="44"/>
    </row>
    <row r="65026" spans="26:26">
      <c r="Z65026" s="44"/>
    </row>
    <row r="65027" spans="26:26">
      <c r="Z65027" s="44"/>
    </row>
    <row r="65028" spans="26:26">
      <c r="Z65028" s="44"/>
    </row>
    <row r="65029" spans="26:26">
      <c r="Z65029" s="44"/>
    </row>
    <row r="65030" spans="26:26">
      <c r="Z65030" s="44"/>
    </row>
    <row r="65031" spans="26:26">
      <c r="Z65031" s="44"/>
    </row>
    <row r="65032" spans="26:26">
      <c r="Z65032" s="44"/>
    </row>
    <row r="65033" spans="26:26">
      <c r="Z65033" s="44"/>
    </row>
    <row r="65034" spans="26:26">
      <c r="Z65034" s="44"/>
    </row>
    <row r="65035" spans="26:26">
      <c r="Z65035" s="44"/>
    </row>
    <row r="65036" spans="26:26">
      <c r="Z65036" s="44"/>
    </row>
    <row r="65037" spans="26:26">
      <c r="Z65037" s="44"/>
    </row>
    <row r="65038" spans="26:26">
      <c r="Z65038" s="44"/>
    </row>
    <row r="65039" spans="26:26">
      <c r="Z65039" s="44"/>
    </row>
    <row r="65040" spans="26:26">
      <c r="Z65040" s="44"/>
    </row>
    <row r="65041" spans="26:26">
      <c r="Z65041" s="44"/>
    </row>
    <row r="65042" spans="26:26">
      <c r="Z65042" s="44"/>
    </row>
    <row r="65043" spans="26:26">
      <c r="Z65043" s="44"/>
    </row>
    <row r="65044" spans="26:26">
      <c r="Z65044" s="44"/>
    </row>
    <row r="65045" spans="26:26">
      <c r="Z65045" s="44"/>
    </row>
    <row r="65046" spans="26:26">
      <c r="Z65046" s="44"/>
    </row>
    <row r="65047" spans="26:26">
      <c r="Z65047" s="44"/>
    </row>
    <row r="65048" spans="26:26">
      <c r="Z65048" s="44"/>
    </row>
    <row r="65049" spans="26:26">
      <c r="Z65049" s="44"/>
    </row>
    <row r="65050" spans="26:26">
      <c r="Z65050" s="44"/>
    </row>
    <row r="65051" spans="26:26">
      <c r="Z65051" s="44"/>
    </row>
    <row r="65052" spans="26:26">
      <c r="Z65052" s="44"/>
    </row>
    <row r="65053" spans="26:26">
      <c r="Z65053" s="44"/>
    </row>
    <row r="65054" spans="26:26">
      <c r="Z65054" s="44"/>
    </row>
    <row r="65055" spans="26:26">
      <c r="Z65055" s="44"/>
    </row>
    <row r="65056" spans="26:26">
      <c r="Z65056" s="44"/>
    </row>
    <row r="65057" spans="26:26">
      <c r="Z65057" s="44"/>
    </row>
    <row r="65058" spans="26:26">
      <c r="Z65058" s="44"/>
    </row>
    <row r="65059" spans="26:26">
      <c r="Z65059" s="44"/>
    </row>
    <row r="65060" spans="26:26">
      <c r="Z65060" s="44"/>
    </row>
    <row r="65061" spans="26:26">
      <c r="Z65061" s="44"/>
    </row>
    <row r="65062" spans="26:26">
      <c r="Z65062" s="44"/>
    </row>
    <row r="65063" spans="26:26">
      <c r="Z65063" s="44"/>
    </row>
    <row r="65064" spans="26:26">
      <c r="Z65064" s="44"/>
    </row>
    <row r="65065" spans="26:26">
      <c r="Z65065" s="44"/>
    </row>
    <row r="65066" spans="26:26">
      <c r="Z65066" s="44"/>
    </row>
    <row r="65067" spans="26:26">
      <c r="Z65067" s="44"/>
    </row>
    <row r="65068" spans="26:26">
      <c r="Z65068" s="44"/>
    </row>
    <row r="65069" spans="26:26">
      <c r="Z65069" s="44"/>
    </row>
    <row r="65070" spans="26:26">
      <c r="Z65070" s="44"/>
    </row>
    <row r="65071" spans="26:26">
      <c r="Z65071" s="44"/>
    </row>
    <row r="65072" spans="26:26">
      <c r="Z65072" s="44"/>
    </row>
    <row r="65073" spans="26:26">
      <c r="Z65073" s="44"/>
    </row>
    <row r="65074" spans="26:26">
      <c r="Z65074" s="44"/>
    </row>
    <row r="65075" spans="26:26">
      <c r="Z65075" s="44"/>
    </row>
    <row r="65076" spans="26:26">
      <c r="Z65076" s="44"/>
    </row>
    <row r="65077" spans="26:26">
      <c r="Z65077" s="44"/>
    </row>
    <row r="65078" spans="26:26">
      <c r="Z65078" s="44"/>
    </row>
    <row r="65079" spans="26:26">
      <c r="Z65079" s="44"/>
    </row>
    <row r="65080" spans="26:26">
      <c r="Z65080" s="44"/>
    </row>
    <row r="65081" spans="26:26">
      <c r="Z65081" s="44"/>
    </row>
    <row r="65082" spans="26:26">
      <c r="Z65082" s="44"/>
    </row>
    <row r="65083" spans="26:26">
      <c r="Z65083" s="44"/>
    </row>
    <row r="65084" spans="26:26">
      <c r="Z65084" s="44"/>
    </row>
    <row r="65085" spans="26:26">
      <c r="Z65085" s="44"/>
    </row>
    <row r="65086" spans="26:26">
      <c r="Z65086" s="44"/>
    </row>
    <row r="65087" spans="26:26">
      <c r="Z65087" s="44"/>
    </row>
    <row r="65088" spans="26:26">
      <c r="Z65088" s="44"/>
    </row>
    <row r="65089" spans="26:26">
      <c r="Z65089" s="44"/>
    </row>
    <row r="65090" spans="26:26">
      <c r="Z65090" s="44"/>
    </row>
    <row r="65091" spans="26:26">
      <c r="Z65091" s="44"/>
    </row>
    <row r="65092" spans="26:26">
      <c r="Z65092" s="44"/>
    </row>
    <row r="65093" spans="26:26">
      <c r="Z65093" s="44"/>
    </row>
    <row r="65094" spans="26:26">
      <c r="Z65094" s="44"/>
    </row>
    <row r="65095" spans="26:26">
      <c r="Z65095" s="44"/>
    </row>
    <row r="65096" spans="26:26">
      <c r="Z65096" s="44"/>
    </row>
    <row r="65097" spans="26:26">
      <c r="Z65097" s="44"/>
    </row>
    <row r="65098" spans="26:26">
      <c r="Z65098" s="44"/>
    </row>
    <row r="65099" spans="26:26">
      <c r="Z65099" s="44"/>
    </row>
    <row r="65100" spans="26:26">
      <c r="Z65100" s="44"/>
    </row>
    <row r="65101" spans="26:26">
      <c r="Z65101" s="44"/>
    </row>
    <row r="65102" spans="26:26">
      <c r="Z65102" s="44"/>
    </row>
    <row r="65103" spans="26:26">
      <c r="Z65103" s="44"/>
    </row>
    <row r="65104" spans="26:26">
      <c r="Z65104" s="44"/>
    </row>
    <row r="65105" spans="26:26">
      <c r="Z65105" s="44"/>
    </row>
    <row r="65106" spans="26:26">
      <c r="Z65106" s="44"/>
    </row>
    <row r="65107" spans="26:26">
      <c r="Z65107" s="44"/>
    </row>
    <row r="65108" spans="26:26">
      <c r="Z65108" s="44"/>
    </row>
    <row r="65109" spans="26:26">
      <c r="Z65109" s="44"/>
    </row>
    <row r="65110" spans="26:26">
      <c r="Z65110" s="44"/>
    </row>
    <row r="65111" spans="26:26">
      <c r="Z65111" s="44"/>
    </row>
    <row r="65112" spans="26:26">
      <c r="Z65112" s="44"/>
    </row>
    <row r="65113" spans="26:26">
      <c r="Z65113" s="44"/>
    </row>
    <row r="65114" spans="26:26">
      <c r="Z65114" s="44"/>
    </row>
    <row r="65115" spans="26:26">
      <c r="Z65115" s="44"/>
    </row>
    <row r="65116" spans="26:26">
      <c r="Z65116" s="44"/>
    </row>
    <row r="65117" spans="26:26">
      <c r="Z65117" s="44"/>
    </row>
    <row r="65118" spans="26:26">
      <c r="Z65118" s="44"/>
    </row>
    <row r="65119" spans="26:26">
      <c r="Z65119" s="44"/>
    </row>
    <row r="65120" spans="26:26">
      <c r="Z65120" s="44"/>
    </row>
    <row r="65121" spans="26:26">
      <c r="Z65121" s="44"/>
    </row>
    <row r="65122" spans="26:26">
      <c r="Z65122" s="44"/>
    </row>
    <row r="65123" spans="26:26">
      <c r="Z65123" s="44"/>
    </row>
    <row r="65124" spans="26:26">
      <c r="Z65124" s="44"/>
    </row>
    <row r="65125" spans="26:26">
      <c r="Z65125" s="44"/>
    </row>
    <row r="65126" spans="26:26">
      <c r="Z65126" s="44"/>
    </row>
    <row r="65127" spans="26:26">
      <c r="Z65127" s="44"/>
    </row>
    <row r="65128" spans="26:26">
      <c r="Z65128" s="44"/>
    </row>
    <row r="65129" spans="26:26">
      <c r="Z65129" s="44"/>
    </row>
    <row r="65130" spans="26:26">
      <c r="Z65130" s="44"/>
    </row>
    <row r="65131" spans="26:26">
      <c r="Z65131" s="44"/>
    </row>
    <row r="65132" spans="26:26">
      <c r="Z65132" s="44"/>
    </row>
    <row r="65133" spans="26:26">
      <c r="Z65133" s="44"/>
    </row>
    <row r="65134" spans="26:26">
      <c r="Z65134" s="44"/>
    </row>
    <row r="65135" spans="26:26">
      <c r="Z65135" s="44"/>
    </row>
    <row r="65136" spans="26:26">
      <c r="Z65136" s="44"/>
    </row>
    <row r="65137" spans="26:26">
      <c r="Z65137" s="44"/>
    </row>
    <row r="65138" spans="26:26">
      <c r="Z65138" s="44"/>
    </row>
    <row r="65139" spans="26:26">
      <c r="Z65139" s="44"/>
    </row>
    <row r="65140" spans="26:26">
      <c r="Z65140" s="44"/>
    </row>
    <row r="65141" spans="26:26">
      <c r="Z65141" s="44"/>
    </row>
    <row r="65142" spans="26:26">
      <c r="Z65142" s="44"/>
    </row>
    <row r="65143" spans="26:26">
      <c r="Z65143" s="44"/>
    </row>
    <row r="65144" spans="26:26">
      <c r="Z65144" s="44"/>
    </row>
    <row r="65145" spans="26:26">
      <c r="Z65145" s="44"/>
    </row>
    <row r="65146" spans="26:26">
      <c r="Z65146" s="44"/>
    </row>
    <row r="65147" spans="26:26">
      <c r="Z65147" s="44"/>
    </row>
    <row r="65148" spans="26:26">
      <c r="Z65148" s="44"/>
    </row>
    <row r="65149" spans="26:26">
      <c r="Z65149" s="44"/>
    </row>
    <row r="65150" spans="26:26">
      <c r="Z65150" s="44"/>
    </row>
    <row r="65151" spans="26:26">
      <c r="Z65151" s="44"/>
    </row>
    <row r="65152" spans="26:26">
      <c r="Z65152" s="44"/>
    </row>
    <row r="65153" spans="26:26">
      <c r="Z65153" s="44"/>
    </row>
    <row r="65154" spans="26:26">
      <c r="Z65154" s="44"/>
    </row>
    <row r="65155" spans="26:26">
      <c r="Z65155" s="44"/>
    </row>
    <row r="65156" spans="26:26">
      <c r="Z65156" s="44"/>
    </row>
    <row r="65157" spans="26:26">
      <c r="Z65157" s="44"/>
    </row>
    <row r="65158" spans="26:26">
      <c r="Z65158" s="44"/>
    </row>
    <row r="65159" spans="26:26">
      <c r="Z65159" s="44"/>
    </row>
    <row r="65160" spans="26:26">
      <c r="Z65160" s="44"/>
    </row>
    <row r="65161" spans="26:26">
      <c r="Z65161" s="44"/>
    </row>
    <row r="65162" spans="26:26">
      <c r="Z65162" s="44"/>
    </row>
    <row r="65163" spans="26:26">
      <c r="Z65163" s="44"/>
    </row>
    <row r="65164" spans="26:26">
      <c r="Z65164" s="44"/>
    </row>
    <row r="65165" spans="26:26">
      <c r="Z65165" s="44"/>
    </row>
    <row r="65166" spans="26:26">
      <c r="Z65166" s="44"/>
    </row>
    <row r="65167" spans="26:26">
      <c r="Z65167" s="44"/>
    </row>
    <row r="65168" spans="26:26">
      <c r="Z65168" s="44"/>
    </row>
    <row r="65169" spans="26:26">
      <c r="Z65169" s="44"/>
    </row>
    <row r="65170" spans="26:26">
      <c r="Z65170" s="44"/>
    </row>
    <row r="65171" spans="26:26">
      <c r="Z65171" s="44"/>
    </row>
    <row r="65172" spans="26:26">
      <c r="Z65172" s="44"/>
    </row>
    <row r="65173" spans="26:26">
      <c r="Z65173" s="44"/>
    </row>
    <row r="65174" spans="26:26">
      <c r="Z65174" s="44"/>
    </row>
    <row r="65175" spans="26:26">
      <c r="Z65175" s="44"/>
    </row>
    <row r="65176" spans="26:26">
      <c r="Z65176" s="44"/>
    </row>
    <row r="65177" spans="26:26">
      <c r="Z65177" s="44"/>
    </row>
    <row r="65178" spans="26:26">
      <c r="Z65178" s="44"/>
    </row>
    <row r="65179" spans="26:26">
      <c r="Z65179" s="44"/>
    </row>
    <row r="65180" spans="26:26">
      <c r="Z65180" s="44"/>
    </row>
    <row r="65181" spans="26:26">
      <c r="Z65181" s="44"/>
    </row>
    <row r="65182" spans="26:26">
      <c r="Z65182" s="44"/>
    </row>
    <row r="65183" spans="26:26">
      <c r="Z65183" s="44"/>
    </row>
    <row r="65184" spans="26:26">
      <c r="Z65184" s="44"/>
    </row>
    <row r="65185" spans="26:26">
      <c r="Z65185" s="44"/>
    </row>
    <row r="65186" spans="26:26">
      <c r="Z65186" s="44"/>
    </row>
    <row r="65187" spans="26:26">
      <c r="Z65187" s="44"/>
    </row>
    <row r="65188" spans="26:26">
      <c r="Z65188" s="44"/>
    </row>
    <row r="65189" spans="26:26">
      <c r="Z65189" s="44"/>
    </row>
    <row r="65190" spans="26:26">
      <c r="Z65190" s="44"/>
    </row>
    <row r="65191" spans="26:26">
      <c r="Z65191" s="44"/>
    </row>
    <row r="65192" spans="26:26">
      <c r="Z65192" s="44"/>
    </row>
    <row r="65193" spans="26:26">
      <c r="Z65193" s="44"/>
    </row>
    <row r="65194" spans="26:26">
      <c r="Z65194" s="44"/>
    </row>
    <row r="65195" spans="26:26">
      <c r="Z65195" s="44"/>
    </row>
    <row r="65196" spans="26:26">
      <c r="Z65196" s="44"/>
    </row>
    <row r="65197" spans="26:26">
      <c r="Z65197" s="44"/>
    </row>
    <row r="65198" spans="26:26">
      <c r="Z65198" s="44"/>
    </row>
    <row r="65199" spans="26:26">
      <c r="Z65199" s="44"/>
    </row>
    <row r="65200" spans="26:26">
      <c r="Z65200" s="44"/>
    </row>
    <row r="65201" spans="26:26">
      <c r="Z65201" s="44"/>
    </row>
    <row r="65202" spans="26:26">
      <c r="Z65202" s="44"/>
    </row>
    <row r="65203" spans="26:26">
      <c r="Z65203" s="44"/>
    </row>
    <row r="65204" spans="26:26">
      <c r="Z65204" s="44"/>
    </row>
    <row r="65205" spans="26:26">
      <c r="Z65205" s="44"/>
    </row>
    <row r="65206" spans="26:26">
      <c r="Z65206" s="44"/>
    </row>
    <row r="65207" spans="26:26">
      <c r="Z65207" s="44"/>
    </row>
    <row r="65208" spans="26:26">
      <c r="Z65208" s="44"/>
    </row>
    <row r="65209" spans="26:26">
      <c r="Z65209" s="44"/>
    </row>
    <row r="65210" spans="26:26">
      <c r="Z65210" s="44"/>
    </row>
    <row r="65211" spans="26:26">
      <c r="Z65211" s="44"/>
    </row>
    <row r="65212" spans="26:26">
      <c r="Z65212" s="44"/>
    </row>
    <row r="65213" spans="26:26">
      <c r="Z65213" s="44"/>
    </row>
    <row r="65214" spans="26:26">
      <c r="Z65214" s="44"/>
    </row>
    <row r="65215" spans="26:26">
      <c r="Z65215" s="44"/>
    </row>
    <row r="65216" spans="26:26">
      <c r="Z65216" s="44"/>
    </row>
    <row r="65217" spans="26:26">
      <c r="Z65217" s="44"/>
    </row>
    <row r="65218" spans="26:26">
      <c r="Z65218" s="44"/>
    </row>
    <row r="65219" spans="26:26">
      <c r="Z65219" s="44"/>
    </row>
    <row r="65220" spans="26:26">
      <c r="Z65220" s="44"/>
    </row>
    <row r="65221" spans="26:26">
      <c r="Z65221" s="44"/>
    </row>
    <row r="65222" spans="26:26">
      <c r="Z65222" s="44"/>
    </row>
    <row r="65223" spans="26:26">
      <c r="Z65223" s="44"/>
    </row>
    <row r="65224" spans="26:26">
      <c r="Z65224" s="44"/>
    </row>
    <row r="65225" spans="26:26">
      <c r="Z65225" s="44"/>
    </row>
    <row r="65226" spans="26:26">
      <c r="Z65226" s="44"/>
    </row>
    <row r="65227" spans="26:26">
      <c r="Z65227" s="44"/>
    </row>
    <row r="65228" spans="26:26">
      <c r="Z65228" s="44"/>
    </row>
    <row r="65229" spans="26:26">
      <c r="Z65229" s="44"/>
    </row>
    <row r="65230" spans="26:26">
      <c r="Z65230" s="44"/>
    </row>
    <row r="65231" spans="26:26">
      <c r="Z65231" s="44"/>
    </row>
    <row r="65232" spans="26:26">
      <c r="Z65232" s="44"/>
    </row>
    <row r="65233" spans="26:26">
      <c r="Z65233" s="44"/>
    </row>
    <row r="65234" spans="26:26">
      <c r="Z65234" s="44"/>
    </row>
    <row r="65235" spans="26:26">
      <c r="Z65235" s="44"/>
    </row>
    <row r="65236" spans="26:26">
      <c r="Z65236" s="44"/>
    </row>
    <row r="65237" spans="26:26">
      <c r="Z65237" s="44"/>
    </row>
    <row r="65238" spans="26:26">
      <c r="Z65238" s="44"/>
    </row>
    <row r="65239" spans="26:26">
      <c r="Z65239" s="44"/>
    </row>
    <row r="65240" spans="26:26">
      <c r="Z65240" s="44"/>
    </row>
    <row r="65241" spans="26:26">
      <c r="Z65241" s="44"/>
    </row>
    <row r="65242" spans="26:26">
      <c r="Z65242" s="44"/>
    </row>
    <row r="65243" spans="26:26">
      <c r="Z65243" s="44"/>
    </row>
    <row r="65244" spans="26:26">
      <c r="Z65244" s="44"/>
    </row>
    <row r="65245" spans="26:26">
      <c r="Z65245" s="44"/>
    </row>
    <row r="65246" spans="26:26">
      <c r="Z65246" s="44"/>
    </row>
    <row r="65247" spans="26:26">
      <c r="Z65247" s="44"/>
    </row>
    <row r="65248" spans="26:26">
      <c r="Z65248" s="44"/>
    </row>
    <row r="65249" spans="26:26">
      <c r="Z65249" s="44"/>
    </row>
    <row r="65250" spans="26:26">
      <c r="Z65250" s="44"/>
    </row>
    <row r="65251" spans="26:26">
      <c r="Z65251" s="44"/>
    </row>
    <row r="65252" spans="26:26">
      <c r="Z65252" s="44"/>
    </row>
    <row r="65253" spans="26:26">
      <c r="Z65253" s="44"/>
    </row>
    <row r="65254" spans="26:26">
      <c r="Z65254" s="44"/>
    </row>
    <row r="65255" spans="26:26">
      <c r="Z65255" s="44"/>
    </row>
    <row r="65256" spans="26:26">
      <c r="Z65256" s="44"/>
    </row>
    <row r="65257" spans="26:26">
      <c r="Z65257" s="44"/>
    </row>
    <row r="65258" spans="26:26">
      <c r="Z65258" s="44"/>
    </row>
    <row r="65259" spans="26:26">
      <c r="Z65259" s="44"/>
    </row>
    <row r="65260" spans="26:26">
      <c r="Z65260" s="44"/>
    </row>
    <row r="65261" spans="26:26">
      <c r="Z65261" s="44"/>
    </row>
    <row r="65262" spans="26:26">
      <c r="Z65262" s="44"/>
    </row>
    <row r="65263" spans="26:26">
      <c r="Z65263" s="44"/>
    </row>
    <row r="65264" spans="26:26">
      <c r="Z65264" s="44"/>
    </row>
    <row r="65265" spans="26:26">
      <c r="Z65265" s="44"/>
    </row>
    <row r="65266" spans="26:26">
      <c r="Z65266" s="44"/>
    </row>
    <row r="65267" spans="26:26">
      <c r="Z65267" s="44"/>
    </row>
    <row r="65268" spans="26:26">
      <c r="Z65268" s="44"/>
    </row>
    <row r="65269" spans="26:26">
      <c r="Z65269" s="44"/>
    </row>
    <row r="65270" spans="26:26">
      <c r="Z65270" s="44"/>
    </row>
    <row r="65271" spans="26:26">
      <c r="Z65271" s="44"/>
    </row>
    <row r="65272" spans="26:26">
      <c r="Z65272" s="44"/>
    </row>
    <row r="65273" spans="26:26">
      <c r="Z65273" s="44"/>
    </row>
    <row r="65274" spans="26:26">
      <c r="Z65274" s="44"/>
    </row>
    <row r="65275" spans="26:26">
      <c r="Z65275" s="44"/>
    </row>
    <row r="65276" spans="26:26">
      <c r="Z65276" s="44"/>
    </row>
    <row r="65277" spans="26:26">
      <c r="Z65277" s="44"/>
    </row>
    <row r="65278" spans="26:26">
      <c r="Z65278" s="44"/>
    </row>
    <row r="65279" spans="26:26">
      <c r="Z65279" s="44"/>
    </row>
    <row r="65280" spans="26:26">
      <c r="Z65280" s="44"/>
    </row>
    <row r="65281" spans="26:26">
      <c r="Z65281" s="44"/>
    </row>
    <row r="65282" spans="26:26">
      <c r="Z65282" s="44"/>
    </row>
    <row r="65283" spans="26:26">
      <c r="Z65283" s="44"/>
    </row>
    <row r="65284" spans="26:26">
      <c r="Z65284" s="44"/>
    </row>
    <row r="65285" spans="26:26">
      <c r="Z65285" s="44"/>
    </row>
    <row r="65286" spans="26:26">
      <c r="Z65286" s="44"/>
    </row>
    <row r="65287" spans="26:26">
      <c r="Z65287" s="44"/>
    </row>
    <row r="65288" spans="26:26">
      <c r="Z65288" s="44"/>
    </row>
    <row r="65289" spans="26:26">
      <c r="Z65289" s="44"/>
    </row>
    <row r="65290" spans="26:26">
      <c r="Z65290" s="44"/>
    </row>
    <row r="65291" spans="26:26">
      <c r="Z65291" s="44"/>
    </row>
    <row r="65292" spans="26:26">
      <c r="Z65292" s="44"/>
    </row>
    <row r="65293" spans="26:26">
      <c r="Z65293" s="44"/>
    </row>
    <row r="65294" spans="26:26">
      <c r="Z65294" s="44"/>
    </row>
    <row r="65295" spans="26:26">
      <c r="Z65295" s="44"/>
    </row>
    <row r="65296" spans="26:26">
      <c r="Z65296" s="44"/>
    </row>
    <row r="65297" spans="26:26">
      <c r="Z65297" s="44"/>
    </row>
    <row r="65298" spans="26:26">
      <c r="Z65298" s="44"/>
    </row>
    <row r="65299" spans="26:26">
      <c r="Z65299" s="44"/>
    </row>
    <row r="65300" spans="26:26">
      <c r="Z65300" s="44"/>
    </row>
    <row r="65301" spans="26:26">
      <c r="Z65301" s="44"/>
    </row>
    <row r="65302" spans="26:26">
      <c r="Z65302" s="44"/>
    </row>
    <row r="65303" spans="26:26">
      <c r="Z65303" s="44"/>
    </row>
    <row r="65304" spans="26:26">
      <c r="Z65304" s="44"/>
    </row>
    <row r="65305" spans="26:26">
      <c r="Z65305" s="44"/>
    </row>
    <row r="65306" spans="26:26">
      <c r="Z65306" s="44"/>
    </row>
    <row r="65307" spans="26:26">
      <c r="Z65307" s="44"/>
    </row>
    <row r="65308" spans="26:26">
      <c r="Z65308" s="44"/>
    </row>
    <row r="65309" spans="26:26">
      <c r="Z65309" s="44"/>
    </row>
    <row r="65310" spans="26:26">
      <c r="Z65310" s="44"/>
    </row>
    <row r="65311" spans="26:26">
      <c r="Z65311" s="44"/>
    </row>
    <row r="65312" spans="26:26">
      <c r="Z65312" s="44"/>
    </row>
    <row r="65313" spans="26:26">
      <c r="Z65313" s="44"/>
    </row>
    <row r="65314" spans="26:26">
      <c r="Z65314" s="44"/>
    </row>
    <row r="65315" spans="26:26">
      <c r="Z65315" s="44"/>
    </row>
    <row r="65316" spans="26:26">
      <c r="Z65316" s="44"/>
    </row>
    <row r="65317" spans="26:26">
      <c r="Z65317" s="44"/>
    </row>
    <row r="65318" spans="26:26">
      <c r="Z65318" s="44"/>
    </row>
    <row r="65319" spans="26:26">
      <c r="Z65319" s="44"/>
    </row>
    <row r="65320" spans="26:26">
      <c r="Z65320" s="44"/>
    </row>
    <row r="65321" spans="26:26">
      <c r="Z65321" s="44"/>
    </row>
    <row r="65322" spans="26:26">
      <c r="Z65322" s="44"/>
    </row>
    <row r="65323" spans="26:26">
      <c r="Z65323" s="44"/>
    </row>
    <row r="65324" spans="26:26">
      <c r="Z65324" s="44"/>
    </row>
    <row r="65325" spans="26:26">
      <c r="Z65325" s="44"/>
    </row>
    <row r="65326" spans="26:26">
      <c r="Z65326" s="44"/>
    </row>
    <row r="65327" spans="26:26">
      <c r="Z65327" s="44"/>
    </row>
    <row r="65328" spans="26:26">
      <c r="Z65328" s="44"/>
    </row>
    <row r="65329" spans="26:26">
      <c r="Z65329" s="44"/>
    </row>
    <row r="65330" spans="26:26">
      <c r="Z65330" s="44"/>
    </row>
    <row r="65331" spans="26:26">
      <c r="Z65331" s="44"/>
    </row>
    <row r="65332" spans="26:26">
      <c r="Z65332" s="44"/>
    </row>
    <row r="65333" spans="26:26">
      <c r="Z65333" s="44"/>
    </row>
    <row r="65334" spans="26:26">
      <c r="Z65334" s="44"/>
    </row>
    <row r="65335" spans="26:26">
      <c r="Z65335" s="44"/>
    </row>
    <row r="65336" spans="26:26">
      <c r="Z65336" s="44"/>
    </row>
    <row r="65337" spans="26:26">
      <c r="Z65337" s="44"/>
    </row>
    <row r="65338" spans="26:26">
      <c r="Z65338" s="44"/>
    </row>
    <row r="65339" spans="26:26">
      <c r="Z65339" s="44"/>
    </row>
    <row r="65340" spans="26:26">
      <c r="Z65340" s="44"/>
    </row>
    <row r="65341" spans="26:26">
      <c r="Z65341" s="44"/>
    </row>
    <row r="65342" spans="26:26">
      <c r="Z65342" s="44"/>
    </row>
    <row r="65343" spans="26:26">
      <c r="Z65343" s="44"/>
    </row>
    <row r="65344" spans="26:26">
      <c r="Z65344" s="44"/>
    </row>
    <row r="65345" spans="26:26">
      <c r="Z65345" s="44"/>
    </row>
    <row r="65346" spans="26:26">
      <c r="Z65346" s="44"/>
    </row>
    <row r="65347" spans="26:26">
      <c r="Z65347" s="44"/>
    </row>
    <row r="65348" spans="26:26">
      <c r="Z65348" s="44"/>
    </row>
    <row r="65349" spans="26:26">
      <c r="Z65349" s="44"/>
    </row>
    <row r="65350" spans="26:26">
      <c r="Z65350" s="44"/>
    </row>
    <row r="65351" spans="26:26">
      <c r="Z65351" s="44"/>
    </row>
    <row r="65352" spans="26:26">
      <c r="Z65352" s="44"/>
    </row>
    <row r="65353" spans="26:26">
      <c r="Z65353" s="44"/>
    </row>
    <row r="65354" spans="26:26">
      <c r="Z65354" s="44"/>
    </row>
    <row r="65355" spans="26:26">
      <c r="Z65355" s="44"/>
    </row>
    <row r="65356" spans="26:26">
      <c r="Z65356" s="44"/>
    </row>
    <row r="65357" spans="26:26">
      <c r="Z65357" s="44"/>
    </row>
    <row r="65358" spans="26:26">
      <c r="Z65358" s="44"/>
    </row>
    <row r="65359" spans="26:26">
      <c r="Z65359" s="44"/>
    </row>
    <row r="65360" spans="26:26">
      <c r="Z65360" s="44"/>
    </row>
    <row r="65361" spans="26:26">
      <c r="Z65361" s="44"/>
    </row>
    <row r="65362" spans="26:26">
      <c r="Z65362" s="44"/>
    </row>
    <row r="65363" spans="26:26">
      <c r="Z65363" s="44"/>
    </row>
    <row r="65364" spans="26:26">
      <c r="Z65364" s="44"/>
    </row>
    <row r="65365" spans="26:26">
      <c r="Z65365" s="44"/>
    </row>
    <row r="65366" spans="26:26">
      <c r="Z65366" s="44"/>
    </row>
    <row r="65367" spans="26:26">
      <c r="Z65367" s="44"/>
    </row>
    <row r="65368" spans="26:26">
      <c r="Z65368" s="44"/>
    </row>
    <row r="65369" spans="26:26">
      <c r="Z65369" s="44"/>
    </row>
    <row r="65370" spans="26:26">
      <c r="Z65370" s="44"/>
    </row>
    <row r="65371" spans="26:26">
      <c r="Z65371" s="44"/>
    </row>
    <row r="65372" spans="26:26">
      <c r="Z65372" s="44"/>
    </row>
    <row r="65373" spans="26:26">
      <c r="Z65373" s="44"/>
    </row>
    <row r="65374" spans="26:26">
      <c r="Z65374" s="44"/>
    </row>
    <row r="65375" spans="26:26">
      <c r="Z65375" s="44"/>
    </row>
    <row r="65376" spans="26:26">
      <c r="Z65376" s="44"/>
    </row>
    <row r="65377" spans="26:26">
      <c r="Z65377" s="44"/>
    </row>
    <row r="65378" spans="26:26">
      <c r="Z65378" s="44"/>
    </row>
    <row r="65379" spans="26:26">
      <c r="Z65379" s="44"/>
    </row>
    <row r="65380" spans="26:26">
      <c r="Z65380" s="44"/>
    </row>
    <row r="65381" spans="26:26">
      <c r="Z65381" s="44"/>
    </row>
    <row r="65382" spans="26:26">
      <c r="Z65382" s="44"/>
    </row>
    <row r="65383" spans="26:26">
      <c r="Z65383" s="44"/>
    </row>
    <row r="65384" spans="26:26">
      <c r="Z65384" s="44"/>
    </row>
    <row r="65385" spans="26:26">
      <c r="Z65385" s="44"/>
    </row>
    <row r="65386" spans="26:26">
      <c r="Z65386" s="44"/>
    </row>
    <row r="65387" spans="26:26">
      <c r="Z65387" s="44"/>
    </row>
    <row r="65388" spans="26:26">
      <c r="Z65388" s="44"/>
    </row>
    <row r="65389" spans="26:26">
      <c r="Z65389" s="44"/>
    </row>
    <row r="65390" spans="26:26">
      <c r="Z65390" s="44"/>
    </row>
    <row r="65391" spans="26:26">
      <c r="Z65391" s="44"/>
    </row>
    <row r="65392" spans="26:26">
      <c r="Z65392" s="44"/>
    </row>
    <row r="65393" spans="26:26">
      <c r="Z65393" s="44"/>
    </row>
    <row r="65394" spans="26:26">
      <c r="Z65394" s="44"/>
    </row>
    <row r="65395" spans="26:26">
      <c r="Z65395" s="44"/>
    </row>
    <row r="65396" spans="26:26">
      <c r="Z65396" s="44"/>
    </row>
    <row r="65397" spans="26:26">
      <c r="Z65397" s="44"/>
    </row>
    <row r="65398" spans="26:26">
      <c r="Z65398" s="44"/>
    </row>
    <row r="65399" spans="26:26">
      <c r="Z65399" s="44"/>
    </row>
    <row r="65400" spans="26:26">
      <c r="Z65400" s="44"/>
    </row>
    <row r="65401" spans="26:26">
      <c r="Z65401" s="44"/>
    </row>
    <row r="65402" spans="26:26">
      <c r="Z65402" s="44"/>
    </row>
    <row r="65403" spans="26:26">
      <c r="Z65403" s="44"/>
    </row>
    <row r="65404" spans="26:26">
      <c r="Z65404" s="44"/>
    </row>
    <row r="65405" spans="26:26">
      <c r="Z65405" s="44"/>
    </row>
    <row r="65406" spans="26:26">
      <c r="Z65406" s="44"/>
    </row>
    <row r="65407" spans="26:26">
      <c r="Z65407" s="44"/>
    </row>
    <row r="65408" spans="26:26">
      <c r="Z65408" s="44"/>
    </row>
    <row r="65409" spans="26:26">
      <c r="Z65409" s="44"/>
    </row>
    <row r="65410" spans="26:26">
      <c r="Z65410" s="44"/>
    </row>
    <row r="65411" spans="26:26">
      <c r="Z65411" s="44"/>
    </row>
    <row r="65412" spans="26:26">
      <c r="Z65412" s="44"/>
    </row>
    <row r="65413" spans="26:26">
      <c r="Z65413" s="44"/>
    </row>
    <row r="65414" spans="26:26">
      <c r="Z65414" s="44"/>
    </row>
    <row r="65415" spans="26:26">
      <c r="Z65415" s="44"/>
    </row>
    <row r="65416" spans="26:26">
      <c r="Z65416" s="44"/>
    </row>
    <row r="65417" spans="26:26">
      <c r="Z65417" s="44"/>
    </row>
    <row r="65418" spans="26:26">
      <c r="Z65418" s="44"/>
    </row>
    <row r="65419" spans="26:26">
      <c r="Z65419" s="44"/>
    </row>
    <row r="65420" spans="26:26">
      <c r="Z65420" s="44"/>
    </row>
    <row r="65421" spans="26:26">
      <c r="Z65421" s="44"/>
    </row>
    <row r="65422" spans="26:26">
      <c r="Z65422" s="44"/>
    </row>
    <row r="65423" spans="26:26">
      <c r="Z65423" s="44"/>
    </row>
    <row r="65424" spans="26:26">
      <c r="Z65424" s="44"/>
    </row>
    <row r="65425" spans="26:26">
      <c r="Z65425" s="44"/>
    </row>
    <row r="65426" spans="26:26">
      <c r="Z65426" s="44"/>
    </row>
    <row r="65427" spans="26:26">
      <c r="Z65427" s="44"/>
    </row>
    <row r="65428" spans="26:26">
      <c r="Z65428" s="44"/>
    </row>
    <row r="65429" spans="26:26">
      <c r="Z65429" s="44"/>
    </row>
    <row r="65430" spans="26:26">
      <c r="Z65430" s="44"/>
    </row>
    <row r="65431" spans="26:26">
      <c r="Z65431" s="44"/>
    </row>
    <row r="65432" spans="26:26">
      <c r="Z65432" s="44"/>
    </row>
    <row r="65433" spans="26:26">
      <c r="Z65433" s="44"/>
    </row>
    <row r="65434" spans="26:26">
      <c r="Z65434" s="44"/>
    </row>
    <row r="65435" spans="26:26">
      <c r="Z65435" s="44"/>
    </row>
    <row r="65436" spans="26:26">
      <c r="Z65436" s="44"/>
    </row>
    <row r="65437" spans="26:26">
      <c r="Z65437" s="44"/>
    </row>
    <row r="65438" spans="26:26">
      <c r="Z65438" s="44"/>
    </row>
    <row r="65439" spans="26:26">
      <c r="Z65439" s="44"/>
    </row>
    <row r="65440" spans="26:26">
      <c r="Z65440" s="44"/>
    </row>
    <row r="65441" spans="26:26">
      <c r="Z65441" s="44"/>
    </row>
    <row r="65442" spans="26:26">
      <c r="Z65442" s="44"/>
    </row>
    <row r="65443" spans="26:26">
      <c r="Z65443" s="44"/>
    </row>
    <row r="65444" spans="26:26">
      <c r="Z65444" s="44"/>
    </row>
    <row r="65445" spans="26:26">
      <c r="Z65445" s="44"/>
    </row>
    <row r="65446" spans="26:26">
      <c r="Z65446" s="44"/>
    </row>
    <row r="65447" spans="26:26">
      <c r="Z65447" s="44"/>
    </row>
    <row r="65448" spans="26:26">
      <c r="Z65448" s="44"/>
    </row>
    <row r="65449" spans="26:26">
      <c r="Z65449" s="44"/>
    </row>
    <row r="65450" spans="26:26">
      <c r="Z65450" s="44"/>
    </row>
    <row r="65451" spans="26:26">
      <c r="Z65451" s="44"/>
    </row>
    <row r="65452" spans="26:26">
      <c r="Z65452" s="44"/>
    </row>
    <row r="65453" spans="26:26">
      <c r="Z65453" s="44"/>
    </row>
    <row r="65454" spans="26:26">
      <c r="Z65454" s="44"/>
    </row>
    <row r="65455" spans="26:26">
      <c r="Z65455" s="44"/>
    </row>
    <row r="65456" spans="26:26">
      <c r="Z65456" s="44"/>
    </row>
    <row r="65457" spans="26:26">
      <c r="Z65457" s="44"/>
    </row>
    <row r="65458" spans="26:26">
      <c r="Z65458" s="44"/>
    </row>
    <row r="65459" spans="26:26">
      <c r="Z65459" s="44"/>
    </row>
    <row r="65460" spans="26:26">
      <c r="Z65460" s="44"/>
    </row>
    <row r="65461" spans="26:26">
      <c r="Z65461" s="44"/>
    </row>
    <row r="65462" spans="26:26">
      <c r="Z65462" s="44"/>
    </row>
    <row r="65463" spans="26:26">
      <c r="Z65463" s="44"/>
    </row>
    <row r="65464" spans="26:26">
      <c r="Z65464" s="44"/>
    </row>
    <row r="65465" spans="26:26">
      <c r="Z65465" s="44"/>
    </row>
    <row r="65466" spans="26:26">
      <c r="Z65466" s="44"/>
    </row>
    <row r="65467" spans="26:26">
      <c r="Z65467" s="44"/>
    </row>
    <row r="65468" spans="26:26">
      <c r="Z65468" s="44"/>
    </row>
    <row r="65469" spans="26:26">
      <c r="Z65469" s="44"/>
    </row>
    <row r="65470" spans="26:26">
      <c r="Z65470" s="44"/>
    </row>
    <row r="65471" spans="26:26">
      <c r="Z65471" s="44"/>
    </row>
    <row r="65472" spans="26:26">
      <c r="Z65472" s="44"/>
    </row>
    <row r="65473" spans="26:26">
      <c r="Z65473" s="44"/>
    </row>
    <row r="65474" spans="26:26">
      <c r="Z65474" s="44"/>
    </row>
    <row r="65475" spans="26:26">
      <c r="Z65475" s="44"/>
    </row>
    <row r="65476" spans="26:26">
      <c r="Z65476" s="44"/>
    </row>
    <row r="65477" spans="26:26">
      <c r="Z65477" s="44"/>
    </row>
    <row r="65478" spans="26:26">
      <c r="Z65478" s="44"/>
    </row>
    <row r="65479" spans="26:26">
      <c r="Z65479" s="44"/>
    </row>
    <row r="65480" spans="26:26">
      <c r="Z65480" s="44"/>
    </row>
    <row r="65481" spans="26:26">
      <c r="Z65481" s="44"/>
    </row>
    <row r="65482" spans="26:26">
      <c r="Z65482" s="44"/>
    </row>
    <row r="65483" spans="26:26">
      <c r="Z65483" s="44"/>
    </row>
    <row r="65484" spans="26:26">
      <c r="Z65484" s="44"/>
    </row>
    <row r="65485" spans="26:26">
      <c r="Z65485" s="44"/>
    </row>
    <row r="65486" spans="26:26">
      <c r="Z65486" s="44"/>
    </row>
    <row r="65487" spans="26:26">
      <c r="Z65487" s="44"/>
    </row>
    <row r="65488" spans="26:26">
      <c r="Z65488" s="44"/>
    </row>
    <row r="65489" spans="26:26">
      <c r="Z65489" s="44"/>
    </row>
    <row r="65490" spans="26:26">
      <c r="Z65490" s="44"/>
    </row>
    <row r="65491" spans="26:26">
      <c r="Z65491" s="44"/>
    </row>
    <row r="65492" spans="26:26">
      <c r="Z65492" s="44"/>
    </row>
    <row r="65493" spans="26:26">
      <c r="Z65493" s="44"/>
    </row>
    <row r="65494" spans="26:26">
      <c r="Z65494" s="44"/>
    </row>
    <row r="65495" spans="26:26">
      <c r="Z65495" s="44"/>
    </row>
    <row r="65496" spans="26:26">
      <c r="Z65496" s="44"/>
    </row>
    <row r="65497" spans="26:26">
      <c r="Z65497" s="44"/>
    </row>
    <row r="65498" spans="26:26">
      <c r="Z65498" s="44"/>
    </row>
  </sheetData>
  <customSheetViews>
    <customSheetView guid="{BDC9BE12-0412-41AC-9D51-92C3981A1AF3}">
      <selection activeCell="D9" sqref="D9"/>
      <pageMargins left="0.7" right="0.7" top="0.75" bottom="0.75" header="0.3" footer="0.3"/>
      <pageSetup paperSize="9" orientation="portrait" horizontalDpi="300" verticalDpi="300" r:id="rId1"/>
    </customSheetView>
    <customSheetView guid="{26681169-CB1E-4DAA-891E-09627319D8E6}">
      <selection activeCell="D9" sqref="D9"/>
      <pageMargins left="0.7" right="0.7" top="0.75" bottom="0.75" header="0.3" footer="0.3"/>
      <pageSetup paperSize="9" orientation="portrait" horizontalDpi="300" verticalDpi="300" r:id="rId2"/>
    </customSheetView>
    <customSheetView guid="{6961D01B-D581-4DB1-859D-582B3B2698E8}">
      <selection activeCell="D9" sqref="D9"/>
      <pageMargins left="0.7" right="0.7" top="0.75" bottom="0.75" header="0.3" footer="0.3"/>
      <pageSetup paperSize="9" orientation="portrait" horizontalDpi="300" verticalDpi="300" r:id="rId3"/>
    </customSheetView>
    <customSheetView guid="{466DA6A2-AD66-4977-A02F-06F79464784C}">
      <selection activeCell="D9" sqref="D9"/>
      <pageMargins left="0.7" right="0.7" top="0.75" bottom="0.75" header="0.3" footer="0.3"/>
      <pageSetup paperSize="9" orientation="portrait" horizontalDpi="300" verticalDpi="300" r:id="rId4"/>
    </customSheetView>
    <customSheetView guid="{71955050-9FA4-4501-9716-9D381E58C766}">
      <selection activeCell="D9" sqref="D9"/>
      <pageMargins left="0.7" right="0.7" top="0.75" bottom="0.75" header="0.3" footer="0.3"/>
      <pageSetup paperSize="9" orientation="portrait" horizontalDpi="300" verticalDpi="300" r:id="rId5"/>
    </customSheetView>
  </customSheetViews>
  <phoneticPr fontId="49" type="noConversion"/>
  <pageMargins left="0.7" right="0.7" top="0.75" bottom="0.75" header="0.3" footer="0.3"/>
  <pageSetup paperSize="9" orientation="portrait" horizontalDpi="300" verticalDpi="300" r:id="rId6"/>
  <legacyDrawing r:id="rId7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F23"/>
  <sheetViews>
    <sheetView topLeftCell="L7" workbookViewId="0">
      <selection activeCell="T28" sqref="T28"/>
    </sheetView>
  </sheetViews>
  <sheetFormatPr defaultRowHeight="12.75"/>
  <cols>
    <col min="11" max="11" width="14" customWidth="1"/>
    <col min="12" max="12" width="14.42578125" customWidth="1"/>
    <col min="18" max="19" width="12.42578125" customWidth="1"/>
  </cols>
  <sheetData>
    <row r="1" spans="1:32" ht="38.25">
      <c r="A1" s="341" t="s">
        <v>1335</v>
      </c>
      <c r="B1" s="345" t="s">
        <v>4139</v>
      </c>
      <c r="C1" s="28" t="s">
        <v>367</v>
      </c>
      <c r="D1" s="2" t="s">
        <v>6388</v>
      </c>
      <c r="E1" s="2" t="s">
        <v>4142</v>
      </c>
      <c r="F1" s="2" t="s">
        <v>6389</v>
      </c>
      <c r="G1" s="2" t="s">
        <v>3534</v>
      </c>
      <c r="H1" s="2" t="s">
        <v>6323</v>
      </c>
      <c r="I1" s="2" t="s">
        <v>6324</v>
      </c>
      <c r="J1" s="2" t="s">
        <v>4141</v>
      </c>
      <c r="K1" s="2" t="s">
        <v>5136</v>
      </c>
      <c r="L1" s="2" t="s">
        <v>4143</v>
      </c>
      <c r="M1" s="2" t="s">
        <v>3090</v>
      </c>
      <c r="N1" s="2" t="s">
        <v>5036</v>
      </c>
      <c r="O1" s="2" t="s">
        <v>3091</v>
      </c>
      <c r="P1" s="2" t="s">
        <v>1832</v>
      </c>
      <c r="Q1" s="44" t="s">
        <v>6390</v>
      </c>
      <c r="R1" s="44" t="s">
        <v>6391</v>
      </c>
      <c r="S1" s="45" t="s">
        <v>3092</v>
      </c>
      <c r="T1" s="173" t="s">
        <v>808</v>
      </c>
      <c r="U1" s="45" t="s">
        <v>3093</v>
      </c>
      <c r="V1" s="45" t="s">
        <v>3094</v>
      </c>
      <c r="W1" s="44" t="s">
        <v>1833</v>
      </c>
      <c r="X1" s="2" t="s">
        <v>347</v>
      </c>
      <c r="Y1" s="2" t="s">
        <v>1871</v>
      </c>
      <c r="Z1" s="44" t="s">
        <v>5034</v>
      </c>
      <c r="AA1" s="2" t="s">
        <v>6526</v>
      </c>
      <c r="AB1" s="2"/>
      <c r="AC1" s="28" t="s">
        <v>32</v>
      </c>
      <c r="AD1" s="28" t="s">
        <v>35</v>
      </c>
      <c r="AE1" s="28" t="s">
        <v>33</v>
      </c>
      <c r="AF1" s="28" t="s">
        <v>34</v>
      </c>
    </row>
    <row r="2" spans="1:32">
      <c r="A2" s="168" t="s">
        <v>6834</v>
      </c>
      <c r="B2" s="165">
        <v>39434</v>
      </c>
      <c r="C2" s="169" t="s">
        <v>6836</v>
      </c>
      <c r="D2" s="168" t="s">
        <v>6837</v>
      </c>
      <c r="E2" s="168" t="s">
        <v>7212</v>
      </c>
      <c r="F2" s="168" t="s">
        <v>4839</v>
      </c>
      <c r="G2" s="168" t="s">
        <v>6831</v>
      </c>
      <c r="H2" s="168" t="s">
        <v>4679</v>
      </c>
      <c r="I2" s="168" t="s">
        <v>2683</v>
      </c>
      <c r="J2" s="168" t="s">
        <v>832</v>
      </c>
      <c r="K2" s="168"/>
      <c r="L2" s="168" t="s">
        <v>833</v>
      </c>
      <c r="M2" s="168" t="s">
        <v>4676</v>
      </c>
      <c r="N2" s="168" t="s">
        <v>2880</v>
      </c>
      <c r="O2" s="168" t="s">
        <v>6726</v>
      </c>
      <c r="P2" s="168"/>
      <c r="Q2" s="45" t="s">
        <v>3489</v>
      </c>
      <c r="R2" s="45" t="s">
        <v>5371</v>
      </c>
      <c r="S2" s="45" t="s">
        <v>5372</v>
      </c>
      <c r="T2" s="45"/>
      <c r="U2" s="45" t="s">
        <v>2981</v>
      </c>
      <c r="V2" s="45"/>
      <c r="W2" s="45"/>
      <c r="X2" s="4"/>
      <c r="Y2" s="4"/>
      <c r="Z2" s="45"/>
      <c r="AA2" s="4" t="s">
        <v>3014</v>
      </c>
      <c r="AB2" s="4"/>
      <c r="AC2" s="169"/>
      <c r="AD2" s="169"/>
      <c r="AE2" s="4"/>
      <c r="AF2" s="4"/>
    </row>
    <row r="3" spans="1:32" ht="15.75" customHeight="1">
      <c r="A3" s="4" t="s">
        <v>3127</v>
      </c>
      <c r="B3" s="343">
        <v>39498</v>
      </c>
      <c r="C3" s="136" t="s">
        <v>2380</v>
      </c>
      <c r="D3" s="4" t="s">
        <v>2381</v>
      </c>
      <c r="E3" s="4" t="s">
        <v>7212</v>
      </c>
      <c r="F3" s="4" t="s">
        <v>962</v>
      </c>
      <c r="G3" s="4" t="s">
        <v>6986</v>
      </c>
      <c r="H3" s="4" t="s">
        <v>3868</v>
      </c>
      <c r="I3" s="4" t="s">
        <v>4446</v>
      </c>
      <c r="J3" s="4" t="s">
        <v>2838</v>
      </c>
      <c r="K3" s="4"/>
      <c r="L3" s="4" t="s">
        <v>2382</v>
      </c>
      <c r="M3" s="4" t="s">
        <v>4147</v>
      </c>
      <c r="N3" s="4" t="s">
        <v>2383</v>
      </c>
      <c r="O3" s="4" t="s">
        <v>144</v>
      </c>
      <c r="P3" s="4"/>
      <c r="Q3" s="45" t="s">
        <v>6665</v>
      </c>
      <c r="R3" s="338" t="s">
        <v>757</v>
      </c>
      <c r="S3" s="45"/>
      <c r="T3" s="173"/>
      <c r="U3" s="45"/>
      <c r="V3" s="45"/>
      <c r="W3" s="45"/>
      <c r="X3" s="4"/>
      <c r="Y3" s="4"/>
      <c r="Z3" s="45"/>
      <c r="AA3" s="4" t="s">
        <v>2385</v>
      </c>
      <c r="AB3" s="4"/>
      <c r="AC3" s="136"/>
      <c r="AD3" s="136"/>
      <c r="AE3" s="4"/>
      <c r="AF3" s="4"/>
    </row>
    <row r="4" spans="1:32">
      <c r="A4" s="4" t="s">
        <v>4677</v>
      </c>
      <c r="B4" s="348">
        <v>39401</v>
      </c>
      <c r="C4" s="136" t="s">
        <v>3405</v>
      </c>
      <c r="D4" s="5" t="s">
        <v>3741</v>
      </c>
      <c r="E4" s="5" t="s">
        <v>7212</v>
      </c>
      <c r="F4" s="5" t="s">
        <v>3742</v>
      </c>
      <c r="G4" s="5" t="s">
        <v>3743</v>
      </c>
      <c r="H4" s="5" t="s">
        <v>3744</v>
      </c>
      <c r="I4" s="5" t="s">
        <v>3745</v>
      </c>
      <c r="J4" s="5" t="s">
        <v>3746</v>
      </c>
      <c r="K4" s="5" t="s">
        <v>3747</v>
      </c>
      <c r="L4" s="5" t="s">
        <v>162</v>
      </c>
      <c r="M4" s="5" t="s">
        <v>3748</v>
      </c>
      <c r="N4" s="5" t="s">
        <v>3749</v>
      </c>
      <c r="O4" s="5" t="s">
        <v>164</v>
      </c>
      <c r="P4" s="4"/>
      <c r="Q4" s="45" t="s">
        <v>4107</v>
      </c>
      <c r="R4" s="45" t="s">
        <v>5029</v>
      </c>
      <c r="S4" s="45"/>
      <c r="T4" s="45"/>
      <c r="U4" s="45" t="s">
        <v>4509</v>
      </c>
      <c r="V4" s="45"/>
      <c r="W4" s="45" t="s">
        <v>3890</v>
      </c>
      <c r="X4" s="4"/>
      <c r="Y4" s="4"/>
      <c r="Z4" s="45"/>
      <c r="AA4" s="4" t="s">
        <v>4079</v>
      </c>
      <c r="AB4" s="4" t="s">
        <v>4534</v>
      </c>
      <c r="AC4" s="136"/>
      <c r="AD4" s="136"/>
      <c r="AE4" s="4"/>
      <c r="AF4" s="4"/>
    </row>
    <row r="5" spans="1:32">
      <c r="A5" s="4" t="s">
        <v>1869</v>
      </c>
      <c r="B5" s="349">
        <v>39601</v>
      </c>
      <c r="C5" s="4" t="s">
        <v>1296</v>
      </c>
      <c r="D5" s="5" t="s">
        <v>156</v>
      </c>
      <c r="E5" s="5" t="s">
        <v>6147</v>
      </c>
      <c r="F5" s="5" t="s">
        <v>5652</v>
      </c>
      <c r="G5" s="5" t="s">
        <v>3900</v>
      </c>
      <c r="H5" s="5" t="s">
        <v>6881</v>
      </c>
      <c r="I5" s="5" t="s">
        <v>5643</v>
      </c>
      <c r="J5" s="5" t="s">
        <v>157</v>
      </c>
      <c r="K5" s="5" t="s">
        <v>158</v>
      </c>
      <c r="L5" s="5" t="s">
        <v>3842</v>
      </c>
      <c r="M5" s="5" t="s">
        <v>6009</v>
      </c>
      <c r="N5" s="5" t="s">
        <v>2880</v>
      </c>
      <c r="O5" s="5" t="s">
        <v>163</v>
      </c>
      <c r="P5" s="4"/>
      <c r="Q5" s="4" t="s">
        <v>3017</v>
      </c>
      <c r="R5" s="4"/>
      <c r="S5" s="45"/>
      <c r="T5" s="45"/>
      <c r="U5" s="45"/>
      <c r="V5" s="45"/>
      <c r="W5" s="4"/>
      <c r="X5" s="4"/>
      <c r="Y5" s="4"/>
      <c r="Z5" s="4"/>
      <c r="AA5" s="4" t="s">
        <v>3018</v>
      </c>
      <c r="AB5" s="4"/>
      <c r="AC5" s="4"/>
      <c r="AD5" s="4"/>
      <c r="AE5" s="4"/>
      <c r="AF5" s="4"/>
    </row>
    <row r="6" spans="1:32">
      <c r="A6" s="4" t="s">
        <v>3889</v>
      </c>
      <c r="B6" s="4">
        <v>39756</v>
      </c>
      <c r="C6" s="4" t="s">
        <v>3888</v>
      </c>
      <c r="D6" s="4" t="s">
        <v>5232</v>
      </c>
      <c r="E6" s="4" t="s">
        <v>6147</v>
      </c>
      <c r="F6" s="4" t="s">
        <v>6004</v>
      </c>
      <c r="G6" s="4" t="s">
        <v>4338</v>
      </c>
      <c r="H6" s="4" t="s">
        <v>6881</v>
      </c>
      <c r="I6" s="4" t="s">
        <v>5643</v>
      </c>
      <c r="J6" s="4" t="s">
        <v>999</v>
      </c>
      <c r="K6" s="4"/>
      <c r="L6" s="4" t="s">
        <v>3842</v>
      </c>
      <c r="M6" s="4" t="s">
        <v>2885</v>
      </c>
      <c r="N6" s="4" t="s">
        <v>2880</v>
      </c>
      <c r="O6" s="4" t="s">
        <v>6407</v>
      </c>
      <c r="P6" s="4"/>
      <c r="Q6" s="45" t="s">
        <v>1632</v>
      </c>
      <c r="R6" s="45" t="s">
        <v>1633</v>
      </c>
      <c r="S6" s="45"/>
      <c r="T6" s="45"/>
      <c r="U6" s="45"/>
      <c r="V6" s="45"/>
      <c r="W6" s="4"/>
      <c r="X6" s="4"/>
      <c r="Y6" s="4"/>
      <c r="Z6" s="4"/>
      <c r="AA6" s="4" t="s">
        <v>1634</v>
      </c>
      <c r="AB6" s="4"/>
      <c r="AC6" s="4"/>
      <c r="AD6" s="4"/>
      <c r="AE6" s="4"/>
      <c r="AF6" s="4"/>
    </row>
    <row r="7" spans="1:32">
      <c r="A7" s="4" t="s">
        <v>1079</v>
      </c>
      <c r="B7" s="4">
        <v>39906</v>
      </c>
      <c r="C7" s="4" t="s">
        <v>4937</v>
      </c>
      <c r="D7" s="4" t="s">
        <v>1127</v>
      </c>
      <c r="E7" s="4" t="s">
        <v>6147</v>
      </c>
      <c r="F7" s="4" t="s">
        <v>602</v>
      </c>
      <c r="G7" s="4" t="s">
        <v>3900</v>
      </c>
      <c r="H7" s="4" t="s">
        <v>6881</v>
      </c>
      <c r="I7" s="4" t="s">
        <v>5643</v>
      </c>
      <c r="J7" s="4" t="s">
        <v>3047</v>
      </c>
      <c r="K7" s="4"/>
      <c r="L7" s="4" t="s">
        <v>3048</v>
      </c>
      <c r="M7" s="4" t="s">
        <v>6720</v>
      </c>
      <c r="N7" s="4" t="s">
        <v>2880</v>
      </c>
      <c r="O7" s="4"/>
      <c r="P7" s="4"/>
      <c r="Q7" s="45" t="s">
        <v>3049</v>
      </c>
      <c r="R7" s="45" t="s">
        <v>7007</v>
      </c>
      <c r="S7" s="45"/>
      <c r="T7" s="45"/>
      <c r="U7" s="45" t="s">
        <v>5822</v>
      </c>
      <c r="V7" s="45"/>
      <c r="W7" s="4"/>
      <c r="X7" s="4"/>
      <c r="Y7" s="4"/>
      <c r="Z7" s="4"/>
      <c r="AA7" s="4" t="s">
        <v>1333</v>
      </c>
      <c r="AB7" s="4"/>
      <c r="AC7" s="4"/>
      <c r="AD7" s="4"/>
      <c r="AE7" s="4"/>
      <c r="AF7" s="4"/>
    </row>
    <row r="8" spans="1:32">
      <c r="A8" s="4" t="s">
        <v>5624</v>
      </c>
      <c r="B8" s="4">
        <v>39906</v>
      </c>
      <c r="C8" s="4" t="s">
        <v>5626</v>
      </c>
      <c r="D8" s="4" t="s">
        <v>5627</v>
      </c>
      <c r="E8" s="4" t="s">
        <v>6147</v>
      </c>
      <c r="F8" s="4" t="s">
        <v>602</v>
      </c>
      <c r="G8" s="4" t="s">
        <v>3900</v>
      </c>
      <c r="H8" s="4" t="s">
        <v>6881</v>
      </c>
      <c r="I8" s="4" t="s">
        <v>5643</v>
      </c>
      <c r="J8" s="4" t="s">
        <v>5919</v>
      </c>
      <c r="K8" s="4"/>
      <c r="L8" s="4" t="s">
        <v>5920</v>
      </c>
      <c r="M8" s="4" t="s">
        <v>2865</v>
      </c>
      <c r="N8" s="4" t="s">
        <v>2880</v>
      </c>
      <c r="O8" s="4" t="s">
        <v>4202</v>
      </c>
      <c r="P8" s="4"/>
      <c r="Q8" s="45" t="s">
        <v>5921</v>
      </c>
      <c r="R8" s="45" t="s">
        <v>5922</v>
      </c>
      <c r="S8" s="45"/>
      <c r="T8" s="45"/>
      <c r="U8" s="45" t="s">
        <v>5923</v>
      </c>
      <c r="V8" s="45"/>
      <c r="W8" s="4" t="s">
        <v>5147</v>
      </c>
      <c r="X8" s="4"/>
      <c r="Y8" s="4"/>
      <c r="Z8" s="4"/>
      <c r="AA8" s="4" t="s">
        <v>5924</v>
      </c>
      <c r="AB8" s="4"/>
      <c r="AC8" s="4"/>
      <c r="AD8" s="4"/>
      <c r="AE8" s="4"/>
      <c r="AF8" s="4"/>
    </row>
    <row r="9" spans="1:32">
      <c r="A9" s="4" t="s">
        <v>580</v>
      </c>
      <c r="B9" s="4">
        <v>39918</v>
      </c>
      <c r="C9" s="4" t="s">
        <v>4085</v>
      </c>
      <c r="D9" s="4" t="s">
        <v>4161</v>
      </c>
      <c r="E9" s="4" t="s">
        <v>6147</v>
      </c>
      <c r="F9" s="4" t="s">
        <v>6004</v>
      </c>
      <c r="G9" s="4" t="s">
        <v>4338</v>
      </c>
      <c r="H9" s="4" t="s">
        <v>6881</v>
      </c>
      <c r="I9" s="4" t="s">
        <v>5643</v>
      </c>
      <c r="J9" s="4" t="s">
        <v>3096</v>
      </c>
      <c r="K9" s="4" t="s">
        <v>1638</v>
      </c>
      <c r="L9" s="4" t="s">
        <v>519</v>
      </c>
      <c r="M9" s="4" t="s">
        <v>2885</v>
      </c>
      <c r="N9" s="4" t="s">
        <v>2880</v>
      </c>
      <c r="O9" s="4" t="s">
        <v>6407</v>
      </c>
      <c r="P9" s="4"/>
      <c r="Q9" s="45" t="s">
        <v>1639</v>
      </c>
      <c r="R9" s="45" t="s">
        <v>1640</v>
      </c>
      <c r="S9" s="45"/>
      <c r="T9" s="45"/>
      <c r="U9" s="45"/>
      <c r="V9" s="45"/>
      <c r="W9" s="4"/>
      <c r="X9" s="4"/>
      <c r="Y9" s="4" t="s">
        <v>1641</v>
      </c>
      <c r="Z9" s="4"/>
      <c r="AA9" s="4"/>
      <c r="AB9" s="4"/>
      <c r="AC9" s="4"/>
      <c r="AD9" s="4"/>
      <c r="AE9" s="4"/>
      <c r="AF9" s="4"/>
    </row>
    <row r="10" spans="1:32">
      <c r="A10" s="4" t="s">
        <v>4082</v>
      </c>
      <c r="B10" s="4">
        <v>39918</v>
      </c>
      <c r="C10" s="4" t="s">
        <v>4086</v>
      </c>
      <c r="D10" s="4" t="s">
        <v>850</v>
      </c>
      <c r="E10" s="4" t="s">
        <v>6147</v>
      </c>
      <c r="F10" s="4" t="s">
        <v>602</v>
      </c>
      <c r="G10" s="4" t="s">
        <v>3900</v>
      </c>
      <c r="H10" s="4" t="s">
        <v>6881</v>
      </c>
      <c r="I10" s="4" t="s">
        <v>5643</v>
      </c>
      <c r="J10" s="4" t="s">
        <v>851</v>
      </c>
      <c r="K10" s="4"/>
      <c r="L10" s="4" t="s">
        <v>1376</v>
      </c>
      <c r="M10" s="4" t="s">
        <v>6720</v>
      </c>
      <c r="N10" s="4" t="s">
        <v>3404</v>
      </c>
      <c r="O10" s="4"/>
      <c r="P10" s="4"/>
      <c r="Q10" s="45" t="s">
        <v>1713</v>
      </c>
      <c r="R10" s="45" t="s">
        <v>852</v>
      </c>
      <c r="S10" s="45"/>
      <c r="T10" s="45"/>
      <c r="U10" s="45" t="s">
        <v>7002</v>
      </c>
      <c r="V10" s="45"/>
      <c r="W10" s="4"/>
      <c r="X10" s="4"/>
      <c r="Y10" s="4"/>
      <c r="Z10" s="4"/>
      <c r="AA10" s="4" t="s">
        <v>1333</v>
      </c>
      <c r="AB10" s="4"/>
      <c r="AC10" s="4"/>
      <c r="AD10" s="4"/>
      <c r="AE10" s="4"/>
      <c r="AF10" s="4"/>
    </row>
    <row r="11" spans="1:32">
      <c r="A11" s="4" t="s">
        <v>580</v>
      </c>
      <c r="B11" s="4">
        <v>39918</v>
      </c>
      <c r="C11" s="4" t="s">
        <v>4085</v>
      </c>
      <c r="D11" s="4" t="s">
        <v>1374</v>
      </c>
      <c r="E11" s="4" t="s">
        <v>6147</v>
      </c>
      <c r="F11" s="4" t="s">
        <v>602</v>
      </c>
      <c r="G11" s="4" t="s">
        <v>3900</v>
      </c>
      <c r="H11" s="4" t="s">
        <v>6881</v>
      </c>
      <c r="I11" s="4" t="s">
        <v>5643</v>
      </c>
      <c r="J11" s="4" t="s">
        <v>340</v>
      </c>
      <c r="K11" s="4"/>
      <c r="L11" s="4" t="s">
        <v>1375</v>
      </c>
      <c r="M11" s="4" t="s">
        <v>6720</v>
      </c>
      <c r="N11" s="4" t="s">
        <v>2880</v>
      </c>
      <c r="O11" s="4"/>
      <c r="P11" s="4"/>
      <c r="Q11" s="45" t="s">
        <v>1714</v>
      </c>
      <c r="R11" s="45" t="s">
        <v>5916</v>
      </c>
      <c r="S11" s="45" t="s">
        <v>6753</v>
      </c>
      <c r="T11" s="45"/>
      <c r="U11" s="45" t="s">
        <v>7004</v>
      </c>
      <c r="V11" s="45" t="s">
        <v>6754</v>
      </c>
      <c r="W11" s="4"/>
      <c r="X11" s="4"/>
      <c r="Y11" s="4"/>
      <c r="Z11" s="4"/>
      <c r="AA11" s="4" t="s">
        <v>1333</v>
      </c>
      <c r="AB11" s="4"/>
      <c r="AC11" s="4"/>
      <c r="AD11" s="4"/>
      <c r="AE11" s="4"/>
      <c r="AF11" s="4"/>
    </row>
    <row r="12" spans="1:32">
      <c r="A12" s="4"/>
      <c r="B12" s="342" t="s">
        <v>6984</v>
      </c>
      <c r="C12" s="137"/>
      <c r="D12" s="4" t="s">
        <v>1189</v>
      </c>
      <c r="E12" s="4" t="s">
        <v>5609</v>
      </c>
      <c r="F12" s="4" t="s">
        <v>6394</v>
      </c>
      <c r="G12" s="4" t="s">
        <v>4478</v>
      </c>
      <c r="H12" s="4" t="s">
        <v>4479</v>
      </c>
      <c r="I12" s="4" t="s">
        <v>2212</v>
      </c>
      <c r="J12" s="4" t="s">
        <v>1190</v>
      </c>
      <c r="K12" s="4"/>
      <c r="L12" s="4" t="s">
        <v>733</v>
      </c>
      <c r="M12" s="4" t="s">
        <v>6826</v>
      </c>
      <c r="N12" s="4" t="s">
        <v>4276</v>
      </c>
      <c r="O12" s="4"/>
      <c r="P12" s="4"/>
      <c r="Q12" s="45" t="s">
        <v>1191</v>
      </c>
      <c r="R12" s="45"/>
      <c r="S12" s="45"/>
      <c r="T12" s="45"/>
      <c r="U12" s="45"/>
      <c r="V12" s="45"/>
      <c r="W12" s="45"/>
      <c r="X12" s="4"/>
      <c r="Y12" s="4"/>
      <c r="Z12" s="45"/>
      <c r="AA12" s="4" t="s">
        <v>1187</v>
      </c>
      <c r="AB12" s="4"/>
      <c r="AC12" s="137"/>
      <c r="AD12" s="137"/>
      <c r="AE12" s="4"/>
      <c r="AF12" s="4"/>
    </row>
    <row r="13" spans="1:32">
      <c r="A13" s="4" t="s">
        <v>1514</v>
      </c>
      <c r="B13" s="342" t="s">
        <v>3944</v>
      </c>
      <c r="C13" s="137"/>
      <c r="D13" s="4" t="s">
        <v>336</v>
      </c>
      <c r="E13" s="4" t="s">
        <v>5609</v>
      </c>
      <c r="F13" s="4" t="s">
        <v>7188</v>
      </c>
      <c r="G13" s="4" t="s">
        <v>4478</v>
      </c>
      <c r="H13" s="4" t="s">
        <v>3868</v>
      </c>
      <c r="I13" s="4" t="s">
        <v>2212</v>
      </c>
      <c r="J13" s="4" t="s">
        <v>6144</v>
      </c>
      <c r="K13" s="4" t="s">
        <v>3945</v>
      </c>
      <c r="L13" s="4" t="s">
        <v>3604</v>
      </c>
      <c r="M13" s="4" t="s">
        <v>6826</v>
      </c>
      <c r="N13" s="4" t="s">
        <v>2138</v>
      </c>
      <c r="O13" s="4"/>
      <c r="P13" s="4"/>
      <c r="Q13" s="45" t="s">
        <v>3946</v>
      </c>
      <c r="R13" s="45" t="s">
        <v>5709</v>
      </c>
      <c r="S13" s="45"/>
      <c r="T13" s="45"/>
      <c r="U13" s="45"/>
      <c r="V13" s="45"/>
      <c r="W13" s="45"/>
      <c r="X13" s="4" t="s">
        <v>337</v>
      </c>
      <c r="Y13" s="4"/>
      <c r="Z13" s="45"/>
      <c r="AA13" s="4"/>
      <c r="AB13" s="4"/>
      <c r="AC13" s="137"/>
      <c r="AD13" s="137"/>
      <c r="AE13" s="4"/>
      <c r="AF13" s="4"/>
    </row>
    <row r="14" spans="1:32">
      <c r="A14" s="4" t="s">
        <v>1864</v>
      </c>
      <c r="B14" s="342" t="s">
        <v>1865</v>
      </c>
      <c r="C14" s="137"/>
      <c r="D14" s="4" t="s">
        <v>3897</v>
      </c>
      <c r="E14" s="4" t="s">
        <v>5609</v>
      </c>
      <c r="F14" s="4" t="s">
        <v>7312</v>
      </c>
      <c r="G14" s="4" t="s">
        <v>4478</v>
      </c>
      <c r="H14" s="4" t="s">
        <v>3868</v>
      </c>
      <c r="I14" s="4" t="s">
        <v>1512</v>
      </c>
      <c r="J14" s="4" t="s">
        <v>3898</v>
      </c>
      <c r="K14" s="4"/>
      <c r="L14" s="4" t="s">
        <v>3605</v>
      </c>
      <c r="M14" s="4" t="s">
        <v>6826</v>
      </c>
      <c r="N14" s="4" t="s">
        <v>399</v>
      </c>
      <c r="O14" s="4"/>
      <c r="P14" s="4"/>
      <c r="Q14" s="45" t="s">
        <v>2877</v>
      </c>
      <c r="R14" s="45" t="s">
        <v>2878</v>
      </c>
      <c r="S14" s="45"/>
      <c r="T14" s="45"/>
      <c r="U14" s="45"/>
      <c r="V14" s="45"/>
      <c r="W14" s="45"/>
      <c r="X14" s="4" t="s">
        <v>2879</v>
      </c>
      <c r="Y14" s="4"/>
      <c r="Z14" s="45"/>
      <c r="AA14" s="4" t="s">
        <v>1665</v>
      </c>
      <c r="AB14" s="4"/>
      <c r="AC14" s="137"/>
      <c r="AD14" s="137"/>
      <c r="AE14" s="4"/>
      <c r="AF14" s="4"/>
    </row>
    <row r="15" spans="1:32">
      <c r="A15" s="168" t="s">
        <v>3864</v>
      </c>
      <c r="B15" s="350" t="s">
        <v>5342</v>
      </c>
      <c r="C15" s="346"/>
      <c r="D15" s="168" t="s">
        <v>3866</v>
      </c>
      <c r="E15" s="168" t="s">
        <v>5609</v>
      </c>
      <c r="F15" s="168" t="s">
        <v>3867</v>
      </c>
      <c r="G15" s="168" t="s">
        <v>4478</v>
      </c>
      <c r="H15" s="168" t="s">
        <v>3868</v>
      </c>
      <c r="I15" s="168" t="s">
        <v>2212</v>
      </c>
      <c r="J15" s="168" t="s">
        <v>3869</v>
      </c>
      <c r="K15" s="168"/>
      <c r="L15" s="168" t="s">
        <v>733</v>
      </c>
      <c r="M15" s="168" t="s">
        <v>2865</v>
      </c>
      <c r="N15" s="168" t="s">
        <v>972</v>
      </c>
      <c r="O15" s="168" t="s">
        <v>409</v>
      </c>
      <c r="P15" s="168"/>
      <c r="Q15" s="45" t="s">
        <v>3870</v>
      </c>
      <c r="R15" s="45"/>
      <c r="S15" s="45"/>
      <c r="T15" s="45"/>
      <c r="U15" s="45" t="s">
        <v>4008</v>
      </c>
      <c r="V15" s="45"/>
      <c r="W15" s="45" t="s">
        <v>4007</v>
      </c>
      <c r="X15" s="4"/>
      <c r="Y15" s="4"/>
      <c r="Z15" s="45"/>
      <c r="AA15" s="4" t="s">
        <v>4009</v>
      </c>
      <c r="AB15" s="4"/>
      <c r="AC15" s="137"/>
      <c r="AD15" s="137"/>
      <c r="AE15" s="4"/>
      <c r="AF15" s="4"/>
    </row>
    <row r="16" spans="1:32" ht="13.5" thickBot="1">
      <c r="A16" s="4" t="s">
        <v>870</v>
      </c>
      <c r="B16" s="347" t="s">
        <v>5342</v>
      </c>
      <c r="C16" s="137"/>
      <c r="D16" s="4" t="s">
        <v>3537</v>
      </c>
      <c r="E16" s="4" t="s">
        <v>5609</v>
      </c>
      <c r="F16" s="4" t="s">
        <v>2898</v>
      </c>
      <c r="G16" s="4" t="s">
        <v>4478</v>
      </c>
      <c r="H16" s="4" t="s">
        <v>4679</v>
      </c>
      <c r="I16" s="4" t="s">
        <v>901</v>
      </c>
      <c r="J16" s="4" t="s">
        <v>735</v>
      </c>
      <c r="K16" s="4"/>
      <c r="L16" s="4" t="s">
        <v>7072</v>
      </c>
      <c r="M16" s="4" t="s">
        <v>6009</v>
      </c>
      <c r="N16" s="4" t="s">
        <v>1575</v>
      </c>
      <c r="O16" s="4" t="s">
        <v>410</v>
      </c>
      <c r="P16" s="4"/>
      <c r="Q16" s="45" t="s">
        <v>3180</v>
      </c>
      <c r="R16" s="45" t="s">
        <v>3271</v>
      </c>
      <c r="S16" s="45"/>
      <c r="T16" s="45"/>
      <c r="U16" s="45" t="s">
        <v>736</v>
      </c>
      <c r="V16" s="45"/>
      <c r="W16" s="45" t="s">
        <v>4444</v>
      </c>
      <c r="X16" s="4"/>
      <c r="Y16" s="4"/>
      <c r="Z16" s="45"/>
      <c r="AA16" s="4" t="s">
        <v>1013</v>
      </c>
      <c r="AB16" s="4"/>
      <c r="AC16" s="137"/>
      <c r="AD16" s="137"/>
      <c r="AE16" s="4"/>
      <c r="AF16" s="4"/>
    </row>
    <row r="17" spans="1:32">
      <c r="A17" s="4" t="s">
        <v>4198</v>
      </c>
      <c r="B17" s="342" t="s">
        <v>6838</v>
      </c>
      <c r="C17" s="136"/>
      <c r="D17" s="4" t="s">
        <v>2847</v>
      </c>
      <c r="E17" s="4" t="s">
        <v>5609</v>
      </c>
      <c r="F17" s="4" t="s">
        <v>4918</v>
      </c>
      <c r="G17" s="4" t="s">
        <v>6155</v>
      </c>
      <c r="H17" s="4" t="s">
        <v>6371</v>
      </c>
      <c r="I17" s="4" t="s">
        <v>901</v>
      </c>
      <c r="J17" s="4" t="s">
        <v>3899</v>
      </c>
      <c r="K17" s="4"/>
      <c r="L17" s="4" t="s">
        <v>3045</v>
      </c>
      <c r="M17" s="4" t="s">
        <v>758</v>
      </c>
      <c r="N17" s="4" t="s">
        <v>2880</v>
      </c>
      <c r="O17" s="4"/>
      <c r="P17" s="4"/>
      <c r="Q17" s="45" t="s">
        <v>5406</v>
      </c>
      <c r="R17" s="354" t="s">
        <v>3402</v>
      </c>
      <c r="S17" s="45"/>
      <c r="T17" s="45"/>
      <c r="U17" s="45" t="s">
        <v>1297</v>
      </c>
      <c r="V17" s="45"/>
      <c r="W17" s="45" t="s">
        <v>2942</v>
      </c>
      <c r="X17" s="45" t="s">
        <v>6804</v>
      </c>
      <c r="Y17" s="45"/>
      <c r="Z17" s="45"/>
      <c r="AA17" s="4" t="s">
        <v>4080</v>
      </c>
      <c r="AB17" s="4"/>
      <c r="AC17" s="136"/>
      <c r="AD17" s="136"/>
      <c r="AE17" s="4"/>
      <c r="AF17" s="4"/>
    </row>
    <row r="18" spans="1:32">
      <c r="A18" s="4"/>
      <c r="B18" s="342"/>
      <c r="C18" s="136"/>
      <c r="D18" s="351" t="s">
        <v>3609</v>
      </c>
      <c r="E18" s="4" t="s">
        <v>3636</v>
      </c>
      <c r="F18" s="351" t="s">
        <v>3610</v>
      </c>
      <c r="G18" s="4"/>
      <c r="H18" s="4"/>
      <c r="I18" s="4"/>
      <c r="J18" s="351" t="s">
        <v>3630</v>
      </c>
      <c r="K18" s="4"/>
      <c r="L18" s="352" t="s">
        <v>3608</v>
      </c>
      <c r="M18" s="353" t="s">
        <v>3606</v>
      </c>
      <c r="N18" s="353" t="s">
        <v>3607</v>
      </c>
      <c r="O18" s="4"/>
      <c r="P18" s="4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"/>
      <c r="AB18" s="4"/>
      <c r="AC18" s="136"/>
      <c r="AD18" s="136"/>
      <c r="AE18" s="4"/>
      <c r="AF18" s="4"/>
    </row>
    <row r="19" spans="1:32">
      <c r="A19" s="4"/>
      <c r="B19" s="342"/>
      <c r="C19" s="136"/>
      <c r="D19" s="351" t="s">
        <v>3612</v>
      </c>
      <c r="E19" s="4" t="s">
        <v>3636</v>
      </c>
      <c r="F19" s="351" t="s">
        <v>3613</v>
      </c>
      <c r="G19" s="4"/>
      <c r="H19" s="4"/>
      <c r="I19" s="4"/>
      <c r="J19" s="351" t="s">
        <v>3631</v>
      </c>
      <c r="K19" s="4"/>
      <c r="L19" s="352" t="s">
        <v>3611</v>
      </c>
      <c r="M19" s="353" t="s">
        <v>3606</v>
      </c>
      <c r="N19" s="353" t="s">
        <v>3607</v>
      </c>
      <c r="O19" s="4"/>
      <c r="P19" s="4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"/>
      <c r="AB19" s="4"/>
      <c r="AC19" s="136"/>
      <c r="AD19" s="136"/>
      <c r="AE19" s="4"/>
      <c r="AF19" s="4"/>
    </row>
    <row r="20" spans="1:32">
      <c r="A20" s="4"/>
      <c r="B20" s="342"/>
      <c r="C20" s="136"/>
      <c r="D20" s="351" t="s">
        <v>3617</v>
      </c>
      <c r="E20" s="4" t="s">
        <v>3637</v>
      </c>
      <c r="F20" s="351" t="s">
        <v>3618</v>
      </c>
      <c r="G20" s="4"/>
      <c r="H20" s="4"/>
      <c r="I20" s="4"/>
      <c r="J20" s="351" t="s">
        <v>3632</v>
      </c>
      <c r="K20" s="4"/>
      <c r="L20" s="352" t="s">
        <v>3616</v>
      </c>
      <c r="M20" s="353" t="s">
        <v>3614</v>
      </c>
      <c r="N20" s="353" t="s">
        <v>3615</v>
      </c>
      <c r="O20" s="4"/>
      <c r="P20" s="4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"/>
      <c r="AB20" s="4"/>
      <c r="AC20" s="136"/>
      <c r="AD20" s="136"/>
      <c r="AE20" s="4"/>
      <c r="AF20" s="4"/>
    </row>
    <row r="21" spans="1:32">
      <c r="A21" s="4"/>
      <c r="B21" s="342"/>
      <c r="C21" s="136"/>
      <c r="D21" s="351" t="s">
        <v>3620</v>
      </c>
      <c r="E21" s="4" t="s">
        <v>3637</v>
      </c>
      <c r="F21" s="351" t="s">
        <v>3618</v>
      </c>
      <c r="G21" s="4"/>
      <c r="H21" s="4"/>
      <c r="I21" s="4"/>
      <c r="J21" s="351" t="s">
        <v>3633</v>
      </c>
      <c r="K21" s="4"/>
      <c r="L21" s="352" t="s">
        <v>3619</v>
      </c>
      <c r="M21" s="353" t="s">
        <v>3614</v>
      </c>
      <c r="N21" s="353" t="s">
        <v>3615</v>
      </c>
      <c r="O21" s="4"/>
      <c r="P21" s="4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"/>
      <c r="AB21" s="4"/>
      <c r="AC21" s="136"/>
      <c r="AD21" s="136"/>
      <c r="AE21" s="4"/>
      <c r="AF21" s="4"/>
    </row>
    <row r="22" spans="1:32">
      <c r="D22" s="351" t="s">
        <v>3623</v>
      </c>
      <c r="E22" s="4" t="s">
        <v>3637</v>
      </c>
      <c r="F22" s="351" t="s">
        <v>3624</v>
      </c>
      <c r="J22" s="351" t="s">
        <v>3634</v>
      </c>
      <c r="L22" s="352" t="s">
        <v>3622</v>
      </c>
      <c r="M22" s="353" t="s">
        <v>3614</v>
      </c>
      <c r="N22" s="353" t="s">
        <v>3621</v>
      </c>
    </row>
    <row r="23" spans="1:32">
      <c r="D23" s="351" t="s">
        <v>3628</v>
      </c>
      <c r="E23" s="4" t="s">
        <v>3637</v>
      </c>
      <c r="F23" s="351" t="s">
        <v>3629</v>
      </c>
      <c r="J23" s="351" t="s">
        <v>3635</v>
      </c>
      <c r="L23" s="352" t="s">
        <v>3627</v>
      </c>
      <c r="M23" s="353" t="s">
        <v>3625</v>
      </c>
      <c r="N23" s="353" t="s">
        <v>3626</v>
      </c>
    </row>
  </sheetData>
  <autoFilter ref="A1:AF23" xr:uid="{00000000-0009-0000-0000-000031000000}"/>
  <customSheetViews>
    <customSheetView guid="{BDC9BE12-0412-41AC-9D51-92C3981A1AF3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1"/>
      <headerFooter alignWithMargins="0"/>
      <autoFilter ref="A1:AF23" xr:uid="{00000000-0000-0000-0000-000000000000}"/>
    </customSheetView>
    <customSheetView guid="{26681169-CB1E-4DAA-891E-09627319D8E6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2"/>
      <headerFooter alignWithMargins="0"/>
      <autoFilter ref="A1:AF23" xr:uid="{00000000-0000-0000-0000-000000000000}"/>
    </customSheetView>
    <customSheetView guid="{6961D01B-D581-4DB1-859D-582B3B2698E8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3"/>
      <headerFooter alignWithMargins="0"/>
      <autoFilter ref="A1:AF23" xr:uid="{00000000-0000-0000-0000-000000000000}"/>
    </customSheetView>
    <customSheetView guid="{466DA6A2-AD66-4977-A02F-06F79464784C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4"/>
      <headerFooter alignWithMargins="0"/>
      <autoFilter ref="A1:AF23" xr:uid="{00000000-0000-0000-0000-000000000000}"/>
    </customSheetView>
    <customSheetView guid="{71955050-9FA4-4501-9716-9D381E58C766}" showAutoFilter="1" topLeftCell="L7">
      <selection activeCell="T28" sqref="T28"/>
      <pageMargins left="0.75" right="0.75" top="1" bottom="1" header="0.5" footer="0.5"/>
      <pageSetup paperSize="9" orientation="portrait" horizontalDpi="300" verticalDpi="300" r:id="rId5"/>
      <headerFooter alignWithMargins="0"/>
      <autoFilter ref="A1:AF23" xr:uid="{00000000-0000-0000-0000-000000000000}"/>
    </customSheetView>
  </customSheetViews>
  <phoneticPr fontId="8" type="noConversion"/>
  <pageMargins left="0.75" right="0.75" top="1" bottom="1" header="0.5" footer="0.5"/>
  <pageSetup paperSize="9" orientation="portrait" horizontalDpi="300" verticalDpi="300" r:id="rId6"/>
  <headerFooter alignWithMargins="0"/>
  <legacyDrawing r:id="rId7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filterMode="1"/>
  <dimension ref="A1:CN203"/>
  <sheetViews>
    <sheetView topLeftCell="A57" workbookViewId="0">
      <selection activeCell="M2" sqref="A1:CN203"/>
    </sheetView>
  </sheetViews>
  <sheetFormatPr defaultColWidth="9.42578125" defaultRowHeight="12.75"/>
  <cols>
    <col min="1" max="1" width="50.5703125" style="70" customWidth="1"/>
    <col min="2" max="2" width="60" style="79" customWidth="1"/>
    <col min="3" max="3" width="13.5703125" style="70" hidden="1" customWidth="1"/>
    <col min="4" max="4" width="23.5703125" style="78" customWidth="1"/>
    <col min="5" max="5" width="17.42578125" style="70" hidden="1" customWidth="1"/>
    <col min="6" max="6" width="12.5703125" style="70" hidden="1" customWidth="1"/>
    <col min="7" max="7" width="27" style="327" customWidth="1"/>
    <col min="8" max="8" width="16.5703125" style="328" hidden="1" customWidth="1"/>
    <col min="9" max="9" width="9.42578125" style="70" hidden="1" customWidth="1"/>
    <col min="10" max="10" width="13.42578125" style="70" hidden="1" customWidth="1"/>
    <col min="11" max="11" width="12" style="70" hidden="1" customWidth="1"/>
    <col min="12" max="12" width="19.5703125" style="81" customWidth="1"/>
    <col min="13" max="13" width="12.42578125" style="79" customWidth="1"/>
    <col min="14" max="14" width="29.42578125" style="79" customWidth="1"/>
    <col min="15" max="15" width="47" style="79" customWidth="1"/>
    <col min="16" max="16" width="39.5703125" style="70" customWidth="1"/>
    <col min="17" max="17" width="20.5703125" style="70" customWidth="1"/>
    <col min="18" max="18" width="11.42578125" style="70" bestFit="1" customWidth="1"/>
    <col min="19" max="19" width="32.5703125" style="79" customWidth="1"/>
    <col min="20" max="20" width="14.5703125" style="70" bestFit="1" customWidth="1"/>
    <col min="21" max="21" width="14.42578125" style="70" bestFit="1" customWidth="1"/>
    <col min="22" max="22" width="19.42578125" style="70" customWidth="1"/>
    <col min="23" max="23" width="24.5703125" style="329" customWidth="1"/>
    <col min="24" max="24" width="12.5703125" style="70" bestFit="1" customWidth="1"/>
    <col min="25" max="25" width="4.5703125" style="70" bestFit="1" customWidth="1"/>
    <col min="26" max="26" width="13.5703125" style="70" bestFit="1" customWidth="1"/>
    <col min="27" max="27" width="10.5703125" style="70" bestFit="1" customWidth="1"/>
    <col min="28" max="28" width="11.42578125" style="70" bestFit="1" customWidth="1"/>
    <col min="29" max="29" width="7.42578125" style="70" bestFit="1" customWidth="1"/>
    <col min="30" max="31" width="13.42578125" style="70" bestFit="1" customWidth="1"/>
    <col min="32" max="32" width="12" style="70" bestFit="1" customWidth="1"/>
    <col min="33" max="33" width="9.5703125" style="70" bestFit="1" customWidth="1"/>
    <col min="34" max="34" width="9.42578125" style="70" bestFit="1" customWidth="1"/>
    <col min="35" max="35" width="16.42578125" style="70" bestFit="1" customWidth="1"/>
    <col min="36" max="36" width="10.5703125" style="70" bestFit="1" customWidth="1"/>
    <col min="37" max="37" width="9.42578125" style="70" bestFit="1"/>
    <col min="38" max="38" width="10.42578125" style="70" bestFit="1" customWidth="1"/>
    <col min="39" max="40" width="9.5703125" style="70" bestFit="1" customWidth="1"/>
    <col min="41" max="41" width="15.42578125" style="70" bestFit="1" customWidth="1"/>
    <col min="42" max="42" width="27" style="70" bestFit="1" customWidth="1"/>
    <col min="43" max="43" width="10.5703125" style="70" bestFit="1" customWidth="1"/>
    <col min="44" max="44" width="12.5703125" style="70" bestFit="1" customWidth="1"/>
    <col min="45" max="45" width="11.42578125" style="70" bestFit="1" customWidth="1"/>
    <col min="46" max="46" width="17.5703125" style="70" bestFit="1" customWidth="1"/>
    <col min="47" max="47" width="13.42578125" style="70" bestFit="1" customWidth="1"/>
    <col min="48" max="48" width="12.42578125" style="70" bestFit="1" customWidth="1"/>
    <col min="49" max="49" width="11.5703125" style="70" bestFit="1" customWidth="1"/>
    <col min="50" max="50" width="13.42578125" style="70" bestFit="1" customWidth="1"/>
    <col min="51" max="51" width="14.42578125" style="70" bestFit="1" customWidth="1"/>
    <col min="52" max="52" width="13.5703125" style="70" bestFit="1" customWidth="1"/>
    <col min="53" max="53" width="17.42578125" style="70" bestFit="1" customWidth="1"/>
    <col min="54" max="54" width="12.5703125" style="70" bestFit="1" customWidth="1"/>
    <col min="55" max="55" width="8.5703125" style="70" bestFit="1" customWidth="1"/>
    <col min="56" max="56" width="10.5703125" style="70" bestFit="1" customWidth="1"/>
    <col min="57" max="57" width="9.5703125" style="70" bestFit="1" customWidth="1"/>
    <col min="58" max="58" width="12.5703125" style="70" bestFit="1" customWidth="1"/>
    <col min="59" max="59" width="12.42578125" style="70" bestFit="1" customWidth="1"/>
    <col min="60" max="60" width="9.42578125" style="70" bestFit="1" customWidth="1"/>
    <col min="61" max="61" width="10.5703125" style="70" bestFit="1" customWidth="1"/>
    <col min="62" max="62" width="9.42578125" style="70" bestFit="1" customWidth="1"/>
    <col min="63" max="63" width="10.5703125" style="70" bestFit="1" customWidth="1"/>
    <col min="64" max="64" width="15.42578125" style="70" bestFit="1" customWidth="1"/>
    <col min="65" max="65" width="13.42578125" style="70" bestFit="1" customWidth="1"/>
    <col min="66" max="66" width="12.5703125" style="70" bestFit="1" customWidth="1"/>
    <col min="67" max="68" width="14.42578125" style="70" bestFit="1" customWidth="1"/>
    <col min="69" max="69" width="16.42578125" style="70" bestFit="1" customWidth="1"/>
    <col min="70" max="70" width="12.42578125" style="70" bestFit="1" customWidth="1"/>
    <col min="71" max="71" width="13.5703125" style="70" bestFit="1" customWidth="1"/>
    <col min="72" max="72" width="15.42578125" style="70" bestFit="1" customWidth="1"/>
    <col min="73" max="73" width="14.5703125" style="70" bestFit="1" customWidth="1"/>
    <col min="74" max="74" width="11.42578125" style="70" bestFit="1" customWidth="1"/>
    <col min="75" max="75" width="15.42578125" style="70" bestFit="1" customWidth="1"/>
    <col min="76" max="76" width="16.42578125" style="70" bestFit="1" customWidth="1"/>
    <col min="77" max="77" width="19.5703125" style="70" bestFit="1" customWidth="1"/>
    <col min="78" max="78" width="11.5703125" style="70" bestFit="1" customWidth="1"/>
    <col min="79" max="79" width="22.42578125" style="70" bestFit="1" customWidth="1"/>
    <col min="80" max="80" width="8.42578125" style="70" bestFit="1" customWidth="1"/>
    <col min="81" max="81" width="15.42578125" style="70" bestFit="1" customWidth="1"/>
    <col min="82" max="82" width="17" style="70" bestFit="1" customWidth="1"/>
    <col min="83" max="83" width="17.5703125" style="70" bestFit="1" customWidth="1"/>
    <col min="84" max="84" width="20.5703125" style="70" bestFit="1" customWidth="1"/>
    <col min="85" max="85" width="13.5703125" style="70" bestFit="1" customWidth="1"/>
    <col min="86" max="86" width="16.42578125" style="70" bestFit="1" customWidth="1"/>
    <col min="87" max="87" width="11" style="70" bestFit="1" customWidth="1"/>
    <col min="88" max="88" width="10.5703125" style="70" bestFit="1" customWidth="1"/>
    <col min="89" max="89" width="11.42578125" style="70" bestFit="1" customWidth="1"/>
    <col min="90" max="90" width="15.5703125" style="70" bestFit="1" customWidth="1"/>
    <col min="91" max="91" width="16.42578125" style="70" bestFit="1" customWidth="1"/>
    <col min="92" max="92" width="13.42578125" style="70" bestFit="1" customWidth="1"/>
    <col min="93" max="16384" width="9.42578125" style="70"/>
  </cols>
  <sheetData>
    <row r="1" spans="1:92">
      <c r="A1" s="1160" t="s">
        <v>3507</v>
      </c>
      <c r="B1" s="1160"/>
      <c r="C1" s="1160"/>
      <c r="D1" s="1160"/>
      <c r="E1" s="1160"/>
      <c r="F1" s="1160"/>
      <c r="G1" s="1160"/>
      <c r="H1" s="1160"/>
      <c r="I1" s="1160"/>
      <c r="J1" s="1160"/>
      <c r="K1" s="1160"/>
      <c r="L1" s="1160"/>
      <c r="M1" s="1160"/>
      <c r="N1" s="1160"/>
      <c r="O1" s="1160"/>
      <c r="P1" s="1160"/>
      <c r="Q1" s="1160"/>
      <c r="R1" s="1160"/>
      <c r="S1" s="1160"/>
      <c r="T1" s="1160"/>
      <c r="U1" s="1160"/>
      <c r="V1" s="1160"/>
      <c r="W1" s="1160"/>
      <c r="X1" s="1160"/>
      <c r="Y1" s="1160"/>
      <c r="Z1" s="1160"/>
      <c r="AA1" s="1160"/>
      <c r="AB1" s="1160"/>
      <c r="AC1" s="1160"/>
      <c r="AD1" s="1160"/>
      <c r="AE1" s="1160"/>
      <c r="AF1" s="1160"/>
      <c r="AG1" s="1160"/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160"/>
      <c r="AW1" s="1160"/>
      <c r="AX1" s="1160"/>
      <c r="AY1" s="1160"/>
      <c r="AZ1" s="1160"/>
      <c r="BA1" s="1160"/>
      <c r="BB1" s="1160"/>
      <c r="BC1" s="1160"/>
      <c r="BD1" s="1160"/>
      <c r="BE1" s="1160"/>
      <c r="BF1" s="1160"/>
      <c r="BG1" s="1160"/>
      <c r="BH1" s="1160"/>
      <c r="BI1" s="1160"/>
      <c r="BJ1" s="1160"/>
      <c r="BK1" s="1160"/>
      <c r="BL1" s="1160"/>
      <c r="BM1" s="1160"/>
      <c r="BN1" s="1160"/>
      <c r="BO1" s="1160"/>
      <c r="BP1" s="1160"/>
      <c r="BQ1" s="1160"/>
      <c r="BR1" s="1160"/>
      <c r="BS1" s="1160"/>
      <c r="BT1" s="1160"/>
      <c r="BU1" s="1160"/>
      <c r="BV1" s="1160"/>
      <c r="BW1" s="1160"/>
      <c r="BX1" s="1160"/>
      <c r="BY1" s="1160"/>
      <c r="BZ1" s="1160"/>
      <c r="CA1" s="1160"/>
      <c r="CB1" s="1160"/>
      <c r="CC1" s="1160"/>
      <c r="CD1" s="1160"/>
      <c r="CE1" s="1160"/>
      <c r="CF1" s="1160"/>
      <c r="CG1" s="1160"/>
      <c r="CH1" s="1160"/>
      <c r="CI1" s="1160"/>
      <c r="CJ1" s="1160"/>
      <c r="CK1" s="1160"/>
      <c r="CL1" s="1160"/>
      <c r="CM1" s="1160"/>
      <c r="CN1" s="1160"/>
    </row>
    <row r="2" spans="1:92">
      <c r="A2" s="174" t="s">
        <v>3508</v>
      </c>
      <c r="B2" s="175" t="s">
        <v>3509</v>
      </c>
      <c r="C2" s="174" t="s">
        <v>537</v>
      </c>
      <c r="D2" s="176" t="s">
        <v>538</v>
      </c>
      <c r="E2" s="174" t="s">
        <v>2904</v>
      </c>
      <c r="F2" s="174" t="s">
        <v>2905</v>
      </c>
      <c r="G2" s="177" t="s">
        <v>2906</v>
      </c>
      <c r="H2" s="178" t="s">
        <v>2907</v>
      </c>
      <c r="I2" s="174" t="s">
        <v>2908</v>
      </c>
      <c r="J2" s="174" t="s">
        <v>2909</v>
      </c>
      <c r="K2" s="174" t="s">
        <v>2910</v>
      </c>
      <c r="L2" s="179" t="s">
        <v>2868</v>
      </c>
      <c r="M2" s="175" t="s">
        <v>2869</v>
      </c>
      <c r="N2" s="175" t="s">
        <v>2870</v>
      </c>
      <c r="O2" s="175" t="s">
        <v>2871</v>
      </c>
      <c r="P2" s="174" t="s">
        <v>2872</v>
      </c>
      <c r="Q2" s="174" t="s">
        <v>2873</v>
      </c>
      <c r="R2" s="174" t="s">
        <v>2874</v>
      </c>
      <c r="S2" s="175" t="s">
        <v>2875</v>
      </c>
      <c r="T2" s="174" t="s">
        <v>1902</v>
      </c>
      <c r="U2" s="174" t="s">
        <v>1903</v>
      </c>
      <c r="V2" s="174" t="s">
        <v>1904</v>
      </c>
      <c r="W2" s="180" t="s">
        <v>1905</v>
      </c>
      <c r="X2" s="174" t="s">
        <v>1906</v>
      </c>
      <c r="Y2" s="174" t="s">
        <v>1907</v>
      </c>
      <c r="Z2" s="174" t="s">
        <v>1908</v>
      </c>
      <c r="AA2" s="174" t="s">
        <v>1909</v>
      </c>
      <c r="AB2" s="174" t="s">
        <v>1910</v>
      </c>
      <c r="AC2" s="174" t="s">
        <v>1911</v>
      </c>
      <c r="AD2" s="174" t="s">
        <v>1912</v>
      </c>
      <c r="AE2" s="174" t="s">
        <v>1913</v>
      </c>
      <c r="AF2" s="174" t="s">
        <v>1914</v>
      </c>
      <c r="AG2" s="174" t="s">
        <v>1915</v>
      </c>
      <c r="AH2" s="174" t="s">
        <v>1916</v>
      </c>
      <c r="AI2" s="174" t="s">
        <v>1917</v>
      </c>
      <c r="AJ2" s="174" t="s">
        <v>1918</v>
      </c>
      <c r="AK2" s="174" t="s">
        <v>1919</v>
      </c>
      <c r="AL2" s="174" t="s">
        <v>621</v>
      </c>
      <c r="AM2" s="174" t="s">
        <v>622</v>
      </c>
      <c r="AN2" s="174" t="s">
        <v>623</v>
      </c>
      <c r="AO2" s="174" t="s">
        <v>5790</v>
      </c>
      <c r="AP2" s="174" t="s">
        <v>5791</v>
      </c>
      <c r="AQ2" s="174" t="s">
        <v>5792</v>
      </c>
      <c r="AR2" s="174" t="s">
        <v>5793</v>
      </c>
      <c r="AS2" s="174" t="s">
        <v>5794</v>
      </c>
      <c r="AT2" s="174" t="s">
        <v>5795</v>
      </c>
      <c r="AU2" s="174" t="s">
        <v>5796</v>
      </c>
      <c r="AV2" s="174" t="s">
        <v>5797</v>
      </c>
      <c r="AW2" s="174" t="s">
        <v>5863</v>
      </c>
      <c r="AX2" s="174" t="s">
        <v>5864</v>
      </c>
      <c r="AY2" s="174" t="s">
        <v>5865</v>
      </c>
      <c r="AZ2" s="174" t="s">
        <v>5866</v>
      </c>
      <c r="BA2" s="174" t="s">
        <v>5867</v>
      </c>
      <c r="BB2" s="174" t="s">
        <v>5868</v>
      </c>
      <c r="BC2" s="174" t="s">
        <v>5869</v>
      </c>
      <c r="BD2" s="174" t="s">
        <v>5870</v>
      </c>
      <c r="BE2" s="174" t="s">
        <v>5871</v>
      </c>
      <c r="BF2" s="174" t="s">
        <v>5872</v>
      </c>
      <c r="BG2" s="174" t="s">
        <v>5873</v>
      </c>
      <c r="BH2" s="174" t="s">
        <v>5874</v>
      </c>
      <c r="BI2" s="174" t="s">
        <v>5875</v>
      </c>
      <c r="BJ2" s="174" t="s">
        <v>5876</v>
      </c>
      <c r="BK2" s="174" t="s">
        <v>5877</v>
      </c>
      <c r="BL2" s="174" t="s">
        <v>5878</v>
      </c>
      <c r="BM2" s="174" t="s">
        <v>5879</v>
      </c>
      <c r="BN2" s="174" t="s">
        <v>5218</v>
      </c>
      <c r="BO2" s="174" t="s">
        <v>5219</v>
      </c>
      <c r="BP2" s="174" t="s">
        <v>1260</v>
      </c>
      <c r="BQ2" s="174" t="s">
        <v>1261</v>
      </c>
      <c r="BR2" s="174" t="s">
        <v>6561</v>
      </c>
      <c r="BS2" s="174" t="s">
        <v>6562</v>
      </c>
      <c r="BT2" s="174" t="s">
        <v>6563</v>
      </c>
      <c r="BU2" s="174" t="s">
        <v>7052</v>
      </c>
      <c r="BV2" s="174" t="s">
        <v>7053</v>
      </c>
      <c r="BW2" s="174" t="s">
        <v>7054</v>
      </c>
      <c r="BX2" s="174" t="s">
        <v>7055</v>
      </c>
      <c r="BY2" s="174" t="s">
        <v>4828</v>
      </c>
      <c r="BZ2" s="174" t="s">
        <v>4829</v>
      </c>
      <c r="CA2" s="174" t="s">
        <v>6910</v>
      </c>
      <c r="CB2" s="174" t="s">
        <v>6911</v>
      </c>
      <c r="CC2" s="174" t="s">
        <v>5114</v>
      </c>
      <c r="CD2" s="174" t="s">
        <v>5115</v>
      </c>
      <c r="CE2" s="174" t="s">
        <v>5116</v>
      </c>
      <c r="CF2" s="174" t="s">
        <v>5117</v>
      </c>
      <c r="CG2" s="174" t="s">
        <v>5118</v>
      </c>
      <c r="CH2" s="174" t="s">
        <v>5119</v>
      </c>
      <c r="CI2" s="174" t="s">
        <v>5120</v>
      </c>
      <c r="CJ2" s="174" t="s">
        <v>351</v>
      </c>
      <c r="CK2" s="174" t="s">
        <v>352</v>
      </c>
      <c r="CL2" s="174" t="s">
        <v>5972</v>
      </c>
      <c r="CM2" s="174" t="s">
        <v>5973</v>
      </c>
      <c r="CN2" s="174" t="s">
        <v>2610</v>
      </c>
    </row>
    <row r="3" spans="1:92" s="192" customFormat="1" hidden="1">
      <c r="A3" s="181"/>
      <c r="B3" s="182" t="s">
        <v>7276</v>
      </c>
      <c r="C3" s="183" t="s">
        <v>2465</v>
      </c>
      <c r="D3" s="183" t="s">
        <v>7277</v>
      </c>
      <c r="E3" s="181" t="s">
        <v>7278</v>
      </c>
      <c r="F3" s="181" t="s">
        <v>7279</v>
      </c>
      <c r="G3" s="184">
        <v>40001</v>
      </c>
      <c r="H3" s="185"/>
      <c r="I3" s="181"/>
      <c r="J3" s="181"/>
      <c r="K3" s="181"/>
      <c r="L3" s="186" t="s">
        <v>7280</v>
      </c>
      <c r="M3" s="187"/>
      <c r="N3" s="188" t="s">
        <v>7281</v>
      </c>
      <c r="O3" s="189" t="s">
        <v>7282</v>
      </c>
      <c r="P3" s="190" t="s">
        <v>7283</v>
      </c>
      <c r="Q3" s="190">
        <v>2048</v>
      </c>
      <c r="R3" s="190">
        <v>146</v>
      </c>
      <c r="S3" s="191" t="s">
        <v>7284</v>
      </c>
      <c r="T3" s="181"/>
      <c r="U3" s="181"/>
      <c r="V3" s="181" t="s">
        <v>7285</v>
      </c>
      <c r="W3" s="181"/>
      <c r="X3" s="181"/>
      <c r="Y3" s="181"/>
      <c r="Z3" s="181"/>
      <c r="AA3" s="181"/>
      <c r="AB3" s="181"/>
      <c r="AC3" s="181"/>
      <c r="AD3" s="181"/>
      <c r="AE3" s="181"/>
      <c r="AF3" s="181"/>
      <c r="AG3" s="181"/>
      <c r="AH3" s="181"/>
      <c r="AI3" s="181"/>
      <c r="AJ3" s="181"/>
      <c r="AK3" s="181"/>
      <c r="AL3" s="181"/>
      <c r="AM3" s="181"/>
      <c r="AN3" s="181"/>
      <c r="AO3" s="181"/>
      <c r="AP3" s="181"/>
      <c r="AQ3" s="181"/>
      <c r="AR3" s="181"/>
      <c r="AS3" s="181"/>
      <c r="AT3" s="181"/>
      <c r="AU3" s="181"/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  <c r="BG3" s="181"/>
      <c r="BH3" s="181"/>
      <c r="BI3" s="181"/>
      <c r="BJ3" s="181"/>
      <c r="BK3" s="181"/>
      <c r="BL3" s="181"/>
      <c r="BM3" s="181"/>
      <c r="BN3" s="181"/>
      <c r="BO3" s="181"/>
      <c r="BP3" s="181"/>
      <c r="BQ3" s="181"/>
      <c r="BR3" s="181"/>
      <c r="BS3" s="181"/>
      <c r="BT3" s="181"/>
      <c r="BU3" s="181"/>
      <c r="BV3" s="181"/>
      <c r="BW3" s="181"/>
      <c r="BX3" s="181"/>
      <c r="BY3" s="181"/>
      <c r="BZ3" s="181"/>
      <c r="CA3" s="181"/>
      <c r="CB3" s="181"/>
      <c r="CC3" s="181"/>
      <c r="CD3" s="181"/>
      <c r="CE3" s="181"/>
      <c r="CF3" s="181"/>
      <c r="CG3" s="181"/>
      <c r="CH3" s="181"/>
      <c r="CI3" s="181"/>
      <c r="CJ3" s="181"/>
      <c r="CK3" s="181"/>
      <c r="CL3" s="181"/>
      <c r="CM3" s="181"/>
      <c r="CN3" s="181"/>
    </row>
    <row r="4" spans="1:92" s="192" customFormat="1" hidden="1">
      <c r="A4" s="181"/>
      <c r="B4" s="182" t="s">
        <v>7286</v>
      </c>
      <c r="C4" s="183" t="s">
        <v>2465</v>
      </c>
      <c r="D4" s="183" t="s">
        <v>7287</v>
      </c>
      <c r="E4" s="181" t="s">
        <v>7288</v>
      </c>
      <c r="F4" s="181" t="s">
        <v>7289</v>
      </c>
      <c r="G4" s="184">
        <v>40142</v>
      </c>
      <c r="H4" s="185"/>
      <c r="I4" s="181"/>
      <c r="J4" s="181"/>
      <c r="K4" s="181"/>
      <c r="L4" s="186" t="s">
        <v>3789</v>
      </c>
      <c r="M4" s="187"/>
      <c r="N4" s="188" t="s">
        <v>7290</v>
      </c>
      <c r="O4" s="193" t="s">
        <v>5614</v>
      </c>
      <c r="P4" s="187" t="s">
        <v>5615</v>
      </c>
      <c r="Q4" s="190"/>
      <c r="R4" s="190"/>
      <c r="S4" s="182" t="s">
        <v>5616</v>
      </c>
      <c r="T4" s="181"/>
      <c r="U4" s="181"/>
      <c r="V4" s="181" t="s">
        <v>3051</v>
      </c>
      <c r="W4" s="181"/>
      <c r="X4" s="181"/>
      <c r="Y4" s="181"/>
      <c r="Z4" s="181"/>
      <c r="AA4" s="181"/>
      <c r="AB4" s="181"/>
      <c r="AC4" s="181"/>
      <c r="AD4" s="18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  <c r="BG4" s="181"/>
      <c r="BH4" s="181"/>
      <c r="BI4" s="181"/>
      <c r="BJ4" s="181"/>
      <c r="BK4" s="181"/>
      <c r="BL4" s="181"/>
      <c r="BM4" s="181"/>
      <c r="BN4" s="181"/>
      <c r="BO4" s="181"/>
      <c r="BP4" s="181"/>
      <c r="BQ4" s="181"/>
      <c r="BR4" s="181"/>
      <c r="BS4" s="181"/>
      <c r="BT4" s="181"/>
      <c r="BU4" s="181"/>
      <c r="BV4" s="181"/>
      <c r="BW4" s="181"/>
      <c r="BX4" s="181"/>
      <c r="BY4" s="181"/>
      <c r="BZ4" s="181"/>
      <c r="CA4" s="181"/>
      <c r="CB4" s="181"/>
      <c r="CC4" s="181"/>
      <c r="CD4" s="181"/>
      <c r="CE4" s="181"/>
      <c r="CF4" s="181"/>
      <c r="CG4" s="181"/>
      <c r="CH4" s="181"/>
      <c r="CI4" s="181"/>
      <c r="CJ4" s="181"/>
      <c r="CK4" s="181"/>
      <c r="CL4" s="181"/>
      <c r="CM4" s="181"/>
      <c r="CN4" s="181"/>
    </row>
    <row r="5" spans="1:92" s="192" customFormat="1" hidden="1">
      <c r="A5" s="181"/>
      <c r="B5" s="182" t="s">
        <v>7286</v>
      </c>
      <c r="C5" s="183" t="s">
        <v>2465</v>
      </c>
      <c r="D5" s="183" t="s">
        <v>7287</v>
      </c>
      <c r="E5" s="181" t="s">
        <v>7288</v>
      </c>
      <c r="F5" s="181" t="s">
        <v>7289</v>
      </c>
      <c r="G5" s="184">
        <v>40142</v>
      </c>
      <c r="H5" s="185"/>
      <c r="I5" s="181"/>
      <c r="J5" s="181"/>
      <c r="K5" s="181"/>
      <c r="L5" s="186" t="s">
        <v>3790</v>
      </c>
      <c r="M5" s="187"/>
      <c r="N5" s="188" t="s">
        <v>3052</v>
      </c>
      <c r="O5" s="193" t="s">
        <v>5614</v>
      </c>
      <c r="P5" s="187" t="s">
        <v>5615</v>
      </c>
      <c r="Q5" s="190"/>
      <c r="R5" s="190"/>
      <c r="S5" s="182" t="s">
        <v>5616</v>
      </c>
      <c r="T5" s="181"/>
      <c r="U5" s="181"/>
      <c r="V5" s="181" t="s">
        <v>3051</v>
      </c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181"/>
      <c r="AX5" s="181"/>
      <c r="AY5" s="181"/>
      <c r="AZ5" s="181"/>
      <c r="BA5" s="181"/>
      <c r="BB5" s="181"/>
      <c r="BC5" s="181"/>
      <c r="BD5" s="181"/>
      <c r="BE5" s="181"/>
      <c r="BF5" s="181"/>
      <c r="BG5" s="181"/>
      <c r="BH5" s="181"/>
      <c r="BI5" s="181"/>
      <c r="BJ5" s="181"/>
      <c r="BK5" s="181"/>
      <c r="BL5" s="181"/>
      <c r="BM5" s="181"/>
      <c r="BN5" s="181"/>
      <c r="BO5" s="181"/>
      <c r="BP5" s="181"/>
      <c r="BQ5" s="181"/>
      <c r="BR5" s="181"/>
      <c r="BS5" s="181"/>
      <c r="BT5" s="181"/>
      <c r="BU5" s="181"/>
      <c r="BV5" s="181"/>
      <c r="BW5" s="181"/>
      <c r="BX5" s="181"/>
      <c r="BY5" s="181"/>
      <c r="BZ5" s="181"/>
      <c r="CA5" s="181"/>
      <c r="CB5" s="181"/>
      <c r="CC5" s="181"/>
      <c r="CD5" s="181"/>
      <c r="CE5" s="181"/>
      <c r="CF5" s="181"/>
      <c r="CG5" s="181"/>
      <c r="CH5" s="181"/>
      <c r="CI5" s="181"/>
      <c r="CJ5" s="181"/>
      <c r="CK5" s="181"/>
      <c r="CL5" s="181"/>
      <c r="CM5" s="181"/>
      <c r="CN5" s="181"/>
    </row>
    <row r="6" spans="1:92" s="192" customFormat="1" hidden="1">
      <c r="A6" s="181"/>
      <c r="B6" s="182" t="s">
        <v>7286</v>
      </c>
      <c r="C6" s="183" t="s">
        <v>2465</v>
      </c>
      <c r="D6" s="183" t="s">
        <v>7287</v>
      </c>
      <c r="E6" s="181" t="s">
        <v>7288</v>
      </c>
      <c r="F6" s="181" t="s">
        <v>7289</v>
      </c>
      <c r="G6" s="184">
        <v>40142</v>
      </c>
      <c r="H6" s="185"/>
      <c r="I6" s="181"/>
      <c r="J6" s="181"/>
      <c r="K6" s="181"/>
      <c r="L6" s="186" t="s">
        <v>6343</v>
      </c>
      <c r="M6" s="187"/>
      <c r="N6" s="188" t="s">
        <v>3053</v>
      </c>
      <c r="O6" s="193" t="s">
        <v>5614</v>
      </c>
      <c r="P6" s="187" t="s">
        <v>5615</v>
      </c>
      <c r="Q6" s="190"/>
      <c r="R6" s="190"/>
      <c r="S6" s="182" t="s">
        <v>5616</v>
      </c>
      <c r="T6" s="181"/>
      <c r="U6" s="181"/>
      <c r="V6" s="181" t="s">
        <v>3051</v>
      </c>
      <c r="W6" s="181"/>
      <c r="X6" s="181"/>
      <c r="Y6" s="181"/>
      <c r="Z6" s="181"/>
      <c r="AA6" s="181"/>
      <c r="AB6" s="181"/>
      <c r="AC6" s="181"/>
      <c r="AD6" s="181"/>
      <c r="AE6" s="181"/>
      <c r="AF6" s="181"/>
      <c r="AG6" s="181"/>
      <c r="AH6" s="181"/>
      <c r="AI6" s="181"/>
      <c r="AJ6" s="181"/>
      <c r="AK6" s="181"/>
      <c r="AL6" s="181"/>
      <c r="AM6" s="181"/>
      <c r="AN6" s="181"/>
      <c r="AO6" s="181"/>
      <c r="AP6" s="181"/>
      <c r="AQ6" s="181"/>
      <c r="AR6" s="181"/>
      <c r="AS6" s="181"/>
      <c r="AT6" s="181"/>
      <c r="AU6" s="181"/>
      <c r="AV6" s="181"/>
      <c r="AW6" s="181"/>
      <c r="AX6" s="181"/>
      <c r="AY6" s="181"/>
      <c r="AZ6" s="181"/>
      <c r="BA6" s="181"/>
      <c r="BB6" s="181"/>
      <c r="BC6" s="181"/>
      <c r="BD6" s="181"/>
      <c r="BE6" s="181"/>
      <c r="BF6" s="181"/>
      <c r="BG6" s="181"/>
      <c r="BH6" s="181"/>
      <c r="BI6" s="181"/>
      <c r="BJ6" s="181"/>
      <c r="BK6" s="181"/>
      <c r="BL6" s="181"/>
      <c r="BM6" s="181"/>
      <c r="BN6" s="181"/>
      <c r="BO6" s="181"/>
      <c r="BP6" s="181"/>
      <c r="BQ6" s="181"/>
      <c r="BR6" s="181"/>
      <c r="BS6" s="181"/>
      <c r="BT6" s="181"/>
      <c r="BU6" s="181"/>
      <c r="BV6" s="181"/>
      <c r="BW6" s="181"/>
      <c r="BX6" s="181"/>
      <c r="BY6" s="181"/>
      <c r="BZ6" s="181"/>
      <c r="CA6" s="181"/>
      <c r="CB6" s="181"/>
      <c r="CC6" s="181"/>
      <c r="CD6" s="181"/>
      <c r="CE6" s="181"/>
      <c r="CF6" s="181"/>
      <c r="CG6" s="181"/>
      <c r="CH6" s="181"/>
      <c r="CI6" s="181"/>
      <c r="CJ6" s="181"/>
      <c r="CK6" s="181"/>
      <c r="CL6" s="181"/>
      <c r="CM6" s="181"/>
      <c r="CN6" s="181"/>
    </row>
    <row r="7" spans="1:92" s="192" customFormat="1" hidden="1">
      <c r="A7" s="181"/>
      <c r="B7" s="182"/>
      <c r="C7" s="183"/>
      <c r="D7" s="183"/>
      <c r="E7" s="181"/>
      <c r="F7" s="181"/>
      <c r="G7" s="184"/>
      <c r="H7" s="185"/>
      <c r="I7" s="181"/>
      <c r="J7" s="181"/>
      <c r="K7" s="181"/>
      <c r="L7" s="186" t="s">
        <v>6602</v>
      </c>
      <c r="M7" s="187"/>
      <c r="N7" s="188" t="s">
        <v>3054</v>
      </c>
      <c r="O7" s="193" t="s">
        <v>5614</v>
      </c>
      <c r="P7" s="187" t="s">
        <v>5615</v>
      </c>
      <c r="Q7" s="190"/>
      <c r="R7" s="190"/>
      <c r="S7" s="182" t="s">
        <v>5616</v>
      </c>
      <c r="T7" s="181"/>
      <c r="U7" s="181"/>
      <c r="V7" s="181" t="s">
        <v>3051</v>
      </c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1"/>
      <c r="AR7" s="181"/>
      <c r="AS7" s="181"/>
      <c r="AT7" s="181"/>
      <c r="AU7" s="181"/>
      <c r="AV7" s="181"/>
      <c r="AW7" s="181"/>
      <c r="AX7" s="181"/>
      <c r="AY7" s="181"/>
      <c r="AZ7" s="181"/>
      <c r="BA7" s="181"/>
      <c r="BB7" s="181"/>
      <c r="BC7" s="181"/>
      <c r="BD7" s="181"/>
      <c r="BE7" s="181"/>
      <c r="BF7" s="181"/>
      <c r="BG7" s="181"/>
      <c r="BH7" s="181"/>
      <c r="BI7" s="181"/>
      <c r="BJ7" s="181"/>
      <c r="BK7" s="181"/>
      <c r="BL7" s="181"/>
      <c r="BM7" s="181"/>
      <c r="BN7" s="181"/>
      <c r="BO7" s="181"/>
      <c r="BP7" s="181"/>
      <c r="BQ7" s="181"/>
      <c r="BR7" s="181"/>
      <c r="BS7" s="181"/>
      <c r="BT7" s="181"/>
      <c r="BU7" s="181"/>
      <c r="BV7" s="181"/>
      <c r="BW7" s="181"/>
      <c r="BX7" s="181"/>
      <c r="BY7" s="181"/>
      <c r="BZ7" s="181"/>
      <c r="CA7" s="181"/>
      <c r="CB7" s="181"/>
      <c r="CC7" s="181"/>
      <c r="CD7" s="181"/>
      <c r="CE7" s="181"/>
      <c r="CF7" s="181"/>
      <c r="CG7" s="181"/>
      <c r="CH7" s="181"/>
      <c r="CI7" s="181"/>
      <c r="CJ7" s="181"/>
      <c r="CK7" s="181"/>
      <c r="CL7" s="181"/>
      <c r="CM7" s="181"/>
      <c r="CN7" s="181"/>
    </row>
    <row r="8" spans="1:92" s="192" customFormat="1" hidden="1">
      <c r="A8" s="181"/>
      <c r="B8" s="182" t="s">
        <v>2172</v>
      </c>
      <c r="C8" s="182"/>
      <c r="D8" s="181" t="s">
        <v>2173</v>
      </c>
      <c r="E8" s="194" t="s">
        <v>2174</v>
      </c>
      <c r="F8" s="183" t="s">
        <v>2175</v>
      </c>
      <c r="G8" s="195">
        <v>40541</v>
      </c>
      <c r="H8" s="196"/>
      <c r="I8" s="181"/>
      <c r="J8" s="181"/>
      <c r="K8" s="181"/>
      <c r="L8" s="197" t="s">
        <v>305</v>
      </c>
      <c r="M8" s="182"/>
      <c r="N8" s="198" t="s">
        <v>2176</v>
      </c>
      <c r="O8" s="199" t="s">
        <v>2177</v>
      </c>
      <c r="P8" s="200" t="s">
        <v>2178</v>
      </c>
      <c r="Q8" s="200"/>
      <c r="R8" s="200"/>
      <c r="S8" s="201" t="s">
        <v>2179</v>
      </c>
      <c r="T8" s="181"/>
      <c r="U8" s="181"/>
      <c r="V8" s="187" t="s">
        <v>425</v>
      </c>
      <c r="W8" s="202">
        <v>41419</v>
      </c>
      <c r="X8" s="181"/>
      <c r="Y8" s="181"/>
      <c r="Z8" s="181"/>
      <c r="AA8" s="181"/>
      <c r="AB8" s="181"/>
      <c r="AC8" s="181"/>
      <c r="AD8" s="181"/>
      <c r="AE8" s="181"/>
      <c r="AF8" s="181"/>
      <c r="AG8" s="181"/>
      <c r="AH8" s="181"/>
      <c r="AI8" s="181"/>
      <c r="AJ8" s="181"/>
      <c r="AK8" s="181"/>
      <c r="AL8" s="181"/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E8" s="181"/>
      <c r="BF8" s="181"/>
      <c r="BG8" s="181"/>
      <c r="BH8" s="181"/>
      <c r="BI8" s="181"/>
      <c r="BJ8" s="181"/>
      <c r="BK8" s="181"/>
      <c r="BL8" s="181"/>
      <c r="BM8" s="181"/>
      <c r="BN8" s="181"/>
      <c r="BO8" s="181"/>
      <c r="BP8" s="181"/>
      <c r="BQ8" s="181"/>
      <c r="BR8" s="181"/>
      <c r="BS8" s="181"/>
      <c r="BT8" s="181"/>
      <c r="BU8" s="181"/>
      <c r="BV8" s="181"/>
      <c r="BW8" s="182"/>
      <c r="BX8" s="181"/>
      <c r="BY8" s="181"/>
      <c r="BZ8" s="181"/>
      <c r="CA8" s="182"/>
      <c r="CB8" s="181"/>
      <c r="CC8" s="181"/>
      <c r="CD8" s="181"/>
      <c r="CE8" s="181"/>
      <c r="CF8" s="181"/>
      <c r="CG8" s="181"/>
      <c r="CH8" s="181"/>
      <c r="CI8" s="181"/>
      <c r="CJ8" s="181"/>
      <c r="CK8" s="181"/>
      <c r="CL8" s="181"/>
      <c r="CM8" s="181"/>
      <c r="CN8" s="181"/>
    </row>
    <row r="9" spans="1:92" s="192" customFormat="1" hidden="1">
      <c r="A9" s="181"/>
      <c r="B9" s="182" t="s">
        <v>2172</v>
      </c>
      <c r="C9" s="182"/>
      <c r="D9" s="181" t="s">
        <v>2173</v>
      </c>
      <c r="E9" s="194" t="s">
        <v>426</v>
      </c>
      <c r="F9" s="183" t="s">
        <v>427</v>
      </c>
      <c r="G9" s="203">
        <v>40590</v>
      </c>
      <c r="H9" s="196"/>
      <c r="I9" s="181"/>
      <c r="J9" s="181"/>
      <c r="K9" s="181"/>
      <c r="L9" s="197" t="s">
        <v>428</v>
      </c>
      <c r="M9" s="182"/>
      <c r="N9" s="198" t="s">
        <v>3902</v>
      </c>
      <c r="O9" s="199" t="s">
        <v>2177</v>
      </c>
      <c r="P9" s="200" t="s">
        <v>2178</v>
      </c>
      <c r="Q9" s="200"/>
      <c r="R9" s="200"/>
      <c r="S9" s="201" t="s">
        <v>2179</v>
      </c>
      <c r="T9" s="181"/>
      <c r="U9" s="181"/>
      <c r="V9" s="187" t="s">
        <v>425</v>
      </c>
      <c r="W9" s="202">
        <v>41419</v>
      </c>
      <c r="X9" s="181"/>
      <c r="Y9" s="181"/>
      <c r="Z9" s="181"/>
      <c r="AA9" s="181"/>
      <c r="AB9" s="181"/>
      <c r="AC9" s="181"/>
      <c r="AD9" s="181"/>
      <c r="AE9" s="181"/>
      <c r="AF9" s="181"/>
      <c r="AG9" s="181"/>
      <c r="AH9" s="181"/>
      <c r="AI9" s="181"/>
      <c r="AJ9" s="181"/>
      <c r="AK9" s="181"/>
      <c r="AL9" s="181"/>
      <c r="AM9" s="181"/>
      <c r="AN9" s="181"/>
      <c r="AO9" s="181"/>
      <c r="AP9" s="181"/>
      <c r="AQ9" s="181"/>
      <c r="AR9" s="181"/>
      <c r="AS9" s="181"/>
      <c r="AT9" s="181"/>
      <c r="AU9" s="181"/>
      <c r="AV9" s="181"/>
      <c r="AW9" s="181"/>
      <c r="AX9" s="181"/>
      <c r="AY9" s="181"/>
      <c r="AZ9" s="181"/>
      <c r="BA9" s="181"/>
      <c r="BB9" s="181"/>
      <c r="BC9" s="181"/>
      <c r="BD9" s="181"/>
      <c r="BE9" s="181"/>
      <c r="BF9" s="181"/>
      <c r="BG9" s="181"/>
      <c r="BH9" s="181"/>
      <c r="BI9" s="181"/>
      <c r="BJ9" s="181"/>
      <c r="BK9" s="181"/>
      <c r="BL9" s="181"/>
      <c r="BM9" s="181"/>
      <c r="BN9" s="181"/>
      <c r="BO9" s="181"/>
      <c r="BP9" s="181"/>
      <c r="BQ9" s="181"/>
      <c r="BR9" s="181"/>
      <c r="BS9" s="181"/>
      <c r="BT9" s="181"/>
      <c r="BU9" s="181"/>
      <c r="BV9" s="181"/>
      <c r="BW9" s="182"/>
      <c r="BX9" s="181"/>
      <c r="BY9" s="181"/>
      <c r="BZ9" s="181"/>
      <c r="CA9" s="182"/>
      <c r="CB9" s="181"/>
      <c r="CC9" s="181"/>
      <c r="CD9" s="181"/>
      <c r="CE9" s="181"/>
      <c r="CF9" s="181"/>
      <c r="CG9" s="181"/>
      <c r="CH9" s="181"/>
      <c r="CI9" s="181"/>
      <c r="CJ9" s="181"/>
      <c r="CK9" s="181"/>
      <c r="CL9" s="181"/>
      <c r="CM9" s="181"/>
      <c r="CN9" s="181"/>
    </row>
    <row r="10" spans="1:92" s="192" customFormat="1" hidden="1">
      <c r="A10" s="181"/>
      <c r="B10" s="182" t="s">
        <v>2172</v>
      </c>
      <c r="C10" s="182"/>
      <c r="D10" s="181" t="s">
        <v>3903</v>
      </c>
      <c r="E10" s="194" t="s">
        <v>3904</v>
      </c>
      <c r="F10" s="183" t="s">
        <v>3905</v>
      </c>
      <c r="G10" s="203">
        <v>40549</v>
      </c>
      <c r="H10" s="196"/>
      <c r="I10" s="181"/>
      <c r="J10" s="181"/>
      <c r="K10" s="181"/>
      <c r="L10" s="197" t="s">
        <v>305</v>
      </c>
      <c r="M10" s="182"/>
      <c r="N10" s="198" t="s">
        <v>3906</v>
      </c>
      <c r="O10" s="199" t="s">
        <v>3907</v>
      </c>
      <c r="P10" s="200"/>
      <c r="Q10" s="200"/>
      <c r="R10" s="200"/>
      <c r="S10" s="201" t="s">
        <v>3908</v>
      </c>
      <c r="T10" s="181"/>
      <c r="U10" s="181"/>
      <c r="V10" s="187"/>
      <c r="W10" s="181"/>
      <c r="X10" s="181"/>
      <c r="Y10" s="181"/>
      <c r="Z10" s="181"/>
      <c r="AA10" s="181"/>
      <c r="AB10" s="181"/>
      <c r="AC10" s="181"/>
      <c r="AD10" s="181"/>
      <c r="AE10" s="181"/>
      <c r="AF10" s="181"/>
      <c r="AG10" s="181"/>
      <c r="AH10" s="181"/>
      <c r="AI10" s="181"/>
      <c r="AJ10" s="181"/>
      <c r="AK10" s="181"/>
      <c r="AL10" s="181"/>
      <c r="AM10" s="181"/>
      <c r="AN10" s="181"/>
      <c r="AO10" s="181"/>
      <c r="AP10" s="181"/>
      <c r="AQ10" s="181"/>
      <c r="AR10" s="181"/>
      <c r="AS10" s="181"/>
      <c r="AT10" s="181"/>
      <c r="AU10" s="181"/>
      <c r="AV10" s="181"/>
      <c r="AW10" s="181"/>
      <c r="AX10" s="181"/>
      <c r="AY10" s="181"/>
      <c r="AZ10" s="181"/>
      <c r="BA10" s="181"/>
      <c r="BB10" s="181"/>
      <c r="BC10" s="181"/>
      <c r="BD10" s="181"/>
      <c r="BE10" s="181"/>
      <c r="BF10" s="181"/>
      <c r="BG10" s="181"/>
      <c r="BH10" s="181"/>
      <c r="BI10" s="181"/>
      <c r="BJ10" s="181"/>
      <c r="BK10" s="181"/>
      <c r="BL10" s="181"/>
      <c r="BM10" s="181"/>
      <c r="BN10" s="181"/>
      <c r="BO10" s="181"/>
      <c r="BP10" s="181"/>
      <c r="BQ10" s="181"/>
      <c r="BR10" s="181"/>
      <c r="BS10" s="181"/>
      <c r="BT10" s="181"/>
      <c r="BU10" s="181"/>
      <c r="BV10" s="181"/>
      <c r="BW10" s="182"/>
      <c r="BX10" s="181"/>
      <c r="BY10" s="181"/>
      <c r="BZ10" s="181"/>
      <c r="CA10" s="182"/>
      <c r="CB10" s="181"/>
      <c r="CC10" s="181"/>
      <c r="CD10" s="181"/>
      <c r="CE10" s="181"/>
      <c r="CF10" s="181"/>
      <c r="CG10" s="181"/>
      <c r="CH10" s="181"/>
      <c r="CI10" s="181"/>
      <c r="CJ10" s="181"/>
      <c r="CK10" s="181"/>
      <c r="CL10" s="181"/>
      <c r="CM10" s="181"/>
      <c r="CN10" s="181"/>
    </row>
    <row r="11" spans="1:92" s="192" customFormat="1" hidden="1">
      <c r="A11" s="181"/>
      <c r="B11" s="182" t="s">
        <v>2172</v>
      </c>
      <c r="C11" s="182"/>
      <c r="D11" s="181" t="s">
        <v>3909</v>
      </c>
      <c r="E11" s="194" t="s">
        <v>3910</v>
      </c>
      <c r="F11" s="183" t="s">
        <v>3911</v>
      </c>
      <c r="G11" s="203">
        <v>40539</v>
      </c>
      <c r="H11" s="196"/>
      <c r="I11" s="181"/>
      <c r="J11" s="181"/>
      <c r="K11" s="181"/>
      <c r="L11" s="197" t="s">
        <v>305</v>
      </c>
      <c r="M11" s="182"/>
      <c r="N11" s="204" t="s">
        <v>3912</v>
      </c>
      <c r="O11" s="199"/>
      <c r="P11" s="200"/>
      <c r="Q11" s="200"/>
      <c r="R11" s="200"/>
      <c r="S11" s="201"/>
      <c r="T11" s="181"/>
      <c r="U11" s="181"/>
      <c r="V11" s="187"/>
      <c r="W11" s="181"/>
      <c r="X11" s="181"/>
      <c r="Y11" s="181"/>
      <c r="Z11" s="181"/>
      <c r="AA11" s="181"/>
      <c r="AB11" s="181"/>
      <c r="AC11" s="181"/>
      <c r="AD11" s="181"/>
      <c r="AE11" s="181"/>
      <c r="AF11" s="181"/>
      <c r="AG11" s="181"/>
      <c r="AH11" s="181"/>
      <c r="AI11" s="181"/>
      <c r="AJ11" s="181"/>
      <c r="AK11" s="181"/>
      <c r="AL11" s="181"/>
      <c r="AM11" s="181"/>
      <c r="AN11" s="181"/>
      <c r="AO11" s="181"/>
      <c r="AP11" s="181"/>
      <c r="AQ11" s="181"/>
      <c r="AR11" s="181"/>
      <c r="AS11" s="181"/>
      <c r="AT11" s="181"/>
      <c r="AU11" s="181"/>
      <c r="AV11" s="181"/>
      <c r="AW11" s="181"/>
      <c r="AX11" s="181"/>
      <c r="AY11" s="181"/>
      <c r="AZ11" s="181"/>
      <c r="BA11" s="181"/>
      <c r="BB11" s="181"/>
      <c r="BC11" s="181"/>
      <c r="BD11" s="181"/>
      <c r="BE11" s="181"/>
      <c r="BF11" s="181"/>
      <c r="BG11" s="181"/>
      <c r="BH11" s="181"/>
      <c r="BI11" s="181"/>
      <c r="BJ11" s="181"/>
      <c r="BK11" s="181"/>
      <c r="BL11" s="181"/>
      <c r="BM11" s="181"/>
      <c r="BN11" s="181"/>
      <c r="BO11" s="181"/>
      <c r="BP11" s="181"/>
      <c r="BQ11" s="181"/>
      <c r="BR11" s="181"/>
      <c r="BS11" s="181"/>
      <c r="BT11" s="181"/>
      <c r="BU11" s="181"/>
      <c r="BV11" s="181"/>
      <c r="BW11" s="182"/>
      <c r="BX11" s="181"/>
      <c r="BY11" s="181"/>
      <c r="BZ11" s="181"/>
      <c r="CA11" s="182"/>
      <c r="CB11" s="181"/>
      <c r="CC11" s="181"/>
      <c r="CD11" s="181"/>
      <c r="CE11" s="181"/>
      <c r="CF11" s="181"/>
      <c r="CG11" s="181"/>
      <c r="CH11" s="181"/>
      <c r="CI11" s="181"/>
      <c r="CJ11" s="181"/>
      <c r="CK11" s="181"/>
      <c r="CL11" s="181"/>
      <c r="CM11" s="181"/>
      <c r="CN11" s="181"/>
    </row>
    <row r="12" spans="1:92" hidden="1">
      <c r="A12" s="200"/>
      <c r="B12" s="201" t="s">
        <v>3913</v>
      </c>
      <c r="C12" s="200" t="s">
        <v>2465</v>
      </c>
      <c r="D12" s="205" t="s">
        <v>3914</v>
      </c>
      <c r="E12" s="200"/>
      <c r="F12" s="206"/>
      <c r="G12" s="207">
        <v>38369</v>
      </c>
      <c r="H12" s="200"/>
      <c r="I12" s="200"/>
      <c r="J12" s="200"/>
      <c r="K12" s="200"/>
      <c r="L12" s="208" t="s">
        <v>3915</v>
      </c>
      <c r="M12" s="201" t="s">
        <v>3916</v>
      </c>
      <c r="N12" s="201" t="s">
        <v>5725</v>
      </c>
      <c r="O12" s="104" t="s">
        <v>5726</v>
      </c>
      <c r="P12" s="201"/>
      <c r="Q12" s="201"/>
      <c r="R12" s="201"/>
      <c r="S12" s="201" t="s">
        <v>5727</v>
      </c>
      <c r="T12" s="200"/>
      <c r="U12" s="200"/>
      <c r="V12" s="200" t="s">
        <v>5728</v>
      </c>
      <c r="W12" s="200" t="s">
        <v>5729</v>
      </c>
      <c r="X12" s="200"/>
      <c r="Y12" s="200"/>
      <c r="Z12" s="200"/>
      <c r="AA12" s="200"/>
      <c r="AB12" s="200"/>
      <c r="AC12" s="200"/>
      <c r="AD12" s="200"/>
      <c r="AE12" s="200"/>
      <c r="AF12" s="200"/>
      <c r="AG12" s="200"/>
      <c r="AH12" s="200"/>
      <c r="AI12" s="200"/>
      <c r="AJ12" s="200"/>
      <c r="AK12" s="200"/>
      <c r="AL12" s="200"/>
      <c r="AM12" s="200"/>
      <c r="AN12" s="200"/>
      <c r="AO12" s="200"/>
      <c r="AP12" s="200"/>
      <c r="AQ12" s="200"/>
      <c r="AR12" s="200"/>
      <c r="AS12" s="200"/>
      <c r="AT12" s="200"/>
      <c r="AU12" s="200"/>
      <c r="AV12" s="200"/>
      <c r="AW12" s="200"/>
      <c r="AX12" s="200"/>
      <c r="AY12" s="200"/>
      <c r="AZ12" s="200"/>
      <c r="BA12" s="200"/>
      <c r="BB12" s="200"/>
      <c r="BC12" s="200"/>
      <c r="BD12" s="200"/>
      <c r="BE12" s="200"/>
      <c r="BF12" s="200"/>
      <c r="BG12" s="200"/>
      <c r="BH12" s="200"/>
      <c r="BI12" s="200"/>
      <c r="BJ12" s="200"/>
      <c r="BK12" s="200"/>
      <c r="BL12" s="200"/>
      <c r="BM12" s="200"/>
      <c r="BN12" s="200"/>
      <c r="BO12" s="200"/>
      <c r="BP12" s="200"/>
      <c r="BQ12" s="200"/>
      <c r="BR12" s="200"/>
      <c r="BS12" s="200"/>
      <c r="BT12" s="200"/>
      <c r="BU12" s="200"/>
      <c r="BV12" s="200"/>
      <c r="BW12" s="200"/>
      <c r="BX12" s="200"/>
      <c r="BY12" s="200"/>
      <c r="BZ12" s="201"/>
      <c r="CA12" s="200"/>
      <c r="CB12" s="200"/>
      <c r="CC12" s="200"/>
      <c r="CD12" s="200"/>
      <c r="CE12" s="200"/>
      <c r="CF12" s="200"/>
      <c r="CG12" s="200"/>
      <c r="CH12" s="200"/>
      <c r="CI12" s="200"/>
      <c r="CJ12" s="200"/>
      <c r="CK12" s="200"/>
      <c r="CL12" s="200"/>
      <c r="CM12" s="200"/>
      <c r="CN12" s="200"/>
    </row>
    <row r="13" spans="1:92" hidden="1">
      <c r="A13" s="206"/>
      <c r="B13" s="104" t="s">
        <v>5730</v>
      </c>
      <c r="C13" s="206" t="s">
        <v>2465</v>
      </c>
      <c r="D13" s="103" t="s">
        <v>3914</v>
      </c>
      <c r="E13" s="206"/>
      <c r="F13" s="206"/>
      <c r="G13" s="209">
        <v>39035</v>
      </c>
      <c r="H13" s="206"/>
      <c r="I13" s="206"/>
      <c r="J13" s="206"/>
      <c r="K13" s="206"/>
      <c r="L13" s="210" t="s">
        <v>3915</v>
      </c>
      <c r="M13" s="104" t="s">
        <v>5731</v>
      </c>
      <c r="N13" s="104" t="s">
        <v>5732</v>
      </c>
      <c r="O13" s="104" t="s">
        <v>5733</v>
      </c>
      <c r="P13" s="206"/>
      <c r="Q13" s="211"/>
      <c r="R13" s="206"/>
      <c r="S13" s="104" t="s">
        <v>5734</v>
      </c>
      <c r="T13" s="206"/>
      <c r="U13" s="206"/>
      <c r="V13" s="206"/>
      <c r="W13" s="206" t="s">
        <v>5729</v>
      </c>
      <c r="X13" s="206"/>
      <c r="Y13" s="206"/>
      <c r="Z13" s="206"/>
      <c r="AA13" s="206"/>
      <c r="AB13" s="206"/>
      <c r="AC13" s="206"/>
      <c r="AD13" s="206"/>
      <c r="AE13" s="206"/>
      <c r="AF13" s="206"/>
      <c r="AG13" s="206"/>
      <c r="AH13" s="206"/>
      <c r="AI13" s="206"/>
      <c r="AJ13" s="20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6"/>
      <c r="BH13" s="206"/>
      <c r="BI13" s="206"/>
      <c r="BJ13" s="206"/>
      <c r="BK13" s="206"/>
      <c r="BL13" s="206"/>
      <c r="BM13" s="206"/>
      <c r="BN13" s="206"/>
      <c r="BO13" s="206"/>
      <c r="BP13" s="206"/>
      <c r="BQ13" s="206"/>
      <c r="BR13" s="206"/>
      <c r="BS13" s="206"/>
      <c r="BT13" s="206"/>
      <c r="BU13" s="206"/>
      <c r="BV13" s="206"/>
      <c r="BW13" s="206"/>
      <c r="BX13" s="206"/>
      <c r="BY13" s="206"/>
      <c r="BZ13" s="206"/>
      <c r="CA13" s="206"/>
      <c r="CB13" s="206"/>
      <c r="CC13" s="206"/>
      <c r="CD13" s="206"/>
      <c r="CE13" s="206"/>
      <c r="CF13" s="206"/>
      <c r="CG13" s="206"/>
      <c r="CH13" s="206"/>
      <c r="CI13" s="206"/>
      <c r="CJ13" s="206"/>
      <c r="CK13" s="206"/>
      <c r="CL13" s="206"/>
      <c r="CM13" s="206"/>
      <c r="CN13" s="206"/>
    </row>
    <row r="14" spans="1:92" hidden="1">
      <c r="A14" s="206"/>
      <c r="B14" s="104" t="s">
        <v>399</v>
      </c>
      <c r="C14" s="206" t="s">
        <v>2465</v>
      </c>
      <c r="D14" s="103" t="s">
        <v>5735</v>
      </c>
      <c r="E14" s="206"/>
      <c r="F14" s="212"/>
      <c r="G14" s="209">
        <v>36617</v>
      </c>
      <c r="H14" s="206"/>
      <c r="I14" s="206"/>
      <c r="J14" s="206"/>
      <c r="K14" s="206"/>
      <c r="L14" s="210" t="s">
        <v>3915</v>
      </c>
      <c r="M14" s="104" t="s">
        <v>5736</v>
      </c>
      <c r="N14" s="104" t="s">
        <v>5737</v>
      </c>
      <c r="O14" s="104" t="s">
        <v>5738</v>
      </c>
      <c r="P14" s="206"/>
      <c r="Q14" s="211"/>
      <c r="R14" s="206"/>
      <c r="S14" s="104" t="s">
        <v>6467</v>
      </c>
      <c r="T14" s="206"/>
      <c r="U14" s="206"/>
      <c r="V14" s="206"/>
      <c r="W14" s="206" t="s">
        <v>5739</v>
      </c>
      <c r="X14" s="206"/>
      <c r="Y14" s="206"/>
      <c r="Z14" s="206"/>
      <c r="AA14" s="206"/>
      <c r="AB14" s="206"/>
      <c r="AC14" s="206"/>
      <c r="AD14" s="206"/>
      <c r="AE14" s="206"/>
      <c r="AF14" s="206"/>
      <c r="AG14" s="206"/>
      <c r="AH14" s="206"/>
      <c r="AI14" s="206"/>
      <c r="AJ14" s="206"/>
      <c r="AK14" s="206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6"/>
      <c r="BS14" s="206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6"/>
      <c r="CJ14" s="206"/>
      <c r="CK14" s="206"/>
      <c r="CL14" s="206"/>
      <c r="CM14" s="206"/>
      <c r="CN14" s="206"/>
    </row>
    <row r="15" spans="1:92" hidden="1">
      <c r="A15" s="206"/>
      <c r="B15" s="104" t="s">
        <v>5740</v>
      </c>
      <c r="C15" s="206" t="s">
        <v>2465</v>
      </c>
      <c r="D15" s="103" t="s">
        <v>5735</v>
      </c>
      <c r="E15" s="206"/>
      <c r="F15" s="212"/>
      <c r="G15" s="209">
        <v>37672</v>
      </c>
      <c r="H15" s="206"/>
      <c r="I15" s="206"/>
      <c r="J15" s="206"/>
      <c r="K15" s="206"/>
      <c r="L15" s="210" t="s">
        <v>3915</v>
      </c>
      <c r="M15" s="104" t="s">
        <v>5741</v>
      </c>
      <c r="N15" s="104" t="s">
        <v>5742</v>
      </c>
      <c r="O15" s="104" t="s">
        <v>5743</v>
      </c>
      <c r="P15" s="206"/>
      <c r="Q15" s="211"/>
      <c r="R15" s="206"/>
      <c r="S15" s="104" t="s">
        <v>5744</v>
      </c>
      <c r="T15" s="206"/>
      <c r="U15" s="206"/>
      <c r="V15" s="206"/>
      <c r="W15" s="206" t="s">
        <v>5739</v>
      </c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6"/>
      <c r="AI15" s="206"/>
      <c r="AJ15" s="206"/>
      <c r="AK15" s="206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6"/>
      <c r="BS15" s="206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6"/>
      <c r="CJ15" s="206"/>
      <c r="CK15" s="206"/>
      <c r="CL15" s="206"/>
      <c r="CM15" s="206"/>
      <c r="CN15" s="206"/>
    </row>
    <row r="16" spans="1:92" s="219" customFormat="1" hidden="1">
      <c r="A16" s="213" t="s">
        <v>5745</v>
      </c>
      <c r="B16" s="214" t="s">
        <v>5746</v>
      </c>
      <c r="C16" s="213" t="s">
        <v>2465</v>
      </c>
      <c r="D16" s="215" t="s">
        <v>5735</v>
      </c>
      <c r="E16" s="213"/>
      <c r="F16" s="213"/>
      <c r="G16" s="216">
        <v>37895</v>
      </c>
      <c r="H16" s="213"/>
      <c r="I16" s="213"/>
      <c r="J16" s="213"/>
      <c r="K16" s="213"/>
      <c r="L16" s="217" t="s">
        <v>3915</v>
      </c>
      <c r="M16" s="214" t="s">
        <v>5747</v>
      </c>
      <c r="N16" s="214" t="s">
        <v>5748</v>
      </c>
      <c r="O16" s="214" t="s">
        <v>7246</v>
      </c>
      <c r="P16" s="213"/>
      <c r="Q16" s="218"/>
      <c r="R16" s="213"/>
      <c r="S16" s="214" t="s">
        <v>6467</v>
      </c>
      <c r="T16" s="213"/>
      <c r="U16" s="213"/>
      <c r="V16" s="213"/>
      <c r="W16" s="213" t="s">
        <v>5739</v>
      </c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3"/>
      <c r="BB16" s="213"/>
      <c r="BC16" s="213"/>
      <c r="BD16" s="213"/>
      <c r="BE16" s="213"/>
      <c r="BF16" s="213"/>
      <c r="BG16" s="213"/>
      <c r="BH16" s="213"/>
      <c r="BI16" s="213"/>
      <c r="BJ16" s="213"/>
      <c r="BK16" s="213"/>
      <c r="BL16" s="213"/>
      <c r="BM16" s="213"/>
      <c r="BN16" s="213"/>
      <c r="BO16" s="213"/>
      <c r="BP16" s="213"/>
      <c r="BQ16" s="213"/>
      <c r="BR16" s="213"/>
      <c r="BS16" s="213"/>
      <c r="BT16" s="213"/>
      <c r="BU16" s="213"/>
      <c r="BV16" s="213"/>
      <c r="BW16" s="213"/>
      <c r="BX16" s="213"/>
      <c r="BY16" s="213"/>
      <c r="BZ16" s="213"/>
      <c r="CA16" s="213"/>
      <c r="CB16" s="213"/>
      <c r="CC16" s="213"/>
      <c r="CD16" s="213"/>
      <c r="CE16" s="213"/>
      <c r="CF16" s="213"/>
      <c r="CG16" s="213"/>
      <c r="CH16" s="213"/>
      <c r="CI16" s="213"/>
      <c r="CJ16" s="213"/>
      <c r="CK16" s="213"/>
      <c r="CL16" s="213"/>
      <c r="CM16" s="213"/>
      <c r="CN16" s="213"/>
    </row>
    <row r="17" spans="1:92" hidden="1">
      <c r="A17" s="206"/>
      <c r="B17" s="104" t="s">
        <v>7227</v>
      </c>
      <c r="C17" s="206" t="s">
        <v>2465</v>
      </c>
      <c r="D17" s="103" t="s">
        <v>5735</v>
      </c>
      <c r="E17" s="206"/>
      <c r="F17" s="206"/>
      <c r="G17" s="209">
        <v>38036</v>
      </c>
      <c r="H17" s="206"/>
      <c r="I17" s="206"/>
      <c r="J17" s="206"/>
      <c r="K17" s="206"/>
      <c r="L17" s="210" t="s">
        <v>3915</v>
      </c>
      <c r="M17" s="104" t="s">
        <v>7247</v>
      </c>
      <c r="N17" s="104" t="s">
        <v>7248</v>
      </c>
      <c r="O17" s="104" t="s">
        <v>7254</v>
      </c>
      <c r="P17" s="206"/>
      <c r="Q17" s="211"/>
      <c r="R17" s="206"/>
      <c r="S17" s="104" t="s">
        <v>5416</v>
      </c>
      <c r="T17" s="206"/>
      <c r="U17" s="206"/>
      <c r="V17" s="206"/>
      <c r="W17" s="206" t="s">
        <v>5739</v>
      </c>
      <c r="X17" s="206"/>
      <c r="Y17" s="206"/>
      <c r="Z17" s="206"/>
      <c r="AA17" s="206"/>
      <c r="AB17" s="206"/>
      <c r="AC17" s="206"/>
      <c r="AD17" s="206"/>
      <c r="AE17" s="206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6"/>
      <c r="BH17" s="206"/>
      <c r="BI17" s="206"/>
      <c r="BJ17" s="206"/>
      <c r="BK17" s="206"/>
      <c r="BL17" s="206"/>
      <c r="BM17" s="206"/>
      <c r="BN17" s="206"/>
      <c r="BO17" s="206"/>
      <c r="BP17" s="206"/>
      <c r="BQ17" s="206"/>
      <c r="BR17" s="206"/>
      <c r="BS17" s="206"/>
      <c r="BT17" s="206"/>
      <c r="BU17" s="206"/>
      <c r="BV17" s="206"/>
      <c r="BW17" s="206"/>
      <c r="BX17" s="206"/>
      <c r="BY17" s="206"/>
      <c r="BZ17" s="206"/>
      <c r="CA17" s="206"/>
      <c r="CB17" s="206"/>
      <c r="CC17" s="206"/>
      <c r="CD17" s="206"/>
      <c r="CE17" s="206"/>
      <c r="CF17" s="206"/>
      <c r="CG17" s="206"/>
      <c r="CH17" s="206"/>
      <c r="CI17" s="206"/>
      <c r="CJ17" s="206"/>
      <c r="CK17" s="206"/>
      <c r="CL17" s="206"/>
      <c r="CM17" s="206"/>
      <c r="CN17" s="206"/>
    </row>
    <row r="18" spans="1:92" s="219" customFormat="1" hidden="1">
      <c r="A18" s="213" t="s">
        <v>5417</v>
      </c>
      <c r="B18" s="214" t="s">
        <v>5166</v>
      </c>
      <c r="C18" s="213" t="s">
        <v>2465</v>
      </c>
      <c r="D18" s="215" t="s">
        <v>5735</v>
      </c>
      <c r="E18" s="213"/>
      <c r="F18" s="213"/>
      <c r="G18" s="216">
        <v>38261</v>
      </c>
      <c r="H18" s="213"/>
      <c r="I18" s="213"/>
      <c r="J18" s="213"/>
      <c r="K18" s="213"/>
      <c r="L18" s="217" t="s">
        <v>3915</v>
      </c>
      <c r="M18" s="214" t="s">
        <v>5418</v>
      </c>
      <c r="N18" s="214" t="s">
        <v>5419</v>
      </c>
      <c r="O18" s="214" t="s">
        <v>7246</v>
      </c>
      <c r="P18" s="213"/>
      <c r="Q18" s="218"/>
      <c r="R18" s="213"/>
      <c r="S18" s="214" t="s">
        <v>6467</v>
      </c>
      <c r="T18" s="213"/>
      <c r="U18" s="213"/>
      <c r="V18" s="213"/>
      <c r="W18" s="213" t="s">
        <v>5739</v>
      </c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  <c r="AZ18" s="213"/>
      <c r="BA18" s="213"/>
      <c r="BB18" s="213"/>
      <c r="BC18" s="213"/>
      <c r="BD18" s="213"/>
      <c r="BE18" s="213"/>
      <c r="BF18" s="213"/>
      <c r="BG18" s="213"/>
      <c r="BH18" s="213"/>
      <c r="BI18" s="213"/>
      <c r="BJ18" s="213"/>
      <c r="BK18" s="213"/>
      <c r="BL18" s="213"/>
      <c r="BM18" s="213"/>
      <c r="BN18" s="213"/>
      <c r="BO18" s="213"/>
      <c r="BP18" s="213"/>
      <c r="BQ18" s="213"/>
      <c r="BR18" s="213"/>
      <c r="BS18" s="213"/>
      <c r="BT18" s="213"/>
      <c r="BU18" s="213"/>
      <c r="BV18" s="213"/>
      <c r="BW18" s="213"/>
      <c r="BX18" s="213"/>
      <c r="BY18" s="213"/>
      <c r="BZ18" s="213"/>
      <c r="CA18" s="213"/>
      <c r="CB18" s="213"/>
      <c r="CC18" s="213"/>
      <c r="CD18" s="213"/>
      <c r="CE18" s="213"/>
      <c r="CF18" s="213"/>
      <c r="CG18" s="213"/>
      <c r="CH18" s="213"/>
      <c r="CI18" s="213"/>
      <c r="CJ18" s="213"/>
      <c r="CK18" s="213"/>
      <c r="CL18" s="213"/>
      <c r="CM18" s="213"/>
      <c r="CN18" s="213"/>
    </row>
    <row r="19" spans="1:92" s="219" customFormat="1" hidden="1">
      <c r="A19" s="213" t="s">
        <v>5745</v>
      </c>
      <c r="B19" s="214" t="s">
        <v>5420</v>
      </c>
      <c r="C19" s="213" t="s">
        <v>2465</v>
      </c>
      <c r="D19" s="215" t="s">
        <v>5735</v>
      </c>
      <c r="E19" s="213"/>
      <c r="F19" s="213"/>
      <c r="G19" s="216">
        <v>38434</v>
      </c>
      <c r="H19" s="213"/>
      <c r="I19" s="213"/>
      <c r="J19" s="213"/>
      <c r="K19" s="213"/>
      <c r="L19" s="217" t="s">
        <v>3915</v>
      </c>
      <c r="M19" s="214" t="s">
        <v>5421</v>
      </c>
      <c r="N19" s="214" t="s">
        <v>2280</v>
      </c>
      <c r="O19" s="214" t="s">
        <v>2281</v>
      </c>
      <c r="P19" s="213"/>
      <c r="Q19" s="218"/>
      <c r="R19" s="213"/>
      <c r="S19" s="214" t="s">
        <v>6467</v>
      </c>
      <c r="T19" s="213"/>
      <c r="U19" s="213"/>
      <c r="V19" s="213"/>
      <c r="W19" s="213" t="s">
        <v>5739</v>
      </c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  <c r="AV19" s="213"/>
      <c r="AW19" s="213"/>
      <c r="AX19" s="213"/>
      <c r="AY19" s="213"/>
      <c r="AZ19" s="213"/>
      <c r="BA19" s="213"/>
      <c r="BB19" s="213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3"/>
      <c r="BS19" s="213"/>
      <c r="BT19" s="213"/>
      <c r="BU19" s="213"/>
      <c r="BV19" s="213"/>
      <c r="BW19" s="213"/>
      <c r="BX19" s="213"/>
      <c r="BY19" s="213"/>
      <c r="BZ19" s="213"/>
      <c r="CA19" s="213"/>
      <c r="CB19" s="213"/>
      <c r="CC19" s="213"/>
      <c r="CD19" s="213"/>
      <c r="CE19" s="213"/>
      <c r="CF19" s="213"/>
      <c r="CG19" s="213"/>
      <c r="CH19" s="213"/>
      <c r="CI19" s="213"/>
      <c r="CJ19" s="213"/>
      <c r="CK19" s="213"/>
      <c r="CL19" s="213"/>
      <c r="CM19" s="213"/>
      <c r="CN19" s="213"/>
    </row>
    <row r="20" spans="1:92" hidden="1">
      <c r="A20" s="206"/>
      <c r="B20" s="104" t="s">
        <v>6059</v>
      </c>
      <c r="C20" s="206" t="s">
        <v>2465</v>
      </c>
      <c r="D20" s="103" t="s">
        <v>5735</v>
      </c>
      <c r="E20" s="206"/>
      <c r="F20" s="206"/>
      <c r="G20" s="209">
        <v>39097</v>
      </c>
      <c r="H20" s="206"/>
      <c r="I20" s="206"/>
      <c r="J20" s="206"/>
      <c r="K20" s="206"/>
      <c r="L20" s="210" t="s">
        <v>3915</v>
      </c>
      <c r="M20" s="104" t="s">
        <v>2282</v>
      </c>
      <c r="N20" s="104" t="s">
        <v>2283</v>
      </c>
      <c r="O20" s="104" t="s">
        <v>2284</v>
      </c>
      <c r="P20" s="206"/>
      <c r="Q20" s="211"/>
      <c r="R20" s="206"/>
      <c r="S20" s="104" t="s">
        <v>2285</v>
      </c>
      <c r="T20" s="206"/>
      <c r="U20" s="206"/>
      <c r="V20" s="206"/>
      <c r="W20" s="206" t="s">
        <v>5739</v>
      </c>
      <c r="X20" s="206"/>
      <c r="Y20" s="206"/>
      <c r="Z20" s="206"/>
      <c r="AA20" s="206"/>
      <c r="AB20" s="206"/>
      <c r="AC20" s="206"/>
      <c r="AD20" s="206"/>
      <c r="AE20" s="206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06"/>
      <c r="BM20" s="206"/>
      <c r="BN20" s="206"/>
      <c r="BO20" s="206"/>
      <c r="BP20" s="206"/>
      <c r="BQ20" s="206"/>
      <c r="BR20" s="206"/>
      <c r="BS20" s="206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6"/>
      <c r="CJ20" s="206"/>
      <c r="CK20" s="206"/>
      <c r="CL20" s="206"/>
      <c r="CM20" s="206"/>
      <c r="CN20" s="206"/>
    </row>
    <row r="21" spans="1:92" hidden="1">
      <c r="A21" s="206"/>
      <c r="B21" s="211" t="s">
        <v>6478</v>
      </c>
      <c r="C21" s="206" t="s">
        <v>2465</v>
      </c>
      <c r="D21" s="103" t="s">
        <v>7277</v>
      </c>
      <c r="E21" s="206"/>
      <c r="F21" s="206"/>
      <c r="G21" s="209"/>
      <c r="H21" s="206"/>
      <c r="I21" s="206"/>
      <c r="J21" s="206"/>
      <c r="K21" s="206"/>
      <c r="L21" s="210" t="s">
        <v>3915</v>
      </c>
      <c r="M21" s="104"/>
      <c r="N21" s="104"/>
      <c r="O21" s="220" t="s">
        <v>2286</v>
      </c>
      <c r="P21" s="206"/>
      <c r="Q21" s="206"/>
      <c r="R21" s="206"/>
      <c r="S21" s="104"/>
      <c r="T21" s="206"/>
      <c r="U21" s="206"/>
      <c r="V21" s="206"/>
      <c r="W21" s="206"/>
      <c r="X21" s="206"/>
      <c r="Y21" s="206"/>
      <c r="Z21" s="206"/>
      <c r="AA21" s="206"/>
      <c r="AB21" s="206"/>
      <c r="AC21" s="206"/>
      <c r="AD21" s="206"/>
      <c r="AE21" s="206"/>
      <c r="AF21" s="206"/>
      <c r="AG21" s="206"/>
      <c r="AH21" s="206"/>
      <c r="AI21" s="206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06"/>
      <c r="BM21" s="206"/>
      <c r="BN21" s="206"/>
      <c r="BO21" s="206"/>
      <c r="BP21" s="206"/>
      <c r="BQ21" s="206"/>
      <c r="BR21" s="206"/>
      <c r="BS21" s="206"/>
      <c r="BT21" s="206"/>
      <c r="BU21" s="206"/>
      <c r="BV21" s="206"/>
      <c r="BW21" s="206"/>
      <c r="BX21" s="206"/>
      <c r="BY21" s="206"/>
      <c r="BZ21" s="206"/>
      <c r="CA21" s="206"/>
      <c r="CB21" s="206"/>
      <c r="CC21" s="206"/>
      <c r="CD21" s="206"/>
      <c r="CE21" s="206"/>
      <c r="CF21" s="206"/>
      <c r="CG21" s="206"/>
      <c r="CH21" s="206"/>
      <c r="CI21" s="206"/>
      <c r="CJ21" s="206"/>
      <c r="CK21" s="206"/>
      <c r="CL21" s="206"/>
      <c r="CM21" s="206"/>
      <c r="CN21" s="206"/>
    </row>
    <row r="22" spans="1:92" hidden="1">
      <c r="A22" s="206"/>
      <c r="B22" s="211" t="s">
        <v>6478</v>
      </c>
      <c r="C22" s="206" t="s">
        <v>2465</v>
      </c>
      <c r="D22" s="103" t="s">
        <v>7277</v>
      </c>
      <c r="E22" s="206"/>
      <c r="F22" s="206"/>
      <c r="G22" s="209"/>
      <c r="H22" s="206"/>
      <c r="I22" s="206"/>
      <c r="J22" s="206"/>
      <c r="K22" s="206"/>
      <c r="L22" s="210" t="s">
        <v>3915</v>
      </c>
      <c r="M22" s="104"/>
      <c r="N22" s="104"/>
      <c r="O22" s="221" t="s">
        <v>2287</v>
      </c>
      <c r="P22" s="206"/>
      <c r="Q22" s="206"/>
      <c r="R22" s="206"/>
      <c r="S22" s="104"/>
      <c r="T22" s="206"/>
      <c r="U22" s="206"/>
      <c r="V22" s="206"/>
      <c r="W22" s="206"/>
      <c r="X22" s="206"/>
      <c r="Y22" s="206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6"/>
      <c r="BS22" s="206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6"/>
      <c r="CJ22" s="206"/>
      <c r="CK22" s="206"/>
      <c r="CL22" s="206"/>
      <c r="CM22" s="206"/>
      <c r="CN22" s="206"/>
    </row>
    <row r="23" spans="1:92" hidden="1">
      <c r="A23" s="206"/>
      <c r="B23" s="211" t="s">
        <v>6478</v>
      </c>
      <c r="C23" s="206" t="s">
        <v>2465</v>
      </c>
      <c r="D23" s="103" t="s">
        <v>7277</v>
      </c>
      <c r="E23" s="206"/>
      <c r="F23" s="206"/>
      <c r="G23" s="209"/>
      <c r="H23" s="206"/>
      <c r="I23" s="206"/>
      <c r="J23" s="206"/>
      <c r="K23" s="206"/>
      <c r="L23" s="210" t="s">
        <v>3915</v>
      </c>
      <c r="M23" s="104"/>
      <c r="N23" s="104"/>
      <c r="O23" s="221" t="s">
        <v>2288</v>
      </c>
      <c r="P23" s="206"/>
      <c r="Q23" s="206"/>
      <c r="R23" s="206"/>
      <c r="S23" s="104"/>
      <c r="T23" s="206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6"/>
      <c r="BS23" s="206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6"/>
      <c r="CJ23" s="206"/>
      <c r="CK23" s="206"/>
      <c r="CL23" s="206"/>
      <c r="CM23" s="206"/>
      <c r="CN23" s="206"/>
    </row>
    <row r="24" spans="1:92" hidden="1">
      <c r="A24" s="206"/>
      <c r="B24" s="211" t="s">
        <v>4191</v>
      </c>
      <c r="C24" s="206" t="s">
        <v>2465</v>
      </c>
      <c r="D24" s="103" t="s">
        <v>7277</v>
      </c>
      <c r="E24" s="206" t="s">
        <v>4192</v>
      </c>
      <c r="F24" s="206" t="s">
        <v>4193</v>
      </c>
      <c r="G24" s="209">
        <v>40891</v>
      </c>
      <c r="H24" s="206"/>
      <c r="I24" s="206"/>
      <c r="J24" s="206"/>
      <c r="K24" s="206"/>
      <c r="L24" s="210" t="s">
        <v>3915</v>
      </c>
      <c r="M24" s="104" t="s">
        <v>4883</v>
      </c>
      <c r="N24" s="104" t="s">
        <v>4884</v>
      </c>
      <c r="O24" s="221" t="s">
        <v>4885</v>
      </c>
      <c r="P24" s="222" t="s">
        <v>4886</v>
      </c>
      <c r="Q24" s="206"/>
      <c r="R24" s="206"/>
      <c r="S24" s="104" t="s">
        <v>7284</v>
      </c>
      <c r="T24" s="206"/>
      <c r="U24" s="206"/>
      <c r="V24" s="206" t="s">
        <v>4887</v>
      </c>
      <c r="W24" s="206" t="s">
        <v>4888</v>
      </c>
      <c r="X24" s="206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6"/>
      <c r="BH24" s="206"/>
      <c r="BI24" s="206"/>
      <c r="BJ24" s="206"/>
      <c r="BK24" s="206"/>
      <c r="BL24" s="206"/>
      <c r="BM24" s="206"/>
      <c r="BN24" s="206"/>
      <c r="BO24" s="206"/>
      <c r="BP24" s="206"/>
      <c r="BQ24" s="206"/>
      <c r="BR24" s="206"/>
      <c r="BS24" s="206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6"/>
      <c r="CJ24" s="206"/>
      <c r="CK24" s="206"/>
      <c r="CL24" s="206"/>
      <c r="CM24" s="206"/>
      <c r="CN24" s="206"/>
    </row>
    <row r="25" spans="1:92">
      <c r="A25" s="206"/>
      <c r="B25" s="211" t="s">
        <v>6478</v>
      </c>
      <c r="C25" s="206" t="s">
        <v>2465</v>
      </c>
      <c r="D25" s="103" t="s">
        <v>4889</v>
      </c>
      <c r="E25" s="206" t="s">
        <v>4890</v>
      </c>
      <c r="F25" s="206" t="s">
        <v>4891</v>
      </c>
      <c r="G25" s="209">
        <v>40310</v>
      </c>
      <c r="H25" s="206"/>
      <c r="I25" s="206"/>
      <c r="J25" s="206"/>
      <c r="K25" s="206"/>
      <c r="L25" s="210" t="s">
        <v>3915</v>
      </c>
      <c r="M25" s="104"/>
      <c r="N25" s="104" t="s">
        <v>4212</v>
      </c>
      <c r="O25" s="221" t="s">
        <v>4213</v>
      </c>
      <c r="P25" s="206"/>
      <c r="Q25" s="206"/>
      <c r="R25" s="206"/>
      <c r="S25" s="104" t="s">
        <v>4214</v>
      </c>
      <c r="T25" s="206"/>
      <c r="U25" s="206"/>
      <c r="V25" s="206" t="s">
        <v>4215</v>
      </c>
      <c r="W25" s="206"/>
      <c r="X25" s="206"/>
      <c r="Y25" s="206"/>
      <c r="Z25" s="206"/>
      <c r="AA25" s="206"/>
      <c r="AB25" s="206"/>
      <c r="AC25" s="206"/>
      <c r="AD25" s="206"/>
      <c r="AE25" s="206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6"/>
      <c r="BH25" s="206"/>
      <c r="BI25" s="206"/>
      <c r="BJ25" s="206"/>
      <c r="BK25" s="206"/>
      <c r="BL25" s="206"/>
      <c r="BM25" s="206"/>
      <c r="BN25" s="206"/>
      <c r="BO25" s="206"/>
      <c r="BP25" s="206"/>
      <c r="BQ25" s="206"/>
      <c r="BR25" s="206"/>
      <c r="BS25" s="206"/>
      <c r="BT25" s="206"/>
      <c r="BU25" s="206"/>
      <c r="BV25" s="206"/>
      <c r="BW25" s="206"/>
      <c r="BX25" s="206"/>
      <c r="BY25" s="206"/>
      <c r="BZ25" s="206"/>
      <c r="CA25" s="206"/>
      <c r="CB25" s="206"/>
      <c r="CC25" s="206"/>
      <c r="CD25" s="206"/>
      <c r="CE25" s="206"/>
      <c r="CF25" s="206"/>
      <c r="CG25" s="206"/>
      <c r="CH25" s="206"/>
      <c r="CI25" s="206"/>
      <c r="CJ25" s="206"/>
      <c r="CK25" s="206"/>
      <c r="CL25" s="206"/>
      <c r="CM25" s="206"/>
      <c r="CN25" s="206"/>
    </row>
    <row r="26" spans="1:92">
      <c r="A26" s="206"/>
      <c r="B26" s="211" t="s">
        <v>6478</v>
      </c>
      <c r="C26" s="206" t="s">
        <v>2465</v>
      </c>
      <c r="D26" s="103" t="s">
        <v>4889</v>
      </c>
      <c r="E26" s="206" t="s">
        <v>4890</v>
      </c>
      <c r="F26" s="206" t="s">
        <v>4891</v>
      </c>
      <c r="G26" s="209">
        <v>40310</v>
      </c>
      <c r="H26" s="206"/>
      <c r="I26" s="206"/>
      <c r="J26" s="206"/>
      <c r="K26" s="206"/>
      <c r="L26" s="210" t="s">
        <v>3915</v>
      </c>
      <c r="M26" s="104"/>
      <c r="N26" s="104" t="s">
        <v>1134</v>
      </c>
      <c r="O26" s="221" t="s">
        <v>4213</v>
      </c>
      <c r="P26" s="206"/>
      <c r="Q26" s="206"/>
      <c r="R26" s="206"/>
      <c r="S26" s="104" t="s">
        <v>4214</v>
      </c>
      <c r="T26" s="206"/>
      <c r="U26" s="206"/>
      <c r="V26" s="206" t="s">
        <v>4215</v>
      </c>
      <c r="W26" s="206"/>
      <c r="X26" s="206"/>
      <c r="Y26" s="206"/>
      <c r="Z26" s="206"/>
      <c r="AA26" s="206"/>
      <c r="AB26" s="206"/>
      <c r="AC26" s="206"/>
      <c r="AD26" s="206"/>
      <c r="AE26" s="206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6"/>
      <c r="BS26" s="206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6"/>
      <c r="CJ26" s="206"/>
      <c r="CK26" s="206"/>
      <c r="CL26" s="206"/>
      <c r="CM26" s="206"/>
      <c r="CN26" s="206"/>
    </row>
    <row r="27" spans="1:92">
      <c r="A27" s="206"/>
      <c r="B27" s="211" t="s">
        <v>6478</v>
      </c>
      <c r="C27" s="206" t="s">
        <v>2465</v>
      </c>
      <c r="D27" s="103" t="s">
        <v>4889</v>
      </c>
      <c r="E27" s="206" t="s">
        <v>4890</v>
      </c>
      <c r="F27" s="206" t="s">
        <v>4891</v>
      </c>
      <c r="G27" s="209">
        <v>40310</v>
      </c>
      <c r="H27" s="206"/>
      <c r="I27" s="206"/>
      <c r="J27" s="206"/>
      <c r="K27" s="206"/>
      <c r="L27" s="210" t="s">
        <v>3915</v>
      </c>
      <c r="M27" s="104"/>
      <c r="N27" s="104" t="s">
        <v>1135</v>
      </c>
      <c r="O27" s="221" t="s">
        <v>4213</v>
      </c>
      <c r="P27" s="206"/>
      <c r="Q27" s="206"/>
      <c r="R27" s="206"/>
      <c r="S27" s="104" t="s">
        <v>4214</v>
      </c>
      <c r="T27" s="206"/>
      <c r="U27" s="206"/>
      <c r="V27" s="206" t="s">
        <v>4215</v>
      </c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6"/>
      <c r="BS27" s="206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6"/>
      <c r="CJ27" s="206"/>
      <c r="CK27" s="206"/>
      <c r="CL27" s="206"/>
      <c r="CM27" s="206"/>
      <c r="CN27" s="206"/>
    </row>
    <row r="28" spans="1:92">
      <c r="A28" s="206"/>
      <c r="B28" s="211" t="s">
        <v>6478</v>
      </c>
      <c r="C28" s="206" t="s">
        <v>2465</v>
      </c>
      <c r="D28" s="103" t="s">
        <v>4889</v>
      </c>
      <c r="E28" s="206" t="s">
        <v>4890</v>
      </c>
      <c r="F28" s="206" t="s">
        <v>4891</v>
      </c>
      <c r="G28" s="209">
        <v>40310</v>
      </c>
      <c r="H28" s="206"/>
      <c r="I28" s="206"/>
      <c r="J28" s="206"/>
      <c r="K28" s="206"/>
      <c r="L28" s="210" t="s">
        <v>3915</v>
      </c>
      <c r="M28" s="104"/>
      <c r="N28" s="104" t="s">
        <v>1136</v>
      </c>
      <c r="O28" s="221" t="s">
        <v>4213</v>
      </c>
      <c r="P28" s="206"/>
      <c r="Q28" s="206"/>
      <c r="R28" s="206"/>
      <c r="S28" s="104" t="s">
        <v>4214</v>
      </c>
      <c r="T28" s="206"/>
      <c r="U28" s="206"/>
      <c r="V28" s="206" t="s">
        <v>4215</v>
      </c>
      <c r="W28" s="206"/>
      <c r="X28" s="206"/>
      <c r="Y28" s="206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  <c r="BC28" s="206"/>
      <c r="BD28" s="206"/>
      <c r="BE28" s="206"/>
      <c r="BF28" s="206"/>
      <c r="BG28" s="206"/>
      <c r="BH28" s="206"/>
      <c r="BI28" s="206"/>
      <c r="BJ28" s="206"/>
      <c r="BK28" s="206"/>
      <c r="BL28" s="206"/>
      <c r="BM28" s="206"/>
      <c r="BN28" s="206"/>
      <c r="BO28" s="206"/>
      <c r="BP28" s="206"/>
      <c r="BQ28" s="206"/>
      <c r="BR28" s="206"/>
      <c r="BS28" s="206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6"/>
      <c r="CJ28" s="206"/>
      <c r="CK28" s="206"/>
      <c r="CL28" s="206"/>
      <c r="CM28" s="206"/>
      <c r="CN28" s="206"/>
    </row>
    <row r="29" spans="1:92">
      <c r="A29" s="206"/>
      <c r="B29" s="211" t="s">
        <v>6478</v>
      </c>
      <c r="C29" s="206" t="s">
        <v>2465</v>
      </c>
      <c r="D29" s="103" t="s">
        <v>4889</v>
      </c>
      <c r="E29" s="206" t="s">
        <v>4890</v>
      </c>
      <c r="F29" s="206" t="s">
        <v>4891</v>
      </c>
      <c r="G29" s="209">
        <v>40310</v>
      </c>
      <c r="H29" s="206"/>
      <c r="I29" s="206"/>
      <c r="J29" s="206"/>
      <c r="K29" s="206"/>
      <c r="L29" s="210" t="s">
        <v>3915</v>
      </c>
      <c r="M29" s="104"/>
      <c r="N29" s="104" t="s">
        <v>1137</v>
      </c>
      <c r="O29" s="221" t="s">
        <v>1138</v>
      </c>
      <c r="P29" s="206"/>
      <c r="Q29" s="206"/>
      <c r="R29" s="206"/>
      <c r="S29" s="104" t="s">
        <v>4214</v>
      </c>
      <c r="T29" s="206"/>
      <c r="U29" s="206"/>
      <c r="V29" s="206" t="s">
        <v>1139</v>
      </c>
      <c r="W29" s="206"/>
      <c r="X29" s="206"/>
      <c r="Y29" s="206"/>
      <c r="Z29" s="206"/>
      <c r="AA29" s="206"/>
      <c r="AB29" s="206"/>
      <c r="AC29" s="206"/>
      <c r="AD29" s="206"/>
      <c r="AE29" s="206"/>
      <c r="AF29" s="206"/>
      <c r="AG29" s="206"/>
      <c r="AH29" s="206"/>
      <c r="AI29" s="206"/>
      <c r="AJ29" s="20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6"/>
      <c r="BH29" s="206"/>
      <c r="BI29" s="206"/>
      <c r="BJ29" s="206"/>
      <c r="BK29" s="206"/>
      <c r="BL29" s="206"/>
      <c r="BM29" s="206"/>
      <c r="BN29" s="206"/>
      <c r="BO29" s="206"/>
      <c r="BP29" s="206"/>
      <c r="BQ29" s="206"/>
      <c r="BR29" s="206"/>
      <c r="BS29" s="206"/>
      <c r="BT29" s="206"/>
      <c r="BU29" s="206"/>
      <c r="BV29" s="206"/>
      <c r="BW29" s="206"/>
      <c r="BX29" s="206"/>
      <c r="BY29" s="206"/>
      <c r="BZ29" s="206"/>
      <c r="CA29" s="206"/>
      <c r="CB29" s="206"/>
      <c r="CC29" s="206"/>
      <c r="CD29" s="206"/>
      <c r="CE29" s="206"/>
      <c r="CF29" s="206"/>
      <c r="CG29" s="206"/>
      <c r="CH29" s="206"/>
      <c r="CI29" s="206"/>
      <c r="CJ29" s="206"/>
      <c r="CK29" s="206"/>
      <c r="CL29" s="206"/>
      <c r="CM29" s="206"/>
      <c r="CN29" s="206"/>
    </row>
    <row r="30" spans="1:92" hidden="1">
      <c r="A30" s="206"/>
      <c r="B30" s="211" t="s">
        <v>1140</v>
      </c>
      <c r="C30" s="206" t="s">
        <v>2465</v>
      </c>
      <c r="D30" s="103" t="s">
        <v>1141</v>
      </c>
      <c r="E30" s="206" t="s">
        <v>1142</v>
      </c>
      <c r="F30" s="206" t="s">
        <v>1143</v>
      </c>
      <c r="G30" s="209">
        <v>40301</v>
      </c>
      <c r="H30" s="206"/>
      <c r="I30" s="206"/>
      <c r="J30" s="206"/>
      <c r="K30" s="206"/>
      <c r="L30" s="210" t="s">
        <v>3915</v>
      </c>
      <c r="M30" s="104"/>
      <c r="N30" s="104" t="s">
        <v>1144</v>
      </c>
      <c r="O30" s="221" t="s">
        <v>2155</v>
      </c>
      <c r="P30" s="206" t="s">
        <v>2156</v>
      </c>
      <c r="Q30" s="206"/>
      <c r="R30" s="206"/>
      <c r="S30" s="104" t="s">
        <v>2157</v>
      </c>
      <c r="T30" s="206"/>
      <c r="U30" s="206"/>
      <c r="V30" s="206" t="s">
        <v>2158</v>
      </c>
      <c r="W30" s="206"/>
      <c r="X30" s="206"/>
      <c r="Y30" s="206"/>
      <c r="Z30" s="206"/>
      <c r="AA30" s="206"/>
      <c r="AB30" s="206"/>
      <c r="AC30" s="206"/>
      <c r="AD30" s="206"/>
      <c r="AE30" s="206"/>
      <c r="AF30" s="206"/>
      <c r="AG30" s="206"/>
      <c r="AH30" s="206"/>
      <c r="AI30" s="206"/>
      <c r="AJ30" s="206"/>
      <c r="AK30" s="206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6"/>
      <c r="BS30" s="206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6"/>
      <c r="CJ30" s="206"/>
      <c r="CK30" s="206"/>
      <c r="CL30" s="206"/>
      <c r="CM30" s="206"/>
      <c r="CN30" s="206"/>
    </row>
    <row r="31" spans="1:92" hidden="1">
      <c r="A31" s="206"/>
      <c r="B31" s="211" t="s">
        <v>2159</v>
      </c>
      <c r="C31" s="206" t="s">
        <v>2465</v>
      </c>
      <c r="D31" s="103" t="s">
        <v>7277</v>
      </c>
      <c r="E31" s="206" t="s">
        <v>2160</v>
      </c>
      <c r="F31" s="206" t="s">
        <v>2161</v>
      </c>
      <c r="G31" s="209">
        <v>40624</v>
      </c>
      <c r="H31" s="206"/>
      <c r="I31" s="206"/>
      <c r="J31" s="206"/>
      <c r="K31" s="206"/>
      <c r="L31" s="210" t="s">
        <v>3915</v>
      </c>
      <c r="M31" s="104" t="s">
        <v>2162</v>
      </c>
      <c r="N31" s="104" t="s">
        <v>2163</v>
      </c>
      <c r="O31" s="221" t="s">
        <v>2164</v>
      </c>
      <c r="P31" s="206" t="s">
        <v>2165</v>
      </c>
      <c r="Q31" s="206" t="s">
        <v>2166</v>
      </c>
      <c r="R31" s="206"/>
      <c r="S31" s="104" t="s">
        <v>7284</v>
      </c>
      <c r="T31" s="206"/>
      <c r="U31" s="206"/>
      <c r="V31" s="206" t="s">
        <v>2167</v>
      </c>
      <c r="W31" s="223">
        <v>41720</v>
      </c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6"/>
      <c r="AI31" s="206"/>
      <c r="AJ31" s="206"/>
      <c r="AK31" s="206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6"/>
      <c r="BS31" s="206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6"/>
      <c r="CJ31" s="206"/>
      <c r="CK31" s="206"/>
      <c r="CL31" s="206"/>
      <c r="CM31" s="206"/>
      <c r="CN31" s="206"/>
    </row>
    <row r="32" spans="1:92" s="232" customFormat="1">
      <c r="A32" s="224"/>
      <c r="B32" s="222" t="s">
        <v>5836</v>
      </c>
      <c r="C32" s="224" t="s">
        <v>2465</v>
      </c>
      <c r="D32" s="225" t="s">
        <v>3791</v>
      </c>
      <c r="E32" s="224" t="s">
        <v>2169</v>
      </c>
      <c r="F32" s="224" t="s">
        <v>2170</v>
      </c>
      <c r="G32" s="226">
        <v>40590</v>
      </c>
      <c r="H32" s="224"/>
      <c r="I32" s="224"/>
      <c r="J32" s="224"/>
      <c r="K32" s="224"/>
      <c r="L32" s="227" t="s">
        <v>3915</v>
      </c>
      <c r="M32" s="228"/>
      <c r="N32" s="228" t="s">
        <v>2171</v>
      </c>
      <c r="O32" s="229" t="s">
        <v>323</v>
      </c>
      <c r="P32" s="224"/>
      <c r="Q32" s="224"/>
      <c r="R32" s="224"/>
      <c r="S32" s="230" t="s">
        <v>6467</v>
      </c>
      <c r="T32" s="224"/>
      <c r="U32" s="224"/>
      <c r="V32" s="224" t="s">
        <v>324</v>
      </c>
      <c r="W32" s="231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</row>
    <row r="33" spans="1:92" s="232" customFormat="1">
      <c r="A33" s="224"/>
      <c r="B33" s="222" t="s">
        <v>2168</v>
      </c>
      <c r="C33" s="224" t="s">
        <v>2465</v>
      </c>
      <c r="D33" s="225" t="s">
        <v>4889</v>
      </c>
      <c r="E33" s="224" t="s">
        <v>2169</v>
      </c>
      <c r="F33" s="224" t="s">
        <v>2170</v>
      </c>
      <c r="G33" s="226">
        <v>40590</v>
      </c>
      <c r="H33" s="224"/>
      <c r="I33" s="224"/>
      <c r="J33" s="224"/>
      <c r="K33" s="224"/>
      <c r="L33" s="227" t="s">
        <v>3915</v>
      </c>
      <c r="M33" s="228"/>
      <c r="N33" s="228" t="s">
        <v>325</v>
      </c>
      <c r="O33" s="229" t="s">
        <v>323</v>
      </c>
      <c r="P33" s="224"/>
      <c r="Q33" s="224"/>
      <c r="R33" s="224"/>
      <c r="S33" s="230" t="s">
        <v>6467</v>
      </c>
      <c r="T33" s="224"/>
      <c r="U33" s="224"/>
      <c r="V33" s="224" t="s">
        <v>324</v>
      </c>
      <c r="W33" s="231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4"/>
      <c r="BB33" s="224"/>
      <c r="BC33" s="224"/>
      <c r="BD33" s="224"/>
      <c r="BE33" s="224"/>
      <c r="BF33" s="224"/>
      <c r="BG33" s="224"/>
      <c r="BH33" s="224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</row>
    <row r="34" spans="1:92" s="232" customFormat="1">
      <c r="A34" s="224"/>
      <c r="B34" s="222" t="s">
        <v>2168</v>
      </c>
      <c r="C34" s="224" t="s">
        <v>2465</v>
      </c>
      <c r="D34" s="225" t="s">
        <v>4889</v>
      </c>
      <c r="E34" s="224" t="s">
        <v>2169</v>
      </c>
      <c r="F34" s="224" t="s">
        <v>2170</v>
      </c>
      <c r="G34" s="226">
        <v>40590</v>
      </c>
      <c r="H34" s="224"/>
      <c r="I34" s="224"/>
      <c r="J34" s="224"/>
      <c r="K34" s="224"/>
      <c r="L34" s="227" t="s">
        <v>3915</v>
      </c>
      <c r="M34" s="228"/>
      <c r="N34" s="228" t="s">
        <v>326</v>
      </c>
      <c r="O34" s="229" t="s">
        <v>327</v>
      </c>
      <c r="P34" s="233"/>
      <c r="Q34" s="233"/>
      <c r="R34" s="233"/>
      <c r="S34" s="230" t="s">
        <v>6467</v>
      </c>
      <c r="T34" s="224"/>
      <c r="U34" s="224"/>
      <c r="V34" s="224" t="s">
        <v>328</v>
      </c>
      <c r="W34" s="231"/>
      <c r="X34" s="224"/>
      <c r="Y34" s="224"/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 s="224"/>
      <c r="AK34" s="224"/>
      <c r="AL34" s="224"/>
      <c r="AM34" s="224"/>
      <c r="AN34" s="224"/>
      <c r="AO34" s="224"/>
      <c r="AP34" s="224"/>
      <c r="AQ34" s="224"/>
      <c r="AR34" s="224"/>
      <c r="AS34" s="224"/>
      <c r="AT34" s="224"/>
      <c r="AU34" s="224"/>
      <c r="AV34" s="224"/>
      <c r="AW34" s="224"/>
      <c r="AX34" s="224"/>
      <c r="AY34" s="224"/>
      <c r="AZ34" s="224"/>
      <c r="BA34" s="224"/>
      <c r="BB34" s="224"/>
      <c r="BC34" s="224"/>
      <c r="BD34" s="224"/>
      <c r="BE34" s="224"/>
      <c r="BF34" s="224"/>
      <c r="BG34" s="224"/>
      <c r="BH34" s="224"/>
      <c r="BI34" s="224"/>
      <c r="BJ34" s="224"/>
      <c r="BK34" s="224"/>
      <c r="BL34" s="224"/>
      <c r="BM34" s="224"/>
      <c r="BN34" s="224"/>
      <c r="BO34" s="224"/>
      <c r="BP34" s="224"/>
      <c r="BQ34" s="224"/>
      <c r="BR34" s="224"/>
      <c r="BS34" s="224"/>
      <c r="BT34" s="224"/>
      <c r="BU34" s="224"/>
      <c r="BV34" s="224"/>
      <c r="BW34" s="224"/>
      <c r="BX34" s="224"/>
      <c r="BY34" s="224"/>
      <c r="BZ34" s="224"/>
      <c r="CA34" s="224"/>
      <c r="CB34" s="224"/>
      <c r="CC34" s="224"/>
      <c r="CD34" s="224"/>
      <c r="CE34" s="224"/>
      <c r="CF34" s="224"/>
      <c r="CG34" s="224"/>
      <c r="CH34" s="224"/>
      <c r="CI34" s="224"/>
      <c r="CJ34" s="224"/>
      <c r="CK34" s="224"/>
      <c r="CL34" s="224"/>
      <c r="CM34" s="224"/>
      <c r="CN34" s="224"/>
    </row>
    <row r="35" spans="1:92" s="219" customFormat="1" hidden="1">
      <c r="A35" s="213" t="s">
        <v>329</v>
      </c>
      <c r="B35" s="218" t="s">
        <v>330</v>
      </c>
      <c r="C35" s="213" t="s">
        <v>2465</v>
      </c>
      <c r="D35" s="215" t="s">
        <v>5735</v>
      </c>
      <c r="E35" s="213"/>
      <c r="F35" s="213"/>
      <c r="G35" s="234">
        <v>36171</v>
      </c>
      <c r="H35" s="213"/>
      <c r="I35" s="213"/>
      <c r="J35" s="213"/>
      <c r="K35" s="213"/>
      <c r="L35" s="235" t="s">
        <v>6343</v>
      </c>
      <c r="M35" s="218" t="s">
        <v>331</v>
      </c>
      <c r="N35" s="218" t="s">
        <v>332</v>
      </c>
      <c r="O35" s="218" t="s">
        <v>333</v>
      </c>
      <c r="P35" s="218"/>
      <c r="Q35" s="218"/>
      <c r="R35" s="218"/>
      <c r="S35" s="218" t="s">
        <v>3100</v>
      </c>
      <c r="T35" s="213"/>
      <c r="U35" s="213"/>
      <c r="V35" s="213"/>
      <c r="W35" s="236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37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  <c r="AV35" s="213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s="219" customFormat="1" hidden="1">
      <c r="A36" s="213"/>
      <c r="B36" s="218" t="s">
        <v>330</v>
      </c>
      <c r="C36" s="213" t="s">
        <v>2465</v>
      </c>
      <c r="D36" s="215" t="s">
        <v>5735</v>
      </c>
      <c r="E36" s="213"/>
      <c r="F36" s="213"/>
      <c r="G36" s="234">
        <v>38303</v>
      </c>
      <c r="H36" s="213"/>
      <c r="I36" s="213"/>
      <c r="J36" s="213"/>
      <c r="K36" s="213"/>
      <c r="L36" s="235" t="s">
        <v>6343</v>
      </c>
      <c r="M36" s="218" t="s">
        <v>334</v>
      </c>
      <c r="N36" s="218" t="s">
        <v>7377</v>
      </c>
      <c r="O36" s="218" t="s">
        <v>7378</v>
      </c>
      <c r="P36" s="218"/>
      <c r="Q36" s="218"/>
      <c r="R36" s="218"/>
      <c r="S36" s="218" t="s">
        <v>3100</v>
      </c>
      <c r="T36" s="213"/>
      <c r="U36" s="213"/>
      <c r="V36" s="213"/>
      <c r="W36" s="236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37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s="219" customFormat="1" hidden="1">
      <c r="A37" s="213"/>
      <c r="B37" s="218" t="s">
        <v>330</v>
      </c>
      <c r="C37" s="213" t="s">
        <v>2465</v>
      </c>
      <c r="D37" s="215" t="s">
        <v>3914</v>
      </c>
      <c r="E37" s="213"/>
      <c r="F37" s="213"/>
      <c r="G37" s="234">
        <v>39106</v>
      </c>
      <c r="H37" s="213"/>
      <c r="I37" s="213"/>
      <c r="J37" s="213"/>
      <c r="K37" s="213"/>
      <c r="L37" s="235" t="s">
        <v>6343</v>
      </c>
      <c r="M37" s="218" t="s">
        <v>7379</v>
      </c>
      <c r="N37" s="218">
        <v>29114231</v>
      </c>
      <c r="O37" s="218" t="s">
        <v>7380</v>
      </c>
      <c r="P37" s="218"/>
      <c r="Q37" s="218"/>
      <c r="R37" s="218"/>
      <c r="S37" s="218" t="s">
        <v>7381</v>
      </c>
      <c r="T37" s="213"/>
      <c r="U37" s="213"/>
      <c r="V37" s="213"/>
      <c r="W37" s="236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37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s="219" customFormat="1" hidden="1">
      <c r="A38" s="213"/>
      <c r="B38" s="218" t="s">
        <v>7382</v>
      </c>
      <c r="C38" s="213" t="s">
        <v>2465</v>
      </c>
      <c r="D38" s="215" t="s">
        <v>7383</v>
      </c>
      <c r="E38" s="213"/>
      <c r="F38" s="213"/>
      <c r="G38" s="234">
        <v>38026</v>
      </c>
      <c r="H38" s="213"/>
      <c r="I38" s="213"/>
      <c r="J38" s="213"/>
      <c r="K38" s="213"/>
      <c r="L38" s="235" t="s">
        <v>6343</v>
      </c>
      <c r="M38" s="218" t="s">
        <v>7384</v>
      </c>
      <c r="N38" s="218" t="s">
        <v>7385</v>
      </c>
      <c r="O38" s="218" t="s">
        <v>7386</v>
      </c>
      <c r="P38" s="218" t="s">
        <v>7387</v>
      </c>
      <c r="Q38" s="218" t="s">
        <v>2212</v>
      </c>
      <c r="R38" s="218" t="s">
        <v>4479</v>
      </c>
      <c r="S38" s="218" t="s">
        <v>6467</v>
      </c>
      <c r="T38" s="213"/>
      <c r="U38" s="213"/>
      <c r="V38" s="213"/>
      <c r="W38" s="236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s="219" customFormat="1" hidden="1">
      <c r="A39" s="213"/>
      <c r="B39" s="218" t="s">
        <v>330</v>
      </c>
      <c r="C39" s="206" t="s">
        <v>2465</v>
      </c>
      <c r="D39" s="103" t="s">
        <v>5735</v>
      </c>
      <c r="E39" s="213"/>
      <c r="F39" s="213"/>
      <c r="G39" s="234"/>
      <c r="H39" s="213"/>
      <c r="I39" s="213"/>
      <c r="J39" s="213"/>
      <c r="K39" s="213"/>
      <c r="L39" s="235" t="s">
        <v>6343</v>
      </c>
      <c r="M39" s="218"/>
      <c r="N39" s="218"/>
      <c r="O39" s="218" t="s">
        <v>7388</v>
      </c>
      <c r="P39" s="218"/>
      <c r="Q39" s="218"/>
      <c r="R39" s="218"/>
      <c r="S39" s="218" t="s">
        <v>3100</v>
      </c>
      <c r="T39" s="213"/>
      <c r="U39" s="213"/>
      <c r="V39" s="213"/>
      <c r="W39" s="236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213"/>
      <c r="AO39" s="213"/>
      <c r="AP39" s="213"/>
      <c r="AQ39" s="213"/>
      <c r="AR39" s="213"/>
      <c r="AS39" s="213"/>
      <c r="AT39" s="213"/>
      <c r="AU39" s="213"/>
      <c r="AV39" s="213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s="219" customFormat="1" hidden="1">
      <c r="A40" s="213"/>
      <c r="B40" s="218" t="s">
        <v>330</v>
      </c>
      <c r="C40" s="206" t="s">
        <v>2465</v>
      </c>
      <c r="D40" s="103" t="s">
        <v>5735</v>
      </c>
      <c r="E40" s="213"/>
      <c r="F40" s="213"/>
      <c r="G40" s="234">
        <v>39149</v>
      </c>
      <c r="H40" s="213"/>
      <c r="I40" s="213"/>
      <c r="J40" s="213"/>
      <c r="K40" s="213"/>
      <c r="L40" s="235" t="s">
        <v>6343</v>
      </c>
      <c r="M40" s="218"/>
      <c r="N40" s="218"/>
      <c r="O40" s="218" t="s">
        <v>7389</v>
      </c>
      <c r="P40" s="218"/>
      <c r="Q40" s="218" t="s">
        <v>6325</v>
      </c>
      <c r="R40" s="218"/>
      <c r="S40" s="218" t="s">
        <v>7390</v>
      </c>
      <c r="T40" s="213"/>
      <c r="U40" s="213"/>
      <c r="V40" s="213"/>
      <c r="W40" s="236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213"/>
      <c r="AO40" s="213"/>
      <c r="AP40" s="213"/>
      <c r="AQ40" s="213"/>
      <c r="AR40" s="213"/>
      <c r="AS40" s="213"/>
      <c r="AT40" s="213"/>
      <c r="AU40" s="213"/>
      <c r="AV40" s="213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  <row r="41" spans="1:92" s="232" customFormat="1" hidden="1">
      <c r="A41" s="224"/>
      <c r="B41" s="222" t="s">
        <v>6478</v>
      </c>
      <c r="C41" s="224" t="s">
        <v>2465</v>
      </c>
      <c r="D41" s="225" t="s">
        <v>7391</v>
      </c>
      <c r="E41" s="224" t="s">
        <v>7392</v>
      </c>
      <c r="F41" s="224" t="s">
        <v>7393</v>
      </c>
      <c r="G41" s="238">
        <v>40723</v>
      </c>
      <c r="H41" s="224"/>
      <c r="I41" s="224"/>
      <c r="J41" s="224"/>
      <c r="K41" s="224"/>
      <c r="L41" s="239" t="s">
        <v>6343</v>
      </c>
      <c r="M41" s="222"/>
      <c r="N41" s="222" t="s">
        <v>7394</v>
      </c>
      <c r="O41" s="221" t="s">
        <v>5529</v>
      </c>
      <c r="P41" s="240"/>
      <c r="Q41" s="240"/>
      <c r="R41" s="240"/>
      <c r="S41" s="230" t="s">
        <v>5530</v>
      </c>
      <c r="T41" s="224"/>
      <c r="U41" s="224"/>
      <c r="V41" s="224" t="s">
        <v>5531</v>
      </c>
      <c r="W41" s="241">
        <v>41089</v>
      </c>
      <c r="X41" s="241" t="s">
        <v>5532</v>
      </c>
      <c r="Y41" s="224"/>
      <c r="Z41" s="224"/>
      <c r="AA41" s="224"/>
      <c r="AB41" s="224"/>
      <c r="AC41" s="224"/>
      <c r="AD41" s="224"/>
      <c r="AE41" s="224"/>
      <c r="AF41" s="224"/>
      <c r="AG41" s="224"/>
      <c r="AH41" s="224"/>
      <c r="AI41" s="224"/>
      <c r="AJ41" s="224"/>
      <c r="AK41" s="224"/>
      <c r="AL41" s="224"/>
      <c r="AM41" s="224"/>
      <c r="AN41" s="224"/>
      <c r="AO41" s="224"/>
      <c r="AP41" s="224"/>
      <c r="AQ41" s="224"/>
      <c r="AR41" s="224"/>
      <c r="AS41" s="224"/>
      <c r="AT41" s="224"/>
      <c r="AU41" s="224"/>
      <c r="AV41" s="224"/>
      <c r="AW41" s="224"/>
      <c r="AX41" s="224"/>
      <c r="AY41" s="224"/>
      <c r="AZ41" s="224"/>
      <c r="BA41" s="224"/>
      <c r="BB41" s="224"/>
      <c r="BC41" s="224"/>
      <c r="BD41" s="224"/>
      <c r="BE41" s="224"/>
      <c r="BF41" s="224"/>
      <c r="BG41" s="224"/>
      <c r="BH41" s="224"/>
      <c r="BI41" s="224"/>
      <c r="BJ41" s="224"/>
      <c r="BK41" s="224"/>
      <c r="BL41" s="224"/>
      <c r="BM41" s="224"/>
      <c r="BN41" s="224"/>
      <c r="BO41" s="224"/>
      <c r="BP41" s="224"/>
      <c r="BQ41" s="224"/>
      <c r="BR41" s="224"/>
      <c r="BS41" s="224"/>
      <c r="BT41" s="224"/>
      <c r="BU41" s="224"/>
      <c r="BV41" s="224"/>
      <c r="BW41" s="224"/>
      <c r="BX41" s="224"/>
      <c r="BY41" s="224"/>
      <c r="BZ41" s="224"/>
      <c r="CA41" s="224"/>
      <c r="CB41" s="224"/>
      <c r="CC41" s="224"/>
      <c r="CD41" s="224"/>
      <c r="CE41" s="224"/>
      <c r="CF41" s="224"/>
      <c r="CG41" s="224"/>
      <c r="CH41" s="224"/>
      <c r="CI41" s="224"/>
      <c r="CJ41" s="224"/>
      <c r="CK41" s="224"/>
      <c r="CL41" s="224"/>
      <c r="CM41" s="224"/>
      <c r="CN41" s="224"/>
    </row>
    <row r="42" spans="1:92" s="232" customFormat="1">
      <c r="A42" s="224"/>
      <c r="B42" s="222" t="s">
        <v>5533</v>
      </c>
      <c r="C42" s="224" t="s">
        <v>2465</v>
      </c>
      <c r="D42" s="225" t="s">
        <v>4889</v>
      </c>
      <c r="E42" s="224" t="s">
        <v>5534</v>
      </c>
      <c r="F42" s="224" t="s">
        <v>5535</v>
      </c>
      <c r="G42" s="238">
        <v>40590</v>
      </c>
      <c r="H42" s="224"/>
      <c r="I42" s="224"/>
      <c r="J42" s="224"/>
      <c r="K42" s="224"/>
      <c r="L42" s="239" t="s">
        <v>6343</v>
      </c>
      <c r="M42" s="222"/>
      <c r="N42" s="222" t="s">
        <v>5536</v>
      </c>
      <c r="O42" s="221" t="s">
        <v>323</v>
      </c>
      <c r="P42" s="240"/>
      <c r="Q42" s="240"/>
      <c r="R42" s="240"/>
      <c r="S42" s="230" t="s">
        <v>6467</v>
      </c>
      <c r="T42" s="224"/>
      <c r="U42" s="224"/>
      <c r="V42" s="224" t="s">
        <v>324</v>
      </c>
      <c r="W42" s="241"/>
      <c r="X42" s="241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224"/>
      <c r="BJ42" s="224"/>
      <c r="BK42" s="224"/>
      <c r="BL42" s="224"/>
      <c r="BM42" s="224"/>
      <c r="BN42" s="224"/>
      <c r="BO42" s="224"/>
      <c r="BP42" s="224"/>
      <c r="BQ42" s="224"/>
      <c r="BR42" s="224"/>
      <c r="BS42" s="224"/>
      <c r="BT42" s="224"/>
      <c r="BU42" s="224"/>
      <c r="BV42" s="224"/>
      <c r="BW42" s="224"/>
      <c r="BX42" s="224"/>
      <c r="BY42" s="224"/>
      <c r="BZ42" s="224"/>
      <c r="CA42" s="224"/>
      <c r="CB42" s="224"/>
      <c r="CC42" s="224"/>
      <c r="CD42" s="224"/>
      <c r="CE42" s="224"/>
      <c r="CF42" s="224"/>
      <c r="CG42" s="224"/>
      <c r="CH42" s="224"/>
      <c r="CI42" s="224"/>
      <c r="CJ42" s="224"/>
      <c r="CK42" s="224"/>
      <c r="CL42" s="224"/>
      <c r="CM42" s="224"/>
      <c r="CN42" s="224"/>
    </row>
    <row r="43" spans="1:92" s="232" customFormat="1" hidden="1">
      <c r="A43" s="224"/>
      <c r="B43" s="218" t="s">
        <v>5537</v>
      </c>
      <c r="C43" s="213" t="s">
        <v>2465</v>
      </c>
      <c r="D43" s="215" t="s">
        <v>7287</v>
      </c>
      <c r="E43" s="213" t="s">
        <v>5538</v>
      </c>
      <c r="F43" s="213" t="s">
        <v>5539</v>
      </c>
      <c r="G43" s="234">
        <v>40781</v>
      </c>
      <c r="H43" s="213"/>
      <c r="I43" s="213"/>
      <c r="J43" s="213"/>
      <c r="K43" s="213"/>
      <c r="L43" s="235" t="s">
        <v>6343</v>
      </c>
      <c r="M43" s="218"/>
      <c r="N43" s="218" t="s">
        <v>5540</v>
      </c>
      <c r="O43" s="242" t="s">
        <v>5541</v>
      </c>
      <c r="P43" s="243"/>
      <c r="Q43" s="243"/>
      <c r="R43" s="243"/>
      <c r="S43" s="244" t="s">
        <v>5542</v>
      </c>
      <c r="T43" s="213"/>
      <c r="U43" s="213"/>
      <c r="V43" s="213"/>
      <c r="W43" s="236" t="s">
        <v>5543</v>
      </c>
      <c r="X43" s="236" t="s">
        <v>5544</v>
      </c>
      <c r="Y43" s="213"/>
      <c r="Z43" s="213"/>
      <c r="AA43" s="213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224"/>
      <c r="AW43" s="224"/>
      <c r="AX43" s="224"/>
      <c r="AY43" s="224"/>
      <c r="AZ43" s="224"/>
      <c r="BA43" s="224"/>
      <c r="BB43" s="224"/>
      <c r="BC43" s="224"/>
      <c r="BD43" s="224"/>
      <c r="BE43" s="224"/>
      <c r="BF43" s="224"/>
      <c r="BG43" s="224"/>
      <c r="BH43" s="224"/>
      <c r="BI43" s="224"/>
      <c r="BJ43" s="224"/>
      <c r="BK43" s="224"/>
      <c r="BL43" s="224"/>
      <c r="BM43" s="224"/>
      <c r="BN43" s="224"/>
      <c r="BO43" s="224"/>
      <c r="BP43" s="224"/>
      <c r="BQ43" s="224"/>
      <c r="BR43" s="224"/>
      <c r="BS43" s="224"/>
      <c r="BT43" s="224"/>
      <c r="BU43" s="224"/>
      <c r="BV43" s="224"/>
      <c r="BW43" s="224"/>
      <c r="BX43" s="224"/>
      <c r="BY43" s="224"/>
      <c r="BZ43" s="224"/>
      <c r="CA43" s="224"/>
      <c r="CB43" s="224"/>
      <c r="CC43" s="224"/>
      <c r="CD43" s="224"/>
      <c r="CE43" s="224"/>
      <c r="CF43" s="224"/>
      <c r="CG43" s="224"/>
      <c r="CH43" s="224"/>
      <c r="CI43" s="224"/>
      <c r="CJ43" s="224"/>
      <c r="CK43" s="224"/>
      <c r="CL43" s="224"/>
      <c r="CM43" s="224"/>
      <c r="CN43" s="224"/>
    </row>
    <row r="44" spans="1:92" hidden="1">
      <c r="A44" s="206"/>
      <c r="B44" s="104" t="s">
        <v>1796</v>
      </c>
      <c r="C44" s="206" t="s">
        <v>2465</v>
      </c>
      <c r="D44" s="103" t="s">
        <v>5735</v>
      </c>
      <c r="E44" s="206"/>
      <c r="F44" s="206"/>
      <c r="G44" s="245">
        <v>38596</v>
      </c>
      <c r="H44" s="246"/>
      <c r="I44" s="206"/>
      <c r="J44" s="206"/>
      <c r="K44" s="206"/>
      <c r="L44" s="247" t="s">
        <v>5407</v>
      </c>
      <c r="M44" s="104" t="s">
        <v>5545</v>
      </c>
      <c r="N44" s="248" t="s">
        <v>5546</v>
      </c>
      <c r="O44" s="104" t="s">
        <v>5547</v>
      </c>
      <c r="P44" s="206"/>
      <c r="Q44" s="206"/>
      <c r="R44" s="206"/>
      <c r="S44" s="104" t="s">
        <v>6467</v>
      </c>
      <c r="T44" s="206"/>
      <c r="U44" s="206"/>
      <c r="V44" s="206"/>
      <c r="W44" s="249"/>
      <c r="X44" s="206"/>
      <c r="Y44" s="206"/>
      <c r="Z44" s="206"/>
      <c r="AA44" s="206"/>
      <c r="AB44" s="206"/>
      <c r="AC44" s="206"/>
      <c r="AD44" s="206"/>
      <c r="AE44" s="206"/>
      <c r="AF44" s="206"/>
      <c r="AG44" s="206"/>
      <c r="AH44" s="206"/>
      <c r="AI44" s="206"/>
      <c r="AJ44" s="206"/>
      <c r="AK44" s="223"/>
      <c r="AL44" s="206"/>
      <c r="AM44" s="206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  <c r="BC44" s="206"/>
      <c r="BD44" s="206"/>
      <c r="BE44" s="206"/>
      <c r="BF44" s="206"/>
      <c r="BG44" s="206"/>
      <c r="BH44" s="206"/>
      <c r="BI44" s="206"/>
      <c r="BJ44" s="206"/>
      <c r="BK44" s="206"/>
      <c r="BL44" s="206"/>
      <c r="BM44" s="206"/>
      <c r="BN44" s="206"/>
      <c r="BO44" s="206"/>
      <c r="BP44" s="206"/>
      <c r="BQ44" s="206"/>
      <c r="BR44" s="206"/>
      <c r="BS44" s="206"/>
      <c r="BT44" s="206"/>
      <c r="BU44" s="206"/>
      <c r="BV44" s="206"/>
      <c r="BW44" s="206"/>
      <c r="BX44" s="206"/>
      <c r="BY44" s="206"/>
      <c r="BZ44" s="206"/>
      <c r="CA44" s="206"/>
      <c r="CB44" s="206"/>
      <c r="CC44" s="206"/>
      <c r="CD44" s="206"/>
      <c r="CE44" s="206"/>
      <c r="CF44" s="206"/>
      <c r="CG44" s="206"/>
      <c r="CH44" s="206"/>
      <c r="CI44" s="206"/>
      <c r="CJ44" s="206"/>
      <c r="CK44" s="206"/>
      <c r="CL44" s="206"/>
      <c r="CM44" s="206"/>
      <c r="CN44" s="206"/>
    </row>
    <row r="45" spans="1:92" hidden="1">
      <c r="A45" s="206"/>
      <c r="B45" s="211" t="s">
        <v>330</v>
      </c>
      <c r="C45" s="206" t="s">
        <v>2465</v>
      </c>
      <c r="D45" s="103" t="s">
        <v>5735</v>
      </c>
      <c r="E45" s="206"/>
      <c r="F45" s="206"/>
      <c r="G45" s="250"/>
      <c r="H45" s="251"/>
      <c r="I45" s="206"/>
      <c r="J45" s="206"/>
      <c r="K45" s="206"/>
      <c r="L45" s="247" t="s">
        <v>471</v>
      </c>
      <c r="M45" s="211" t="s">
        <v>5548</v>
      </c>
      <c r="N45" s="211" t="s">
        <v>5549</v>
      </c>
      <c r="O45" s="211" t="s">
        <v>5550</v>
      </c>
      <c r="P45" s="206"/>
      <c r="Q45" s="206"/>
      <c r="R45" s="206"/>
      <c r="S45" s="211" t="s">
        <v>6467</v>
      </c>
      <c r="T45" s="206"/>
      <c r="U45" s="206"/>
      <c r="V45" s="206"/>
      <c r="W45" s="251" t="s">
        <v>4448</v>
      </c>
      <c r="X45" s="206"/>
      <c r="Y45" s="206"/>
      <c r="Z45" s="206"/>
      <c r="AA45" s="206"/>
      <c r="AB45" s="206"/>
      <c r="AC45" s="206"/>
      <c r="AD45" s="206"/>
      <c r="AE45" s="206"/>
      <c r="AF45" s="206"/>
      <c r="AG45" s="206"/>
      <c r="AH45" s="206"/>
      <c r="AI45" s="206"/>
      <c r="AJ45" s="206"/>
      <c r="AK45" s="223"/>
      <c r="AL45" s="206"/>
      <c r="AM45" s="206"/>
      <c r="AN45" s="206"/>
      <c r="AO45" s="206"/>
      <c r="AP45" s="206"/>
      <c r="AQ45" s="206"/>
      <c r="AR45" s="206"/>
      <c r="AS45" s="206"/>
      <c r="AT45" s="206"/>
      <c r="AU45" s="206"/>
      <c r="AV45" s="206"/>
      <c r="AW45" s="206"/>
      <c r="AX45" s="206"/>
      <c r="AY45" s="206"/>
      <c r="AZ45" s="206"/>
      <c r="BA45" s="206"/>
      <c r="BB45" s="206"/>
      <c r="BC45" s="206"/>
      <c r="BD45" s="206"/>
      <c r="BE45" s="206"/>
      <c r="BF45" s="206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6"/>
      <c r="BR45" s="206"/>
      <c r="BS45" s="206"/>
      <c r="BT45" s="206"/>
      <c r="BU45" s="206"/>
      <c r="BV45" s="206"/>
      <c r="BW45" s="206"/>
      <c r="BX45" s="206"/>
      <c r="BY45" s="206"/>
      <c r="BZ45" s="206"/>
      <c r="CA45" s="206"/>
      <c r="CB45" s="206"/>
      <c r="CC45" s="206"/>
      <c r="CD45" s="206"/>
      <c r="CE45" s="206"/>
      <c r="CF45" s="206"/>
      <c r="CG45" s="206"/>
      <c r="CH45" s="206"/>
      <c r="CI45" s="206"/>
      <c r="CJ45" s="206"/>
      <c r="CK45" s="206"/>
      <c r="CL45" s="206"/>
      <c r="CM45" s="206"/>
      <c r="CN45" s="206"/>
    </row>
    <row r="46" spans="1:92" hidden="1">
      <c r="A46" s="206"/>
      <c r="B46" s="211" t="s">
        <v>330</v>
      </c>
      <c r="C46" s="206" t="s">
        <v>2465</v>
      </c>
      <c r="D46" s="103" t="s">
        <v>5735</v>
      </c>
      <c r="E46" s="206"/>
      <c r="F46" s="206" t="s">
        <v>5551</v>
      </c>
      <c r="G46" s="250">
        <v>38384</v>
      </c>
      <c r="H46" s="251"/>
      <c r="I46" s="206"/>
      <c r="J46" s="206"/>
      <c r="K46" s="206"/>
      <c r="L46" s="247" t="s">
        <v>471</v>
      </c>
      <c r="M46" s="211" t="s">
        <v>5552</v>
      </c>
      <c r="N46" s="252" t="s">
        <v>5553</v>
      </c>
      <c r="O46" s="211" t="s">
        <v>5547</v>
      </c>
      <c r="P46" s="206"/>
      <c r="Q46" s="206"/>
      <c r="R46" s="206"/>
      <c r="S46" s="211" t="s">
        <v>6467</v>
      </c>
      <c r="T46" s="206"/>
      <c r="U46" s="206"/>
      <c r="V46" s="206"/>
      <c r="W46" s="251" t="s">
        <v>4448</v>
      </c>
      <c r="X46" s="206"/>
      <c r="Y46" s="206"/>
      <c r="Z46" s="206"/>
      <c r="AA46" s="206"/>
      <c r="AB46" s="206"/>
      <c r="AC46" s="206"/>
      <c r="AD46" s="206"/>
      <c r="AE46" s="206"/>
      <c r="AF46" s="206"/>
      <c r="AG46" s="206"/>
      <c r="AH46" s="206"/>
      <c r="AI46" s="206"/>
      <c r="AJ46" s="206"/>
      <c r="AK46" s="223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  <c r="BC46" s="206"/>
      <c r="BD46" s="206"/>
      <c r="BE46" s="206"/>
      <c r="BF46" s="206"/>
      <c r="BG46" s="206"/>
      <c r="BH46" s="206"/>
      <c r="BI46" s="206"/>
      <c r="BJ46" s="206"/>
      <c r="BK46" s="206"/>
      <c r="BL46" s="206"/>
      <c r="BM46" s="206"/>
      <c r="BN46" s="206"/>
      <c r="BO46" s="206"/>
      <c r="BP46" s="206"/>
      <c r="BQ46" s="206"/>
      <c r="BR46" s="206"/>
      <c r="BS46" s="206"/>
      <c r="BT46" s="206"/>
      <c r="BU46" s="206"/>
      <c r="BV46" s="206"/>
      <c r="BW46" s="206"/>
      <c r="BX46" s="206"/>
      <c r="BY46" s="206"/>
      <c r="BZ46" s="206"/>
      <c r="CA46" s="206"/>
      <c r="CB46" s="206"/>
      <c r="CC46" s="206"/>
      <c r="CD46" s="206"/>
      <c r="CE46" s="206"/>
      <c r="CF46" s="206"/>
      <c r="CG46" s="206"/>
      <c r="CH46" s="206"/>
      <c r="CI46" s="206"/>
      <c r="CJ46" s="206"/>
      <c r="CK46" s="206"/>
      <c r="CL46" s="206"/>
      <c r="CM46" s="206"/>
      <c r="CN46" s="206"/>
    </row>
    <row r="47" spans="1:92" hidden="1">
      <c r="A47" s="206"/>
      <c r="B47" s="211" t="s">
        <v>3211</v>
      </c>
      <c r="C47" s="206" t="s">
        <v>2465</v>
      </c>
      <c r="D47" s="103" t="s">
        <v>7277</v>
      </c>
      <c r="E47" s="206"/>
      <c r="F47" s="206"/>
      <c r="G47" s="250"/>
      <c r="H47" s="251"/>
      <c r="I47" s="206"/>
      <c r="J47" s="206"/>
      <c r="K47" s="206"/>
      <c r="L47" s="247" t="s">
        <v>471</v>
      </c>
      <c r="M47" s="211"/>
      <c r="N47" s="252"/>
      <c r="O47" s="221" t="s">
        <v>2286</v>
      </c>
      <c r="P47" s="206"/>
      <c r="Q47" s="206"/>
      <c r="R47" s="206"/>
      <c r="S47" s="211"/>
      <c r="T47" s="206"/>
      <c r="U47" s="206"/>
      <c r="V47" s="206"/>
      <c r="W47" s="251"/>
      <c r="X47" s="206"/>
      <c r="Y47" s="206"/>
      <c r="Z47" s="206"/>
      <c r="AA47" s="206"/>
      <c r="AB47" s="206"/>
      <c r="AC47" s="206"/>
      <c r="AD47" s="206"/>
      <c r="AE47" s="206"/>
      <c r="AF47" s="206"/>
      <c r="AG47" s="206"/>
      <c r="AH47" s="206"/>
      <c r="AI47" s="206"/>
      <c r="AJ47" s="206"/>
      <c r="AK47" s="223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6"/>
      <c r="BH47" s="206"/>
      <c r="BI47" s="206"/>
      <c r="BJ47" s="206"/>
      <c r="BK47" s="206"/>
      <c r="BL47" s="206"/>
      <c r="BM47" s="206"/>
      <c r="BN47" s="206"/>
      <c r="BO47" s="206"/>
      <c r="BP47" s="206"/>
      <c r="BQ47" s="206"/>
      <c r="BR47" s="206"/>
      <c r="BS47" s="206"/>
      <c r="BT47" s="206"/>
      <c r="BU47" s="206"/>
      <c r="BV47" s="206"/>
      <c r="BW47" s="206"/>
      <c r="BX47" s="206"/>
      <c r="BY47" s="206"/>
      <c r="BZ47" s="206"/>
      <c r="CA47" s="206"/>
      <c r="CB47" s="206"/>
      <c r="CC47" s="206"/>
      <c r="CD47" s="206"/>
      <c r="CE47" s="206"/>
      <c r="CF47" s="206"/>
      <c r="CG47" s="206"/>
      <c r="CH47" s="206"/>
      <c r="CI47" s="206"/>
      <c r="CJ47" s="206"/>
      <c r="CK47" s="206"/>
      <c r="CL47" s="206"/>
      <c r="CM47" s="206"/>
      <c r="CN47" s="206"/>
    </row>
    <row r="48" spans="1:92" s="232" customFormat="1">
      <c r="A48" s="224"/>
      <c r="B48" s="222" t="s">
        <v>5533</v>
      </c>
      <c r="C48" s="224" t="s">
        <v>2465</v>
      </c>
      <c r="D48" s="225" t="s">
        <v>4889</v>
      </c>
      <c r="E48" s="224" t="s">
        <v>3212</v>
      </c>
      <c r="F48" s="224" t="s">
        <v>3213</v>
      </c>
      <c r="G48" s="238">
        <v>40590</v>
      </c>
      <c r="H48" s="253"/>
      <c r="I48" s="224"/>
      <c r="J48" s="224"/>
      <c r="K48" s="224"/>
      <c r="L48" s="239" t="s">
        <v>471</v>
      </c>
      <c r="M48" s="222"/>
      <c r="N48" s="254" t="s">
        <v>3214</v>
      </c>
      <c r="O48" s="229" t="s">
        <v>323</v>
      </c>
      <c r="P48" s="224"/>
      <c r="Q48" s="224"/>
      <c r="R48" s="224"/>
      <c r="S48" s="230" t="s">
        <v>6467</v>
      </c>
      <c r="T48" s="224"/>
      <c r="U48" s="224"/>
      <c r="V48" s="224" t="s">
        <v>324</v>
      </c>
      <c r="W48" s="253"/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/>
      <c r="AI48" s="224"/>
      <c r="AJ48" s="224"/>
      <c r="AK48" s="231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224"/>
      <c r="AW48" s="224"/>
      <c r="AX48" s="224"/>
      <c r="AY48" s="224"/>
      <c r="AZ48" s="224"/>
      <c r="BA48" s="224"/>
      <c r="BB48" s="224"/>
      <c r="BC48" s="224"/>
      <c r="BD48" s="224"/>
      <c r="BE48" s="224"/>
      <c r="BF48" s="224"/>
      <c r="BG48" s="224"/>
      <c r="BH48" s="224"/>
      <c r="BI48" s="224"/>
      <c r="BJ48" s="224"/>
      <c r="BK48" s="224"/>
      <c r="BL48" s="224"/>
      <c r="BM48" s="224"/>
      <c r="BN48" s="224"/>
      <c r="BO48" s="224"/>
      <c r="BP48" s="224"/>
      <c r="BQ48" s="224"/>
      <c r="BR48" s="224"/>
      <c r="BS48" s="224"/>
      <c r="BT48" s="224"/>
      <c r="BU48" s="224"/>
      <c r="BV48" s="224"/>
      <c r="BW48" s="224"/>
      <c r="BX48" s="224"/>
      <c r="BY48" s="224"/>
      <c r="BZ48" s="224"/>
      <c r="CA48" s="224"/>
      <c r="CB48" s="224"/>
      <c r="CC48" s="224"/>
      <c r="CD48" s="224"/>
      <c r="CE48" s="224"/>
      <c r="CF48" s="224"/>
      <c r="CG48" s="224"/>
      <c r="CH48" s="224"/>
      <c r="CI48" s="224"/>
      <c r="CJ48" s="224"/>
      <c r="CK48" s="224"/>
      <c r="CL48" s="224"/>
      <c r="CM48" s="224"/>
      <c r="CN48" s="224"/>
    </row>
    <row r="49" spans="1:92" hidden="1">
      <c r="A49" s="206"/>
      <c r="B49" s="211" t="s">
        <v>3215</v>
      </c>
      <c r="C49" s="206" t="s">
        <v>2465</v>
      </c>
      <c r="D49" s="103" t="s">
        <v>5735</v>
      </c>
      <c r="E49" s="206"/>
      <c r="F49" s="206"/>
      <c r="G49" s="250"/>
      <c r="H49" s="206"/>
      <c r="I49" s="206"/>
      <c r="J49" s="206"/>
      <c r="K49" s="206"/>
      <c r="L49" s="247" t="s">
        <v>2368</v>
      </c>
      <c r="M49" s="211" t="s">
        <v>6446</v>
      </c>
      <c r="N49" s="211" t="s">
        <v>6447</v>
      </c>
      <c r="O49" s="211" t="s">
        <v>6448</v>
      </c>
      <c r="P49" s="211"/>
      <c r="Q49" s="211"/>
      <c r="R49" s="211"/>
      <c r="S49" s="211" t="s">
        <v>6467</v>
      </c>
      <c r="T49" s="206"/>
      <c r="U49" s="206"/>
      <c r="V49" s="206"/>
      <c r="W49" s="206"/>
      <c r="X49" s="206"/>
      <c r="Y49" s="206"/>
      <c r="Z49" s="206"/>
      <c r="AA49" s="206"/>
      <c r="AB49" s="206"/>
      <c r="AC49" s="206"/>
      <c r="AD49" s="206"/>
      <c r="AE49" s="206"/>
      <c r="AF49" s="206"/>
      <c r="AG49" s="206"/>
      <c r="AH49" s="206"/>
      <c r="AI49" s="206"/>
      <c r="AJ49" s="20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  <c r="BC49" s="206"/>
      <c r="BD49" s="206"/>
      <c r="BE49" s="206"/>
      <c r="BF49" s="206"/>
      <c r="BG49" s="206"/>
      <c r="BH49" s="206"/>
      <c r="BI49" s="206"/>
      <c r="BJ49" s="206"/>
      <c r="BK49" s="206"/>
      <c r="BL49" s="206"/>
      <c r="BM49" s="206"/>
      <c r="BN49" s="206"/>
      <c r="BO49" s="206"/>
      <c r="BP49" s="206"/>
      <c r="BQ49" s="206"/>
      <c r="BR49" s="206"/>
      <c r="BS49" s="206"/>
      <c r="BT49" s="206"/>
      <c r="BU49" s="206"/>
      <c r="BV49" s="206"/>
      <c r="BW49" s="206"/>
      <c r="BX49" s="206"/>
      <c r="BY49" s="206"/>
      <c r="BZ49" s="206"/>
      <c r="CA49" s="206"/>
      <c r="CB49" s="206"/>
      <c r="CC49" s="206"/>
      <c r="CD49" s="206"/>
      <c r="CE49" s="206"/>
      <c r="CF49" s="206"/>
      <c r="CG49" s="206"/>
      <c r="CH49" s="206"/>
      <c r="CI49" s="206"/>
      <c r="CJ49" s="206"/>
      <c r="CK49" s="206"/>
      <c r="CL49" s="206"/>
      <c r="CM49" s="206"/>
      <c r="CN49" s="206"/>
    </row>
    <row r="50" spans="1:92" hidden="1">
      <c r="A50" s="206"/>
      <c r="B50" s="211" t="s">
        <v>330</v>
      </c>
      <c r="C50" s="206" t="s">
        <v>2465</v>
      </c>
      <c r="D50" s="103" t="s">
        <v>5735</v>
      </c>
      <c r="E50" s="206"/>
      <c r="F50" s="206"/>
      <c r="G50" s="250">
        <v>38169</v>
      </c>
      <c r="H50" s="206"/>
      <c r="I50" s="206"/>
      <c r="J50" s="206"/>
      <c r="K50" s="206"/>
      <c r="L50" s="247" t="s">
        <v>2368</v>
      </c>
      <c r="M50" s="211" t="s">
        <v>6449</v>
      </c>
      <c r="N50" s="211" t="s">
        <v>6450</v>
      </c>
      <c r="O50" s="211" t="s">
        <v>6451</v>
      </c>
      <c r="P50" s="211"/>
      <c r="Q50" s="211"/>
      <c r="R50" s="211"/>
      <c r="S50" s="211" t="s">
        <v>6467</v>
      </c>
      <c r="T50" s="206"/>
      <c r="U50" s="206"/>
      <c r="V50" s="206"/>
      <c r="W50" s="206"/>
      <c r="X50" s="206"/>
      <c r="Y50" s="206"/>
      <c r="Z50" s="206"/>
      <c r="AA50" s="206"/>
      <c r="AB50" s="206"/>
      <c r="AC50" s="206"/>
      <c r="AD50" s="206"/>
      <c r="AE50" s="206"/>
      <c r="AF50" s="206"/>
      <c r="AG50" s="206"/>
      <c r="AH50" s="206"/>
      <c r="AI50" s="206"/>
      <c r="AJ50" s="206"/>
      <c r="AK50" s="206"/>
      <c r="AL50" s="206"/>
      <c r="AM50" s="206"/>
      <c r="AN50" s="206"/>
      <c r="AO50" s="206"/>
      <c r="AP50" s="206"/>
      <c r="AQ50" s="206"/>
      <c r="AR50" s="206"/>
      <c r="AS50" s="206"/>
      <c r="AT50" s="206"/>
      <c r="AU50" s="206"/>
      <c r="AV50" s="206"/>
      <c r="AW50" s="206"/>
      <c r="AX50" s="206"/>
      <c r="AY50" s="206"/>
      <c r="AZ50" s="206"/>
      <c r="BA50" s="206"/>
      <c r="BB50" s="206"/>
      <c r="BC50" s="206"/>
      <c r="BD50" s="206"/>
      <c r="BE50" s="206"/>
      <c r="BF50" s="206"/>
      <c r="BG50" s="206"/>
      <c r="BH50" s="206"/>
      <c r="BI50" s="206"/>
      <c r="BJ50" s="206"/>
      <c r="BK50" s="206"/>
      <c r="BL50" s="206"/>
      <c r="BM50" s="206"/>
      <c r="BN50" s="206"/>
      <c r="BO50" s="206"/>
      <c r="BP50" s="206"/>
      <c r="BQ50" s="206"/>
      <c r="BR50" s="206"/>
      <c r="BS50" s="206"/>
      <c r="BT50" s="206"/>
      <c r="BU50" s="206"/>
      <c r="BV50" s="206"/>
      <c r="BW50" s="206"/>
      <c r="BX50" s="206"/>
      <c r="BY50" s="206"/>
      <c r="BZ50" s="206"/>
      <c r="CA50" s="206"/>
      <c r="CB50" s="206"/>
      <c r="CC50" s="206"/>
      <c r="CD50" s="206"/>
      <c r="CE50" s="206"/>
      <c r="CF50" s="206"/>
      <c r="CG50" s="206"/>
      <c r="CH50" s="206"/>
      <c r="CI50" s="206"/>
      <c r="CJ50" s="206"/>
      <c r="CK50" s="206"/>
      <c r="CL50" s="206"/>
      <c r="CM50" s="206"/>
      <c r="CN50" s="206"/>
    </row>
    <row r="51" spans="1:92" hidden="1">
      <c r="A51" s="206"/>
      <c r="B51" s="211" t="s">
        <v>330</v>
      </c>
      <c r="C51" s="206" t="s">
        <v>2465</v>
      </c>
      <c r="D51" s="103" t="s">
        <v>5735</v>
      </c>
      <c r="E51" s="206"/>
      <c r="F51" s="206"/>
      <c r="G51" s="250">
        <v>38749</v>
      </c>
      <c r="H51" s="206"/>
      <c r="I51" s="206"/>
      <c r="J51" s="206"/>
      <c r="K51" s="206"/>
      <c r="L51" s="247" t="s">
        <v>2368</v>
      </c>
      <c r="M51" s="211" t="s">
        <v>6452</v>
      </c>
      <c r="N51" s="211" t="s">
        <v>6453</v>
      </c>
      <c r="O51" s="211" t="s">
        <v>6454</v>
      </c>
      <c r="P51" s="211"/>
      <c r="Q51" s="211"/>
      <c r="R51" s="211"/>
      <c r="S51" s="211" t="s">
        <v>6467</v>
      </c>
      <c r="T51" s="206"/>
      <c r="U51" s="206"/>
      <c r="V51" s="206"/>
      <c r="W51" s="206"/>
      <c r="X51" s="206"/>
      <c r="Y51" s="206"/>
      <c r="Z51" s="206"/>
      <c r="AA51" s="206"/>
      <c r="AB51" s="206"/>
      <c r="AC51" s="206"/>
      <c r="AD51" s="206"/>
      <c r="AE51" s="206"/>
      <c r="AF51" s="206"/>
      <c r="AG51" s="206"/>
      <c r="AH51" s="206"/>
      <c r="AI51" s="206"/>
      <c r="AJ51" s="206"/>
      <c r="AK51" s="206"/>
      <c r="AL51" s="206"/>
      <c r="AM51" s="206"/>
      <c r="AN51" s="206"/>
      <c r="AO51" s="206"/>
      <c r="AP51" s="206"/>
      <c r="AQ51" s="206"/>
      <c r="AR51" s="206"/>
      <c r="AS51" s="206"/>
      <c r="AT51" s="206"/>
      <c r="AU51" s="206"/>
      <c r="AV51" s="206"/>
      <c r="AW51" s="206"/>
      <c r="AX51" s="206"/>
      <c r="AY51" s="206"/>
      <c r="AZ51" s="206"/>
      <c r="BA51" s="206"/>
      <c r="BB51" s="206"/>
      <c r="BC51" s="206"/>
      <c r="BD51" s="206"/>
      <c r="BE51" s="206"/>
      <c r="BF51" s="206"/>
      <c r="BG51" s="206"/>
      <c r="BH51" s="206"/>
      <c r="BI51" s="206"/>
      <c r="BJ51" s="206"/>
      <c r="BK51" s="206"/>
      <c r="BL51" s="206"/>
      <c r="BM51" s="206"/>
      <c r="BN51" s="206"/>
      <c r="BO51" s="206"/>
      <c r="BP51" s="206"/>
      <c r="BQ51" s="206"/>
      <c r="BR51" s="206"/>
      <c r="BS51" s="206"/>
      <c r="BT51" s="206"/>
      <c r="BU51" s="206"/>
      <c r="BV51" s="206"/>
      <c r="BW51" s="206"/>
      <c r="BX51" s="206"/>
      <c r="BY51" s="206"/>
      <c r="BZ51" s="206"/>
      <c r="CA51" s="206"/>
      <c r="CB51" s="206"/>
      <c r="CC51" s="206"/>
      <c r="CD51" s="206"/>
      <c r="CE51" s="206"/>
      <c r="CF51" s="206"/>
      <c r="CG51" s="206"/>
      <c r="CH51" s="206"/>
      <c r="CI51" s="206"/>
      <c r="CJ51" s="206"/>
      <c r="CK51" s="206"/>
      <c r="CL51" s="206"/>
      <c r="CM51" s="206"/>
      <c r="CN51" s="206"/>
    </row>
    <row r="52" spans="1:92" hidden="1">
      <c r="A52" s="206"/>
      <c r="B52" s="211" t="s">
        <v>330</v>
      </c>
      <c r="C52" s="206" t="s">
        <v>2465</v>
      </c>
      <c r="D52" s="103" t="s">
        <v>3914</v>
      </c>
      <c r="E52" s="206"/>
      <c r="F52" s="206"/>
      <c r="G52" s="250"/>
      <c r="H52" s="206"/>
      <c r="I52" s="206"/>
      <c r="J52" s="206"/>
      <c r="K52" s="206"/>
      <c r="L52" s="247" t="s">
        <v>2368</v>
      </c>
      <c r="M52" s="211" t="s">
        <v>6455</v>
      </c>
      <c r="N52" s="211" t="s">
        <v>6456</v>
      </c>
      <c r="O52" s="211" t="s">
        <v>6457</v>
      </c>
      <c r="P52" s="211"/>
      <c r="Q52" s="211"/>
      <c r="R52" s="211"/>
      <c r="S52" s="211" t="s">
        <v>6999</v>
      </c>
      <c r="T52" s="206"/>
      <c r="U52" s="206"/>
      <c r="V52" s="206"/>
      <c r="W52" s="206"/>
      <c r="X52" s="206"/>
      <c r="Y52" s="206"/>
      <c r="Z52" s="206"/>
      <c r="AA52" s="206"/>
      <c r="AB52" s="206"/>
      <c r="AC52" s="206"/>
      <c r="AD52" s="206"/>
      <c r="AE52" s="206"/>
      <c r="AF52" s="206"/>
      <c r="AG52" s="206"/>
      <c r="AH52" s="206"/>
      <c r="AI52" s="206"/>
      <c r="AJ52" s="206"/>
      <c r="AK52" s="206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  <c r="BC52" s="206"/>
      <c r="BD52" s="206"/>
      <c r="BE52" s="206"/>
      <c r="BF52" s="206"/>
      <c r="BG52" s="206"/>
      <c r="BH52" s="206"/>
      <c r="BI52" s="206"/>
      <c r="BJ52" s="206"/>
      <c r="BK52" s="206"/>
      <c r="BL52" s="206"/>
      <c r="BM52" s="206"/>
      <c r="BN52" s="206"/>
      <c r="BO52" s="206"/>
      <c r="BP52" s="206"/>
      <c r="BQ52" s="206"/>
      <c r="BR52" s="206"/>
      <c r="BS52" s="206"/>
      <c r="BT52" s="206"/>
      <c r="BU52" s="206"/>
      <c r="BV52" s="206"/>
      <c r="BW52" s="206"/>
      <c r="BX52" s="206"/>
      <c r="BY52" s="206"/>
      <c r="BZ52" s="206"/>
      <c r="CA52" s="206"/>
      <c r="CB52" s="206"/>
      <c r="CC52" s="206"/>
      <c r="CD52" s="206"/>
      <c r="CE52" s="206"/>
      <c r="CF52" s="206"/>
      <c r="CG52" s="206"/>
      <c r="CH52" s="206"/>
      <c r="CI52" s="206"/>
      <c r="CJ52" s="206"/>
      <c r="CK52" s="206"/>
      <c r="CL52" s="206"/>
      <c r="CM52" s="206"/>
      <c r="CN52" s="206"/>
    </row>
    <row r="53" spans="1:92" s="219" customFormat="1" hidden="1">
      <c r="A53" s="213" t="s">
        <v>6458</v>
      </c>
      <c r="B53" s="218" t="s">
        <v>6478</v>
      </c>
      <c r="C53" s="213" t="s">
        <v>2465</v>
      </c>
      <c r="D53" s="215" t="s">
        <v>7277</v>
      </c>
      <c r="E53" s="213"/>
      <c r="F53" s="213"/>
      <c r="G53" s="234"/>
      <c r="H53" s="213"/>
      <c r="I53" s="213"/>
      <c r="J53" s="213"/>
      <c r="K53" s="213"/>
      <c r="L53" s="235" t="s">
        <v>2368</v>
      </c>
      <c r="M53" s="218"/>
      <c r="N53" s="218"/>
      <c r="O53" s="242" t="s">
        <v>2286</v>
      </c>
      <c r="P53" s="218"/>
      <c r="Q53" s="218"/>
      <c r="R53" s="218"/>
      <c r="S53" s="218"/>
      <c r="T53" s="213"/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  <c r="AN53" s="213"/>
      <c r="AO53" s="213"/>
      <c r="AP53" s="213"/>
      <c r="AQ53" s="213"/>
      <c r="AR53" s="213"/>
      <c r="AS53" s="213"/>
      <c r="AT53" s="213"/>
      <c r="AU53" s="213"/>
      <c r="AV53" s="213"/>
      <c r="AW53" s="213"/>
      <c r="AX53" s="213"/>
      <c r="AY53" s="213"/>
      <c r="AZ53" s="213"/>
      <c r="BA53" s="213"/>
      <c r="BB53" s="213"/>
      <c r="BC53" s="213"/>
      <c r="BD53" s="213"/>
      <c r="BE53" s="213"/>
      <c r="BF53" s="213"/>
      <c r="BG53" s="213"/>
      <c r="BH53" s="213"/>
      <c r="BI53" s="213"/>
      <c r="BJ53" s="213"/>
      <c r="BK53" s="213"/>
      <c r="BL53" s="213"/>
      <c r="BM53" s="213"/>
      <c r="BN53" s="213"/>
      <c r="BO53" s="213"/>
      <c r="BP53" s="213"/>
      <c r="BQ53" s="213"/>
      <c r="BR53" s="213"/>
      <c r="BS53" s="213"/>
      <c r="BT53" s="213"/>
      <c r="BU53" s="213"/>
      <c r="BV53" s="213"/>
      <c r="BW53" s="213"/>
      <c r="BX53" s="213"/>
      <c r="BY53" s="213"/>
      <c r="BZ53" s="213"/>
      <c r="CA53" s="213"/>
      <c r="CB53" s="213"/>
      <c r="CC53" s="213"/>
      <c r="CD53" s="213"/>
      <c r="CE53" s="213"/>
      <c r="CF53" s="213"/>
      <c r="CG53" s="213"/>
      <c r="CH53" s="213"/>
      <c r="CI53" s="213"/>
      <c r="CJ53" s="213"/>
      <c r="CK53" s="213"/>
      <c r="CL53" s="213"/>
      <c r="CM53" s="213"/>
      <c r="CN53" s="213"/>
    </row>
    <row r="54" spans="1:92" s="262" customFormat="1" hidden="1">
      <c r="A54" s="255"/>
      <c r="B54" s="256" t="s">
        <v>330</v>
      </c>
      <c r="C54" s="255" t="s">
        <v>2465</v>
      </c>
      <c r="D54" s="257" t="s">
        <v>6459</v>
      </c>
      <c r="E54" s="255"/>
      <c r="F54" s="255" t="s">
        <v>6460</v>
      </c>
      <c r="G54" s="258">
        <v>39958</v>
      </c>
      <c r="H54" s="255"/>
      <c r="I54" s="255"/>
      <c r="J54" s="255"/>
      <c r="K54" s="255"/>
      <c r="L54" s="259" t="s">
        <v>2368</v>
      </c>
      <c r="M54" s="260"/>
      <c r="N54" s="260"/>
      <c r="O54" s="261" t="s">
        <v>3230</v>
      </c>
      <c r="P54" s="260"/>
      <c r="Q54" s="260"/>
      <c r="R54" s="260"/>
      <c r="S54" s="260" t="s">
        <v>3231</v>
      </c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5"/>
      <c r="AR54" s="255"/>
      <c r="AS54" s="255"/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55"/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255"/>
      <c r="BR54" s="255"/>
      <c r="BS54" s="255"/>
      <c r="BT54" s="255"/>
      <c r="BU54" s="255"/>
      <c r="BV54" s="255"/>
      <c r="BW54" s="255"/>
      <c r="BX54" s="255"/>
      <c r="BY54" s="255"/>
      <c r="BZ54" s="255"/>
      <c r="CA54" s="255"/>
      <c r="CB54" s="255"/>
      <c r="CC54" s="255"/>
      <c r="CD54" s="255"/>
      <c r="CE54" s="255"/>
      <c r="CF54" s="255"/>
      <c r="CG54" s="255"/>
      <c r="CH54" s="255"/>
      <c r="CI54" s="255"/>
      <c r="CJ54" s="255"/>
      <c r="CK54" s="255"/>
      <c r="CL54" s="255"/>
      <c r="CM54" s="255"/>
      <c r="CN54" s="255"/>
    </row>
    <row r="55" spans="1:92" s="232" customFormat="1" hidden="1">
      <c r="A55" s="224"/>
      <c r="B55" s="222" t="s">
        <v>6478</v>
      </c>
      <c r="C55" s="224" t="s">
        <v>2465</v>
      </c>
      <c r="D55" s="225" t="s">
        <v>7277</v>
      </c>
      <c r="E55" s="224" t="s">
        <v>3232</v>
      </c>
      <c r="F55" s="224" t="s">
        <v>3233</v>
      </c>
      <c r="G55" s="238" t="s">
        <v>4027</v>
      </c>
      <c r="H55" s="224"/>
      <c r="I55" s="224"/>
      <c r="J55" s="224"/>
      <c r="K55" s="224"/>
      <c r="L55" s="239" t="s">
        <v>2368</v>
      </c>
      <c r="M55" s="222" t="s">
        <v>4028</v>
      </c>
      <c r="N55" s="222" t="s">
        <v>4029</v>
      </c>
      <c r="O55" s="229" t="s">
        <v>4030</v>
      </c>
      <c r="P55" s="222" t="s">
        <v>4031</v>
      </c>
      <c r="Q55" s="211">
        <v>2048</v>
      </c>
      <c r="R55" s="211" t="s">
        <v>2165</v>
      </c>
      <c r="S55" s="222" t="s">
        <v>7284</v>
      </c>
      <c r="T55" s="224"/>
      <c r="U55" s="224"/>
      <c r="V55" s="224"/>
      <c r="W55" s="224"/>
      <c r="X55" s="224"/>
      <c r="Y55" s="224"/>
      <c r="Z55" s="224"/>
      <c r="AA55" s="224"/>
      <c r="AB55" s="224"/>
      <c r="AC55" s="224"/>
      <c r="AD55" s="224"/>
      <c r="AE55" s="224"/>
      <c r="AF55" s="224"/>
      <c r="AG55" s="224"/>
      <c r="AH55" s="224"/>
      <c r="AI55" s="224"/>
      <c r="AJ55" s="224"/>
      <c r="AK55" s="224"/>
      <c r="AL55" s="224"/>
      <c r="AM55" s="224"/>
      <c r="AN55" s="224"/>
      <c r="AO55" s="224"/>
      <c r="AP55" s="224"/>
      <c r="AQ55" s="224"/>
      <c r="AR55" s="224"/>
      <c r="AS55" s="224"/>
      <c r="AT55" s="224"/>
      <c r="AU55" s="224"/>
      <c r="AV55" s="224"/>
      <c r="AW55" s="224"/>
      <c r="AX55" s="224"/>
      <c r="AY55" s="224"/>
      <c r="AZ55" s="224"/>
      <c r="BA55" s="224"/>
      <c r="BB55" s="224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4"/>
      <c r="BS55" s="224"/>
      <c r="BT55" s="224"/>
      <c r="BU55" s="224"/>
      <c r="BV55" s="224"/>
      <c r="BW55" s="224"/>
      <c r="BX55" s="224"/>
      <c r="BY55" s="224"/>
      <c r="BZ55" s="224"/>
      <c r="CA55" s="224"/>
      <c r="CB55" s="224"/>
      <c r="CC55" s="224"/>
      <c r="CD55" s="224"/>
      <c r="CE55" s="224"/>
      <c r="CF55" s="224"/>
      <c r="CG55" s="224"/>
      <c r="CH55" s="224"/>
      <c r="CI55" s="224"/>
      <c r="CJ55" s="224"/>
      <c r="CK55" s="224"/>
      <c r="CL55" s="224"/>
      <c r="CM55" s="224"/>
      <c r="CN55" s="224"/>
    </row>
    <row r="56" spans="1:92" s="232" customFormat="1" hidden="1">
      <c r="A56" s="224"/>
      <c r="B56" s="222" t="s">
        <v>6478</v>
      </c>
      <c r="C56" s="224" t="s">
        <v>2465</v>
      </c>
      <c r="D56" s="225" t="s">
        <v>7391</v>
      </c>
      <c r="E56" s="224" t="s">
        <v>4032</v>
      </c>
      <c r="F56" s="224" t="s">
        <v>4033</v>
      </c>
      <c r="G56" s="238">
        <v>40723</v>
      </c>
      <c r="H56" s="224"/>
      <c r="I56" s="224"/>
      <c r="J56" s="224"/>
      <c r="K56" s="224"/>
      <c r="L56" s="239" t="s">
        <v>2368</v>
      </c>
      <c r="M56" s="222"/>
      <c r="N56" s="222" t="s">
        <v>4034</v>
      </c>
      <c r="O56" s="221" t="s">
        <v>5529</v>
      </c>
      <c r="P56" s="240"/>
      <c r="Q56" s="240"/>
      <c r="R56" s="240"/>
      <c r="S56" s="230" t="s">
        <v>5530</v>
      </c>
      <c r="T56" s="224"/>
      <c r="U56" s="224"/>
      <c r="V56" s="224" t="s">
        <v>5531</v>
      </c>
      <c r="W56" s="241">
        <v>41089</v>
      </c>
      <c r="X56" s="241" t="s">
        <v>5532</v>
      </c>
      <c r="Y56" s="224"/>
      <c r="Z56" s="224"/>
      <c r="AA56" s="224"/>
      <c r="AB56" s="224"/>
      <c r="AC56" s="224"/>
      <c r="AD56" s="224"/>
      <c r="AE56" s="224"/>
      <c r="AF56" s="224"/>
      <c r="AG56" s="224"/>
      <c r="AH56" s="224"/>
      <c r="AI56" s="224"/>
      <c r="AJ56" s="224"/>
      <c r="AK56" s="224"/>
      <c r="AL56" s="224"/>
      <c r="AM56" s="224"/>
      <c r="AN56" s="224"/>
      <c r="AO56" s="224"/>
      <c r="AP56" s="224"/>
      <c r="AQ56" s="224"/>
      <c r="AR56" s="224"/>
      <c r="AS56" s="224"/>
      <c r="AT56" s="224"/>
      <c r="AU56" s="224"/>
      <c r="AV56" s="224"/>
      <c r="AW56" s="224"/>
      <c r="AX56" s="224"/>
      <c r="AY56" s="224"/>
      <c r="AZ56" s="224"/>
      <c r="BA56" s="224"/>
      <c r="BB56" s="224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4"/>
      <c r="BS56" s="224"/>
      <c r="BT56" s="224"/>
      <c r="BU56" s="224"/>
      <c r="BV56" s="224"/>
      <c r="BW56" s="224"/>
      <c r="BX56" s="224"/>
      <c r="BY56" s="224"/>
      <c r="BZ56" s="224"/>
      <c r="CA56" s="224"/>
      <c r="CB56" s="224"/>
      <c r="CC56" s="224"/>
      <c r="CD56" s="224"/>
      <c r="CE56" s="224"/>
      <c r="CF56" s="224"/>
      <c r="CG56" s="224"/>
      <c r="CH56" s="224"/>
      <c r="CI56" s="224"/>
      <c r="CJ56" s="224"/>
      <c r="CK56" s="224"/>
      <c r="CL56" s="224"/>
      <c r="CM56" s="224"/>
      <c r="CN56" s="224"/>
    </row>
    <row r="57" spans="1:92" s="232" customFormat="1">
      <c r="A57" s="224"/>
      <c r="B57" s="222" t="s">
        <v>5533</v>
      </c>
      <c r="C57" s="224" t="s">
        <v>2465</v>
      </c>
      <c r="D57" s="225" t="s">
        <v>4889</v>
      </c>
      <c r="E57" s="224" t="s">
        <v>4035</v>
      </c>
      <c r="F57" s="224" t="s">
        <v>4036</v>
      </c>
      <c r="G57" s="238">
        <v>40590</v>
      </c>
      <c r="H57" s="224"/>
      <c r="I57" s="224"/>
      <c r="J57" s="224"/>
      <c r="K57" s="224"/>
      <c r="L57" s="239" t="s">
        <v>2368</v>
      </c>
      <c r="M57" s="222"/>
      <c r="N57" s="222" t="s">
        <v>2784</v>
      </c>
      <c r="O57" s="229" t="s">
        <v>323</v>
      </c>
      <c r="P57" s="224"/>
      <c r="Q57" s="224"/>
      <c r="R57" s="224"/>
      <c r="S57" s="230" t="s">
        <v>6467</v>
      </c>
      <c r="T57" s="224"/>
      <c r="U57" s="224"/>
      <c r="V57" s="224" t="s">
        <v>324</v>
      </c>
      <c r="W57" s="241"/>
      <c r="X57" s="241"/>
      <c r="Y57" s="224"/>
      <c r="Z57" s="224"/>
      <c r="AA57" s="224"/>
      <c r="AB57" s="224"/>
      <c r="AC57" s="224"/>
      <c r="AD57" s="224"/>
      <c r="AE57" s="224"/>
      <c r="AF57" s="224"/>
      <c r="AG57" s="224"/>
      <c r="AH57" s="224"/>
      <c r="AI57" s="224"/>
      <c r="AJ57" s="224"/>
      <c r="AK57" s="224"/>
      <c r="AL57" s="224"/>
      <c r="AM57" s="224"/>
      <c r="AN57" s="224"/>
      <c r="AO57" s="224"/>
      <c r="AP57" s="224"/>
      <c r="AQ57" s="224"/>
      <c r="AR57" s="224"/>
      <c r="AS57" s="224"/>
      <c r="AT57" s="224"/>
      <c r="AU57" s="224"/>
      <c r="AV57" s="224"/>
      <c r="AW57" s="224"/>
      <c r="AX57" s="224"/>
      <c r="AY57" s="224"/>
      <c r="AZ57" s="224"/>
      <c r="BA57" s="224"/>
      <c r="BB57" s="224"/>
      <c r="BC57" s="224"/>
      <c r="BD57" s="224"/>
      <c r="BE57" s="224"/>
      <c r="BF57" s="224"/>
      <c r="BG57" s="224"/>
      <c r="BH57" s="224"/>
      <c r="BI57" s="224"/>
      <c r="BJ57" s="224"/>
      <c r="BK57" s="224"/>
      <c r="BL57" s="224"/>
      <c r="BM57" s="224"/>
      <c r="BN57" s="224"/>
      <c r="BO57" s="224"/>
      <c r="BP57" s="224"/>
      <c r="BQ57" s="224"/>
      <c r="BR57" s="224"/>
      <c r="BS57" s="224"/>
      <c r="BT57" s="224"/>
      <c r="BU57" s="224"/>
      <c r="BV57" s="224"/>
      <c r="BW57" s="224"/>
      <c r="BX57" s="224"/>
      <c r="BY57" s="224"/>
      <c r="BZ57" s="224"/>
      <c r="CA57" s="224"/>
      <c r="CB57" s="224"/>
      <c r="CC57" s="224"/>
      <c r="CD57" s="224"/>
      <c r="CE57" s="224"/>
      <c r="CF57" s="224"/>
      <c r="CG57" s="224"/>
      <c r="CH57" s="224"/>
      <c r="CI57" s="224"/>
      <c r="CJ57" s="224"/>
      <c r="CK57" s="224"/>
      <c r="CL57" s="224"/>
      <c r="CM57" s="224"/>
      <c r="CN57" s="224"/>
    </row>
    <row r="58" spans="1:92" s="232" customFormat="1" hidden="1">
      <c r="A58" s="224"/>
      <c r="B58" s="222"/>
      <c r="C58" s="224"/>
      <c r="D58" s="225"/>
      <c r="E58" s="224"/>
      <c r="F58" s="224"/>
      <c r="G58" s="238"/>
      <c r="H58" s="224"/>
      <c r="I58" s="224"/>
      <c r="J58" s="224"/>
      <c r="K58" s="224"/>
      <c r="L58" s="239"/>
      <c r="M58" s="222"/>
      <c r="N58" s="222"/>
      <c r="O58" s="229"/>
      <c r="P58" s="224"/>
      <c r="S58" s="230"/>
      <c r="T58" s="224"/>
      <c r="U58" s="224"/>
      <c r="V58" s="224"/>
      <c r="W58" s="241"/>
      <c r="X58" s="241"/>
      <c r="Y58" s="224"/>
      <c r="Z58" s="224"/>
      <c r="AA58" s="224"/>
      <c r="AB58" s="224"/>
      <c r="AC58" s="224"/>
      <c r="AD58" s="224"/>
      <c r="AE58" s="224"/>
      <c r="AF58" s="224"/>
      <c r="AG58" s="224"/>
      <c r="AH58" s="224"/>
      <c r="AI58" s="224"/>
      <c r="AJ58" s="224"/>
      <c r="AK58" s="224"/>
      <c r="AL58" s="224"/>
      <c r="AM58" s="224"/>
      <c r="AN58" s="224"/>
      <c r="AO58" s="224"/>
      <c r="AP58" s="224"/>
      <c r="AQ58" s="224"/>
      <c r="AR58" s="224"/>
      <c r="AS58" s="224"/>
      <c r="AT58" s="224"/>
      <c r="AU58" s="224"/>
      <c r="AV58" s="224"/>
      <c r="AW58" s="224"/>
      <c r="AX58" s="224"/>
      <c r="AY58" s="224"/>
      <c r="AZ58" s="224"/>
      <c r="BA58" s="224"/>
      <c r="BB58" s="224"/>
      <c r="BC58" s="224"/>
      <c r="BD58" s="224"/>
      <c r="BE58" s="224"/>
      <c r="BF58" s="224"/>
      <c r="BG58" s="224"/>
      <c r="BH58" s="224"/>
      <c r="BI58" s="224"/>
      <c r="BJ58" s="224"/>
      <c r="BK58" s="224"/>
      <c r="BL58" s="224"/>
      <c r="BM58" s="224"/>
      <c r="BN58" s="224"/>
      <c r="BO58" s="224"/>
      <c r="BP58" s="224"/>
      <c r="BQ58" s="224"/>
      <c r="BR58" s="224"/>
      <c r="BS58" s="224"/>
      <c r="BT58" s="224"/>
      <c r="BU58" s="224"/>
      <c r="BV58" s="224"/>
      <c r="BW58" s="224"/>
      <c r="BX58" s="224"/>
      <c r="BY58" s="224"/>
      <c r="BZ58" s="224"/>
      <c r="CA58" s="224"/>
      <c r="CB58" s="224"/>
      <c r="CC58" s="224"/>
      <c r="CD58" s="224"/>
      <c r="CE58" s="224"/>
      <c r="CF58" s="224"/>
      <c r="CG58" s="224"/>
      <c r="CH58" s="224"/>
      <c r="CI58" s="224"/>
      <c r="CJ58" s="224"/>
      <c r="CK58" s="224"/>
      <c r="CL58" s="224"/>
      <c r="CM58" s="224"/>
      <c r="CN58" s="224"/>
    </row>
    <row r="59" spans="1:92" hidden="1">
      <c r="A59" s="206"/>
      <c r="B59" s="211" t="s">
        <v>330</v>
      </c>
      <c r="C59" s="206" t="s">
        <v>2465</v>
      </c>
      <c r="D59" s="103" t="s">
        <v>5735</v>
      </c>
      <c r="E59" s="206"/>
      <c r="F59" s="206"/>
      <c r="G59" s="250">
        <v>36460</v>
      </c>
      <c r="H59" s="206"/>
      <c r="I59" s="206"/>
      <c r="J59" s="206"/>
      <c r="K59" s="206"/>
      <c r="L59" s="247" t="s">
        <v>3792</v>
      </c>
      <c r="M59" s="211" t="s">
        <v>2785</v>
      </c>
      <c r="N59" s="211" t="s">
        <v>2786</v>
      </c>
      <c r="O59" s="211" t="s">
        <v>2787</v>
      </c>
      <c r="P59" s="211"/>
      <c r="S59" s="211" t="s">
        <v>6467</v>
      </c>
      <c r="T59" s="206"/>
      <c r="U59" s="206"/>
      <c r="V59" s="206"/>
      <c r="W59" s="206"/>
      <c r="X59" s="206"/>
      <c r="Y59" s="206"/>
      <c r="Z59" s="206"/>
      <c r="AA59" s="206"/>
      <c r="AB59" s="206"/>
      <c r="AC59" s="206"/>
      <c r="AD59" s="206"/>
      <c r="AE59" s="206"/>
      <c r="AF59" s="206"/>
      <c r="AG59" s="206"/>
      <c r="AH59" s="206"/>
      <c r="AI59" s="206"/>
      <c r="AJ59" s="206"/>
      <c r="AK59" s="206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  <c r="BC59" s="206"/>
      <c r="BD59" s="206"/>
      <c r="BE59" s="206"/>
      <c r="BF59" s="206"/>
      <c r="BG59" s="206"/>
      <c r="BH59" s="206"/>
      <c r="BI59" s="206"/>
      <c r="BJ59" s="206"/>
      <c r="BK59" s="206"/>
      <c r="BL59" s="206"/>
      <c r="BM59" s="206"/>
      <c r="BN59" s="206"/>
      <c r="BO59" s="206"/>
      <c r="BP59" s="206"/>
      <c r="BQ59" s="206"/>
      <c r="BR59" s="206"/>
      <c r="BS59" s="206"/>
      <c r="BT59" s="206"/>
      <c r="BU59" s="206"/>
      <c r="BV59" s="206"/>
      <c r="BW59" s="206"/>
      <c r="BX59" s="206"/>
      <c r="BY59" s="206"/>
      <c r="BZ59" s="206"/>
      <c r="CA59" s="206"/>
      <c r="CB59" s="206"/>
      <c r="CC59" s="206"/>
      <c r="CD59" s="206"/>
      <c r="CE59" s="206"/>
      <c r="CF59" s="206"/>
      <c r="CG59" s="206"/>
      <c r="CH59" s="206"/>
      <c r="CI59" s="206"/>
      <c r="CJ59" s="206"/>
      <c r="CK59" s="206"/>
      <c r="CL59" s="206"/>
      <c r="CM59" s="206"/>
      <c r="CN59" s="206"/>
    </row>
    <row r="60" spans="1:92" hidden="1">
      <c r="A60" s="206"/>
      <c r="B60" s="211" t="s">
        <v>6478</v>
      </c>
      <c r="C60" s="206" t="s">
        <v>2465</v>
      </c>
      <c r="D60" s="103" t="s">
        <v>7277</v>
      </c>
      <c r="E60" s="206"/>
      <c r="F60" s="206"/>
      <c r="G60" s="250"/>
      <c r="H60" s="206"/>
      <c r="I60" s="206"/>
      <c r="J60" s="206"/>
      <c r="K60" s="206"/>
      <c r="L60" s="247" t="s">
        <v>3098</v>
      </c>
      <c r="M60" s="211"/>
      <c r="N60" s="211"/>
      <c r="O60" s="221" t="s">
        <v>2788</v>
      </c>
      <c r="P60" s="211"/>
      <c r="Q60" s="211"/>
      <c r="R60" s="211"/>
      <c r="S60" s="230" t="s">
        <v>6467</v>
      </c>
      <c r="T60" s="224"/>
      <c r="U60" s="224"/>
      <c r="V60" s="224" t="s">
        <v>324</v>
      </c>
      <c r="W60" s="206"/>
      <c r="X60" s="206"/>
      <c r="Y60" s="206"/>
      <c r="Z60" s="206"/>
      <c r="AA60" s="206"/>
      <c r="AB60" s="206"/>
      <c r="AC60" s="206"/>
      <c r="AD60" s="206"/>
      <c r="AE60" s="206"/>
      <c r="AF60" s="206"/>
      <c r="AG60" s="206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6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6"/>
      <c r="BN60" s="206"/>
      <c r="BO60" s="206"/>
      <c r="BP60" s="206"/>
      <c r="BQ60" s="206"/>
      <c r="BR60" s="206"/>
      <c r="BS60" s="206"/>
      <c r="BT60" s="206"/>
      <c r="BU60" s="206"/>
      <c r="BV60" s="206"/>
      <c r="BW60" s="206"/>
      <c r="BX60" s="206"/>
      <c r="BY60" s="206"/>
      <c r="BZ60" s="206"/>
      <c r="CA60" s="206"/>
      <c r="CB60" s="206"/>
      <c r="CC60" s="206"/>
      <c r="CD60" s="206"/>
      <c r="CE60" s="206"/>
      <c r="CF60" s="206"/>
      <c r="CG60" s="206"/>
      <c r="CH60" s="206"/>
      <c r="CI60" s="206"/>
      <c r="CJ60" s="206"/>
      <c r="CK60" s="206"/>
      <c r="CL60" s="206"/>
      <c r="CM60" s="206"/>
      <c r="CN60" s="206"/>
    </row>
    <row r="61" spans="1:92">
      <c r="A61" s="206"/>
      <c r="B61" s="211" t="s">
        <v>6478</v>
      </c>
      <c r="C61" s="206" t="s">
        <v>2465</v>
      </c>
      <c r="D61" s="103" t="s">
        <v>4889</v>
      </c>
      <c r="E61" s="206" t="s">
        <v>2789</v>
      </c>
      <c r="F61" s="206" t="s">
        <v>2790</v>
      </c>
      <c r="G61" s="250">
        <v>40315</v>
      </c>
      <c r="H61" s="206"/>
      <c r="I61" s="206"/>
      <c r="J61" s="206"/>
      <c r="K61" s="206"/>
      <c r="L61" s="247" t="s">
        <v>3098</v>
      </c>
      <c r="M61" s="211"/>
      <c r="N61" s="211" t="s">
        <v>2814</v>
      </c>
      <c r="O61" s="240" t="s">
        <v>2815</v>
      </c>
      <c r="P61" s="240"/>
      <c r="Q61" s="240"/>
      <c r="R61" s="240"/>
      <c r="S61" s="230" t="s">
        <v>2816</v>
      </c>
      <c r="T61" s="224"/>
      <c r="U61" s="224"/>
      <c r="V61" s="224" t="s">
        <v>2817</v>
      </c>
      <c r="W61" s="206"/>
      <c r="X61" s="206"/>
      <c r="Y61" s="206"/>
      <c r="Z61" s="206"/>
      <c r="AA61" s="206"/>
      <c r="AB61" s="206"/>
      <c r="AC61" s="206"/>
      <c r="AD61" s="206"/>
      <c r="AE61" s="206"/>
      <c r="AF61" s="206"/>
      <c r="AG61" s="206"/>
      <c r="AH61" s="206"/>
      <c r="AI61" s="206"/>
      <c r="AJ61" s="206"/>
      <c r="AK61" s="206"/>
      <c r="AL61" s="206"/>
      <c r="AM61" s="206"/>
      <c r="AN61" s="206"/>
      <c r="AO61" s="206"/>
      <c r="AP61" s="206"/>
      <c r="AQ61" s="206"/>
      <c r="AR61" s="206"/>
      <c r="AS61" s="206"/>
      <c r="AT61" s="206"/>
      <c r="AU61" s="206"/>
      <c r="AV61" s="206"/>
      <c r="AW61" s="206"/>
      <c r="AX61" s="206"/>
      <c r="AY61" s="206"/>
      <c r="AZ61" s="206"/>
      <c r="BA61" s="206"/>
      <c r="BB61" s="206"/>
      <c r="BC61" s="206"/>
      <c r="BD61" s="206"/>
      <c r="BE61" s="206"/>
      <c r="BF61" s="206"/>
      <c r="BG61" s="206"/>
      <c r="BH61" s="206"/>
      <c r="BI61" s="206"/>
      <c r="BJ61" s="206"/>
      <c r="BK61" s="206"/>
      <c r="BL61" s="206"/>
      <c r="BM61" s="206"/>
      <c r="BN61" s="206"/>
      <c r="BO61" s="206"/>
      <c r="BP61" s="206"/>
      <c r="BQ61" s="206"/>
      <c r="BR61" s="206"/>
      <c r="BS61" s="206"/>
      <c r="BT61" s="206"/>
      <c r="BU61" s="206"/>
      <c r="BV61" s="206"/>
      <c r="BW61" s="206"/>
      <c r="BX61" s="206"/>
      <c r="BY61" s="206"/>
      <c r="BZ61" s="206"/>
      <c r="CA61" s="206"/>
      <c r="CB61" s="206"/>
      <c r="CC61" s="206"/>
      <c r="CD61" s="206"/>
      <c r="CE61" s="206"/>
      <c r="CF61" s="206"/>
      <c r="CG61" s="206"/>
      <c r="CH61" s="206"/>
      <c r="CI61" s="206"/>
      <c r="CJ61" s="206"/>
      <c r="CK61" s="206"/>
      <c r="CL61" s="206"/>
      <c r="CM61" s="206"/>
      <c r="CN61" s="206"/>
    </row>
    <row r="62" spans="1:92" s="232" customFormat="1">
      <c r="A62" s="224"/>
      <c r="B62" s="222" t="s">
        <v>5834</v>
      </c>
      <c r="C62" s="224" t="s">
        <v>2465</v>
      </c>
      <c r="D62" s="225" t="s">
        <v>4889</v>
      </c>
      <c r="E62" s="224" t="s">
        <v>2818</v>
      </c>
      <c r="F62" s="224" t="s">
        <v>2819</v>
      </c>
      <c r="G62" s="238">
        <v>40590</v>
      </c>
      <c r="H62" s="224"/>
      <c r="I62" s="224"/>
      <c r="J62" s="224"/>
      <c r="K62" s="224"/>
      <c r="L62" s="239" t="s">
        <v>2820</v>
      </c>
      <c r="M62" s="222"/>
      <c r="N62" s="222" t="s">
        <v>2821</v>
      </c>
      <c r="O62" s="229" t="s">
        <v>1157</v>
      </c>
      <c r="P62" s="240"/>
      <c r="Q62" s="240"/>
      <c r="R62" s="240"/>
      <c r="S62" s="230" t="s">
        <v>6467</v>
      </c>
      <c r="T62" s="224"/>
      <c r="U62" s="224"/>
      <c r="V62" s="224" t="s">
        <v>1158</v>
      </c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4"/>
      <c r="AW62" s="224"/>
      <c r="AX62" s="224"/>
      <c r="AY62" s="224"/>
      <c r="AZ62" s="224"/>
      <c r="BA62" s="224"/>
      <c r="BB62" s="224"/>
      <c r="BC62" s="224"/>
      <c r="BD62" s="224"/>
      <c r="BE62" s="224"/>
      <c r="BF62" s="224"/>
      <c r="BG62" s="224"/>
      <c r="BH62" s="224"/>
      <c r="BI62" s="224"/>
      <c r="BJ62" s="224"/>
      <c r="BK62" s="224"/>
      <c r="BL62" s="224"/>
      <c r="BM62" s="224"/>
      <c r="BN62" s="224"/>
      <c r="BO62" s="224"/>
      <c r="BP62" s="224"/>
      <c r="BQ62" s="224"/>
      <c r="BR62" s="224"/>
      <c r="BS62" s="224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4"/>
      <c r="CJ62" s="224"/>
      <c r="CK62" s="224"/>
      <c r="CL62" s="224"/>
      <c r="CM62" s="224"/>
      <c r="CN62" s="224"/>
    </row>
    <row r="63" spans="1:92" hidden="1">
      <c r="A63" s="206"/>
      <c r="B63" s="211" t="s">
        <v>644</v>
      </c>
      <c r="C63" s="206" t="s">
        <v>2465</v>
      </c>
      <c r="D63" s="103" t="s">
        <v>5735</v>
      </c>
      <c r="E63" s="206"/>
      <c r="F63" s="206"/>
      <c r="G63" s="250">
        <v>37767</v>
      </c>
      <c r="H63" s="206"/>
      <c r="I63" s="206"/>
      <c r="J63" s="206"/>
      <c r="K63" s="206"/>
      <c r="L63" s="247" t="s">
        <v>305</v>
      </c>
      <c r="M63" s="211" t="s">
        <v>1159</v>
      </c>
      <c r="N63" s="211" t="s">
        <v>1160</v>
      </c>
      <c r="O63" s="211">
        <v>3325</v>
      </c>
      <c r="P63" s="211"/>
      <c r="Q63" s="211"/>
      <c r="R63" s="211"/>
      <c r="S63" s="211" t="s">
        <v>6467</v>
      </c>
      <c r="T63" s="206"/>
      <c r="U63" s="206"/>
      <c r="V63" s="206"/>
      <c r="W63" s="206"/>
      <c r="X63" s="206"/>
      <c r="Y63" s="206"/>
      <c r="Z63" s="206"/>
      <c r="AA63" s="206"/>
      <c r="AB63" s="206"/>
      <c r="AC63" s="206"/>
      <c r="AD63" s="206"/>
      <c r="AE63" s="206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6"/>
      <c r="BD63" s="206"/>
      <c r="BE63" s="206"/>
      <c r="BF63" s="206"/>
      <c r="BG63" s="206"/>
      <c r="BH63" s="206"/>
      <c r="BI63" s="206"/>
      <c r="BJ63" s="206"/>
      <c r="BK63" s="206"/>
      <c r="BL63" s="206"/>
      <c r="BM63" s="206"/>
      <c r="BN63" s="206"/>
      <c r="BO63" s="206"/>
      <c r="BP63" s="206"/>
      <c r="BQ63" s="206"/>
      <c r="BR63" s="206"/>
      <c r="BS63" s="206"/>
      <c r="BT63" s="206"/>
      <c r="BU63" s="206"/>
      <c r="BV63" s="206"/>
      <c r="BW63" s="206"/>
      <c r="BX63" s="206"/>
      <c r="BY63" s="206"/>
      <c r="BZ63" s="206"/>
      <c r="CA63" s="206"/>
      <c r="CB63" s="206"/>
      <c r="CC63" s="206"/>
      <c r="CD63" s="206"/>
      <c r="CE63" s="206"/>
      <c r="CF63" s="206"/>
      <c r="CG63" s="206"/>
      <c r="CH63" s="206"/>
      <c r="CI63" s="206"/>
      <c r="CJ63" s="206"/>
      <c r="CK63" s="206"/>
      <c r="CL63" s="206"/>
      <c r="CM63" s="206"/>
      <c r="CN63" s="206"/>
    </row>
    <row r="64" spans="1:92" hidden="1">
      <c r="A64" s="206"/>
      <c r="B64" s="211" t="s">
        <v>5166</v>
      </c>
      <c r="C64" s="206" t="s">
        <v>2465</v>
      </c>
      <c r="D64" s="103" t="s">
        <v>5735</v>
      </c>
      <c r="E64" s="206"/>
      <c r="F64" s="206"/>
      <c r="G64" s="250">
        <v>38128</v>
      </c>
      <c r="H64" s="206"/>
      <c r="I64" s="206"/>
      <c r="J64" s="206"/>
      <c r="K64" s="206"/>
      <c r="L64" s="247" t="s">
        <v>305</v>
      </c>
      <c r="M64" s="211" t="s">
        <v>1161</v>
      </c>
      <c r="N64" s="211" t="s">
        <v>1162</v>
      </c>
      <c r="O64" s="211">
        <v>3015</v>
      </c>
      <c r="P64" s="211"/>
      <c r="Q64" s="211"/>
      <c r="R64" s="211"/>
      <c r="S64" s="211" t="s">
        <v>6467</v>
      </c>
      <c r="T64" s="206"/>
      <c r="U64" s="206"/>
      <c r="V64" s="206"/>
      <c r="W64" s="206" t="s">
        <v>4528</v>
      </c>
      <c r="X64" s="206"/>
      <c r="Y64" s="206"/>
      <c r="Z64" s="206"/>
      <c r="AA64" s="206"/>
      <c r="AB64" s="206"/>
      <c r="AC64" s="206"/>
      <c r="AD64" s="206"/>
      <c r="AE64" s="206"/>
      <c r="AF64" s="206"/>
      <c r="AG64" s="206"/>
      <c r="AH64" s="206"/>
      <c r="AI64" s="206"/>
      <c r="AJ64" s="206"/>
      <c r="AK64" s="206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  <c r="BC64" s="206"/>
      <c r="BD64" s="206"/>
      <c r="BE64" s="206"/>
      <c r="BF64" s="206"/>
      <c r="BG64" s="206"/>
      <c r="BH64" s="206"/>
      <c r="BI64" s="206"/>
      <c r="BJ64" s="206"/>
      <c r="BK64" s="206"/>
      <c r="BL64" s="206"/>
      <c r="BM64" s="206"/>
      <c r="BN64" s="206"/>
      <c r="BO64" s="206"/>
      <c r="BP64" s="206"/>
      <c r="BQ64" s="206"/>
      <c r="BR64" s="206"/>
      <c r="BS64" s="206"/>
      <c r="BT64" s="206"/>
      <c r="BU64" s="206"/>
      <c r="BV64" s="206"/>
      <c r="BW64" s="206"/>
      <c r="BX64" s="206"/>
      <c r="BY64" s="206"/>
      <c r="BZ64" s="206"/>
      <c r="CA64" s="206"/>
      <c r="CB64" s="206"/>
      <c r="CC64" s="206"/>
      <c r="CD64" s="206"/>
      <c r="CE64" s="206"/>
      <c r="CF64" s="206"/>
      <c r="CG64" s="206"/>
      <c r="CH64" s="206"/>
      <c r="CI64" s="206"/>
      <c r="CJ64" s="206"/>
      <c r="CK64" s="206"/>
      <c r="CL64" s="206"/>
      <c r="CM64" s="206"/>
      <c r="CN64" s="206"/>
    </row>
    <row r="65" spans="1:92" hidden="1">
      <c r="A65" s="206"/>
      <c r="B65" s="211" t="s">
        <v>1163</v>
      </c>
      <c r="C65" s="206" t="s">
        <v>2465</v>
      </c>
      <c r="D65" s="103" t="s">
        <v>5735</v>
      </c>
      <c r="E65" s="206"/>
      <c r="F65" s="206"/>
      <c r="G65" s="250">
        <v>38480</v>
      </c>
      <c r="H65" s="206"/>
      <c r="I65" s="206"/>
      <c r="J65" s="206"/>
      <c r="K65" s="206"/>
      <c r="L65" s="247" t="s">
        <v>305</v>
      </c>
      <c r="M65" s="211" t="s">
        <v>1164</v>
      </c>
      <c r="N65" s="211" t="s">
        <v>5124</v>
      </c>
      <c r="O65" s="211" t="s">
        <v>5125</v>
      </c>
      <c r="P65" s="211"/>
      <c r="Q65" s="211"/>
      <c r="R65" s="211"/>
      <c r="S65" s="211" t="s">
        <v>6467</v>
      </c>
      <c r="T65" s="206"/>
      <c r="U65" s="206"/>
      <c r="V65" s="206"/>
      <c r="W65" s="206" t="s">
        <v>4528</v>
      </c>
      <c r="X65" s="206"/>
      <c r="Y65" s="206"/>
      <c r="Z65" s="206"/>
      <c r="AA65" s="206"/>
      <c r="AB65" s="206"/>
      <c r="AC65" s="206"/>
      <c r="AD65" s="206"/>
      <c r="AE65" s="206"/>
      <c r="AF65" s="206"/>
      <c r="AG65" s="206"/>
      <c r="AH65" s="206"/>
      <c r="AI65" s="206"/>
      <c r="AJ65" s="206"/>
      <c r="AK65" s="206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  <c r="BC65" s="206"/>
      <c r="BD65" s="206"/>
      <c r="BE65" s="206"/>
      <c r="BF65" s="206"/>
      <c r="BG65" s="206"/>
      <c r="BH65" s="206"/>
      <c r="BI65" s="206"/>
      <c r="BJ65" s="206"/>
      <c r="BK65" s="206"/>
      <c r="BL65" s="206"/>
      <c r="BM65" s="206"/>
      <c r="BN65" s="206"/>
      <c r="BO65" s="206"/>
      <c r="BP65" s="206"/>
      <c r="BQ65" s="206"/>
      <c r="BR65" s="206"/>
      <c r="BS65" s="206"/>
      <c r="BT65" s="206"/>
      <c r="BU65" s="206"/>
      <c r="BV65" s="206"/>
      <c r="BW65" s="206"/>
      <c r="BX65" s="206"/>
      <c r="BY65" s="206"/>
      <c r="BZ65" s="206"/>
      <c r="CA65" s="206"/>
      <c r="CB65" s="206"/>
      <c r="CC65" s="206"/>
      <c r="CD65" s="206"/>
      <c r="CE65" s="206"/>
      <c r="CF65" s="206"/>
      <c r="CG65" s="206"/>
      <c r="CH65" s="206"/>
      <c r="CI65" s="206"/>
      <c r="CJ65" s="206"/>
      <c r="CK65" s="206"/>
      <c r="CL65" s="206"/>
      <c r="CM65" s="206"/>
      <c r="CN65" s="206"/>
    </row>
    <row r="66" spans="1:92" hidden="1">
      <c r="A66" s="206"/>
      <c r="B66" s="211" t="s">
        <v>330</v>
      </c>
      <c r="C66" s="206" t="s">
        <v>2465</v>
      </c>
      <c r="D66" s="103" t="s">
        <v>5735</v>
      </c>
      <c r="E66" s="206"/>
      <c r="F66" s="206"/>
      <c r="G66" s="250">
        <v>38584</v>
      </c>
      <c r="H66" s="206"/>
      <c r="I66" s="206"/>
      <c r="J66" s="206"/>
      <c r="K66" s="206"/>
      <c r="L66" s="247" t="s">
        <v>305</v>
      </c>
      <c r="M66" s="211" t="s">
        <v>5126</v>
      </c>
      <c r="N66" s="211" t="s">
        <v>5127</v>
      </c>
      <c r="O66" s="211" t="s">
        <v>5128</v>
      </c>
      <c r="P66" s="211"/>
      <c r="Q66" s="211"/>
      <c r="R66" s="211"/>
      <c r="S66" s="211" t="s">
        <v>5129</v>
      </c>
      <c r="T66" s="206"/>
      <c r="U66" s="206"/>
      <c r="V66" s="206"/>
      <c r="W66" s="206" t="s">
        <v>4528</v>
      </c>
      <c r="X66" s="206"/>
      <c r="Y66" s="206"/>
      <c r="Z66" s="206"/>
      <c r="AA66" s="206"/>
      <c r="AB66" s="206"/>
      <c r="AC66" s="206"/>
      <c r="AD66" s="206"/>
      <c r="AE66" s="206"/>
      <c r="AF66" s="206"/>
      <c r="AG66" s="206"/>
      <c r="AH66" s="206"/>
      <c r="AI66" s="206"/>
      <c r="AJ66" s="206"/>
      <c r="AK66" s="206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  <c r="BC66" s="206"/>
      <c r="BD66" s="206"/>
      <c r="BE66" s="206"/>
      <c r="BF66" s="206"/>
      <c r="BG66" s="206"/>
      <c r="BH66" s="206"/>
      <c r="BI66" s="206"/>
      <c r="BJ66" s="206"/>
      <c r="BK66" s="206"/>
      <c r="BL66" s="206"/>
      <c r="BM66" s="206"/>
      <c r="BN66" s="206"/>
      <c r="BO66" s="206"/>
      <c r="BP66" s="206"/>
      <c r="BQ66" s="206"/>
      <c r="BR66" s="206"/>
      <c r="BS66" s="206"/>
      <c r="BT66" s="206"/>
      <c r="BU66" s="206"/>
      <c r="BV66" s="206"/>
      <c r="BW66" s="206"/>
      <c r="BX66" s="206"/>
      <c r="BY66" s="206"/>
      <c r="BZ66" s="206"/>
      <c r="CA66" s="206"/>
      <c r="CB66" s="206"/>
      <c r="CC66" s="206"/>
      <c r="CD66" s="206"/>
      <c r="CE66" s="206"/>
      <c r="CF66" s="206"/>
      <c r="CG66" s="206"/>
      <c r="CH66" s="206"/>
      <c r="CI66" s="206"/>
      <c r="CJ66" s="206"/>
      <c r="CK66" s="206"/>
      <c r="CL66" s="206"/>
      <c r="CM66" s="206"/>
      <c r="CN66" s="206"/>
    </row>
    <row r="67" spans="1:92" hidden="1">
      <c r="A67" s="206"/>
      <c r="B67" s="211" t="s">
        <v>330</v>
      </c>
      <c r="C67" s="206" t="s">
        <v>2465</v>
      </c>
      <c r="D67" s="103" t="s">
        <v>5735</v>
      </c>
      <c r="E67" s="206"/>
      <c r="F67" s="206"/>
      <c r="G67" s="250">
        <v>39038</v>
      </c>
      <c r="H67" s="206"/>
      <c r="I67" s="206"/>
      <c r="J67" s="206"/>
      <c r="K67" s="206"/>
      <c r="L67" s="247" t="s">
        <v>305</v>
      </c>
      <c r="M67" s="211" t="s">
        <v>5130</v>
      </c>
      <c r="N67" s="211" t="s">
        <v>5131</v>
      </c>
      <c r="O67" s="211" t="s">
        <v>5132</v>
      </c>
      <c r="P67" s="211"/>
      <c r="Q67" s="211"/>
      <c r="R67" s="211"/>
      <c r="S67" s="211" t="s">
        <v>5129</v>
      </c>
      <c r="T67" s="206"/>
      <c r="U67" s="206"/>
      <c r="V67" s="206"/>
      <c r="W67" s="206" t="s">
        <v>4528</v>
      </c>
      <c r="X67" s="206"/>
      <c r="Y67" s="206"/>
      <c r="Z67" s="206"/>
      <c r="AA67" s="206"/>
      <c r="AB67" s="206"/>
      <c r="AC67" s="206"/>
      <c r="AD67" s="206"/>
      <c r="AE67" s="206"/>
      <c r="AF67" s="206"/>
      <c r="AG67" s="206"/>
      <c r="AH67" s="206"/>
      <c r="AI67" s="206"/>
      <c r="AJ67" s="206"/>
      <c r="AK67" s="206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  <c r="BC67" s="206"/>
      <c r="BD67" s="206"/>
      <c r="BE67" s="206"/>
      <c r="BF67" s="206"/>
      <c r="BG67" s="206"/>
      <c r="BH67" s="206"/>
      <c r="BI67" s="206"/>
      <c r="BJ67" s="206"/>
      <c r="BK67" s="206"/>
      <c r="BL67" s="206"/>
      <c r="BM67" s="206"/>
      <c r="BN67" s="206"/>
      <c r="BO67" s="206"/>
      <c r="BP67" s="206"/>
      <c r="BQ67" s="206"/>
      <c r="BR67" s="206"/>
      <c r="BS67" s="206"/>
      <c r="BT67" s="206"/>
      <c r="BU67" s="206"/>
      <c r="BV67" s="206"/>
      <c r="BW67" s="206"/>
      <c r="BX67" s="206"/>
      <c r="BY67" s="206"/>
      <c r="BZ67" s="206"/>
      <c r="CA67" s="206"/>
      <c r="CB67" s="206"/>
      <c r="CC67" s="206"/>
      <c r="CD67" s="206"/>
      <c r="CE67" s="206"/>
      <c r="CF67" s="206"/>
      <c r="CG67" s="206"/>
      <c r="CH67" s="206"/>
      <c r="CI67" s="206"/>
      <c r="CJ67" s="206"/>
      <c r="CK67" s="206"/>
      <c r="CL67" s="206"/>
      <c r="CM67" s="206"/>
      <c r="CN67" s="206"/>
    </row>
    <row r="68" spans="1:92" hidden="1">
      <c r="A68" s="206"/>
      <c r="B68" s="211" t="s">
        <v>330</v>
      </c>
      <c r="C68" s="206" t="s">
        <v>2465</v>
      </c>
      <c r="D68" s="103" t="s">
        <v>5735</v>
      </c>
      <c r="E68" s="206"/>
      <c r="F68" s="206"/>
      <c r="G68" s="250">
        <v>39038</v>
      </c>
      <c r="H68" s="206"/>
      <c r="I68" s="206"/>
      <c r="J68" s="206"/>
      <c r="K68" s="206"/>
      <c r="L68" s="247" t="s">
        <v>305</v>
      </c>
      <c r="M68" s="211" t="s">
        <v>5133</v>
      </c>
      <c r="N68" s="211" t="s">
        <v>5134</v>
      </c>
      <c r="O68" s="211" t="s">
        <v>5289</v>
      </c>
      <c r="P68" s="211"/>
      <c r="Q68" s="211"/>
      <c r="R68" s="211"/>
      <c r="S68" s="211" t="s">
        <v>6467</v>
      </c>
      <c r="T68" s="206"/>
      <c r="U68" s="206"/>
      <c r="V68" s="206"/>
      <c r="W68" s="206" t="s">
        <v>4528</v>
      </c>
      <c r="X68" s="206"/>
      <c r="Y68" s="206"/>
      <c r="Z68" s="206"/>
      <c r="AA68" s="206"/>
      <c r="AB68" s="206"/>
      <c r="AC68" s="206"/>
      <c r="AD68" s="206"/>
      <c r="AE68" s="206"/>
      <c r="AF68" s="206"/>
      <c r="AG68" s="206"/>
      <c r="AH68" s="206"/>
      <c r="AI68" s="206"/>
      <c r="AJ68" s="206"/>
      <c r="AK68" s="206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  <c r="BC68" s="206"/>
      <c r="BD68" s="206"/>
      <c r="BE68" s="206"/>
      <c r="BF68" s="206"/>
      <c r="BG68" s="206"/>
      <c r="BH68" s="206"/>
      <c r="BI68" s="206"/>
      <c r="BJ68" s="206"/>
      <c r="BK68" s="206"/>
      <c r="BL68" s="206"/>
      <c r="BM68" s="206"/>
      <c r="BN68" s="206"/>
      <c r="BO68" s="206"/>
      <c r="BP68" s="206"/>
      <c r="BQ68" s="206"/>
      <c r="BR68" s="206"/>
      <c r="BS68" s="206"/>
      <c r="BT68" s="206"/>
      <c r="BU68" s="206"/>
      <c r="BV68" s="206"/>
      <c r="BW68" s="206"/>
      <c r="BX68" s="206"/>
      <c r="BY68" s="206"/>
      <c r="BZ68" s="206"/>
      <c r="CA68" s="206"/>
      <c r="CB68" s="206"/>
      <c r="CC68" s="206"/>
      <c r="CD68" s="206"/>
      <c r="CE68" s="206"/>
      <c r="CF68" s="206"/>
      <c r="CG68" s="206"/>
      <c r="CH68" s="206"/>
      <c r="CI68" s="206"/>
      <c r="CJ68" s="206"/>
      <c r="CK68" s="206"/>
      <c r="CL68" s="206"/>
      <c r="CM68" s="206"/>
      <c r="CN68" s="206"/>
    </row>
    <row r="69" spans="1:92" hidden="1">
      <c r="A69" s="206"/>
      <c r="B69" s="211" t="s">
        <v>5730</v>
      </c>
      <c r="C69" s="206" t="s">
        <v>2465</v>
      </c>
      <c r="D69" s="103" t="s">
        <v>3914</v>
      </c>
      <c r="E69" s="206"/>
      <c r="F69" s="206"/>
      <c r="G69" s="250">
        <v>38737</v>
      </c>
      <c r="H69" s="206"/>
      <c r="I69" s="206"/>
      <c r="J69" s="206"/>
      <c r="K69" s="206"/>
      <c r="L69" s="247" t="s">
        <v>305</v>
      </c>
      <c r="M69" s="211" t="s">
        <v>5290</v>
      </c>
      <c r="N69" s="211" t="s">
        <v>5291</v>
      </c>
      <c r="O69" s="211" t="s">
        <v>5292</v>
      </c>
      <c r="P69" s="211"/>
      <c r="Q69" s="211"/>
      <c r="R69" s="211"/>
      <c r="S69" s="211" t="s">
        <v>5129</v>
      </c>
      <c r="T69" s="206"/>
      <c r="U69" s="206"/>
      <c r="V69" s="206"/>
      <c r="W69" s="206" t="s">
        <v>5293</v>
      </c>
      <c r="X69" s="206"/>
      <c r="Y69" s="206"/>
      <c r="Z69" s="206"/>
      <c r="AA69" s="206"/>
      <c r="AB69" s="206"/>
      <c r="AC69" s="206"/>
      <c r="AD69" s="206"/>
      <c r="AE69" s="206"/>
      <c r="AF69" s="206"/>
      <c r="AG69" s="206"/>
      <c r="AH69" s="206"/>
      <c r="AI69" s="206"/>
      <c r="AJ69" s="206"/>
      <c r="AK69" s="206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  <c r="BC69" s="206"/>
      <c r="BD69" s="206"/>
      <c r="BE69" s="206"/>
      <c r="BF69" s="206"/>
      <c r="BG69" s="206"/>
      <c r="BH69" s="206"/>
      <c r="BI69" s="206"/>
      <c r="BJ69" s="206"/>
      <c r="BK69" s="206"/>
      <c r="BL69" s="206"/>
      <c r="BM69" s="206"/>
      <c r="BN69" s="206"/>
      <c r="BO69" s="206"/>
      <c r="BP69" s="206"/>
      <c r="BQ69" s="206"/>
      <c r="BR69" s="206"/>
      <c r="BS69" s="206"/>
      <c r="BT69" s="206"/>
      <c r="BU69" s="206"/>
      <c r="BV69" s="206"/>
      <c r="BW69" s="206"/>
      <c r="BX69" s="206"/>
      <c r="BY69" s="206"/>
      <c r="BZ69" s="206"/>
      <c r="CA69" s="206"/>
      <c r="CB69" s="206"/>
      <c r="CC69" s="206"/>
      <c r="CD69" s="206"/>
      <c r="CE69" s="206"/>
      <c r="CF69" s="206"/>
      <c r="CG69" s="206"/>
      <c r="CH69" s="206"/>
      <c r="CI69" s="206"/>
      <c r="CJ69" s="206"/>
      <c r="CK69" s="206"/>
      <c r="CL69" s="206"/>
      <c r="CM69" s="206"/>
      <c r="CN69" s="206"/>
    </row>
    <row r="70" spans="1:92" s="79" customFormat="1" hidden="1">
      <c r="A70" s="211"/>
      <c r="B70" s="211" t="s">
        <v>5294</v>
      </c>
      <c r="C70" s="103" t="s">
        <v>2465</v>
      </c>
      <c r="D70" s="103" t="s">
        <v>3914</v>
      </c>
      <c r="E70" s="211"/>
      <c r="F70" s="211"/>
      <c r="G70" s="250">
        <v>39071</v>
      </c>
      <c r="H70" s="211"/>
      <c r="I70" s="211"/>
      <c r="J70" s="211"/>
      <c r="K70" s="211"/>
      <c r="L70" s="247" t="s">
        <v>305</v>
      </c>
      <c r="M70" s="211" t="s">
        <v>5295</v>
      </c>
      <c r="N70" s="211">
        <v>17117779</v>
      </c>
      <c r="O70" s="211" t="s">
        <v>7380</v>
      </c>
      <c r="P70" s="211"/>
      <c r="Q70" s="211"/>
      <c r="R70" s="211"/>
      <c r="S70" s="211" t="s">
        <v>7381</v>
      </c>
      <c r="T70" s="211"/>
      <c r="U70" s="211"/>
      <c r="V70" s="211"/>
      <c r="W70" s="211" t="s">
        <v>5293</v>
      </c>
      <c r="X70" s="211"/>
      <c r="Y70" s="211"/>
      <c r="Z70" s="211"/>
      <c r="AA70" s="211"/>
      <c r="AB70" s="211"/>
      <c r="AC70" s="211"/>
      <c r="AD70" s="211"/>
      <c r="AE70" s="211"/>
      <c r="AF70" s="211"/>
      <c r="AG70" s="211"/>
      <c r="AH70" s="211"/>
      <c r="AI70" s="211"/>
      <c r="AJ70" s="211"/>
      <c r="AK70" s="211"/>
      <c r="AL70" s="211"/>
      <c r="AM70" s="211"/>
      <c r="AN70" s="211"/>
      <c r="AO70" s="211"/>
      <c r="AP70" s="211"/>
      <c r="AQ70" s="211"/>
      <c r="AR70" s="211"/>
      <c r="AS70" s="211"/>
      <c r="AT70" s="211"/>
      <c r="AU70" s="211"/>
      <c r="AV70" s="211"/>
      <c r="AW70" s="211"/>
      <c r="AX70" s="211"/>
      <c r="AY70" s="211"/>
      <c r="AZ70" s="211"/>
      <c r="BA70" s="211"/>
      <c r="BB70" s="211"/>
      <c r="BC70" s="211"/>
      <c r="BD70" s="211"/>
      <c r="BE70" s="211"/>
      <c r="BF70" s="211"/>
      <c r="BG70" s="211"/>
      <c r="BH70" s="211"/>
      <c r="BI70" s="211"/>
      <c r="BJ70" s="211"/>
      <c r="BK70" s="211"/>
      <c r="BL70" s="211"/>
      <c r="BM70" s="211"/>
      <c r="BN70" s="211"/>
      <c r="BO70" s="211"/>
      <c r="BP70" s="211"/>
      <c r="BQ70" s="211"/>
      <c r="BR70" s="211"/>
      <c r="BS70" s="211"/>
      <c r="BT70" s="211"/>
      <c r="BU70" s="211"/>
      <c r="BV70" s="211"/>
      <c r="BW70" s="211"/>
      <c r="BX70" s="211"/>
      <c r="BY70" s="211"/>
      <c r="BZ70" s="211"/>
      <c r="CA70" s="211"/>
      <c r="CB70" s="211"/>
      <c r="CC70" s="211"/>
      <c r="CD70" s="211"/>
      <c r="CE70" s="211"/>
      <c r="CF70" s="211"/>
      <c r="CG70" s="211"/>
      <c r="CH70" s="211"/>
      <c r="CI70" s="211"/>
      <c r="CJ70" s="211"/>
      <c r="CK70" s="211"/>
      <c r="CL70" s="211"/>
      <c r="CM70" s="211"/>
      <c r="CN70" s="211"/>
    </row>
    <row r="71" spans="1:92" s="263" customFormat="1" hidden="1">
      <c r="A71" s="218" t="s">
        <v>5296</v>
      </c>
      <c r="B71" s="218" t="s">
        <v>6478</v>
      </c>
      <c r="C71" s="213" t="s">
        <v>2465</v>
      </c>
      <c r="D71" s="215" t="s">
        <v>7277</v>
      </c>
      <c r="E71" s="218"/>
      <c r="F71" s="218"/>
      <c r="G71" s="234"/>
      <c r="H71" s="218"/>
      <c r="I71" s="218"/>
      <c r="J71" s="218"/>
      <c r="K71" s="218"/>
      <c r="L71" s="235" t="s">
        <v>305</v>
      </c>
      <c r="M71" s="218" t="s">
        <v>5297</v>
      </c>
      <c r="N71" s="218" t="s">
        <v>5298</v>
      </c>
      <c r="O71" s="242" t="s">
        <v>2286</v>
      </c>
      <c r="P71" s="218"/>
      <c r="Q71" s="218"/>
      <c r="R71" s="218"/>
      <c r="S71" s="218"/>
      <c r="T71" s="218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18"/>
      <c r="AI71" s="218"/>
      <c r="AJ71" s="218"/>
      <c r="AK71" s="218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8"/>
      <c r="BB71" s="218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8"/>
      <c r="BS71" s="218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8"/>
      <c r="CJ71" s="218"/>
      <c r="CK71" s="218"/>
      <c r="CL71" s="218"/>
      <c r="CM71" s="218"/>
      <c r="CN71" s="218"/>
    </row>
    <row r="72" spans="1:92" s="268" customFormat="1" hidden="1">
      <c r="A72" s="264"/>
      <c r="B72" s="264"/>
      <c r="C72" s="206" t="s">
        <v>2465</v>
      </c>
      <c r="D72" s="265" t="s">
        <v>5299</v>
      </c>
      <c r="E72" s="264" t="s">
        <v>5300</v>
      </c>
      <c r="F72" s="264"/>
      <c r="G72" s="266">
        <v>39958</v>
      </c>
      <c r="H72" s="264"/>
      <c r="I72" s="264"/>
      <c r="J72" s="264"/>
      <c r="K72" s="264"/>
      <c r="L72" s="267" t="s">
        <v>305</v>
      </c>
      <c r="M72" s="264" t="s">
        <v>5301</v>
      </c>
      <c r="N72" s="264" t="s">
        <v>5302</v>
      </c>
      <c r="O72" s="190" t="s">
        <v>7282</v>
      </c>
      <c r="P72" s="190" t="s">
        <v>5303</v>
      </c>
      <c r="Q72" s="190">
        <v>2048</v>
      </c>
      <c r="R72" s="190">
        <v>146</v>
      </c>
      <c r="S72" s="191" t="s">
        <v>7284</v>
      </c>
      <c r="T72" s="191"/>
      <c r="U72" s="191"/>
      <c r="V72" s="264" t="s">
        <v>5304</v>
      </c>
      <c r="W72" s="264"/>
      <c r="X72" s="264"/>
      <c r="Y72" s="264"/>
      <c r="Z72" s="264"/>
      <c r="AA72" s="264"/>
      <c r="AB72" s="264"/>
      <c r="AC72" s="264"/>
      <c r="AD72" s="264"/>
      <c r="AE72" s="264"/>
      <c r="AF72" s="264"/>
      <c r="AG72" s="264"/>
      <c r="AH72" s="264"/>
      <c r="AI72" s="264"/>
      <c r="AJ72" s="264"/>
      <c r="AK72" s="264"/>
      <c r="AL72" s="264"/>
      <c r="AM72" s="264"/>
      <c r="AN72" s="264"/>
      <c r="AO72" s="264"/>
      <c r="AP72" s="264"/>
      <c r="AQ72" s="264"/>
      <c r="AR72" s="264"/>
      <c r="AS72" s="264"/>
      <c r="AT72" s="264"/>
      <c r="AU72" s="264"/>
      <c r="AV72" s="264"/>
      <c r="AW72" s="264"/>
      <c r="AX72" s="264"/>
      <c r="AY72" s="264"/>
      <c r="AZ72" s="264"/>
      <c r="BA72" s="264"/>
      <c r="BB72" s="264"/>
      <c r="BC72" s="264"/>
      <c r="BD72" s="264"/>
      <c r="BE72" s="264"/>
      <c r="BF72" s="264"/>
      <c r="BG72" s="264"/>
      <c r="BH72" s="264"/>
      <c r="BI72" s="264"/>
      <c r="BJ72" s="264"/>
      <c r="BK72" s="264"/>
      <c r="BL72" s="264"/>
      <c r="BM72" s="264"/>
      <c r="BN72" s="264"/>
      <c r="BO72" s="264"/>
      <c r="BP72" s="264"/>
      <c r="BQ72" s="264"/>
      <c r="BR72" s="264"/>
      <c r="BS72" s="264"/>
      <c r="BT72" s="264"/>
      <c r="BU72" s="264"/>
      <c r="BV72" s="264"/>
      <c r="BW72" s="264"/>
      <c r="BX72" s="264"/>
      <c r="BY72" s="264"/>
      <c r="BZ72" s="264"/>
      <c r="CA72" s="264"/>
      <c r="CB72" s="264"/>
      <c r="CC72" s="264"/>
      <c r="CD72" s="264"/>
      <c r="CE72" s="264"/>
      <c r="CF72" s="264"/>
      <c r="CG72" s="264"/>
      <c r="CH72" s="264"/>
      <c r="CI72" s="264"/>
      <c r="CJ72" s="264"/>
      <c r="CK72" s="264"/>
      <c r="CL72" s="264"/>
      <c r="CM72" s="264"/>
      <c r="CN72" s="264"/>
    </row>
    <row r="73" spans="1:92" s="268" customFormat="1" hidden="1">
      <c r="A73" s="264"/>
      <c r="B73" s="211" t="s">
        <v>330</v>
      </c>
      <c r="C73" s="206" t="s">
        <v>2465</v>
      </c>
      <c r="D73" s="265" t="s">
        <v>5305</v>
      </c>
      <c r="E73" s="264"/>
      <c r="F73" s="264"/>
      <c r="G73" s="266">
        <v>39980</v>
      </c>
      <c r="H73" s="264"/>
      <c r="I73" s="264"/>
      <c r="J73" s="264"/>
      <c r="K73" s="264"/>
      <c r="L73" s="267" t="s">
        <v>305</v>
      </c>
      <c r="M73" s="264"/>
      <c r="N73" s="264"/>
      <c r="O73" s="190" t="s">
        <v>5306</v>
      </c>
      <c r="P73" s="190"/>
      <c r="Q73" s="190"/>
      <c r="R73" s="190"/>
      <c r="S73" s="191" t="s">
        <v>5307</v>
      </c>
      <c r="T73" s="191"/>
      <c r="U73" s="191"/>
      <c r="V73" s="264"/>
      <c r="W73" s="264"/>
      <c r="X73" s="264"/>
      <c r="Y73" s="264"/>
      <c r="Z73" s="264"/>
      <c r="AA73" s="264"/>
      <c r="AB73" s="264"/>
      <c r="AC73" s="264"/>
      <c r="AD73" s="264"/>
      <c r="AE73" s="264"/>
      <c r="AF73" s="264"/>
      <c r="AG73" s="264"/>
      <c r="AH73" s="264"/>
      <c r="AI73" s="264"/>
      <c r="AJ73" s="264"/>
      <c r="AK73" s="264"/>
      <c r="AL73" s="264"/>
      <c r="AM73" s="264"/>
      <c r="AN73" s="264"/>
      <c r="AO73" s="264"/>
      <c r="AP73" s="264"/>
      <c r="AQ73" s="264"/>
      <c r="AR73" s="264"/>
      <c r="AS73" s="264"/>
      <c r="AT73" s="264"/>
      <c r="AU73" s="264"/>
      <c r="AV73" s="264"/>
      <c r="AW73" s="264"/>
      <c r="AX73" s="264"/>
      <c r="AY73" s="264"/>
      <c r="AZ73" s="264"/>
      <c r="BA73" s="264"/>
      <c r="BB73" s="264"/>
      <c r="BC73" s="264"/>
      <c r="BD73" s="264"/>
      <c r="BE73" s="264"/>
      <c r="BF73" s="264"/>
      <c r="BG73" s="264"/>
      <c r="BH73" s="264"/>
      <c r="BI73" s="264"/>
      <c r="BJ73" s="264"/>
      <c r="BK73" s="264"/>
      <c r="BL73" s="264"/>
      <c r="BM73" s="264"/>
      <c r="BN73" s="264"/>
      <c r="BO73" s="264"/>
      <c r="BP73" s="264"/>
      <c r="BQ73" s="264"/>
      <c r="BR73" s="264"/>
      <c r="BS73" s="264"/>
      <c r="BT73" s="264"/>
      <c r="BU73" s="264"/>
      <c r="BV73" s="264"/>
      <c r="BW73" s="264"/>
      <c r="BX73" s="264"/>
      <c r="BY73" s="264"/>
      <c r="BZ73" s="264"/>
      <c r="CA73" s="264"/>
      <c r="CB73" s="264"/>
      <c r="CC73" s="264"/>
      <c r="CD73" s="264"/>
      <c r="CE73" s="264"/>
      <c r="CF73" s="264"/>
      <c r="CG73" s="264"/>
      <c r="CH73" s="264"/>
      <c r="CI73" s="264"/>
      <c r="CJ73" s="264"/>
      <c r="CK73" s="264"/>
      <c r="CL73" s="264"/>
      <c r="CM73" s="264"/>
      <c r="CN73" s="264"/>
    </row>
    <row r="74" spans="1:92" s="268" customFormat="1">
      <c r="A74" s="264"/>
      <c r="B74" s="211" t="s">
        <v>6478</v>
      </c>
      <c r="C74" s="206" t="s">
        <v>2465</v>
      </c>
      <c r="D74" s="265" t="s">
        <v>4889</v>
      </c>
      <c r="E74" s="264" t="s">
        <v>5308</v>
      </c>
      <c r="F74" s="264" t="s">
        <v>5309</v>
      </c>
      <c r="G74" s="266">
        <v>40291</v>
      </c>
      <c r="H74" s="264"/>
      <c r="I74" s="264"/>
      <c r="J74" s="264"/>
      <c r="K74" s="264"/>
      <c r="L74" s="247" t="s">
        <v>305</v>
      </c>
      <c r="M74" s="264"/>
      <c r="N74" s="264" t="s">
        <v>5310</v>
      </c>
      <c r="O74" s="240" t="s">
        <v>5311</v>
      </c>
      <c r="P74" s="240"/>
      <c r="Q74" s="240"/>
      <c r="R74" s="240"/>
      <c r="S74" s="230" t="s">
        <v>2816</v>
      </c>
      <c r="T74" s="224"/>
      <c r="U74" s="224"/>
      <c r="V74" s="224" t="s">
        <v>6210</v>
      </c>
      <c r="W74" s="264"/>
      <c r="X74" s="264"/>
      <c r="Y74" s="264"/>
      <c r="Z74" s="264"/>
      <c r="AA74" s="264"/>
      <c r="AB74" s="264"/>
      <c r="AC74" s="264"/>
      <c r="AD74" s="264"/>
      <c r="AE74" s="264"/>
      <c r="AF74" s="264"/>
      <c r="AG74" s="264"/>
      <c r="AH74" s="264"/>
      <c r="AI74" s="264"/>
      <c r="AJ74" s="264"/>
      <c r="AK74" s="264"/>
      <c r="AL74" s="264"/>
      <c r="AM74" s="264"/>
      <c r="AN74" s="264"/>
      <c r="AO74" s="264"/>
      <c r="AP74" s="264"/>
      <c r="AQ74" s="264"/>
      <c r="AR74" s="264"/>
      <c r="AS74" s="264"/>
      <c r="AT74" s="264"/>
      <c r="AU74" s="264"/>
      <c r="AV74" s="264"/>
      <c r="AW74" s="264"/>
      <c r="AX74" s="264"/>
      <c r="AY74" s="264"/>
      <c r="AZ74" s="264"/>
      <c r="BA74" s="264"/>
      <c r="BB74" s="264"/>
      <c r="BC74" s="264"/>
      <c r="BD74" s="264"/>
      <c r="BE74" s="264"/>
      <c r="BF74" s="264"/>
      <c r="BG74" s="264"/>
      <c r="BH74" s="264"/>
      <c r="BI74" s="264"/>
      <c r="BJ74" s="264"/>
      <c r="BK74" s="264"/>
      <c r="BL74" s="264"/>
      <c r="BM74" s="264"/>
      <c r="BN74" s="264"/>
      <c r="BO74" s="264"/>
      <c r="BP74" s="264"/>
      <c r="BQ74" s="264"/>
      <c r="BR74" s="264"/>
      <c r="BS74" s="264"/>
      <c r="BT74" s="264"/>
      <c r="BU74" s="264"/>
      <c r="BV74" s="264"/>
      <c r="BW74" s="264"/>
      <c r="BX74" s="264"/>
      <c r="BY74" s="264"/>
      <c r="BZ74" s="264"/>
      <c r="CA74" s="264"/>
      <c r="CB74" s="264"/>
      <c r="CC74" s="264"/>
      <c r="CD74" s="264"/>
      <c r="CE74" s="264"/>
      <c r="CF74" s="264"/>
      <c r="CG74" s="264"/>
      <c r="CH74" s="264"/>
      <c r="CI74" s="264"/>
      <c r="CJ74" s="264"/>
      <c r="CK74" s="264"/>
      <c r="CL74" s="264"/>
      <c r="CM74" s="264"/>
      <c r="CN74" s="264"/>
    </row>
    <row r="75" spans="1:92" s="268" customFormat="1">
      <c r="A75" s="264"/>
      <c r="B75" s="211" t="s">
        <v>6478</v>
      </c>
      <c r="C75" s="206" t="s">
        <v>2465</v>
      </c>
      <c r="D75" s="265" t="s">
        <v>4889</v>
      </c>
      <c r="E75" s="264" t="s">
        <v>5308</v>
      </c>
      <c r="F75" s="264" t="s">
        <v>5309</v>
      </c>
      <c r="G75" s="266">
        <v>40291</v>
      </c>
      <c r="H75" s="264"/>
      <c r="I75" s="264"/>
      <c r="J75" s="264"/>
      <c r="K75" s="264"/>
      <c r="L75" s="247" t="s">
        <v>305</v>
      </c>
      <c r="M75" s="264"/>
      <c r="N75" s="264" t="s">
        <v>6211</v>
      </c>
      <c r="O75" s="240" t="s">
        <v>5311</v>
      </c>
      <c r="P75" s="240"/>
      <c r="Q75" s="240"/>
      <c r="R75" s="240"/>
      <c r="S75" s="230" t="s">
        <v>2816</v>
      </c>
      <c r="T75" s="224"/>
      <c r="U75" s="224"/>
      <c r="V75" s="224" t="s">
        <v>6210</v>
      </c>
      <c r="W75" s="264"/>
      <c r="X75" s="264"/>
      <c r="Y75" s="264"/>
      <c r="Z75" s="264"/>
      <c r="AA75" s="264"/>
      <c r="AB75" s="264"/>
      <c r="AC75" s="264"/>
      <c r="AD75" s="264"/>
      <c r="AE75" s="264"/>
      <c r="AF75" s="264"/>
      <c r="AG75" s="264"/>
      <c r="AH75" s="264"/>
      <c r="AI75" s="264"/>
      <c r="AJ75" s="264"/>
      <c r="AK75" s="264"/>
      <c r="AL75" s="264"/>
      <c r="AM75" s="264"/>
      <c r="AN75" s="264"/>
      <c r="AO75" s="264"/>
      <c r="AP75" s="264"/>
      <c r="AQ75" s="264"/>
      <c r="AR75" s="264"/>
      <c r="AS75" s="264"/>
      <c r="AT75" s="264"/>
      <c r="AU75" s="264"/>
      <c r="AV75" s="264"/>
      <c r="AW75" s="264"/>
      <c r="AX75" s="264"/>
      <c r="AY75" s="264"/>
      <c r="AZ75" s="264"/>
      <c r="BA75" s="264"/>
      <c r="BB75" s="264"/>
      <c r="BC75" s="264"/>
      <c r="BD75" s="264"/>
      <c r="BE75" s="264"/>
      <c r="BF75" s="264"/>
      <c r="BG75" s="264"/>
      <c r="BH75" s="264"/>
      <c r="BI75" s="264"/>
      <c r="BJ75" s="264"/>
      <c r="BK75" s="264"/>
      <c r="BL75" s="264"/>
      <c r="BM75" s="264"/>
      <c r="BN75" s="264"/>
      <c r="BO75" s="264"/>
      <c r="BP75" s="264"/>
      <c r="BQ75" s="264"/>
      <c r="BR75" s="264"/>
      <c r="BS75" s="264"/>
      <c r="BT75" s="264"/>
      <c r="BU75" s="264"/>
      <c r="BV75" s="264"/>
      <c r="BW75" s="264"/>
      <c r="BX75" s="264"/>
      <c r="BY75" s="264"/>
      <c r="BZ75" s="264"/>
      <c r="CA75" s="264"/>
      <c r="CB75" s="264"/>
      <c r="CC75" s="264"/>
      <c r="CD75" s="264"/>
      <c r="CE75" s="264"/>
      <c r="CF75" s="264"/>
      <c r="CG75" s="264"/>
      <c r="CH75" s="264"/>
      <c r="CI75" s="264"/>
      <c r="CJ75" s="264"/>
      <c r="CK75" s="264"/>
      <c r="CL75" s="264"/>
      <c r="CM75" s="264"/>
      <c r="CN75" s="264"/>
    </row>
    <row r="76" spans="1:92" s="268" customFormat="1">
      <c r="A76" s="264"/>
      <c r="B76" s="211" t="s">
        <v>6478</v>
      </c>
      <c r="C76" s="206" t="s">
        <v>2465</v>
      </c>
      <c r="D76" s="265" t="s">
        <v>4889</v>
      </c>
      <c r="E76" s="264" t="s">
        <v>5308</v>
      </c>
      <c r="F76" s="264" t="s">
        <v>5309</v>
      </c>
      <c r="G76" s="266">
        <v>40291</v>
      </c>
      <c r="H76" s="264"/>
      <c r="I76" s="264"/>
      <c r="J76" s="264"/>
      <c r="K76" s="264"/>
      <c r="L76" s="247" t="s">
        <v>305</v>
      </c>
      <c r="M76" s="264"/>
      <c r="N76" s="264" t="s">
        <v>6212</v>
      </c>
      <c r="O76" s="240" t="s">
        <v>5311</v>
      </c>
      <c r="P76" s="240"/>
      <c r="Q76" s="240"/>
      <c r="R76" s="240"/>
      <c r="S76" s="230" t="s">
        <v>2816</v>
      </c>
      <c r="T76" s="224"/>
      <c r="U76" s="224"/>
      <c r="V76" s="224" t="s">
        <v>6210</v>
      </c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264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264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264"/>
      <c r="BV76" s="264"/>
      <c r="BW76" s="264"/>
      <c r="BX76" s="264"/>
      <c r="BY76" s="264"/>
      <c r="BZ76" s="264"/>
      <c r="CA76" s="264"/>
      <c r="CB76" s="264"/>
      <c r="CC76" s="264"/>
      <c r="CD76" s="264"/>
      <c r="CE76" s="264"/>
      <c r="CF76" s="264"/>
      <c r="CG76" s="264"/>
      <c r="CH76" s="264"/>
      <c r="CI76" s="264"/>
      <c r="CJ76" s="264"/>
      <c r="CK76" s="264"/>
      <c r="CL76" s="264"/>
      <c r="CM76" s="264"/>
      <c r="CN76" s="264"/>
    </row>
    <row r="77" spans="1:92" s="268" customFormat="1">
      <c r="A77" s="264"/>
      <c r="B77" s="211" t="s">
        <v>6478</v>
      </c>
      <c r="C77" s="206" t="s">
        <v>2465</v>
      </c>
      <c r="D77" s="265" t="s">
        <v>4889</v>
      </c>
      <c r="E77" s="264" t="s">
        <v>5308</v>
      </c>
      <c r="F77" s="264" t="s">
        <v>5309</v>
      </c>
      <c r="G77" s="266">
        <v>40291</v>
      </c>
      <c r="H77" s="264"/>
      <c r="I77" s="264"/>
      <c r="J77" s="264"/>
      <c r="K77" s="264"/>
      <c r="L77" s="247" t="s">
        <v>305</v>
      </c>
      <c r="M77" s="264"/>
      <c r="N77" s="264" t="s">
        <v>6213</v>
      </c>
      <c r="O77" s="240" t="s">
        <v>6214</v>
      </c>
      <c r="P77" s="240"/>
      <c r="Q77" s="240"/>
      <c r="R77" s="240"/>
      <c r="S77" s="230" t="s">
        <v>2816</v>
      </c>
      <c r="T77" s="224"/>
      <c r="U77" s="224"/>
      <c r="V77" s="224" t="s">
        <v>6215</v>
      </c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  <c r="BD77" s="264"/>
      <c r="BE77" s="264"/>
      <c r="BF77" s="264"/>
      <c r="BG77" s="264"/>
      <c r="BH77" s="264"/>
      <c r="BI77" s="264"/>
      <c r="BJ77" s="264"/>
      <c r="BK77" s="264"/>
      <c r="BL77" s="264"/>
      <c r="BM77" s="264"/>
      <c r="BN77" s="264"/>
      <c r="BO77" s="264"/>
      <c r="BP77" s="264"/>
      <c r="BQ77" s="264"/>
      <c r="BR77" s="264"/>
      <c r="BS77" s="264"/>
      <c r="BT77" s="264"/>
      <c r="BU77" s="264"/>
      <c r="BV77" s="264"/>
      <c r="BW77" s="264"/>
      <c r="BX77" s="264"/>
      <c r="BY77" s="264"/>
      <c r="BZ77" s="264"/>
      <c r="CA77" s="264"/>
      <c r="CB77" s="264"/>
      <c r="CC77" s="264"/>
      <c r="CD77" s="264"/>
      <c r="CE77" s="264"/>
      <c r="CF77" s="264"/>
      <c r="CG77" s="264"/>
      <c r="CH77" s="264"/>
      <c r="CI77" s="264"/>
      <c r="CJ77" s="264"/>
      <c r="CK77" s="264"/>
      <c r="CL77" s="264"/>
      <c r="CM77" s="264"/>
      <c r="CN77" s="264"/>
    </row>
    <row r="78" spans="1:92" s="268" customFormat="1" hidden="1">
      <c r="A78" s="264"/>
      <c r="B78" s="211" t="s">
        <v>1140</v>
      </c>
      <c r="C78" s="206" t="s">
        <v>2465</v>
      </c>
      <c r="D78" s="265" t="s">
        <v>1141</v>
      </c>
      <c r="E78" s="264" t="s">
        <v>6216</v>
      </c>
      <c r="F78" s="264" t="s">
        <v>6217</v>
      </c>
      <c r="G78" s="209">
        <v>40301</v>
      </c>
      <c r="H78" s="264"/>
      <c r="I78" s="264"/>
      <c r="J78" s="264"/>
      <c r="K78" s="264"/>
      <c r="L78" s="247" t="s">
        <v>305</v>
      </c>
      <c r="M78" s="264"/>
      <c r="N78" s="264" t="s">
        <v>6218</v>
      </c>
      <c r="O78" s="221" t="s">
        <v>2155</v>
      </c>
      <c r="P78" s="206" t="s">
        <v>2156</v>
      </c>
      <c r="Q78" s="206"/>
      <c r="R78" s="206"/>
      <c r="S78" s="104" t="s">
        <v>2157</v>
      </c>
      <c r="T78" s="206"/>
      <c r="U78" s="206"/>
      <c r="V78" s="206" t="s">
        <v>2158</v>
      </c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264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264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264"/>
      <c r="BV78" s="264"/>
      <c r="BW78" s="264"/>
      <c r="BX78" s="264"/>
      <c r="BY78" s="264"/>
      <c r="BZ78" s="264"/>
      <c r="CA78" s="264"/>
      <c r="CB78" s="264"/>
      <c r="CC78" s="264"/>
      <c r="CD78" s="264"/>
      <c r="CE78" s="264"/>
      <c r="CF78" s="264"/>
      <c r="CG78" s="264"/>
      <c r="CH78" s="264"/>
      <c r="CI78" s="264"/>
      <c r="CJ78" s="264"/>
      <c r="CK78" s="264"/>
      <c r="CL78" s="264"/>
      <c r="CM78" s="264"/>
      <c r="CN78" s="264"/>
    </row>
    <row r="79" spans="1:92" s="269" customFormat="1" hidden="1">
      <c r="A79" s="222"/>
      <c r="B79" s="222" t="s">
        <v>6219</v>
      </c>
      <c r="C79" s="224" t="s">
        <v>2465</v>
      </c>
      <c r="D79" s="225" t="s">
        <v>7277</v>
      </c>
      <c r="E79" s="222" t="s">
        <v>6220</v>
      </c>
      <c r="F79" s="222" t="s">
        <v>6221</v>
      </c>
      <c r="G79" s="226">
        <v>40345</v>
      </c>
      <c r="H79" s="222"/>
      <c r="I79" s="222"/>
      <c r="J79" s="222"/>
      <c r="K79" s="222"/>
      <c r="L79" s="239" t="s">
        <v>305</v>
      </c>
      <c r="M79" s="222" t="s">
        <v>6222</v>
      </c>
      <c r="N79" s="222" t="s">
        <v>6223</v>
      </c>
      <c r="O79" s="229" t="s">
        <v>4030</v>
      </c>
      <c r="P79" s="224" t="s">
        <v>6224</v>
      </c>
      <c r="Q79" s="224">
        <v>1024</v>
      </c>
      <c r="R79" s="224">
        <v>146</v>
      </c>
      <c r="S79" s="228" t="s">
        <v>7284</v>
      </c>
      <c r="T79" s="224"/>
      <c r="U79" s="224"/>
      <c r="V79" s="224" t="s">
        <v>6225</v>
      </c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2"/>
      <c r="AI79" s="222"/>
      <c r="AJ79" s="222"/>
      <c r="AK79" s="222"/>
      <c r="AL79" s="222"/>
      <c r="AM79" s="222"/>
      <c r="AN79" s="222"/>
      <c r="AO79" s="222"/>
      <c r="AP79" s="222"/>
      <c r="AQ79" s="222"/>
      <c r="AR79" s="222"/>
      <c r="AS79" s="222"/>
      <c r="AT79" s="222"/>
      <c r="AU79" s="222"/>
      <c r="AV79" s="222"/>
      <c r="AW79" s="222"/>
      <c r="AX79" s="222"/>
      <c r="AY79" s="222"/>
      <c r="AZ79" s="222"/>
      <c r="BA79" s="222"/>
      <c r="BB79" s="222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2"/>
      <c r="BS79" s="222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2"/>
      <c r="CJ79" s="222"/>
      <c r="CK79" s="222"/>
      <c r="CL79" s="222"/>
      <c r="CM79" s="222"/>
      <c r="CN79" s="222"/>
    </row>
    <row r="80" spans="1:92" s="269" customFormat="1">
      <c r="A80" s="222"/>
      <c r="B80" s="222" t="s">
        <v>6226</v>
      </c>
      <c r="C80" s="224" t="s">
        <v>2465</v>
      </c>
      <c r="D80" s="225" t="s">
        <v>4889</v>
      </c>
      <c r="E80" s="222" t="s">
        <v>6227</v>
      </c>
      <c r="F80" s="222" t="s">
        <v>6228</v>
      </c>
      <c r="G80" s="226">
        <v>40382</v>
      </c>
      <c r="H80" s="222"/>
      <c r="I80" s="222"/>
      <c r="J80" s="222"/>
      <c r="K80" s="222"/>
      <c r="L80" s="239" t="s">
        <v>305</v>
      </c>
      <c r="M80" s="222"/>
      <c r="N80" s="222" t="s">
        <v>6229</v>
      </c>
      <c r="O80" s="229" t="s">
        <v>6230</v>
      </c>
      <c r="P80" s="233"/>
      <c r="Q80" s="233"/>
      <c r="R80" s="233"/>
      <c r="S80" s="230" t="s">
        <v>2816</v>
      </c>
      <c r="T80" s="233"/>
      <c r="U80" s="233"/>
      <c r="V80" s="224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222"/>
      <c r="AI80" s="222"/>
      <c r="AJ80" s="222"/>
      <c r="AK80" s="222"/>
      <c r="AL80" s="222"/>
      <c r="AM80" s="222"/>
      <c r="AN80" s="222"/>
      <c r="AO80" s="222"/>
      <c r="AP80" s="222"/>
      <c r="AQ80" s="222"/>
      <c r="AR80" s="222"/>
      <c r="AS80" s="222"/>
      <c r="AT80" s="222"/>
      <c r="AU80" s="222"/>
      <c r="AV80" s="222"/>
      <c r="AW80" s="222"/>
      <c r="AX80" s="222"/>
      <c r="AY80" s="222"/>
      <c r="AZ80" s="222"/>
      <c r="BA80" s="222"/>
      <c r="BB80" s="222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2"/>
      <c r="BS80" s="222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2"/>
      <c r="CJ80" s="222"/>
      <c r="CK80" s="222"/>
      <c r="CL80" s="222"/>
      <c r="CM80" s="222"/>
      <c r="CN80" s="222"/>
    </row>
    <row r="81" spans="1:92" s="269" customFormat="1">
      <c r="A81" s="222"/>
      <c r="B81" s="222" t="s">
        <v>5835</v>
      </c>
      <c r="C81" s="224" t="s">
        <v>2465</v>
      </c>
      <c r="D81" s="225" t="s">
        <v>4889</v>
      </c>
      <c r="E81" s="222" t="s">
        <v>6231</v>
      </c>
      <c r="F81" s="222" t="s">
        <v>6232</v>
      </c>
      <c r="G81" s="226">
        <v>40590</v>
      </c>
      <c r="H81" s="222"/>
      <c r="I81" s="222"/>
      <c r="J81" s="222"/>
      <c r="K81" s="222"/>
      <c r="L81" s="239" t="s">
        <v>305</v>
      </c>
      <c r="M81" s="222"/>
      <c r="N81" s="222" t="s">
        <v>6233</v>
      </c>
      <c r="O81" s="229" t="s">
        <v>6234</v>
      </c>
      <c r="P81" s="224"/>
      <c r="Q81" s="224"/>
      <c r="R81" s="224"/>
      <c r="S81" s="230" t="s">
        <v>6467</v>
      </c>
      <c r="T81" s="224"/>
      <c r="U81" s="224"/>
      <c r="V81" s="224" t="s">
        <v>324</v>
      </c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222"/>
      <c r="AI81" s="222"/>
      <c r="AJ81" s="222"/>
      <c r="AK81" s="222"/>
      <c r="AL81" s="222"/>
      <c r="AM81" s="222"/>
      <c r="AN81" s="222"/>
      <c r="AO81" s="222"/>
      <c r="AP81" s="222"/>
      <c r="AQ81" s="222"/>
      <c r="AR81" s="222"/>
      <c r="AS81" s="222"/>
      <c r="AT81" s="222"/>
      <c r="AU81" s="222"/>
      <c r="AV81" s="222"/>
      <c r="AW81" s="222"/>
      <c r="AX81" s="222"/>
      <c r="AY81" s="222"/>
      <c r="AZ81" s="222"/>
      <c r="BA81" s="222"/>
      <c r="BB81" s="222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2"/>
      <c r="BS81" s="222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2"/>
      <c r="CJ81" s="222"/>
      <c r="CK81" s="222"/>
      <c r="CL81" s="222"/>
      <c r="CM81" s="222"/>
      <c r="CN81" s="222"/>
    </row>
    <row r="82" spans="1:92" s="269" customFormat="1">
      <c r="A82" s="222"/>
      <c r="B82" s="222" t="s">
        <v>2168</v>
      </c>
      <c r="C82" s="224" t="s">
        <v>2465</v>
      </c>
      <c r="D82" s="225" t="s">
        <v>4889</v>
      </c>
      <c r="E82" s="222" t="s">
        <v>6231</v>
      </c>
      <c r="F82" s="222" t="s">
        <v>6232</v>
      </c>
      <c r="G82" s="226">
        <v>40590</v>
      </c>
      <c r="H82" s="222"/>
      <c r="I82" s="222"/>
      <c r="J82" s="222"/>
      <c r="K82" s="222"/>
      <c r="L82" s="239" t="s">
        <v>305</v>
      </c>
      <c r="M82" s="222"/>
      <c r="N82" s="222" t="s">
        <v>6235</v>
      </c>
      <c r="O82" s="229" t="s">
        <v>6234</v>
      </c>
      <c r="P82" s="224"/>
      <c r="Q82" s="224"/>
      <c r="R82" s="224"/>
      <c r="S82" s="230" t="s">
        <v>6467</v>
      </c>
      <c r="T82" s="224"/>
      <c r="U82" s="224"/>
      <c r="V82" s="224" t="s">
        <v>324</v>
      </c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222"/>
      <c r="AI82" s="222"/>
      <c r="AJ82" s="222"/>
      <c r="AK82" s="222"/>
      <c r="AL82" s="222"/>
      <c r="AM82" s="222"/>
      <c r="AN82" s="222"/>
      <c r="AO82" s="222"/>
      <c r="AP82" s="222"/>
      <c r="AQ82" s="222"/>
      <c r="AR82" s="222"/>
      <c r="AS82" s="222"/>
      <c r="AT82" s="222"/>
      <c r="AU82" s="222"/>
      <c r="AV82" s="222"/>
      <c r="AW82" s="222"/>
      <c r="AX82" s="222"/>
      <c r="AY82" s="222"/>
      <c r="AZ82" s="222"/>
      <c r="BA82" s="222"/>
      <c r="BB82" s="222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2"/>
      <c r="BS82" s="222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2"/>
      <c r="CJ82" s="222"/>
      <c r="CK82" s="222"/>
      <c r="CL82" s="222"/>
      <c r="CM82" s="222"/>
      <c r="CN82" s="222"/>
    </row>
    <row r="83" spans="1:92" s="269" customFormat="1">
      <c r="A83" s="222"/>
      <c r="B83" s="222" t="s">
        <v>2168</v>
      </c>
      <c r="C83" s="224" t="s">
        <v>2465</v>
      </c>
      <c r="D83" s="225" t="s">
        <v>4889</v>
      </c>
      <c r="E83" s="222" t="s">
        <v>6231</v>
      </c>
      <c r="F83" s="222" t="s">
        <v>6232</v>
      </c>
      <c r="G83" s="226">
        <v>40590</v>
      </c>
      <c r="H83" s="222"/>
      <c r="I83" s="222"/>
      <c r="J83" s="222"/>
      <c r="K83" s="222"/>
      <c r="L83" s="239" t="s">
        <v>305</v>
      </c>
      <c r="M83" s="222"/>
      <c r="N83" s="222" t="s">
        <v>6236</v>
      </c>
      <c r="O83" s="229" t="s">
        <v>6237</v>
      </c>
      <c r="P83" s="233"/>
      <c r="Q83" s="233"/>
      <c r="R83" s="233"/>
      <c r="S83" s="230" t="s">
        <v>6467</v>
      </c>
      <c r="T83" s="224"/>
      <c r="U83" s="224"/>
      <c r="V83" s="224" t="s">
        <v>328</v>
      </c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222"/>
      <c r="AI83" s="222"/>
      <c r="AJ83" s="222"/>
      <c r="AK83" s="222"/>
      <c r="AL83" s="222"/>
      <c r="AM83" s="222"/>
      <c r="AN83" s="222"/>
      <c r="AO83" s="222"/>
      <c r="AP83" s="222"/>
      <c r="AQ83" s="222"/>
      <c r="AR83" s="222"/>
      <c r="AS83" s="222"/>
      <c r="AT83" s="222"/>
      <c r="AU83" s="222"/>
      <c r="AV83" s="222"/>
      <c r="AW83" s="222"/>
      <c r="AX83" s="222"/>
      <c r="AY83" s="222"/>
      <c r="AZ83" s="222"/>
      <c r="BA83" s="222"/>
      <c r="BB83" s="222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2"/>
      <c r="BS83" s="222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2"/>
      <c r="CJ83" s="222"/>
      <c r="CK83" s="222"/>
      <c r="CL83" s="222"/>
      <c r="CM83" s="222"/>
      <c r="CN83" s="222"/>
    </row>
    <row r="84" spans="1:92" s="269" customFormat="1" hidden="1">
      <c r="A84" s="222"/>
      <c r="B84" s="222" t="s">
        <v>6238</v>
      </c>
      <c r="C84" s="224" t="s">
        <v>2465</v>
      </c>
      <c r="D84" s="225" t="s">
        <v>5542</v>
      </c>
      <c r="E84" s="222" t="s">
        <v>6239</v>
      </c>
      <c r="F84" s="222" t="s">
        <v>6240</v>
      </c>
      <c r="G84" s="226">
        <v>40666</v>
      </c>
      <c r="H84" s="222"/>
      <c r="I84" s="222"/>
      <c r="J84" s="222"/>
      <c r="K84" s="222"/>
      <c r="L84" s="239" t="s">
        <v>305</v>
      </c>
      <c r="M84" s="222"/>
      <c r="N84" s="222" t="s">
        <v>6241</v>
      </c>
      <c r="O84" s="229" t="s">
        <v>5541</v>
      </c>
      <c r="P84" s="233"/>
      <c r="Q84" s="233"/>
      <c r="R84" s="233"/>
      <c r="S84" s="230" t="s">
        <v>5542</v>
      </c>
      <c r="T84" s="233"/>
      <c r="U84" s="233"/>
      <c r="V84" s="224" t="s">
        <v>6242</v>
      </c>
      <c r="W84" s="222"/>
      <c r="X84" s="270">
        <v>41032</v>
      </c>
      <c r="Y84" s="222" t="s">
        <v>6243</v>
      </c>
      <c r="Z84" s="222"/>
      <c r="AA84" s="222"/>
      <c r="AB84" s="222"/>
      <c r="AC84" s="222"/>
      <c r="AD84" s="222"/>
      <c r="AE84" s="222"/>
      <c r="AF84" s="222"/>
      <c r="AG84" s="222"/>
      <c r="AH84" s="222"/>
      <c r="AI84" s="222"/>
      <c r="AJ84" s="222"/>
      <c r="AK84" s="222"/>
      <c r="AL84" s="222"/>
      <c r="AM84" s="222"/>
      <c r="AN84" s="222"/>
      <c r="AO84" s="222"/>
      <c r="AP84" s="222"/>
      <c r="AQ84" s="222"/>
      <c r="AR84" s="222"/>
      <c r="AS84" s="222"/>
      <c r="AT84" s="222"/>
      <c r="AU84" s="222"/>
      <c r="AV84" s="222"/>
      <c r="AW84" s="222"/>
      <c r="AX84" s="222"/>
      <c r="AY84" s="222"/>
      <c r="AZ84" s="222"/>
      <c r="BA84" s="222"/>
      <c r="BB84" s="222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2"/>
      <c r="BS84" s="222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2"/>
      <c r="CJ84" s="222"/>
      <c r="CK84" s="222"/>
      <c r="CL84" s="222"/>
      <c r="CM84" s="222"/>
      <c r="CN84" s="222"/>
    </row>
    <row r="85" spans="1:92" s="269" customFormat="1" hidden="1">
      <c r="A85" s="222"/>
      <c r="B85" s="222" t="s">
        <v>6244</v>
      </c>
      <c r="C85" s="224" t="s">
        <v>2465</v>
      </c>
      <c r="D85" s="225" t="s">
        <v>7277</v>
      </c>
      <c r="E85" s="222" t="s">
        <v>6245</v>
      </c>
      <c r="F85" s="222" t="s">
        <v>6246</v>
      </c>
      <c r="G85" s="226">
        <v>40967</v>
      </c>
      <c r="H85" s="222"/>
      <c r="I85" s="222"/>
      <c r="J85" s="222"/>
      <c r="K85" s="222"/>
      <c r="L85" s="239" t="s">
        <v>305</v>
      </c>
      <c r="M85" s="222" t="s">
        <v>6247</v>
      </c>
      <c r="N85" s="222" t="s">
        <v>6248</v>
      </c>
      <c r="O85" s="229" t="s">
        <v>4885</v>
      </c>
      <c r="P85" s="224" t="s">
        <v>6249</v>
      </c>
      <c r="Q85" s="233">
        <v>2048</v>
      </c>
      <c r="R85" s="233">
        <v>300</v>
      </c>
      <c r="S85" s="230" t="s">
        <v>7284</v>
      </c>
      <c r="T85" s="233"/>
      <c r="U85" s="233"/>
      <c r="V85" s="224"/>
      <c r="W85" s="222"/>
      <c r="X85" s="270"/>
      <c r="Y85" s="222"/>
      <c r="Z85" s="222"/>
      <c r="AA85" s="222"/>
      <c r="AB85" s="222"/>
      <c r="AC85" s="222"/>
      <c r="AD85" s="222"/>
      <c r="AE85" s="222"/>
      <c r="AF85" s="222"/>
      <c r="AG85" s="222"/>
      <c r="AH85" s="222"/>
      <c r="AI85" s="222"/>
      <c r="AJ85" s="222"/>
      <c r="AK85" s="222"/>
      <c r="AL85" s="222"/>
      <c r="AM85" s="222"/>
      <c r="AN85" s="222"/>
      <c r="AO85" s="222"/>
      <c r="AP85" s="222"/>
      <c r="AQ85" s="222"/>
      <c r="AR85" s="222"/>
      <c r="AS85" s="222"/>
      <c r="AT85" s="222"/>
      <c r="AU85" s="222"/>
      <c r="AV85" s="222"/>
      <c r="AW85" s="222"/>
      <c r="AX85" s="222"/>
      <c r="AY85" s="222"/>
      <c r="AZ85" s="222"/>
      <c r="BA85" s="222"/>
      <c r="BB85" s="222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2"/>
      <c r="BS85" s="222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2"/>
      <c r="CJ85" s="222"/>
      <c r="CK85" s="222"/>
      <c r="CL85" s="222"/>
      <c r="CM85" s="222"/>
      <c r="CN85" s="222"/>
    </row>
    <row r="86" spans="1:92" s="268" customFormat="1" hidden="1">
      <c r="A86" s="264"/>
      <c r="B86" s="211" t="s">
        <v>6250</v>
      </c>
      <c r="C86" s="206" t="s">
        <v>2465</v>
      </c>
      <c r="D86" s="265" t="s">
        <v>3909</v>
      </c>
      <c r="E86" s="264"/>
      <c r="F86" s="264" t="s">
        <v>6251</v>
      </c>
      <c r="G86" s="266">
        <v>40200</v>
      </c>
      <c r="H86" s="264"/>
      <c r="I86" s="264"/>
      <c r="J86" s="264"/>
      <c r="K86" s="264"/>
      <c r="L86" s="267" t="s">
        <v>6252</v>
      </c>
      <c r="M86" s="264"/>
      <c r="N86" s="264"/>
      <c r="O86" s="190" t="s">
        <v>6253</v>
      </c>
      <c r="P86" s="190"/>
      <c r="Q86" s="190"/>
      <c r="R86" s="190"/>
      <c r="S86" s="191" t="s">
        <v>6467</v>
      </c>
      <c r="T86" s="191"/>
      <c r="U86" s="191"/>
      <c r="V86" s="264"/>
      <c r="W86" s="264"/>
      <c r="X86" s="264"/>
      <c r="Y86" s="264"/>
      <c r="Z86" s="264"/>
      <c r="AA86" s="264"/>
      <c r="AB86" s="264"/>
      <c r="AC86" s="264"/>
      <c r="AD86" s="264"/>
      <c r="AE86" s="264"/>
      <c r="AF86" s="264"/>
      <c r="AG86" s="264"/>
      <c r="AH86" s="264"/>
      <c r="AI86" s="264"/>
      <c r="AJ86" s="264"/>
      <c r="AK86" s="264"/>
      <c r="AL86" s="264"/>
      <c r="AM86" s="264"/>
      <c r="AN86" s="264"/>
      <c r="AO86" s="264"/>
      <c r="AP86" s="264"/>
      <c r="AQ86" s="264"/>
      <c r="AR86" s="264"/>
      <c r="AS86" s="264"/>
      <c r="AT86" s="264"/>
      <c r="AU86" s="264"/>
      <c r="AV86" s="264"/>
      <c r="AW86" s="264"/>
      <c r="AX86" s="264"/>
      <c r="AY86" s="264"/>
      <c r="AZ86" s="264"/>
      <c r="BA86" s="264"/>
      <c r="BB86" s="264"/>
      <c r="BC86" s="264"/>
      <c r="BD86" s="264"/>
      <c r="BE86" s="264"/>
      <c r="BF86" s="264"/>
      <c r="BG86" s="264"/>
      <c r="BH86" s="264"/>
      <c r="BI86" s="264"/>
      <c r="BJ86" s="264"/>
      <c r="BK86" s="264"/>
      <c r="BL86" s="264"/>
      <c r="BM86" s="264"/>
      <c r="BN86" s="264"/>
      <c r="BO86" s="264"/>
      <c r="BP86" s="264"/>
      <c r="BQ86" s="264"/>
      <c r="BR86" s="264"/>
      <c r="BS86" s="264"/>
      <c r="BT86" s="264"/>
      <c r="BU86" s="264"/>
      <c r="BV86" s="264"/>
      <c r="BW86" s="264"/>
      <c r="BX86" s="264"/>
      <c r="BY86" s="264"/>
      <c r="BZ86" s="264"/>
      <c r="CA86" s="264"/>
      <c r="CB86" s="264"/>
      <c r="CC86" s="264"/>
      <c r="CD86" s="264"/>
      <c r="CE86" s="264"/>
      <c r="CF86" s="264"/>
      <c r="CG86" s="264"/>
      <c r="CH86" s="264"/>
      <c r="CI86" s="264"/>
      <c r="CJ86" s="264"/>
      <c r="CK86" s="264"/>
      <c r="CL86" s="264"/>
      <c r="CM86" s="264"/>
      <c r="CN86" s="264"/>
    </row>
    <row r="87" spans="1:92" hidden="1">
      <c r="A87" s="206"/>
      <c r="B87" s="211" t="s">
        <v>330</v>
      </c>
      <c r="C87" s="206" t="s">
        <v>2465</v>
      </c>
      <c r="D87" s="103" t="s">
        <v>5735</v>
      </c>
      <c r="E87" s="206"/>
      <c r="F87" s="206"/>
      <c r="G87" s="250"/>
      <c r="H87" s="206"/>
      <c r="I87" s="206"/>
      <c r="J87" s="206"/>
      <c r="K87" s="206"/>
      <c r="L87" s="247" t="s">
        <v>3793</v>
      </c>
      <c r="M87" s="104" t="s">
        <v>6254</v>
      </c>
      <c r="N87" s="104" t="s">
        <v>6255</v>
      </c>
      <c r="O87" s="104" t="s">
        <v>6256</v>
      </c>
      <c r="P87" s="211"/>
      <c r="Q87" s="211"/>
      <c r="R87" s="211"/>
      <c r="S87" s="104" t="s">
        <v>6467</v>
      </c>
      <c r="T87" s="206"/>
      <c r="U87" s="206"/>
      <c r="V87" s="206"/>
      <c r="W87" s="206"/>
      <c r="X87" s="206"/>
      <c r="Y87" s="206"/>
      <c r="Z87" s="206"/>
      <c r="AA87" s="206"/>
      <c r="AB87" s="206"/>
      <c r="AC87" s="206"/>
      <c r="AD87" s="206"/>
      <c r="AE87" s="206"/>
      <c r="AF87" s="206"/>
      <c r="AG87" s="206"/>
      <c r="AH87" s="206"/>
      <c r="AI87" s="206"/>
      <c r="AJ87" s="206"/>
      <c r="AK87" s="206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  <c r="BC87" s="206"/>
      <c r="BD87" s="206"/>
      <c r="BE87" s="206"/>
      <c r="BF87" s="206"/>
      <c r="BG87" s="206"/>
      <c r="BH87" s="206"/>
      <c r="BI87" s="206"/>
      <c r="BJ87" s="206"/>
      <c r="BK87" s="206"/>
      <c r="BL87" s="206"/>
      <c r="BM87" s="206"/>
      <c r="BN87" s="206"/>
      <c r="BO87" s="206"/>
      <c r="BP87" s="206"/>
      <c r="BQ87" s="206"/>
      <c r="BR87" s="206"/>
      <c r="BS87" s="206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6"/>
      <c r="CJ87" s="206"/>
      <c r="CK87" s="206"/>
      <c r="CL87" s="206"/>
      <c r="CM87" s="206"/>
      <c r="CN87" s="206"/>
    </row>
    <row r="88" spans="1:92" hidden="1">
      <c r="A88" s="206"/>
      <c r="B88" s="211" t="s">
        <v>330</v>
      </c>
      <c r="C88" s="206" t="s">
        <v>2465</v>
      </c>
      <c r="D88" s="103" t="s">
        <v>5735</v>
      </c>
      <c r="E88" s="206"/>
      <c r="F88" s="206"/>
      <c r="G88" s="250"/>
      <c r="H88" s="206"/>
      <c r="I88" s="206"/>
      <c r="J88" s="206"/>
      <c r="K88" s="206"/>
      <c r="L88" s="247" t="s">
        <v>4951</v>
      </c>
      <c r="M88" s="104" t="s">
        <v>6257</v>
      </c>
      <c r="N88" s="104" t="s">
        <v>6258</v>
      </c>
      <c r="O88" s="104" t="s">
        <v>6259</v>
      </c>
      <c r="P88" s="104"/>
      <c r="Q88" s="104"/>
      <c r="R88" s="211"/>
      <c r="S88" s="104" t="s">
        <v>5744</v>
      </c>
      <c r="T88" s="206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206"/>
      <c r="AI88" s="206"/>
      <c r="AJ88" s="206"/>
      <c r="AK88" s="206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6"/>
      <c r="BD88" s="206"/>
      <c r="BE88" s="206"/>
      <c r="BF88" s="206"/>
      <c r="BG88" s="206"/>
      <c r="BH88" s="206"/>
      <c r="BI88" s="206"/>
      <c r="BJ88" s="206"/>
      <c r="BK88" s="206"/>
      <c r="BL88" s="206"/>
      <c r="BM88" s="206"/>
      <c r="BN88" s="206"/>
      <c r="BO88" s="206"/>
      <c r="BP88" s="206"/>
      <c r="BQ88" s="206"/>
      <c r="BR88" s="206"/>
      <c r="BS88" s="206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6"/>
      <c r="CJ88" s="206"/>
      <c r="CK88" s="206"/>
      <c r="CL88" s="206"/>
      <c r="CM88" s="206"/>
      <c r="CN88" s="206"/>
    </row>
    <row r="89" spans="1:92" hidden="1">
      <c r="A89" s="206"/>
      <c r="B89" s="211" t="s">
        <v>330</v>
      </c>
      <c r="C89" s="206" t="s">
        <v>2465</v>
      </c>
      <c r="D89" s="103" t="s">
        <v>5735</v>
      </c>
      <c r="E89" s="206"/>
      <c r="F89" s="206"/>
      <c r="G89" s="250"/>
      <c r="H89" s="206"/>
      <c r="I89" s="206"/>
      <c r="J89" s="206"/>
      <c r="K89" s="206"/>
      <c r="L89" s="247" t="s">
        <v>4951</v>
      </c>
      <c r="M89" s="104" t="s">
        <v>6260</v>
      </c>
      <c r="N89" s="104" t="s">
        <v>6261</v>
      </c>
      <c r="O89" s="104" t="s">
        <v>6262</v>
      </c>
      <c r="P89" s="104"/>
      <c r="Q89" s="104"/>
      <c r="R89" s="211"/>
      <c r="S89" s="104" t="s">
        <v>6467</v>
      </c>
      <c r="T89" s="206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206"/>
      <c r="AI89" s="206"/>
      <c r="AJ89" s="206"/>
      <c r="AK89" s="206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  <c r="BC89" s="206"/>
      <c r="BD89" s="206"/>
      <c r="BE89" s="206"/>
      <c r="BF89" s="206"/>
      <c r="BG89" s="206"/>
      <c r="BH89" s="206"/>
      <c r="BI89" s="206"/>
      <c r="BJ89" s="206"/>
      <c r="BK89" s="206"/>
      <c r="BL89" s="206"/>
      <c r="BM89" s="206"/>
      <c r="BN89" s="206"/>
      <c r="BO89" s="206"/>
      <c r="BP89" s="206"/>
      <c r="BQ89" s="206"/>
      <c r="BR89" s="206"/>
      <c r="BS89" s="206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6"/>
      <c r="CJ89" s="206"/>
      <c r="CK89" s="206"/>
      <c r="CL89" s="206"/>
      <c r="CM89" s="206"/>
      <c r="CN89" s="206"/>
    </row>
    <row r="90" spans="1:92" hidden="1">
      <c r="A90" s="206"/>
      <c r="B90" s="211" t="s">
        <v>6478</v>
      </c>
      <c r="C90" s="206" t="s">
        <v>2465</v>
      </c>
      <c r="D90" s="103" t="s">
        <v>7277</v>
      </c>
      <c r="E90" s="206"/>
      <c r="F90" s="206"/>
      <c r="G90" s="250"/>
      <c r="H90" s="206"/>
      <c r="I90" s="206"/>
      <c r="J90" s="206"/>
      <c r="K90" s="206"/>
      <c r="L90" s="247" t="s">
        <v>4951</v>
      </c>
      <c r="M90" s="104"/>
      <c r="N90" s="104"/>
      <c r="O90" s="221" t="s">
        <v>2286</v>
      </c>
      <c r="P90" s="104"/>
      <c r="Q90" s="104"/>
      <c r="R90" s="211"/>
      <c r="S90" s="104"/>
      <c r="T90" s="206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206"/>
      <c r="AI90" s="206"/>
      <c r="AJ90" s="206"/>
      <c r="AK90" s="206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  <c r="BC90" s="206"/>
      <c r="BD90" s="206"/>
      <c r="BE90" s="206"/>
      <c r="BF90" s="206"/>
      <c r="BG90" s="206"/>
      <c r="BH90" s="206"/>
      <c r="BI90" s="206"/>
      <c r="BJ90" s="206"/>
      <c r="BK90" s="206"/>
      <c r="BL90" s="206"/>
      <c r="BM90" s="206"/>
      <c r="BN90" s="206"/>
      <c r="BO90" s="206"/>
      <c r="BP90" s="206"/>
      <c r="BQ90" s="206"/>
      <c r="BR90" s="206"/>
      <c r="BS90" s="206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6"/>
      <c r="CJ90" s="206"/>
      <c r="CK90" s="206"/>
      <c r="CL90" s="206"/>
      <c r="CM90" s="206"/>
      <c r="CN90" s="206"/>
    </row>
    <row r="91" spans="1:92" hidden="1">
      <c r="A91" s="206"/>
      <c r="B91" s="104" t="s">
        <v>5166</v>
      </c>
      <c r="C91" s="206" t="s">
        <v>2465</v>
      </c>
      <c r="D91" s="103" t="s">
        <v>5735</v>
      </c>
      <c r="E91" s="206"/>
      <c r="F91" s="206"/>
      <c r="G91" s="245">
        <v>37082</v>
      </c>
      <c r="H91" s="271"/>
      <c r="I91" s="206"/>
      <c r="J91" s="206"/>
      <c r="K91" s="206"/>
      <c r="L91" s="247" t="s">
        <v>6602</v>
      </c>
      <c r="M91" s="104" t="s">
        <v>6263</v>
      </c>
      <c r="N91" s="248" t="s">
        <v>6264</v>
      </c>
      <c r="O91" s="104" t="s">
        <v>6265</v>
      </c>
      <c r="P91" s="206"/>
      <c r="Q91" s="206"/>
      <c r="R91" s="206"/>
      <c r="S91" s="104" t="s">
        <v>6467</v>
      </c>
      <c r="T91" s="206"/>
      <c r="U91" s="206"/>
      <c r="V91" s="206"/>
      <c r="W91" s="249" t="s">
        <v>4448</v>
      </c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206"/>
      <c r="AI91" s="206"/>
      <c r="AJ91" s="206"/>
      <c r="AK91" s="223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  <c r="BC91" s="206"/>
      <c r="BD91" s="206"/>
      <c r="BE91" s="206"/>
      <c r="BF91" s="206"/>
      <c r="BG91" s="206"/>
      <c r="BH91" s="206"/>
      <c r="BI91" s="206"/>
      <c r="BJ91" s="206"/>
      <c r="BK91" s="206"/>
      <c r="BL91" s="206"/>
      <c r="BM91" s="206"/>
      <c r="BN91" s="206"/>
      <c r="BO91" s="206"/>
      <c r="BP91" s="206"/>
      <c r="BQ91" s="206"/>
      <c r="BR91" s="206"/>
      <c r="BS91" s="206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6"/>
      <c r="CJ91" s="206"/>
      <c r="CK91" s="206"/>
      <c r="CL91" s="206"/>
      <c r="CM91" s="206"/>
      <c r="CN91" s="206"/>
    </row>
    <row r="92" spans="1:92" hidden="1">
      <c r="A92" s="206"/>
      <c r="B92" s="104" t="s">
        <v>1796</v>
      </c>
      <c r="C92" s="206" t="s">
        <v>2465</v>
      </c>
      <c r="D92" s="103" t="s">
        <v>5735</v>
      </c>
      <c r="E92" s="206"/>
      <c r="F92" s="206"/>
      <c r="G92" s="245">
        <v>37082</v>
      </c>
      <c r="H92" s="246"/>
      <c r="I92" s="206"/>
      <c r="J92" s="206"/>
      <c r="K92" s="206"/>
      <c r="L92" s="247" t="s">
        <v>6602</v>
      </c>
      <c r="M92" s="104" t="s">
        <v>6266</v>
      </c>
      <c r="N92" s="248" t="s">
        <v>6267</v>
      </c>
      <c r="O92" s="104" t="s">
        <v>6265</v>
      </c>
      <c r="P92" s="206"/>
      <c r="Q92" s="206"/>
      <c r="R92" s="206"/>
      <c r="S92" s="104" t="s">
        <v>6467</v>
      </c>
      <c r="T92" s="206"/>
      <c r="U92" s="206"/>
      <c r="V92" s="206"/>
      <c r="W92" s="249" t="s">
        <v>4448</v>
      </c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206"/>
      <c r="AI92" s="206"/>
      <c r="AJ92" s="206"/>
      <c r="AK92" s="223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  <c r="BC92" s="206"/>
      <c r="BD92" s="206"/>
      <c r="BE92" s="206"/>
      <c r="BF92" s="206"/>
      <c r="BG92" s="206"/>
      <c r="BH92" s="206"/>
      <c r="BI92" s="206"/>
      <c r="BJ92" s="206"/>
      <c r="BK92" s="206"/>
      <c r="BL92" s="206"/>
      <c r="BM92" s="206"/>
      <c r="BN92" s="206"/>
      <c r="BO92" s="206"/>
      <c r="BP92" s="206"/>
      <c r="BQ92" s="206"/>
      <c r="BR92" s="206"/>
      <c r="BS92" s="206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6"/>
      <c r="CJ92" s="206"/>
      <c r="CK92" s="206"/>
      <c r="CL92" s="206"/>
      <c r="CM92" s="206"/>
      <c r="CN92" s="206"/>
    </row>
    <row r="93" spans="1:92" hidden="1">
      <c r="A93" s="206"/>
      <c r="B93" s="104" t="s">
        <v>6268</v>
      </c>
      <c r="C93" s="206" t="s">
        <v>2465</v>
      </c>
      <c r="D93" s="103" t="s">
        <v>5735</v>
      </c>
      <c r="E93" s="206"/>
      <c r="F93" s="206"/>
      <c r="G93" s="245">
        <v>36931</v>
      </c>
      <c r="H93" s="249"/>
      <c r="I93" s="206"/>
      <c r="J93" s="206"/>
      <c r="K93" s="206"/>
      <c r="L93" s="247" t="s">
        <v>6602</v>
      </c>
      <c r="M93" s="104" t="s">
        <v>6269</v>
      </c>
      <c r="N93" s="248" t="s">
        <v>6270</v>
      </c>
      <c r="O93" s="104" t="s">
        <v>6265</v>
      </c>
      <c r="P93" s="206"/>
      <c r="Q93" s="206"/>
      <c r="R93" s="206"/>
      <c r="S93" s="104" t="s">
        <v>6467</v>
      </c>
      <c r="T93" s="206"/>
      <c r="U93" s="206"/>
      <c r="V93" s="206"/>
      <c r="W93" s="249" t="s">
        <v>4448</v>
      </c>
      <c r="X93" s="206"/>
      <c r="Y93" s="206"/>
      <c r="Z93" s="206"/>
      <c r="AA93" s="206"/>
      <c r="AB93" s="206"/>
      <c r="AC93" s="206"/>
      <c r="AD93" s="206"/>
      <c r="AE93" s="206"/>
      <c r="AF93" s="206"/>
      <c r="AG93" s="206"/>
      <c r="AH93" s="206"/>
      <c r="AI93" s="206"/>
      <c r="AJ93" s="206"/>
      <c r="AK93" s="223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  <c r="BC93" s="206"/>
      <c r="BD93" s="206"/>
      <c r="BE93" s="206"/>
      <c r="BF93" s="206"/>
      <c r="BG93" s="206"/>
      <c r="BH93" s="206"/>
      <c r="BI93" s="206"/>
      <c r="BJ93" s="206"/>
      <c r="BK93" s="206"/>
      <c r="BL93" s="206"/>
      <c r="BM93" s="206"/>
      <c r="BN93" s="206"/>
      <c r="BO93" s="206"/>
      <c r="BP93" s="206"/>
      <c r="BQ93" s="206"/>
      <c r="BR93" s="206"/>
      <c r="BS93" s="206"/>
      <c r="BT93" s="206"/>
      <c r="BU93" s="206"/>
      <c r="BV93" s="206"/>
      <c r="BW93" s="206"/>
      <c r="BX93" s="206"/>
      <c r="BY93" s="206"/>
      <c r="BZ93" s="206"/>
      <c r="CA93" s="206"/>
      <c r="CB93" s="206"/>
      <c r="CC93" s="206"/>
      <c r="CD93" s="206"/>
      <c r="CE93" s="206"/>
      <c r="CF93" s="206"/>
      <c r="CG93" s="206"/>
      <c r="CH93" s="206"/>
      <c r="CI93" s="206"/>
      <c r="CJ93" s="206"/>
      <c r="CK93" s="206"/>
      <c r="CL93" s="206"/>
      <c r="CM93" s="206"/>
      <c r="CN93" s="206"/>
    </row>
    <row r="94" spans="1:92" ht="12" hidden="1" customHeight="1">
      <c r="A94" s="206"/>
      <c r="B94" s="104" t="s">
        <v>1796</v>
      </c>
      <c r="C94" s="206" t="s">
        <v>2465</v>
      </c>
      <c r="D94" s="103" t="s">
        <v>5735</v>
      </c>
      <c r="E94" s="206"/>
      <c r="F94" s="206"/>
      <c r="G94" s="209">
        <v>38127</v>
      </c>
      <c r="H94" s="271"/>
      <c r="I94" s="206"/>
      <c r="J94" s="206"/>
      <c r="K94" s="206"/>
      <c r="L94" s="247" t="s">
        <v>6602</v>
      </c>
      <c r="M94" s="104" t="s">
        <v>6271</v>
      </c>
      <c r="N94" s="104" t="s">
        <v>6272</v>
      </c>
      <c r="O94" s="104" t="s">
        <v>7378</v>
      </c>
      <c r="P94" s="206"/>
      <c r="Q94" s="206"/>
      <c r="R94" s="206"/>
      <c r="S94" s="104" t="s">
        <v>6467</v>
      </c>
      <c r="T94" s="206"/>
      <c r="U94" s="206"/>
      <c r="V94" s="206"/>
      <c r="W94" s="249" t="s">
        <v>4448</v>
      </c>
      <c r="X94" s="206"/>
      <c r="Y94" s="206"/>
      <c r="Z94" s="206"/>
      <c r="AA94" s="206"/>
      <c r="AB94" s="206"/>
      <c r="AC94" s="206"/>
      <c r="AD94" s="206"/>
      <c r="AE94" s="206"/>
      <c r="AF94" s="206"/>
      <c r="AG94" s="206"/>
      <c r="AH94" s="206"/>
      <c r="AI94" s="206"/>
      <c r="AJ94" s="206"/>
      <c r="AK94" s="206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  <c r="BC94" s="206"/>
      <c r="BD94" s="206"/>
      <c r="BE94" s="206"/>
      <c r="BF94" s="206"/>
      <c r="BG94" s="206"/>
      <c r="BH94" s="206"/>
      <c r="BI94" s="206"/>
      <c r="BJ94" s="206"/>
      <c r="BK94" s="206"/>
      <c r="BL94" s="206"/>
      <c r="BM94" s="206"/>
      <c r="BN94" s="206"/>
      <c r="BO94" s="206"/>
      <c r="BP94" s="206"/>
      <c r="BQ94" s="206"/>
      <c r="BR94" s="206"/>
      <c r="BS94" s="206"/>
      <c r="BT94" s="206"/>
      <c r="BU94" s="206"/>
      <c r="BV94" s="206"/>
      <c r="BW94" s="206"/>
      <c r="BX94" s="206"/>
      <c r="BY94" s="206"/>
      <c r="BZ94" s="206"/>
      <c r="CA94" s="206"/>
      <c r="CB94" s="206"/>
      <c r="CC94" s="206"/>
      <c r="CD94" s="206"/>
      <c r="CE94" s="206"/>
      <c r="CF94" s="206"/>
      <c r="CG94" s="206"/>
      <c r="CH94" s="206"/>
      <c r="CI94" s="206"/>
      <c r="CJ94" s="206"/>
      <c r="CK94" s="206"/>
      <c r="CL94" s="206"/>
      <c r="CM94" s="206"/>
      <c r="CN94" s="206"/>
    </row>
    <row r="95" spans="1:92" hidden="1">
      <c r="A95" s="206"/>
      <c r="B95" s="104" t="s">
        <v>399</v>
      </c>
      <c r="C95" s="206" t="s">
        <v>2465</v>
      </c>
      <c r="D95" s="103" t="s">
        <v>5735</v>
      </c>
      <c r="E95" s="206"/>
      <c r="F95" s="206"/>
      <c r="G95" s="245">
        <v>38078</v>
      </c>
      <c r="H95" s="249"/>
      <c r="I95" s="206"/>
      <c r="J95" s="206"/>
      <c r="K95" s="206"/>
      <c r="L95" s="247" t="s">
        <v>6602</v>
      </c>
      <c r="M95" s="104" t="s">
        <v>6273</v>
      </c>
      <c r="N95" s="104" t="s">
        <v>6274</v>
      </c>
      <c r="O95" s="104" t="s">
        <v>7378</v>
      </c>
      <c r="P95" s="206"/>
      <c r="Q95" s="206"/>
      <c r="R95" s="206"/>
      <c r="S95" s="104" t="s">
        <v>6467</v>
      </c>
      <c r="T95" s="206"/>
      <c r="U95" s="206"/>
      <c r="V95" s="206"/>
      <c r="W95" s="249" t="s">
        <v>4448</v>
      </c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  <c r="BX95" s="206"/>
      <c r="BY95" s="206"/>
      <c r="BZ95" s="206"/>
      <c r="CA95" s="206"/>
      <c r="CB95" s="206"/>
      <c r="CC95" s="206"/>
      <c r="CD95" s="206"/>
      <c r="CE95" s="206"/>
      <c r="CF95" s="206"/>
      <c r="CG95" s="206"/>
      <c r="CH95" s="206"/>
      <c r="CI95" s="206"/>
      <c r="CJ95" s="206"/>
      <c r="CK95" s="206"/>
      <c r="CL95" s="206"/>
      <c r="CM95" s="206"/>
      <c r="CN95" s="206"/>
    </row>
    <row r="96" spans="1:92" hidden="1">
      <c r="A96" s="206"/>
      <c r="B96" s="104" t="s">
        <v>399</v>
      </c>
      <c r="C96" s="206" t="s">
        <v>2465</v>
      </c>
      <c r="D96" s="103" t="s">
        <v>5735</v>
      </c>
      <c r="E96" s="206"/>
      <c r="F96" s="206"/>
      <c r="G96" s="245">
        <v>38129</v>
      </c>
      <c r="H96" s="249"/>
      <c r="I96" s="206"/>
      <c r="J96" s="206"/>
      <c r="K96" s="206"/>
      <c r="L96" s="247" t="s">
        <v>6602</v>
      </c>
      <c r="M96" s="104" t="s">
        <v>6275</v>
      </c>
      <c r="N96" s="104" t="s">
        <v>6276</v>
      </c>
      <c r="O96" s="104" t="s">
        <v>6277</v>
      </c>
      <c r="P96" s="206"/>
      <c r="Q96" s="206"/>
      <c r="R96" s="206"/>
      <c r="S96" s="104" t="s">
        <v>6467</v>
      </c>
      <c r="T96" s="206"/>
      <c r="U96" s="206"/>
      <c r="V96" s="206"/>
      <c r="W96" s="249" t="s">
        <v>4448</v>
      </c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  <c r="BX96" s="206"/>
      <c r="BY96" s="206"/>
      <c r="BZ96" s="206"/>
      <c r="CA96" s="206"/>
      <c r="CB96" s="206"/>
      <c r="CC96" s="206"/>
      <c r="CD96" s="206"/>
      <c r="CE96" s="206"/>
      <c r="CF96" s="206"/>
      <c r="CG96" s="206"/>
      <c r="CH96" s="206"/>
      <c r="CI96" s="206"/>
      <c r="CJ96" s="206"/>
      <c r="CK96" s="206"/>
      <c r="CL96" s="206"/>
      <c r="CM96" s="206"/>
      <c r="CN96" s="206"/>
    </row>
    <row r="97" spans="1:92" hidden="1">
      <c r="A97" s="206"/>
      <c r="B97" s="104" t="s">
        <v>6268</v>
      </c>
      <c r="C97" s="206" t="s">
        <v>2465</v>
      </c>
      <c r="D97" s="103" t="s">
        <v>5735</v>
      </c>
      <c r="E97" s="206"/>
      <c r="F97" s="206" t="s">
        <v>6278</v>
      </c>
      <c r="G97" s="250">
        <v>39287</v>
      </c>
      <c r="H97" s="249"/>
      <c r="I97" s="206"/>
      <c r="J97" s="206"/>
      <c r="K97" s="206"/>
      <c r="L97" s="247" t="s">
        <v>6602</v>
      </c>
      <c r="M97" s="211" t="s">
        <v>6279</v>
      </c>
      <c r="N97" s="211" t="s">
        <v>6280</v>
      </c>
      <c r="O97" s="211" t="s">
        <v>6281</v>
      </c>
      <c r="P97" s="206"/>
      <c r="Q97" s="206"/>
      <c r="R97" s="206"/>
      <c r="S97" s="211" t="s">
        <v>6467</v>
      </c>
      <c r="T97" s="206"/>
      <c r="U97" s="206"/>
      <c r="V97" s="206"/>
      <c r="W97" s="249" t="s">
        <v>4448</v>
      </c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206"/>
      <c r="AI97" s="206"/>
      <c r="AJ97" s="20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6"/>
      <c r="BS97" s="206"/>
      <c r="BT97" s="206"/>
      <c r="BU97" s="206"/>
      <c r="BV97" s="206"/>
      <c r="BW97" s="206"/>
      <c r="BX97" s="206"/>
      <c r="BY97" s="206"/>
      <c r="BZ97" s="206"/>
      <c r="CA97" s="206"/>
      <c r="CB97" s="206"/>
      <c r="CC97" s="206"/>
      <c r="CD97" s="206"/>
      <c r="CE97" s="206"/>
      <c r="CF97" s="206"/>
      <c r="CG97" s="206"/>
      <c r="CH97" s="206"/>
      <c r="CI97" s="206"/>
      <c r="CJ97" s="206"/>
      <c r="CK97" s="206"/>
      <c r="CL97" s="206"/>
      <c r="CM97" s="206"/>
      <c r="CN97" s="206"/>
    </row>
    <row r="98" spans="1:92" ht="15" hidden="1" customHeight="1">
      <c r="A98" s="206"/>
      <c r="B98" s="211" t="s">
        <v>5730</v>
      </c>
      <c r="C98" s="206" t="s">
        <v>2465</v>
      </c>
      <c r="D98" s="103" t="s">
        <v>3914</v>
      </c>
      <c r="E98" s="206"/>
      <c r="F98" s="206"/>
      <c r="G98" s="250">
        <v>39001</v>
      </c>
      <c r="H98" s="271"/>
      <c r="I98" s="206"/>
      <c r="J98" s="206"/>
      <c r="K98" s="206"/>
      <c r="L98" s="247" t="s">
        <v>6602</v>
      </c>
      <c r="M98" s="211" t="s">
        <v>6282</v>
      </c>
      <c r="N98" s="211" t="s">
        <v>6283</v>
      </c>
      <c r="O98" s="104" t="s">
        <v>5733</v>
      </c>
      <c r="P98" s="206"/>
      <c r="Q98" s="206"/>
      <c r="R98" s="206"/>
      <c r="S98" s="211" t="s">
        <v>5734</v>
      </c>
      <c r="T98" s="206"/>
      <c r="U98" s="206"/>
      <c r="V98" s="206"/>
      <c r="W98" s="249" t="s">
        <v>6284</v>
      </c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206"/>
      <c r="AI98" s="206"/>
      <c r="AJ98" s="206"/>
      <c r="AK98" s="223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6"/>
      <c r="BS98" s="206"/>
      <c r="BT98" s="206"/>
      <c r="BU98" s="206"/>
      <c r="BV98" s="206"/>
      <c r="BW98" s="206"/>
      <c r="BX98" s="206"/>
      <c r="BY98" s="206"/>
      <c r="BZ98" s="206"/>
      <c r="CA98" s="206"/>
      <c r="CB98" s="206"/>
      <c r="CC98" s="206"/>
      <c r="CD98" s="206"/>
      <c r="CE98" s="206"/>
      <c r="CF98" s="206"/>
      <c r="CG98" s="206"/>
      <c r="CH98" s="206"/>
      <c r="CI98" s="206"/>
      <c r="CJ98" s="206"/>
      <c r="CK98" s="206"/>
      <c r="CL98" s="206"/>
      <c r="CM98" s="206"/>
      <c r="CN98" s="206"/>
    </row>
    <row r="99" spans="1:92" s="219" customFormat="1" ht="16.5" hidden="1" customHeight="1">
      <c r="A99" s="219" t="s">
        <v>6285</v>
      </c>
      <c r="B99" s="218" t="s">
        <v>6478</v>
      </c>
      <c r="C99" s="213" t="s">
        <v>2465</v>
      </c>
      <c r="D99" s="215" t="s">
        <v>7277</v>
      </c>
      <c r="E99" s="272"/>
      <c r="F99" s="272"/>
      <c r="G99" s="273"/>
      <c r="H99" s="274"/>
      <c r="I99" s="213"/>
      <c r="J99" s="213"/>
      <c r="K99" s="213"/>
      <c r="L99" s="235" t="s">
        <v>6602</v>
      </c>
      <c r="M99" s="218"/>
      <c r="N99" s="218" t="s">
        <v>6286</v>
      </c>
      <c r="O99" s="242" t="s">
        <v>2286</v>
      </c>
      <c r="P99" s="213"/>
      <c r="Q99" s="272"/>
      <c r="R99" s="272"/>
      <c r="S99" s="211" t="s">
        <v>6467</v>
      </c>
      <c r="T99" s="272"/>
      <c r="U99" s="213"/>
      <c r="V99" s="213"/>
      <c r="W99" s="236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37"/>
      <c r="AL99" s="213"/>
      <c r="AM99" s="213"/>
      <c r="AN99" s="213"/>
      <c r="AO99" s="213"/>
      <c r="AP99" s="213"/>
      <c r="AQ99" s="213"/>
      <c r="AR99" s="213"/>
      <c r="AS99" s="213"/>
      <c r="AT99" s="213"/>
      <c r="AU99" s="213"/>
      <c r="AV99" s="213"/>
      <c r="AW99" s="213"/>
      <c r="AX99" s="213"/>
      <c r="AY99" s="213"/>
      <c r="AZ99" s="213"/>
      <c r="BA99" s="213"/>
      <c r="BB99" s="213"/>
      <c r="BC99" s="213"/>
      <c r="BD99" s="213"/>
      <c r="BE99" s="213"/>
      <c r="BF99" s="213"/>
      <c r="BG99" s="213"/>
      <c r="BH99" s="213"/>
      <c r="BI99" s="213"/>
      <c r="BJ99" s="213"/>
      <c r="BK99" s="213"/>
      <c r="BL99" s="213"/>
      <c r="BM99" s="213"/>
      <c r="BN99" s="213"/>
      <c r="BO99" s="213"/>
      <c r="BP99" s="213"/>
      <c r="BQ99" s="213"/>
      <c r="BR99" s="213"/>
      <c r="BS99" s="213"/>
      <c r="BT99" s="213"/>
      <c r="BU99" s="213"/>
      <c r="BV99" s="213"/>
      <c r="BW99" s="213"/>
      <c r="BX99" s="213"/>
      <c r="BY99" s="213"/>
      <c r="BZ99" s="213"/>
      <c r="CA99" s="213"/>
      <c r="CB99" s="213"/>
      <c r="CC99" s="213"/>
      <c r="CD99" s="213"/>
      <c r="CE99" s="213"/>
      <c r="CF99" s="213"/>
      <c r="CG99" s="213"/>
      <c r="CH99" s="213"/>
      <c r="CI99" s="213"/>
      <c r="CJ99" s="213"/>
      <c r="CK99" s="213"/>
      <c r="CL99" s="213"/>
      <c r="CM99" s="213"/>
      <c r="CN99" s="213"/>
    </row>
    <row r="100" spans="1:92" s="232" customFormat="1" hidden="1">
      <c r="A100" s="224"/>
      <c r="B100" s="222" t="s">
        <v>6287</v>
      </c>
      <c r="C100" s="224" t="s">
        <v>2465</v>
      </c>
      <c r="D100" s="275" t="s">
        <v>6288</v>
      </c>
      <c r="E100" s="233" t="s">
        <v>6289</v>
      </c>
      <c r="F100" s="233"/>
      <c r="G100" s="276">
        <v>40066</v>
      </c>
      <c r="H100" s="277"/>
      <c r="I100" s="224"/>
      <c r="J100" s="224"/>
      <c r="K100" s="224"/>
      <c r="L100" s="247" t="s">
        <v>6602</v>
      </c>
      <c r="M100" s="222"/>
      <c r="N100" s="222"/>
      <c r="O100" s="240" t="s">
        <v>6290</v>
      </c>
      <c r="P100" s="240"/>
      <c r="Q100" s="240"/>
      <c r="R100" s="240"/>
      <c r="S100" s="230" t="s">
        <v>5744</v>
      </c>
      <c r="T100" s="224"/>
      <c r="U100" s="224"/>
      <c r="V100" s="224"/>
      <c r="W100" s="241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224"/>
      <c r="AJ100" s="224"/>
      <c r="AK100" s="231"/>
      <c r="AL100" s="224"/>
      <c r="AM100" s="224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4"/>
      <c r="BE100" s="224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4"/>
      <c r="BW100" s="224"/>
      <c r="BX100" s="224"/>
      <c r="BY100" s="224"/>
      <c r="BZ100" s="224"/>
      <c r="CA100" s="224"/>
      <c r="CB100" s="224"/>
      <c r="CC100" s="224"/>
      <c r="CD100" s="224"/>
      <c r="CE100" s="224"/>
      <c r="CF100" s="224"/>
      <c r="CG100" s="224"/>
      <c r="CH100" s="224"/>
      <c r="CI100" s="224"/>
      <c r="CJ100" s="224"/>
      <c r="CK100" s="224"/>
      <c r="CL100" s="224"/>
      <c r="CM100" s="224"/>
      <c r="CN100" s="224"/>
    </row>
    <row r="101" spans="1:92" s="232" customFormat="1" hidden="1">
      <c r="A101" s="224"/>
      <c r="B101" s="222" t="s">
        <v>6291</v>
      </c>
      <c r="C101" s="224" t="s">
        <v>2465</v>
      </c>
      <c r="D101" s="275" t="s">
        <v>7277</v>
      </c>
      <c r="E101" s="233" t="s">
        <v>6292</v>
      </c>
      <c r="F101" s="233" t="s">
        <v>6293</v>
      </c>
      <c r="G101" s="276">
        <v>40282</v>
      </c>
      <c r="H101" s="277"/>
      <c r="I101" s="224"/>
      <c r="J101" s="224"/>
      <c r="K101" s="224"/>
      <c r="L101" s="247" t="s">
        <v>6602</v>
      </c>
      <c r="M101" s="222" t="s">
        <v>6294</v>
      </c>
      <c r="N101" s="222" t="s">
        <v>6295</v>
      </c>
      <c r="O101" s="240" t="s">
        <v>4030</v>
      </c>
      <c r="P101" s="240" t="s">
        <v>6296</v>
      </c>
      <c r="Q101" s="240">
        <v>2048</v>
      </c>
      <c r="R101" s="240">
        <v>146</v>
      </c>
      <c r="S101" s="230" t="s">
        <v>7284</v>
      </c>
      <c r="T101" s="224"/>
      <c r="U101" s="224"/>
      <c r="V101" s="224"/>
      <c r="W101" s="241">
        <v>41377</v>
      </c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4"/>
      <c r="AI101" s="224"/>
      <c r="AJ101" s="224"/>
      <c r="AK101" s="231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4"/>
      <c r="BB101" s="224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4"/>
      <c r="BS101" s="224"/>
      <c r="BT101" s="224"/>
      <c r="BU101" s="224"/>
      <c r="BV101" s="224"/>
      <c r="BW101" s="224"/>
      <c r="BX101" s="224"/>
      <c r="BY101" s="224"/>
      <c r="BZ101" s="224"/>
      <c r="CA101" s="224"/>
      <c r="CB101" s="224"/>
      <c r="CC101" s="224"/>
      <c r="CD101" s="224"/>
      <c r="CE101" s="224"/>
      <c r="CF101" s="224"/>
      <c r="CG101" s="224"/>
      <c r="CH101" s="224"/>
      <c r="CI101" s="224"/>
      <c r="CJ101" s="224"/>
      <c r="CK101" s="224"/>
      <c r="CL101" s="224"/>
      <c r="CM101" s="224"/>
      <c r="CN101" s="224"/>
    </row>
    <row r="102" spans="1:92" s="232" customFormat="1" hidden="1">
      <c r="A102" s="224"/>
      <c r="B102" s="222" t="s">
        <v>6297</v>
      </c>
      <c r="C102" s="224" t="s">
        <v>2465</v>
      </c>
      <c r="D102" s="275" t="s">
        <v>7277</v>
      </c>
      <c r="E102" s="233" t="s">
        <v>6292</v>
      </c>
      <c r="F102" s="233" t="s">
        <v>6293</v>
      </c>
      <c r="G102" s="276">
        <v>40282</v>
      </c>
      <c r="H102" s="277"/>
      <c r="I102" s="224"/>
      <c r="J102" s="224"/>
      <c r="K102" s="224"/>
      <c r="L102" s="247" t="s">
        <v>6602</v>
      </c>
      <c r="M102" s="222" t="s">
        <v>6298</v>
      </c>
      <c r="N102" s="222" t="s">
        <v>6299</v>
      </c>
      <c r="O102" s="240" t="s">
        <v>4030</v>
      </c>
      <c r="P102" s="240" t="s">
        <v>6296</v>
      </c>
      <c r="Q102" s="240">
        <v>2048</v>
      </c>
      <c r="R102" s="240" t="s">
        <v>6300</v>
      </c>
      <c r="S102" s="230" t="s">
        <v>7284</v>
      </c>
      <c r="T102" s="224"/>
      <c r="U102" s="224"/>
      <c r="V102" s="224"/>
      <c r="W102" s="241">
        <v>41377</v>
      </c>
      <c r="X102" s="224"/>
      <c r="Y102" s="224"/>
      <c r="Z102" s="224"/>
      <c r="AA102" s="224"/>
      <c r="AB102" s="224"/>
      <c r="AC102" s="224"/>
      <c r="AD102" s="224"/>
      <c r="AE102" s="224"/>
      <c r="AF102" s="224"/>
      <c r="AG102" s="224"/>
      <c r="AH102" s="224"/>
      <c r="AI102" s="224"/>
      <c r="AJ102" s="224"/>
      <c r="AK102" s="231"/>
      <c r="AL102" s="224"/>
      <c r="AM102" s="224"/>
      <c r="AN102" s="224"/>
      <c r="AO102" s="224"/>
      <c r="AP102" s="224"/>
      <c r="AQ102" s="224"/>
      <c r="AR102" s="224"/>
      <c r="AS102" s="224"/>
      <c r="AT102" s="224"/>
      <c r="AU102" s="224"/>
      <c r="AV102" s="224"/>
      <c r="AW102" s="224"/>
      <c r="AX102" s="224"/>
      <c r="AY102" s="224"/>
      <c r="AZ102" s="224"/>
      <c r="BA102" s="224"/>
      <c r="BB102" s="224"/>
      <c r="BC102" s="224"/>
      <c r="BD102" s="224"/>
      <c r="BE102" s="224"/>
      <c r="BF102" s="224"/>
      <c r="BG102" s="224"/>
      <c r="BH102" s="224"/>
      <c r="BI102" s="224"/>
      <c r="BJ102" s="224"/>
      <c r="BK102" s="224"/>
      <c r="BL102" s="224"/>
      <c r="BM102" s="224"/>
      <c r="BN102" s="224"/>
      <c r="BO102" s="224"/>
      <c r="BP102" s="224"/>
      <c r="BQ102" s="224"/>
      <c r="BR102" s="224"/>
      <c r="BS102" s="224"/>
      <c r="BT102" s="224"/>
      <c r="BU102" s="224"/>
      <c r="BV102" s="224"/>
      <c r="BW102" s="224"/>
      <c r="BX102" s="224"/>
      <c r="BY102" s="224"/>
      <c r="BZ102" s="224"/>
      <c r="CA102" s="224"/>
      <c r="CB102" s="224"/>
      <c r="CC102" s="224"/>
      <c r="CD102" s="224"/>
      <c r="CE102" s="224"/>
      <c r="CF102" s="224"/>
      <c r="CG102" s="224"/>
      <c r="CH102" s="224"/>
      <c r="CI102" s="224"/>
      <c r="CJ102" s="224"/>
      <c r="CK102" s="224"/>
      <c r="CL102" s="224"/>
      <c r="CM102" s="224"/>
      <c r="CN102" s="224"/>
    </row>
    <row r="103" spans="1:92" s="232" customFormat="1">
      <c r="A103" s="224"/>
      <c r="B103" s="222" t="s">
        <v>6478</v>
      </c>
      <c r="C103" s="206" t="s">
        <v>2465</v>
      </c>
      <c r="D103" s="275" t="s">
        <v>4889</v>
      </c>
      <c r="E103" s="233" t="s">
        <v>6301</v>
      </c>
      <c r="F103" s="233" t="s">
        <v>6302</v>
      </c>
      <c r="G103" s="276">
        <v>40291</v>
      </c>
      <c r="H103" s="277"/>
      <c r="I103" s="224"/>
      <c r="J103" s="224"/>
      <c r="K103" s="224"/>
      <c r="L103" s="247" t="s">
        <v>6602</v>
      </c>
      <c r="M103" s="222"/>
      <c r="N103" s="222" t="s">
        <v>1306</v>
      </c>
      <c r="O103" s="240" t="s">
        <v>5311</v>
      </c>
      <c r="P103" s="240"/>
      <c r="Q103" s="240"/>
      <c r="R103" s="240"/>
      <c r="S103" s="230" t="s">
        <v>2816</v>
      </c>
      <c r="T103" s="224"/>
      <c r="U103" s="224"/>
      <c r="V103" s="224" t="s">
        <v>6210</v>
      </c>
      <c r="W103" s="241"/>
      <c r="X103" s="224"/>
      <c r="Y103" s="224"/>
      <c r="Z103" s="224"/>
      <c r="AA103" s="224"/>
      <c r="AB103" s="224"/>
      <c r="AC103" s="224"/>
      <c r="AD103" s="224"/>
      <c r="AE103" s="224"/>
      <c r="AF103" s="224"/>
      <c r="AG103" s="224"/>
      <c r="AH103" s="224"/>
      <c r="AI103" s="224"/>
      <c r="AJ103" s="224"/>
      <c r="AK103" s="231"/>
      <c r="AL103" s="224"/>
      <c r="AM103" s="224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4"/>
      <c r="BE103" s="224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4"/>
      <c r="BW103" s="224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4"/>
    </row>
    <row r="104" spans="1:92" s="232" customFormat="1">
      <c r="A104" s="224"/>
      <c r="B104" s="222" t="s">
        <v>6478</v>
      </c>
      <c r="C104" s="206" t="s">
        <v>2465</v>
      </c>
      <c r="D104" s="275" t="s">
        <v>4889</v>
      </c>
      <c r="E104" s="233" t="s">
        <v>6301</v>
      </c>
      <c r="F104" s="233" t="s">
        <v>6302</v>
      </c>
      <c r="G104" s="276">
        <v>40291</v>
      </c>
      <c r="H104" s="277"/>
      <c r="I104" s="224"/>
      <c r="J104" s="224"/>
      <c r="K104" s="224"/>
      <c r="L104" s="247" t="s">
        <v>6602</v>
      </c>
      <c r="M104" s="222"/>
      <c r="N104" s="222" t="s">
        <v>1307</v>
      </c>
      <c r="O104" s="240" t="s">
        <v>5311</v>
      </c>
      <c r="P104" s="240"/>
      <c r="Q104" s="240"/>
      <c r="R104" s="240"/>
      <c r="S104" s="230" t="s">
        <v>2816</v>
      </c>
      <c r="T104" s="224"/>
      <c r="U104" s="224"/>
      <c r="V104" s="224" t="s">
        <v>6210</v>
      </c>
      <c r="W104" s="241"/>
      <c r="X104" s="224"/>
      <c r="Y104" s="224"/>
      <c r="Z104" s="224"/>
      <c r="AA104" s="224"/>
      <c r="AB104" s="224"/>
      <c r="AC104" s="224"/>
      <c r="AD104" s="224"/>
      <c r="AE104" s="224"/>
      <c r="AF104" s="224"/>
      <c r="AG104" s="224"/>
      <c r="AH104" s="224"/>
      <c r="AI104" s="224"/>
      <c r="AJ104" s="224"/>
      <c r="AK104" s="231"/>
      <c r="AL104" s="224"/>
      <c r="AM104" s="224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4"/>
      <c r="BE104" s="224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4"/>
      <c r="BW104" s="224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4"/>
    </row>
    <row r="105" spans="1:92" s="232" customFormat="1">
      <c r="A105" s="224"/>
      <c r="B105" s="222" t="s">
        <v>6478</v>
      </c>
      <c r="C105" s="206" t="s">
        <v>2465</v>
      </c>
      <c r="D105" s="275" t="s">
        <v>4889</v>
      </c>
      <c r="E105" s="233" t="s">
        <v>6301</v>
      </c>
      <c r="F105" s="233" t="s">
        <v>6302</v>
      </c>
      <c r="G105" s="276">
        <v>40291</v>
      </c>
      <c r="H105" s="277"/>
      <c r="I105" s="224"/>
      <c r="J105" s="224"/>
      <c r="K105" s="224"/>
      <c r="L105" s="247" t="s">
        <v>6602</v>
      </c>
      <c r="M105" s="222"/>
      <c r="N105" s="222" t="s">
        <v>1308</v>
      </c>
      <c r="O105" s="240" t="s">
        <v>5311</v>
      </c>
      <c r="P105" s="240"/>
      <c r="Q105" s="240"/>
      <c r="R105" s="240"/>
      <c r="S105" s="230" t="s">
        <v>2816</v>
      </c>
      <c r="T105" s="224"/>
      <c r="U105" s="224"/>
      <c r="V105" s="224" t="s">
        <v>6210</v>
      </c>
      <c r="W105" s="241"/>
      <c r="X105" s="224"/>
      <c r="Y105" s="224"/>
      <c r="Z105" s="224"/>
      <c r="AA105" s="224"/>
      <c r="AB105" s="224"/>
      <c r="AC105" s="224"/>
      <c r="AD105" s="224"/>
      <c r="AE105" s="224"/>
      <c r="AF105" s="224"/>
      <c r="AG105" s="224"/>
      <c r="AH105" s="224"/>
      <c r="AI105" s="224"/>
      <c r="AJ105" s="224"/>
      <c r="AK105" s="231"/>
      <c r="AL105" s="224"/>
      <c r="AM105" s="224"/>
      <c r="AN105" s="224"/>
      <c r="AO105" s="224"/>
      <c r="AP105" s="224"/>
      <c r="AQ105" s="224"/>
      <c r="AR105" s="224"/>
      <c r="AS105" s="224"/>
      <c r="AT105" s="224"/>
      <c r="AU105" s="224"/>
      <c r="AV105" s="224"/>
      <c r="AW105" s="224"/>
      <c r="AX105" s="224"/>
      <c r="AY105" s="224"/>
      <c r="AZ105" s="224"/>
      <c r="BA105" s="224"/>
      <c r="BB105" s="224"/>
      <c r="BC105" s="224"/>
      <c r="BD105" s="224"/>
      <c r="BE105" s="224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4"/>
      <c r="BW105" s="224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4"/>
    </row>
    <row r="106" spans="1:92" s="232" customFormat="1">
      <c r="A106" s="224"/>
      <c r="B106" s="222" t="s">
        <v>6478</v>
      </c>
      <c r="C106" s="206" t="s">
        <v>2465</v>
      </c>
      <c r="D106" s="275" t="s">
        <v>4889</v>
      </c>
      <c r="E106" s="233" t="s">
        <v>6301</v>
      </c>
      <c r="F106" s="233" t="s">
        <v>6302</v>
      </c>
      <c r="G106" s="276">
        <v>40291</v>
      </c>
      <c r="H106" s="277"/>
      <c r="I106" s="224"/>
      <c r="J106" s="224"/>
      <c r="K106" s="224"/>
      <c r="L106" s="247" t="s">
        <v>6602</v>
      </c>
      <c r="M106" s="222"/>
      <c r="N106" s="222" t="s">
        <v>1309</v>
      </c>
      <c r="O106" s="240" t="s">
        <v>5311</v>
      </c>
      <c r="P106" s="240"/>
      <c r="Q106" s="240"/>
      <c r="R106" s="240"/>
      <c r="S106" s="230" t="s">
        <v>2816</v>
      </c>
      <c r="T106" s="224"/>
      <c r="U106" s="224"/>
      <c r="V106" s="224" t="s">
        <v>6210</v>
      </c>
      <c r="W106" s="241"/>
      <c r="X106" s="224"/>
      <c r="Y106" s="224"/>
      <c r="Z106" s="224"/>
      <c r="AA106" s="224"/>
      <c r="AB106" s="224"/>
      <c r="AC106" s="224"/>
      <c r="AD106" s="224"/>
      <c r="AE106" s="224"/>
      <c r="AF106" s="224"/>
      <c r="AG106" s="224"/>
      <c r="AH106" s="224"/>
      <c r="AI106" s="224"/>
      <c r="AJ106" s="224"/>
      <c r="AK106" s="231"/>
      <c r="AL106" s="224"/>
      <c r="AM106" s="224"/>
      <c r="AN106" s="224"/>
      <c r="AO106" s="224"/>
      <c r="AP106" s="224"/>
      <c r="AQ106" s="224"/>
      <c r="AR106" s="224"/>
      <c r="AS106" s="224"/>
      <c r="AT106" s="224"/>
      <c r="AU106" s="224"/>
      <c r="AV106" s="224"/>
      <c r="AW106" s="224"/>
      <c r="AX106" s="224"/>
      <c r="AY106" s="224"/>
      <c r="AZ106" s="224"/>
      <c r="BA106" s="224"/>
      <c r="BB106" s="224"/>
      <c r="BC106" s="224"/>
      <c r="BD106" s="224"/>
      <c r="BE106" s="224"/>
      <c r="BF106" s="224"/>
      <c r="BG106" s="224"/>
      <c r="BH106" s="224"/>
      <c r="BI106" s="224"/>
      <c r="BJ106" s="224"/>
      <c r="BK106" s="224"/>
      <c r="BL106" s="224"/>
      <c r="BM106" s="224"/>
      <c r="BN106" s="224"/>
      <c r="BO106" s="224"/>
      <c r="BP106" s="224"/>
      <c r="BQ106" s="224"/>
      <c r="BR106" s="224"/>
      <c r="BS106" s="224"/>
      <c r="BT106" s="224"/>
      <c r="BU106" s="224"/>
      <c r="BV106" s="224"/>
      <c r="BW106" s="224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4"/>
    </row>
    <row r="107" spans="1:92" s="232" customFormat="1">
      <c r="A107" s="224"/>
      <c r="B107" s="222" t="s">
        <v>6478</v>
      </c>
      <c r="C107" s="206" t="s">
        <v>2465</v>
      </c>
      <c r="D107" s="275" t="s">
        <v>4889</v>
      </c>
      <c r="E107" s="233" t="s">
        <v>6301</v>
      </c>
      <c r="F107" s="233" t="s">
        <v>6302</v>
      </c>
      <c r="G107" s="276">
        <v>40291</v>
      </c>
      <c r="H107" s="277"/>
      <c r="I107" s="224"/>
      <c r="J107" s="224"/>
      <c r="K107" s="224"/>
      <c r="L107" s="247" t="s">
        <v>6602</v>
      </c>
      <c r="M107" s="222"/>
      <c r="N107" s="222" t="s">
        <v>1310</v>
      </c>
      <c r="O107" s="240" t="s">
        <v>5311</v>
      </c>
      <c r="P107" s="240"/>
      <c r="Q107" s="240"/>
      <c r="R107" s="240"/>
      <c r="S107" s="230" t="s">
        <v>2816</v>
      </c>
      <c r="T107" s="224"/>
      <c r="U107" s="224"/>
      <c r="V107" s="224" t="s">
        <v>6210</v>
      </c>
      <c r="W107" s="241"/>
      <c r="X107" s="224"/>
      <c r="Y107" s="224"/>
      <c r="Z107" s="224"/>
      <c r="AA107" s="224"/>
      <c r="AB107" s="224"/>
      <c r="AC107" s="224"/>
      <c r="AD107" s="224"/>
      <c r="AE107" s="224"/>
      <c r="AF107" s="224"/>
      <c r="AG107" s="224"/>
      <c r="AH107" s="224"/>
      <c r="AI107" s="224"/>
      <c r="AJ107" s="224"/>
      <c r="AK107" s="231"/>
      <c r="AL107" s="224"/>
      <c r="AM107" s="224"/>
      <c r="AN107" s="224"/>
      <c r="AO107" s="224"/>
      <c r="AP107" s="224"/>
      <c r="AQ107" s="224"/>
      <c r="AR107" s="224"/>
      <c r="AS107" s="224"/>
      <c r="AT107" s="224"/>
      <c r="AU107" s="224"/>
      <c r="AV107" s="224"/>
      <c r="AW107" s="224"/>
      <c r="AX107" s="224"/>
      <c r="AY107" s="224"/>
      <c r="AZ107" s="224"/>
      <c r="BA107" s="224"/>
      <c r="BB107" s="224"/>
      <c r="BC107" s="224"/>
      <c r="BD107" s="224"/>
      <c r="BE107" s="224"/>
      <c r="BF107" s="224"/>
      <c r="BG107" s="224"/>
      <c r="BH107" s="224"/>
      <c r="BI107" s="224"/>
      <c r="BJ107" s="224"/>
      <c r="BK107" s="224"/>
      <c r="BL107" s="224"/>
      <c r="BM107" s="224"/>
      <c r="BN107" s="224"/>
      <c r="BO107" s="224"/>
      <c r="BP107" s="224"/>
      <c r="BQ107" s="224"/>
      <c r="BR107" s="224"/>
      <c r="BS107" s="224"/>
      <c r="BT107" s="224"/>
      <c r="BU107" s="224"/>
      <c r="BV107" s="224"/>
      <c r="BW107" s="224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4"/>
    </row>
    <row r="108" spans="1:92" s="232" customFormat="1">
      <c r="A108" s="224"/>
      <c r="B108" s="222" t="s">
        <v>6478</v>
      </c>
      <c r="C108" s="206" t="s">
        <v>2465</v>
      </c>
      <c r="D108" s="275" t="s">
        <v>4889</v>
      </c>
      <c r="E108" s="233" t="s">
        <v>6301</v>
      </c>
      <c r="F108" s="233" t="s">
        <v>6302</v>
      </c>
      <c r="G108" s="276">
        <v>40291</v>
      </c>
      <c r="H108" s="277"/>
      <c r="I108" s="224"/>
      <c r="J108" s="224"/>
      <c r="K108" s="224"/>
      <c r="L108" s="247" t="s">
        <v>6602</v>
      </c>
      <c r="M108" s="222"/>
      <c r="N108" s="222" t="s">
        <v>1311</v>
      </c>
      <c r="O108" s="240" t="s">
        <v>5311</v>
      </c>
      <c r="P108" s="240"/>
      <c r="Q108" s="240"/>
      <c r="R108" s="240"/>
      <c r="S108" s="230" t="s">
        <v>2816</v>
      </c>
      <c r="T108" s="224"/>
      <c r="U108" s="224"/>
      <c r="V108" s="224" t="s">
        <v>6210</v>
      </c>
      <c r="W108" s="241"/>
      <c r="X108" s="224"/>
      <c r="Y108" s="224"/>
      <c r="Z108" s="224"/>
      <c r="AA108" s="224"/>
      <c r="AB108" s="224"/>
      <c r="AC108" s="224"/>
      <c r="AD108" s="224"/>
      <c r="AE108" s="224"/>
      <c r="AF108" s="224"/>
      <c r="AG108" s="224"/>
      <c r="AH108" s="224"/>
      <c r="AI108" s="224"/>
      <c r="AJ108" s="224"/>
      <c r="AK108" s="231"/>
      <c r="AL108" s="224"/>
      <c r="AM108" s="224"/>
      <c r="AN108" s="224"/>
      <c r="AO108" s="224"/>
      <c r="AP108" s="224"/>
      <c r="AQ108" s="224"/>
      <c r="AR108" s="224"/>
      <c r="AS108" s="224"/>
      <c r="AT108" s="224"/>
      <c r="AU108" s="224"/>
      <c r="AV108" s="224"/>
      <c r="AW108" s="224"/>
      <c r="AX108" s="224"/>
      <c r="AY108" s="224"/>
      <c r="AZ108" s="224"/>
      <c r="BA108" s="224"/>
      <c r="BB108" s="224"/>
      <c r="BC108" s="224"/>
      <c r="BD108" s="224"/>
      <c r="BE108" s="224"/>
      <c r="BF108" s="224"/>
      <c r="BG108" s="224"/>
      <c r="BH108" s="224"/>
      <c r="BI108" s="224"/>
      <c r="BJ108" s="224"/>
      <c r="BK108" s="224"/>
      <c r="BL108" s="224"/>
      <c r="BM108" s="224"/>
      <c r="BN108" s="224"/>
      <c r="BO108" s="224"/>
      <c r="BP108" s="224"/>
      <c r="BQ108" s="224"/>
      <c r="BR108" s="224"/>
      <c r="BS108" s="224"/>
      <c r="BT108" s="224"/>
      <c r="BU108" s="224"/>
      <c r="BV108" s="224"/>
      <c r="BW108" s="224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4"/>
    </row>
    <row r="109" spans="1:92" s="232" customFormat="1">
      <c r="A109" s="224"/>
      <c r="B109" s="222" t="s">
        <v>6478</v>
      </c>
      <c r="C109" s="206" t="s">
        <v>2465</v>
      </c>
      <c r="D109" s="275" t="s">
        <v>4889</v>
      </c>
      <c r="E109" s="233" t="s">
        <v>6301</v>
      </c>
      <c r="F109" s="233" t="s">
        <v>6302</v>
      </c>
      <c r="G109" s="276">
        <v>40291</v>
      </c>
      <c r="H109" s="277"/>
      <c r="I109" s="224"/>
      <c r="J109" s="224"/>
      <c r="K109" s="224"/>
      <c r="L109" s="247" t="s">
        <v>6602</v>
      </c>
      <c r="M109" s="222"/>
      <c r="N109" s="222" t="s">
        <v>1312</v>
      </c>
      <c r="O109" s="240" t="s">
        <v>6214</v>
      </c>
      <c r="P109" s="240"/>
      <c r="Q109" s="240"/>
      <c r="R109" s="240"/>
      <c r="S109" s="230" t="s">
        <v>2816</v>
      </c>
      <c r="T109" s="224"/>
      <c r="U109" s="224"/>
      <c r="V109" s="224" t="s">
        <v>6215</v>
      </c>
      <c r="W109" s="241"/>
      <c r="X109" s="224"/>
      <c r="Y109" s="224"/>
      <c r="Z109" s="224"/>
      <c r="AA109" s="224"/>
      <c r="AB109" s="224"/>
      <c r="AC109" s="224"/>
      <c r="AD109" s="224"/>
      <c r="AE109" s="224"/>
      <c r="AF109" s="224"/>
      <c r="AG109" s="224"/>
      <c r="AH109" s="224"/>
      <c r="AI109" s="224"/>
      <c r="AJ109" s="224"/>
      <c r="AK109" s="231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4"/>
      <c r="BB109" s="224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4"/>
      <c r="BS109" s="224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4"/>
      <c r="CJ109" s="224"/>
      <c r="CK109" s="224"/>
      <c r="CL109" s="224"/>
      <c r="CM109" s="224"/>
      <c r="CN109" s="224"/>
    </row>
    <row r="110" spans="1:92" s="232" customFormat="1" hidden="1">
      <c r="A110" s="224"/>
      <c r="B110" s="211" t="s">
        <v>1140</v>
      </c>
      <c r="C110" s="206" t="s">
        <v>2465</v>
      </c>
      <c r="D110" s="265" t="s">
        <v>1141</v>
      </c>
      <c r="E110" s="233" t="s">
        <v>1313</v>
      </c>
      <c r="F110" s="233" t="s">
        <v>1314</v>
      </c>
      <c r="G110" s="276">
        <v>40301</v>
      </c>
      <c r="H110" s="277"/>
      <c r="I110" s="224"/>
      <c r="J110" s="224"/>
      <c r="K110" s="224"/>
      <c r="L110" s="247" t="s">
        <v>6602</v>
      </c>
      <c r="M110" s="222"/>
      <c r="N110" s="278" t="s">
        <v>1315</v>
      </c>
      <c r="O110" s="279" t="s">
        <v>2155</v>
      </c>
      <c r="P110" s="280" t="s">
        <v>2156</v>
      </c>
      <c r="Q110" s="280"/>
      <c r="R110" s="280"/>
      <c r="S110" s="281" t="s">
        <v>2157</v>
      </c>
      <c r="T110" s="224"/>
      <c r="U110" s="224"/>
      <c r="V110" s="206" t="s">
        <v>2158</v>
      </c>
      <c r="W110" s="241"/>
      <c r="X110" s="224"/>
      <c r="Y110" s="224"/>
      <c r="Z110" s="224"/>
      <c r="AA110" s="224"/>
      <c r="AB110" s="224"/>
      <c r="AC110" s="224"/>
      <c r="AD110" s="224"/>
      <c r="AE110" s="224"/>
      <c r="AF110" s="224"/>
      <c r="AG110" s="224"/>
      <c r="AH110" s="224"/>
      <c r="AI110" s="224"/>
      <c r="AJ110" s="224"/>
      <c r="AK110" s="231"/>
      <c r="AL110" s="224"/>
      <c r="AM110" s="224"/>
      <c r="AN110" s="224"/>
      <c r="AO110" s="224"/>
      <c r="AP110" s="224"/>
      <c r="AQ110" s="224"/>
      <c r="AR110" s="224"/>
      <c r="AS110" s="224"/>
      <c r="AT110" s="224"/>
      <c r="AU110" s="224"/>
      <c r="AV110" s="224"/>
      <c r="AW110" s="224"/>
      <c r="AX110" s="224"/>
      <c r="AY110" s="224"/>
      <c r="AZ110" s="224"/>
      <c r="BA110" s="224"/>
      <c r="BB110" s="224"/>
      <c r="BC110" s="224"/>
      <c r="BD110" s="224"/>
      <c r="BE110" s="224"/>
      <c r="BF110" s="224"/>
      <c r="BG110" s="224"/>
      <c r="BH110" s="224"/>
      <c r="BI110" s="224"/>
      <c r="BJ110" s="224"/>
      <c r="BK110" s="224"/>
      <c r="BL110" s="224"/>
      <c r="BM110" s="224"/>
      <c r="BN110" s="224"/>
      <c r="BO110" s="224"/>
      <c r="BP110" s="224"/>
      <c r="BQ110" s="224"/>
      <c r="BR110" s="224"/>
      <c r="BS110" s="224"/>
      <c r="BT110" s="224"/>
      <c r="BU110" s="224"/>
      <c r="BV110" s="224"/>
      <c r="BW110" s="224"/>
      <c r="BX110" s="224"/>
      <c r="BY110" s="224"/>
      <c r="BZ110" s="224"/>
      <c r="CA110" s="224"/>
      <c r="CB110" s="224"/>
      <c r="CC110" s="224"/>
      <c r="CD110" s="224"/>
      <c r="CE110" s="224"/>
      <c r="CF110" s="224"/>
      <c r="CG110" s="224"/>
      <c r="CH110" s="224"/>
      <c r="CI110" s="224"/>
      <c r="CJ110" s="224"/>
      <c r="CK110" s="224"/>
      <c r="CL110" s="224"/>
      <c r="CM110" s="224"/>
      <c r="CN110" s="224"/>
    </row>
    <row r="111" spans="1:92" s="232" customFormat="1" hidden="1">
      <c r="A111" s="224"/>
      <c r="B111" s="211" t="s">
        <v>5537</v>
      </c>
      <c r="C111" s="206" t="s">
        <v>2465</v>
      </c>
      <c r="D111" s="205" t="s">
        <v>7287</v>
      </c>
      <c r="E111" s="200" t="s">
        <v>5538</v>
      </c>
      <c r="F111" s="200" t="s">
        <v>1316</v>
      </c>
      <c r="G111" s="282">
        <v>40758</v>
      </c>
      <c r="H111" s="277"/>
      <c r="I111" s="224"/>
      <c r="J111" s="224"/>
      <c r="K111" s="224"/>
      <c r="L111" s="247" t="s">
        <v>6602</v>
      </c>
      <c r="M111" s="222"/>
      <c r="N111" s="283" t="s">
        <v>1317</v>
      </c>
      <c r="O111" s="279" t="s">
        <v>1318</v>
      </c>
      <c r="P111" s="206"/>
      <c r="Q111" s="206"/>
      <c r="R111" s="206"/>
      <c r="S111" s="104" t="s">
        <v>5542</v>
      </c>
      <c r="T111" s="224"/>
      <c r="U111" s="224"/>
      <c r="V111" s="206"/>
      <c r="W111" s="249">
        <v>40781</v>
      </c>
      <c r="X111" s="206" t="s">
        <v>1319</v>
      </c>
      <c r="Y111" s="224"/>
      <c r="Z111" s="224"/>
      <c r="AA111" s="224"/>
      <c r="AB111" s="224"/>
      <c r="AC111" s="224"/>
      <c r="AD111" s="224"/>
      <c r="AE111" s="224"/>
      <c r="AF111" s="224"/>
      <c r="AG111" s="224"/>
      <c r="AH111" s="224"/>
      <c r="AI111" s="224"/>
      <c r="AJ111" s="224"/>
      <c r="AK111" s="231"/>
      <c r="AL111" s="224"/>
      <c r="AM111" s="224"/>
      <c r="AN111" s="224"/>
      <c r="AO111" s="224"/>
      <c r="AP111" s="224"/>
      <c r="AQ111" s="224"/>
      <c r="AR111" s="224"/>
      <c r="AS111" s="224"/>
      <c r="AT111" s="224"/>
      <c r="AU111" s="224"/>
      <c r="AV111" s="224"/>
      <c r="AW111" s="224"/>
      <c r="AX111" s="224"/>
      <c r="AY111" s="224"/>
      <c r="AZ111" s="224"/>
      <c r="BA111" s="224"/>
      <c r="BB111" s="224"/>
      <c r="BC111" s="224"/>
      <c r="BD111" s="224"/>
      <c r="BE111" s="224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4"/>
      <c r="BW111" s="224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4"/>
    </row>
    <row r="112" spans="1:92" s="232" customFormat="1">
      <c r="A112" s="224"/>
      <c r="B112" s="211" t="s">
        <v>1320</v>
      </c>
      <c r="C112" s="206" t="s">
        <v>1321</v>
      </c>
      <c r="D112" s="205" t="s">
        <v>4889</v>
      </c>
      <c r="E112" s="200" t="s">
        <v>1322</v>
      </c>
      <c r="F112" s="200" t="s">
        <v>1323</v>
      </c>
      <c r="G112" s="282">
        <v>40758</v>
      </c>
      <c r="H112" s="277"/>
      <c r="I112" s="224"/>
      <c r="J112" s="224"/>
      <c r="K112" s="224"/>
      <c r="L112" s="247" t="s">
        <v>6602</v>
      </c>
      <c r="M112" s="222"/>
      <c r="N112" s="284" t="s">
        <v>1324</v>
      </c>
      <c r="O112" s="285" t="s">
        <v>1325</v>
      </c>
      <c r="Q112" s="200"/>
      <c r="R112" s="200"/>
      <c r="S112" s="201" t="s">
        <v>6467</v>
      </c>
      <c r="T112" s="224"/>
      <c r="U112" s="224"/>
      <c r="V112" s="206" t="s">
        <v>324</v>
      </c>
      <c r="W112" s="249"/>
      <c r="X112" s="206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224"/>
      <c r="AJ112" s="224"/>
      <c r="AK112" s="231"/>
      <c r="AL112" s="224"/>
      <c r="AM112" s="224"/>
      <c r="AN112" s="224"/>
      <c r="AO112" s="224"/>
      <c r="AP112" s="224"/>
      <c r="AQ112" s="224"/>
      <c r="AR112" s="224"/>
      <c r="AS112" s="224"/>
      <c r="AT112" s="224"/>
      <c r="AU112" s="224"/>
      <c r="AV112" s="224"/>
      <c r="AW112" s="224"/>
      <c r="AX112" s="224"/>
      <c r="AY112" s="224"/>
      <c r="AZ112" s="224"/>
      <c r="BA112" s="224"/>
      <c r="BB112" s="224"/>
      <c r="BC112" s="224"/>
      <c r="BD112" s="224"/>
      <c r="BE112" s="224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4"/>
      <c r="BW112" s="224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4"/>
    </row>
    <row r="113" spans="1:92" s="232" customFormat="1">
      <c r="A113" s="224"/>
      <c r="B113" s="211" t="s">
        <v>1320</v>
      </c>
      <c r="C113" s="206" t="s">
        <v>1321</v>
      </c>
      <c r="D113" s="205" t="s">
        <v>4889</v>
      </c>
      <c r="E113" s="200" t="s">
        <v>1322</v>
      </c>
      <c r="F113" s="200" t="s">
        <v>1323</v>
      </c>
      <c r="G113" s="282">
        <v>40758</v>
      </c>
      <c r="H113" s="277"/>
      <c r="I113" s="224"/>
      <c r="J113" s="224"/>
      <c r="K113" s="224"/>
      <c r="L113" s="247" t="s">
        <v>6602</v>
      </c>
      <c r="M113" s="222"/>
      <c r="N113" s="284" t="s">
        <v>1326</v>
      </c>
      <c r="O113" s="285" t="s">
        <v>1325</v>
      </c>
      <c r="Q113" s="200"/>
      <c r="R113" s="200"/>
      <c r="S113" s="201" t="s">
        <v>6467</v>
      </c>
      <c r="T113" s="224"/>
      <c r="U113" s="224"/>
      <c r="V113" s="206" t="s">
        <v>324</v>
      </c>
      <c r="W113" s="249"/>
      <c r="X113" s="206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224"/>
      <c r="AJ113" s="224"/>
      <c r="AK113" s="231"/>
      <c r="AL113" s="224"/>
      <c r="AM113" s="224"/>
      <c r="AN113" s="224"/>
      <c r="AO113" s="224"/>
      <c r="AP113" s="224"/>
      <c r="AQ113" s="224"/>
      <c r="AR113" s="224"/>
      <c r="AS113" s="224"/>
      <c r="AT113" s="224"/>
      <c r="AU113" s="224"/>
      <c r="AV113" s="224"/>
      <c r="AW113" s="224"/>
      <c r="AX113" s="224"/>
      <c r="AY113" s="224"/>
      <c r="AZ113" s="224"/>
      <c r="BA113" s="224"/>
      <c r="BB113" s="224"/>
      <c r="BC113" s="224"/>
      <c r="BD113" s="224"/>
      <c r="BE113" s="224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4"/>
      <c r="BW113" s="224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4"/>
    </row>
    <row r="114" spans="1:92" s="232" customFormat="1" hidden="1">
      <c r="A114" s="224"/>
      <c r="B114" s="211" t="s">
        <v>1320</v>
      </c>
      <c r="C114" s="206" t="s">
        <v>1321</v>
      </c>
      <c r="D114" s="205" t="s">
        <v>1327</v>
      </c>
      <c r="E114" s="200" t="s">
        <v>1322</v>
      </c>
      <c r="F114" s="200" t="s">
        <v>1323</v>
      </c>
      <c r="G114" s="282">
        <v>40758</v>
      </c>
      <c r="H114" s="277"/>
      <c r="I114" s="224"/>
      <c r="J114" s="224"/>
      <c r="K114" s="224"/>
      <c r="L114" s="247" t="s">
        <v>6602</v>
      </c>
      <c r="M114" s="222"/>
      <c r="N114" s="284" t="s">
        <v>1328</v>
      </c>
      <c r="O114" s="285" t="s">
        <v>1329</v>
      </c>
      <c r="Q114" s="200"/>
      <c r="R114" s="200"/>
      <c r="S114" s="201" t="s">
        <v>6467</v>
      </c>
      <c r="T114" s="224"/>
      <c r="U114" s="224"/>
      <c r="V114" s="206" t="s">
        <v>1330</v>
      </c>
      <c r="W114" s="249"/>
      <c r="X114" s="206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224"/>
      <c r="AJ114" s="224"/>
      <c r="AK114" s="231"/>
      <c r="AL114" s="224"/>
      <c r="AM114" s="224"/>
      <c r="AN114" s="224"/>
      <c r="AO114" s="224"/>
      <c r="AP114" s="224"/>
      <c r="AQ114" s="224"/>
      <c r="AR114" s="224"/>
      <c r="AS114" s="224"/>
      <c r="AT114" s="224"/>
      <c r="AU114" s="224"/>
      <c r="AV114" s="224"/>
      <c r="AW114" s="224"/>
      <c r="AX114" s="224"/>
      <c r="AY114" s="224"/>
      <c r="AZ114" s="224"/>
      <c r="BA114" s="224"/>
      <c r="BB114" s="224"/>
      <c r="BC114" s="224"/>
      <c r="BD114" s="224"/>
      <c r="BE114" s="224"/>
      <c r="BF114" s="224"/>
      <c r="BG114" s="224"/>
      <c r="BH114" s="224"/>
      <c r="BI114" s="224"/>
      <c r="BJ114" s="224"/>
      <c r="BK114" s="224"/>
      <c r="BL114" s="224"/>
      <c r="BM114" s="224"/>
      <c r="BN114" s="224"/>
      <c r="BO114" s="224"/>
      <c r="BP114" s="224"/>
      <c r="BQ114" s="224"/>
      <c r="BR114" s="224"/>
      <c r="BS114" s="224"/>
      <c r="BT114" s="224"/>
      <c r="BU114" s="224"/>
      <c r="BV114" s="224"/>
      <c r="BW114" s="224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4"/>
    </row>
    <row r="115" spans="1:92" s="232" customFormat="1" hidden="1">
      <c r="A115" s="224"/>
      <c r="B115" s="211" t="s">
        <v>1320</v>
      </c>
      <c r="C115" s="206" t="s">
        <v>1321</v>
      </c>
      <c r="D115" s="205" t="s">
        <v>1327</v>
      </c>
      <c r="E115" s="200" t="s">
        <v>1322</v>
      </c>
      <c r="F115" s="200" t="s">
        <v>1323</v>
      </c>
      <c r="G115" s="282">
        <v>40758</v>
      </c>
      <c r="H115" s="277"/>
      <c r="I115" s="224"/>
      <c r="J115" s="224"/>
      <c r="K115" s="224"/>
      <c r="L115" s="247" t="s">
        <v>6602</v>
      </c>
      <c r="M115" s="222"/>
      <c r="N115" s="284" t="s">
        <v>1331</v>
      </c>
      <c r="O115" s="285" t="s">
        <v>1329</v>
      </c>
      <c r="Q115" s="200"/>
      <c r="R115" s="200"/>
      <c r="S115" s="201" t="s">
        <v>6467</v>
      </c>
      <c r="T115" s="224"/>
      <c r="U115" s="224"/>
      <c r="V115" s="206" t="s">
        <v>1330</v>
      </c>
      <c r="W115" s="249"/>
      <c r="X115" s="206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224"/>
      <c r="AJ115" s="224"/>
      <c r="AK115" s="231"/>
      <c r="AL115" s="224"/>
      <c r="AM115" s="224"/>
      <c r="AN115" s="224"/>
      <c r="AO115" s="224"/>
      <c r="AP115" s="224"/>
      <c r="AQ115" s="224"/>
      <c r="AR115" s="224"/>
      <c r="AS115" s="224"/>
      <c r="AT115" s="224"/>
      <c r="AU115" s="224"/>
      <c r="AV115" s="224"/>
      <c r="AW115" s="224"/>
      <c r="AX115" s="224"/>
      <c r="AY115" s="224"/>
      <c r="AZ115" s="224"/>
      <c r="BA115" s="224"/>
      <c r="BB115" s="224"/>
      <c r="BC115" s="224"/>
      <c r="BD115" s="224"/>
      <c r="BE115" s="224"/>
      <c r="BF115" s="224"/>
      <c r="BG115" s="224"/>
      <c r="BH115" s="224"/>
      <c r="BI115" s="224"/>
      <c r="BJ115" s="224"/>
      <c r="BK115" s="224"/>
      <c r="BL115" s="224"/>
      <c r="BM115" s="224"/>
      <c r="BN115" s="224"/>
      <c r="BO115" s="224"/>
      <c r="BP115" s="224"/>
      <c r="BQ115" s="224"/>
      <c r="BR115" s="224"/>
      <c r="BS115" s="224"/>
      <c r="BT115" s="224"/>
      <c r="BU115" s="224"/>
      <c r="BV115" s="224"/>
      <c r="BW115" s="224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4"/>
    </row>
    <row r="116" spans="1:92" s="232" customFormat="1" hidden="1">
      <c r="A116" s="224"/>
      <c r="B116" s="211" t="s">
        <v>1320</v>
      </c>
      <c r="C116" s="206" t="s">
        <v>1321</v>
      </c>
      <c r="D116" s="205" t="s">
        <v>1327</v>
      </c>
      <c r="E116" s="200" t="s">
        <v>1322</v>
      </c>
      <c r="F116" s="200" t="s">
        <v>1323</v>
      </c>
      <c r="G116" s="282">
        <v>40758</v>
      </c>
      <c r="H116" s="277"/>
      <c r="I116" s="224"/>
      <c r="J116" s="224"/>
      <c r="K116" s="224"/>
      <c r="L116" s="247" t="s">
        <v>6602</v>
      </c>
      <c r="M116" s="222"/>
      <c r="N116" s="284" t="s">
        <v>1332</v>
      </c>
      <c r="O116" s="285" t="s">
        <v>1329</v>
      </c>
      <c r="Q116" s="200"/>
      <c r="R116" s="200"/>
      <c r="S116" s="201" t="s">
        <v>6467</v>
      </c>
      <c r="T116" s="224"/>
      <c r="U116" s="224"/>
      <c r="V116" s="206" t="s">
        <v>1330</v>
      </c>
      <c r="W116" s="249"/>
      <c r="X116" s="206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224"/>
      <c r="AJ116" s="224"/>
      <c r="AK116" s="231"/>
      <c r="AL116" s="224"/>
      <c r="AM116" s="224"/>
      <c r="AN116" s="224"/>
      <c r="AO116" s="224"/>
      <c r="AP116" s="224"/>
      <c r="AQ116" s="224"/>
      <c r="AR116" s="224"/>
      <c r="AS116" s="224"/>
      <c r="AT116" s="224"/>
      <c r="AU116" s="224"/>
      <c r="AV116" s="224"/>
      <c r="AW116" s="224"/>
      <c r="AX116" s="224"/>
      <c r="AY116" s="224"/>
      <c r="AZ116" s="224"/>
      <c r="BA116" s="224"/>
      <c r="BB116" s="224"/>
      <c r="BC116" s="224"/>
      <c r="BD116" s="224"/>
      <c r="BE116" s="224"/>
      <c r="BF116" s="224"/>
      <c r="BG116" s="224"/>
      <c r="BH116" s="224"/>
      <c r="BI116" s="224"/>
      <c r="BJ116" s="224"/>
      <c r="BK116" s="224"/>
      <c r="BL116" s="224"/>
      <c r="BM116" s="224"/>
      <c r="BN116" s="224"/>
      <c r="BO116" s="224"/>
      <c r="BP116" s="224"/>
      <c r="BQ116" s="224"/>
      <c r="BR116" s="224"/>
      <c r="BS116" s="224"/>
      <c r="BT116" s="224"/>
      <c r="BU116" s="224"/>
      <c r="BV116" s="224"/>
      <c r="BW116" s="224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4"/>
    </row>
    <row r="117" spans="1:92" s="232" customFormat="1" hidden="1">
      <c r="A117" s="224"/>
      <c r="B117" s="211" t="s">
        <v>1320</v>
      </c>
      <c r="C117" s="206" t="s">
        <v>1321</v>
      </c>
      <c r="D117" s="205" t="s">
        <v>1327</v>
      </c>
      <c r="E117" s="200" t="s">
        <v>1322</v>
      </c>
      <c r="F117" s="200" t="s">
        <v>1323</v>
      </c>
      <c r="G117" s="282">
        <v>40758</v>
      </c>
      <c r="H117" s="277"/>
      <c r="I117" s="224"/>
      <c r="J117" s="224"/>
      <c r="K117" s="224"/>
      <c r="L117" s="247" t="s">
        <v>6602</v>
      </c>
      <c r="M117" s="222"/>
      <c r="N117" s="284" t="s">
        <v>1494</v>
      </c>
      <c r="O117" s="285" t="s">
        <v>1329</v>
      </c>
      <c r="Q117" s="200"/>
      <c r="R117" s="200"/>
      <c r="S117" s="201" t="s">
        <v>6467</v>
      </c>
      <c r="T117" s="224"/>
      <c r="U117" s="224"/>
      <c r="V117" s="206" t="s">
        <v>1330</v>
      </c>
      <c r="W117" s="249"/>
      <c r="X117" s="206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4"/>
      <c r="AI117" s="224"/>
      <c r="AJ117" s="224"/>
      <c r="AK117" s="231"/>
      <c r="AL117" s="224"/>
      <c r="AM117" s="224"/>
      <c r="AN117" s="224"/>
      <c r="AO117" s="224"/>
      <c r="AP117" s="224"/>
      <c r="AQ117" s="224"/>
      <c r="AR117" s="224"/>
      <c r="AS117" s="224"/>
      <c r="AT117" s="224"/>
      <c r="AU117" s="224"/>
      <c r="AV117" s="224"/>
      <c r="AW117" s="224"/>
      <c r="AX117" s="224"/>
      <c r="AY117" s="224"/>
      <c r="AZ117" s="224"/>
      <c r="BA117" s="224"/>
      <c r="BB117" s="224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4"/>
      <c r="BS117" s="224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4"/>
      <c r="CJ117" s="224"/>
      <c r="CK117" s="224"/>
      <c r="CL117" s="224"/>
      <c r="CM117" s="224"/>
      <c r="CN117" s="224"/>
    </row>
    <row r="118" spans="1:92" s="232" customFormat="1" ht="12.75" hidden="1" customHeight="1">
      <c r="A118" s="224"/>
      <c r="B118" s="222" t="s">
        <v>6478</v>
      </c>
      <c r="C118" s="224" t="s">
        <v>2465</v>
      </c>
      <c r="D118" s="275" t="s">
        <v>7277</v>
      </c>
      <c r="E118" s="233" t="s">
        <v>1495</v>
      </c>
      <c r="F118" s="233" t="s">
        <v>1496</v>
      </c>
      <c r="G118" s="276">
        <v>39519</v>
      </c>
      <c r="H118" s="277"/>
      <c r="I118" s="224"/>
      <c r="J118" s="224"/>
      <c r="K118" s="224"/>
      <c r="L118" s="239" t="s">
        <v>1497</v>
      </c>
      <c r="M118" s="222"/>
      <c r="N118" s="240" t="s">
        <v>1498</v>
      </c>
      <c r="O118" s="222" t="s">
        <v>7282</v>
      </c>
      <c r="P118" s="240" t="s">
        <v>1499</v>
      </c>
      <c r="Q118" s="240" t="s">
        <v>2212</v>
      </c>
      <c r="R118" s="240" t="s">
        <v>6300</v>
      </c>
      <c r="S118" s="230" t="s">
        <v>7284</v>
      </c>
      <c r="T118" s="224"/>
      <c r="U118" s="224"/>
      <c r="V118" s="224" t="s">
        <v>1500</v>
      </c>
      <c r="W118" s="241">
        <v>40658</v>
      </c>
      <c r="X118" s="224"/>
      <c r="Y118" s="224"/>
      <c r="Z118" s="224"/>
      <c r="AA118" s="224"/>
      <c r="AB118" s="224"/>
      <c r="AC118" s="224"/>
      <c r="AD118" s="224"/>
      <c r="AE118" s="224"/>
      <c r="AF118" s="224"/>
      <c r="AG118" s="224"/>
      <c r="AH118" s="224"/>
      <c r="AI118" s="224"/>
      <c r="AJ118" s="224"/>
      <c r="AK118" s="231"/>
      <c r="AL118" s="224"/>
      <c r="AM118" s="224"/>
      <c r="AN118" s="224"/>
      <c r="AO118" s="224"/>
      <c r="AP118" s="224"/>
      <c r="AQ118" s="224"/>
      <c r="AR118" s="224"/>
      <c r="AS118" s="224"/>
      <c r="AT118" s="224"/>
      <c r="AU118" s="224"/>
      <c r="AV118" s="224"/>
      <c r="AW118" s="224"/>
      <c r="AX118" s="224"/>
      <c r="AY118" s="224"/>
      <c r="AZ118" s="224"/>
      <c r="BA118" s="224"/>
      <c r="BB118" s="224"/>
      <c r="BC118" s="224"/>
      <c r="BD118" s="224"/>
      <c r="BE118" s="224"/>
      <c r="BF118" s="224"/>
      <c r="BG118" s="224"/>
      <c r="BH118" s="224"/>
      <c r="BI118" s="224"/>
      <c r="BJ118" s="224"/>
      <c r="BK118" s="224"/>
      <c r="BL118" s="224"/>
      <c r="BM118" s="224"/>
      <c r="BN118" s="224"/>
      <c r="BO118" s="224"/>
      <c r="BP118" s="224"/>
      <c r="BQ118" s="224"/>
      <c r="BR118" s="224"/>
      <c r="BS118" s="224"/>
      <c r="BT118" s="224"/>
      <c r="BU118" s="224"/>
      <c r="BV118" s="224"/>
      <c r="BW118" s="224"/>
      <c r="BX118" s="224"/>
      <c r="BY118" s="224"/>
      <c r="BZ118" s="224"/>
      <c r="CA118" s="224"/>
      <c r="CB118" s="224"/>
      <c r="CC118" s="224"/>
      <c r="CD118" s="224"/>
      <c r="CE118" s="224"/>
      <c r="CF118" s="224"/>
      <c r="CG118" s="224"/>
      <c r="CH118" s="224"/>
      <c r="CI118" s="224"/>
      <c r="CJ118" s="224"/>
      <c r="CK118" s="224"/>
      <c r="CL118" s="224"/>
      <c r="CM118" s="224"/>
      <c r="CN118" s="224"/>
    </row>
    <row r="119" spans="1:92" s="232" customFormat="1" ht="12" hidden="1" customHeight="1">
      <c r="A119" s="224"/>
      <c r="B119" s="222" t="s">
        <v>1501</v>
      </c>
      <c r="C119" s="224" t="s">
        <v>2465</v>
      </c>
      <c r="D119" s="275" t="s">
        <v>7277</v>
      </c>
      <c r="E119" s="233" t="s">
        <v>1502</v>
      </c>
      <c r="F119" s="233"/>
      <c r="G119" s="276">
        <v>40079</v>
      </c>
      <c r="H119" s="277"/>
      <c r="I119" s="224"/>
      <c r="J119" s="224"/>
      <c r="K119" s="224"/>
      <c r="L119" s="239" t="s">
        <v>1497</v>
      </c>
      <c r="M119" s="222"/>
      <c r="N119" s="222"/>
      <c r="O119" s="240" t="s">
        <v>1503</v>
      </c>
      <c r="P119" s="240" t="s">
        <v>1504</v>
      </c>
      <c r="Q119" s="240"/>
      <c r="R119" s="240"/>
      <c r="S119" s="230" t="s">
        <v>1505</v>
      </c>
      <c r="T119" s="224"/>
      <c r="U119" s="224"/>
      <c r="V119" s="224"/>
      <c r="W119" s="241" t="s">
        <v>1506</v>
      </c>
      <c r="X119" s="224"/>
      <c r="Y119" s="224"/>
      <c r="Z119" s="224"/>
      <c r="AA119" s="224"/>
      <c r="AB119" s="224"/>
      <c r="AC119" s="224"/>
      <c r="AD119" s="224"/>
      <c r="AE119" s="224"/>
      <c r="AF119" s="224"/>
      <c r="AG119" s="224"/>
      <c r="AH119" s="224"/>
      <c r="AI119" s="224"/>
      <c r="AJ119" s="224"/>
      <c r="AK119" s="231"/>
      <c r="AL119" s="224"/>
      <c r="AM119" s="224"/>
      <c r="AN119" s="224"/>
      <c r="AO119" s="224"/>
      <c r="AP119" s="224"/>
      <c r="AQ119" s="224"/>
      <c r="AR119" s="224"/>
      <c r="AS119" s="224"/>
      <c r="AT119" s="224"/>
      <c r="AU119" s="224"/>
      <c r="AV119" s="224"/>
      <c r="AW119" s="224"/>
      <c r="AX119" s="224"/>
      <c r="AY119" s="224"/>
      <c r="AZ119" s="224"/>
      <c r="BA119" s="224"/>
      <c r="BB119" s="224"/>
      <c r="BC119" s="224"/>
      <c r="BD119" s="224"/>
      <c r="BE119" s="224"/>
      <c r="BF119" s="224"/>
      <c r="BG119" s="224"/>
      <c r="BH119" s="224"/>
      <c r="BI119" s="224"/>
      <c r="BJ119" s="224"/>
      <c r="BK119" s="224"/>
      <c r="BL119" s="224"/>
      <c r="BM119" s="224"/>
      <c r="BN119" s="224"/>
      <c r="BO119" s="224"/>
      <c r="BP119" s="224"/>
      <c r="BQ119" s="224"/>
      <c r="BR119" s="224"/>
      <c r="BS119" s="224"/>
      <c r="BT119" s="224"/>
      <c r="BU119" s="224"/>
      <c r="BV119" s="224"/>
      <c r="BW119" s="224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4"/>
    </row>
    <row r="120" spans="1:92" s="232" customFormat="1" ht="12.75" customHeight="1">
      <c r="A120" s="224"/>
      <c r="B120" s="222" t="s">
        <v>3211</v>
      </c>
      <c r="C120" s="224" t="s">
        <v>2465</v>
      </c>
      <c r="D120" s="275" t="s">
        <v>4889</v>
      </c>
      <c r="E120" s="233" t="s">
        <v>1507</v>
      </c>
      <c r="F120" s="233" t="s">
        <v>1508</v>
      </c>
      <c r="G120" s="276">
        <v>40291</v>
      </c>
      <c r="H120" s="277"/>
      <c r="I120" s="224"/>
      <c r="J120" s="224"/>
      <c r="K120" s="224"/>
      <c r="L120" s="239" t="s">
        <v>1497</v>
      </c>
      <c r="M120" s="222"/>
      <c r="N120" s="222" t="s">
        <v>1509</v>
      </c>
      <c r="O120" s="240" t="s">
        <v>5311</v>
      </c>
      <c r="P120" s="240"/>
      <c r="Q120" s="240"/>
      <c r="R120" s="240"/>
      <c r="S120" s="230" t="s">
        <v>2816</v>
      </c>
      <c r="T120" s="224"/>
      <c r="U120" s="224"/>
      <c r="V120" s="224" t="s">
        <v>6210</v>
      </c>
      <c r="W120" s="241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224"/>
      <c r="AJ120" s="224"/>
      <c r="AK120" s="231"/>
      <c r="AL120" s="224"/>
      <c r="AM120" s="224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4"/>
      <c r="BE120" s="224"/>
      <c r="BF120" s="224"/>
      <c r="BG120" s="224"/>
      <c r="BH120" s="224"/>
      <c r="BI120" s="224"/>
      <c r="BJ120" s="224"/>
      <c r="BK120" s="224"/>
      <c r="BL120" s="224"/>
      <c r="BM120" s="224"/>
      <c r="BN120" s="224"/>
      <c r="BO120" s="224"/>
      <c r="BP120" s="224"/>
      <c r="BQ120" s="224"/>
      <c r="BR120" s="224"/>
      <c r="BS120" s="224"/>
      <c r="BT120" s="224"/>
      <c r="BU120" s="224"/>
      <c r="BV120" s="224"/>
      <c r="BW120" s="224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4"/>
    </row>
    <row r="121" spans="1:92" s="232" customFormat="1" ht="12.75" customHeight="1">
      <c r="A121" s="224"/>
      <c r="B121" s="222" t="s">
        <v>1510</v>
      </c>
      <c r="C121" s="224" t="s">
        <v>2465</v>
      </c>
      <c r="D121" s="275" t="s">
        <v>4889</v>
      </c>
      <c r="E121" s="233" t="s">
        <v>81</v>
      </c>
      <c r="F121" s="233" t="s">
        <v>82</v>
      </c>
      <c r="G121" s="276">
        <v>40590</v>
      </c>
      <c r="H121" s="277"/>
      <c r="I121" s="224"/>
      <c r="J121" s="224"/>
      <c r="K121" s="224"/>
      <c r="L121" s="239" t="s">
        <v>1497</v>
      </c>
      <c r="M121" s="222"/>
      <c r="N121" s="222" t="s">
        <v>83</v>
      </c>
      <c r="O121" s="229" t="s">
        <v>6234</v>
      </c>
      <c r="P121" s="224"/>
      <c r="Q121" s="224"/>
      <c r="R121" s="224"/>
      <c r="S121" s="230" t="s">
        <v>6467</v>
      </c>
      <c r="T121" s="224"/>
      <c r="U121" s="224"/>
      <c r="V121" s="224" t="s">
        <v>324</v>
      </c>
      <c r="W121" s="241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224"/>
      <c r="AJ121" s="224"/>
      <c r="AK121" s="231"/>
      <c r="AL121" s="224"/>
      <c r="AM121" s="224"/>
      <c r="AN121" s="224"/>
      <c r="AO121" s="224"/>
      <c r="AP121" s="224"/>
      <c r="AQ121" s="224"/>
      <c r="AR121" s="224"/>
      <c r="AS121" s="224"/>
      <c r="AT121" s="224"/>
      <c r="AU121" s="224"/>
      <c r="AV121" s="224"/>
      <c r="AW121" s="224"/>
      <c r="AX121" s="224"/>
      <c r="AY121" s="224"/>
      <c r="AZ121" s="224"/>
      <c r="BA121" s="224"/>
      <c r="BB121" s="224"/>
      <c r="BC121" s="224"/>
      <c r="BD121" s="224"/>
      <c r="BE121" s="224"/>
      <c r="BF121" s="224"/>
      <c r="BG121" s="224"/>
      <c r="BH121" s="224"/>
      <c r="BI121" s="224"/>
      <c r="BJ121" s="224"/>
      <c r="BK121" s="224"/>
      <c r="BL121" s="224"/>
      <c r="BM121" s="224"/>
      <c r="BN121" s="224"/>
      <c r="BO121" s="224"/>
      <c r="BP121" s="224"/>
      <c r="BQ121" s="224"/>
      <c r="BR121" s="224"/>
      <c r="BS121" s="224"/>
      <c r="BT121" s="224"/>
      <c r="BU121" s="224"/>
      <c r="BV121" s="224"/>
      <c r="BW121" s="224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4"/>
    </row>
    <row r="122" spans="1:92" s="232" customFormat="1" ht="12.75" customHeight="1">
      <c r="A122" s="224"/>
      <c r="B122" s="222" t="s">
        <v>1510</v>
      </c>
      <c r="C122" s="224" t="s">
        <v>2465</v>
      </c>
      <c r="D122" s="275" t="s">
        <v>4889</v>
      </c>
      <c r="E122" s="233" t="s">
        <v>81</v>
      </c>
      <c r="F122" s="233" t="s">
        <v>82</v>
      </c>
      <c r="G122" s="276">
        <v>40590</v>
      </c>
      <c r="H122" s="277"/>
      <c r="I122" s="224"/>
      <c r="J122" s="224"/>
      <c r="K122" s="224"/>
      <c r="L122" s="239" t="s">
        <v>1497</v>
      </c>
      <c r="M122" s="222"/>
      <c r="N122" s="222" t="s">
        <v>84</v>
      </c>
      <c r="O122" s="229" t="s">
        <v>6234</v>
      </c>
      <c r="P122" s="224"/>
      <c r="Q122" s="224"/>
      <c r="R122" s="224"/>
      <c r="S122" s="230" t="s">
        <v>6467</v>
      </c>
      <c r="T122" s="224"/>
      <c r="U122" s="224"/>
      <c r="V122" s="224" t="s">
        <v>324</v>
      </c>
      <c r="W122" s="241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224"/>
      <c r="AJ122" s="224"/>
      <c r="AK122" s="231"/>
      <c r="AL122" s="224"/>
      <c r="AM122" s="224"/>
      <c r="AN122" s="224"/>
      <c r="AO122" s="224"/>
      <c r="AP122" s="224"/>
      <c r="AQ122" s="224"/>
      <c r="AR122" s="224"/>
      <c r="AS122" s="224"/>
      <c r="AT122" s="224"/>
      <c r="AU122" s="224"/>
      <c r="AV122" s="224"/>
      <c r="AW122" s="224"/>
      <c r="AX122" s="224"/>
      <c r="AY122" s="224"/>
      <c r="AZ122" s="224"/>
      <c r="BA122" s="224"/>
      <c r="BB122" s="224"/>
      <c r="BC122" s="224"/>
      <c r="BD122" s="224"/>
      <c r="BE122" s="224"/>
      <c r="BF122" s="224"/>
      <c r="BG122" s="224"/>
      <c r="BH122" s="224"/>
      <c r="BI122" s="224"/>
      <c r="BJ122" s="224"/>
      <c r="BK122" s="224"/>
      <c r="BL122" s="224"/>
      <c r="BM122" s="224"/>
      <c r="BN122" s="224"/>
      <c r="BO122" s="224"/>
      <c r="BP122" s="224"/>
      <c r="BQ122" s="224"/>
      <c r="BR122" s="224"/>
      <c r="BS122" s="224"/>
      <c r="BT122" s="224"/>
      <c r="BU122" s="224"/>
      <c r="BV122" s="224"/>
      <c r="BW122" s="224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4"/>
    </row>
    <row r="123" spans="1:92" s="232" customFormat="1" ht="12.75" customHeight="1">
      <c r="A123" s="224"/>
      <c r="B123" s="222" t="s">
        <v>1510</v>
      </c>
      <c r="C123" s="224" t="s">
        <v>2465</v>
      </c>
      <c r="D123" s="275" t="s">
        <v>4889</v>
      </c>
      <c r="E123" s="233" t="s">
        <v>81</v>
      </c>
      <c r="F123" s="233" t="s">
        <v>82</v>
      </c>
      <c r="G123" s="276">
        <v>40590</v>
      </c>
      <c r="H123" s="277"/>
      <c r="I123" s="224"/>
      <c r="J123" s="224"/>
      <c r="K123" s="224"/>
      <c r="L123" s="239" t="s">
        <v>1497</v>
      </c>
      <c r="M123" s="222"/>
      <c r="N123" s="222" t="s">
        <v>85</v>
      </c>
      <c r="O123" s="229" t="s">
        <v>6237</v>
      </c>
      <c r="P123" s="233"/>
      <c r="Q123" s="233"/>
      <c r="R123" s="233"/>
      <c r="S123" s="230" t="s">
        <v>6467</v>
      </c>
      <c r="T123" s="224"/>
      <c r="U123" s="224"/>
      <c r="V123" s="224" t="s">
        <v>328</v>
      </c>
      <c r="W123" s="241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224"/>
      <c r="AJ123" s="224"/>
      <c r="AK123" s="231"/>
      <c r="AL123" s="224"/>
      <c r="AM123" s="224"/>
      <c r="AN123" s="224"/>
      <c r="AO123" s="224"/>
      <c r="AP123" s="224"/>
      <c r="AQ123" s="224"/>
      <c r="AR123" s="224"/>
      <c r="AS123" s="224"/>
      <c r="AT123" s="224"/>
      <c r="AU123" s="224"/>
      <c r="AV123" s="224"/>
      <c r="AW123" s="224"/>
      <c r="AX123" s="224"/>
      <c r="AY123" s="224"/>
      <c r="AZ123" s="224"/>
      <c r="BA123" s="224"/>
      <c r="BB123" s="224"/>
      <c r="BC123" s="224"/>
      <c r="BD123" s="224"/>
      <c r="BE123" s="224"/>
      <c r="BF123" s="224"/>
      <c r="BG123" s="224"/>
      <c r="BH123" s="224"/>
      <c r="BI123" s="224"/>
      <c r="BJ123" s="224"/>
      <c r="BK123" s="224"/>
      <c r="BL123" s="224"/>
      <c r="BM123" s="224"/>
      <c r="BN123" s="224"/>
      <c r="BO123" s="224"/>
      <c r="BP123" s="224"/>
      <c r="BQ123" s="224"/>
      <c r="BR123" s="224"/>
      <c r="BS123" s="224"/>
      <c r="BT123" s="224"/>
      <c r="BU123" s="224"/>
      <c r="BV123" s="224"/>
      <c r="BW123" s="224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4"/>
    </row>
    <row r="124" spans="1:92" s="232" customFormat="1" ht="12.75" hidden="1" customHeight="1">
      <c r="A124" s="224"/>
      <c r="B124" s="222" t="s">
        <v>2159</v>
      </c>
      <c r="C124" s="224" t="s">
        <v>2465</v>
      </c>
      <c r="D124" s="275" t="s">
        <v>7277</v>
      </c>
      <c r="E124" s="233" t="s">
        <v>86</v>
      </c>
      <c r="F124" s="233" t="s">
        <v>87</v>
      </c>
      <c r="G124" s="276">
        <v>40638</v>
      </c>
      <c r="H124" s="277"/>
      <c r="I124" s="224"/>
      <c r="J124" s="224"/>
      <c r="K124" s="224"/>
      <c r="L124" s="239" t="s">
        <v>88</v>
      </c>
      <c r="M124" s="222" t="s">
        <v>89</v>
      </c>
      <c r="N124" s="222" t="s">
        <v>90</v>
      </c>
      <c r="O124" s="221" t="s">
        <v>2164</v>
      </c>
      <c r="P124" s="240"/>
      <c r="Q124" s="240" t="s">
        <v>91</v>
      </c>
      <c r="R124" s="240" t="s">
        <v>91</v>
      </c>
      <c r="S124" s="230" t="s">
        <v>7284</v>
      </c>
      <c r="T124" s="224"/>
      <c r="U124" s="224"/>
      <c r="V124" s="224" t="s">
        <v>92</v>
      </c>
      <c r="W124" s="241">
        <v>41734</v>
      </c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224"/>
      <c r="AJ124" s="224"/>
      <c r="AK124" s="231"/>
      <c r="AL124" s="224"/>
      <c r="AM124" s="224"/>
      <c r="AN124" s="224"/>
      <c r="AO124" s="224"/>
      <c r="AP124" s="224"/>
      <c r="AQ124" s="224"/>
      <c r="AR124" s="224"/>
      <c r="AS124" s="224"/>
      <c r="AT124" s="224"/>
      <c r="AU124" s="224"/>
      <c r="AV124" s="224"/>
      <c r="AW124" s="224"/>
      <c r="AX124" s="224"/>
      <c r="AY124" s="224"/>
      <c r="AZ124" s="224"/>
      <c r="BA124" s="224"/>
      <c r="BB124" s="224"/>
      <c r="BC124" s="224"/>
      <c r="BD124" s="224"/>
      <c r="BE124" s="224"/>
      <c r="BF124" s="224"/>
      <c r="BG124" s="224"/>
      <c r="BH124" s="224"/>
      <c r="BI124" s="224"/>
      <c r="BJ124" s="224"/>
      <c r="BK124" s="224"/>
      <c r="BL124" s="224"/>
      <c r="BM124" s="224"/>
      <c r="BN124" s="224"/>
      <c r="BO124" s="224"/>
      <c r="BP124" s="224"/>
      <c r="BQ124" s="224"/>
      <c r="BR124" s="224"/>
      <c r="BS124" s="224"/>
      <c r="BT124" s="224"/>
      <c r="BU124" s="224"/>
      <c r="BV124" s="224"/>
      <c r="BW124" s="224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4"/>
    </row>
    <row r="125" spans="1:92" s="232" customFormat="1" ht="12.75" hidden="1" customHeight="1">
      <c r="A125" s="224"/>
      <c r="B125" s="222" t="s">
        <v>6478</v>
      </c>
      <c r="C125" s="224" t="s">
        <v>2465</v>
      </c>
      <c r="D125" s="275" t="s">
        <v>7391</v>
      </c>
      <c r="E125" s="233" t="s">
        <v>93</v>
      </c>
      <c r="F125" s="233" t="s">
        <v>94</v>
      </c>
      <c r="G125" s="276">
        <v>40723</v>
      </c>
      <c r="H125" s="277"/>
      <c r="I125" s="224"/>
      <c r="J125" s="224"/>
      <c r="K125" s="224"/>
      <c r="L125" s="239" t="s">
        <v>88</v>
      </c>
      <c r="M125" s="222"/>
      <c r="N125" s="222" t="s">
        <v>95</v>
      </c>
      <c r="O125" s="221" t="s">
        <v>5529</v>
      </c>
      <c r="P125" s="240"/>
      <c r="Q125" s="240"/>
      <c r="R125" s="240"/>
      <c r="S125" s="230" t="s">
        <v>5530</v>
      </c>
      <c r="T125" s="224"/>
      <c r="U125" s="224"/>
      <c r="V125" s="224" t="s">
        <v>5531</v>
      </c>
      <c r="W125" s="241">
        <v>41089</v>
      </c>
      <c r="X125" s="241" t="s">
        <v>5532</v>
      </c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4"/>
      <c r="AI125" s="224"/>
      <c r="AJ125" s="224"/>
      <c r="AK125" s="231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4"/>
      <c r="BB125" s="224"/>
      <c r="BC125" s="224"/>
      <c r="BD125" s="224"/>
      <c r="BE125" s="224"/>
      <c r="BF125" s="224"/>
      <c r="BG125" s="224"/>
      <c r="BH125" s="224"/>
      <c r="BI125" s="224"/>
      <c r="BJ125" s="224"/>
      <c r="BK125" s="224"/>
      <c r="BL125" s="224"/>
      <c r="BM125" s="224"/>
      <c r="BN125" s="224"/>
      <c r="BO125" s="224"/>
      <c r="BP125" s="224"/>
      <c r="BQ125" s="224"/>
      <c r="BR125" s="224"/>
      <c r="BS125" s="224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4"/>
      <c r="CJ125" s="224"/>
      <c r="CK125" s="224"/>
      <c r="CL125" s="224"/>
      <c r="CM125" s="224"/>
      <c r="CN125" s="224"/>
    </row>
    <row r="126" spans="1:92" s="232" customFormat="1" ht="12.75" customHeight="1">
      <c r="A126" s="224"/>
      <c r="B126" s="222" t="s">
        <v>1510</v>
      </c>
      <c r="C126" s="224" t="s">
        <v>2465</v>
      </c>
      <c r="D126" s="275" t="s">
        <v>4889</v>
      </c>
      <c r="E126" s="233" t="s">
        <v>96</v>
      </c>
      <c r="F126" s="233" t="s">
        <v>97</v>
      </c>
      <c r="G126" s="276">
        <v>40590</v>
      </c>
      <c r="H126" s="277"/>
      <c r="I126" s="224"/>
      <c r="J126" s="224"/>
      <c r="K126" s="224"/>
      <c r="L126" s="239" t="s">
        <v>88</v>
      </c>
      <c r="M126" s="222"/>
      <c r="N126" s="222" t="s">
        <v>98</v>
      </c>
      <c r="O126" s="229" t="s">
        <v>6234</v>
      </c>
      <c r="P126" s="224"/>
      <c r="Q126" s="224"/>
      <c r="R126" s="224"/>
      <c r="S126" s="230" t="s">
        <v>6467</v>
      </c>
      <c r="T126" s="224"/>
      <c r="U126" s="224"/>
      <c r="V126" s="224" t="s">
        <v>324</v>
      </c>
      <c r="W126" s="241"/>
      <c r="X126" s="241"/>
      <c r="Y126" s="224"/>
      <c r="Z126" s="224"/>
      <c r="AA126" s="224"/>
      <c r="AB126" s="224"/>
      <c r="AC126" s="224"/>
      <c r="AD126" s="224"/>
      <c r="AE126" s="224"/>
      <c r="AF126" s="224"/>
      <c r="AG126" s="224"/>
      <c r="AH126" s="224"/>
      <c r="AI126" s="224"/>
      <c r="AJ126" s="224"/>
      <c r="AK126" s="231"/>
      <c r="AL126" s="224"/>
      <c r="AM126" s="224"/>
      <c r="AN126" s="224"/>
      <c r="AO126" s="224"/>
      <c r="AP126" s="224"/>
      <c r="AQ126" s="224"/>
      <c r="AR126" s="224"/>
      <c r="AS126" s="224"/>
      <c r="AT126" s="224"/>
      <c r="AU126" s="224"/>
      <c r="AV126" s="224"/>
      <c r="AW126" s="224"/>
      <c r="AX126" s="224"/>
      <c r="AY126" s="224"/>
      <c r="AZ126" s="224"/>
      <c r="BA126" s="224"/>
      <c r="BB126" s="224"/>
      <c r="BC126" s="224"/>
      <c r="BD126" s="224"/>
      <c r="BE126" s="224"/>
      <c r="BF126" s="224"/>
      <c r="BG126" s="224"/>
      <c r="BH126" s="224"/>
      <c r="BI126" s="224"/>
      <c r="BJ126" s="224"/>
      <c r="BK126" s="224"/>
      <c r="BL126" s="224"/>
      <c r="BM126" s="224"/>
      <c r="BN126" s="224"/>
      <c r="BO126" s="224"/>
      <c r="BP126" s="224"/>
      <c r="BQ126" s="224"/>
      <c r="BR126" s="224"/>
      <c r="BS126" s="224"/>
      <c r="BT126" s="224"/>
      <c r="BU126" s="224"/>
      <c r="BV126" s="224"/>
      <c r="BW126" s="224"/>
      <c r="BX126" s="224"/>
      <c r="BY126" s="224"/>
      <c r="BZ126" s="224"/>
      <c r="CA126" s="224"/>
      <c r="CB126" s="224"/>
      <c r="CC126" s="224"/>
      <c r="CD126" s="224"/>
      <c r="CE126" s="224"/>
      <c r="CF126" s="224"/>
      <c r="CG126" s="224"/>
      <c r="CH126" s="224"/>
      <c r="CI126" s="224"/>
      <c r="CJ126" s="224"/>
      <c r="CK126" s="224"/>
      <c r="CL126" s="224"/>
      <c r="CM126" s="224"/>
      <c r="CN126" s="224"/>
    </row>
    <row r="127" spans="1:92" s="232" customFormat="1" ht="12.75" customHeight="1">
      <c r="A127" s="224"/>
      <c r="B127" s="222" t="s">
        <v>1510</v>
      </c>
      <c r="C127" s="224" t="s">
        <v>2465</v>
      </c>
      <c r="D127" s="275" t="s">
        <v>4889</v>
      </c>
      <c r="E127" s="233" t="s">
        <v>96</v>
      </c>
      <c r="F127" s="233" t="s">
        <v>97</v>
      </c>
      <c r="G127" s="276">
        <v>40590</v>
      </c>
      <c r="H127" s="277"/>
      <c r="I127" s="224"/>
      <c r="J127" s="224"/>
      <c r="K127" s="224"/>
      <c r="L127" s="239" t="s">
        <v>88</v>
      </c>
      <c r="M127" s="222"/>
      <c r="N127" s="222" t="s">
        <v>99</v>
      </c>
      <c r="O127" s="229" t="s">
        <v>6234</v>
      </c>
      <c r="P127" s="224"/>
      <c r="Q127" s="224"/>
      <c r="R127" s="224"/>
      <c r="S127" s="230" t="s">
        <v>6467</v>
      </c>
      <c r="T127" s="224"/>
      <c r="U127" s="224"/>
      <c r="V127" s="224" t="s">
        <v>324</v>
      </c>
      <c r="W127" s="241"/>
      <c r="X127" s="241"/>
      <c r="Y127" s="224"/>
      <c r="Z127" s="224"/>
      <c r="AA127" s="224"/>
      <c r="AB127" s="224"/>
      <c r="AC127" s="224"/>
      <c r="AD127" s="224"/>
      <c r="AE127" s="224"/>
      <c r="AF127" s="224"/>
      <c r="AG127" s="224"/>
      <c r="AH127" s="224"/>
      <c r="AI127" s="224"/>
      <c r="AJ127" s="224"/>
      <c r="AK127" s="231"/>
      <c r="AL127" s="224"/>
      <c r="AM127" s="224"/>
      <c r="AN127" s="224"/>
      <c r="AO127" s="224"/>
      <c r="AP127" s="224"/>
      <c r="AQ127" s="224"/>
      <c r="AR127" s="224"/>
      <c r="AS127" s="224"/>
      <c r="AT127" s="224"/>
      <c r="AU127" s="224"/>
      <c r="AV127" s="224"/>
      <c r="AW127" s="224"/>
      <c r="AX127" s="224"/>
      <c r="AY127" s="224"/>
      <c r="AZ127" s="224"/>
      <c r="BA127" s="224"/>
      <c r="BB127" s="224"/>
      <c r="BC127" s="224"/>
      <c r="BD127" s="224"/>
      <c r="BE127" s="224"/>
      <c r="BF127" s="224"/>
      <c r="BG127" s="224"/>
      <c r="BH127" s="224"/>
      <c r="BI127" s="224"/>
      <c r="BJ127" s="224"/>
      <c r="BK127" s="224"/>
      <c r="BL127" s="224"/>
      <c r="BM127" s="224"/>
      <c r="BN127" s="224"/>
      <c r="BO127" s="224"/>
      <c r="BP127" s="224"/>
      <c r="BQ127" s="224"/>
      <c r="BR127" s="224"/>
      <c r="BS127" s="224"/>
      <c r="BT127" s="224"/>
      <c r="BU127" s="224"/>
      <c r="BV127" s="224"/>
      <c r="BW127" s="224"/>
      <c r="BX127" s="224"/>
      <c r="BY127" s="224"/>
      <c r="BZ127" s="224"/>
      <c r="CA127" s="224"/>
      <c r="CB127" s="224"/>
      <c r="CC127" s="224"/>
      <c r="CD127" s="224"/>
      <c r="CE127" s="224"/>
      <c r="CF127" s="224"/>
      <c r="CG127" s="224"/>
      <c r="CH127" s="224"/>
      <c r="CI127" s="224"/>
      <c r="CJ127" s="224"/>
      <c r="CK127" s="224"/>
      <c r="CL127" s="224"/>
      <c r="CM127" s="224"/>
      <c r="CN127" s="224"/>
    </row>
    <row r="128" spans="1:92" s="232" customFormat="1" ht="12.75" customHeight="1">
      <c r="A128" s="224"/>
      <c r="B128" s="222" t="s">
        <v>1510</v>
      </c>
      <c r="C128" s="224" t="s">
        <v>2465</v>
      </c>
      <c r="D128" s="275" t="s">
        <v>4889</v>
      </c>
      <c r="E128" s="233" t="s">
        <v>96</v>
      </c>
      <c r="F128" s="233" t="s">
        <v>97</v>
      </c>
      <c r="G128" s="276">
        <v>40590</v>
      </c>
      <c r="H128" s="277"/>
      <c r="I128" s="224"/>
      <c r="J128" s="224"/>
      <c r="K128" s="224"/>
      <c r="L128" s="239" t="s">
        <v>88</v>
      </c>
      <c r="M128" s="222"/>
      <c r="N128" s="222" t="s">
        <v>2064</v>
      </c>
      <c r="O128" s="229" t="s">
        <v>6234</v>
      </c>
      <c r="P128" s="224"/>
      <c r="Q128" s="224"/>
      <c r="R128" s="224"/>
      <c r="S128" s="230" t="s">
        <v>6467</v>
      </c>
      <c r="T128" s="224"/>
      <c r="U128" s="224"/>
      <c r="V128" s="224" t="s">
        <v>324</v>
      </c>
      <c r="W128" s="241"/>
      <c r="X128" s="241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224"/>
      <c r="AJ128" s="224"/>
      <c r="AK128" s="231"/>
      <c r="AL128" s="224"/>
      <c r="AM128" s="224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4"/>
      <c r="BE128" s="224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4"/>
      <c r="BW128" s="224"/>
      <c r="BX128" s="224"/>
      <c r="BY128" s="224"/>
      <c r="BZ128" s="224"/>
      <c r="CA128" s="224"/>
      <c r="CB128" s="224"/>
      <c r="CC128" s="224"/>
      <c r="CD128" s="224"/>
      <c r="CE128" s="224"/>
      <c r="CF128" s="224"/>
      <c r="CG128" s="224"/>
      <c r="CH128" s="224"/>
      <c r="CI128" s="224"/>
      <c r="CJ128" s="224"/>
      <c r="CK128" s="224"/>
      <c r="CL128" s="224"/>
      <c r="CM128" s="224"/>
      <c r="CN128" s="224"/>
    </row>
    <row r="129" spans="1:92" s="232" customFormat="1" ht="12.75" customHeight="1">
      <c r="A129" s="224"/>
      <c r="B129" s="222" t="s">
        <v>1510</v>
      </c>
      <c r="C129" s="224" t="s">
        <v>2465</v>
      </c>
      <c r="D129" s="275" t="s">
        <v>4889</v>
      </c>
      <c r="E129" s="233" t="s">
        <v>96</v>
      </c>
      <c r="F129" s="233" t="s">
        <v>97</v>
      </c>
      <c r="G129" s="276">
        <v>40590</v>
      </c>
      <c r="H129" s="277"/>
      <c r="I129" s="224"/>
      <c r="J129" s="224"/>
      <c r="K129" s="224"/>
      <c r="L129" s="239" t="s">
        <v>88</v>
      </c>
      <c r="M129" s="222"/>
      <c r="N129" s="222" t="s">
        <v>2065</v>
      </c>
      <c r="O129" s="229" t="s">
        <v>6234</v>
      </c>
      <c r="P129" s="224"/>
      <c r="Q129" s="224"/>
      <c r="R129" s="224"/>
      <c r="S129" s="230" t="s">
        <v>6467</v>
      </c>
      <c r="T129" s="224"/>
      <c r="U129" s="224"/>
      <c r="V129" s="224" t="s">
        <v>324</v>
      </c>
      <c r="W129" s="241"/>
      <c r="X129" s="241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224"/>
      <c r="AJ129" s="224"/>
      <c r="AK129" s="231"/>
      <c r="AL129" s="224"/>
      <c r="AM129" s="224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4"/>
      <c r="BE129" s="224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4"/>
      <c r="BW129" s="224"/>
      <c r="BX129" s="224"/>
      <c r="BY129" s="224"/>
      <c r="BZ129" s="224"/>
      <c r="CA129" s="224"/>
      <c r="CB129" s="224"/>
      <c r="CC129" s="224"/>
      <c r="CD129" s="224"/>
      <c r="CE129" s="224"/>
      <c r="CF129" s="224"/>
      <c r="CG129" s="224"/>
      <c r="CH129" s="224"/>
      <c r="CI129" s="224"/>
      <c r="CJ129" s="224"/>
      <c r="CK129" s="224"/>
      <c r="CL129" s="224"/>
      <c r="CM129" s="224"/>
      <c r="CN129" s="224"/>
    </row>
    <row r="130" spans="1:92" s="232" customFormat="1" ht="12.75" customHeight="1">
      <c r="A130" s="224"/>
      <c r="B130" s="222" t="s">
        <v>1510</v>
      </c>
      <c r="C130" s="224" t="s">
        <v>2465</v>
      </c>
      <c r="D130" s="275" t="s">
        <v>4889</v>
      </c>
      <c r="E130" s="233" t="s">
        <v>96</v>
      </c>
      <c r="F130" s="233" t="s">
        <v>97</v>
      </c>
      <c r="G130" s="276">
        <v>40590</v>
      </c>
      <c r="H130" s="277"/>
      <c r="I130" s="224"/>
      <c r="J130" s="224"/>
      <c r="K130" s="224"/>
      <c r="L130" s="239" t="s">
        <v>88</v>
      </c>
      <c r="M130" s="222"/>
      <c r="N130" s="222" t="s">
        <v>2066</v>
      </c>
      <c r="O130" s="229" t="s">
        <v>6237</v>
      </c>
      <c r="P130" s="233"/>
      <c r="Q130" s="233"/>
      <c r="R130" s="233"/>
      <c r="S130" s="230" t="s">
        <v>6467</v>
      </c>
      <c r="T130" s="224"/>
      <c r="U130" s="224"/>
      <c r="V130" s="224" t="s">
        <v>328</v>
      </c>
      <c r="W130" s="241"/>
      <c r="X130" s="241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224"/>
      <c r="AJ130" s="224"/>
      <c r="AK130" s="231"/>
      <c r="AL130" s="224"/>
      <c r="AM130" s="224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4"/>
      <c r="BE130" s="224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4"/>
      <c r="BW130" s="224"/>
      <c r="BX130" s="224"/>
      <c r="BY130" s="224"/>
      <c r="BZ130" s="224"/>
      <c r="CA130" s="224"/>
      <c r="CB130" s="224"/>
      <c r="CC130" s="224"/>
      <c r="CD130" s="224"/>
      <c r="CE130" s="224"/>
      <c r="CF130" s="224"/>
      <c r="CG130" s="224"/>
      <c r="CH130" s="224"/>
      <c r="CI130" s="224"/>
      <c r="CJ130" s="224"/>
      <c r="CK130" s="224"/>
      <c r="CL130" s="224"/>
      <c r="CM130" s="224"/>
      <c r="CN130" s="224"/>
    </row>
    <row r="131" spans="1:92" s="232" customFormat="1" ht="12.75" hidden="1" customHeight="1">
      <c r="A131" s="224"/>
      <c r="B131" s="286" t="s">
        <v>2067</v>
      </c>
      <c r="C131" s="224" t="s">
        <v>2465</v>
      </c>
      <c r="D131" s="224" t="s">
        <v>7287</v>
      </c>
      <c r="E131" s="233" t="s">
        <v>2068</v>
      </c>
      <c r="F131" s="233" t="s">
        <v>1316</v>
      </c>
      <c r="G131" s="276">
        <v>40801</v>
      </c>
      <c r="H131" s="277"/>
      <c r="I131" s="224"/>
      <c r="J131" s="224"/>
      <c r="K131" s="224"/>
      <c r="L131" s="239" t="s">
        <v>88</v>
      </c>
      <c r="M131" s="222"/>
      <c r="N131" s="222" t="s">
        <v>2069</v>
      </c>
      <c r="O131" s="229" t="s">
        <v>1318</v>
      </c>
      <c r="P131" s="233"/>
      <c r="Q131" s="233"/>
      <c r="R131" s="233"/>
      <c r="S131" s="230" t="s">
        <v>5542</v>
      </c>
      <c r="T131" s="224"/>
      <c r="U131" s="224"/>
      <c r="V131" s="224"/>
      <c r="W131" s="241">
        <v>41167</v>
      </c>
      <c r="X131" s="241" t="s">
        <v>2070</v>
      </c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224"/>
      <c r="AJ131" s="224"/>
      <c r="AK131" s="231"/>
      <c r="AL131" s="224"/>
      <c r="AM131" s="224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4"/>
      <c r="BE131" s="224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4"/>
      <c r="BW131" s="224"/>
      <c r="BX131" s="224"/>
      <c r="BY131" s="224"/>
      <c r="BZ131" s="224"/>
      <c r="CA131" s="224"/>
      <c r="CB131" s="224"/>
      <c r="CC131" s="224"/>
      <c r="CD131" s="224"/>
      <c r="CE131" s="224"/>
      <c r="CF131" s="224"/>
      <c r="CG131" s="224"/>
      <c r="CH131" s="224"/>
      <c r="CI131" s="224"/>
      <c r="CJ131" s="224"/>
      <c r="CK131" s="224"/>
      <c r="CL131" s="224"/>
      <c r="CM131" s="224"/>
      <c r="CN131" s="224"/>
    </row>
    <row r="132" spans="1:92" s="232" customFormat="1" hidden="1">
      <c r="A132" s="224"/>
      <c r="B132" s="222" t="s">
        <v>6478</v>
      </c>
      <c r="C132" s="224" t="s">
        <v>2465</v>
      </c>
      <c r="D132" s="275" t="s">
        <v>7277</v>
      </c>
      <c r="E132" s="233" t="s">
        <v>2071</v>
      </c>
      <c r="F132" s="233" t="s">
        <v>1496</v>
      </c>
      <c r="G132" s="276">
        <v>39519</v>
      </c>
      <c r="H132" s="277"/>
      <c r="I132" s="224"/>
      <c r="J132" s="224"/>
      <c r="K132" s="224"/>
      <c r="L132" s="239" t="s">
        <v>3794</v>
      </c>
      <c r="M132" s="222"/>
      <c r="N132" s="222" t="s">
        <v>2072</v>
      </c>
      <c r="O132" s="240" t="s">
        <v>7282</v>
      </c>
      <c r="P132" s="240" t="s">
        <v>1499</v>
      </c>
      <c r="Q132" s="240" t="s">
        <v>2212</v>
      </c>
      <c r="R132" s="240" t="s">
        <v>6300</v>
      </c>
      <c r="S132" s="230" t="s">
        <v>7284</v>
      </c>
      <c r="T132" s="224"/>
      <c r="U132" s="224"/>
      <c r="V132" s="224" t="s">
        <v>1500</v>
      </c>
      <c r="W132" s="241">
        <v>40658</v>
      </c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224"/>
      <c r="AJ132" s="224"/>
      <c r="AK132" s="231"/>
      <c r="AL132" s="224"/>
      <c r="AM132" s="224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4"/>
      <c r="BE132" s="224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4"/>
      <c r="BW132" s="224"/>
      <c r="BX132" s="224"/>
      <c r="BY132" s="224"/>
      <c r="BZ132" s="224"/>
      <c r="CA132" s="224"/>
      <c r="CB132" s="224"/>
      <c r="CC132" s="224"/>
      <c r="CD132" s="224"/>
      <c r="CE132" s="224"/>
      <c r="CF132" s="224"/>
      <c r="CG132" s="224"/>
      <c r="CH132" s="224"/>
      <c r="CI132" s="224"/>
      <c r="CJ132" s="224"/>
      <c r="CK132" s="224"/>
      <c r="CL132" s="224"/>
      <c r="CM132" s="224"/>
      <c r="CN132" s="224"/>
    </row>
    <row r="133" spans="1:92" s="219" customFormat="1" hidden="1">
      <c r="A133" s="213" t="s">
        <v>2073</v>
      </c>
      <c r="B133" s="218" t="s">
        <v>6297</v>
      </c>
      <c r="C133" s="213" t="s">
        <v>2465</v>
      </c>
      <c r="D133" s="287" t="s">
        <v>7277</v>
      </c>
      <c r="E133" s="272" t="s">
        <v>2074</v>
      </c>
      <c r="F133" s="272" t="s">
        <v>2075</v>
      </c>
      <c r="G133" s="273">
        <v>40449</v>
      </c>
      <c r="H133" s="274"/>
      <c r="I133" s="213"/>
      <c r="J133" s="213"/>
      <c r="K133" s="213"/>
      <c r="L133" s="235" t="s">
        <v>2076</v>
      </c>
      <c r="M133" s="218" t="s">
        <v>2077</v>
      </c>
      <c r="N133" s="218" t="s">
        <v>2078</v>
      </c>
      <c r="O133" s="243" t="s">
        <v>7282</v>
      </c>
      <c r="P133" s="243" t="s">
        <v>1499</v>
      </c>
      <c r="Q133" s="243">
        <v>2048</v>
      </c>
      <c r="R133" s="243" t="s">
        <v>6300</v>
      </c>
      <c r="S133" s="244" t="s">
        <v>7284</v>
      </c>
      <c r="T133" s="213"/>
      <c r="U133" s="213"/>
      <c r="V133" s="213" t="s">
        <v>92</v>
      </c>
      <c r="W133" s="236">
        <v>41545</v>
      </c>
      <c r="X133" s="213"/>
      <c r="Y133" s="213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37"/>
      <c r="AL133" s="213"/>
      <c r="AM133" s="213"/>
      <c r="AN133" s="213"/>
      <c r="AO133" s="213"/>
      <c r="AP133" s="213"/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213"/>
      <c r="BH133" s="213"/>
      <c r="BI133" s="213"/>
      <c r="BJ133" s="213"/>
      <c r="BK133" s="213"/>
      <c r="BL133" s="213"/>
      <c r="BM133" s="213"/>
      <c r="BN133" s="213"/>
      <c r="BO133" s="213"/>
      <c r="BP133" s="213"/>
      <c r="BQ133" s="213"/>
      <c r="BR133" s="213"/>
      <c r="BS133" s="213"/>
      <c r="BT133" s="213"/>
      <c r="BU133" s="213"/>
      <c r="BV133" s="213"/>
      <c r="BW133" s="213"/>
      <c r="BX133" s="213"/>
      <c r="BY133" s="213"/>
      <c r="BZ133" s="213"/>
      <c r="CA133" s="213"/>
      <c r="CB133" s="213"/>
      <c r="CC133" s="213"/>
      <c r="CD133" s="213"/>
      <c r="CE133" s="213"/>
      <c r="CF133" s="213"/>
      <c r="CG133" s="213"/>
      <c r="CH133" s="213"/>
      <c r="CI133" s="213"/>
      <c r="CJ133" s="213"/>
      <c r="CK133" s="213"/>
      <c r="CL133" s="213"/>
      <c r="CM133" s="213"/>
      <c r="CN133" s="213"/>
    </row>
    <row r="134" spans="1:92" s="232" customFormat="1">
      <c r="A134" s="224"/>
      <c r="B134" s="222" t="s">
        <v>5533</v>
      </c>
      <c r="C134" s="224" t="s">
        <v>2465</v>
      </c>
      <c r="D134" s="275" t="s">
        <v>4889</v>
      </c>
      <c r="E134" s="233" t="s">
        <v>2079</v>
      </c>
      <c r="F134" s="233" t="s">
        <v>2080</v>
      </c>
      <c r="G134" s="276">
        <v>40590</v>
      </c>
      <c r="H134" s="277"/>
      <c r="I134" s="224"/>
      <c r="J134" s="224"/>
      <c r="K134" s="224"/>
      <c r="L134" s="239" t="s">
        <v>2076</v>
      </c>
      <c r="M134" s="222"/>
      <c r="N134" s="222" t="s">
        <v>2081</v>
      </c>
      <c r="O134" s="240" t="s">
        <v>1157</v>
      </c>
      <c r="P134" s="240"/>
      <c r="Q134" s="240"/>
      <c r="R134" s="240"/>
      <c r="S134" s="230" t="s">
        <v>6467</v>
      </c>
      <c r="T134" s="224"/>
      <c r="U134" s="224"/>
      <c r="V134" s="224" t="s">
        <v>1158</v>
      </c>
      <c r="W134" s="241"/>
      <c r="X134" s="224"/>
      <c r="Y134" s="224"/>
      <c r="Z134" s="224"/>
      <c r="AA134" s="224"/>
      <c r="AB134" s="224"/>
      <c r="AC134" s="224"/>
      <c r="AD134" s="224"/>
      <c r="AE134" s="224"/>
      <c r="AF134" s="224"/>
      <c r="AG134" s="224"/>
      <c r="AH134" s="224"/>
      <c r="AI134" s="224"/>
      <c r="AJ134" s="224"/>
      <c r="AK134" s="231"/>
      <c r="AL134" s="224"/>
      <c r="AM134" s="224"/>
      <c r="AN134" s="224"/>
      <c r="AO134" s="224"/>
      <c r="AP134" s="224"/>
      <c r="AQ134" s="224"/>
      <c r="AR134" s="224"/>
      <c r="AS134" s="224"/>
      <c r="AT134" s="224"/>
      <c r="AU134" s="224"/>
      <c r="AV134" s="224"/>
      <c r="AW134" s="224"/>
      <c r="AX134" s="224"/>
      <c r="AY134" s="224"/>
      <c r="AZ134" s="224"/>
      <c r="BA134" s="224"/>
      <c r="BB134" s="224"/>
      <c r="BC134" s="224"/>
      <c r="BD134" s="224"/>
      <c r="BE134" s="224"/>
      <c r="BF134" s="224"/>
      <c r="BG134" s="224"/>
      <c r="BH134" s="224"/>
      <c r="BI134" s="224"/>
      <c r="BJ134" s="224"/>
      <c r="BK134" s="224"/>
      <c r="BL134" s="224"/>
      <c r="BM134" s="224"/>
      <c r="BN134" s="224"/>
      <c r="BO134" s="224"/>
      <c r="BP134" s="224"/>
      <c r="BQ134" s="224"/>
      <c r="BR134" s="224"/>
      <c r="BS134" s="224"/>
      <c r="BT134" s="224"/>
      <c r="BU134" s="224"/>
      <c r="BV134" s="224"/>
      <c r="BW134" s="224"/>
      <c r="BX134" s="224"/>
      <c r="BY134" s="224"/>
      <c r="BZ134" s="224"/>
      <c r="CA134" s="224"/>
      <c r="CB134" s="224"/>
      <c r="CC134" s="224"/>
      <c r="CD134" s="224"/>
      <c r="CE134" s="224"/>
      <c r="CF134" s="224"/>
      <c r="CG134" s="224"/>
      <c r="CH134" s="224"/>
      <c r="CI134" s="224"/>
      <c r="CJ134" s="224"/>
      <c r="CK134" s="224"/>
      <c r="CL134" s="224"/>
      <c r="CM134" s="224"/>
      <c r="CN134" s="224"/>
    </row>
    <row r="135" spans="1:92" s="232" customFormat="1">
      <c r="A135" s="224"/>
      <c r="B135" s="222" t="s">
        <v>5533</v>
      </c>
      <c r="C135" s="224" t="s">
        <v>2465</v>
      </c>
      <c r="D135" s="275" t="s">
        <v>4889</v>
      </c>
      <c r="E135" s="233" t="s">
        <v>2082</v>
      </c>
      <c r="F135" s="233" t="s">
        <v>2083</v>
      </c>
      <c r="G135" s="276">
        <v>40590</v>
      </c>
      <c r="H135" s="277"/>
      <c r="I135" s="224"/>
      <c r="J135" s="224"/>
      <c r="K135" s="224"/>
      <c r="L135" s="239" t="s">
        <v>2084</v>
      </c>
      <c r="M135" s="222"/>
      <c r="N135" s="222" t="s">
        <v>2085</v>
      </c>
      <c r="O135" s="229" t="s">
        <v>1157</v>
      </c>
      <c r="P135" s="240"/>
      <c r="Q135" s="240"/>
      <c r="R135" s="240"/>
      <c r="S135" s="230" t="s">
        <v>6467</v>
      </c>
      <c r="T135" s="224"/>
      <c r="U135" s="224"/>
      <c r="V135" s="224" t="s">
        <v>1158</v>
      </c>
      <c r="W135" s="241"/>
      <c r="X135" s="224"/>
      <c r="Y135" s="224"/>
      <c r="Z135" s="224"/>
      <c r="AA135" s="224"/>
      <c r="AB135" s="224"/>
      <c r="AC135" s="224"/>
      <c r="AD135" s="224"/>
      <c r="AE135" s="224"/>
      <c r="AF135" s="224"/>
      <c r="AG135" s="224"/>
      <c r="AH135" s="224"/>
      <c r="AI135" s="224"/>
      <c r="AJ135" s="224"/>
      <c r="AK135" s="231"/>
      <c r="AL135" s="224"/>
      <c r="AM135" s="224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4"/>
      <c r="BE135" s="224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4"/>
      <c r="BW135" s="224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4"/>
    </row>
    <row r="136" spans="1:92" hidden="1">
      <c r="A136" s="206"/>
      <c r="B136" s="211" t="s">
        <v>2086</v>
      </c>
      <c r="C136" s="206" t="s">
        <v>2465</v>
      </c>
      <c r="D136" s="103" t="s">
        <v>5735</v>
      </c>
      <c r="E136" s="206"/>
      <c r="F136" s="206"/>
      <c r="G136" s="245">
        <v>39150</v>
      </c>
      <c r="H136" s="206"/>
      <c r="I136" s="206"/>
      <c r="J136" s="206"/>
      <c r="K136" s="206"/>
      <c r="L136" s="247" t="s">
        <v>2597</v>
      </c>
      <c r="M136" s="104" t="s">
        <v>2087</v>
      </c>
      <c r="N136" s="211" t="s">
        <v>2088</v>
      </c>
      <c r="O136" s="211" t="s">
        <v>2089</v>
      </c>
      <c r="P136" s="211"/>
      <c r="Q136" s="211"/>
      <c r="R136" s="211"/>
      <c r="S136" s="211" t="s">
        <v>6467</v>
      </c>
      <c r="T136" s="206"/>
      <c r="U136" s="206"/>
      <c r="V136" s="206"/>
      <c r="W136" s="206" t="s">
        <v>4528</v>
      </c>
      <c r="X136" s="206"/>
      <c r="Y136" s="206"/>
      <c r="Z136" s="206"/>
      <c r="AA136" s="206"/>
      <c r="AB136" s="206"/>
      <c r="AC136" s="206"/>
      <c r="AD136" s="206"/>
      <c r="AE136" s="206"/>
      <c r="AF136" s="206"/>
      <c r="AG136" s="206"/>
      <c r="AH136" s="206"/>
      <c r="AI136" s="206"/>
      <c r="AJ136" s="206"/>
      <c r="AK136" s="206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6"/>
      <c r="BB136" s="206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6"/>
      <c r="BS136" s="206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6"/>
      <c r="CJ136" s="206"/>
      <c r="CK136" s="206"/>
      <c r="CL136" s="206"/>
      <c r="CM136" s="206"/>
      <c r="CN136" s="206"/>
    </row>
    <row r="137" spans="1:92" hidden="1">
      <c r="A137" s="206"/>
      <c r="B137" s="211" t="s">
        <v>6478</v>
      </c>
      <c r="C137" s="206" t="s">
        <v>2465</v>
      </c>
      <c r="D137" s="103" t="s">
        <v>7277</v>
      </c>
      <c r="E137" s="206"/>
      <c r="F137" s="206"/>
      <c r="G137" s="245"/>
      <c r="H137" s="206"/>
      <c r="I137" s="206"/>
      <c r="J137" s="206"/>
      <c r="K137" s="206"/>
      <c r="L137" s="247" t="s">
        <v>2597</v>
      </c>
      <c r="M137" s="104"/>
      <c r="N137" s="211"/>
      <c r="O137" s="221" t="s">
        <v>2788</v>
      </c>
      <c r="P137" s="211"/>
      <c r="Q137" s="211"/>
      <c r="R137" s="211"/>
      <c r="S137" s="211"/>
      <c r="T137" s="206"/>
      <c r="U137" s="206"/>
      <c r="V137" s="206"/>
      <c r="W137" s="206"/>
      <c r="X137" s="206"/>
      <c r="Y137" s="206"/>
      <c r="Z137" s="206"/>
      <c r="AA137" s="206"/>
      <c r="AB137" s="206"/>
      <c r="AC137" s="206"/>
      <c r="AD137" s="206"/>
      <c r="AE137" s="206"/>
      <c r="AF137" s="206"/>
      <c r="AG137" s="206"/>
      <c r="AH137" s="206"/>
      <c r="AI137" s="206"/>
      <c r="AJ137" s="206"/>
      <c r="AK137" s="206"/>
      <c r="AL137" s="206"/>
      <c r="AM137" s="206"/>
      <c r="AN137" s="206"/>
      <c r="AO137" s="206"/>
      <c r="AP137" s="206"/>
      <c r="AQ137" s="206"/>
      <c r="AR137" s="206"/>
      <c r="AS137" s="206"/>
      <c r="AT137" s="206"/>
      <c r="AU137" s="206"/>
      <c r="AV137" s="206"/>
      <c r="AW137" s="206"/>
      <c r="AX137" s="206"/>
      <c r="AY137" s="206"/>
      <c r="AZ137" s="206"/>
      <c r="BA137" s="206"/>
      <c r="BB137" s="206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6"/>
      <c r="BS137" s="206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6"/>
      <c r="CJ137" s="206"/>
      <c r="CK137" s="206"/>
      <c r="CL137" s="206"/>
      <c r="CM137" s="206"/>
      <c r="CN137" s="206"/>
    </row>
    <row r="138" spans="1:92" s="219" customFormat="1" hidden="1">
      <c r="A138" s="213" t="s">
        <v>2090</v>
      </c>
      <c r="B138" s="214" t="s">
        <v>1796</v>
      </c>
      <c r="C138" s="213" t="s">
        <v>2465</v>
      </c>
      <c r="D138" s="215" t="s">
        <v>5735</v>
      </c>
      <c r="E138" s="213"/>
      <c r="F138" s="213"/>
      <c r="G138" s="216">
        <v>39052</v>
      </c>
      <c r="H138" s="274"/>
      <c r="I138" s="213"/>
      <c r="J138" s="213"/>
      <c r="K138" s="213"/>
      <c r="L138" s="235" t="s">
        <v>4922</v>
      </c>
      <c r="M138" s="214" t="s">
        <v>2091</v>
      </c>
      <c r="N138" s="214" t="s">
        <v>2092</v>
      </c>
      <c r="O138" s="214" t="s">
        <v>2093</v>
      </c>
      <c r="P138" s="213"/>
      <c r="Q138" s="213"/>
      <c r="R138" s="213"/>
      <c r="S138" s="214" t="s">
        <v>6467</v>
      </c>
      <c r="T138" s="213"/>
      <c r="U138" s="213"/>
      <c r="V138" s="213"/>
      <c r="W138" s="236" t="s">
        <v>4448</v>
      </c>
      <c r="X138" s="213"/>
      <c r="Y138" s="213"/>
      <c r="Z138" s="213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37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3"/>
      <c r="BB138" s="213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3"/>
      <c r="BS138" s="213"/>
      <c r="BT138" s="213"/>
      <c r="BU138" s="213"/>
      <c r="BV138" s="213"/>
      <c r="BW138" s="213"/>
      <c r="BX138" s="213"/>
      <c r="BY138" s="213"/>
      <c r="BZ138" s="213"/>
      <c r="CA138" s="213"/>
      <c r="CB138" s="213"/>
      <c r="CC138" s="213"/>
      <c r="CD138" s="213"/>
      <c r="CE138" s="213"/>
      <c r="CF138" s="213"/>
      <c r="CG138" s="213"/>
      <c r="CH138" s="213"/>
      <c r="CI138" s="213"/>
      <c r="CJ138" s="213"/>
      <c r="CK138" s="213"/>
      <c r="CL138" s="213"/>
      <c r="CM138" s="213"/>
      <c r="CN138" s="213"/>
    </row>
    <row r="139" spans="1:92" s="219" customFormat="1" hidden="1">
      <c r="A139" s="213" t="s">
        <v>1342</v>
      </c>
      <c r="B139" s="218" t="s">
        <v>6478</v>
      </c>
      <c r="C139" s="213" t="s">
        <v>2465</v>
      </c>
      <c r="D139" s="215" t="s">
        <v>7277</v>
      </c>
      <c r="E139" s="213"/>
      <c r="F139" s="213"/>
      <c r="G139" s="216"/>
      <c r="H139" s="274"/>
      <c r="I139" s="213"/>
      <c r="J139" s="213"/>
      <c r="K139" s="213"/>
      <c r="L139" s="235" t="s">
        <v>4922</v>
      </c>
      <c r="M139" s="214"/>
      <c r="N139" s="214"/>
      <c r="O139" s="242" t="s">
        <v>2286</v>
      </c>
      <c r="P139" s="213"/>
      <c r="Q139" s="213"/>
      <c r="R139" s="213"/>
      <c r="S139" s="214"/>
      <c r="T139" s="213"/>
      <c r="U139" s="213"/>
      <c r="V139" s="213"/>
      <c r="W139" s="236"/>
      <c r="X139" s="213"/>
      <c r="Y139" s="213"/>
      <c r="Z139" s="213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37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3"/>
      <c r="BB139" s="213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3"/>
      <c r="BS139" s="213"/>
      <c r="BT139" s="213"/>
      <c r="BU139" s="213"/>
      <c r="BV139" s="213"/>
      <c r="BW139" s="213"/>
      <c r="BX139" s="213"/>
      <c r="BY139" s="213"/>
      <c r="BZ139" s="213"/>
      <c r="CA139" s="213"/>
      <c r="CB139" s="213"/>
      <c r="CC139" s="213"/>
      <c r="CD139" s="213"/>
      <c r="CE139" s="213"/>
      <c r="CF139" s="213"/>
      <c r="CG139" s="213"/>
      <c r="CH139" s="213"/>
      <c r="CI139" s="213"/>
      <c r="CJ139" s="213"/>
      <c r="CK139" s="213"/>
      <c r="CL139" s="213"/>
      <c r="CM139" s="213"/>
      <c r="CN139" s="213"/>
    </row>
    <row r="140" spans="1:92" s="298" customFormat="1" hidden="1">
      <c r="A140" s="288"/>
      <c r="B140" s="289" t="s">
        <v>6478</v>
      </c>
      <c r="C140" s="288" t="s">
        <v>2465</v>
      </c>
      <c r="D140" s="290" t="s">
        <v>7277</v>
      </c>
      <c r="E140" s="288" t="s">
        <v>1343</v>
      </c>
      <c r="F140" s="288" t="s">
        <v>1344</v>
      </c>
      <c r="G140" s="291">
        <v>40184</v>
      </c>
      <c r="H140" s="292"/>
      <c r="I140" s="288"/>
      <c r="J140" s="288"/>
      <c r="K140" s="288"/>
      <c r="L140" s="293" t="s">
        <v>4922</v>
      </c>
      <c r="M140" s="294" t="s">
        <v>1926</v>
      </c>
      <c r="N140" s="294" t="s">
        <v>1927</v>
      </c>
      <c r="O140" s="295" t="s">
        <v>4030</v>
      </c>
      <c r="P140" s="288" t="s">
        <v>6224</v>
      </c>
      <c r="Q140" s="288">
        <v>1024</v>
      </c>
      <c r="R140" s="288">
        <v>146</v>
      </c>
      <c r="S140" s="294" t="s">
        <v>7284</v>
      </c>
      <c r="T140" s="288"/>
      <c r="U140" s="288"/>
      <c r="V140" s="288" t="s">
        <v>7285</v>
      </c>
      <c r="W140" s="296">
        <v>41280</v>
      </c>
      <c r="X140" s="288"/>
      <c r="Y140" s="288"/>
      <c r="Z140" s="288"/>
      <c r="AA140" s="288"/>
      <c r="AB140" s="288"/>
      <c r="AC140" s="288"/>
      <c r="AD140" s="288"/>
      <c r="AE140" s="288"/>
      <c r="AF140" s="288"/>
      <c r="AG140" s="288"/>
      <c r="AH140" s="288"/>
      <c r="AI140" s="288"/>
      <c r="AJ140" s="288"/>
      <c r="AK140" s="297"/>
      <c r="AL140" s="288"/>
      <c r="AM140" s="288"/>
      <c r="AN140" s="288"/>
      <c r="AO140" s="288"/>
      <c r="AP140" s="288"/>
      <c r="AQ140" s="288"/>
      <c r="AR140" s="288"/>
      <c r="AS140" s="288"/>
      <c r="AT140" s="288"/>
      <c r="AU140" s="288"/>
      <c r="AV140" s="288"/>
      <c r="AW140" s="288"/>
      <c r="AX140" s="288"/>
      <c r="AY140" s="288"/>
      <c r="AZ140" s="288"/>
      <c r="BA140" s="288"/>
      <c r="BB140" s="288"/>
      <c r="BC140" s="288"/>
      <c r="BD140" s="288"/>
      <c r="BE140" s="288"/>
      <c r="BF140" s="288"/>
      <c r="BG140" s="288"/>
      <c r="BH140" s="288"/>
      <c r="BI140" s="288"/>
      <c r="BJ140" s="288"/>
      <c r="BK140" s="288"/>
      <c r="BL140" s="288"/>
      <c r="BM140" s="288"/>
      <c r="BN140" s="288"/>
      <c r="BO140" s="288"/>
      <c r="BP140" s="288"/>
      <c r="BQ140" s="288"/>
      <c r="BR140" s="288"/>
      <c r="BS140" s="288"/>
      <c r="BT140" s="288"/>
      <c r="BU140" s="288"/>
      <c r="BV140" s="288"/>
      <c r="BW140" s="288"/>
      <c r="BX140" s="288"/>
      <c r="BY140" s="288"/>
      <c r="BZ140" s="288"/>
      <c r="CA140" s="288"/>
      <c r="CB140" s="288"/>
      <c r="CC140" s="288"/>
      <c r="CD140" s="288"/>
      <c r="CE140" s="288"/>
      <c r="CF140" s="288"/>
      <c r="CG140" s="288"/>
      <c r="CH140" s="288"/>
      <c r="CI140" s="288"/>
      <c r="CJ140" s="288"/>
      <c r="CK140" s="288"/>
      <c r="CL140" s="288"/>
      <c r="CM140" s="288"/>
      <c r="CN140" s="288"/>
    </row>
    <row r="141" spans="1:92" s="232" customFormat="1">
      <c r="A141" s="224"/>
      <c r="B141" s="222" t="s">
        <v>5533</v>
      </c>
      <c r="C141" s="224" t="s">
        <v>2465</v>
      </c>
      <c r="D141" s="275" t="s">
        <v>4889</v>
      </c>
      <c r="E141" s="224" t="s">
        <v>1928</v>
      </c>
      <c r="F141" s="224" t="s">
        <v>1929</v>
      </c>
      <c r="G141" s="226">
        <v>40590</v>
      </c>
      <c r="H141" s="277"/>
      <c r="I141" s="224"/>
      <c r="J141" s="224"/>
      <c r="K141" s="224"/>
      <c r="L141" s="239" t="s">
        <v>4922</v>
      </c>
      <c r="M141" s="228"/>
      <c r="N141" s="228" t="s">
        <v>1930</v>
      </c>
      <c r="O141" s="229" t="s">
        <v>323</v>
      </c>
      <c r="P141" s="224"/>
      <c r="Q141" s="224"/>
      <c r="R141" s="224"/>
      <c r="S141" s="230" t="s">
        <v>6467</v>
      </c>
      <c r="T141" s="224"/>
      <c r="U141" s="224"/>
      <c r="V141" s="224" t="s">
        <v>324</v>
      </c>
      <c r="W141" s="241"/>
      <c r="X141" s="224"/>
      <c r="Y141" s="224"/>
      <c r="Z141" s="224"/>
      <c r="AA141" s="224"/>
      <c r="AB141" s="224"/>
      <c r="AC141" s="224"/>
      <c r="AD141" s="224"/>
      <c r="AE141" s="224"/>
      <c r="AF141" s="224"/>
      <c r="AG141" s="224"/>
      <c r="AH141" s="224"/>
      <c r="AI141" s="224"/>
      <c r="AJ141" s="224"/>
      <c r="AK141" s="231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4"/>
      <c r="BB141" s="224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4"/>
      <c r="BS141" s="224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4"/>
      <c r="CJ141" s="224"/>
      <c r="CK141" s="224"/>
      <c r="CL141" s="224"/>
      <c r="CM141" s="224"/>
      <c r="CN141" s="224"/>
    </row>
    <row r="142" spans="1:92" hidden="1">
      <c r="A142" s="206"/>
      <c r="B142" s="211" t="s">
        <v>330</v>
      </c>
      <c r="C142" s="206" t="s">
        <v>2465</v>
      </c>
      <c r="D142" s="103" t="s">
        <v>5735</v>
      </c>
      <c r="E142" s="288"/>
      <c r="F142" s="206"/>
      <c r="G142" s="250">
        <v>39365</v>
      </c>
      <c r="H142" s="206"/>
      <c r="I142" s="206"/>
      <c r="J142" s="206"/>
      <c r="K142" s="206"/>
      <c r="L142" s="247" t="s">
        <v>7079</v>
      </c>
      <c r="M142" s="211" t="s">
        <v>5265</v>
      </c>
      <c r="N142" s="211" t="s">
        <v>5266</v>
      </c>
      <c r="O142" s="211" t="s">
        <v>2289</v>
      </c>
      <c r="P142" s="211"/>
      <c r="Q142" s="211"/>
      <c r="R142" s="211"/>
      <c r="S142" s="211" t="s">
        <v>6467</v>
      </c>
      <c r="T142" s="206"/>
      <c r="U142" s="206"/>
      <c r="V142" s="206"/>
      <c r="W142" s="249"/>
      <c r="X142" s="206"/>
      <c r="Y142" s="206"/>
      <c r="Z142" s="206"/>
      <c r="AA142" s="206"/>
      <c r="AB142" s="206"/>
      <c r="AC142" s="206"/>
      <c r="AD142" s="206"/>
      <c r="AE142" s="206"/>
      <c r="AF142" s="206"/>
      <c r="AG142" s="206"/>
      <c r="AH142" s="206"/>
      <c r="AI142" s="206"/>
      <c r="AJ142" s="206"/>
      <c r="AK142" s="223"/>
      <c r="AL142" s="206"/>
      <c r="AM142" s="206"/>
      <c r="AN142" s="206"/>
      <c r="AO142" s="206"/>
      <c r="AP142" s="206"/>
      <c r="AQ142" s="206"/>
      <c r="AR142" s="206"/>
      <c r="AS142" s="206"/>
      <c r="AT142" s="206"/>
      <c r="AU142" s="206"/>
      <c r="AV142" s="206"/>
      <c r="AW142" s="206"/>
      <c r="AX142" s="206"/>
      <c r="AY142" s="206"/>
      <c r="AZ142" s="206"/>
      <c r="BA142" s="206"/>
      <c r="BB142" s="206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6"/>
      <c r="BS142" s="206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6"/>
      <c r="CJ142" s="206"/>
      <c r="CK142" s="206"/>
      <c r="CL142" s="206"/>
      <c r="CM142" s="206"/>
      <c r="CN142" s="206"/>
    </row>
    <row r="143" spans="1:92" hidden="1">
      <c r="A143" s="206"/>
      <c r="B143" s="211" t="s">
        <v>330</v>
      </c>
      <c r="C143" s="206" t="s">
        <v>2465</v>
      </c>
      <c r="D143" s="103" t="s">
        <v>5735</v>
      </c>
      <c r="E143" s="206"/>
      <c r="F143" s="206"/>
      <c r="G143" s="250">
        <v>39365</v>
      </c>
      <c r="H143" s="206"/>
      <c r="I143" s="206"/>
      <c r="J143" s="206"/>
      <c r="K143" s="206"/>
      <c r="L143" s="247" t="s">
        <v>7079</v>
      </c>
      <c r="M143" s="211" t="s">
        <v>2290</v>
      </c>
      <c r="N143" s="211" t="s">
        <v>2291</v>
      </c>
      <c r="O143" s="211" t="s">
        <v>2292</v>
      </c>
      <c r="P143" s="211"/>
      <c r="Q143" s="211"/>
      <c r="R143" s="211"/>
      <c r="S143" s="211" t="s">
        <v>6467</v>
      </c>
      <c r="T143" s="206"/>
      <c r="U143" s="206"/>
      <c r="V143" s="206"/>
      <c r="W143" s="249"/>
      <c r="X143" s="206"/>
      <c r="Y143" s="206"/>
      <c r="Z143" s="206"/>
      <c r="AA143" s="206"/>
      <c r="AB143" s="206"/>
      <c r="AC143" s="206"/>
      <c r="AD143" s="206"/>
      <c r="AE143" s="206"/>
      <c r="AF143" s="206"/>
      <c r="AG143" s="206"/>
      <c r="AH143" s="206"/>
      <c r="AI143" s="206"/>
      <c r="AJ143" s="206"/>
      <c r="AK143" s="223"/>
      <c r="AL143" s="206"/>
      <c r="AM143" s="206"/>
      <c r="AN143" s="206"/>
      <c r="AO143" s="206"/>
      <c r="AP143" s="206"/>
      <c r="AQ143" s="206"/>
      <c r="AR143" s="206"/>
      <c r="AS143" s="206"/>
      <c r="AT143" s="206"/>
      <c r="AU143" s="206"/>
      <c r="AV143" s="206"/>
      <c r="AW143" s="206"/>
      <c r="AX143" s="206"/>
      <c r="AY143" s="206"/>
      <c r="AZ143" s="206"/>
      <c r="BA143" s="206"/>
      <c r="BB143" s="206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6"/>
      <c r="BS143" s="206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6"/>
      <c r="CJ143" s="206"/>
      <c r="CK143" s="206"/>
      <c r="CL143" s="206"/>
      <c r="CM143" s="206"/>
      <c r="CN143" s="206"/>
    </row>
    <row r="144" spans="1:92" hidden="1">
      <c r="A144" s="206"/>
      <c r="B144" s="211" t="s">
        <v>2293</v>
      </c>
      <c r="C144" s="206" t="s">
        <v>2465</v>
      </c>
      <c r="D144" s="103" t="s">
        <v>5735</v>
      </c>
      <c r="E144" s="206"/>
      <c r="F144" s="206"/>
      <c r="G144" s="250">
        <v>39365</v>
      </c>
      <c r="H144" s="206"/>
      <c r="I144" s="206"/>
      <c r="J144" s="206"/>
      <c r="K144" s="206"/>
      <c r="L144" s="247" t="s">
        <v>7079</v>
      </c>
      <c r="M144" s="211" t="s">
        <v>2294</v>
      </c>
      <c r="N144" s="211" t="s">
        <v>2295</v>
      </c>
      <c r="O144" s="211" t="s">
        <v>2292</v>
      </c>
      <c r="P144" s="211"/>
      <c r="Q144" s="211"/>
      <c r="R144" s="211"/>
      <c r="S144" s="211" t="s">
        <v>6467</v>
      </c>
      <c r="T144" s="206"/>
      <c r="U144" s="206"/>
      <c r="V144" s="206"/>
      <c r="W144" s="249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206"/>
      <c r="AI144" s="206"/>
      <c r="AJ144" s="206"/>
      <c r="AK144" s="223"/>
      <c r="AL144" s="206"/>
      <c r="AM144" s="206"/>
      <c r="AN144" s="206"/>
      <c r="AO144" s="206"/>
      <c r="AP144" s="206"/>
      <c r="AQ144" s="206"/>
      <c r="AR144" s="206"/>
      <c r="AS144" s="206"/>
      <c r="AT144" s="206"/>
      <c r="AU144" s="206"/>
      <c r="AV144" s="206"/>
      <c r="AW144" s="206"/>
      <c r="AX144" s="206"/>
      <c r="AY144" s="206"/>
      <c r="AZ144" s="206"/>
      <c r="BA144" s="206"/>
      <c r="BB144" s="206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6"/>
      <c r="BS144" s="206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6"/>
      <c r="CJ144" s="206"/>
      <c r="CK144" s="206"/>
      <c r="CL144" s="206"/>
      <c r="CM144" s="206"/>
      <c r="CN144" s="206"/>
    </row>
    <row r="145" spans="1:92" hidden="1">
      <c r="A145" s="206"/>
      <c r="B145" s="211" t="s">
        <v>2293</v>
      </c>
      <c r="C145" s="206" t="s">
        <v>2465</v>
      </c>
      <c r="D145" s="103" t="s">
        <v>5735</v>
      </c>
      <c r="E145" s="206"/>
      <c r="F145" s="206"/>
      <c r="G145" s="250">
        <v>39365</v>
      </c>
      <c r="H145" s="206"/>
      <c r="I145" s="206"/>
      <c r="J145" s="206"/>
      <c r="K145" s="206"/>
      <c r="L145" s="247" t="s">
        <v>7079</v>
      </c>
      <c r="M145" s="211" t="s">
        <v>2296</v>
      </c>
      <c r="N145" s="211" t="s">
        <v>2297</v>
      </c>
      <c r="O145" s="211" t="s">
        <v>2292</v>
      </c>
      <c r="P145" s="211"/>
      <c r="Q145" s="211"/>
      <c r="R145" s="211"/>
      <c r="S145" s="211" t="s">
        <v>6467</v>
      </c>
      <c r="T145" s="206"/>
      <c r="U145" s="206"/>
      <c r="V145" s="206"/>
      <c r="W145" s="249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206"/>
      <c r="AI145" s="206"/>
      <c r="AJ145" s="206"/>
      <c r="AK145" s="206"/>
      <c r="AL145" s="206"/>
      <c r="AM145" s="206"/>
      <c r="AN145" s="206"/>
      <c r="AO145" s="206"/>
      <c r="AP145" s="206"/>
      <c r="AQ145" s="206"/>
      <c r="AR145" s="206"/>
      <c r="AS145" s="206"/>
      <c r="AT145" s="206"/>
      <c r="AU145" s="206"/>
      <c r="AV145" s="206"/>
      <c r="AW145" s="206"/>
      <c r="AX145" s="206"/>
      <c r="AY145" s="206"/>
      <c r="AZ145" s="206"/>
      <c r="BA145" s="206"/>
      <c r="BB145" s="206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6"/>
      <c r="BS145" s="206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6"/>
      <c r="CJ145" s="206"/>
      <c r="CK145" s="206"/>
      <c r="CL145" s="206"/>
      <c r="CM145" s="206"/>
      <c r="CN145" s="206"/>
    </row>
    <row r="146" spans="1:92" hidden="1">
      <c r="A146" s="206"/>
      <c r="B146" s="211" t="s">
        <v>330</v>
      </c>
      <c r="C146" s="206" t="s">
        <v>2465</v>
      </c>
      <c r="D146" s="103" t="s">
        <v>5735</v>
      </c>
      <c r="E146" s="206"/>
      <c r="F146" s="206"/>
      <c r="G146" s="250">
        <v>39365</v>
      </c>
      <c r="H146" s="206"/>
      <c r="I146" s="206"/>
      <c r="J146" s="206"/>
      <c r="K146" s="206"/>
      <c r="L146" s="247" t="s">
        <v>7079</v>
      </c>
      <c r="M146" s="211" t="s">
        <v>2298</v>
      </c>
      <c r="N146" s="211" t="s">
        <v>2299</v>
      </c>
      <c r="O146" s="211" t="s">
        <v>2300</v>
      </c>
      <c r="P146" s="211"/>
      <c r="Q146" s="211"/>
      <c r="R146" s="211"/>
      <c r="S146" s="211" t="s">
        <v>6467</v>
      </c>
      <c r="T146" s="206"/>
      <c r="U146" s="206"/>
      <c r="V146" s="206"/>
      <c r="W146" s="249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</row>
    <row r="147" spans="1:92" hidden="1">
      <c r="A147" s="206"/>
      <c r="B147" s="211" t="s">
        <v>330</v>
      </c>
      <c r="C147" s="206" t="s">
        <v>2465</v>
      </c>
      <c r="D147" s="103" t="s">
        <v>5735</v>
      </c>
      <c r="E147" s="206"/>
      <c r="F147" s="206"/>
      <c r="G147" s="250">
        <v>39365</v>
      </c>
      <c r="H147" s="206"/>
      <c r="I147" s="206"/>
      <c r="J147" s="206"/>
      <c r="K147" s="206"/>
      <c r="L147" s="247" t="s">
        <v>7079</v>
      </c>
      <c r="M147" s="211" t="s">
        <v>2301</v>
      </c>
      <c r="N147" s="211" t="s">
        <v>2302</v>
      </c>
      <c r="O147" s="211" t="s">
        <v>2300</v>
      </c>
      <c r="P147" s="211"/>
      <c r="Q147" s="211"/>
      <c r="R147" s="211"/>
      <c r="S147" s="211" t="s">
        <v>6467</v>
      </c>
      <c r="T147" s="206"/>
      <c r="U147" s="206"/>
      <c r="V147" s="206"/>
      <c r="W147" s="249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  <c r="AQ147" s="206"/>
      <c r="AR147" s="206"/>
      <c r="AS147" s="206"/>
      <c r="AT147" s="206"/>
      <c r="AU147" s="206"/>
      <c r="AV147" s="206"/>
      <c r="AW147" s="206"/>
      <c r="AX147" s="206"/>
      <c r="AY147" s="206"/>
      <c r="AZ147" s="206"/>
      <c r="BA147" s="206"/>
      <c r="BB147" s="206"/>
      <c r="BC147" s="206"/>
      <c r="BD147" s="206"/>
      <c r="BE147" s="206"/>
      <c r="BF147" s="206"/>
      <c r="BG147" s="206"/>
      <c r="BH147" s="206"/>
      <c r="BI147" s="206"/>
      <c r="BJ147" s="206"/>
      <c r="BK147" s="206"/>
      <c r="BL147" s="206"/>
      <c r="BM147" s="206"/>
      <c r="BN147" s="206"/>
      <c r="BO147" s="206"/>
      <c r="BP147" s="206"/>
      <c r="BQ147" s="206"/>
      <c r="BR147" s="206"/>
      <c r="BS147" s="206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6"/>
      <c r="CJ147" s="206"/>
      <c r="CK147" s="206"/>
      <c r="CL147" s="206"/>
      <c r="CM147" s="206"/>
      <c r="CN147" s="206"/>
    </row>
    <row r="148" spans="1:92" hidden="1">
      <c r="A148" s="206"/>
      <c r="B148" s="211" t="s">
        <v>330</v>
      </c>
      <c r="C148" s="206" t="s">
        <v>2465</v>
      </c>
      <c r="D148" s="103" t="s">
        <v>5735</v>
      </c>
      <c r="E148" s="206"/>
      <c r="F148" s="206"/>
      <c r="G148" s="250">
        <v>39365</v>
      </c>
      <c r="H148" s="223">
        <v>36404</v>
      </c>
      <c r="I148" s="206"/>
      <c r="J148" s="206"/>
      <c r="K148" s="206"/>
      <c r="L148" s="247" t="s">
        <v>7079</v>
      </c>
      <c r="M148" s="211" t="s">
        <v>2303</v>
      </c>
      <c r="N148" s="211" t="s">
        <v>2304</v>
      </c>
      <c r="O148" s="211" t="s">
        <v>333</v>
      </c>
      <c r="P148" s="211"/>
      <c r="Q148" s="211"/>
      <c r="R148" s="211"/>
      <c r="S148" s="211" t="s">
        <v>6467</v>
      </c>
      <c r="T148" s="206"/>
      <c r="U148" s="206"/>
      <c r="V148" s="206"/>
      <c r="W148" s="249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206"/>
      <c r="AI148" s="206"/>
      <c r="AJ148" s="206"/>
      <c r="AK148" s="206"/>
      <c r="AL148" s="206"/>
      <c r="AM148" s="206"/>
      <c r="AN148" s="206"/>
      <c r="AO148" s="206"/>
      <c r="AP148" s="206"/>
      <c r="AQ148" s="206"/>
      <c r="AR148" s="206"/>
      <c r="AS148" s="206"/>
      <c r="AT148" s="206"/>
      <c r="AU148" s="206"/>
      <c r="AV148" s="206"/>
      <c r="AW148" s="206"/>
      <c r="AX148" s="206"/>
      <c r="AY148" s="206"/>
      <c r="AZ148" s="206"/>
      <c r="BA148" s="206"/>
      <c r="BB148" s="206"/>
      <c r="BC148" s="206"/>
      <c r="BD148" s="206"/>
      <c r="BE148" s="206"/>
      <c r="BF148" s="206"/>
      <c r="BG148" s="206"/>
      <c r="BH148" s="206"/>
      <c r="BI148" s="206"/>
      <c r="BJ148" s="206"/>
      <c r="BK148" s="206"/>
      <c r="BL148" s="206"/>
      <c r="BM148" s="206"/>
      <c r="BN148" s="206"/>
      <c r="BO148" s="206"/>
      <c r="BP148" s="206"/>
      <c r="BQ148" s="206"/>
      <c r="BR148" s="206"/>
      <c r="BS148" s="206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6"/>
      <c r="CJ148" s="206"/>
      <c r="CK148" s="206"/>
      <c r="CL148" s="206"/>
      <c r="CM148" s="206"/>
      <c r="CN148" s="206"/>
    </row>
    <row r="149" spans="1:92" hidden="1">
      <c r="A149" s="206"/>
      <c r="B149" s="211" t="s">
        <v>330</v>
      </c>
      <c r="C149" s="206" t="s">
        <v>2465</v>
      </c>
      <c r="D149" s="103" t="s">
        <v>5735</v>
      </c>
      <c r="E149" s="206"/>
      <c r="F149" s="206"/>
      <c r="G149" s="250">
        <v>39365</v>
      </c>
      <c r="H149" s="223">
        <v>35886</v>
      </c>
      <c r="I149" s="206"/>
      <c r="J149" s="206"/>
      <c r="K149" s="206"/>
      <c r="L149" s="247" t="s">
        <v>7079</v>
      </c>
      <c r="M149" s="211" t="s">
        <v>2305</v>
      </c>
      <c r="N149" s="211" t="s">
        <v>5267</v>
      </c>
      <c r="O149" s="211" t="s">
        <v>5268</v>
      </c>
      <c r="P149" s="211"/>
      <c r="Q149" s="211"/>
      <c r="R149" s="211"/>
      <c r="S149" s="211" t="s">
        <v>5744</v>
      </c>
      <c r="T149" s="206"/>
      <c r="U149" s="206"/>
      <c r="V149" s="206"/>
      <c r="W149" s="249"/>
      <c r="X149" s="206"/>
      <c r="Y149" s="206"/>
      <c r="Z149" s="206"/>
      <c r="AA149" s="206"/>
      <c r="AB149" s="206"/>
      <c r="AC149" s="206"/>
      <c r="AD149" s="206"/>
      <c r="AE149" s="206"/>
      <c r="AF149" s="206"/>
      <c r="AG149" s="206"/>
      <c r="AH149" s="206"/>
      <c r="AI149" s="206"/>
      <c r="AJ149" s="206"/>
      <c r="AK149" s="206"/>
      <c r="AL149" s="206"/>
      <c r="AM149" s="206"/>
      <c r="AN149" s="206"/>
      <c r="AO149" s="206"/>
      <c r="AP149" s="206"/>
      <c r="AQ149" s="206"/>
      <c r="AR149" s="206"/>
      <c r="AS149" s="206"/>
      <c r="AT149" s="206"/>
      <c r="AU149" s="206"/>
      <c r="AV149" s="206"/>
      <c r="AW149" s="206"/>
      <c r="AX149" s="206"/>
      <c r="AY149" s="206"/>
      <c r="AZ149" s="206"/>
      <c r="BA149" s="206"/>
      <c r="BB149" s="206"/>
      <c r="BC149" s="206"/>
      <c r="BD149" s="206"/>
      <c r="BE149" s="206"/>
      <c r="BF149" s="206"/>
      <c r="BG149" s="206"/>
      <c r="BH149" s="206"/>
      <c r="BI149" s="206"/>
      <c r="BJ149" s="206"/>
      <c r="BK149" s="206"/>
      <c r="BL149" s="206"/>
      <c r="BM149" s="206"/>
      <c r="BN149" s="206"/>
      <c r="BO149" s="206"/>
      <c r="BP149" s="206"/>
      <c r="BQ149" s="206"/>
      <c r="BR149" s="206"/>
      <c r="BS149" s="206"/>
      <c r="BT149" s="206"/>
      <c r="BU149" s="206"/>
      <c r="BV149" s="206"/>
      <c r="BW149" s="206"/>
      <c r="BX149" s="206"/>
      <c r="BY149" s="206"/>
      <c r="BZ149" s="206"/>
      <c r="CA149" s="206"/>
      <c r="CB149" s="206"/>
      <c r="CC149" s="206"/>
      <c r="CD149" s="206"/>
      <c r="CE149" s="206"/>
      <c r="CF149" s="206"/>
      <c r="CG149" s="206"/>
      <c r="CH149" s="206"/>
      <c r="CI149" s="206"/>
      <c r="CJ149" s="206"/>
      <c r="CK149" s="206"/>
      <c r="CL149" s="206"/>
      <c r="CM149" s="206"/>
      <c r="CN149" s="206"/>
    </row>
    <row r="150" spans="1:92" hidden="1">
      <c r="A150" s="206"/>
      <c r="B150" s="211" t="s">
        <v>5269</v>
      </c>
      <c r="C150" s="206" t="s">
        <v>2465</v>
      </c>
      <c r="D150" s="103" t="s">
        <v>5735</v>
      </c>
      <c r="E150" s="206"/>
      <c r="F150" s="206"/>
      <c r="G150" s="250">
        <v>39365</v>
      </c>
      <c r="H150" s="223">
        <v>36039</v>
      </c>
      <c r="I150" s="206"/>
      <c r="J150" s="206"/>
      <c r="K150" s="206"/>
      <c r="L150" s="247" t="s">
        <v>7079</v>
      </c>
      <c r="M150" s="211" t="s">
        <v>5270</v>
      </c>
      <c r="N150" s="211" t="s">
        <v>5271</v>
      </c>
      <c r="O150" s="211" t="s">
        <v>5272</v>
      </c>
      <c r="P150" s="211"/>
      <c r="Q150" s="211"/>
      <c r="R150" s="211"/>
      <c r="S150" s="211" t="s">
        <v>6467</v>
      </c>
      <c r="T150" s="206"/>
      <c r="U150" s="206"/>
      <c r="V150" s="206"/>
      <c r="W150" s="249"/>
      <c r="X150" s="206"/>
      <c r="Y150" s="206"/>
      <c r="Z150" s="206"/>
      <c r="AA150" s="206"/>
      <c r="AB150" s="206"/>
      <c r="AC150" s="206"/>
      <c r="AD150" s="206"/>
      <c r="AE150" s="206"/>
      <c r="AF150" s="206"/>
      <c r="AG150" s="206"/>
      <c r="AH150" s="206"/>
      <c r="AI150" s="206"/>
      <c r="AJ150" s="206"/>
      <c r="AK150" s="206"/>
      <c r="AL150" s="206"/>
      <c r="AM150" s="206"/>
      <c r="AN150" s="206"/>
      <c r="AO150" s="206"/>
      <c r="AP150" s="206"/>
      <c r="AQ150" s="206"/>
      <c r="AR150" s="206"/>
      <c r="AS150" s="206"/>
      <c r="AT150" s="206"/>
      <c r="AU150" s="206"/>
      <c r="AV150" s="206"/>
      <c r="AW150" s="206"/>
      <c r="AX150" s="206"/>
      <c r="AY150" s="206"/>
      <c r="AZ150" s="206"/>
      <c r="BA150" s="206"/>
      <c r="BB150" s="206"/>
      <c r="BC150" s="206"/>
      <c r="BD150" s="206"/>
      <c r="BE150" s="206"/>
      <c r="BF150" s="206"/>
      <c r="BG150" s="206"/>
      <c r="BH150" s="206"/>
      <c r="BI150" s="206"/>
      <c r="BJ150" s="206"/>
      <c r="BK150" s="206"/>
      <c r="BL150" s="206"/>
      <c r="BM150" s="206"/>
      <c r="BN150" s="206"/>
      <c r="BO150" s="206"/>
      <c r="BP150" s="206"/>
      <c r="BQ150" s="206"/>
      <c r="BR150" s="206"/>
      <c r="BS150" s="206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6"/>
      <c r="CJ150" s="206"/>
      <c r="CK150" s="206"/>
      <c r="CL150" s="206"/>
      <c r="CM150" s="206"/>
      <c r="CN150" s="206"/>
    </row>
    <row r="151" spans="1:92" hidden="1">
      <c r="A151" s="206"/>
      <c r="B151" s="211" t="s">
        <v>330</v>
      </c>
      <c r="C151" s="206" t="s">
        <v>2465</v>
      </c>
      <c r="D151" s="103" t="s">
        <v>5735</v>
      </c>
      <c r="E151" s="206"/>
      <c r="F151" s="206"/>
      <c r="G151" s="250">
        <v>39365</v>
      </c>
      <c r="H151" s="223">
        <v>35186</v>
      </c>
      <c r="I151" s="206"/>
      <c r="J151" s="206"/>
      <c r="K151" s="206"/>
      <c r="L151" s="247" t="s">
        <v>7079</v>
      </c>
      <c r="M151" s="211" t="s">
        <v>5273</v>
      </c>
      <c r="N151" s="211" t="s">
        <v>5274</v>
      </c>
      <c r="O151" s="211" t="s">
        <v>5275</v>
      </c>
      <c r="P151" s="211"/>
      <c r="Q151" s="211"/>
      <c r="R151" s="211"/>
      <c r="S151" s="211" t="s">
        <v>5276</v>
      </c>
      <c r="T151" s="206"/>
      <c r="U151" s="206"/>
      <c r="V151" s="206"/>
      <c r="W151" s="249"/>
      <c r="X151" s="206"/>
      <c r="Y151" s="206"/>
      <c r="Z151" s="206"/>
      <c r="AA151" s="206"/>
      <c r="AB151" s="206"/>
      <c r="AC151" s="206"/>
      <c r="AD151" s="206"/>
      <c r="AE151" s="206"/>
      <c r="AF151" s="206"/>
      <c r="AG151" s="206"/>
      <c r="AH151" s="206"/>
      <c r="AI151" s="206"/>
      <c r="AJ151" s="206"/>
      <c r="AK151" s="206"/>
      <c r="AL151" s="206"/>
      <c r="AM151" s="206"/>
      <c r="AN151" s="206"/>
      <c r="AO151" s="206"/>
      <c r="AP151" s="206"/>
      <c r="AQ151" s="206"/>
      <c r="AR151" s="206"/>
      <c r="AS151" s="206"/>
      <c r="AT151" s="206"/>
      <c r="AU151" s="206"/>
      <c r="AV151" s="206"/>
      <c r="AW151" s="206"/>
      <c r="AX151" s="206"/>
      <c r="AY151" s="206"/>
      <c r="AZ151" s="206"/>
      <c r="BA151" s="206"/>
      <c r="BB151" s="206"/>
      <c r="BC151" s="206"/>
      <c r="BD151" s="206"/>
      <c r="BE151" s="206"/>
      <c r="BF151" s="206"/>
      <c r="BG151" s="206"/>
      <c r="BH151" s="206"/>
      <c r="BI151" s="206"/>
      <c r="BJ151" s="206"/>
      <c r="BK151" s="206"/>
      <c r="BL151" s="206"/>
      <c r="BM151" s="206"/>
      <c r="BN151" s="206"/>
      <c r="BO151" s="206"/>
      <c r="BP151" s="206"/>
      <c r="BQ151" s="206"/>
      <c r="BR151" s="206"/>
      <c r="BS151" s="206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6"/>
      <c r="CJ151" s="206"/>
      <c r="CK151" s="206"/>
      <c r="CL151" s="206"/>
      <c r="CM151" s="206"/>
      <c r="CN151" s="206"/>
    </row>
    <row r="152" spans="1:92" hidden="1">
      <c r="A152" s="206"/>
      <c r="B152" s="211" t="s">
        <v>330</v>
      </c>
      <c r="C152" s="206" t="s">
        <v>2465</v>
      </c>
      <c r="D152" s="103" t="s">
        <v>5735</v>
      </c>
      <c r="E152" s="206"/>
      <c r="F152" s="206"/>
      <c r="G152" s="250">
        <v>39365</v>
      </c>
      <c r="H152" s="223">
        <v>35551</v>
      </c>
      <c r="I152" s="206"/>
      <c r="J152" s="206"/>
      <c r="K152" s="206"/>
      <c r="L152" s="247" t="s">
        <v>7079</v>
      </c>
      <c r="M152" s="211" t="s">
        <v>5277</v>
      </c>
      <c r="N152" s="211" t="s">
        <v>5278</v>
      </c>
      <c r="O152" s="211" t="s">
        <v>5279</v>
      </c>
      <c r="P152" s="211"/>
      <c r="Q152" s="211"/>
      <c r="R152" s="211"/>
      <c r="S152" s="211" t="s">
        <v>7390</v>
      </c>
      <c r="T152" s="206"/>
      <c r="U152" s="206"/>
      <c r="V152" s="206"/>
      <c r="W152" s="249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</row>
    <row r="153" spans="1:92" hidden="1">
      <c r="A153" s="206"/>
      <c r="B153" s="211" t="s">
        <v>330</v>
      </c>
      <c r="C153" s="206" t="s">
        <v>2465</v>
      </c>
      <c r="D153" s="103" t="s">
        <v>5735</v>
      </c>
      <c r="E153" s="206"/>
      <c r="F153" s="206"/>
      <c r="G153" s="250">
        <v>39365</v>
      </c>
      <c r="H153" s="223">
        <v>35551</v>
      </c>
      <c r="I153" s="206"/>
      <c r="J153" s="206"/>
      <c r="K153" s="206"/>
      <c r="L153" s="247" t="s">
        <v>7079</v>
      </c>
      <c r="M153" s="211" t="s">
        <v>5280</v>
      </c>
      <c r="N153" s="211" t="s">
        <v>5281</v>
      </c>
      <c r="O153" s="211" t="s">
        <v>5282</v>
      </c>
      <c r="P153" s="211"/>
      <c r="Q153" s="211"/>
      <c r="R153" s="211"/>
      <c r="S153" s="211" t="s">
        <v>7390</v>
      </c>
      <c r="T153" s="206"/>
      <c r="U153" s="206"/>
      <c r="V153" s="206"/>
      <c r="W153" s="249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  <c r="AM153" s="206"/>
      <c r="AN153" s="206"/>
      <c r="AO153" s="206"/>
      <c r="AP153" s="206"/>
      <c r="AQ153" s="206"/>
      <c r="AR153" s="206"/>
      <c r="AS153" s="206"/>
      <c r="AT153" s="206"/>
      <c r="AU153" s="206"/>
      <c r="AV153" s="206"/>
      <c r="AW153" s="206"/>
      <c r="AX153" s="206"/>
      <c r="AY153" s="206"/>
      <c r="AZ153" s="206"/>
      <c r="BA153" s="206"/>
      <c r="BB153" s="206"/>
      <c r="BC153" s="206"/>
      <c r="BD153" s="206"/>
      <c r="BE153" s="206"/>
      <c r="BF153" s="206"/>
      <c r="BG153" s="206"/>
      <c r="BH153" s="206"/>
      <c r="BI153" s="206"/>
      <c r="BJ153" s="206"/>
      <c r="BK153" s="206"/>
      <c r="BL153" s="206"/>
      <c r="BM153" s="206"/>
      <c r="BN153" s="206"/>
      <c r="BO153" s="206"/>
      <c r="BP153" s="206"/>
      <c r="BQ153" s="206"/>
      <c r="BR153" s="206"/>
      <c r="BS153" s="206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6"/>
      <c r="CJ153" s="206"/>
      <c r="CK153" s="206"/>
      <c r="CL153" s="206"/>
      <c r="CM153" s="206"/>
      <c r="CN153" s="206"/>
    </row>
    <row r="154" spans="1:92" s="219" customFormat="1" hidden="1">
      <c r="A154" s="213" t="s">
        <v>6531</v>
      </c>
      <c r="B154" s="218" t="s">
        <v>330</v>
      </c>
      <c r="C154" s="213" t="s">
        <v>2465</v>
      </c>
      <c r="D154" s="215" t="s">
        <v>5735</v>
      </c>
      <c r="E154" s="213"/>
      <c r="F154" s="213"/>
      <c r="G154" s="234">
        <v>39365</v>
      </c>
      <c r="H154" s="237">
        <v>36342</v>
      </c>
      <c r="I154" s="213"/>
      <c r="J154" s="213"/>
      <c r="K154" s="213"/>
      <c r="L154" s="235" t="s">
        <v>7079</v>
      </c>
      <c r="M154" s="218" t="s">
        <v>6532</v>
      </c>
      <c r="N154" s="218" t="s">
        <v>6533</v>
      </c>
      <c r="O154" s="218">
        <v>8750</v>
      </c>
      <c r="P154" s="218"/>
      <c r="Q154" s="218"/>
      <c r="R154" s="218"/>
      <c r="S154" s="218" t="s">
        <v>6534</v>
      </c>
      <c r="T154" s="213"/>
      <c r="U154" s="213"/>
      <c r="V154" s="213"/>
      <c r="W154" s="236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3"/>
      <c r="BB154" s="213"/>
      <c r="BC154" s="213"/>
      <c r="BD154" s="213"/>
      <c r="BE154" s="213"/>
      <c r="BF154" s="213"/>
      <c r="BG154" s="213"/>
      <c r="BH154" s="213"/>
      <c r="BI154" s="213"/>
      <c r="BJ154" s="213"/>
      <c r="BK154" s="213"/>
      <c r="BL154" s="213"/>
      <c r="BM154" s="213"/>
      <c r="BN154" s="213"/>
      <c r="BO154" s="213"/>
      <c r="BP154" s="213"/>
      <c r="BQ154" s="213"/>
      <c r="BR154" s="213"/>
      <c r="BS154" s="213"/>
      <c r="BT154" s="213"/>
      <c r="BU154" s="213"/>
      <c r="BV154" s="213"/>
      <c r="BW154" s="213"/>
      <c r="BX154" s="213"/>
      <c r="BY154" s="213"/>
      <c r="BZ154" s="213"/>
      <c r="CA154" s="213"/>
      <c r="CB154" s="213"/>
      <c r="CC154" s="213"/>
      <c r="CD154" s="213"/>
      <c r="CE154" s="213"/>
      <c r="CF154" s="213"/>
      <c r="CG154" s="213"/>
      <c r="CH154" s="213"/>
      <c r="CI154" s="213"/>
      <c r="CJ154" s="213"/>
      <c r="CK154" s="213"/>
      <c r="CL154" s="213"/>
      <c r="CM154" s="213"/>
      <c r="CN154" s="213"/>
    </row>
    <row r="155" spans="1:92" hidden="1">
      <c r="A155" s="206"/>
      <c r="B155" s="211" t="s">
        <v>330</v>
      </c>
      <c r="C155" s="206" t="s">
        <v>2465</v>
      </c>
      <c r="D155" s="103" t="s">
        <v>5735</v>
      </c>
      <c r="E155" s="206"/>
      <c r="F155" s="206"/>
      <c r="G155" s="250">
        <v>39365</v>
      </c>
      <c r="H155" s="223">
        <v>36434</v>
      </c>
      <c r="I155" s="206"/>
      <c r="J155" s="206"/>
      <c r="K155" s="206"/>
      <c r="L155" s="247" t="s">
        <v>7079</v>
      </c>
      <c r="M155" s="211" t="s">
        <v>6535</v>
      </c>
      <c r="N155" s="211">
        <v>1980200013</v>
      </c>
      <c r="O155" s="211" t="s">
        <v>3963</v>
      </c>
      <c r="P155" s="211"/>
      <c r="Q155" s="211"/>
      <c r="R155" s="211"/>
      <c r="S155" s="211" t="s">
        <v>5734</v>
      </c>
      <c r="T155" s="206"/>
      <c r="U155" s="206"/>
      <c r="V155" s="206"/>
      <c r="W155" s="249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  <c r="AM155" s="206"/>
      <c r="AN155" s="206"/>
      <c r="AO155" s="206"/>
      <c r="AP155" s="206"/>
      <c r="AQ155" s="206"/>
      <c r="AR155" s="206"/>
      <c r="AS155" s="206"/>
      <c r="AT155" s="206"/>
      <c r="AU155" s="206"/>
      <c r="AV155" s="206"/>
      <c r="AW155" s="206"/>
      <c r="AX155" s="206"/>
      <c r="AY155" s="206"/>
      <c r="AZ155" s="206"/>
      <c r="BA155" s="206"/>
      <c r="BB155" s="206"/>
      <c r="BC155" s="206"/>
      <c r="BD155" s="206"/>
      <c r="BE155" s="206"/>
      <c r="BF155" s="206"/>
      <c r="BG155" s="206"/>
      <c r="BH155" s="206"/>
      <c r="BI155" s="206"/>
      <c r="BJ155" s="206"/>
      <c r="BK155" s="206"/>
      <c r="BL155" s="206"/>
      <c r="BM155" s="206"/>
      <c r="BN155" s="206"/>
      <c r="BO155" s="206"/>
      <c r="BP155" s="206"/>
      <c r="BQ155" s="206"/>
      <c r="BR155" s="206"/>
      <c r="BS155" s="206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6"/>
      <c r="CJ155" s="206"/>
      <c r="CK155" s="206"/>
      <c r="CL155" s="206"/>
      <c r="CM155" s="206"/>
      <c r="CN155" s="206"/>
    </row>
    <row r="156" spans="1:92" hidden="1">
      <c r="A156" s="206"/>
      <c r="B156" s="211" t="s">
        <v>330</v>
      </c>
      <c r="C156" s="206" t="s">
        <v>2465</v>
      </c>
      <c r="D156" s="103" t="s">
        <v>5735</v>
      </c>
      <c r="E156" s="206"/>
      <c r="F156" s="206"/>
      <c r="G156" s="250">
        <v>39365</v>
      </c>
      <c r="H156" s="223">
        <v>36251</v>
      </c>
      <c r="I156" s="206"/>
      <c r="J156" s="206"/>
      <c r="K156" s="206"/>
      <c r="L156" s="247" t="s">
        <v>7079</v>
      </c>
      <c r="M156" s="211" t="s">
        <v>3964</v>
      </c>
      <c r="N156" s="211" t="s">
        <v>3965</v>
      </c>
      <c r="O156" s="211">
        <v>3560</v>
      </c>
      <c r="P156" s="211"/>
      <c r="Q156" s="211"/>
      <c r="R156" s="211"/>
      <c r="S156" s="211" t="s">
        <v>7381</v>
      </c>
      <c r="T156" s="206"/>
      <c r="U156" s="206"/>
      <c r="V156" s="206"/>
      <c r="W156" s="249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  <c r="AP156" s="206"/>
      <c r="AQ156" s="206"/>
      <c r="AR156" s="206"/>
      <c r="AS156" s="206"/>
      <c r="AT156" s="206"/>
      <c r="AU156" s="206"/>
      <c r="AV156" s="206"/>
      <c r="AW156" s="206"/>
      <c r="AX156" s="206"/>
      <c r="AY156" s="206"/>
      <c r="AZ156" s="206"/>
      <c r="BA156" s="206"/>
      <c r="BB156" s="206"/>
      <c r="BC156" s="206"/>
      <c r="BD156" s="206"/>
      <c r="BE156" s="206"/>
      <c r="BF156" s="206"/>
      <c r="BG156" s="206"/>
      <c r="BH156" s="206"/>
      <c r="BI156" s="206"/>
      <c r="BJ156" s="206"/>
      <c r="BK156" s="206"/>
      <c r="BL156" s="206"/>
      <c r="BM156" s="206"/>
      <c r="BN156" s="206"/>
      <c r="BO156" s="206"/>
      <c r="BP156" s="206"/>
      <c r="BQ156" s="206"/>
      <c r="BR156" s="206"/>
      <c r="BS156" s="206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6"/>
      <c r="CJ156" s="206"/>
      <c r="CK156" s="206"/>
      <c r="CL156" s="206"/>
      <c r="CM156" s="206"/>
      <c r="CN156" s="206"/>
    </row>
    <row r="157" spans="1:92" hidden="1">
      <c r="A157" s="206"/>
      <c r="B157" s="211" t="s">
        <v>330</v>
      </c>
      <c r="C157" s="206" t="s">
        <v>2465</v>
      </c>
      <c r="D157" s="103" t="s">
        <v>5735</v>
      </c>
      <c r="E157" s="206"/>
      <c r="F157" s="206"/>
      <c r="G157" s="250">
        <v>39365</v>
      </c>
      <c r="H157" s="223">
        <v>36861</v>
      </c>
      <c r="I157" s="206"/>
      <c r="J157" s="206"/>
      <c r="K157" s="206"/>
      <c r="L157" s="247" t="s">
        <v>7079</v>
      </c>
      <c r="M157" s="211" t="s">
        <v>3966</v>
      </c>
      <c r="N157" s="211" t="s">
        <v>3967</v>
      </c>
      <c r="O157" s="211" t="s">
        <v>3968</v>
      </c>
      <c r="P157" s="211"/>
      <c r="Q157" s="211"/>
      <c r="R157" s="211"/>
      <c r="S157" s="211" t="s">
        <v>6467</v>
      </c>
      <c r="T157" s="206"/>
      <c r="U157" s="206"/>
      <c r="V157" s="206"/>
      <c r="W157" s="249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  <c r="AP157" s="206"/>
      <c r="AQ157" s="206"/>
      <c r="AR157" s="206"/>
      <c r="AS157" s="206"/>
      <c r="AT157" s="206"/>
      <c r="AU157" s="206"/>
      <c r="AV157" s="206"/>
      <c r="AW157" s="206"/>
      <c r="AX157" s="206"/>
      <c r="AY157" s="206"/>
      <c r="AZ157" s="206"/>
      <c r="BA157" s="206"/>
      <c r="BB157" s="206"/>
      <c r="BC157" s="206"/>
      <c r="BD157" s="206"/>
      <c r="BE157" s="206"/>
      <c r="BF157" s="206"/>
      <c r="BG157" s="206"/>
      <c r="BH157" s="206"/>
      <c r="BI157" s="206"/>
      <c r="BJ157" s="206"/>
      <c r="BK157" s="206"/>
      <c r="BL157" s="206"/>
      <c r="BM157" s="206"/>
      <c r="BN157" s="206"/>
      <c r="BO157" s="206"/>
      <c r="BP157" s="206"/>
      <c r="BQ157" s="206"/>
      <c r="BR157" s="206"/>
      <c r="BS157" s="206"/>
      <c r="BT157" s="206"/>
      <c r="BU157" s="206"/>
      <c r="BV157" s="206"/>
      <c r="BW157" s="206"/>
      <c r="BX157" s="206"/>
      <c r="BY157" s="206"/>
      <c r="BZ157" s="206"/>
      <c r="CA157" s="206"/>
      <c r="CB157" s="206"/>
      <c r="CC157" s="206"/>
      <c r="CD157" s="206"/>
      <c r="CE157" s="206"/>
      <c r="CF157" s="206"/>
      <c r="CG157" s="206"/>
      <c r="CH157" s="206"/>
      <c r="CI157" s="206"/>
      <c r="CJ157" s="206"/>
      <c r="CK157" s="206"/>
      <c r="CL157" s="206"/>
      <c r="CM157" s="206"/>
      <c r="CN157" s="206"/>
    </row>
    <row r="158" spans="1:92" hidden="1">
      <c r="A158" s="206"/>
      <c r="B158" s="211" t="s">
        <v>330</v>
      </c>
      <c r="C158" s="206" t="s">
        <v>2465</v>
      </c>
      <c r="D158" s="103" t="s">
        <v>3914</v>
      </c>
      <c r="E158" s="206"/>
      <c r="F158" s="206"/>
      <c r="G158" s="250">
        <v>39365</v>
      </c>
      <c r="H158" s="206"/>
      <c r="I158" s="206"/>
      <c r="J158" s="206"/>
      <c r="K158" s="206"/>
      <c r="L158" s="247" t="s">
        <v>7079</v>
      </c>
      <c r="M158" s="211" t="s">
        <v>3969</v>
      </c>
      <c r="N158" s="211" t="s">
        <v>3970</v>
      </c>
      <c r="O158" s="211" t="s">
        <v>3971</v>
      </c>
      <c r="P158" s="211"/>
      <c r="Q158" s="211"/>
      <c r="R158" s="211"/>
      <c r="S158" s="211"/>
      <c r="T158" s="206"/>
      <c r="U158" s="206"/>
      <c r="V158" s="206"/>
      <c r="W158" s="249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  <c r="AP158" s="206"/>
      <c r="AQ158" s="206"/>
      <c r="AR158" s="206"/>
      <c r="AS158" s="206"/>
      <c r="AT158" s="206"/>
      <c r="AU158" s="206"/>
      <c r="AV158" s="206"/>
      <c r="AW158" s="206"/>
      <c r="AX158" s="206"/>
      <c r="AY158" s="206"/>
      <c r="AZ158" s="206"/>
      <c r="BA158" s="206"/>
      <c r="BB158" s="206"/>
      <c r="BC158" s="206"/>
      <c r="BD158" s="206"/>
      <c r="BE158" s="206"/>
      <c r="BF158" s="206"/>
      <c r="BG158" s="206"/>
      <c r="BH158" s="206"/>
      <c r="BI158" s="206"/>
      <c r="BJ158" s="206"/>
      <c r="BK158" s="206"/>
      <c r="BL158" s="206"/>
      <c r="BM158" s="206"/>
      <c r="BN158" s="206"/>
      <c r="BO158" s="206"/>
      <c r="BP158" s="206"/>
      <c r="BQ158" s="206"/>
      <c r="BR158" s="206"/>
      <c r="BS158" s="206"/>
      <c r="BT158" s="206"/>
      <c r="BU158" s="206"/>
      <c r="BV158" s="206"/>
      <c r="BW158" s="206"/>
      <c r="BX158" s="206"/>
      <c r="BY158" s="206"/>
      <c r="BZ158" s="206"/>
      <c r="CA158" s="206"/>
      <c r="CB158" s="206"/>
      <c r="CC158" s="206"/>
      <c r="CD158" s="206"/>
      <c r="CE158" s="206"/>
      <c r="CF158" s="206"/>
      <c r="CG158" s="206"/>
      <c r="CH158" s="206"/>
      <c r="CI158" s="206"/>
      <c r="CJ158" s="206"/>
      <c r="CK158" s="206"/>
      <c r="CL158" s="206"/>
      <c r="CM158" s="206"/>
      <c r="CN158" s="206"/>
    </row>
    <row r="159" spans="1:92" hidden="1">
      <c r="A159" s="206"/>
      <c r="B159" s="211" t="s">
        <v>330</v>
      </c>
      <c r="C159" s="206" t="s">
        <v>2465</v>
      </c>
      <c r="D159" s="103" t="s">
        <v>3914</v>
      </c>
      <c r="E159" s="206"/>
      <c r="F159" s="206"/>
      <c r="G159" s="250">
        <v>39365</v>
      </c>
      <c r="H159" s="206"/>
      <c r="I159" s="206"/>
      <c r="J159" s="206"/>
      <c r="K159" s="206"/>
      <c r="L159" s="247" t="s">
        <v>7079</v>
      </c>
      <c r="M159" s="211" t="s">
        <v>3972</v>
      </c>
      <c r="N159" s="211">
        <v>988377</v>
      </c>
      <c r="O159" s="211">
        <v>9050</v>
      </c>
      <c r="P159" s="211"/>
      <c r="Q159" s="211"/>
      <c r="R159" s="211"/>
      <c r="S159" s="211" t="s">
        <v>3973</v>
      </c>
      <c r="T159" s="206"/>
      <c r="U159" s="206"/>
      <c r="V159" s="206"/>
      <c r="W159" s="249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  <c r="AP159" s="206"/>
      <c r="AQ159" s="206"/>
      <c r="AR159" s="206"/>
      <c r="AS159" s="206"/>
      <c r="AT159" s="206"/>
      <c r="AU159" s="206"/>
      <c r="AV159" s="206"/>
      <c r="AW159" s="206"/>
      <c r="AX159" s="206"/>
      <c r="AY159" s="206"/>
      <c r="AZ159" s="206"/>
      <c r="BA159" s="206"/>
      <c r="BB159" s="206"/>
      <c r="BC159" s="206"/>
      <c r="BD159" s="206"/>
      <c r="BE159" s="206"/>
      <c r="BF159" s="206"/>
      <c r="BG159" s="206"/>
      <c r="BH159" s="206"/>
      <c r="BI159" s="206"/>
      <c r="BJ159" s="206"/>
      <c r="BK159" s="206"/>
      <c r="BL159" s="206"/>
      <c r="BM159" s="206"/>
      <c r="BN159" s="206"/>
      <c r="BO159" s="206"/>
      <c r="BP159" s="206"/>
      <c r="BQ159" s="206"/>
      <c r="BR159" s="206"/>
      <c r="BS159" s="206"/>
      <c r="BT159" s="206"/>
      <c r="BU159" s="206"/>
      <c r="BV159" s="206"/>
      <c r="BW159" s="206"/>
      <c r="BX159" s="206"/>
      <c r="BY159" s="206"/>
      <c r="BZ159" s="206"/>
      <c r="CA159" s="206"/>
      <c r="CB159" s="206"/>
      <c r="CC159" s="206"/>
      <c r="CD159" s="206"/>
      <c r="CE159" s="206"/>
      <c r="CF159" s="206"/>
      <c r="CG159" s="206"/>
      <c r="CH159" s="206"/>
      <c r="CI159" s="206"/>
      <c r="CJ159" s="206"/>
      <c r="CK159" s="206"/>
      <c r="CL159" s="206"/>
      <c r="CM159" s="206"/>
      <c r="CN159" s="206"/>
    </row>
    <row r="160" spans="1:92">
      <c r="A160" s="206"/>
      <c r="B160" s="211" t="s">
        <v>330</v>
      </c>
      <c r="C160" s="206" t="s">
        <v>2465</v>
      </c>
      <c r="D160" s="103" t="s">
        <v>3791</v>
      </c>
      <c r="E160" s="206"/>
      <c r="F160" s="206"/>
      <c r="G160" s="250">
        <v>39365</v>
      </c>
      <c r="H160" s="206"/>
      <c r="I160" s="206"/>
      <c r="J160" s="206"/>
      <c r="K160" s="206"/>
      <c r="L160" s="247" t="s">
        <v>7079</v>
      </c>
      <c r="M160" s="211" t="s">
        <v>3974</v>
      </c>
      <c r="N160" s="211" t="s">
        <v>3975</v>
      </c>
      <c r="O160" s="211" t="s">
        <v>3976</v>
      </c>
      <c r="P160" s="211"/>
      <c r="Q160" s="211"/>
      <c r="R160" s="211"/>
      <c r="S160" s="211" t="s">
        <v>4214</v>
      </c>
      <c r="T160" s="206"/>
      <c r="U160" s="206"/>
      <c r="V160" s="206"/>
      <c r="W160" s="249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6"/>
      <c r="BB160" s="206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6"/>
      <c r="BS160" s="206"/>
      <c r="BT160" s="206"/>
      <c r="BU160" s="206"/>
      <c r="BV160" s="206"/>
      <c r="BW160" s="206"/>
      <c r="BX160" s="206"/>
      <c r="BY160" s="206"/>
      <c r="BZ160" s="206"/>
      <c r="CA160" s="206"/>
      <c r="CB160" s="206"/>
      <c r="CC160" s="206"/>
      <c r="CD160" s="206"/>
      <c r="CE160" s="206"/>
      <c r="CF160" s="206"/>
      <c r="CG160" s="206"/>
      <c r="CH160" s="206"/>
      <c r="CI160" s="206"/>
      <c r="CJ160" s="206"/>
      <c r="CK160" s="206"/>
      <c r="CL160" s="206"/>
      <c r="CM160" s="206"/>
      <c r="CN160" s="206"/>
    </row>
    <row r="161" spans="1:92">
      <c r="A161" s="206"/>
      <c r="B161" s="211" t="s">
        <v>330</v>
      </c>
      <c r="C161" s="206" t="s">
        <v>2465</v>
      </c>
      <c r="D161" s="103" t="s">
        <v>3791</v>
      </c>
      <c r="E161" s="206"/>
      <c r="F161" s="206"/>
      <c r="G161" s="250">
        <v>39365</v>
      </c>
      <c r="H161" s="206"/>
      <c r="I161" s="206"/>
      <c r="J161" s="206"/>
      <c r="K161" s="206"/>
      <c r="L161" s="247" t="s">
        <v>7079</v>
      </c>
      <c r="M161" s="211" t="s">
        <v>3977</v>
      </c>
      <c r="N161" s="211" t="s">
        <v>3978</v>
      </c>
      <c r="O161" s="211" t="s">
        <v>3976</v>
      </c>
      <c r="P161" s="211"/>
      <c r="Q161" s="211"/>
      <c r="R161" s="211"/>
      <c r="S161" s="211" t="s">
        <v>4214</v>
      </c>
      <c r="T161" s="206"/>
      <c r="U161" s="206"/>
      <c r="V161" s="206"/>
      <c r="W161" s="249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6"/>
      <c r="BB161" s="206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6"/>
      <c r="BS161" s="206"/>
      <c r="BT161" s="206"/>
      <c r="BU161" s="206"/>
      <c r="BV161" s="206"/>
      <c r="BW161" s="206"/>
      <c r="BX161" s="206"/>
      <c r="BY161" s="206"/>
      <c r="BZ161" s="206"/>
      <c r="CA161" s="206"/>
      <c r="CB161" s="206"/>
      <c r="CC161" s="206"/>
      <c r="CD161" s="206"/>
      <c r="CE161" s="206"/>
      <c r="CF161" s="206"/>
      <c r="CG161" s="206"/>
      <c r="CH161" s="206"/>
      <c r="CI161" s="206"/>
      <c r="CJ161" s="206"/>
      <c r="CK161" s="206"/>
      <c r="CL161" s="206"/>
      <c r="CM161" s="206"/>
      <c r="CN161" s="206"/>
    </row>
    <row r="162" spans="1:92" hidden="1">
      <c r="A162" s="206"/>
      <c r="B162" s="211" t="s">
        <v>1501</v>
      </c>
      <c r="C162" s="206" t="s">
        <v>2465</v>
      </c>
      <c r="D162" s="103" t="s">
        <v>3979</v>
      </c>
      <c r="F162" s="206" t="s">
        <v>3980</v>
      </c>
      <c r="G162" s="250">
        <v>40372</v>
      </c>
      <c r="H162" s="206"/>
      <c r="I162" s="206"/>
      <c r="J162" s="206"/>
      <c r="K162" s="206"/>
      <c r="L162" s="247" t="s">
        <v>7079</v>
      </c>
      <c r="M162" s="211"/>
      <c r="N162" s="211"/>
      <c r="O162" s="211" t="s">
        <v>3981</v>
      </c>
      <c r="P162" s="211"/>
      <c r="Q162" s="211"/>
      <c r="R162" s="211"/>
      <c r="S162" s="211" t="s">
        <v>5744</v>
      </c>
      <c r="T162" s="206"/>
      <c r="U162" s="206"/>
      <c r="V162" s="206"/>
      <c r="W162" s="249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6"/>
      <c r="BB162" s="206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6"/>
      <c r="BS162" s="206"/>
      <c r="BT162" s="206"/>
      <c r="BU162" s="206"/>
      <c r="BV162" s="206"/>
      <c r="BW162" s="206"/>
      <c r="BX162" s="206"/>
      <c r="BY162" s="206"/>
      <c r="BZ162" s="206"/>
      <c r="CA162" s="206"/>
      <c r="CB162" s="206"/>
      <c r="CC162" s="206"/>
      <c r="CD162" s="206"/>
      <c r="CE162" s="206"/>
      <c r="CF162" s="206"/>
      <c r="CG162" s="206"/>
      <c r="CH162" s="206"/>
      <c r="CI162" s="206"/>
      <c r="CJ162" s="206"/>
      <c r="CK162" s="206"/>
      <c r="CL162" s="206"/>
      <c r="CM162" s="206"/>
      <c r="CN162" s="206"/>
    </row>
    <row r="163" spans="1:92" s="301" customFormat="1">
      <c r="A163" s="299"/>
      <c r="B163" s="264" t="s">
        <v>3211</v>
      </c>
      <c r="C163" s="299" t="s">
        <v>2465</v>
      </c>
      <c r="D163" s="265" t="s">
        <v>4889</v>
      </c>
      <c r="E163" s="299" t="s">
        <v>3982</v>
      </c>
      <c r="F163" s="299" t="s">
        <v>3983</v>
      </c>
      <c r="G163" s="266">
        <v>40369</v>
      </c>
      <c r="H163" s="299"/>
      <c r="I163" s="299"/>
      <c r="J163" s="299"/>
      <c r="K163" s="299"/>
      <c r="L163" s="267" t="s">
        <v>7079</v>
      </c>
      <c r="M163" s="264"/>
      <c r="N163" s="264" t="s">
        <v>3984</v>
      </c>
      <c r="O163" s="264" t="s">
        <v>3985</v>
      </c>
      <c r="P163" s="264"/>
      <c r="Q163" s="264"/>
      <c r="R163" s="264"/>
      <c r="S163" s="264" t="s">
        <v>4214</v>
      </c>
      <c r="T163" s="299"/>
      <c r="U163" s="299" t="s">
        <v>4215</v>
      </c>
      <c r="V163" s="299"/>
      <c r="W163" s="300"/>
      <c r="X163" s="299"/>
      <c r="Y163" s="299"/>
      <c r="Z163" s="299"/>
      <c r="AA163" s="299"/>
      <c r="AB163" s="299"/>
      <c r="AC163" s="299"/>
      <c r="AD163" s="299"/>
      <c r="AE163" s="299"/>
      <c r="AF163" s="299"/>
      <c r="AG163" s="299"/>
      <c r="AH163" s="299"/>
      <c r="AI163" s="299"/>
      <c r="AJ163" s="299"/>
      <c r="AK163" s="299"/>
      <c r="AL163" s="299"/>
      <c r="AM163" s="299"/>
      <c r="AN163" s="299"/>
      <c r="AO163" s="299"/>
      <c r="AP163" s="299"/>
      <c r="AQ163" s="299"/>
      <c r="AR163" s="299"/>
      <c r="AS163" s="299"/>
      <c r="AT163" s="299"/>
      <c r="AU163" s="299"/>
      <c r="AV163" s="299"/>
      <c r="AW163" s="299"/>
      <c r="AX163" s="299"/>
      <c r="AY163" s="299"/>
      <c r="AZ163" s="299"/>
      <c r="BA163" s="299"/>
      <c r="BB163" s="299"/>
      <c r="BC163" s="299"/>
      <c r="BD163" s="299"/>
      <c r="BE163" s="299"/>
      <c r="BF163" s="299"/>
      <c r="BG163" s="299"/>
      <c r="BH163" s="299"/>
      <c r="BI163" s="299"/>
      <c r="BJ163" s="299"/>
      <c r="BK163" s="299"/>
      <c r="BL163" s="299"/>
      <c r="BM163" s="299"/>
      <c r="BN163" s="299"/>
      <c r="BO163" s="299"/>
      <c r="BP163" s="299"/>
      <c r="BQ163" s="299"/>
      <c r="BR163" s="299"/>
      <c r="BS163" s="299"/>
      <c r="BT163" s="299"/>
      <c r="BU163" s="299"/>
      <c r="BV163" s="299"/>
      <c r="BW163" s="299"/>
      <c r="BX163" s="299"/>
      <c r="BY163" s="299"/>
      <c r="BZ163" s="299"/>
      <c r="CA163" s="299"/>
      <c r="CB163" s="299"/>
      <c r="CC163" s="299"/>
      <c r="CD163" s="299"/>
      <c r="CE163" s="299"/>
      <c r="CF163" s="299"/>
      <c r="CG163" s="299"/>
      <c r="CH163" s="299"/>
      <c r="CI163" s="299"/>
      <c r="CJ163" s="299"/>
      <c r="CK163" s="299"/>
      <c r="CL163" s="299"/>
      <c r="CM163" s="299"/>
      <c r="CN163" s="299"/>
    </row>
    <row r="164" spans="1:92" s="301" customFormat="1">
      <c r="A164" s="299"/>
      <c r="B164" s="264" t="s">
        <v>3211</v>
      </c>
      <c r="C164" s="299" t="s">
        <v>2465</v>
      </c>
      <c r="D164" s="265" t="s">
        <v>4889</v>
      </c>
      <c r="E164" s="299" t="s">
        <v>3982</v>
      </c>
      <c r="F164" s="299" t="s">
        <v>3983</v>
      </c>
      <c r="G164" s="266">
        <v>40369</v>
      </c>
      <c r="H164" s="299"/>
      <c r="I164" s="299"/>
      <c r="J164" s="299"/>
      <c r="K164" s="299"/>
      <c r="L164" s="267" t="s">
        <v>7079</v>
      </c>
      <c r="M164" s="264"/>
      <c r="N164" s="264" t="s">
        <v>4892</v>
      </c>
      <c r="O164" s="264" t="s">
        <v>3985</v>
      </c>
      <c r="P164" s="264"/>
      <c r="Q164" s="264"/>
      <c r="R164" s="264"/>
      <c r="S164" s="264" t="s">
        <v>4214</v>
      </c>
      <c r="T164" s="299"/>
      <c r="U164" s="299" t="s">
        <v>4215</v>
      </c>
      <c r="V164" s="299"/>
      <c r="W164" s="300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29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299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299"/>
      <c r="BV164" s="299"/>
      <c r="BW164" s="299"/>
      <c r="BX164" s="299"/>
      <c r="BY164" s="299"/>
      <c r="BZ164" s="299"/>
      <c r="CA164" s="299"/>
      <c r="CB164" s="299"/>
      <c r="CC164" s="299"/>
      <c r="CD164" s="299"/>
      <c r="CE164" s="299"/>
      <c r="CF164" s="299"/>
      <c r="CG164" s="299"/>
      <c r="CH164" s="299"/>
      <c r="CI164" s="299"/>
      <c r="CJ164" s="299"/>
      <c r="CK164" s="299"/>
      <c r="CL164" s="299"/>
      <c r="CM164" s="299"/>
      <c r="CN164" s="299"/>
    </row>
    <row r="165" spans="1:92" s="232" customFormat="1" hidden="1">
      <c r="A165" s="224"/>
      <c r="B165" s="222" t="s">
        <v>6478</v>
      </c>
      <c r="C165" s="224" t="s">
        <v>2465</v>
      </c>
      <c r="D165" s="225" t="s">
        <v>7391</v>
      </c>
      <c r="E165" s="224" t="s">
        <v>4893</v>
      </c>
      <c r="F165" s="224" t="s">
        <v>4894</v>
      </c>
      <c r="G165" s="238">
        <v>40723</v>
      </c>
      <c r="H165" s="224"/>
      <c r="I165" s="224"/>
      <c r="J165" s="224"/>
      <c r="K165" s="224"/>
      <c r="L165" s="239" t="s">
        <v>7079</v>
      </c>
      <c r="M165" s="222"/>
      <c r="N165" s="222" t="s">
        <v>4895</v>
      </c>
      <c r="O165" s="221" t="s">
        <v>5529</v>
      </c>
      <c r="P165" s="240"/>
      <c r="Q165" s="240"/>
      <c r="R165" s="240"/>
      <c r="S165" s="230" t="s">
        <v>5530</v>
      </c>
      <c r="T165" s="224"/>
      <c r="U165" s="224"/>
      <c r="V165" s="224" t="s">
        <v>5531</v>
      </c>
      <c r="W165" s="241">
        <v>41089</v>
      </c>
      <c r="X165" s="241" t="s">
        <v>5532</v>
      </c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4"/>
      <c r="AI165" s="224"/>
      <c r="AJ165" s="224"/>
      <c r="AK165" s="224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4"/>
      <c r="BB165" s="224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4"/>
      <c r="BS165" s="224"/>
      <c r="BT165" s="224"/>
      <c r="BU165" s="224"/>
      <c r="BV165" s="224"/>
      <c r="BW165" s="224"/>
      <c r="BX165" s="224"/>
      <c r="BY165" s="224"/>
      <c r="BZ165" s="224"/>
      <c r="CA165" s="224"/>
      <c r="CB165" s="224"/>
      <c r="CC165" s="224"/>
      <c r="CD165" s="224"/>
      <c r="CE165" s="224"/>
      <c r="CF165" s="224"/>
      <c r="CG165" s="224"/>
      <c r="CH165" s="224"/>
      <c r="CI165" s="224"/>
      <c r="CJ165" s="224"/>
      <c r="CK165" s="224"/>
      <c r="CL165" s="224"/>
      <c r="CM165" s="224"/>
      <c r="CN165" s="224"/>
    </row>
    <row r="166" spans="1:92" s="232" customFormat="1" hidden="1">
      <c r="A166" s="224"/>
      <c r="B166" s="222" t="s">
        <v>6478</v>
      </c>
      <c r="C166" s="224" t="s">
        <v>2465</v>
      </c>
      <c r="D166" s="225" t="s">
        <v>5299</v>
      </c>
      <c r="E166" s="224" t="s">
        <v>4896</v>
      </c>
      <c r="F166" s="224" t="s">
        <v>4897</v>
      </c>
      <c r="G166" s="238">
        <v>40736</v>
      </c>
      <c r="H166" s="224"/>
      <c r="I166" s="224"/>
      <c r="J166" s="224"/>
      <c r="K166" s="224"/>
      <c r="L166" s="239" t="s">
        <v>7079</v>
      </c>
      <c r="M166" s="222" t="s">
        <v>4898</v>
      </c>
      <c r="N166" s="222" t="s">
        <v>4899</v>
      </c>
      <c r="O166" s="229" t="s">
        <v>4900</v>
      </c>
      <c r="P166" s="222" t="s">
        <v>4886</v>
      </c>
      <c r="Q166" s="222"/>
      <c r="R166" s="222"/>
      <c r="S166" s="222" t="s">
        <v>7284</v>
      </c>
      <c r="T166" s="224" t="s">
        <v>4887</v>
      </c>
      <c r="U166" s="224"/>
      <c r="V166" s="224"/>
      <c r="W166" s="241">
        <v>41832</v>
      </c>
      <c r="X166" s="224" t="s">
        <v>4901</v>
      </c>
      <c r="Y166" s="224"/>
      <c r="Z166" s="224"/>
      <c r="AA166" s="224"/>
      <c r="AB166" s="224"/>
      <c r="AC166" s="224"/>
      <c r="AD166" s="224"/>
      <c r="AE166" s="224"/>
      <c r="AF166" s="224"/>
      <c r="AG166" s="224"/>
      <c r="AH166" s="224"/>
      <c r="AI166" s="224"/>
      <c r="AJ166" s="224"/>
      <c r="AK166" s="224"/>
      <c r="AL166" s="224"/>
      <c r="AM166" s="224"/>
      <c r="AN166" s="224"/>
      <c r="AO166" s="224"/>
      <c r="AP166" s="224"/>
      <c r="AQ166" s="224"/>
      <c r="AR166" s="224"/>
      <c r="AS166" s="224"/>
      <c r="AT166" s="224"/>
      <c r="AU166" s="224"/>
      <c r="AV166" s="224"/>
      <c r="AW166" s="224"/>
      <c r="AX166" s="224"/>
      <c r="AY166" s="224"/>
      <c r="AZ166" s="224"/>
      <c r="BA166" s="224"/>
      <c r="BB166" s="224"/>
      <c r="BC166" s="224"/>
      <c r="BD166" s="224"/>
      <c r="BE166" s="224"/>
      <c r="BF166" s="224"/>
      <c r="BG166" s="224"/>
      <c r="BH166" s="224"/>
      <c r="BI166" s="224"/>
      <c r="BJ166" s="224"/>
      <c r="BK166" s="224"/>
      <c r="BL166" s="224"/>
      <c r="BM166" s="224"/>
      <c r="BN166" s="224"/>
      <c r="BO166" s="224"/>
      <c r="BP166" s="224"/>
      <c r="BQ166" s="224"/>
      <c r="BR166" s="224"/>
      <c r="BS166" s="224"/>
      <c r="BT166" s="224"/>
      <c r="BU166" s="224"/>
      <c r="BV166" s="224"/>
      <c r="BW166" s="224"/>
      <c r="BX166" s="224"/>
      <c r="BY166" s="224"/>
      <c r="BZ166" s="224"/>
      <c r="CA166" s="224"/>
      <c r="CB166" s="224"/>
      <c r="CC166" s="224"/>
      <c r="CD166" s="224"/>
      <c r="CE166" s="224"/>
      <c r="CF166" s="224"/>
      <c r="CG166" s="224"/>
      <c r="CH166" s="224"/>
      <c r="CI166" s="224"/>
      <c r="CJ166" s="224"/>
      <c r="CK166" s="224"/>
      <c r="CL166" s="224"/>
      <c r="CM166" s="224"/>
      <c r="CN166" s="224"/>
    </row>
    <row r="167" spans="1:92" s="232" customFormat="1" hidden="1">
      <c r="A167" s="224"/>
      <c r="B167" s="218" t="s">
        <v>4902</v>
      </c>
      <c r="C167" s="213" t="s">
        <v>2465</v>
      </c>
      <c r="D167" s="215" t="s">
        <v>7287</v>
      </c>
      <c r="E167" s="213" t="s">
        <v>4903</v>
      </c>
      <c r="F167" s="213" t="s">
        <v>4904</v>
      </c>
      <c r="G167" s="234">
        <v>40781</v>
      </c>
      <c r="H167" s="213"/>
      <c r="I167" s="213"/>
      <c r="J167" s="213"/>
      <c r="K167" s="213"/>
      <c r="L167" s="235" t="s">
        <v>7079</v>
      </c>
      <c r="M167" s="218"/>
      <c r="N167" s="218" t="s">
        <v>4905</v>
      </c>
      <c r="O167" s="242" t="s">
        <v>5541</v>
      </c>
      <c r="P167" s="218"/>
      <c r="Q167" s="218"/>
      <c r="R167" s="218"/>
      <c r="S167" s="218" t="s">
        <v>5542</v>
      </c>
      <c r="T167" s="213"/>
      <c r="U167" s="213"/>
      <c r="V167" s="213"/>
      <c r="W167" s="236" t="s">
        <v>4906</v>
      </c>
      <c r="X167" s="213" t="s">
        <v>1319</v>
      </c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3"/>
      <c r="AM167" s="224"/>
      <c r="AN167" s="224"/>
      <c r="AO167" s="224"/>
      <c r="AP167" s="224"/>
      <c r="AQ167" s="224"/>
      <c r="AR167" s="224"/>
      <c r="AS167" s="224"/>
      <c r="AT167" s="224"/>
      <c r="AU167" s="224"/>
      <c r="AV167" s="224"/>
      <c r="AW167" s="224"/>
      <c r="AX167" s="224"/>
      <c r="AY167" s="224"/>
      <c r="AZ167" s="224"/>
      <c r="BA167" s="224"/>
      <c r="BB167" s="224"/>
      <c r="BC167" s="224"/>
      <c r="BD167" s="224"/>
      <c r="BE167" s="224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4"/>
      <c r="BW167" s="224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4"/>
    </row>
    <row r="168" spans="1:92" hidden="1">
      <c r="A168" s="206"/>
      <c r="B168" s="211" t="s">
        <v>330</v>
      </c>
      <c r="C168" s="206" t="s">
        <v>2465</v>
      </c>
      <c r="D168" s="103" t="s">
        <v>5735</v>
      </c>
      <c r="E168" s="206"/>
      <c r="F168" s="206"/>
      <c r="G168" s="250">
        <v>35977</v>
      </c>
      <c r="H168" s="206"/>
      <c r="I168" s="206"/>
      <c r="J168" s="206"/>
      <c r="K168" s="206"/>
      <c r="L168" s="247" t="s">
        <v>918</v>
      </c>
      <c r="M168" s="211" t="s">
        <v>4907</v>
      </c>
      <c r="N168" s="211" t="s">
        <v>4216</v>
      </c>
      <c r="O168" s="211" t="s">
        <v>4217</v>
      </c>
      <c r="P168" s="211"/>
      <c r="Q168" s="211"/>
      <c r="R168" s="211"/>
      <c r="S168" s="211" t="s">
        <v>3100</v>
      </c>
      <c r="T168" s="206"/>
      <c r="U168" s="206"/>
      <c r="V168" s="206"/>
      <c r="W168" s="249"/>
      <c r="X168" s="206"/>
      <c r="Y168" s="206"/>
      <c r="Z168" s="206"/>
      <c r="AA168" s="206"/>
      <c r="AB168" s="206"/>
      <c r="AC168" s="206"/>
      <c r="AD168" s="206"/>
      <c r="AE168" s="206"/>
      <c r="AF168" s="206"/>
      <c r="AG168" s="206"/>
      <c r="AH168" s="206"/>
      <c r="AI168" s="206"/>
      <c r="AJ168" s="206"/>
      <c r="AK168" s="223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6"/>
      <c r="BB168" s="206"/>
      <c r="BC168" s="206"/>
      <c r="BD168" s="206"/>
      <c r="BE168" s="206"/>
      <c r="BF168" s="206"/>
      <c r="BG168" s="206"/>
      <c r="BH168" s="206"/>
      <c r="BI168" s="206"/>
      <c r="BJ168" s="206"/>
      <c r="BK168" s="206"/>
      <c r="BL168" s="206"/>
      <c r="BM168" s="206"/>
      <c r="BN168" s="206"/>
      <c r="BO168" s="206"/>
      <c r="BP168" s="206"/>
      <c r="BQ168" s="206"/>
      <c r="BR168" s="206"/>
      <c r="BS168" s="206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6"/>
      <c r="CJ168" s="206"/>
      <c r="CK168" s="206"/>
      <c r="CL168" s="206"/>
      <c r="CM168" s="206"/>
      <c r="CN168" s="206"/>
    </row>
    <row r="169" spans="1:92" hidden="1">
      <c r="A169" s="206"/>
      <c r="B169" s="211" t="s">
        <v>330</v>
      </c>
      <c r="C169" s="206" t="s">
        <v>2465</v>
      </c>
      <c r="D169" s="103" t="s">
        <v>5735</v>
      </c>
      <c r="E169" s="206"/>
      <c r="F169" s="206"/>
      <c r="G169" s="250">
        <v>35977</v>
      </c>
      <c r="H169" s="206"/>
      <c r="I169" s="206"/>
      <c r="J169" s="206"/>
      <c r="K169" s="206"/>
      <c r="L169" s="247" t="s">
        <v>918</v>
      </c>
      <c r="M169" s="211" t="s">
        <v>4218</v>
      </c>
      <c r="N169" s="211" t="s">
        <v>4219</v>
      </c>
      <c r="O169" s="211" t="s">
        <v>4217</v>
      </c>
      <c r="P169" s="211"/>
      <c r="Q169" s="211"/>
      <c r="R169" s="211"/>
      <c r="S169" s="211" t="s">
        <v>3100</v>
      </c>
      <c r="T169" s="206"/>
      <c r="U169" s="206"/>
      <c r="V169" s="206"/>
      <c r="W169" s="249"/>
      <c r="X169" s="206"/>
      <c r="Y169" s="206"/>
      <c r="Z169" s="206"/>
      <c r="AA169" s="206"/>
      <c r="AB169" s="206"/>
      <c r="AC169" s="206"/>
      <c r="AD169" s="206"/>
      <c r="AE169" s="206"/>
      <c r="AF169" s="206"/>
      <c r="AG169" s="206"/>
      <c r="AH169" s="206"/>
      <c r="AI169" s="206"/>
      <c r="AJ169" s="206"/>
      <c r="AK169" s="223"/>
      <c r="AL169" s="206"/>
      <c r="AM169" s="206"/>
      <c r="AN169" s="206"/>
      <c r="AO169" s="206"/>
      <c r="AP169" s="206"/>
      <c r="AQ169" s="206"/>
      <c r="AR169" s="206"/>
      <c r="AS169" s="206"/>
      <c r="AT169" s="206"/>
      <c r="AU169" s="206"/>
      <c r="AV169" s="206"/>
      <c r="AW169" s="206"/>
      <c r="AX169" s="206"/>
      <c r="AY169" s="206"/>
      <c r="AZ169" s="206"/>
      <c r="BA169" s="206"/>
      <c r="BB169" s="206"/>
      <c r="BC169" s="206"/>
      <c r="BD169" s="206"/>
      <c r="BE169" s="206"/>
      <c r="BF169" s="206"/>
      <c r="BG169" s="206"/>
      <c r="BH169" s="206"/>
      <c r="BI169" s="206"/>
      <c r="BJ169" s="206"/>
      <c r="BK169" s="206"/>
      <c r="BL169" s="206"/>
      <c r="BM169" s="206"/>
      <c r="BN169" s="206"/>
      <c r="BO169" s="206"/>
      <c r="BP169" s="206"/>
      <c r="BQ169" s="206"/>
      <c r="BR169" s="206"/>
      <c r="BS169" s="206"/>
      <c r="BT169" s="206"/>
      <c r="BU169" s="206"/>
      <c r="BV169" s="206"/>
      <c r="BW169" s="206"/>
      <c r="BX169" s="206"/>
      <c r="BY169" s="206"/>
      <c r="BZ169" s="206"/>
      <c r="CA169" s="206"/>
      <c r="CB169" s="206"/>
      <c r="CC169" s="206"/>
      <c r="CD169" s="206"/>
      <c r="CE169" s="206"/>
      <c r="CF169" s="206"/>
      <c r="CG169" s="206"/>
      <c r="CH169" s="206"/>
      <c r="CI169" s="206"/>
      <c r="CJ169" s="206"/>
      <c r="CK169" s="206"/>
      <c r="CL169" s="206"/>
      <c r="CM169" s="206"/>
      <c r="CN169" s="206"/>
    </row>
    <row r="170" spans="1:92" hidden="1">
      <c r="A170" s="206"/>
      <c r="B170" s="211" t="s">
        <v>330</v>
      </c>
      <c r="C170" s="206" t="s">
        <v>2465</v>
      </c>
      <c r="D170" s="103" t="s">
        <v>5735</v>
      </c>
      <c r="E170" s="206"/>
      <c r="F170" s="206"/>
      <c r="G170" s="250">
        <v>35977</v>
      </c>
      <c r="H170" s="206"/>
      <c r="I170" s="206"/>
      <c r="J170" s="206"/>
      <c r="K170" s="206"/>
      <c r="L170" s="247" t="s">
        <v>918</v>
      </c>
      <c r="M170" s="211" t="s">
        <v>4220</v>
      </c>
      <c r="N170" s="211" t="s">
        <v>4232</v>
      </c>
      <c r="O170" s="211" t="s">
        <v>4217</v>
      </c>
      <c r="P170" s="211"/>
      <c r="Q170" s="211"/>
      <c r="R170" s="211"/>
      <c r="S170" s="211" t="s">
        <v>3100</v>
      </c>
      <c r="T170" s="206"/>
      <c r="U170" s="206"/>
      <c r="V170" s="206"/>
      <c r="W170" s="249"/>
      <c r="X170" s="206"/>
      <c r="Y170" s="206"/>
      <c r="Z170" s="206"/>
      <c r="AA170" s="206"/>
      <c r="AB170" s="206"/>
      <c r="AC170" s="206"/>
      <c r="AD170" s="206"/>
      <c r="AE170" s="206"/>
      <c r="AF170" s="206"/>
      <c r="AG170" s="206"/>
      <c r="AH170" s="206"/>
      <c r="AI170" s="206"/>
      <c r="AJ170" s="206"/>
      <c r="AK170" s="223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6"/>
      <c r="BB170" s="206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6"/>
      <c r="BS170" s="206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6"/>
      <c r="CJ170" s="206"/>
      <c r="CK170" s="206"/>
      <c r="CL170" s="206"/>
      <c r="CM170" s="206"/>
      <c r="CN170" s="206"/>
    </row>
    <row r="171" spans="1:92" s="219" customFormat="1" hidden="1">
      <c r="A171" s="213" t="s">
        <v>6531</v>
      </c>
      <c r="B171" s="218" t="s">
        <v>330</v>
      </c>
      <c r="C171" s="213" t="s">
        <v>2465</v>
      </c>
      <c r="D171" s="215" t="s">
        <v>5735</v>
      </c>
      <c r="E171" s="213"/>
      <c r="F171" s="213"/>
      <c r="G171" s="234">
        <v>35977</v>
      </c>
      <c r="H171" s="213"/>
      <c r="I171" s="213"/>
      <c r="J171" s="213"/>
      <c r="K171" s="213"/>
      <c r="L171" s="235" t="s">
        <v>918</v>
      </c>
      <c r="M171" s="218" t="s">
        <v>4233</v>
      </c>
      <c r="N171" s="218" t="s">
        <v>4234</v>
      </c>
      <c r="O171" s="218" t="s">
        <v>4235</v>
      </c>
      <c r="P171" s="218"/>
      <c r="Q171" s="218"/>
      <c r="R171" s="218"/>
      <c r="S171" s="218" t="s">
        <v>6534</v>
      </c>
      <c r="T171" s="213"/>
      <c r="U171" s="213"/>
      <c r="V171" s="213"/>
      <c r="W171" s="236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3"/>
      <c r="AM171" s="213"/>
      <c r="AN171" s="213"/>
      <c r="AO171" s="213"/>
      <c r="AP171" s="213"/>
      <c r="AQ171" s="213"/>
      <c r="AR171" s="213"/>
      <c r="AS171" s="213"/>
      <c r="AT171" s="213"/>
      <c r="AU171" s="213"/>
      <c r="AV171" s="213"/>
      <c r="AW171" s="213"/>
      <c r="AX171" s="213"/>
      <c r="AY171" s="213"/>
      <c r="AZ171" s="213"/>
      <c r="BA171" s="213"/>
      <c r="BB171" s="213"/>
      <c r="BC171" s="213"/>
      <c r="BD171" s="213"/>
      <c r="BE171" s="213"/>
      <c r="BF171" s="213"/>
      <c r="BG171" s="213"/>
      <c r="BH171" s="213"/>
      <c r="BI171" s="213"/>
      <c r="BJ171" s="213"/>
      <c r="BK171" s="213"/>
      <c r="BL171" s="213"/>
      <c r="BM171" s="213"/>
      <c r="BN171" s="213"/>
      <c r="BO171" s="213"/>
      <c r="BP171" s="213"/>
      <c r="BQ171" s="213"/>
      <c r="BR171" s="213"/>
      <c r="BS171" s="213"/>
      <c r="BT171" s="213"/>
      <c r="BU171" s="213"/>
      <c r="BV171" s="213"/>
      <c r="BW171" s="213"/>
      <c r="BX171" s="213"/>
      <c r="BY171" s="213"/>
      <c r="BZ171" s="213"/>
      <c r="CA171" s="213"/>
      <c r="CB171" s="213"/>
      <c r="CC171" s="213"/>
      <c r="CD171" s="213"/>
      <c r="CE171" s="213"/>
      <c r="CF171" s="213"/>
      <c r="CG171" s="213"/>
      <c r="CH171" s="213"/>
      <c r="CI171" s="213"/>
      <c r="CJ171" s="213"/>
      <c r="CK171" s="213"/>
      <c r="CL171" s="213"/>
      <c r="CM171" s="213"/>
      <c r="CN171" s="213"/>
    </row>
    <row r="172" spans="1:92" hidden="1">
      <c r="A172" s="206"/>
      <c r="B172" s="211" t="s">
        <v>330</v>
      </c>
      <c r="C172" s="206" t="s">
        <v>2465</v>
      </c>
      <c r="D172" s="103" t="s">
        <v>5735</v>
      </c>
      <c r="E172" s="206"/>
      <c r="F172" s="206"/>
      <c r="G172" s="250">
        <v>35977</v>
      </c>
      <c r="H172" s="206"/>
      <c r="I172" s="206"/>
      <c r="J172" s="206"/>
      <c r="K172" s="206"/>
      <c r="L172" s="247" t="s">
        <v>918</v>
      </c>
      <c r="M172" s="211" t="s">
        <v>4236</v>
      </c>
      <c r="N172" s="211" t="s">
        <v>4237</v>
      </c>
      <c r="O172" s="211" t="s">
        <v>4238</v>
      </c>
      <c r="P172" s="211"/>
      <c r="Q172" s="211"/>
      <c r="R172" s="211"/>
      <c r="S172" s="211" t="s">
        <v>4239</v>
      </c>
      <c r="T172" s="206"/>
      <c r="U172" s="206"/>
      <c r="V172" s="206"/>
      <c r="W172" s="249"/>
      <c r="X172" s="206"/>
      <c r="Y172" s="206"/>
      <c r="Z172" s="206"/>
      <c r="AA172" s="206"/>
      <c r="AB172" s="206"/>
      <c r="AC172" s="206"/>
      <c r="AD172" s="206"/>
      <c r="AE172" s="206"/>
      <c r="AF172" s="206"/>
      <c r="AG172" s="206"/>
      <c r="AH172" s="206"/>
      <c r="AI172" s="206"/>
      <c r="AJ172" s="206"/>
      <c r="AK172" s="206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6"/>
      <c r="BB172" s="206"/>
      <c r="BC172" s="206"/>
      <c r="BD172" s="206"/>
      <c r="BE172" s="206"/>
      <c r="BF172" s="206"/>
      <c r="BG172" s="206"/>
      <c r="BH172" s="206"/>
      <c r="BI172" s="206"/>
      <c r="BJ172" s="206"/>
      <c r="BK172" s="206"/>
      <c r="BL172" s="206"/>
      <c r="BM172" s="206"/>
      <c r="BN172" s="206"/>
      <c r="BO172" s="206"/>
      <c r="BP172" s="206"/>
      <c r="BQ172" s="206"/>
      <c r="BR172" s="206"/>
      <c r="BS172" s="206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6"/>
      <c r="CJ172" s="206"/>
      <c r="CK172" s="206"/>
      <c r="CL172" s="206"/>
      <c r="CM172" s="206"/>
      <c r="CN172" s="206"/>
    </row>
    <row r="173" spans="1:92" hidden="1">
      <c r="A173" s="206"/>
      <c r="B173" s="211" t="s">
        <v>330</v>
      </c>
      <c r="C173" s="206" t="s">
        <v>2465</v>
      </c>
      <c r="D173" s="103" t="s">
        <v>5735</v>
      </c>
      <c r="E173" s="206"/>
      <c r="F173" s="206"/>
      <c r="G173" s="250">
        <v>35977</v>
      </c>
      <c r="H173" s="206"/>
      <c r="I173" s="206"/>
      <c r="J173" s="206"/>
      <c r="K173" s="206"/>
      <c r="L173" s="247" t="s">
        <v>918</v>
      </c>
      <c r="M173" s="211" t="s">
        <v>4240</v>
      </c>
      <c r="N173" s="211" t="s">
        <v>4241</v>
      </c>
      <c r="O173" s="211" t="s">
        <v>4242</v>
      </c>
      <c r="P173" s="211"/>
      <c r="Q173" s="211"/>
      <c r="R173" s="211"/>
      <c r="S173" s="211" t="s">
        <v>3100</v>
      </c>
      <c r="T173" s="206"/>
      <c r="U173" s="206"/>
      <c r="V173" s="206"/>
      <c r="W173" s="249"/>
      <c r="X173" s="206"/>
      <c r="Y173" s="206"/>
      <c r="Z173" s="206"/>
      <c r="AA173" s="206"/>
      <c r="AB173" s="206"/>
      <c r="AC173" s="206"/>
      <c r="AD173" s="206"/>
      <c r="AE173" s="206"/>
      <c r="AF173" s="206"/>
      <c r="AG173" s="206"/>
      <c r="AH173" s="206"/>
      <c r="AI173" s="206"/>
      <c r="AJ173" s="206"/>
      <c r="AK173" s="206"/>
      <c r="AL173" s="206"/>
      <c r="AM173" s="206"/>
      <c r="AN173" s="206"/>
      <c r="AO173" s="206"/>
      <c r="AP173" s="206"/>
      <c r="AQ173" s="206"/>
      <c r="AR173" s="206"/>
      <c r="AS173" s="206"/>
      <c r="AT173" s="206"/>
      <c r="AU173" s="206"/>
      <c r="AV173" s="206"/>
      <c r="AW173" s="206"/>
      <c r="AX173" s="206"/>
      <c r="AY173" s="206"/>
      <c r="AZ173" s="206"/>
      <c r="BA173" s="206"/>
      <c r="BB173" s="206"/>
      <c r="BC173" s="206"/>
      <c r="BD173" s="206"/>
      <c r="BE173" s="206"/>
      <c r="BF173" s="206"/>
      <c r="BG173" s="206"/>
      <c r="BH173" s="206"/>
      <c r="BI173" s="206"/>
      <c r="BJ173" s="206"/>
      <c r="BK173" s="206"/>
      <c r="BL173" s="206"/>
      <c r="BM173" s="206"/>
      <c r="BN173" s="206"/>
      <c r="BO173" s="206"/>
      <c r="BP173" s="206"/>
      <c r="BQ173" s="206"/>
      <c r="BR173" s="206"/>
      <c r="BS173" s="206"/>
      <c r="BT173" s="206"/>
      <c r="BU173" s="206"/>
      <c r="BV173" s="206"/>
      <c r="BW173" s="206"/>
      <c r="BX173" s="206"/>
      <c r="BY173" s="206"/>
      <c r="BZ173" s="206"/>
      <c r="CA173" s="206"/>
      <c r="CB173" s="206"/>
      <c r="CC173" s="206"/>
      <c r="CD173" s="206"/>
      <c r="CE173" s="206"/>
      <c r="CF173" s="206"/>
      <c r="CG173" s="206"/>
      <c r="CH173" s="206"/>
      <c r="CI173" s="206"/>
      <c r="CJ173" s="206"/>
      <c r="CK173" s="206"/>
      <c r="CL173" s="206"/>
      <c r="CM173" s="206"/>
      <c r="CN173" s="206"/>
    </row>
    <row r="174" spans="1:92" hidden="1">
      <c r="A174" s="206"/>
      <c r="B174" s="211" t="s">
        <v>330</v>
      </c>
      <c r="C174" s="206" t="s">
        <v>2465</v>
      </c>
      <c r="D174" s="103" t="s">
        <v>5735</v>
      </c>
      <c r="E174" s="206"/>
      <c r="F174" s="206"/>
      <c r="G174" s="250">
        <v>38232</v>
      </c>
      <c r="H174" s="206"/>
      <c r="I174" s="206"/>
      <c r="J174" s="206"/>
      <c r="K174" s="206"/>
      <c r="L174" s="247" t="s">
        <v>918</v>
      </c>
      <c r="M174" s="211" t="s">
        <v>4243</v>
      </c>
      <c r="N174" s="211" t="s">
        <v>4244</v>
      </c>
      <c r="O174" s="211" t="s">
        <v>4245</v>
      </c>
      <c r="P174" s="211"/>
      <c r="Q174" s="211"/>
      <c r="R174" s="211"/>
      <c r="S174" s="211" t="s">
        <v>5744</v>
      </c>
      <c r="T174" s="206"/>
      <c r="U174" s="206"/>
      <c r="V174" s="206"/>
      <c r="W174" s="249"/>
      <c r="X174" s="206"/>
      <c r="Y174" s="206"/>
      <c r="Z174" s="206"/>
      <c r="AA174" s="206"/>
      <c r="AB174" s="206"/>
      <c r="AC174" s="206"/>
      <c r="AD174" s="206"/>
      <c r="AE174" s="206"/>
      <c r="AF174" s="206"/>
      <c r="AG174" s="206"/>
      <c r="AH174" s="206"/>
      <c r="AI174" s="206"/>
      <c r="AJ174" s="206"/>
      <c r="AK174" s="206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6"/>
      <c r="BB174" s="206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6"/>
      <c r="BS174" s="206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6"/>
      <c r="CJ174" s="206"/>
      <c r="CK174" s="206"/>
      <c r="CL174" s="206"/>
      <c r="CM174" s="206"/>
      <c r="CN174" s="206"/>
    </row>
    <row r="175" spans="1:92">
      <c r="A175" s="206"/>
      <c r="B175" s="211" t="s">
        <v>330</v>
      </c>
      <c r="C175" s="206" t="s">
        <v>2465</v>
      </c>
      <c r="D175" s="103" t="s">
        <v>3791</v>
      </c>
      <c r="E175" s="206"/>
      <c r="F175" s="206"/>
      <c r="G175" s="250">
        <v>36647</v>
      </c>
      <c r="H175" s="206"/>
      <c r="I175" s="206"/>
      <c r="J175" s="206"/>
      <c r="K175" s="206"/>
      <c r="L175" s="247" t="s">
        <v>918</v>
      </c>
      <c r="M175" s="211" t="s">
        <v>4246</v>
      </c>
      <c r="N175" s="211" t="s">
        <v>4247</v>
      </c>
      <c r="O175" s="211" t="s">
        <v>4248</v>
      </c>
      <c r="P175" s="211"/>
      <c r="Q175" s="211"/>
      <c r="R175" s="211"/>
      <c r="S175" s="211" t="s">
        <v>4214</v>
      </c>
      <c r="T175" s="206"/>
      <c r="U175" s="206"/>
      <c r="V175" s="206"/>
      <c r="W175" s="249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6"/>
      <c r="AI175" s="206"/>
      <c r="AJ175" s="206"/>
      <c r="AK175" s="206"/>
      <c r="AL175" s="206"/>
      <c r="AM175" s="206"/>
      <c r="AN175" s="206"/>
      <c r="AO175" s="206"/>
      <c r="AP175" s="206"/>
      <c r="AQ175" s="206"/>
      <c r="AR175" s="206"/>
      <c r="AS175" s="206"/>
      <c r="AT175" s="206"/>
      <c r="AU175" s="206"/>
      <c r="AV175" s="206"/>
      <c r="AW175" s="206"/>
      <c r="AX175" s="206"/>
      <c r="AY175" s="206"/>
      <c r="AZ175" s="206"/>
      <c r="BA175" s="206"/>
      <c r="BB175" s="206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6"/>
      <c r="BS175" s="206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6"/>
      <c r="CJ175" s="206"/>
      <c r="CK175" s="206"/>
      <c r="CL175" s="206"/>
      <c r="CM175" s="206"/>
      <c r="CN175" s="206"/>
    </row>
    <row r="176" spans="1:92" hidden="1">
      <c r="A176" s="206"/>
      <c r="B176" s="211" t="s">
        <v>330</v>
      </c>
      <c r="C176" s="206" t="s">
        <v>2465</v>
      </c>
      <c r="D176" s="103" t="s">
        <v>1141</v>
      </c>
      <c r="E176" s="206"/>
      <c r="F176" s="206"/>
      <c r="G176" s="250">
        <v>37987</v>
      </c>
      <c r="H176" s="206"/>
      <c r="I176" s="206"/>
      <c r="J176" s="206"/>
      <c r="K176" s="206"/>
      <c r="L176" s="247" t="s">
        <v>918</v>
      </c>
      <c r="M176" s="211" t="s">
        <v>4249</v>
      </c>
      <c r="N176" s="211" t="s">
        <v>4250</v>
      </c>
      <c r="O176" s="211">
        <v>1751</v>
      </c>
      <c r="P176" s="211"/>
      <c r="Q176" s="211"/>
      <c r="R176" s="211"/>
      <c r="S176" s="211" t="s">
        <v>2157</v>
      </c>
      <c r="T176" s="206"/>
      <c r="U176" s="206"/>
      <c r="V176" s="206"/>
      <c r="W176" s="249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6"/>
      <c r="CJ176" s="206"/>
      <c r="CK176" s="206"/>
      <c r="CL176" s="206"/>
      <c r="CM176" s="206"/>
      <c r="CN176" s="206"/>
    </row>
    <row r="177" spans="1:92" hidden="1">
      <c r="A177" s="206"/>
      <c r="B177" s="211" t="s">
        <v>6478</v>
      </c>
      <c r="C177" s="206" t="s">
        <v>2465</v>
      </c>
      <c r="D177" s="103" t="s">
        <v>7277</v>
      </c>
      <c r="E177" s="206"/>
      <c r="F177" s="206"/>
      <c r="G177" s="250"/>
      <c r="H177" s="206"/>
      <c r="I177" s="206"/>
      <c r="J177" s="206"/>
      <c r="K177" s="206"/>
      <c r="L177" s="247" t="s">
        <v>918</v>
      </c>
      <c r="M177" s="211"/>
      <c r="N177" s="211"/>
      <c r="O177" s="279" t="s">
        <v>2286</v>
      </c>
      <c r="P177" s="211"/>
      <c r="Q177" s="211"/>
      <c r="R177" s="211"/>
      <c r="S177" s="211" t="s">
        <v>3100</v>
      </c>
      <c r="T177" s="206"/>
      <c r="U177" s="206"/>
      <c r="V177" s="206"/>
      <c r="W177" s="249"/>
      <c r="X177" s="206"/>
      <c r="Y177" s="206"/>
      <c r="Z177" s="206"/>
      <c r="AA177" s="206"/>
      <c r="AB177" s="206"/>
      <c r="AC177" s="206"/>
      <c r="AD177" s="206"/>
      <c r="AE177" s="206"/>
      <c r="AF177" s="206"/>
      <c r="AG177" s="206"/>
      <c r="AH177" s="206"/>
      <c r="AI177" s="206"/>
      <c r="AJ177" s="206"/>
      <c r="AK177" s="206"/>
      <c r="AL177" s="206"/>
      <c r="AM177" s="206"/>
      <c r="AN177" s="206"/>
      <c r="AO177" s="206"/>
      <c r="AP177" s="206"/>
      <c r="AQ177" s="206"/>
      <c r="AR177" s="206"/>
      <c r="AS177" s="206"/>
      <c r="AT177" s="206"/>
      <c r="AU177" s="206"/>
      <c r="AV177" s="206"/>
      <c r="AW177" s="206"/>
      <c r="AX177" s="206"/>
      <c r="AY177" s="206"/>
      <c r="AZ177" s="206"/>
      <c r="BA177" s="206"/>
      <c r="BB177" s="206"/>
      <c r="BC177" s="206"/>
      <c r="BD177" s="206"/>
      <c r="BE177" s="206"/>
      <c r="BF177" s="206"/>
      <c r="BG177" s="206"/>
      <c r="BH177" s="206"/>
      <c r="BI177" s="206"/>
      <c r="BJ177" s="206"/>
      <c r="BK177" s="206"/>
      <c r="BL177" s="206"/>
      <c r="BM177" s="206"/>
      <c r="BN177" s="206"/>
      <c r="BO177" s="206"/>
      <c r="BP177" s="206"/>
      <c r="BQ177" s="206"/>
      <c r="BR177" s="206"/>
      <c r="BS177" s="206"/>
      <c r="BT177" s="206"/>
      <c r="BU177" s="206"/>
      <c r="BV177" s="206"/>
      <c r="BW177" s="206"/>
      <c r="BX177" s="206"/>
      <c r="BY177" s="206"/>
      <c r="BZ177" s="206"/>
      <c r="CA177" s="206"/>
      <c r="CB177" s="206"/>
      <c r="CC177" s="206"/>
      <c r="CD177" s="206"/>
      <c r="CE177" s="206"/>
      <c r="CF177" s="206"/>
      <c r="CG177" s="206"/>
      <c r="CH177" s="206"/>
      <c r="CI177" s="206"/>
      <c r="CJ177" s="206"/>
      <c r="CK177" s="206"/>
      <c r="CL177" s="206"/>
      <c r="CM177" s="206"/>
      <c r="CN177" s="206"/>
    </row>
    <row r="178" spans="1:92" hidden="1">
      <c r="A178" s="206"/>
      <c r="B178" s="211" t="s">
        <v>330</v>
      </c>
      <c r="C178" s="206" t="s">
        <v>2465</v>
      </c>
      <c r="D178" s="103" t="s">
        <v>6459</v>
      </c>
      <c r="E178" s="206" t="s">
        <v>4251</v>
      </c>
      <c r="F178" s="206"/>
      <c r="G178" s="250">
        <v>40087</v>
      </c>
      <c r="H178" s="206"/>
      <c r="I178" s="206"/>
      <c r="J178" s="206"/>
      <c r="K178" s="206"/>
      <c r="L178" s="247" t="s">
        <v>918</v>
      </c>
      <c r="M178" s="211"/>
      <c r="N178" s="211"/>
      <c r="O178" s="279" t="s">
        <v>3234</v>
      </c>
      <c r="P178" s="211"/>
      <c r="Q178" s="211"/>
      <c r="R178" s="211"/>
      <c r="S178" s="211" t="s">
        <v>3231</v>
      </c>
      <c r="T178" s="206"/>
      <c r="U178" s="206"/>
      <c r="V178" s="206"/>
      <c r="W178" s="249">
        <v>41182</v>
      </c>
      <c r="X178" s="206"/>
      <c r="Y178" s="206"/>
      <c r="Z178" s="206"/>
      <c r="AA178" s="206"/>
      <c r="AB178" s="206"/>
      <c r="AC178" s="206"/>
      <c r="AD178" s="206"/>
      <c r="AE178" s="206"/>
      <c r="AF178" s="206"/>
      <c r="AG178" s="206"/>
      <c r="AH178" s="206"/>
      <c r="AI178" s="206"/>
      <c r="AJ178" s="206"/>
      <c r="AK178" s="206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6"/>
      <c r="BB178" s="206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6"/>
      <c r="BS178" s="206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6"/>
      <c r="CJ178" s="206"/>
      <c r="CK178" s="206"/>
      <c r="CL178" s="206"/>
      <c r="CM178" s="206"/>
      <c r="CN178" s="206"/>
    </row>
    <row r="179" spans="1:92" s="301" customFormat="1">
      <c r="A179" s="299"/>
      <c r="B179" s="264" t="s">
        <v>6478</v>
      </c>
      <c r="C179" s="299" t="s">
        <v>2465</v>
      </c>
      <c r="D179" s="265" t="s">
        <v>4889</v>
      </c>
      <c r="E179" s="299" t="s">
        <v>3235</v>
      </c>
      <c r="F179" s="299" t="s">
        <v>3236</v>
      </c>
      <c r="G179" s="266">
        <v>40388</v>
      </c>
      <c r="H179" s="299"/>
      <c r="I179" s="299"/>
      <c r="J179" s="299"/>
      <c r="K179" s="299"/>
      <c r="L179" s="267" t="s">
        <v>918</v>
      </c>
      <c r="M179" s="264"/>
      <c r="N179" s="264" t="s">
        <v>3237</v>
      </c>
      <c r="O179" s="302" t="s">
        <v>3238</v>
      </c>
      <c r="P179" s="264"/>
      <c r="Q179" s="264"/>
      <c r="R179" s="264"/>
      <c r="S179" s="264" t="s">
        <v>4214</v>
      </c>
      <c r="T179" s="299" t="s">
        <v>3239</v>
      </c>
      <c r="U179" s="299"/>
      <c r="V179" s="299"/>
      <c r="W179" s="300"/>
      <c r="X179" s="299"/>
      <c r="Y179" s="299"/>
      <c r="Z179" s="299"/>
      <c r="AA179" s="299"/>
      <c r="AB179" s="299"/>
      <c r="AC179" s="299"/>
      <c r="AD179" s="299"/>
      <c r="AE179" s="299"/>
      <c r="AF179" s="299"/>
      <c r="AG179" s="299"/>
      <c r="AH179" s="299"/>
      <c r="AI179" s="299"/>
      <c r="AJ179" s="299"/>
      <c r="AK179" s="299"/>
      <c r="AL179" s="299"/>
      <c r="AM179" s="299"/>
      <c r="AN179" s="299"/>
      <c r="AO179" s="299"/>
      <c r="AP179" s="299"/>
      <c r="AQ179" s="299"/>
      <c r="AR179" s="299"/>
      <c r="AS179" s="299"/>
      <c r="AT179" s="299"/>
      <c r="AU179" s="299"/>
      <c r="AV179" s="299"/>
      <c r="AW179" s="299"/>
      <c r="AX179" s="299"/>
      <c r="AY179" s="299"/>
      <c r="AZ179" s="299"/>
      <c r="BA179" s="299"/>
      <c r="BB179" s="299"/>
      <c r="BC179" s="299"/>
      <c r="BD179" s="299"/>
      <c r="BE179" s="299"/>
      <c r="BF179" s="299"/>
      <c r="BG179" s="299"/>
      <c r="BH179" s="299"/>
      <c r="BI179" s="299"/>
      <c r="BJ179" s="299"/>
      <c r="BK179" s="299"/>
      <c r="BL179" s="299"/>
      <c r="BM179" s="299"/>
      <c r="BN179" s="299"/>
      <c r="BO179" s="299"/>
      <c r="BP179" s="299"/>
      <c r="BQ179" s="299"/>
      <c r="BR179" s="299"/>
      <c r="BS179" s="299"/>
      <c r="BT179" s="299"/>
      <c r="BU179" s="299"/>
      <c r="BV179" s="299"/>
      <c r="BW179" s="299"/>
      <c r="BX179" s="299"/>
      <c r="BY179" s="299"/>
      <c r="BZ179" s="299"/>
      <c r="CA179" s="299"/>
      <c r="CB179" s="299"/>
      <c r="CC179" s="299"/>
      <c r="CD179" s="299"/>
      <c r="CE179" s="299"/>
      <c r="CF179" s="299"/>
      <c r="CG179" s="299"/>
      <c r="CH179" s="299"/>
      <c r="CI179" s="299"/>
      <c r="CJ179" s="299"/>
      <c r="CK179" s="299"/>
      <c r="CL179" s="299"/>
      <c r="CM179" s="299"/>
      <c r="CN179" s="299"/>
    </row>
    <row r="180" spans="1:92" s="232" customFormat="1" hidden="1">
      <c r="A180" s="224"/>
      <c r="B180" s="222" t="s">
        <v>6478</v>
      </c>
      <c r="C180" s="224" t="s">
        <v>2465</v>
      </c>
      <c r="D180" s="225" t="s">
        <v>7277</v>
      </c>
      <c r="E180" s="224" t="s">
        <v>4896</v>
      </c>
      <c r="F180" s="224" t="s">
        <v>3240</v>
      </c>
      <c r="G180" s="238">
        <v>40736</v>
      </c>
      <c r="H180" s="224"/>
      <c r="I180" s="224"/>
      <c r="J180" s="224"/>
      <c r="K180" s="224"/>
      <c r="L180" s="239" t="s">
        <v>918</v>
      </c>
      <c r="M180" s="222" t="s">
        <v>3241</v>
      </c>
      <c r="N180" s="222" t="s">
        <v>3242</v>
      </c>
      <c r="O180" s="303" t="s">
        <v>4900</v>
      </c>
      <c r="P180" s="222" t="s">
        <v>4886</v>
      </c>
      <c r="Q180" s="222"/>
      <c r="R180" s="222"/>
      <c r="S180" s="222" t="s">
        <v>7284</v>
      </c>
      <c r="T180" s="224" t="s">
        <v>4887</v>
      </c>
      <c r="U180" s="224"/>
      <c r="V180" s="224"/>
      <c r="W180" s="241">
        <v>41832</v>
      </c>
      <c r="X180" s="224" t="s">
        <v>4901</v>
      </c>
      <c r="Y180" s="224"/>
      <c r="Z180" s="224"/>
      <c r="AA180" s="224"/>
      <c r="AB180" s="224"/>
      <c r="AC180" s="224"/>
      <c r="AD180" s="224"/>
      <c r="AE180" s="224"/>
      <c r="AF180" s="224"/>
      <c r="AG180" s="224"/>
      <c r="AH180" s="224"/>
      <c r="AI180" s="224"/>
      <c r="AJ180" s="224"/>
      <c r="AK180" s="224"/>
      <c r="AL180" s="224"/>
      <c r="AM180" s="224"/>
      <c r="AN180" s="224"/>
      <c r="AO180" s="224"/>
      <c r="AP180" s="224"/>
      <c r="AQ180" s="224"/>
      <c r="AR180" s="224"/>
      <c r="AS180" s="224"/>
      <c r="AT180" s="224"/>
      <c r="AU180" s="224"/>
      <c r="AV180" s="224"/>
      <c r="AW180" s="224"/>
      <c r="AX180" s="224"/>
      <c r="AY180" s="224"/>
      <c r="AZ180" s="224"/>
      <c r="BA180" s="224"/>
      <c r="BB180" s="224"/>
      <c r="BC180" s="224"/>
      <c r="BD180" s="224"/>
      <c r="BE180" s="224"/>
      <c r="BF180" s="224"/>
      <c r="BG180" s="224"/>
      <c r="BH180" s="224"/>
      <c r="BI180" s="224"/>
      <c r="BJ180" s="224"/>
      <c r="BK180" s="224"/>
      <c r="BL180" s="224"/>
      <c r="BM180" s="224"/>
      <c r="BN180" s="224"/>
      <c r="BO180" s="224"/>
      <c r="BP180" s="224"/>
      <c r="BQ180" s="224"/>
      <c r="BR180" s="224"/>
      <c r="BS180" s="224"/>
      <c r="BT180" s="224"/>
      <c r="BU180" s="224"/>
      <c r="BV180" s="224"/>
      <c r="BW180" s="224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4"/>
    </row>
    <row r="181" spans="1:92" s="232" customFormat="1">
      <c r="A181" s="224"/>
      <c r="B181" s="304" t="s">
        <v>3243</v>
      </c>
      <c r="C181" s="305" t="s">
        <v>2465</v>
      </c>
      <c r="D181" s="306" t="s">
        <v>4889</v>
      </c>
      <c r="E181" s="305" t="s">
        <v>3244</v>
      </c>
      <c r="F181" s="305" t="s">
        <v>3245</v>
      </c>
      <c r="G181" s="307">
        <v>40758</v>
      </c>
      <c r="H181" s="305"/>
      <c r="I181" s="305"/>
      <c r="J181" s="305"/>
      <c r="K181" s="305"/>
      <c r="L181" s="308" t="s">
        <v>918</v>
      </c>
      <c r="M181" s="304"/>
      <c r="N181" s="304" t="s">
        <v>3246</v>
      </c>
      <c r="O181" s="309" t="s">
        <v>6234</v>
      </c>
      <c r="P181" s="304"/>
      <c r="Q181" s="304"/>
      <c r="R181" s="304"/>
      <c r="S181" s="304" t="s">
        <v>3100</v>
      </c>
      <c r="T181" s="305" t="s">
        <v>324</v>
      </c>
      <c r="U181" s="305"/>
      <c r="V181" s="305"/>
      <c r="W181" s="310"/>
      <c r="X181" s="305"/>
      <c r="Y181" s="305"/>
      <c r="Z181" s="305"/>
      <c r="AA181" s="305"/>
      <c r="AB181" s="305"/>
      <c r="AC181" s="305"/>
      <c r="AD181" s="305"/>
      <c r="AE181" s="305"/>
      <c r="AF181" s="305"/>
      <c r="AG181" s="311"/>
      <c r="AH181" s="311"/>
      <c r="AI181" s="311"/>
      <c r="AJ181" s="311"/>
      <c r="AK181" s="311"/>
      <c r="AL181" s="311"/>
      <c r="AM181" s="311"/>
      <c r="AN181" s="311"/>
      <c r="AO181" s="311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4"/>
      <c r="BS181" s="224"/>
      <c r="BT181" s="224"/>
      <c r="BU181" s="224"/>
      <c r="BV181" s="224"/>
      <c r="BW181" s="224"/>
      <c r="BX181" s="224"/>
      <c r="BY181" s="224"/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4"/>
      <c r="CJ181" s="224"/>
      <c r="CK181" s="224"/>
      <c r="CL181" s="224"/>
      <c r="CM181" s="224"/>
      <c r="CN181" s="224"/>
    </row>
    <row r="182" spans="1:92" s="232" customFormat="1" hidden="1">
      <c r="A182" s="224"/>
      <c r="B182" s="304" t="s">
        <v>3243</v>
      </c>
      <c r="C182" s="305" t="s">
        <v>2465</v>
      </c>
      <c r="D182" s="306" t="s">
        <v>1327</v>
      </c>
      <c r="E182" s="305" t="s">
        <v>3244</v>
      </c>
      <c r="F182" s="305" t="s">
        <v>3245</v>
      </c>
      <c r="G182" s="307">
        <v>40758</v>
      </c>
      <c r="H182" s="305"/>
      <c r="I182" s="305"/>
      <c r="J182" s="305"/>
      <c r="K182" s="305"/>
      <c r="L182" s="308" t="s">
        <v>918</v>
      </c>
      <c r="M182" s="304"/>
      <c r="N182" s="304" t="s">
        <v>3247</v>
      </c>
      <c r="O182" s="309" t="s">
        <v>3248</v>
      </c>
      <c r="P182" s="304"/>
      <c r="Q182" s="304"/>
      <c r="R182" s="304"/>
      <c r="S182" s="304" t="s">
        <v>3100</v>
      </c>
      <c r="T182" s="305" t="s">
        <v>1330</v>
      </c>
      <c r="U182" s="305"/>
      <c r="V182" s="305"/>
      <c r="W182" s="310"/>
      <c r="X182" s="305"/>
      <c r="Y182" s="305"/>
      <c r="Z182" s="305"/>
      <c r="AA182" s="305"/>
      <c r="AB182" s="305"/>
      <c r="AC182" s="305"/>
      <c r="AD182" s="305"/>
      <c r="AE182" s="305"/>
      <c r="AF182" s="305"/>
      <c r="AG182" s="311"/>
      <c r="AH182" s="311"/>
      <c r="AI182" s="311"/>
      <c r="AJ182" s="311"/>
      <c r="AK182" s="311"/>
      <c r="AL182" s="311"/>
      <c r="AM182" s="311"/>
      <c r="AN182" s="311"/>
      <c r="AO182" s="311"/>
      <c r="AP182" s="224"/>
      <c r="AQ182" s="224"/>
      <c r="AR182" s="224"/>
      <c r="AS182" s="224"/>
      <c r="AT182" s="224"/>
      <c r="AU182" s="224"/>
      <c r="AV182" s="224"/>
      <c r="AW182" s="224"/>
      <c r="AX182" s="224"/>
      <c r="AY182" s="224"/>
      <c r="AZ182" s="224"/>
      <c r="BA182" s="224"/>
      <c r="BB182" s="224"/>
      <c r="BC182" s="224"/>
      <c r="BD182" s="224"/>
      <c r="BE182" s="224"/>
      <c r="BF182" s="224"/>
      <c r="BG182" s="224"/>
      <c r="BH182" s="224"/>
      <c r="BI182" s="224"/>
      <c r="BJ182" s="224"/>
      <c r="BK182" s="224"/>
      <c r="BL182" s="224"/>
      <c r="BM182" s="224"/>
      <c r="BN182" s="224"/>
      <c r="BO182" s="224"/>
      <c r="BP182" s="224"/>
      <c r="BQ182" s="224"/>
      <c r="BR182" s="224"/>
      <c r="BS182" s="224"/>
      <c r="BT182" s="224"/>
      <c r="BU182" s="224"/>
      <c r="BV182" s="224"/>
      <c r="BW182" s="224"/>
      <c r="BX182" s="224"/>
      <c r="BY182" s="224"/>
      <c r="BZ182" s="224"/>
      <c r="CA182" s="224"/>
      <c r="CB182" s="224"/>
      <c r="CC182" s="224"/>
      <c r="CD182" s="224"/>
      <c r="CE182" s="224"/>
      <c r="CF182" s="224"/>
      <c r="CG182" s="224"/>
      <c r="CH182" s="224"/>
      <c r="CI182" s="224"/>
      <c r="CJ182" s="224"/>
      <c r="CK182" s="224"/>
      <c r="CL182" s="224"/>
      <c r="CM182" s="224"/>
      <c r="CN182" s="224"/>
    </row>
    <row r="183" spans="1:92" s="232" customFormat="1" hidden="1">
      <c r="A183" s="224"/>
      <c r="B183" s="304" t="s">
        <v>3243</v>
      </c>
      <c r="C183" s="305" t="s">
        <v>2465</v>
      </c>
      <c r="D183" s="306" t="s">
        <v>1327</v>
      </c>
      <c r="E183" s="305" t="s">
        <v>3244</v>
      </c>
      <c r="F183" s="305" t="s">
        <v>3245</v>
      </c>
      <c r="G183" s="307">
        <v>40758</v>
      </c>
      <c r="H183" s="305"/>
      <c r="I183" s="305"/>
      <c r="J183" s="305"/>
      <c r="K183" s="305"/>
      <c r="L183" s="308" t="s">
        <v>918</v>
      </c>
      <c r="M183" s="304"/>
      <c r="N183" s="304" t="s">
        <v>3249</v>
      </c>
      <c r="O183" s="309" t="s">
        <v>3248</v>
      </c>
      <c r="P183" s="304"/>
      <c r="Q183" s="304"/>
      <c r="R183" s="304"/>
      <c r="S183" s="304" t="s">
        <v>6467</v>
      </c>
      <c r="T183" s="305" t="s">
        <v>1330</v>
      </c>
      <c r="U183" s="305"/>
      <c r="V183" s="305"/>
      <c r="W183" s="310"/>
      <c r="X183" s="305"/>
      <c r="Y183" s="305"/>
      <c r="Z183" s="305"/>
      <c r="AA183" s="305"/>
      <c r="AB183" s="305"/>
      <c r="AC183" s="305"/>
      <c r="AD183" s="305"/>
      <c r="AE183" s="305"/>
      <c r="AF183" s="305"/>
      <c r="AG183" s="311"/>
      <c r="AH183" s="311"/>
      <c r="AI183" s="311"/>
      <c r="AJ183" s="311"/>
      <c r="AK183" s="311"/>
      <c r="AL183" s="311"/>
      <c r="AM183" s="311"/>
      <c r="AN183" s="311"/>
      <c r="AO183" s="311"/>
      <c r="AP183" s="224"/>
      <c r="AQ183" s="224"/>
      <c r="AR183" s="224"/>
      <c r="AS183" s="224"/>
      <c r="AT183" s="224"/>
      <c r="AU183" s="224"/>
      <c r="AV183" s="224"/>
      <c r="AW183" s="224"/>
      <c r="AX183" s="224"/>
      <c r="AY183" s="224"/>
      <c r="AZ183" s="224"/>
      <c r="BA183" s="224"/>
      <c r="BB183" s="224"/>
      <c r="BC183" s="224"/>
      <c r="BD183" s="224"/>
      <c r="BE183" s="224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4"/>
      <c r="BW183" s="224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4"/>
    </row>
    <row r="184" spans="1:92" s="232" customFormat="1" hidden="1">
      <c r="A184" s="224"/>
      <c r="B184" s="312" t="s">
        <v>3250</v>
      </c>
      <c r="C184" s="313" t="s">
        <v>2465</v>
      </c>
      <c r="D184" s="314" t="s">
        <v>7277</v>
      </c>
      <c r="E184" s="313" t="s">
        <v>3251</v>
      </c>
      <c r="F184" s="313" t="s">
        <v>3240</v>
      </c>
      <c r="G184" s="315">
        <v>40736</v>
      </c>
      <c r="H184" s="313"/>
      <c r="I184" s="313"/>
      <c r="J184" s="313"/>
      <c r="K184" s="313"/>
      <c r="L184" s="316" t="s">
        <v>918</v>
      </c>
      <c r="M184" s="312" t="s">
        <v>3241</v>
      </c>
      <c r="N184" s="312" t="s">
        <v>3242</v>
      </c>
      <c r="O184" s="317" t="s">
        <v>3252</v>
      </c>
      <c r="P184" s="312" t="s">
        <v>4886</v>
      </c>
      <c r="Q184" s="312"/>
      <c r="R184" s="312"/>
      <c r="S184" s="312" t="s">
        <v>7284</v>
      </c>
      <c r="T184" s="313" t="s">
        <v>4887</v>
      </c>
      <c r="U184" s="313"/>
      <c r="V184" s="313"/>
      <c r="W184" s="246">
        <v>41832</v>
      </c>
      <c r="X184" s="313" t="s">
        <v>4901</v>
      </c>
      <c r="Y184" s="313"/>
      <c r="Z184" s="313"/>
      <c r="AA184" s="313"/>
      <c r="AB184" s="313"/>
      <c r="AC184" s="313"/>
      <c r="AD184" s="305"/>
      <c r="AE184" s="305"/>
      <c r="AF184" s="305"/>
      <c r="AG184" s="311"/>
      <c r="AH184" s="311"/>
      <c r="AI184" s="311"/>
      <c r="AJ184" s="311"/>
      <c r="AK184" s="311"/>
      <c r="AL184" s="311"/>
      <c r="AM184" s="311"/>
      <c r="AN184" s="311"/>
      <c r="AO184" s="311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22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224"/>
      <c r="BV184" s="224"/>
      <c r="BW184" s="224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4"/>
    </row>
    <row r="185" spans="1:92" s="232" customFormat="1" hidden="1">
      <c r="A185" s="224" t="s">
        <v>931</v>
      </c>
      <c r="B185" s="222" t="s">
        <v>7286</v>
      </c>
      <c r="C185" s="224" t="s">
        <v>2465</v>
      </c>
      <c r="D185" s="225" t="s">
        <v>932</v>
      </c>
      <c r="E185" s="224"/>
      <c r="F185" s="224"/>
      <c r="G185" s="238"/>
      <c r="H185" s="224"/>
      <c r="I185" s="224"/>
      <c r="J185" s="224"/>
      <c r="K185" s="224"/>
      <c r="L185" s="239" t="s">
        <v>918</v>
      </c>
      <c r="M185" s="222" t="s">
        <v>933</v>
      </c>
      <c r="N185" s="222" t="s">
        <v>934</v>
      </c>
      <c r="O185" s="303" t="s">
        <v>935</v>
      </c>
      <c r="P185" s="222"/>
      <c r="Q185" s="222"/>
      <c r="R185" s="222"/>
      <c r="S185" s="222"/>
      <c r="T185" s="224"/>
      <c r="U185" s="224"/>
      <c r="V185" s="224"/>
      <c r="W185" s="241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224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224"/>
      <c r="BV185" s="224"/>
      <c r="BW185" s="224"/>
      <c r="BX185" s="224"/>
      <c r="BY185" s="224"/>
      <c r="BZ185" s="224"/>
      <c r="CA185" s="224"/>
      <c r="CB185" s="224"/>
      <c r="CC185" s="224"/>
      <c r="CD185" s="224"/>
      <c r="CE185" s="224"/>
      <c r="CF185" s="224"/>
      <c r="CG185" s="224"/>
      <c r="CH185" s="224"/>
      <c r="CI185" s="224"/>
      <c r="CJ185" s="224"/>
      <c r="CK185" s="224"/>
      <c r="CL185" s="224"/>
      <c r="CM185" s="224"/>
      <c r="CN185" s="224"/>
    </row>
    <row r="186" spans="1:92" s="232" customFormat="1" hidden="1">
      <c r="A186" s="224"/>
      <c r="B186" s="222" t="s">
        <v>6478</v>
      </c>
      <c r="C186" s="224" t="s">
        <v>2465</v>
      </c>
      <c r="D186" s="275" t="s">
        <v>7277</v>
      </c>
      <c r="E186" s="233" t="s">
        <v>936</v>
      </c>
      <c r="F186" s="233" t="s">
        <v>1496</v>
      </c>
      <c r="G186" s="276">
        <v>39519</v>
      </c>
      <c r="H186" s="277"/>
      <c r="I186" s="224"/>
      <c r="J186" s="224"/>
      <c r="K186" s="224"/>
      <c r="L186" s="239" t="s">
        <v>937</v>
      </c>
      <c r="M186" s="222"/>
      <c r="N186" s="222" t="s">
        <v>938</v>
      </c>
      <c r="O186" s="240" t="s">
        <v>7282</v>
      </c>
      <c r="P186" s="224" t="s">
        <v>939</v>
      </c>
      <c r="Q186" s="240" t="s">
        <v>1499</v>
      </c>
      <c r="R186" s="240" t="s">
        <v>2212</v>
      </c>
      <c r="S186" s="240" t="s">
        <v>6300</v>
      </c>
      <c r="T186" s="230" t="s">
        <v>7284</v>
      </c>
      <c r="U186" s="224"/>
      <c r="V186" s="224" t="s">
        <v>940</v>
      </c>
      <c r="W186" s="241"/>
      <c r="X186" s="224"/>
      <c r="Y186" s="224"/>
      <c r="Z186" s="224"/>
      <c r="AA186" s="224"/>
      <c r="AB186" s="224"/>
      <c r="AC186" s="224"/>
      <c r="AD186" s="224"/>
      <c r="AE186" s="224"/>
      <c r="AF186" s="224"/>
      <c r="AG186" s="224"/>
      <c r="AH186" s="224"/>
      <c r="AI186" s="224"/>
      <c r="AJ186" s="224"/>
      <c r="AK186" s="231"/>
      <c r="AL186" s="224"/>
      <c r="AM186" s="224"/>
      <c r="AN186" s="224"/>
      <c r="AO186" s="224"/>
      <c r="AP186" s="224"/>
      <c r="AQ186" s="224"/>
      <c r="AR186" s="224"/>
      <c r="AS186" s="224"/>
      <c r="AT186" s="224"/>
      <c r="AU186" s="224"/>
      <c r="AV186" s="224"/>
      <c r="AW186" s="224"/>
      <c r="AX186" s="224"/>
      <c r="AY186" s="224"/>
      <c r="AZ186" s="224"/>
      <c r="BA186" s="224"/>
      <c r="BB186" s="224"/>
      <c r="BC186" s="224"/>
      <c r="BD186" s="224"/>
      <c r="BE186" s="224"/>
      <c r="BF186" s="224"/>
      <c r="BG186" s="224"/>
      <c r="BH186" s="224"/>
      <c r="BI186" s="224"/>
      <c r="BJ186" s="224"/>
      <c r="BK186" s="224"/>
      <c r="BL186" s="224"/>
      <c r="BM186" s="224"/>
      <c r="BN186" s="224"/>
      <c r="BO186" s="224"/>
      <c r="BP186" s="224"/>
      <c r="BQ186" s="224"/>
      <c r="BR186" s="224"/>
      <c r="BS186" s="224"/>
      <c r="BT186" s="224"/>
      <c r="BU186" s="224"/>
      <c r="BV186" s="224"/>
      <c r="BW186" s="224"/>
      <c r="BX186" s="224"/>
      <c r="BY186" s="224"/>
      <c r="BZ186" s="224"/>
      <c r="CA186" s="224"/>
      <c r="CB186" s="224"/>
      <c r="CC186" s="224"/>
      <c r="CD186" s="224"/>
      <c r="CE186" s="224"/>
      <c r="CF186" s="224"/>
      <c r="CG186" s="224"/>
      <c r="CH186" s="224"/>
      <c r="CI186" s="224"/>
      <c r="CJ186" s="224"/>
      <c r="CK186" s="224"/>
      <c r="CL186" s="224"/>
      <c r="CM186" s="224"/>
      <c r="CN186" s="224"/>
    </row>
    <row r="187" spans="1:92" s="232" customFormat="1" hidden="1">
      <c r="A187" s="224" t="s">
        <v>941</v>
      </c>
      <c r="B187" s="222" t="s">
        <v>6478</v>
      </c>
      <c r="C187" s="224" t="s">
        <v>2465</v>
      </c>
      <c r="D187" s="275" t="s">
        <v>1141</v>
      </c>
      <c r="E187" s="233"/>
      <c r="F187" s="233"/>
      <c r="G187" s="276"/>
      <c r="H187" s="277"/>
      <c r="I187" s="224"/>
      <c r="J187" s="224"/>
      <c r="K187" s="224"/>
      <c r="L187" s="239" t="s">
        <v>937</v>
      </c>
      <c r="M187" s="222">
        <v>67832</v>
      </c>
      <c r="N187" s="222" t="s">
        <v>3754</v>
      </c>
      <c r="O187" s="240" t="s">
        <v>3755</v>
      </c>
      <c r="P187" s="224"/>
      <c r="Q187" s="240"/>
      <c r="R187" s="240"/>
      <c r="S187" s="240" t="s">
        <v>2157</v>
      </c>
      <c r="T187" s="230"/>
      <c r="U187" s="224"/>
      <c r="V187" s="224"/>
      <c r="W187" s="241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23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224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4"/>
      <c r="BW187" s="224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4"/>
    </row>
    <row r="188" spans="1:92" s="192" customFormat="1" hidden="1">
      <c r="A188" s="183"/>
      <c r="B188" s="189" t="s">
        <v>6478</v>
      </c>
      <c r="C188" s="183" t="s">
        <v>2465</v>
      </c>
      <c r="D188" s="103" t="s">
        <v>3756</v>
      </c>
      <c r="E188" s="181" t="s">
        <v>3757</v>
      </c>
      <c r="F188" s="181"/>
      <c r="G188" s="184">
        <v>39673</v>
      </c>
      <c r="H188" s="318"/>
      <c r="I188" s="183"/>
      <c r="J188" s="183"/>
      <c r="K188" s="183"/>
      <c r="L188" s="186" t="s">
        <v>937</v>
      </c>
      <c r="M188" s="189"/>
      <c r="N188" s="189"/>
      <c r="O188" s="79" t="s">
        <v>3758</v>
      </c>
      <c r="P188" s="79" t="s">
        <v>3759</v>
      </c>
      <c r="Q188" s="187"/>
      <c r="R188" s="187"/>
      <c r="S188" s="187" t="s">
        <v>3760</v>
      </c>
      <c r="T188" s="182"/>
      <c r="U188" s="183"/>
      <c r="V188" s="319" t="s">
        <v>3761</v>
      </c>
      <c r="W188" s="320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183"/>
      <c r="AH188" s="183"/>
      <c r="AI188" s="183"/>
      <c r="AJ188" s="183"/>
      <c r="AK188" s="321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183"/>
      <c r="BR188" s="183"/>
      <c r="BS188" s="183"/>
      <c r="BT188" s="183"/>
      <c r="BU188" s="183"/>
      <c r="BV188" s="183"/>
      <c r="BW188" s="183"/>
      <c r="BX188" s="183"/>
      <c r="BY188" s="183"/>
      <c r="BZ188" s="183"/>
      <c r="CA188" s="183"/>
      <c r="CB188" s="183"/>
      <c r="CC188" s="183"/>
      <c r="CD188" s="183"/>
      <c r="CE188" s="183"/>
      <c r="CF188" s="183"/>
      <c r="CG188" s="183"/>
      <c r="CH188" s="183"/>
      <c r="CI188" s="183"/>
      <c r="CJ188" s="183"/>
      <c r="CK188" s="183"/>
      <c r="CL188" s="183"/>
      <c r="CM188" s="183"/>
      <c r="CN188" s="183"/>
    </row>
    <row r="189" spans="1:92" s="232" customFormat="1" hidden="1">
      <c r="A189" s="224"/>
      <c r="B189" s="222"/>
      <c r="C189" s="225"/>
      <c r="D189" s="225"/>
      <c r="E189" s="224"/>
      <c r="F189" s="224"/>
      <c r="G189" s="238"/>
      <c r="H189" s="277"/>
      <c r="I189" s="224"/>
      <c r="J189" s="224"/>
      <c r="K189" s="224"/>
      <c r="L189" s="239"/>
      <c r="M189" s="222"/>
      <c r="N189" s="222"/>
      <c r="O189" s="240"/>
      <c r="Q189" s="322"/>
      <c r="S189" s="323"/>
      <c r="T189" s="322"/>
      <c r="U189" s="322"/>
      <c r="V189" s="322"/>
      <c r="W189" s="324"/>
      <c r="X189" s="325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4"/>
      <c r="AI189" s="224"/>
      <c r="AJ189" s="224"/>
      <c r="AK189" s="231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4"/>
      <c r="BB189" s="224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4"/>
      <c r="BS189" s="224"/>
      <c r="BT189" s="224"/>
      <c r="BU189" s="224"/>
      <c r="BV189" s="224"/>
      <c r="BW189" s="224"/>
      <c r="BX189" s="224"/>
      <c r="BY189" s="224"/>
      <c r="BZ189" s="224"/>
      <c r="CA189" s="224"/>
      <c r="CB189" s="224"/>
      <c r="CC189" s="224"/>
      <c r="CD189" s="224"/>
      <c r="CE189" s="224"/>
      <c r="CF189" s="224"/>
      <c r="CG189" s="224"/>
      <c r="CH189" s="224"/>
      <c r="CI189" s="224"/>
      <c r="CJ189" s="224"/>
      <c r="CK189" s="224"/>
      <c r="CL189" s="224"/>
      <c r="CM189" s="224"/>
      <c r="CN189" s="224"/>
    </row>
    <row r="190" spans="1:92" hidden="1">
      <c r="A190" s="206"/>
      <c r="B190" s="104" t="s">
        <v>3762</v>
      </c>
      <c r="C190" s="183" t="s">
        <v>2465</v>
      </c>
      <c r="D190" s="103" t="s">
        <v>3763</v>
      </c>
      <c r="E190" s="206"/>
      <c r="F190" s="206"/>
      <c r="G190" s="104">
        <v>39562</v>
      </c>
      <c r="H190" s="251"/>
      <c r="I190" s="206"/>
      <c r="J190" s="206"/>
      <c r="K190" s="206"/>
      <c r="L190" s="247" t="s">
        <v>3764</v>
      </c>
      <c r="M190" s="211"/>
      <c r="N190" s="104" t="s">
        <v>2072</v>
      </c>
      <c r="O190" s="211"/>
      <c r="P190" s="206"/>
      <c r="Q190" s="206"/>
      <c r="R190" s="206"/>
      <c r="S190" s="104" t="s">
        <v>3765</v>
      </c>
      <c r="T190" s="211" t="s">
        <v>7284</v>
      </c>
      <c r="U190" s="249">
        <f>DATE(YEAR(IT_Shipped_frmSGP!G190)+3,MONTH(IT_Shipped_frmSGP!G190),DAY(IT_Shipped_frmSGP!G190))</f>
        <v>40657</v>
      </c>
      <c r="V190" s="206"/>
      <c r="W190" s="249"/>
      <c r="X190" s="206"/>
      <c r="Y190" s="206"/>
      <c r="Z190" s="206"/>
      <c r="AA190" s="206"/>
      <c r="AB190" s="206"/>
      <c r="AC190" s="206"/>
      <c r="AD190" s="206"/>
      <c r="AE190" s="206"/>
      <c r="AF190" s="206"/>
      <c r="AG190" s="206"/>
      <c r="AH190" s="206"/>
      <c r="AI190" s="206"/>
      <c r="AJ190" s="206"/>
      <c r="AK190" s="206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6"/>
      <c r="BB190" s="206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6"/>
      <c r="BS190" s="206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6"/>
      <c r="CJ190" s="206"/>
      <c r="CK190" s="206"/>
      <c r="CL190" s="206"/>
      <c r="CM190" s="206"/>
      <c r="CN190" s="206"/>
    </row>
    <row r="191" spans="1:92" hidden="1">
      <c r="A191" s="206"/>
      <c r="B191" s="104" t="s">
        <v>3766</v>
      </c>
      <c r="C191" s="183" t="s">
        <v>2465</v>
      </c>
      <c r="D191" s="103" t="s">
        <v>3763</v>
      </c>
      <c r="E191" s="206"/>
      <c r="F191" s="206"/>
      <c r="G191" s="104">
        <v>39958</v>
      </c>
      <c r="H191" s="251"/>
      <c r="I191" s="206"/>
      <c r="J191" s="206"/>
      <c r="K191" s="206"/>
      <c r="L191" s="210" t="s">
        <v>3795</v>
      </c>
      <c r="M191" s="210" t="s">
        <v>5301</v>
      </c>
      <c r="N191" s="104" t="s">
        <v>5302</v>
      </c>
      <c r="O191" s="211"/>
      <c r="P191" s="206"/>
      <c r="Q191" s="206"/>
      <c r="R191" s="206"/>
      <c r="S191" s="104" t="s">
        <v>3765</v>
      </c>
      <c r="T191" s="211" t="s">
        <v>7284</v>
      </c>
      <c r="U191" s="249">
        <f>DATE(YEAR(IT_Shipped_frmSGP!G191)+3,MONTH(IT_Shipped_frmSGP!G191),DAY(IT_Shipped_frmSGP!G191))</f>
        <v>41054</v>
      </c>
      <c r="V191" s="206"/>
      <c r="W191" s="249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6"/>
      <c r="AI191" s="206"/>
      <c r="AJ191" s="206"/>
      <c r="AK191" s="206"/>
      <c r="AL191" s="206"/>
      <c r="AM191" s="206"/>
      <c r="AN191" s="206"/>
      <c r="AO191" s="206"/>
      <c r="AP191" s="206"/>
      <c r="AQ191" s="206"/>
      <c r="AR191" s="206"/>
      <c r="AS191" s="206"/>
      <c r="AT191" s="206"/>
      <c r="AU191" s="206"/>
      <c r="AV191" s="206"/>
      <c r="AW191" s="206"/>
      <c r="AX191" s="206"/>
      <c r="AY191" s="206"/>
      <c r="AZ191" s="206"/>
      <c r="BA191" s="206"/>
      <c r="BB191" s="206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6"/>
      <c r="BS191" s="206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6"/>
      <c r="CJ191" s="206"/>
      <c r="CK191" s="206"/>
      <c r="CL191" s="206"/>
      <c r="CM191" s="206"/>
      <c r="CN191" s="206"/>
    </row>
    <row r="192" spans="1:92" hidden="1">
      <c r="A192" s="206"/>
      <c r="B192" s="104" t="s">
        <v>305</v>
      </c>
      <c r="C192" s="183" t="s">
        <v>2465</v>
      </c>
      <c r="D192" s="103" t="s">
        <v>3763</v>
      </c>
      <c r="E192" s="206"/>
      <c r="F192" s="206"/>
      <c r="G192" s="104">
        <v>40354</v>
      </c>
      <c r="H192" s="251"/>
      <c r="I192" s="206"/>
      <c r="J192" s="206"/>
      <c r="K192" s="206"/>
      <c r="L192" s="210" t="s">
        <v>3795</v>
      </c>
      <c r="M192" s="210" t="s">
        <v>6222</v>
      </c>
      <c r="N192" s="104" t="s">
        <v>3767</v>
      </c>
      <c r="O192" s="211"/>
      <c r="P192" s="206"/>
      <c r="Q192" s="206"/>
      <c r="R192" s="206"/>
      <c r="S192" s="104" t="s">
        <v>3765</v>
      </c>
      <c r="T192" s="211" t="s">
        <v>7284</v>
      </c>
      <c r="U192" s="249">
        <f>DATE(YEAR(IT_Shipped_frmSGP!G192)+3,MONTH(IT_Shipped_frmSGP!G192),DAY(IT_Shipped_frmSGP!G192))</f>
        <v>41450</v>
      </c>
      <c r="V192" s="206"/>
      <c r="W192" s="249"/>
      <c r="X192" s="206"/>
      <c r="Y192" s="206"/>
      <c r="Z192" s="206"/>
      <c r="AA192" s="206"/>
      <c r="AB192" s="206"/>
      <c r="AC192" s="206"/>
      <c r="AD192" s="206"/>
      <c r="AE192" s="206"/>
      <c r="AF192" s="206"/>
      <c r="AG192" s="206"/>
      <c r="AH192" s="206"/>
      <c r="AI192" s="206"/>
      <c r="AJ192" s="206"/>
      <c r="AK192" s="206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6"/>
      <c r="BB192" s="206"/>
      <c r="BC192" s="206"/>
      <c r="BD192" s="206"/>
      <c r="BE192" s="206"/>
      <c r="BF192" s="206"/>
      <c r="BG192" s="206"/>
      <c r="BH192" s="206"/>
      <c r="BI192" s="206"/>
      <c r="BJ192" s="206"/>
      <c r="BK192" s="206"/>
      <c r="BL192" s="206"/>
      <c r="BM192" s="206"/>
      <c r="BN192" s="206"/>
      <c r="BO192" s="206"/>
      <c r="BP192" s="206"/>
      <c r="BQ192" s="206"/>
      <c r="BR192" s="206"/>
      <c r="BS192" s="206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6"/>
      <c r="CJ192" s="206"/>
      <c r="CK192" s="206"/>
      <c r="CL192" s="206"/>
      <c r="CM192" s="206"/>
      <c r="CN192" s="206"/>
    </row>
    <row r="193" spans="1:92" hidden="1">
      <c r="A193" s="206"/>
      <c r="B193" s="104" t="s">
        <v>3768</v>
      </c>
      <c r="C193" s="183" t="s">
        <v>2465</v>
      </c>
      <c r="D193" s="103" t="s">
        <v>3763</v>
      </c>
      <c r="E193" s="206"/>
      <c r="F193" s="206"/>
      <c r="G193" s="104">
        <v>40247</v>
      </c>
      <c r="H193" s="251"/>
      <c r="I193" s="206"/>
      <c r="J193" s="206"/>
      <c r="K193" s="206"/>
      <c r="L193" s="247" t="s">
        <v>3789</v>
      </c>
      <c r="M193" s="326" t="s">
        <v>4028</v>
      </c>
      <c r="N193" s="104">
        <v>9987818</v>
      </c>
      <c r="O193" s="211"/>
      <c r="P193" s="206"/>
      <c r="Q193" s="206"/>
      <c r="R193" s="206"/>
      <c r="S193" s="211" t="s">
        <v>7285</v>
      </c>
      <c r="T193" s="211" t="s">
        <v>7284</v>
      </c>
      <c r="U193" s="249">
        <f>DATE(YEAR(IT_Shipped_frmSGP!G193)+3,MONTH(IT_Shipped_frmSGP!G193),DAY(IT_Shipped_frmSGP!G193))</f>
        <v>41343</v>
      </c>
      <c r="V193" s="206"/>
      <c r="W193" s="249"/>
      <c r="X193" s="206"/>
      <c r="Y193" s="206"/>
      <c r="Z193" s="206"/>
      <c r="AA193" s="206"/>
      <c r="AB193" s="206"/>
      <c r="AC193" s="206"/>
      <c r="AD193" s="206"/>
      <c r="AE193" s="206"/>
      <c r="AF193" s="206"/>
      <c r="AG193" s="206"/>
      <c r="AH193" s="206"/>
      <c r="AI193" s="206"/>
      <c r="AJ193" s="206"/>
      <c r="AK193" s="206"/>
      <c r="AL193" s="206"/>
      <c r="AM193" s="206"/>
      <c r="AN193" s="206"/>
      <c r="AO193" s="206"/>
      <c r="AP193" s="206"/>
      <c r="AQ193" s="206"/>
      <c r="AR193" s="206"/>
      <c r="AS193" s="206"/>
      <c r="AT193" s="206"/>
      <c r="AU193" s="206"/>
      <c r="AV193" s="206"/>
      <c r="AW193" s="206"/>
      <c r="AX193" s="206"/>
      <c r="AY193" s="206"/>
      <c r="AZ193" s="206"/>
      <c r="BA193" s="206"/>
      <c r="BB193" s="206"/>
      <c r="BC193" s="206"/>
      <c r="BD193" s="206"/>
      <c r="BE193" s="206"/>
      <c r="BF193" s="206"/>
      <c r="BG193" s="206"/>
      <c r="BH193" s="206"/>
      <c r="BI193" s="206"/>
      <c r="BJ193" s="206"/>
      <c r="BK193" s="206"/>
      <c r="BL193" s="206"/>
      <c r="BM193" s="206"/>
      <c r="BN193" s="206"/>
      <c r="BO193" s="206"/>
      <c r="BP193" s="206"/>
      <c r="BQ193" s="206"/>
      <c r="BR193" s="206"/>
      <c r="BS193" s="206"/>
      <c r="BT193" s="206"/>
      <c r="BU193" s="206"/>
      <c r="BV193" s="206"/>
      <c r="BW193" s="206"/>
      <c r="BX193" s="206"/>
      <c r="BY193" s="206"/>
      <c r="BZ193" s="206"/>
      <c r="CA193" s="206"/>
      <c r="CB193" s="206"/>
      <c r="CC193" s="206"/>
      <c r="CD193" s="206"/>
      <c r="CE193" s="206"/>
      <c r="CF193" s="206"/>
      <c r="CG193" s="206"/>
      <c r="CH193" s="206"/>
      <c r="CI193" s="206"/>
      <c r="CJ193" s="206"/>
      <c r="CK193" s="206"/>
      <c r="CL193" s="206"/>
      <c r="CM193" s="206"/>
      <c r="CN193" s="206"/>
    </row>
    <row r="194" spans="1:92" hidden="1">
      <c r="A194" s="206"/>
      <c r="B194" s="104" t="s">
        <v>3768</v>
      </c>
      <c r="C194" s="183" t="s">
        <v>2465</v>
      </c>
      <c r="D194" s="103" t="s">
        <v>3763</v>
      </c>
      <c r="E194" s="206"/>
      <c r="F194" s="206"/>
      <c r="G194" s="104">
        <v>38018</v>
      </c>
      <c r="H194" s="251"/>
      <c r="I194" s="206"/>
      <c r="J194" s="206"/>
      <c r="K194" s="206"/>
      <c r="L194" s="247" t="s">
        <v>3792</v>
      </c>
      <c r="M194" s="326" t="s">
        <v>3769</v>
      </c>
      <c r="N194" s="104" t="s">
        <v>3770</v>
      </c>
      <c r="O194" s="211"/>
      <c r="P194" s="206"/>
      <c r="Q194" s="206"/>
      <c r="R194" s="206"/>
      <c r="S194" s="104" t="s">
        <v>3771</v>
      </c>
      <c r="T194" s="211" t="s">
        <v>6467</v>
      </c>
      <c r="U194" s="249"/>
      <c r="V194" s="206"/>
      <c r="W194" s="249"/>
      <c r="X194" s="206"/>
      <c r="Y194" s="206"/>
      <c r="Z194" s="206"/>
      <c r="AA194" s="206"/>
      <c r="AB194" s="206"/>
      <c r="AC194" s="206"/>
      <c r="AD194" s="206"/>
      <c r="AE194" s="206"/>
      <c r="AF194" s="206"/>
      <c r="AG194" s="206"/>
      <c r="AH194" s="206"/>
      <c r="AI194" s="206"/>
      <c r="AJ194" s="206"/>
      <c r="AK194" s="206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6"/>
      <c r="BB194" s="206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6"/>
      <c r="BS194" s="206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6"/>
      <c r="CJ194" s="206"/>
      <c r="CK194" s="206"/>
      <c r="CL194" s="206"/>
      <c r="CM194" s="206"/>
      <c r="CN194" s="206"/>
    </row>
    <row r="195" spans="1:92" hidden="1">
      <c r="A195" s="206"/>
      <c r="B195" s="104" t="s">
        <v>3768</v>
      </c>
      <c r="C195" s="183" t="s">
        <v>2465</v>
      </c>
      <c r="D195" s="103" t="s">
        <v>3763</v>
      </c>
      <c r="E195" s="206"/>
      <c r="F195" s="206"/>
      <c r="G195" s="250"/>
      <c r="H195" s="251"/>
      <c r="I195" s="206"/>
      <c r="J195" s="206"/>
      <c r="K195" s="206"/>
      <c r="L195" s="247" t="s">
        <v>3793</v>
      </c>
      <c r="M195" s="211"/>
      <c r="N195" s="104" t="s">
        <v>3772</v>
      </c>
      <c r="O195" s="211"/>
      <c r="P195" s="206"/>
      <c r="Q195" s="206"/>
      <c r="R195" s="206"/>
      <c r="S195" s="104" t="s">
        <v>3765</v>
      </c>
      <c r="T195" s="211" t="s">
        <v>7284</v>
      </c>
      <c r="U195" s="249"/>
      <c r="V195" s="206"/>
      <c r="W195" s="249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6"/>
      <c r="AI195" s="206"/>
      <c r="AJ195" s="206"/>
      <c r="AK195" s="206"/>
      <c r="AL195" s="206"/>
      <c r="AM195" s="206"/>
      <c r="AN195" s="206"/>
      <c r="AO195" s="206"/>
      <c r="AP195" s="206"/>
      <c r="AQ195" s="206"/>
      <c r="AR195" s="206"/>
      <c r="AS195" s="206"/>
      <c r="AT195" s="206"/>
      <c r="AU195" s="206"/>
      <c r="AV195" s="206"/>
      <c r="AW195" s="206"/>
      <c r="AX195" s="206"/>
      <c r="AY195" s="206"/>
      <c r="AZ195" s="206"/>
      <c r="BA195" s="206"/>
      <c r="BB195" s="206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6"/>
      <c r="BS195" s="206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6"/>
      <c r="CJ195" s="206"/>
      <c r="CK195" s="206"/>
      <c r="CL195" s="206"/>
      <c r="CM195" s="206"/>
      <c r="CN195" s="206"/>
    </row>
    <row r="196" spans="1:92" hidden="1">
      <c r="A196" s="206"/>
      <c r="B196" s="211"/>
      <c r="C196" s="183" t="s">
        <v>2465</v>
      </c>
      <c r="D196" s="103" t="s">
        <v>3773</v>
      </c>
      <c r="E196" s="206"/>
      <c r="F196" s="206"/>
      <c r="G196" s="104">
        <v>40257</v>
      </c>
      <c r="H196" s="251"/>
      <c r="I196" s="206"/>
      <c r="J196" s="206"/>
      <c r="K196" s="206"/>
      <c r="L196" s="247" t="s">
        <v>3795</v>
      </c>
      <c r="M196" s="326" t="s">
        <v>3774</v>
      </c>
      <c r="N196" s="211"/>
      <c r="O196" s="74" t="s">
        <v>3775</v>
      </c>
      <c r="P196" s="206"/>
      <c r="Q196" s="206"/>
      <c r="R196" s="206"/>
      <c r="S196" s="211" t="s">
        <v>3231</v>
      </c>
      <c r="T196" s="206"/>
      <c r="U196" s="206"/>
      <c r="V196" s="206"/>
      <c r="W196" s="249">
        <f>DATE(YEAR(IT_Shipped_frmSGP!G196)+3,MONTH(IT_Shipped_frmSGP!G196),DAY(IT_Shipped_frmSGP!G196))</f>
        <v>41353</v>
      </c>
      <c r="X196" s="206"/>
      <c r="Y196" s="206"/>
      <c r="Z196" s="206"/>
      <c r="AA196" s="206"/>
      <c r="AB196" s="206"/>
      <c r="AC196" s="206"/>
      <c r="AD196" s="206"/>
      <c r="AE196" s="206"/>
      <c r="AF196" s="206"/>
      <c r="AG196" s="206"/>
      <c r="AH196" s="206"/>
      <c r="AI196" s="206"/>
      <c r="AJ196" s="206"/>
      <c r="AK196" s="206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6"/>
      <c r="BB196" s="206"/>
      <c r="BC196" s="206"/>
      <c r="BD196" s="206"/>
      <c r="BE196" s="206"/>
      <c r="BF196" s="206"/>
      <c r="BG196" s="206"/>
      <c r="BH196" s="206"/>
      <c r="BI196" s="206"/>
      <c r="BJ196" s="206"/>
      <c r="BK196" s="206"/>
      <c r="BL196" s="206"/>
      <c r="BM196" s="206"/>
      <c r="BN196" s="206"/>
      <c r="BO196" s="206"/>
      <c r="BP196" s="206"/>
      <c r="BQ196" s="206"/>
      <c r="BR196" s="206"/>
      <c r="BS196" s="206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6"/>
      <c r="CJ196" s="206"/>
      <c r="CK196" s="206"/>
      <c r="CL196" s="206"/>
      <c r="CM196" s="206"/>
      <c r="CN196" s="206"/>
    </row>
    <row r="197" spans="1:92" hidden="1">
      <c r="A197" s="206"/>
      <c r="B197" s="211"/>
      <c r="C197" s="183" t="s">
        <v>2465</v>
      </c>
      <c r="D197" s="103" t="s">
        <v>3773</v>
      </c>
      <c r="E197" s="206"/>
      <c r="F197" s="206"/>
      <c r="G197" s="104">
        <v>40568</v>
      </c>
      <c r="H197" s="251"/>
      <c r="I197" s="206"/>
      <c r="J197" s="206"/>
      <c r="K197" s="206"/>
      <c r="L197" s="247" t="s">
        <v>3795</v>
      </c>
      <c r="M197" s="326" t="s">
        <v>3776</v>
      </c>
      <c r="N197" s="211"/>
      <c r="O197" s="74" t="s">
        <v>3775</v>
      </c>
      <c r="P197" s="206"/>
      <c r="Q197" s="206"/>
      <c r="R197" s="206"/>
      <c r="S197" s="211" t="s">
        <v>3231</v>
      </c>
      <c r="T197" s="206"/>
      <c r="U197" s="206"/>
      <c r="V197" s="206"/>
      <c r="W197" s="249">
        <f>DATE(YEAR(IT_Shipped_frmSGP!G197)+3,MONTH(IT_Shipped_frmSGP!G197),DAY(IT_Shipped_frmSGP!G197))</f>
        <v>41664</v>
      </c>
      <c r="X197" s="206"/>
      <c r="Y197" s="206"/>
      <c r="Z197" s="206"/>
      <c r="AA197" s="206"/>
      <c r="AB197" s="206"/>
      <c r="AC197" s="206"/>
      <c r="AD197" s="206"/>
      <c r="AE197" s="206"/>
      <c r="AF197" s="206"/>
      <c r="AG197" s="206"/>
      <c r="AH197" s="206"/>
      <c r="AI197" s="206"/>
      <c r="AJ197" s="206"/>
      <c r="AK197" s="206"/>
      <c r="AL197" s="206"/>
      <c r="AM197" s="206"/>
      <c r="AN197" s="206"/>
      <c r="AO197" s="206"/>
      <c r="AP197" s="206"/>
      <c r="AQ197" s="206"/>
      <c r="AR197" s="206"/>
      <c r="AS197" s="206"/>
      <c r="AT197" s="206"/>
      <c r="AU197" s="206"/>
      <c r="AV197" s="206"/>
      <c r="AW197" s="206"/>
      <c r="AX197" s="206"/>
      <c r="AY197" s="206"/>
      <c r="AZ197" s="206"/>
      <c r="BA197" s="206"/>
      <c r="BB197" s="206"/>
      <c r="BC197" s="206"/>
      <c r="BD197" s="206"/>
      <c r="BE197" s="206"/>
      <c r="BF197" s="206"/>
      <c r="BG197" s="206"/>
      <c r="BH197" s="206"/>
      <c r="BI197" s="206"/>
      <c r="BJ197" s="206"/>
      <c r="BK197" s="206"/>
      <c r="BL197" s="206"/>
      <c r="BM197" s="206"/>
      <c r="BN197" s="206"/>
      <c r="BO197" s="206"/>
      <c r="BP197" s="206"/>
      <c r="BQ197" s="206"/>
      <c r="BR197" s="206"/>
      <c r="BS197" s="206"/>
      <c r="BT197" s="206"/>
      <c r="BU197" s="206"/>
      <c r="BV197" s="206"/>
      <c r="BW197" s="206"/>
      <c r="BX197" s="206"/>
      <c r="BY197" s="206"/>
      <c r="BZ197" s="206"/>
      <c r="CA197" s="206"/>
      <c r="CB197" s="206"/>
      <c r="CC197" s="206"/>
      <c r="CD197" s="206"/>
      <c r="CE197" s="206"/>
      <c r="CF197" s="206"/>
      <c r="CG197" s="206"/>
      <c r="CH197" s="206"/>
      <c r="CI197" s="206"/>
      <c r="CJ197" s="206"/>
      <c r="CK197" s="206"/>
      <c r="CL197" s="206"/>
      <c r="CM197" s="206"/>
      <c r="CN197" s="206"/>
    </row>
    <row r="198" spans="1:92" hidden="1">
      <c r="A198" s="206"/>
      <c r="B198" s="211"/>
      <c r="C198" s="183" t="s">
        <v>2465</v>
      </c>
      <c r="D198" s="103" t="s">
        <v>3773</v>
      </c>
      <c r="E198" s="206"/>
      <c r="F198" s="206"/>
      <c r="G198" s="104">
        <v>40568</v>
      </c>
      <c r="H198" s="251"/>
      <c r="I198" s="206"/>
      <c r="J198" s="206"/>
      <c r="K198" s="206"/>
      <c r="L198" s="247" t="s">
        <v>3795</v>
      </c>
      <c r="M198" s="326" t="s">
        <v>3777</v>
      </c>
      <c r="N198" s="211"/>
      <c r="O198" s="74" t="s">
        <v>3775</v>
      </c>
      <c r="P198" s="206"/>
      <c r="Q198" s="206"/>
      <c r="R198" s="206"/>
      <c r="S198" s="211" t="s">
        <v>3231</v>
      </c>
      <c r="T198" s="206"/>
      <c r="U198" s="206"/>
      <c r="V198" s="206"/>
      <c r="W198" s="249">
        <f>DATE(YEAR(IT_Shipped_frmSGP!G198)+3,MONTH(IT_Shipped_frmSGP!G198),DAY(IT_Shipped_frmSGP!G198))</f>
        <v>41664</v>
      </c>
      <c r="X198" s="206"/>
      <c r="Y198" s="206"/>
      <c r="Z198" s="206"/>
      <c r="AA198" s="206"/>
      <c r="AB198" s="206"/>
      <c r="AC198" s="206"/>
      <c r="AD198" s="206"/>
      <c r="AE198" s="206"/>
      <c r="AF198" s="206"/>
      <c r="AG198" s="206"/>
      <c r="AH198" s="206"/>
      <c r="AI198" s="206"/>
      <c r="AJ198" s="206"/>
      <c r="AK198" s="206"/>
      <c r="AL198" s="206"/>
      <c r="AM198" s="206"/>
      <c r="AN198" s="206"/>
      <c r="AO198" s="206"/>
      <c r="AP198" s="206"/>
      <c r="AQ198" s="206"/>
      <c r="AR198" s="206"/>
      <c r="AS198" s="206"/>
      <c r="AT198" s="206"/>
      <c r="AU198" s="206"/>
      <c r="AV198" s="206"/>
      <c r="AW198" s="206"/>
      <c r="AX198" s="206"/>
      <c r="AY198" s="206"/>
      <c r="AZ198" s="206"/>
      <c r="BA198" s="206"/>
      <c r="BB198" s="206"/>
      <c r="BC198" s="206"/>
      <c r="BD198" s="206"/>
      <c r="BE198" s="206"/>
      <c r="BF198" s="206"/>
      <c r="BG198" s="206"/>
      <c r="BH198" s="206"/>
      <c r="BI198" s="206"/>
      <c r="BJ198" s="206"/>
      <c r="BK198" s="206"/>
      <c r="BL198" s="206"/>
      <c r="BM198" s="206"/>
      <c r="BN198" s="206"/>
      <c r="BO198" s="206"/>
      <c r="BP198" s="206"/>
      <c r="BQ198" s="206"/>
      <c r="BR198" s="206"/>
      <c r="BS198" s="206"/>
      <c r="BT198" s="206"/>
      <c r="BU198" s="206"/>
      <c r="BV198" s="206"/>
      <c r="BW198" s="206"/>
      <c r="BX198" s="206"/>
      <c r="BY198" s="206"/>
      <c r="BZ198" s="206"/>
      <c r="CA198" s="206"/>
      <c r="CB198" s="206"/>
      <c r="CC198" s="206"/>
      <c r="CD198" s="206"/>
      <c r="CE198" s="206"/>
      <c r="CF198" s="206"/>
      <c r="CG198" s="206"/>
      <c r="CH198" s="206"/>
      <c r="CI198" s="206"/>
      <c r="CJ198" s="206"/>
      <c r="CK198" s="206"/>
      <c r="CL198" s="206"/>
      <c r="CM198" s="206"/>
      <c r="CN198" s="206"/>
    </row>
    <row r="199" spans="1:92" hidden="1">
      <c r="A199" s="206"/>
      <c r="B199" s="211"/>
      <c r="C199" s="183" t="s">
        <v>2465</v>
      </c>
      <c r="D199" s="103" t="s">
        <v>3773</v>
      </c>
      <c r="E199" s="206"/>
      <c r="F199" s="206"/>
      <c r="G199" s="104">
        <v>40410</v>
      </c>
      <c r="H199" s="251"/>
      <c r="I199" s="206"/>
      <c r="J199" s="206"/>
      <c r="K199" s="206"/>
      <c r="L199" s="247" t="s">
        <v>3795</v>
      </c>
      <c r="M199" s="326" t="s">
        <v>3778</v>
      </c>
      <c r="N199" s="211"/>
      <c r="O199" s="74" t="s">
        <v>3779</v>
      </c>
      <c r="P199" s="206"/>
      <c r="Q199" s="206"/>
      <c r="R199" s="206"/>
      <c r="S199" s="211" t="s">
        <v>3231</v>
      </c>
      <c r="T199" s="206"/>
      <c r="U199" s="206"/>
      <c r="V199" s="206"/>
      <c r="W199" s="249">
        <f>DATE(YEAR(IT_Shipped_frmSGP!G199)+3,MONTH(IT_Shipped_frmSGP!G199),DAY(IT_Shipped_frmSGP!G199))</f>
        <v>41506</v>
      </c>
      <c r="X199" s="206"/>
      <c r="Y199" s="206"/>
      <c r="Z199" s="206"/>
      <c r="AA199" s="206"/>
      <c r="AB199" s="206"/>
      <c r="AC199" s="206"/>
      <c r="AD199" s="206"/>
      <c r="AE199" s="206"/>
      <c r="AF199" s="206"/>
      <c r="AG199" s="206"/>
      <c r="AH199" s="206"/>
      <c r="AI199" s="206"/>
      <c r="AJ199" s="206"/>
      <c r="AK199" s="206"/>
      <c r="AL199" s="206"/>
      <c r="AM199" s="206"/>
      <c r="AN199" s="206"/>
      <c r="AO199" s="206"/>
      <c r="AP199" s="206"/>
      <c r="AQ199" s="206"/>
      <c r="AR199" s="206"/>
      <c r="AS199" s="206"/>
      <c r="AT199" s="206"/>
      <c r="AU199" s="206"/>
      <c r="AV199" s="206"/>
      <c r="AW199" s="206"/>
      <c r="AX199" s="206"/>
      <c r="AY199" s="206"/>
      <c r="AZ199" s="206"/>
      <c r="BA199" s="206"/>
      <c r="BB199" s="206"/>
      <c r="BC199" s="206"/>
      <c r="BD199" s="206"/>
      <c r="BE199" s="206"/>
      <c r="BF199" s="206"/>
      <c r="BG199" s="206"/>
      <c r="BH199" s="206"/>
      <c r="BI199" s="206"/>
      <c r="BJ199" s="206"/>
      <c r="BK199" s="206"/>
      <c r="BL199" s="206"/>
      <c r="BM199" s="206"/>
      <c r="BN199" s="206"/>
      <c r="BO199" s="206"/>
      <c r="BP199" s="206"/>
      <c r="BQ199" s="206"/>
      <c r="BR199" s="206"/>
      <c r="BS199" s="206"/>
      <c r="BT199" s="206"/>
      <c r="BU199" s="206"/>
      <c r="BV199" s="206"/>
      <c r="BW199" s="206"/>
      <c r="BX199" s="206"/>
      <c r="BY199" s="206"/>
      <c r="BZ199" s="206"/>
      <c r="CA199" s="206"/>
      <c r="CB199" s="206"/>
      <c r="CC199" s="206"/>
      <c r="CD199" s="206"/>
      <c r="CE199" s="206"/>
      <c r="CF199" s="206"/>
      <c r="CG199" s="206"/>
      <c r="CH199" s="206"/>
      <c r="CI199" s="206"/>
      <c r="CJ199" s="206"/>
      <c r="CK199" s="206"/>
      <c r="CL199" s="206"/>
      <c r="CM199" s="206"/>
      <c r="CN199" s="206"/>
    </row>
    <row r="200" spans="1:92" hidden="1">
      <c r="A200" s="206"/>
      <c r="B200" s="211"/>
      <c r="C200" s="183" t="s">
        <v>2465</v>
      </c>
      <c r="D200" s="103" t="s">
        <v>3773</v>
      </c>
      <c r="E200" s="206"/>
      <c r="F200" s="206"/>
      <c r="G200" s="104">
        <v>40410</v>
      </c>
      <c r="H200" s="251"/>
      <c r="I200" s="206"/>
      <c r="J200" s="206"/>
      <c r="K200" s="206"/>
      <c r="L200" s="247" t="s">
        <v>3764</v>
      </c>
      <c r="M200" s="326" t="s">
        <v>3780</v>
      </c>
      <c r="N200" s="211"/>
      <c r="O200" s="74" t="s">
        <v>3781</v>
      </c>
      <c r="P200" s="206"/>
      <c r="Q200" s="206"/>
      <c r="R200" s="206"/>
      <c r="S200" s="211" t="s">
        <v>3231</v>
      </c>
      <c r="T200" s="206"/>
      <c r="U200" s="206"/>
      <c r="V200" s="206"/>
      <c r="W200" s="249">
        <f>DATE(YEAR(IT_Shipped_frmSGP!G200)+3,MONTH(IT_Shipped_frmSGP!G200),DAY(IT_Shipped_frmSGP!G200))</f>
        <v>41506</v>
      </c>
      <c r="X200" s="206"/>
      <c r="Y200" s="206"/>
      <c r="Z200" s="206"/>
      <c r="AA200" s="206"/>
      <c r="AB200" s="206"/>
      <c r="AC200" s="206"/>
      <c r="AD200" s="206"/>
      <c r="AE200" s="206"/>
      <c r="AF200" s="206"/>
      <c r="AG200" s="206"/>
      <c r="AH200" s="206"/>
      <c r="AI200" s="206"/>
      <c r="AJ200" s="206"/>
      <c r="AK200" s="206"/>
      <c r="AL200" s="206"/>
      <c r="AM200" s="206"/>
      <c r="AN200" s="206"/>
      <c r="AO200" s="206"/>
      <c r="AP200" s="206"/>
      <c r="AQ200" s="206"/>
      <c r="AR200" s="206"/>
      <c r="AS200" s="206"/>
      <c r="AT200" s="206"/>
      <c r="AU200" s="206"/>
      <c r="AV200" s="206"/>
      <c r="AW200" s="206"/>
      <c r="AX200" s="206"/>
      <c r="AY200" s="206"/>
      <c r="AZ200" s="206"/>
      <c r="BA200" s="206"/>
      <c r="BB200" s="206"/>
      <c r="BC200" s="206"/>
      <c r="BD200" s="206"/>
      <c r="BE200" s="206"/>
      <c r="BF200" s="206"/>
      <c r="BG200" s="206"/>
      <c r="BH200" s="206"/>
      <c r="BI200" s="206"/>
      <c r="BJ200" s="206"/>
      <c r="BK200" s="206"/>
      <c r="BL200" s="206"/>
      <c r="BM200" s="206"/>
      <c r="BN200" s="206"/>
      <c r="BO200" s="206"/>
      <c r="BP200" s="206"/>
      <c r="BQ200" s="206"/>
      <c r="BR200" s="206"/>
      <c r="BS200" s="206"/>
      <c r="BT200" s="206"/>
      <c r="BU200" s="206"/>
      <c r="BV200" s="206"/>
      <c r="BW200" s="206"/>
      <c r="BX200" s="206"/>
      <c r="BY200" s="206"/>
      <c r="BZ200" s="206"/>
      <c r="CA200" s="206"/>
      <c r="CB200" s="206"/>
      <c r="CC200" s="206"/>
      <c r="CD200" s="206"/>
      <c r="CE200" s="206"/>
      <c r="CF200" s="206"/>
      <c r="CG200" s="206"/>
      <c r="CH200" s="206"/>
      <c r="CI200" s="206"/>
      <c r="CJ200" s="206"/>
      <c r="CK200" s="206"/>
      <c r="CL200" s="206"/>
      <c r="CM200" s="206"/>
      <c r="CN200" s="206"/>
    </row>
    <row r="201" spans="1:92" hidden="1">
      <c r="A201" s="206"/>
      <c r="B201" s="211"/>
      <c r="C201" s="183" t="s">
        <v>2465</v>
      </c>
      <c r="D201" s="103" t="s">
        <v>3773</v>
      </c>
      <c r="E201" s="206"/>
      <c r="F201" s="206"/>
      <c r="G201" s="104">
        <v>39419</v>
      </c>
      <c r="H201" s="251"/>
      <c r="I201" s="206"/>
      <c r="J201" s="206"/>
      <c r="K201" s="206"/>
      <c r="L201" s="247" t="s">
        <v>3796</v>
      </c>
      <c r="M201" s="326" t="s">
        <v>3782</v>
      </c>
      <c r="N201" s="104" t="s">
        <v>3783</v>
      </c>
      <c r="O201" s="103" t="s">
        <v>3784</v>
      </c>
      <c r="P201" s="206"/>
      <c r="Q201" s="206"/>
      <c r="R201" s="206"/>
      <c r="S201" s="211" t="s">
        <v>7390</v>
      </c>
      <c r="T201" s="206"/>
      <c r="U201" s="206"/>
      <c r="V201" s="206"/>
      <c r="W201" s="271">
        <f>DATE(YEAR(IT_Shipped_frmSGP!G201)+3,MONTH(IT_Shipped_frmSGP!G201),DAY(IT_Shipped_frmSGP!G201))</f>
        <v>40515</v>
      </c>
      <c r="X201" s="206"/>
      <c r="Y201" s="206"/>
      <c r="Z201" s="206"/>
      <c r="AA201" s="206"/>
      <c r="AB201" s="206"/>
      <c r="AC201" s="206"/>
      <c r="AD201" s="206"/>
      <c r="AE201" s="206"/>
      <c r="AF201" s="206"/>
      <c r="AG201" s="206"/>
      <c r="AH201" s="206"/>
      <c r="AI201" s="206"/>
      <c r="AJ201" s="206"/>
      <c r="AK201" s="206"/>
      <c r="AL201" s="206"/>
      <c r="AM201" s="206"/>
      <c r="AN201" s="206"/>
      <c r="AO201" s="206"/>
      <c r="AP201" s="206"/>
      <c r="AQ201" s="206"/>
      <c r="AR201" s="206"/>
      <c r="AS201" s="206"/>
      <c r="AT201" s="206"/>
      <c r="AU201" s="206"/>
      <c r="AV201" s="206"/>
      <c r="AW201" s="206"/>
      <c r="AX201" s="206"/>
      <c r="AY201" s="206"/>
      <c r="AZ201" s="206"/>
      <c r="BA201" s="206"/>
      <c r="BB201" s="206"/>
      <c r="BC201" s="206"/>
      <c r="BD201" s="206"/>
      <c r="BE201" s="206"/>
      <c r="BF201" s="206"/>
      <c r="BG201" s="206"/>
      <c r="BH201" s="206"/>
      <c r="BI201" s="206"/>
      <c r="BJ201" s="206"/>
      <c r="BK201" s="206"/>
      <c r="BL201" s="206"/>
      <c r="BM201" s="206"/>
      <c r="BN201" s="206"/>
      <c r="BO201" s="206"/>
      <c r="BP201" s="206"/>
      <c r="BQ201" s="206"/>
      <c r="BR201" s="206"/>
      <c r="BS201" s="206"/>
      <c r="BT201" s="206"/>
      <c r="BU201" s="206"/>
      <c r="BV201" s="206"/>
      <c r="BW201" s="206"/>
      <c r="BX201" s="206"/>
      <c r="BY201" s="206"/>
      <c r="BZ201" s="206"/>
      <c r="CA201" s="206"/>
      <c r="CB201" s="206"/>
      <c r="CC201" s="206"/>
      <c r="CD201" s="206"/>
      <c r="CE201" s="206"/>
      <c r="CF201" s="206"/>
      <c r="CG201" s="206"/>
      <c r="CH201" s="206"/>
      <c r="CI201" s="206"/>
      <c r="CJ201" s="206"/>
      <c r="CK201" s="206"/>
      <c r="CL201" s="206"/>
      <c r="CM201" s="206"/>
      <c r="CN201" s="206"/>
    </row>
    <row r="202" spans="1:92" hidden="1">
      <c r="A202" s="206"/>
      <c r="B202" s="211"/>
      <c r="C202" s="183" t="s">
        <v>2465</v>
      </c>
      <c r="D202" s="103" t="s">
        <v>3773</v>
      </c>
      <c r="E202" s="206"/>
      <c r="F202" s="206"/>
      <c r="G202" s="104">
        <v>39419</v>
      </c>
      <c r="H202" s="251"/>
      <c r="I202" s="206"/>
      <c r="J202" s="206"/>
      <c r="K202" s="206"/>
      <c r="L202" s="247" t="s">
        <v>3792</v>
      </c>
      <c r="M202" s="326" t="s">
        <v>3785</v>
      </c>
      <c r="N202" s="104" t="s">
        <v>3786</v>
      </c>
      <c r="O202" s="103" t="s">
        <v>3787</v>
      </c>
      <c r="P202" s="206"/>
      <c r="Q202" s="206"/>
      <c r="R202" s="206"/>
      <c r="S202" s="211" t="s">
        <v>6467</v>
      </c>
      <c r="T202" s="206"/>
      <c r="U202" s="206"/>
      <c r="V202" s="206"/>
      <c r="W202" s="249">
        <f>DATE(YEAR(IT_Shipped_frmSGP!G202)+3,MONTH(IT_Shipped_frmSGP!G202),DAY(IT_Shipped_frmSGP!G202))</f>
        <v>40515</v>
      </c>
      <c r="X202" s="206"/>
      <c r="Y202" s="206"/>
      <c r="Z202" s="206"/>
      <c r="AA202" s="206"/>
      <c r="AB202" s="206"/>
      <c r="AC202" s="206"/>
      <c r="AD202" s="206"/>
      <c r="AE202" s="206"/>
      <c r="AF202" s="206"/>
      <c r="AG202" s="206"/>
      <c r="AH202" s="206"/>
      <c r="AI202" s="206"/>
      <c r="AJ202" s="206"/>
      <c r="AK202" s="206"/>
      <c r="AL202" s="206"/>
      <c r="AM202" s="206"/>
      <c r="AN202" s="206"/>
      <c r="AO202" s="206"/>
      <c r="AP202" s="206"/>
      <c r="AQ202" s="206"/>
      <c r="AR202" s="206"/>
      <c r="AS202" s="206"/>
      <c r="AT202" s="206"/>
      <c r="AU202" s="206"/>
      <c r="AV202" s="206"/>
      <c r="AW202" s="206"/>
      <c r="AX202" s="206"/>
      <c r="AY202" s="206"/>
      <c r="AZ202" s="206"/>
      <c r="BA202" s="206"/>
      <c r="BB202" s="206"/>
      <c r="BC202" s="206"/>
      <c r="BD202" s="206"/>
      <c r="BE202" s="206"/>
      <c r="BF202" s="206"/>
      <c r="BG202" s="206"/>
      <c r="BH202" s="206"/>
      <c r="BI202" s="206"/>
      <c r="BJ202" s="206"/>
      <c r="BK202" s="206"/>
      <c r="BL202" s="206"/>
      <c r="BM202" s="206"/>
      <c r="BN202" s="206"/>
      <c r="BO202" s="206"/>
      <c r="BP202" s="206"/>
      <c r="BQ202" s="206"/>
      <c r="BR202" s="206"/>
      <c r="BS202" s="206"/>
      <c r="BT202" s="206"/>
      <c r="BU202" s="206"/>
      <c r="BV202" s="206"/>
      <c r="BW202" s="206"/>
      <c r="BX202" s="206"/>
      <c r="BY202" s="206"/>
      <c r="BZ202" s="206"/>
      <c r="CA202" s="206"/>
      <c r="CB202" s="206"/>
      <c r="CC202" s="206"/>
      <c r="CD202" s="206"/>
      <c r="CE202" s="206"/>
      <c r="CF202" s="206"/>
      <c r="CG202" s="206"/>
      <c r="CH202" s="206"/>
      <c r="CI202" s="206"/>
      <c r="CJ202" s="206"/>
      <c r="CK202" s="206"/>
      <c r="CL202" s="206"/>
      <c r="CM202" s="206"/>
      <c r="CN202" s="206"/>
    </row>
    <row r="203" spans="1:92" hidden="1">
      <c r="A203" s="206"/>
      <c r="B203" s="211"/>
      <c r="C203" s="183" t="s">
        <v>2465</v>
      </c>
      <c r="D203" s="103" t="s">
        <v>3773</v>
      </c>
      <c r="E203" s="206"/>
      <c r="F203" s="206"/>
      <c r="G203" s="104">
        <v>39965</v>
      </c>
      <c r="H203" s="251"/>
      <c r="I203" s="206"/>
      <c r="J203" s="206"/>
      <c r="K203" s="206"/>
      <c r="L203" s="247" t="s">
        <v>3789</v>
      </c>
      <c r="M203" s="326" t="s">
        <v>3788</v>
      </c>
      <c r="N203" s="211"/>
      <c r="O203" s="103" t="s">
        <v>3779</v>
      </c>
      <c r="P203" s="206"/>
      <c r="Q203" s="206"/>
      <c r="R203" s="206"/>
      <c r="S203" s="211" t="s">
        <v>3231</v>
      </c>
      <c r="T203" s="206"/>
      <c r="U203" s="206"/>
      <c r="V203" s="206"/>
      <c r="W203" s="249">
        <f>DATE(YEAR(IT_Shipped_frmSGP!G203)+3,MONTH(IT_Shipped_frmSGP!G203),DAY(IT_Shipped_frmSGP!G203))</f>
        <v>41061</v>
      </c>
      <c r="X203" s="206"/>
      <c r="Y203" s="206"/>
      <c r="Z203" s="206"/>
      <c r="AA203" s="206"/>
      <c r="AB203" s="206"/>
      <c r="AC203" s="206"/>
      <c r="AD203" s="206"/>
      <c r="AE203" s="206"/>
      <c r="AF203" s="206"/>
      <c r="AG203" s="206"/>
      <c r="AH203" s="206"/>
      <c r="AI203" s="206"/>
      <c r="AJ203" s="206"/>
      <c r="AK203" s="206"/>
      <c r="AL203" s="206"/>
      <c r="AM203" s="206"/>
      <c r="AN203" s="206"/>
      <c r="AO203" s="206"/>
      <c r="AP203" s="206"/>
      <c r="AQ203" s="206"/>
      <c r="AR203" s="206"/>
      <c r="AS203" s="206"/>
      <c r="AT203" s="206"/>
      <c r="AU203" s="206"/>
      <c r="AV203" s="206"/>
      <c r="AW203" s="206"/>
      <c r="AX203" s="206"/>
      <c r="AY203" s="206"/>
      <c r="AZ203" s="206"/>
      <c r="BA203" s="206"/>
      <c r="BB203" s="206"/>
      <c r="BC203" s="206"/>
      <c r="BD203" s="206"/>
      <c r="BE203" s="206"/>
      <c r="BF203" s="206"/>
      <c r="BG203" s="206"/>
      <c r="BH203" s="206"/>
      <c r="BI203" s="206"/>
      <c r="BJ203" s="206"/>
      <c r="BK203" s="206"/>
      <c r="BL203" s="206"/>
      <c r="BM203" s="206"/>
      <c r="BN203" s="206"/>
      <c r="BO203" s="206"/>
      <c r="BP203" s="206"/>
      <c r="BQ203" s="206"/>
      <c r="BR203" s="206"/>
      <c r="BS203" s="206"/>
      <c r="BT203" s="206"/>
      <c r="BU203" s="206"/>
      <c r="BV203" s="206"/>
      <c r="BW203" s="206"/>
      <c r="BX203" s="206"/>
      <c r="BY203" s="206"/>
      <c r="BZ203" s="206"/>
      <c r="CA203" s="206"/>
      <c r="CB203" s="206"/>
      <c r="CC203" s="206"/>
      <c r="CD203" s="206"/>
      <c r="CE203" s="206"/>
      <c r="CF203" s="206"/>
      <c r="CG203" s="206"/>
      <c r="CH203" s="206"/>
      <c r="CI203" s="206"/>
      <c r="CJ203" s="206"/>
      <c r="CK203" s="206"/>
      <c r="CL203" s="206"/>
      <c r="CM203" s="206"/>
      <c r="CN203" s="206"/>
    </row>
  </sheetData>
  <autoFilter ref="A2:CN203" xr:uid="{00000000-0009-0000-0000-000032000000}">
    <filterColumn colId="3">
      <filters>
        <filter val="Switches"/>
      </filters>
    </filterColumn>
  </autoFilter>
  <customSheetViews>
    <customSheetView guid="{BDC9BE12-0412-41AC-9D51-92C3981A1AF3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1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  <customSheetView guid="{26681169-CB1E-4DAA-891E-09627319D8E6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2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  <customSheetView guid="{6961D01B-D581-4DB1-859D-582B3B2698E8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3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  <customSheetView guid="{466DA6A2-AD66-4977-A02F-06F79464784C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4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  <customSheetView guid="{71955050-9FA4-4501-9716-9D381E58C766}" filter="1" showAutoFilter="1" hiddenColumns="1">
      <selection activeCell="M2" sqref="A1:CN203"/>
      <pageMargins left="0.75" right="0.75" top="1" bottom="1" header="0.5" footer="0.5"/>
      <pageSetup orientation="portrait" horizontalDpi="300" verticalDpi="300" r:id="rId5"/>
      <headerFooter alignWithMargins="0"/>
      <autoFilter ref="A2:CN203" xr:uid="{00000000-0000-0000-0000-000000000000}">
        <filterColumn colId="3">
          <filters>
            <filter val="Switches"/>
          </filters>
        </filterColumn>
      </autoFilter>
    </customSheetView>
  </customSheetViews>
  <mergeCells count="1">
    <mergeCell ref="A1:CN1"/>
  </mergeCells>
  <phoneticPr fontId="3" type="noConversion"/>
  <pageMargins left="0.75" right="0.75" top="1" bottom="1" header="0.5" footer="0.5"/>
  <pageSetup orientation="portrait" horizontalDpi="300" verticalDpi="300" r:id="rId6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39"/>
  <dimension ref="A1:K74"/>
  <sheetViews>
    <sheetView topLeftCell="A60" workbookViewId="0">
      <selection activeCell="A72" sqref="A72"/>
    </sheetView>
  </sheetViews>
  <sheetFormatPr defaultRowHeight="12.75"/>
  <cols>
    <col min="2" max="2" width="6.42578125" customWidth="1"/>
    <col min="4" max="4" width="13" customWidth="1"/>
    <col min="8" max="8" width="26.5703125" bestFit="1" customWidth="1"/>
  </cols>
  <sheetData>
    <row r="1" spans="1:11">
      <c r="A1" s="2" t="s">
        <v>6388</v>
      </c>
      <c r="B1" s="2" t="s">
        <v>4142</v>
      </c>
      <c r="C1" s="2" t="s">
        <v>6389</v>
      </c>
      <c r="D1" s="2" t="s">
        <v>3534</v>
      </c>
      <c r="E1" s="2" t="s">
        <v>6323</v>
      </c>
      <c r="F1" s="2" t="s">
        <v>6324</v>
      </c>
      <c r="G1" s="2" t="s">
        <v>4141</v>
      </c>
      <c r="H1" s="2" t="s">
        <v>4143</v>
      </c>
      <c r="I1" s="2" t="s">
        <v>3090</v>
      </c>
      <c r="J1" s="2" t="s">
        <v>5036</v>
      </c>
    </row>
    <row r="2" spans="1:11">
      <c r="A2" s="4" t="s">
        <v>2317</v>
      </c>
      <c r="B2" s="4" t="s">
        <v>5609</v>
      </c>
      <c r="C2" s="4" t="s">
        <v>3867</v>
      </c>
      <c r="D2" s="4" t="s">
        <v>4478</v>
      </c>
      <c r="E2" s="4" t="s">
        <v>3868</v>
      </c>
      <c r="F2" s="4" t="s">
        <v>6021</v>
      </c>
      <c r="G2" s="4" t="s">
        <v>2318</v>
      </c>
      <c r="H2" s="4" t="s">
        <v>6022</v>
      </c>
      <c r="I2" s="4" t="s">
        <v>4147</v>
      </c>
      <c r="J2" s="4" t="s">
        <v>1575</v>
      </c>
    </row>
    <row r="3" spans="1:11">
      <c r="A3" s="4" t="s">
        <v>1338</v>
      </c>
      <c r="B3" s="4" t="s">
        <v>7212</v>
      </c>
      <c r="C3" s="4" t="s">
        <v>962</v>
      </c>
      <c r="D3" s="4" t="s">
        <v>6986</v>
      </c>
      <c r="E3" s="4" t="s">
        <v>3868</v>
      </c>
      <c r="F3" s="4" t="s">
        <v>4446</v>
      </c>
      <c r="G3" s="4" t="s">
        <v>2917</v>
      </c>
      <c r="H3" s="4" t="s">
        <v>7253</v>
      </c>
      <c r="I3" s="4" t="s">
        <v>4147</v>
      </c>
      <c r="J3" s="4" t="s">
        <v>1575</v>
      </c>
    </row>
    <row r="4" spans="1:11">
      <c r="A4" s="4" t="s">
        <v>36</v>
      </c>
      <c r="B4" s="4" t="s">
        <v>7212</v>
      </c>
      <c r="C4" s="4" t="s">
        <v>420</v>
      </c>
      <c r="D4" s="4" t="s">
        <v>1347</v>
      </c>
      <c r="E4" s="4" t="s">
        <v>2620</v>
      </c>
      <c r="F4" s="4" t="s">
        <v>2621</v>
      </c>
      <c r="G4" s="4" t="s">
        <v>6206</v>
      </c>
      <c r="H4" s="4" t="s">
        <v>6207</v>
      </c>
      <c r="I4" s="4" t="s">
        <v>4147</v>
      </c>
      <c r="J4" s="4" t="s">
        <v>1575</v>
      </c>
    </row>
    <row r="5" spans="1:11">
      <c r="A5" s="135" t="s">
        <v>3074</v>
      </c>
      <c r="B5" s="4" t="s">
        <v>7212</v>
      </c>
      <c r="C5" s="135" t="s">
        <v>1752</v>
      </c>
      <c r="D5" s="4" t="s">
        <v>1347</v>
      </c>
      <c r="E5" s="4" t="s">
        <v>2620</v>
      </c>
      <c r="F5" s="4" t="s">
        <v>2621</v>
      </c>
      <c r="G5" s="135" t="s">
        <v>1753</v>
      </c>
      <c r="H5" s="135" t="s">
        <v>1754</v>
      </c>
      <c r="I5" s="4" t="s">
        <v>4147</v>
      </c>
      <c r="J5" s="4" t="s">
        <v>1575</v>
      </c>
      <c r="K5" s="4"/>
    </row>
    <row r="6" spans="1:11">
      <c r="A6" s="4" t="s">
        <v>7336</v>
      </c>
      <c r="B6" s="4" t="s">
        <v>6627</v>
      </c>
      <c r="C6" s="4" t="s">
        <v>7337</v>
      </c>
      <c r="D6" s="4" t="s">
        <v>7338</v>
      </c>
      <c r="E6" s="4" t="s">
        <v>2620</v>
      </c>
      <c r="F6" s="4" t="s">
        <v>2621</v>
      </c>
      <c r="G6" s="4" t="s">
        <v>7339</v>
      </c>
      <c r="H6" s="4" t="s">
        <v>7340</v>
      </c>
      <c r="I6" s="4" t="s">
        <v>4147</v>
      </c>
      <c r="J6" s="4" t="s">
        <v>1575</v>
      </c>
    </row>
    <row r="7" spans="1:11">
      <c r="A7" s="4" t="s">
        <v>6590</v>
      </c>
      <c r="B7" s="4" t="s">
        <v>6627</v>
      </c>
      <c r="C7" s="135" t="s">
        <v>3523</v>
      </c>
      <c r="D7" s="4" t="s">
        <v>4849</v>
      </c>
      <c r="E7" s="4" t="s">
        <v>2620</v>
      </c>
      <c r="F7" s="4" t="s">
        <v>2621</v>
      </c>
      <c r="G7" s="4" t="s">
        <v>3522</v>
      </c>
      <c r="H7" s="4" t="s">
        <v>3752</v>
      </c>
      <c r="I7" s="4" t="s">
        <v>4147</v>
      </c>
      <c r="J7" s="4" t="s">
        <v>1575</v>
      </c>
    </row>
    <row r="8" spans="1:11">
      <c r="A8" s="4" t="s">
        <v>6440</v>
      </c>
      <c r="B8" s="4" t="s">
        <v>6627</v>
      </c>
      <c r="C8" s="135" t="s">
        <v>3058</v>
      </c>
      <c r="D8" s="4" t="s">
        <v>4260</v>
      </c>
      <c r="E8" s="4" t="s">
        <v>7224</v>
      </c>
      <c r="F8" s="4" t="s">
        <v>2621</v>
      </c>
      <c r="G8" s="4" t="s">
        <v>5862</v>
      </c>
      <c r="H8" s="4" t="s">
        <v>5557</v>
      </c>
      <c r="I8" s="4" t="s">
        <v>4147</v>
      </c>
      <c r="J8" s="4" t="s">
        <v>1575</v>
      </c>
    </row>
    <row r="9" spans="1:11">
      <c r="A9" s="4" t="s">
        <v>5562</v>
      </c>
      <c r="B9" s="4" t="s">
        <v>6627</v>
      </c>
      <c r="C9" s="135" t="s">
        <v>3058</v>
      </c>
      <c r="D9" s="4" t="s">
        <v>4260</v>
      </c>
      <c r="E9" s="4" t="s">
        <v>7224</v>
      </c>
      <c r="F9" s="4" t="s">
        <v>2621</v>
      </c>
      <c r="G9" s="4" t="s">
        <v>5563</v>
      </c>
      <c r="H9" s="4" t="s">
        <v>5564</v>
      </c>
      <c r="I9" s="4" t="s">
        <v>4147</v>
      </c>
      <c r="J9" s="4" t="s">
        <v>1575</v>
      </c>
    </row>
    <row r="10" spans="1:11">
      <c r="A10" s="4" t="s">
        <v>5566</v>
      </c>
      <c r="B10" s="4" t="s">
        <v>6627</v>
      </c>
      <c r="C10" s="135" t="s">
        <v>3058</v>
      </c>
      <c r="D10" s="4" t="s">
        <v>4260</v>
      </c>
      <c r="E10" s="4" t="s">
        <v>7224</v>
      </c>
      <c r="F10" s="4" t="s">
        <v>2621</v>
      </c>
      <c r="G10" s="4" t="s">
        <v>4075</v>
      </c>
      <c r="H10" s="4" t="s">
        <v>4076</v>
      </c>
      <c r="I10" s="4" t="s">
        <v>4850</v>
      </c>
      <c r="J10" s="4" t="s">
        <v>1575</v>
      </c>
    </row>
    <row r="11" spans="1:11">
      <c r="A11" s="4" t="s">
        <v>2340</v>
      </c>
      <c r="B11" s="4" t="s">
        <v>6627</v>
      </c>
      <c r="C11" s="135" t="s">
        <v>3058</v>
      </c>
      <c r="D11" s="4" t="s">
        <v>4260</v>
      </c>
      <c r="E11" s="4" t="s">
        <v>7224</v>
      </c>
      <c r="F11" s="4" t="s">
        <v>2621</v>
      </c>
      <c r="G11" s="4" t="s">
        <v>2341</v>
      </c>
      <c r="H11" s="4" t="s">
        <v>831</v>
      </c>
      <c r="I11" s="4" t="s">
        <v>4147</v>
      </c>
      <c r="J11" s="4" t="s">
        <v>1575</v>
      </c>
    </row>
    <row r="12" spans="1:11">
      <c r="A12" s="4" t="s">
        <v>299</v>
      </c>
      <c r="B12" s="4" t="s">
        <v>297</v>
      </c>
      <c r="C12" s="135" t="s">
        <v>704</v>
      </c>
      <c r="D12" s="4" t="s">
        <v>3493</v>
      </c>
      <c r="E12" s="4" t="s">
        <v>5426</v>
      </c>
      <c r="F12" s="4" t="s">
        <v>2621</v>
      </c>
      <c r="G12" s="4" t="s">
        <v>300</v>
      </c>
      <c r="H12" s="4" t="s">
        <v>5431</v>
      </c>
      <c r="I12" s="4" t="s">
        <v>4147</v>
      </c>
      <c r="J12" s="4" t="s">
        <v>1575</v>
      </c>
    </row>
    <row r="13" spans="1:11">
      <c r="A13" s="4" t="s">
        <v>2498</v>
      </c>
      <c r="B13" s="4" t="s">
        <v>297</v>
      </c>
      <c r="C13" s="135" t="s">
        <v>704</v>
      </c>
      <c r="D13" s="4" t="s">
        <v>3493</v>
      </c>
      <c r="E13" s="4" t="s">
        <v>5426</v>
      </c>
      <c r="F13" s="4" t="s">
        <v>2621</v>
      </c>
      <c r="G13" s="4" t="s">
        <v>3563</v>
      </c>
      <c r="H13" s="4" t="s">
        <v>2497</v>
      </c>
      <c r="I13" s="4" t="s">
        <v>4147</v>
      </c>
      <c r="J13" s="4" t="s">
        <v>1575</v>
      </c>
    </row>
    <row r="14" spans="1:11">
      <c r="A14" s="4" t="s">
        <v>4424</v>
      </c>
      <c r="B14" s="4" t="s">
        <v>297</v>
      </c>
      <c r="C14" s="135" t="s">
        <v>704</v>
      </c>
      <c r="D14" s="4" t="s">
        <v>3493</v>
      </c>
      <c r="E14" s="4" t="s">
        <v>5426</v>
      </c>
      <c r="F14" s="4" t="s">
        <v>2621</v>
      </c>
      <c r="G14" s="4" t="s">
        <v>4425</v>
      </c>
      <c r="H14" s="4" t="s">
        <v>4426</v>
      </c>
      <c r="I14" s="4" t="s">
        <v>4147</v>
      </c>
      <c r="J14" s="4" t="s">
        <v>1575</v>
      </c>
    </row>
    <row r="15" spans="1:11">
      <c r="A15" s="4" t="s">
        <v>7368</v>
      </c>
      <c r="B15" s="4" t="s">
        <v>297</v>
      </c>
      <c r="C15" s="135" t="s">
        <v>704</v>
      </c>
      <c r="D15" s="4" t="s">
        <v>3493</v>
      </c>
      <c r="E15" s="4" t="s">
        <v>5426</v>
      </c>
      <c r="F15" s="4" t="s">
        <v>2621</v>
      </c>
      <c r="G15" s="4" t="s">
        <v>7369</v>
      </c>
      <c r="H15" s="4" t="s">
        <v>449</v>
      </c>
      <c r="I15" s="4" t="s">
        <v>4147</v>
      </c>
      <c r="J15" s="4" t="s">
        <v>1575</v>
      </c>
    </row>
    <row r="16" spans="1:11">
      <c r="A16" s="4" t="s">
        <v>7041</v>
      </c>
      <c r="B16" s="4" t="s">
        <v>297</v>
      </c>
      <c r="C16" s="148" t="s">
        <v>5899</v>
      </c>
      <c r="D16" s="149" t="s">
        <v>3493</v>
      </c>
      <c r="E16" s="149" t="s">
        <v>5426</v>
      </c>
      <c r="F16" s="149" t="s">
        <v>2621</v>
      </c>
      <c r="G16" s="149" t="s">
        <v>7042</v>
      </c>
      <c r="H16" s="149" t="s">
        <v>7043</v>
      </c>
      <c r="I16" s="149" t="s">
        <v>4147</v>
      </c>
      <c r="J16" s="149" t="s">
        <v>1575</v>
      </c>
    </row>
    <row r="17" spans="1:10">
      <c r="A17" s="4" t="s">
        <v>3375</v>
      </c>
      <c r="B17" s="4" t="s">
        <v>297</v>
      </c>
      <c r="C17" s="148" t="s">
        <v>5899</v>
      </c>
      <c r="D17" s="149" t="s">
        <v>3493</v>
      </c>
      <c r="E17" s="149" t="s">
        <v>5426</v>
      </c>
      <c r="F17" s="149" t="s">
        <v>2621</v>
      </c>
      <c r="G17" s="149" t="s">
        <v>3376</v>
      </c>
      <c r="H17" s="149" t="s">
        <v>3377</v>
      </c>
      <c r="I17" s="149" t="s">
        <v>4147</v>
      </c>
      <c r="J17" s="149" t="s">
        <v>1575</v>
      </c>
    </row>
    <row r="18" spans="1:10">
      <c r="A18" s="4" t="s">
        <v>3378</v>
      </c>
      <c r="B18" s="4" t="s">
        <v>297</v>
      </c>
      <c r="C18" s="148" t="s">
        <v>5899</v>
      </c>
      <c r="D18" s="149" t="s">
        <v>3493</v>
      </c>
      <c r="E18" s="149" t="s">
        <v>5426</v>
      </c>
      <c r="F18" s="149" t="s">
        <v>2621</v>
      </c>
      <c r="G18" s="149" t="s">
        <v>3379</v>
      </c>
      <c r="H18" s="149" t="s">
        <v>3380</v>
      </c>
      <c r="I18" s="149" t="s">
        <v>4147</v>
      </c>
      <c r="J18" s="149" t="s">
        <v>1575</v>
      </c>
    </row>
    <row r="19" spans="1:10">
      <c r="A19" t="s">
        <v>2543</v>
      </c>
      <c r="B19" t="s">
        <v>5609</v>
      </c>
      <c r="C19" t="s">
        <v>4917</v>
      </c>
      <c r="D19" t="s">
        <v>4478</v>
      </c>
      <c r="E19" t="s">
        <v>6333</v>
      </c>
      <c r="F19" t="s">
        <v>2212</v>
      </c>
      <c r="G19" t="s">
        <v>5637</v>
      </c>
      <c r="H19" t="s">
        <v>4725</v>
      </c>
      <c r="I19" t="s">
        <v>4726</v>
      </c>
      <c r="J19" t="s">
        <v>1575</v>
      </c>
    </row>
    <row r="20" spans="1:10">
      <c r="A20" s="27" t="s">
        <v>3537</v>
      </c>
      <c r="B20" s="27" t="s">
        <v>5609</v>
      </c>
      <c r="C20" s="27" t="s">
        <v>2898</v>
      </c>
      <c r="D20" s="27" t="s">
        <v>4478</v>
      </c>
      <c r="E20" s="27" t="s">
        <v>4679</v>
      </c>
      <c r="F20" s="27" t="s">
        <v>901</v>
      </c>
      <c r="G20" s="27" t="s">
        <v>735</v>
      </c>
      <c r="H20" s="27" t="s">
        <v>7072</v>
      </c>
      <c r="I20" s="27" t="s">
        <v>2884</v>
      </c>
      <c r="J20" s="27" t="s">
        <v>1575</v>
      </c>
    </row>
    <row r="21" spans="1:10">
      <c r="A21" s="27" t="s">
        <v>6787</v>
      </c>
      <c r="B21" s="27" t="s">
        <v>7212</v>
      </c>
      <c r="C21" s="27" t="s">
        <v>2897</v>
      </c>
      <c r="D21" s="27" t="s">
        <v>4923</v>
      </c>
      <c r="E21" s="27" t="s">
        <v>4924</v>
      </c>
      <c r="F21" s="27" t="s">
        <v>5339</v>
      </c>
      <c r="G21" s="27" t="s">
        <v>3268</v>
      </c>
      <c r="H21" s="27" t="s">
        <v>1711</v>
      </c>
      <c r="I21" s="27" t="s">
        <v>2884</v>
      </c>
      <c r="J21" s="27" t="s">
        <v>977</v>
      </c>
    </row>
    <row r="22" spans="1:10">
      <c r="A22" t="s">
        <v>7249</v>
      </c>
      <c r="B22" s="27" t="s">
        <v>7212</v>
      </c>
      <c r="C22" s="27" t="s">
        <v>2897</v>
      </c>
      <c r="D22" s="27" t="s">
        <v>4923</v>
      </c>
      <c r="E22" s="27" t="s">
        <v>4924</v>
      </c>
      <c r="F22" s="27" t="s">
        <v>5339</v>
      </c>
      <c r="G22" t="s">
        <v>6178</v>
      </c>
      <c r="H22" t="s">
        <v>3371</v>
      </c>
      <c r="I22" s="27" t="s">
        <v>2884</v>
      </c>
      <c r="J22" t="s">
        <v>1575</v>
      </c>
    </row>
    <row r="23" spans="1:10">
      <c r="A23" s="27" t="s">
        <v>3220</v>
      </c>
      <c r="B23" t="s">
        <v>416</v>
      </c>
      <c r="C23" s="42" t="s">
        <v>3505</v>
      </c>
      <c r="D23" s="27" t="s">
        <v>6434</v>
      </c>
      <c r="E23" s="27" t="s">
        <v>6435</v>
      </c>
      <c r="F23" s="27" t="s">
        <v>6617</v>
      </c>
      <c r="G23" s="27" t="s">
        <v>4439</v>
      </c>
      <c r="H23" s="27" t="s">
        <v>423</v>
      </c>
      <c r="I23" s="27" t="s">
        <v>5424</v>
      </c>
      <c r="J23" s="27" t="s">
        <v>977</v>
      </c>
    </row>
    <row r="24" spans="1:10">
      <c r="A24" t="s">
        <v>2495</v>
      </c>
      <c r="B24" t="s">
        <v>6008</v>
      </c>
      <c r="C24" s="42" t="s">
        <v>704</v>
      </c>
      <c r="D24" t="s">
        <v>3493</v>
      </c>
      <c r="E24" t="s">
        <v>5426</v>
      </c>
      <c r="F24" t="s">
        <v>2621</v>
      </c>
      <c r="G24" s="121" t="s">
        <v>5601</v>
      </c>
      <c r="H24" s="27" t="s">
        <v>5600</v>
      </c>
      <c r="I24" s="27" t="s">
        <v>4726</v>
      </c>
      <c r="J24" s="27" t="s">
        <v>1575</v>
      </c>
    </row>
    <row r="25" spans="1:10">
      <c r="A25" t="s">
        <v>4044</v>
      </c>
      <c r="B25" t="s">
        <v>4046</v>
      </c>
      <c r="C25" s="42" t="s">
        <v>704</v>
      </c>
      <c r="D25" t="s">
        <v>3493</v>
      </c>
      <c r="E25" t="s">
        <v>5426</v>
      </c>
      <c r="F25" t="s">
        <v>2621</v>
      </c>
      <c r="G25" s="27" t="s">
        <v>4049</v>
      </c>
      <c r="H25" s="27" t="s">
        <v>4047</v>
      </c>
      <c r="I25" s="27" t="s">
        <v>2866</v>
      </c>
      <c r="J25" s="27" t="s">
        <v>5121</v>
      </c>
    </row>
    <row r="26" spans="1:10">
      <c r="A26" t="s">
        <v>4045</v>
      </c>
      <c r="B26" t="s">
        <v>4046</v>
      </c>
      <c r="C26" s="42" t="s">
        <v>704</v>
      </c>
      <c r="D26" t="s">
        <v>3493</v>
      </c>
      <c r="E26" t="s">
        <v>5426</v>
      </c>
      <c r="F26" t="s">
        <v>2621</v>
      </c>
      <c r="G26" s="27" t="s">
        <v>4050</v>
      </c>
      <c r="H26" s="27" t="s">
        <v>2913</v>
      </c>
      <c r="I26" s="27" t="s">
        <v>2866</v>
      </c>
      <c r="J26" s="27" t="s">
        <v>5121</v>
      </c>
    </row>
    <row r="27" spans="1:10">
      <c r="A27" s="27" t="s">
        <v>7070</v>
      </c>
      <c r="B27" s="27" t="s">
        <v>5900</v>
      </c>
      <c r="C27" s="148" t="s">
        <v>5899</v>
      </c>
      <c r="D27" t="s">
        <v>3493</v>
      </c>
      <c r="E27" t="s">
        <v>5426</v>
      </c>
      <c r="F27" t="s">
        <v>2621</v>
      </c>
      <c r="G27" s="27" t="s">
        <v>7071</v>
      </c>
      <c r="H27" s="27" t="s">
        <v>3155</v>
      </c>
      <c r="I27" s="27" t="s">
        <v>2884</v>
      </c>
      <c r="J27" s="27" t="s">
        <v>38</v>
      </c>
    </row>
    <row r="28" spans="1:10">
      <c r="A28" s="27" t="s">
        <v>4385</v>
      </c>
      <c r="B28" s="27" t="s">
        <v>5900</v>
      </c>
      <c r="C28" s="148" t="s">
        <v>5899</v>
      </c>
      <c r="D28" t="s">
        <v>3493</v>
      </c>
      <c r="E28" t="s">
        <v>5426</v>
      </c>
      <c r="F28" t="s">
        <v>2621</v>
      </c>
      <c r="G28" s="27" t="s">
        <v>4384</v>
      </c>
      <c r="H28" s="27" t="s">
        <v>4386</v>
      </c>
      <c r="I28" s="27" t="s">
        <v>3949</v>
      </c>
      <c r="J28" s="27" t="s">
        <v>38</v>
      </c>
    </row>
    <row r="29" spans="1:10">
      <c r="A29" t="s">
        <v>6031</v>
      </c>
      <c r="B29" t="s">
        <v>7212</v>
      </c>
      <c r="C29" t="s">
        <v>6985</v>
      </c>
      <c r="D29" t="s">
        <v>3266</v>
      </c>
      <c r="E29" t="s">
        <v>6333</v>
      </c>
      <c r="F29" t="s">
        <v>1897</v>
      </c>
      <c r="G29" t="s">
        <v>2319</v>
      </c>
      <c r="H29" t="s">
        <v>1172</v>
      </c>
      <c r="I29" t="s">
        <v>1173</v>
      </c>
      <c r="J29" s="69" t="s">
        <v>1575</v>
      </c>
    </row>
    <row r="30" spans="1:10">
      <c r="A30" t="s">
        <v>2653</v>
      </c>
      <c r="B30" s="27" t="s">
        <v>22</v>
      </c>
      <c r="C30" s="36" t="s">
        <v>2734</v>
      </c>
      <c r="D30" s="36" t="s">
        <v>5934</v>
      </c>
      <c r="E30" s="36" t="s">
        <v>5935</v>
      </c>
      <c r="F30" s="36" t="s">
        <v>6617</v>
      </c>
      <c r="G30" s="27" t="s">
        <v>975</v>
      </c>
      <c r="H30" s="27" t="s">
        <v>2654</v>
      </c>
      <c r="I30" s="27" t="s">
        <v>2865</v>
      </c>
      <c r="J30" s="27" t="s">
        <v>38</v>
      </c>
    </row>
    <row r="31" spans="1:10">
      <c r="A31" s="27" t="s">
        <v>1834</v>
      </c>
      <c r="B31" s="27" t="s">
        <v>22</v>
      </c>
      <c r="C31" s="36" t="s">
        <v>602</v>
      </c>
      <c r="D31" s="36" t="s">
        <v>5934</v>
      </c>
      <c r="E31" s="36" t="s">
        <v>5935</v>
      </c>
      <c r="F31" s="36" t="s">
        <v>6617</v>
      </c>
      <c r="G31" s="41" t="s">
        <v>6770</v>
      </c>
      <c r="H31" s="40" t="s">
        <v>3174</v>
      </c>
      <c r="I31" s="27" t="s">
        <v>2865</v>
      </c>
      <c r="J31" s="27" t="s">
        <v>38</v>
      </c>
    </row>
    <row r="32" spans="1:10">
      <c r="A32" s="27" t="s">
        <v>822</v>
      </c>
      <c r="B32" s="27" t="s">
        <v>5900</v>
      </c>
      <c r="C32" s="148" t="s">
        <v>5899</v>
      </c>
      <c r="D32" t="s">
        <v>3493</v>
      </c>
      <c r="E32" t="s">
        <v>5426</v>
      </c>
      <c r="F32" t="s">
        <v>2621</v>
      </c>
      <c r="G32" s="27" t="s">
        <v>823</v>
      </c>
      <c r="H32" s="27" t="s">
        <v>6588</v>
      </c>
      <c r="I32" s="27" t="s">
        <v>4718</v>
      </c>
      <c r="J32" s="27" t="s">
        <v>1575</v>
      </c>
    </row>
    <row r="33" spans="1:10">
      <c r="A33" s="27" t="s">
        <v>57</v>
      </c>
      <c r="B33" s="27" t="s">
        <v>5900</v>
      </c>
      <c r="C33" s="148" t="s">
        <v>5899</v>
      </c>
      <c r="D33" t="s">
        <v>3493</v>
      </c>
      <c r="E33" t="s">
        <v>5426</v>
      </c>
      <c r="F33" t="s">
        <v>2621</v>
      </c>
      <c r="G33" s="41" t="s">
        <v>58</v>
      </c>
      <c r="H33" s="40" t="s">
        <v>3342</v>
      </c>
      <c r="I33" s="27" t="s">
        <v>4718</v>
      </c>
      <c r="J33" s="36" t="s">
        <v>1575</v>
      </c>
    </row>
    <row r="34" spans="1:10">
      <c r="A34" s="27" t="s">
        <v>2899</v>
      </c>
      <c r="B34" s="27" t="s">
        <v>5900</v>
      </c>
      <c r="C34" s="148" t="s">
        <v>5899</v>
      </c>
      <c r="D34" t="s">
        <v>3493</v>
      </c>
      <c r="E34" t="s">
        <v>5426</v>
      </c>
      <c r="F34" t="s">
        <v>2621</v>
      </c>
      <c r="G34" s="27" t="s">
        <v>56</v>
      </c>
      <c r="H34" s="27" t="s">
        <v>55</v>
      </c>
      <c r="I34" s="27" t="s">
        <v>4718</v>
      </c>
      <c r="J34" s="27" t="s">
        <v>1575</v>
      </c>
    </row>
    <row r="35" spans="1:10">
      <c r="A35" s="4" t="s">
        <v>1268</v>
      </c>
      <c r="B35" s="4" t="s">
        <v>297</v>
      </c>
      <c r="C35" s="148" t="s">
        <v>5899</v>
      </c>
      <c r="D35" s="149" t="s">
        <v>3493</v>
      </c>
      <c r="E35" s="149" t="s">
        <v>5426</v>
      </c>
      <c r="F35" s="149" t="s">
        <v>2621</v>
      </c>
      <c r="G35" s="149" t="s">
        <v>1271</v>
      </c>
      <c r="H35" s="149" t="s">
        <v>454</v>
      </c>
      <c r="I35" s="149" t="s">
        <v>4718</v>
      </c>
      <c r="J35" s="149" t="s">
        <v>1575</v>
      </c>
    </row>
    <row r="36" spans="1:10">
      <c r="A36" s="4" t="s">
        <v>1269</v>
      </c>
      <c r="B36" s="4" t="s">
        <v>297</v>
      </c>
      <c r="C36" s="148" t="s">
        <v>5899</v>
      </c>
      <c r="D36" s="149" t="s">
        <v>3493</v>
      </c>
      <c r="E36" s="149" t="s">
        <v>5426</v>
      </c>
      <c r="F36" s="149" t="s">
        <v>2621</v>
      </c>
      <c r="G36" s="149" t="s">
        <v>1272</v>
      </c>
      <c r="H36" s="149" t="s">
        <v>453</v>
      </c>
      <c r="I36" s="149" t="s">
        <v>4718</v>
      </c>
      <c r="J36" s="149" t="s">
        <v>1575</v>
      </c>
    </row>
    <row r="37" spans="1:10">
      <c r="A37" t="s">
        <v>5636</v>
      </c>
      <c r="B37" s="27" t="s">
        <v>4441</v>
      </c>
      <c r="C37" s="27" t="s">
        <v>4839</v>
      </c>
      <c r="D37" s="27" t="s">
        <v>4923</v>
      </c>
      <c r="E37" s="27" t="s">
        <v>4924</v>
      </c>
      <c r="F37" s="27" t="s">
        <v>5339</v>
      </c>
      <c r="G37" t="s">
        <v>466</v>
      </c>
      <c r="H37" t="s">
        <v>6334</v>
      </c>
      <c r="I37" s="27" t="s">
        <v>3043</v>
      </c>
      <c r="J37" t="s">
        <v>1575</v>
      </c>
    </row>
    <row r="38" spans="1:10">
      <c r="A38" t="s">
        <v>2491</v>
      </c>
      <c r="B38" t="s">
        <v>297</v>
      </c>
      <c r="C38" s="42" t="s">
        <v>5936</v>
      </c>
      <c r="D38" t="s">
        <v>3493</v>
      </c>
      <c r="E38" t="s">
        <v>5426</v>
      </c>
      <c r="F38" t="s">
        <v>2621</v>
      </c>
      <c r="G38" s="27" t="s">
        <v>5937</v>
      </c>
      <c r="H38" s="27" t="s">
        <v>6869</v>
      </c>
      <c r="I38" s="27" t="s">
        <v>2453</v>
      </c>
      <c r="J38" s="27" t="s">
        <v>1575</v>
      </c>
    </row>
    <row r="39" spans="1:10">
      <c r="A39" s="27" t="s">
        <v>3947</v>
      </c>
      <c r="B39" s="27" t="s">
        <v>5900</v>
      </c>
      <c r="C39" s="148" t="s">
        <v>5899</v>
      </c>
      <c r="D39" t="s">
        <v>3493</v>
      </c>
      <c r="E39" t="s">
        <v>5426</v>
      </c>
      <c r="F39" t="s">
        <v>2621</v>
      </c>
      <c r="G39" s="27" t="s">
        <v>2578</v>
      </c>
      <c r="H39" s="27" t="s">
        <v>3948</v>
      </c>
      <c r="I39" s="27" t="s">
        <v>4200</v>
      </c>
      <c r="J39" s="27" t="s">
        <v>977</v>
      </c>
    </row>
    <row r="40" spans="1:10">
      <c r="A40" s="7" t="s">
        <v>76</v>
      </c>
      <c r="B40" s="9" t="s">
        <v>5609</v>
      </c>
      <c r="C40" s="150" t="s">
        <v>6843</v>
      </c>
      <c r="D40" s="9" t="s">
        <v>6844</v>
      </c>
      <c r="E40" s="9" t="s">
        <v>6845</v>
      </c>
      <c r="F40" s="9" t="s">
        <v>5504</v>
      </c>
      <c r="G40" s="9" t="s">
        <v>1357</v>
      </c>
      <c r="H40" s="114" t="s">
        <v>1358</v>
      </c>
      <c r="I40" s="9" t="s">
        <v>2948</v>
      </c>
      <c r="J40" s="42" t="s">
        <v>2949</v>
      </c>
    </row>
    <row r="41" spans="1:10">
      <c r="A41" s="151" t="s">
        <v>2950</v>
      </c>
      <c r="B41" s="152" t="s">
        <v>4702</v>
      </c>
      <c r="C41" s="153" t="s">
        <v>3808</v>
      </c>
      <c r="D41" s="152" t="s">
        <v>6844</v>
      </c>
      <c r="E41" s="152" t="s">
        <v>6845</v>
      </c>
      <c r="F41" s="152" t="s">
        <v>3809</v>
      </c>
      <c r="G41" s="152" t="s">
        <v>3810</v>
      </c>
      <c r="H41" s="154" t="s">
        <v>6506</v>
      </c>
      <c r="I41" s="9" t="s">
        <v>2948</v>
      </c>
      <c r="J41" s="42" t="s">
        <v>2949</v>
      </c>
    </row>
    <row r="42" spans="1:10">
      <c r="A42" s="151" t="s">
        <v>6507</v>
      </c>
      <c r="B42" s="152" t="s">
        <v>6508</v>
      </c>
      <c r="C42" s="153" t="s">
        <v>6509</v>
      </c>
      <c r="D42" s="152" t="s">
        <v>6510</v>
      </c>
      <c r="E42" s="152" t="s">
        <v>5802</v>
      </c>
      <c r="F42" s="155" t="s">
        <v>5803</v>
      </c>
      <c r="G42" s="155" t="s">
        <v>5804</v>
      </c>
      <c r="H42" s="156" t="s">
        <v>2677</v>
      </c>
      <c r="I42" s="9" t="s">
        <v>2948</v>
      </c>
      <c r="J42" s="42" t="s">
        <v>2949</v>
      </c>
    </row>
    <row r="43" spans="1:10">
      <c r="A43" s="152" t="s">
        <v>2678</v>
      </c>
      <c r="B43" s="152" t="s">
        <v>2679</v>
      </c>
      <c r="C43" s="157" t="s">
        <v>2680</v>
      </c>
      <c r="D43" s="152" t="s">
        <v>2681</v>
      </c>
      <c r="E43" s="157" t="s">
        <v>2682</v>
      </c>
      <c r="F43" s="152" t="s">
        <v>2683</v>
      </c>
      <c r="G43" s="152" t="s">
        <v>2684</v>
      </c>
      <c r="H43" s="154" t="s">
        <v>2685</v>
      </c>
      <c r="I43" s="9" t="s">
        <v>2948</v>
      </c>
      <c r="J43" s="42" t="s">
        <v>2686</v>
      </c>
    </row>
    <row r="44" spans="1:10">
      <c r="A44" s="9" t="s">
        <v>2687</v>
      </c>
      <c r="B44" s="9" t="s">
        <v>2679</v>
      </c>
      <c r="C44" s="75" t="s">
        <v>2680</v>
      </c>
      <c r="D44" s="9" t="s">
        <v>2681</v>
      </c>
      <c r="E44" s="57" t="s">
        <v>2682</v>
      </c>
      <c r="F44" s="9" t="s">
        <v>2683</v>
      </c>
      <c r="G44" s="57" t="s">
        <v>2688</v>
      </c>
      <c r="H44" s="158" t="s">
        <v>2660</v>
      </c>
      <c r="I44" s="9" t="s">
        <v>2948</v>
      </c>
      <c r="J44" s="42" t="s">
        <v>2949</v>
      </c>
    </row>
    <row r="45" spans="1:10">
      <c r="A45" s="57" t="s">
        <v>2661</v>
      </c>
      <c r="B45" s="57" t="s">
        <v>2679</v>
      </c>
      <c r="C45" s="57" t="s">
        <v>2662</v>
      </c>
      <c r="D45" s="9" t="s">
        <v>2663</v>
      </c>
      <c r="E45" s="57" t="s">
        <v>2664</v>
      </c>
      <c r="F45" s="9" t="s">
        <v>2665</v>
      </c>
      <c r="G45" s="57" t="s">
        <v>2666</v>
      </c>
      <c r="H45" s="158" t="s">
        <v>2667</v>
      </c>
      <c r="I45" s="9" t="s">
        <v>2948</v>
      </c>
      <c r="J45" s="42" t="s">
        <v>2949</v>
      </c>
    </row>
    <row r="46" spans="1:10">
      <c r="A46" s="57" t="s">
        <v>3328</v>
      </c>
      <c r="B46" s="57" t="s">
        <v>2679</v>
      </c>
      <c r="C46" s="57" t="s">
        <v>2662</v>
      </c>
      <c r="D46" s="9" t="s">
        <v>2663</v>
      </c>
      <c r="E46" s="57" t="s">
        <v>2664</v>
      </c>
      <c r="F46" s="9" t="s">
        <v>2665</v>
      </c>
      <c r="G46" s="57" t="s">
        <v>2668</v>
      </c>
      <c r="H46" s="158" t="s">
        <v>2669</v>
      </c>
      <c r="I46" s="9" t="s">
        <v>2948</v>
      </c>
      <c r="J46" s="42" t="s">
        <v>2949</v>
      </c>
    </row>
    <row r="47" spans="1:10">
      <c r="A47" s="57" t="s">
        <v>2670</v>
      </c>
      <c r="B47" s="57" t="s">
        <v>2671</v>
      </c>
      <c r="C47" s="57" t="s">
        <v>2672</v>
      </c>
      <c r="D47" s="9" t="s">
        <v>2673</v>
      </c>
      <c r="E47" s="57" t="s">
        <v>5997</v>
      </c>
      <c r="F47" s="9" t="s">
        <v>6325</v>
      </c>
      <c r="G47" s="57" t="s">
        <v>5998</v>
      </c>
      <c r="H47" s="159" t="s">
        <v>5999</v>
      </c>
      <c r="I47" s="9" t="s">
        <v>2948</v>
      </c>
      <c r="J47" s="42" t="s">
        <v>6000</v>
      </c>
    </row>
    <row r="48" spans="1:10">
      <c r="A48" s="138" t="s">
        <v>3329</v>
      </c>
      <c r="B48" s="138" t="s">
        <v>2679</v>
      </c>
      <c r="C48" s="57" t="s">
        <v>2662</v>
      </c>
      <c r="D48" s="9" t="s">
        <v>2663</v>
      </c>
      <c r="E48" s="57" t="s">
        <v>2664</v>
      </c>
      <c r="F48" s="9" t="s">
        <v>2665</v>
      </c>
      <c r="G48" s="57" t="s">
        <v>6001</v>
      </c>
      <c r="H48" s="160" t="s">
        <v>6002</v>
      </c>
      <c r="I48" s="9" t="s">
        <v>2948</v>
      </c>
      <c r="J48" s="42" t="s">
        <v>6000</v>
      </c>
    </row>
    <row r="49" spans="1:10">
      <c r="A49" s="57" t="s">
        <v>6003</v>
      </c>
      <c r="B49" s="138" t="s">
        <v>7212</v>
      </c>
      <c r="C49" s="42" t="s">
        <v>6004</v>
      </c>
      <c r="D49" s="9" t="s">
        <v>2663</v>
      </c>
      <c r="E49" s="57" t="s">
        <v>2664</v>
      </c>
      <c r="F49" s="9" t="s">
        <v>2665</v>
      </c>
      <c r="G49" s="57" t="s">
        <v>6005</v>
      </c>
      <c r="H49" s="158" t="s">
        <v>6006</v>
      </c>
      <c r="I49" s="9" t="s">
        <v>2948</v>
      </c>
      <c r="J49" s="42" t="s">
        <v>2949</v>
      </c>
    </row>
    <row r="50" spans="1:10">
      <c r="A50" s="7" t="s">
        <v>6007</v>
      </c>
      <c r="B50" s="9" t="s">
        <v>684</v>
      </c>
      <c r="C50" s="42" t="s">
        <v>685</v>
      </c>
      <c r="D50" s="9" t="s">
        <v>6844</v>
      </c>
      <c r="E50" s="9" t="s">
        <v>6845</v>
      </c>
      <c r="F50" s="9" t="s">
        <v>3809</v>
      </c>
      <c r="G50" s="74" t="s">
        <v>686</v>
      </c>
      <c r="H50" s="114" t="s">
        <v>687</v>
      </c>
      <c r="I50" s="9" t="s">
        <v>2948</v>
      </c>
      <c r="J50" s="42" t="s">
        <v>2949</v>
      </c>
    </row>
    <row r="51" spans="1:10">
      <c r="A51" s="7" t="s">
        <v>688</v>
      </c>
      <c r="B51" s="9" t="s">
        <v>6660</v>
      </c>
      <c r="C51" s="42" t="s">
        <v>6004</v>
      </c>
      <c r="D51" s="9" t="s">
        <v>2663</v>
      </c>
      <c r="E51" s="57" t="s">
        <v>2664</v>
      </c>
      <c r="F51" s="9" t="s">
        <v>2665</v>
      </c>
      <c r="G51" s="74" t="s">
        <v>6661</v>
      </c>
      <c r="H51" s="114" t="s">
        <v>6662</v>
      </c>
      <c r="I51" s="9" t="s">
        <v>2948</v>
      </c>
      <c r="J51" s="42" t="s">
        <v>2949</v>
      </c>
    </row>
    <row r="52" spans="1:10">
      <c r="A52" s="7" t="s">
        <v>6663</v>
      </c>
      <c r="B52" s="9" t="s">
        <v>684</v>
      </c>
      <c r="C52" s="42" t="s">
        <v>6664</v>
      </c>
      <c r="D52" s="9"/>
      <c r="E52" s="9"/>
      <c r="F52" s="74"/>
      <c r="G52" s="74" t="s">
        <v>359</v>
      </c>
      <c r="H52" s="156" t="s">
        <v>6002</v>
      </c>
      <c r="I52" s="9" t="s">
        <v>2948</v>
      </c>
      <c r="J52" s="42" t="s">
        <v>6000</v>
      </c>
    </row>
    <row r="53" spans="1:10">
      <c r="A53" s="7" t="s">
        <v>360</v>
      </c>
      <c r="B53" s="9" t="s">
        <v>361</v>
      </c>
      <c r="C53" s="42" t="s">
        <v>362</v>
      </c>
      <c r="D53" s="9" t="s">
        <v>363</v>
      </c>
      <c r="E53" s="9" t="s">
        <v>364</v>
      </c>
      <c r="F53" s="74" t="s">
        <v>5643</v>
      </c>
      <c r="G53" s="74" t="s">
        <v>5805</v>
      </c>
      <c r="H53" s="114" t="s">
        <v>5806</v>
      </c>
      <c r="I53" s="9" t="s">
        <v>2948</v>
      </c>
      <c r="J53" s="42" t="s">
        <v>2949</v>
      </c>
    </row>
    <row r="54" spans="1:10">
      <c r="A54" s="7" t="s">
        <v>5807</v>
      </c>
      <c r="B54" s="9" t="s">
        <v>5808</v>
      </c>
      <c r="C54" s="42" t="s">
        <v>362</v>
      </c>
      <c r="D54" s="9" t="s">
        <v>363</v>
      </c>
      <c r="E54" s="9" t="s">
        <v>364</v>
      </c>
      <c r="F54" s="74" t="s">
        <v>5643</v>
      </c>
      <c r="G54" s="74" t="s">
        <v>5809</v>
      </c>
      <c r="H54" s="114" t="s">
        <v>5810</v>
      </c>
      <c r="I54" s="9" t="s">
        <v>2948</v>
      </c>
      <c r="J54" s="42" t="s">
        <v>2686</v>
      </c>
    </row>
    <row r="55" spans="1:10">
      <c r="A55" s="27" t="s">
        <v>5855</v>
      </c>
      <c r="B55" s="9" t="s">
        <v>5808</v>
      </c>
      <c r="C55" s="42" t="s">
        <v>5856</v>
      </c>
      <c r="D55" s="9" t="s">
        <v>4971</v>
      </c>
      <c r="E55" s="9" t="s">
        <v>4972</v>
      </c>
      <c r="F55" s="9" t="s">
        <v>5643</v>
      </c>
      <c r="G55" s="27" t="s">
        <v>4973</v>
      </c>
      <c r="H55" s="27" t="s">
        <v>7149</v>
      </c>
      <c r="I55" s="9" t="s">
        <v>2948</v>
      </c>
      <c r="J55" s="42" t="s">
        <v>2686</v>
      </c>
    </row>
    <row r="56" spans="1:10">
      <c r="A56" s="7" t="s">
        <v>7150</v>
      </c>
      <c r="B56" s="9" t="s">
        <v>5808</v>
      </c>
      <c r="C56" s="42" t="s">
        <v>5856</v>
      </c>
      <c r="D56" s="9" t="s">
        <v>4971</v>
      </c>
      <c r="E56" s="9" t="s">
        <v>4972</v>
      </c>
      <c r="F56" s="9" t="s">
        <v>5643</v>
      </c>
      <c r="G56" s="74" t="s">
        <v>728</v>
      </c>
      <c r="H56" s="114" t="s">
        <v>729</v>
      </c>
      <c r="I56" s="9" t="s">
        <v>2948</v>
      </c>
      <c r="J56" s="42" t="s">
        <v>2949</v>
      </c>
    </row>
    <row r="57" spans="1:10">
      <c r="A57" s="7" t="s">
        <v>730</v>
      </c>
      <c r="B57" s="9" t="s">
        <v>2568</v>
      </c>
      <c r="C57" s="42" t="s">
        <v>2569</v>
      </c>
      <c r="D57" s="9" t="s">
        <v>722</v>
      </c>
      <c r="E57" s="9" t="s">
        <v>723</v>
      </c>
      <c r="F57" s="9" t="s">
        <v>2665</v>
      </c>
      <c r="G57" s="74" t="s">
        <v>724</v>
      </c>
      <c r="H57" s="114" t="s">
        <v>725</v>
      </c>
      <c r="I57" s="9" t="s">
        <v>2948</v>
      </c>
      <c r="J57" s="42" t="s">
        <v>2949</v>
      </c>
    </row>
    <row r="58" spans="1:10">
      <c r="A58" s="7" t="s">
        <v>726</v>
      </c>
      <c r="B58" s="9" t="s">
        <v>297</v>
      </c>
      <c r="C58" s="42" t="s">
        <v>7396</v>
      </c>
      <c r="D58" s="9" t="s">
        <v>722</v>
      </c>
      <c r="E58" s="9" t="s">
        <v>723</v>
      </c>
      <c r="F58" s="9" t="s">
        <v>2665</v>
      </c>
      <c r="G58" s="9" t="s">
        <v>7397</v>
      </c>
      <c r="H58" s="9" t="s">
        <v>7398</v>
      </c>
      <c r="I58" s="9" t="s">
        <v>2948</v>
      </c>
      <c r="J58" s="42" t="s">
        <v>2949</v>
      </c>
    </row>
    <row r="59" spans="1:10">
      <c r="A59" s="7" t="s">
        <v>7399</v>
      </c>
      <c r="B59" s="9" t="s">
        <v>3007</v>
      </c>
      <c r="C59" s="42" t="s">
        <v>7396</v>
      </c>
      <c r="D59" s="9" t="s">
        <v>722</v>
      </c>
      <c r="E59" s="9" t="s">
        <v>723</v>
      </c>
      <c r="F59" s="9" t="s">
        <v>2665</v>
      </c>
      <c r="G59" s="74" t="s">
        <v>3008</v>
      </c>
      <c r="H59" s="9" t="s">
        <v>3009</v>
      </c>
      <c r="I59" s="9" t="s">
        <v>2948</v>
      </c>
      <c r="J59" s="42" t="s">
        <v>6000</v>
      </c>
    </row>
    <row r="60" spans="1:10">
      <c r="A60" s="706" t="s">
        <v>3010</v>
      </c>
      <c r="B60" s="9" t="s">
        <v>3007</v>
      </c>
      <c r="C60" s="42" t="s">
        <v>7396</v>
      </c>
      <c r="D60" s="9" t="s">
        <v>722</v>
      </c>
      <c r="E60" s="9" t="s">
        <v>723</v>
      </c>
      <c r="F60" s="9" t="s">
        <v>2665</v>
      </c>
      <c r="G60" s="729" t="s">
        <v>12723</v>
      </c>
      <c r="H60" s="722" t="s">
        <v>11275</v>
      </c>
      <c r="I60" s="9" t="s">
        <v>2948</v>
      </c>
      <c r="J60" s="42" t="s">
        <v>2598</v>
      </c>
    </row>
    <row r="61" spans="1:10">
      <c r="A61" s="7" t="s">
        <v>2599</v>
      </c>
      <c r="B61" s="9" t="s">
        <v>3007</v>
      </c>
      <c r="C61" s="42" t="s">
        <v>7396</v>
      </c>
      <c r="D61" s="9" t="s">
        <v>722</v>
      </c>
      <c r="E61" s="9" t="s">
        <v>723</v>
      </c>
      <c r="F61" s="9" t="s">
        <v>2665</v>
      </c>
      <c r="G61" s="74" t="s">
        <v>2600</v>
      </c>
      <c r="H61" s="9" t="s">
        <v>687</v>
      </c>
      <c r="I61" s="9" t="s">
        <v>2948</v>
      </c>
      <c r="J61" s="42" t="s">
        <v>2949</v>
      </c>
    </row>
    <row r="62" spans="1:10">
      <c r="A62" s="7" t="s">
        <v>2601</v>
      </c>
      <c r="B62" s="9" t="s">
        <v>684</v>
      </c>
      <c r="C62" s="42"/>
      <c r="D62" s="9"/>
      <c r="E62" s="9"/>
      <c r="F62" s="9"/>
      <c r="G62" s="74"/>
      <c r="H62" s="152" t="s">
        <v>2602</v>
      </c>
      <c r="I62" s="9" t="s">
        <v>2948</v>
      </c>
      <c r="J62" s="42" t="s">
        <v>6000</v>
      </c>
    </row>
    <row r="63" spans="1:10">
      <c r="A63" s="27" t="s">
        <v>348</v>
      </c>
      <c r="B63" s="9" t="s">
        <v>3007</v>
      </c>
      <c r="C63" s="42" t="s">
        <v>7396</v>
      </c>
      <c r="D63" s="9" t="s">
        <v>722</v>
      </c>
      <c r="E63" s="9" t="s">
        <v>723</v>
      </c>
      <c r="F63" s="9" t="s">
        <v>2665</v>
      </c>
      <c r="G63" s="27" t="s">
        <v>5611</v>
      </c>
      <c r="H63" t="s">
        <v>4772</v>
      </c>
      <c r="I63" s="9" t="s">
        <v>2948</v>
      </c>
      <c r="J63" s="42" t="s">
        <v>2949</v>
      </c>
    </row>
    <row r="64" spans="1:10">
      <c r="A64" s="27" t="s">
        <v>4773</v>
      </c>
      <c r="B64" s="9" t="s">
        <v>3007</v>
      </c>
      <c r="C64" s="42" t="s">
        <v>7396</v>
      </c>
      <c r="D64" s="9" t="s">
        <v>722</v>
      </c>
      <c r="E64" s="9" t="s">
        <v>723</v>
      </c>
      <c r="F64" s="9" t="s">
        <v>2665</v>
      </c>
      <c r="G64" s="27" t="s">
        <v>4774</v>
      </c>
      <c r="H64" t="s">
        <v>4775</v>
      </c>
      <c r="I64" s="9" t="s">
        <v>2948</v>
      </c>
      <c r="J64" s="42" t="s">
        <v>2686</v>
      </c>
    </row>
    <row r="65" spans="1:10">
      <c r="A65" s="27" t="s">
        <v>4776</v>
      </c>
      <c r="B65" s="9" t="s">
        <v>3007</v>
      </c>
      <c r="C65" s="42" t="s">
        <v>7396</v>
      </c>
      <c r="D65" s="9" t="s">
        <v>722</v>
      </c>
      <c r="E65" s="9" t="s">
        <v>723</v>
      </c>
      <c r="F65" s="9" t="s">
        <v>2665</v>
      </c>
      <c r="G65" s="27" t="s">
        <v>4777</v>
      </c>
      <c r="H65" s="3" t="s">
        <v>4778</v>
      </c>
      <c r="I65" s="9" t="s">
        <v>2948</v>
      </c>
      <c r="J65" s="42" t="s">
        <v>2686</v>
      </c>
    </row>
    <row r="66" spans="1:10">
      <c r="A66" s="27" t="s">
        <v>4779</v>
      </c>
      <c r="B66" s="9" t="s">
        <v>3007</v>
      </c>
      <c r="C66" s="42" t="s">
        <v>7396</v>
      </c>
      <c r="D66" s="9" t="s">
        <v>722</v>
      </c>
      <c r="E66" s="9" t="s">
        <v>723</v>
      </c>
      <c r="F66" s="9" t="s">
        <v>2665</v>
      </c>
      <c r="G66" s="27" t="s">
        <v>4780</v>
      </c>
      <c r="H66" s="161" t="s">
        <v>4781</v>
      </c>
      <c r="I66" s="9" t="s">
        <v>2948</v>
      </c>
      <c r="J66" s="42" t="s">
        <v>2949</v>
      </c>
    </row>
    <row r="67" spans="1:10">
      <c r="A67" s="128" t="s">
        <v>4782</v>
      </c>
      <c r="B67" s="9" t="s">
        <v>3007</v>
      </c>
      <c r="C67" s="42" t="s">
        <v>7396</v>
      </c>
      <c r="D67" s="9" t="s">
        <v>722</v>
      </c>
      <c r="E67" s="9" t="s">
        <v>723</v>
      </c>
      <c r="F67" s="9" t="s">
        <v>2665</v>
      </c>
      <c r="G67" s="128" t="s">
        <v>4783</v>
      </c>
      <c r="H67" s="156" t="s">
        <v>1473</v>
      </c>
      <c r="I67" s="9" t="s">
        <v>2948</v>
      </c>
      <c r="J67" s="42" t="s">
        <v>2598</v>
      </c>
    </row>
    <row r="68" spans="1:10">
      <c r="A68" s="151" t="s">
        <v>1474</v>
      </c>
      <c r="B68" s="152" t="s">
        <v>6508</v>
      </c>
      <c r="C68" s="153" t="s">
        <v>6509</v>
      </c>
      <c r="D68" s="152" t="s">
        <v>6510</v>
      </c>
      <c r="E68" s="152" t="s">
        <v>5802</v>
      </c>
      <c r="F68" s="162" t="s">
        <v>1475</v>
      </c>
      <c r="G68" s="155" t="s">
        <v>1476</v>
      </c>
      <c r="H68" s="152" t="s">
        <v>1477</v>
      </c>
      <c r="I68" s="9" t="s">
        <v>1478</v>
      </c>
      <c r="J68" s="42" t="s">
        <v>2949</v>
      </c>
    </row>
    <row r="69" spans="1:10">
      <c r="A69" s="7" t="s">
        <v>1479</v>
      </c>
      <c r="B69" s="9" t="s">
        <v>2568</v>
      </c>
      <c r="C69" s="42" t="s">
        <v>2569</v>
      </c>
      <c r="D69" s="9" t="s">
        <v>722</v>
      </c>
      <c r="E69" s="9" t="s">
        <v>723</v>
      </c>
      <c r="F69" s="9" t="s">
        <v>2665</v>
      </c>
      <c r="G69" s="74" t="s">
        <v>1480</v>
      </c>
      <c r="H69" s="7" t="s">
        <v>1481</v>
      </c>
      <c r="I69" s="9" t="s">
        <v>1478</v>
      </c>
      <c r="J69" s="42" t="s">
        <v>2949</v>
      </c>
    </row>
    <row r="70" spans="1:10">
      <c r="A70" s="7" t="s">
        <v>1482</v>
      </c>
      <c r="B70" s="9" t="s">
        <v>3007</v>
      </c>
      <c r="C70" s="42" t="s">
        <v>7396</v>
      </c>
      <c r="D70" s="9" t="s">
        <v>722</v>
      </c>
      <c r="E70" s="9" t="s">
        <v>723</v>
      </c>
      <c r="F70" s="9" t="s">
        <v>2665</v>
      </c>
      <c r="G70" s="74" t="s">
        <v>1483</v>
      </c>
      <c r="H70" s="7" t="s">
        <v>2756</v>
      </c>
      <c r="I70" s="9" t="s">
        <v>1478</v>
      </c>
      <c r="J70" s="42" t="s">
        <v>2686</v>
      </c>
    </row>
    <row r="71" spans="1:10">
      <c r="A71" s="57" t="s">
        <v>2757</v>
      </c>
      <c r="B71" s="109" t="s">
        <v>2758</v>
      </c>
      <c r="C71" s="57" t="s">
        <v>417</v>
      </c>
      <c r="D71" s="7" t="s">
        <v>418</v>
      </c>
      <c r="E71" s="9" t="s">
        <v>364</v>
      </c>
      <c r="F71" s="9" t="s">
        <v>5643</v>
      </c>
      <c r="G71" t="s">
        <v>2759</v>
      </c>
      <c r="H71" s="57" t="s">
        <v>909</v>
      </c>
      <c r="I71" s="9" t="s">
        <v>910</v>
      </c>
      <c r="J71" s="42" t="s">
        <v>2949</v>
      </c>
    </row>
    <row r="72" spans="1:10">
      <c r="A72" s="7" t="s">
        <v>911</v>
      </c>
      <c r="B72" s="9" t="s">
        <v>2568</v>
      </c>
      <c r="C72" s="42" t="s">
        <v>2569</v>
      </c>
      <c r="D72" s="9" t="s">
        <v>722</v>
      </c>
      <c r="E72" s="9" t="s">
        <v>723</v>
      </c>
      <c r="F72" s="9" t="s">
        <v>2665</v>
      </c>
      <c r="G72" s="74" t="s">
        <v>912</v>
      </c>
      <c r="H72" s="9" t="s">
        <v>913</v>
      </c>
      <c r="I72" s="9" t="s">
        <v>910</v>
      </c>
      <c r="J72" s="42" t="s">
        <v>2686</v>
      </c>
    </row>
    <row r="73" spans="1:10">
      <c r="A73" s="7" t="s">
        <v>914</v>
      </c>
      <c r="B73" s="9" t="s">
        <v>2568</v>
      </c>
      <c r="C73" s="42" t="s">
        <v>2569</v>
      </c>
      <c r="D73" s="9" t="s">
        <v>722</v>
      </c>
      <c r="E73" s="9" t="s">
        <v>723</v>
      </c>
      <c r="F73" s="9" t="s">
        <v>2665</v>
      </c>
      <c r="G73" s="74" t="s">
        <v>915</v>
      </c>
      <c r="H73" s="9" t="s">
        <v>916</v>
      </c>
      <c r="I73" s="9" t="s">
        <v>917</v>
      </c>
      <c r="J73" s="42" t="s">
        <v>2686</v>
      </c>
    </row>
    <row r="74" spans="1:10">
      <c r="A74" s="27" t="s">
        <v>6377</v>
      </c>
      <c r="B74" s="9" t="s">
        <v>3007</v>
      </c>
      <c r="C74" s="42" t="s">
        <v>7396</v>
      </c>
      <c r="D74" s="9" t="s">
        <v>722</v>
      </c>
      <c r="E74" s="9" t="s">
        <v>723</v>
      </c>
      <c r="F74" s="9" t="s">
        <v>2665</v>
      </c>
      <c r="G74" s="27" t="s">
        <v>1425</v>
      </c>
      <c r="H74" t="s">
        <v>1426</v>
      </c>
      <c r="I74" s="9" t="s">
        <v>917</v>
      </c>
      <c r="J74" s="42" t="s">
        <v>2949</v>
      </c>
    </row>
  </sheetData>
  <customSheetViews>
    <customSheetView guid="{BDC9BE12-0412-41AC-9D51-92C3981A1AF3}" topLeftCell="A60">
      <selection activeCell="A72" sqref="A72"/>
      <pageMargins left="0.75" right="0.75" top="1" bottom="1" header="0.5" footer="0.5"/>
      <pageSetup paperSize="9" orientation="portrait" horizontalDpi="300" verticalDpi="300" r:id="rId1"/>
      <headerFooter alignWithMargins="0"/>
    </customSheetView>
    <customSheetView guid="{26681169-CB1E-4DAA-891E-09627319D8E6}" topLeftCell="A60">
      <selection activeCell="A72" sqref="A72"/>
      <pageMargins left="0.75" right="0.75" top="1" bottom="1" header="0.5" footer="0.5"/>
      <pageSetup paperSize="9" orientation="portrait" horizontalDpi="300" verticalDpi="300" r:id="rId2"/>
      <headerFooter alignWithMargins="0"/>
    </customSheetView>
    <customSheetView guid="{6961D01B-D581-4DB1-859D-582B3B2698E8}" topLeftCell="A60">
      <selection activeCell="A72" sqref="A72"/>
      <pageMargins left="0.75" right="0.75" top="1" bottom="1" header="0.5" footer="0.5"/>
      <pageSetup paperSize="9" orientation="portrait" horizontalDpi="300" verticalDpi="300" r:id="rId3"/>
      <headerFooter alignWithMargins="0"/>
    </customSheetView>
    <customSheetView guid="{466DA6A2-AD66-4977-A02F-06F79464784C}" topLeftCell="A60">
      <selection activeCell="A72" sqref="A72"/>
      <pageMargins left="0.75" right="0.75" top="1" bottom="1" header="0.5" footer="0.5"/>
      <pageSetup paperSize="9" orientation="portrait" horizontalDpi="300" verticalDpi="300" r:id="rId4"/>
      <headerFooter alignWithMargins="0"/>
    </customSheetView>
    <customSheetView guid="{71955050-9FA4-4501-9716-9D381E58C766}" topLeftCell="A60">
      <selection activeCell="A72" sqref="A72"/>
      <pageMargins left="0.75" right="0.75" top="1" bottom="1" header="0.5" footer="0.5"/>
      <pageSetup paperSize="9" orientation="portrait" horizontalDpi="300" verticalDpi="300" r:id="rId5"/>
      <headerFooter alignWithMargins="0"/>
    </customSheetView>
  </customSheetViews>
  <phoneticPr fontId="3" type="noConversion"/>
  <pageMargins left="0.75" right="0.75" top="1" bottom="1" header="0.5" footer="0.5"/>
  <pageSetup paperSize="9" orientation="portrait" horizontalDpi="300" verticalDpi="300" r:id="rId6"/>
  <headerFooter alignWithMargins="0"/>
  <legacyDrawing r:id="rId7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40"/>
  <dimension ref="A1:H18"/>
  <sheetViews>
    <sheetView workbookViewId="0">
      <selection activeCell="A23" sqref="A23"/>
    </sheetView>
  </sheetViews>
  <sheetFormatPr defaultRowHeight="12.75"/>
  <cols>
    <col min="1" max="1" width="18.5703125" customWidth="1"/>
    <col min="2" max="2" width="27.42578125" bestFit="1" customWidth="1"/>
    <col min="3" max="3" width="24.5703125" customWidth="1"/>
    <col min="5" max="5" width="11.5703125" bestFit="1" customWidth="1"/>
    <col min="6" max="6" width="13.42578125" customWidth="1"/>
    <col min="7" max="7" width="21.5703125" customWidth="1"/>
    <col min="8" max="8" width="12.42578125" customWidth="1"/>
  </cols>
  <sheetData>
    <row r="1" spans="1:8">
      <c r="A1" t="s">
        <v>5516</v>
      </c>
      <c r="B1" t="s">
        <v>5518</v>
      </c>
      <c r="C1" t="s">
        <v>6490</v>
      </c>
      <c r="D1" t="s">
        <v>5697</v>
      </c>
      <c r="E1" t="s">
        <v>2849</v>
      </c>
      <c r="F1" t="s">
        <v>4210</v>
      </c>
      <c r="G1" t="s">
        <v>5523</v>
      </c>
      <c r="H1" t="s">
        <v>5517</v>
      </c>
    </row>
    <row r="2" spans="1:8">
      <c r="A2" t="s">
        <v>5520</v>
      </c>
      <c r="B2" t="s">
        <v>5521</v>
      </c>
      <c r="C2" t="s">
        <v>6786</v>
      </c>
      <c r="D2" t="s">
        <v>1485</v>
      </c>
      <c r="E2" t="s">
        <v>6489</v>
      </c>
      <c r="F2">
        <v>788</v>
      </c>
      <c r="G2" t="s">
        <v>6492</v>
      </c>
      <c r="H2" t="s">
        <v>2693</v>
      </c>
    </row>
    <row r="3" spans="1:8">
      <c r="A3" t="s">
        <v>5520</v>
      </c>
      <c r="B3" t="s">
        <v>5521</v>
      </c>
      <c r="C3" t="s">
        <v>6491</v>
      </c>
      <c r="D3" t="s">
        <v>1485</v>
      </c>
      <c r="E3" t="s">
        <v>6489</v>
      </c>
      <c r="F3">
        <v>988</v>
      </c>
      <c r="G3" t="s">
        <v>2694</v>
      </c>
      <c r="H3" t="s">
        <v>7159</v>
      </c>
    </row>
    <row r="4" spans="1:8">
      <c r="A4" t="s">
        <v>5520</v>
      </c>
      <c r="B4" t="s">
        <v>5521</v>
      </c>
      <c r="C4" t="s">
        <v>6491</v>
      </c>
      <c r="D4" t="s">
        <v>2850</v>
      </c>
      <c r="E4" t="s">
        <v>2851</v>
      </c>
      <c r="F4">
        <v>988</v>
      </c>
    </row>
    <row r="6" spans="1:8">
      <c r="A6" t="s">
        <v>5519</v>
      </c>
      <c r="B6" t="s">
        <v>5522</v>
      </c>
      <c r="C6" t="s">
        <v>3541</v>
      </c>
      <c r="D6" t="s">
        <v>1485</v>
      </c>
      <c r="E6" t="s">
        <v>3543</v>
      </c>
      <c r="G6" t="s">
        <v>3542</v>
      </c>
      <c r="H6" t="s">
        <v>5524</v>
      </c>
    </row>
    <row r="7" spans="1:8">
      <c r="A7" t="s">
        <v>5519</v>
      </c>
      <c r="B7" t="s">
        <v>5522</v>
      </c>
      <c r="C7" t="s">
        <v>3541</v>
      </c>
      <c r="D7" t="s">
        <v>1485</v>
      </c>
      <c r="E7" t="s">
        <v>3544</v>
      </c>
      <c r="G7" t="s">
        <v>5525</v>
      </c>
      <c r="H7" t="s">
        <v>2853</v>
      </c>
    </row>
    <row r="8" spans="1:8">
      <c r="A8" t="s">
        <v>5519</v>
      </c>
      <c r="B8" t="s">
        <v>5522</v>
      </c>
      <c r="C8" t="s">
        <v>3541</v>
      </c>
      <c r="D8" t="s">
        <v>1485</v>
      </c>
      <c r="E8" t="s">
        <v>3544</v>
      </c>
      <c r="G8" t="s">
        <v>2852</v>
      </c>
      <c r="H8" t="s">
        <v>7159</v>
      </c>
    </row>
    <row r="9" spans="1:8">
      <c r="A9" t="s">
        <v>5519</v>
      </c>
      <c r="B9" t="s">
        <v>5522</v>
      </c>
      <c r="C9" t="s">
        <v>6995</v>
      </c>
      <c r="D9" t="s">
        <v>2850</v>
      </c>
      <c r="E9" t="s">
        <v>3545</v>
      </c>
      <c r="G9" t="s">
        <v>6771</v>
      </c>
      <c r="H9" t="s">
        <v>5524</v>
      </c>
    </row>
    <row r="13" spans="1:8">
      <c r="A13" t="s">
        <v>5516</v>
      </c>
      <c r="B13" t="s">
        <v>6490</v>
      </c>
      <c r="C13" t="s">
        <v>5697</v>
      </c>
      <c r="D13" t="s">
        <v>2849</v>
      </c>
      <c r="E13" t="s">
        <v>4210</v>
      </c>
    </row>
    <row r="14" spans="1:8">
      <c r="A14" t="s">
        <v>403</v>
      </c>
      <c r="B14" t="s">
        <v>2254</v>
      </c>
      <c r="C14" t="s">
        <v>2255</v>
      </c>
      <c r="D14" t="s">
        <v>2256</v>
      </c>
      <c r="E14">
        <v>999</v>
      </c>
    </row>
    <row r="15" spans="1:8">
      <c r="A15" t="s">
        <v>403</v>
      </c>
      <c r="B15" t="s">
        <v>2257</v>
      </c>
      <c r="C15" t="s">
        <v>2258</v>
      </c>
      <c r="D15" t="s">
        <v>2259</v>
      </c>
      <c r="E15">
        <v>799</v>
      </c>
    </row>
    <row r="16" spans="1:8">
      <c r="A16" t="s">
        <v>2260</v>
      </c>
      <c r="B16" t="s">
        <v>2261</v>
      </c>
      <c r="C16" t="s">
        <v>2262</v>
      </c>
      <c r="D16" t="s">
        <v>2320</v>
      </c>
      <c r="E16">
        <v>899</v>
      </c>
    </row>
    <row r="17" spans="1:5">
      <c r="A17" t="s">
        <v>2263</v>
      </c>
      <c r="B17" t="s">
        <v>5926</v>
      </c>
      <c r="C17" t="s">
        <v>1485</v>
      </c>
      <c r="D17" t="s">
        <v>5927</v>
      </c>
      <c r="E17">
        <v>1399</v>
      </c>
    </row>
    <row r="18" spans="1:5">
      <c r="A18" t="s">
        <v>2263</v>
      </c>
      <c r="B18" t="s">
        <v>5928</v>
      </c>
      <c r="C18" t="s">
        <v>2850</v>
      </c>
      <c r="D18" t="s">
        <v>2851</v>
      </c>
      <c r="E18">
        <v>1599</v>
      </c>
    </row>
  </sheetData>
  <customSheetViews>
    <customSheetView guid="{BDC9BE12-0412-41AC-9D51-92C3981A1AF3}">
      <selection activeCell="A23" sqref="A23"/>
      <pageMargins left="0.75" right="0.75" top="1" bottom="1" header="0.5" footer="0.5"/>
      <pageSetup paperSize="9" orientation="portrait" r:id="rId1"/>
      <headerFooter alignWithMargins="0"/>
    </customSheetView>
    <customSheetView guid="{26681169-CB1E-4DAA-891E-09627319D8E6}">
      <selection activeCell="A23" sqref="A23"/>
      <pageMargins left="0.75" right="0.75" top="1" bottom="1" header="0.5" footer="0.5"/>
      <pageSetup paperSize="9" orientation="portrait" r:id="rId2"/>
      <headerFooter alignWithMargins="0"/>
    </customSheetView>
    <customSheetView guid="{6961D01B-D581-4DB1-859D-582B3B2698E8}">
      <selection activeCell="A23" sqref="A23"/>
      <pageMargins left="0.75" right="0.75" top="1" bottom="1" header="0.5" footer="0.5"/>
      <pageSetup paperSize="9" orientation="portrait" r:id="rId3"/>
      <headerFooter alignWithMargins="0"/>
    </customSheetView>
    <customSheetView guid="{466DA6A2-AD66-4977-A02F-06F79464784C}">
      <selection activeCell="A23" sqref="A23"/>
      <pageMargins left="0.75" right="0.75" top="1" bottom="1" header="0.5" footer="0.5"/>
      <pageSetup paperSize="9" orientation="portrait" r:id="rId4"/>
      <headerFooter alignWithMargins="0"/>
    </customSheetView>
    <customSheetView guid="{71955050-9FA4-4501-9716-9D381E58C766}">
      <selection activeCell="A23" sqref="A23"/>
      <pageMargins left="0.75" right="0.75" top="1" bottom="1" header="0.5" footer="0.5"/>
      <pageSetup paperSize="9" orientation="portrait" r:id="rId5"/>
      <headerFooter alignWithMargins="0"/>
    </customSheetView>
  </customSheetViews>
  <phoneticPr fontId="14" type="noConversion"/>
  <pageMargins left="0.75" right="0.75" top="1" bottom="1" header="0.5" footer="0.5"/>
  <pageSetup paperSize="9" orientation="portrait" r:id="rId6"/>
  <headerFooter alignWithMargins="0"/>
  <legacy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41"/>
  <dimension ref="A1:IS54"/>
  <sheetViews>
    <sheetView topLeftCell="A19" workbookViewId="0">
      <selection activeCell="L33" sqref="L33"/>
    </sheetView>
  </sheetViews>
  <sheetFormatPr defaultRowHeight="12.75"/>
  <cols>
    <col min="2" max="2" width="10.42578125" bestFit="1" customWidth="1"/>
    <col min="3" max="3" width="12.5703125" bestFit="1" customWidth="1"/>
    <col min="4" max="4" width="19.42578125" bestFit="1" customWidth="1"/>
    <col min="5" max="5" width="16.5703125" bestFit="1" customWidth="1"/>
    <col min="6" max="6" width="10.42578125" customWidth="1"/>
    <col min="7" max="7" width="7.5703125" bestFit="1" customWidth="1"/>
    <col min="8" max="8" width="13.42578125" bestFit="1" customWidth="1"/>
    <col min="9" max="9" width="14" bestFit="1" customWidth="1"/>
    <col min="10" max="10" width="11.5703125" customWidth="1"/>
    <col min="11" max="11" width="10.42578125" customWidth="1"/>
    <col min="12" max="12" width="9.5703125" bestFit="1" customWidth="1"/>
    <col min="13" max="13" width="44" bestFit="1" customWidth="1"/>
    <col min="14" max="14" width="17.5703125" customWidth="1"/>
    <col min="16" max="16" width="15.42578125" customWidth="1"/>
  </cols>
  <sheetData>
    <row r="1" spans="1:253">
      <c r="A1" s="101"/>
      <c r="B1" s="101" t="s">
        <v>4139</v>
      </c>
      <c r="C1" s="101" t="s">
        <v>7214</v>
      </c>
      <c r="D1" s="101" t="s">
        <v>3410</v>
      </c>
      <c r="E1" s="101" t="s">
        <v>3534</v>
      </c>
      <c r="F1" s="101" t="s">
        <v>6323</v>
      </c>
      <c r="G1" s="101" t="s">
        <v>6324</v>
      </c>
      <c r="H1" s="101" t="s">
        <v>4141</v>
      </c>
      <c r="I1" s="101" t="s">
        <v>4143</v>
      </c>
      <c r="J1" s="101" t="s">
        <v>7145</v>
      </c>
      <c r="K1" s="101" t="s">
        <v>7146</v>
      </c>
      <c r="L1" s="101" t="s">
        <v>5036</v>
      </c>
      <c r="M1" s="101" t="s">
        <v>1227</v>
      </c>
      <c r="N1" s="44"/>
      <c r="O1" s="44"/>
      <c r="P1" s="44"/>
      <c r="Q1" s="44"/>
      <c r="R1" s="44"/>
      <c r="S1" s="2"/>
      <c r="T1" s="44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</row>
    <row r="2" spans="1:253">
      <c r="A2" s="7"/>
      <c r="B2" s="115">
        <v>38534</v>
      </c>
      <c r="C2" s="114" t="s">
        <v>3079</v>
      </c>
      <c r="D2" s="114" t="s">
        <v>342</v>
      </c>
      <c r="E2" s="114" t="s">
        <v>4793</v>
      </c>
      <c r="F2" s="114" t="s">
        <v>1844</v>
      </c>
      <c r="G2" s="114" t="s">
        <v>2889</v>
      </c>
      <c r="H2" s="114" t="s">
        <v>4792</v>
      </c>
      <c r="I2" s="114" t="s">
        <v>699</v>
      </c>
      <c r="J2" s="114" t="s">
        <v>6410</v>
      </c>
      <c r="K2" s="114" t="s">
        <v>2891</v>
      </c>
      <c r="L2" s="114" t="s">
        <v>700</v>
      </c>
      <c r="M2" s="114"/>
      <c r="N2" s="114"/>
    </row>
    <row r="3" spans="1:253">
      <c r="A3" s="7"/>
      <c r="B3" s="111">
        <v>38103</v>
      </c>
      <c r="C3" s="9" t="s">
        <v>485</v>
      </c>
      <c r="D3" s="9" t="s">
        <v>1471</v>
      </c>
      <c r="E3" s="9" t="s">
        <v>6346</v>
      </c>
      <c r="F3" s="9" t="s">
        <v>7144</v>
      </c>
      <c r="G3" s="106" t="s">
        <v>2889</v>
      </c>
      <c r="H3" s="74" t="s">
        <v>486</v>
      </c>
      <c r="I3" s="9" t="s">
        <v>982</v>
      </c>
      <c r="J3" s="9" t="s">
        <v>6467</v>
      </c>
      <c r="K3" s="9" t="s">
        <v>3395</v>
      </c>
      <c r="L3" s="9" t="s">
        <v>620</v>
      </c>
      <c r="M3" s="7"/>
      <c r="N3" t="s">
        <v>5811</v>
      </c>
    </row>
    <row r="4" spans="1:253">
      <c r="A4" s="7"/>
      <c r="B4" s="115">
        <v>38954</v>
      </c>
      <c r="C4" s="114" t="s">
        <v>651</v>
      </c>
      <c r="D4" s="114" t="s">
        <v>343</v>
      </c>
      <c r="E4" s="114" t="s">
        <v>6033</v>
      </c>
      <c r="F4" s="114" t="s">
        <v>1844</v>
      </c>
      <c r="G4" s="114" t="s">
        <v>2889</v>
      </c>
      <c r="H4" s="114" t="s">
        <v>6779</v>
      </c>
      <c r="I4" s="114" t="s">
        <v>6032</v>
      </c>
      <c r="J4" s="114" t="s">
        <v>9</v>
      </c>
      <c r="K4" s="114" t="s">
        <v>2891</v>
      </c>
      <c r="L4" s="114" t="s">
        <v>2435</v>
      </c>
      <c r="M4" s="114"/>
      <c r="N4" s="36"/>
      <c r="O4" s="113" t="s">
        <v>6738</v>
      </c>
    </row>
    <row r="5" spans="1:253">
      <c r="A5" s="7"/>
      <c r="B5" s="116">
        <v>38740</v>
      </c>
      <c r="C5" s="117" t="s">
        <v>1082</v>
      </c>
      <c r="D5" s="114" t="s">
        <v>1262</v>
      </c>
      <c r="E5" s="114" t="s">
        <v>4793</v>
      </c>
      <c r="F5" s="114" t="s">
        <v>1844</v>
      </c>
      <c r="G5" s="114" t="s">
        <v>2889</v>
      </c>
      <c r="H5" s="117" t="s">
        <v>1263</v>
      </c>
      <c r="I5" s="114" t="s">
        <v>1264</v>
      </c>
      <c r="J5" s="114" t="s">
        <v>9</v>
      </c>
      <c r="K5" s="114" t="s">
        <v>2891</v>
      </c>
      <c r="L5" s="114" t="s">
        <v>2435</v>
      </c>
      <c r="M5" s="114"/>
      <c r="N5" s="114"/>
    </row>
    <row r="6" spans="1:253">
      <c r="A6" s="7"/>
      <c r="B6" s="115">
        <v>38740</v>
      </c>
      <c r="C6" s="114" t="s">
        <v>5943</v>
      </c>
      <c r="D6" s="114" t="s">
        <v>1262</v>
      </c>
      <c r="E6" s="114" t="s">
        <v>4793</v>
      </c>
      <c r="F6" s="114" t="s">
        <v>1844</v>
      </c>
      <c r="G6" s="114" t="s">
        <v>2889</v>
      </c>
      <c r="H6" s="114" t="s">
        <v>5944</v>
      </c>
      <c r="I6" s="114" t="s">
        <v>5945</v>
      </c>
      <c r="J6" s="114" t="s">
        <v>9</v>
      </c>
      <c r="K6" s="114" t="s">
        <v>2891</v>
      </c>
      <c r="L6" s="114" t="s">
        <v>2435</v>
      </c>
      <c r="M6" s="114"/>
      <c r="N6" s="114"/>
    </row>
    <row r="7" spans="1:253">
      <c r="A7" s="7"/>
      <c r="B7" s="115">
        <v>38524</v>
      </c>
      <c r="C7" s="114" t="s">
        <v>5946</v>
      </c>
      <c r="D7" s="114" t="s">
        <v>6419</v>
      </c>
      <c r="E7" s="114" t="s">
        <v>6420</v>
      </c>
      <c r="F7" s="114" t="s">
        <v>1844</v>
      </c>
      <c r="G7" s="114" t="s">
        <v>2889</v>
      </c>
      <c r="H7" s="114" t="s">
        <v>5526</v>
      </c>
      <c r="I7" s="114" t="s">
        <v>479</v>
      </c>
      <c r="J7" s="114" t="s">
        <v>9</v>
      </c>
      <c r="K7" s="114" t="s">
        <v>1081</v>
      </c>
      <c r="L7" s="118" t="s">
        <v>2435</v>
      </c>
      <c r="M7" s="114"/>
      <c r="N7" s="36"/>
      <c r="O7" t="s">
        <v>798</v>
      </c>
    </row>
    <row r="8" spans="1:253">
      <c r="A8" s="7"/>
      <c r="B8" s="105">
        <v>38691</v>
      </c>
      <c r="C8" s="7" t="s">
        <v>3682</v>
      </c>
      <c r="D8" s="106" t="s">
        <v>2751</v>
      </c>
      <c r="E8" s="106" t="s">
        <v>130</v>
      </c>
      <c r="F8" s="107" t="s">
        <v>1844</v>
      </c>
      <c r="G8" s="106" t="s">
        <v>2890</v>
      </c>
      <c r="H8" s="108" t="s">
        <v>2750</v>
      </c>
      <c r="I8" s="9" t="s">
        <v>6801</v>
      </c>
      <c r="J8" s="9" t="s">
        <v>6467</v>
      </c>
      <c r="K8" s="9" t="s">
        <v>6016</v>
      </c>
      <c r="L8" s="9" t="s">
        <v>986</v>
      </c>
      <c r="M8" s="7"/>
      <c r="N8" s="112" t="s">
        <v>4877</v>
      </c>
    </row>
    <row r="9" spans="1:253">
      <c r="A9" s="7"/>
      <c r="B9" s="10"/>
      <c r="C9" s="7" t="s">
        <v>4878</v>
      </c>
      <c r="D9" s="106" t="s">
        <v>1469</v>
      </c>
      <c r="E9" s="106" t="s">
        <v>130</v>
      </c>
      <c r="F9" s="107" t="s">
        <v>1844</v>
      </c>
      <c r="G9" s="106" t="s">
        <v>2889</v>
      </c>
      <c r="H9" s="57" t="s">
        <v>1468</v>
      </c>
      <c r="I9" s="9" t="s">
        <v>6802</v>
      </c>
      <c r="J9" s="9" t="s">
        <v>6467</v>
      </c>
      <c r="K9" s="9" t="s">
        <v>6016</v>
      </c>
      <c r="L9" s="9" t="s">
        <v>987</v>
      </c>
      <c r="M9" s="7"/>
      <c r="N9" s="112"/>
    </row>
    <row r="10" spans="1:253" s="36" customFormat="1">
      <c r="A10" s="114"/>
      <c r="B10" s="115">
        <v>38898</v>
      </c>
      <c r="C10" s="114" t="s">
        <v>4799</v>
      </c>
      <c r="D10" s="114" t="s">
        <v>341</v>
      </c>
      <c r="E10" s="114" t="s">
        <v>3689</v>
      </c>
      <c r="F10" s="114" t="s">
        <v>1844</v>
      </c>
      <c r="G10" s="114" t="s">
        <v>2889</v>
      </c>
      <c r="H10" s="114" t="s">
        <v>4800</v>
      </c>
      <c r="I10" s="114" t="s">
        <v>448</v>
      </c>
      <c r="J10" s="114" t="s">
        <v>9</v>
      </c>
      <c r="K10" s="114" t="s">
        <v>2891</v>
      </c>
      <c r="L10" s="114" t="s">
        <v>6778</v>
      </c>
      <c r="M10" s="114"/>
    </row>
    <row r="11" spans="1:253" s="36" customFormat="1">
      <c r="A11" s="114"/>
      <c r="B11" s="102">
        <v>38891</v>
      </c>
      <c r="C11" s="9" t="s">
        <v>5638</v>
      </c>
      <c r="D11" s="9" t="s">
        <v>5639</v>
      </c>
      <c r="E11" s="9" t="s">
        <v>5640</v>
      </c>
      <c r="F11" s="9" t="s">
        <v>4795</v>
      </c>
      <c r="G11" s="9" t="s">
        <v>5220</v>
      </c>
      <c r="H11" s="7" t="s">
        <v>5221</v>
      </c>
      <c r="I11" s="9" t="s">
        <v>5222</v>
      </c>
      <c r="J11" s="9" t="s">
        <v>1817</v>
      </c>
      <c r="K11" s="9" t="s">
        <v>2884</v>
      </c>
      <c r="L11" s="9" t="s">
        <v>3490</v>
      </c>
      <c r="M11" s="7"/>
      <c r="N11"/>
    </row>
    <row r="12" spans="1:253" s="36" customFormat="1">
      <c r="A12" s="114"/>
      <c r="B12" s="10">
        <v>38078</v>
      </c>
      <c r="C12" s="9" t="s">
        <v>3955</v>
      </c>
      <c r="D12" s="9" t="s">
        <v>6011</v>
      </c>
      <c r="E12" s="9" t="s">
        <v>1976</v>
      </c>
      <c r="F12" s="9" t="s">
        <v>6012</v>
      </c>
      <c r="G12" s="9" t="s">
        <v>6325</v>
      </c>
      <c r="H12" s="9" t="s">
        <v>7152</v>
      </c>
      <c r="I12" s="9" t="s">
        <v>7147</v>
      </c>
      <c r="J12" s="9" t="s">
        <v>2469</v>
      </c>
      <c r="K12" s="9" t="s">
        <v>6016</v>
      </c>
      <c r="L12" s="9" t="s">
        <v>984</v>
      </c>
      <c r="M12" s="7" t="s">
        <v>4078</v>
      </c>
      <c r="N12" t="s">
        <v>2393</v>
      </c>
    </row>
    <row r="13" spans="1:253" s="36" customFormat="1">
      <c r="A13" s="114"/>
      <c r="B13" s="109">
        <v>38029</v>
      </c>
      <c r="C13" s="9" t="s">
        <v>2749</v>
      </c>
      <c r="D13" s="7" t="s">
        <v>3062</v>
      </c>
      <c r="E13" s="110" t="s">
        <v>6840</v>
      </c>
      <c r="F13" s="107" t="s">
        <v>1844</v>
      </c>
      <c r="G13" s="106" t="s">
        <v>2889</v>
      </c>
      <c r="H13" s="109" t="s">
        <v>7077</v>
      </c>
      <c r="I13" s="9" t="s">
        <v>2911</v>
      </c>
      <c r="J13" s="9" t="s">
        <v>1470</v>
      </c>
      <c r="K13" s="9" t="s">
        <v>6016</v>
      </c>
      <c r="L13" s="9" t="s">
        <v>984</v>
      </c>
      <c r="M13" s="7"/>
      <c r="N13"/>
    </row>
    <row r="14" spans="1:253" s="36" customFormat="1">
      <c r="A14" s="114"/>
      <c r="B14" s="105">
        <v>38792</v>
      </c>
      <c r="C14" s="7" t="s">
        <v>4546</v>
      </c>
      <c r="D14" s="106" t="s">
        <v>2745</v>
      </c>
      <c r="E14" s="106" t="s">
        <v>130</v>
      </c>
      <c r="F14" s="107" t="s">
        <v>1844</v>
      </c>
      <c r="G14" s="106" t="s">
        <v>2889</v>
      </c>
      <c r="H14" s="108" t="s">
        <v>2746</v>
      </c>
      <c r="I14" s="9" t="s">
        <v>2912</v>
      </c>
      <c r="J14" s="9" t="s">
        <v>6467</v>
      </c>
      <c r="K14" s="9" t="s">
        <v>6016</v>
      </c>
      <c r="L14" s="9" t="s">
        <v>984</v>
      </c>
      <c r="M14" s="7"/>
      <c r="N14" t="s">
        <v>2747</v>
      </c>
    </row>
    <row r="15" spans="1:253" s="36" customFormat="1">
      <c r="A15" s="114"/>
      <c r="B15" s="111">
        <v>38103</v>
      </c>
      <c r="C15" s="9" t="s">
        <v>489</v>
      </c>
      <c r="D15" s="9" t="s">
        <v>1471</v>
      </c>
      <c r="E15" s="9" t="s">
        <v>6346</v>
      </c>
      <c r="F15" s="9" t="s">
        <v>7144</v>
      </c>
      <c r="G15" s="106" t="s">
        <v>2889</v>
      </c>
      <c r="H15" s="74" t="s">
        <v>490</v>
      </c>
      <c r="I15" s="9" t="s">
        <v>985</v>
      </c>
      <c r="J15" s="9" t="s">
        <v>6467</v>
      </c>
      <c r="K15" s="9" t="s">
        <v>983</v>
      </c>
      <c r="L15" s="9" t="s">
        <v>984</v>
      </c>
      <c r="M15" s="7"/>
      <c r="N15" t="s">
        <v>6737</v>
      </c>
    </row>
    <row r="16" spans="1:253" s="36" customFormat="1">
      <c r="A16" s="114"/>
      <c r="B16" s="115">
        <v>37865</v>
      </c>
      <c r="C16" s="114" t="s">
        <v>3157</v>
      </c>
      <c r="D16" s="114" t="s">
        <v>344</v>
      </c>
      <c r="E16" s="114" t="s">
        <v>4791</v>
      </c>
      <c r="F16" s="114" t="s">
        <v>2640</v>
      </c>
      <c r="G16" s="114" t="s">
        <v>2889</v>
      </c>
      <c r="H16" s="114" t="s">
        <v>1856</v>
      </c>
      <c r="I16" s="114" t="s">
        <v>4013</v>
      </c>
      <c r="J16" s="114" t="s">
        <v>3959</v>
      </c>
      <c r="K16" s="114" t="s">
        <v>2891</v>
      </c>
      <c r="L16" s="114" t="s">
        <v>10</v>
      </c>
      <c r="M16" s="114" t="s">
        <v>593</v>
      </c>
    </row>
    <row r="17" spans="1:14" s="36" customFormat="1">
      <c r="A17" s="114"/>
      <c r="B17" s="102">
        <v>38891</v>
      </c>
      <c r="C17" s="9" t="s">
        <v>1809</v>
      </c>
      <c r="D17" s="9" t="s">
        <v>1812</v>
      </c>
      <c r="E17" s="9" t="s">
        <v>1813</v>
      </c>
      <c r="F17" s="9" t="s">
        <v>1815</v>
      </c>
      <c r="G17" s="9" t="s">
        <v>1816</v>
      </c>
      <c r="H17" s="9" t="s">
        <v>1811</v>
      </c>
      <c r="I17" s="9" t="s">
        <v>1807</v>
      </c>
      <c r="J17" s="9" t="s">
        <v>1817</v>
      </c>
      <c r="K17" s="5" t="s">
        <v>2884</v>
      </c>
      <c r="L17" s="9" t="s">
        <v>10</v>
      </c>
      <c r="M17" s="7"/>
      <c r="N17"/>
    </row>
    <row r="18" spans="1:14">
      <c r="A18" s="7"/>
      <c r="B18" s="102">
        <v>38029</v>
      </c>
      <c r="C18" s="9" t="s">
        <v>4470</v>
      </c>
      <c r="D18" s="103" t="s">
        <v>5326</v>
      </c>
      <c r="E18" s="103" t="s">
        <v>6</v>
      </c>
      <c r="F18" s="103" t="s">
        <v>7</v>
      </c>
      <c r="G18" s="104" t="s">
        <v>2889</v>
      </c>
      <c r="H18" s="9" t="s">
        <v>7017</v>
      </c>
      <c r="I18" s="9" t="s">
        <v>6409</v>
      </c>
      <c r="J18" s="9" t="s">
        <v>6410</v>
      </c>
      <c r="K18" s="9" t="s">
        <v>5397</v>
      </c>
      <c r="L18" s="9" t="s">
        <v>11</v>
      </c>
      <c r="M18" s="9" t="s">
        <v>5</v>
      </c>
    </row>
    <row r="19" spans="1:14">
      <c r="A19" s="7"/>
      <c r="B19" s="102">
        <v>38582</v>
      </c>
      <c r="C19" s="9" t="s">
        <v>2700</v>
      </c>
      <c r="D19" s="7" t="s">
        <v>3099</v>
      </c>
      <c r="E19" s="7" t="s">
        <v>7103</v>
      </c>
      <c r="F19" s="9" t="s">
        <v>1844</v>
      </c>
      <c r="G19" s="9" t="s">
        <v>2696</v>
      </c>
      <c r="H19" s="9" t="s">
        <v>2695</v>
      </c>
      <c r="I19" s="7" t="s">
        <v>5374</v>
      </c>
      <c r="J19" s="9" t="s">
        <v>9</v>
      </c>
      <c r="K19" s="9" t="s">
        <v>3043</v>
      </c>
      <c r="L19" s="9" t="s">
        <v>10</v>
      </c>
      <c r="M19" s="9" t="s">
        <v>12</v>
      </c>
    </row>
    <row r="20" spans="1:14">
      <c r="A20" s="7"/>
      <c r="B20" s="10">
        <v>38078</v>
      </c>
      <c r="C20" s="9" t="s">
        <v>2430</v>
      </c>
      <c r="D20" s="9" t="s">
        <v>6011</v>
      </c>
      <c r="E20" s="9" t="s">
        <v>1976</v>
      </c>
      <c r="F20" s="9" t="s">
        <v>6012</v>
      </c>
      <c r="G20" s="9" t="s">
        <v>6325</v>
      </c>
      <c r="H20" s="9" t="s">
        <v>2431</v>
      </c>
      <c r="I20" s="9" t="s">
        <v>4686</v>
      </c>
      <c r="J20" s="9" t="s">
        <v>2469</v>
      </c>
      <c r="K20" s="9" t="s">
        <v>6016</v>
      </c>
      <c r="L20" s="9" t="s">
        <v>4014</v>
      </c>
      <c r="M20" s="7" t="s">
        <v>4078</v>
      </c>
      <c r="N20" s="42" t="s">
        <v>2748</v>
      </c>
    </row>
    <row r="21" spans="1:14">
      <c r="A21" s="7"/>
      <c r="B21" s="115">
        <v>38919</v>
      </c>
      <c r="C21" s="114" t="s">
        <v>4794</v>
      </c>
      <c r="D21" s="117" t="s">
        <v>341</v>
      </c>
      <c r="E21" s="117" t="s">
        <v>4797</v>
      </c>
      <c r="F21" s="117" t="s">
        <v>1844</v>
      </c>
      <c r="G21" s="117" t="s">
        <v>2889</v>
      </c>
      <c r="H21" s="117" t="s">
        <v>4796</v>
      </c>
      <c r="I21" s="114" t="s">
        <v>4798</v>
      </c>
      <c r="J21" s="114" t="s">
        <v>9</v>
      </c>
      <c r="K21" s="114" t="s">
        <v>2891</v>
      </c>
      <c r="L21" s="114" t="s">
        <v>4014</v>
      </c>
      <c r="M21" s="114"/>
      <c r="N21" s="36"/>
    </row>
    <row r="22" spans="1:14">
      <c r="A22" s="7"/>
      <c r="B22" s="75">
        <v>38873</v>
      </c>
      <c r="C22" s="9" t="s">
        <v>5348</v>
      </c>
      <c r="D22" s="9" t="s">
        <v>7141</v>
      </c>
      <c r="E22" s="9" t="s">
        <v>111</v>
      </c>
      <c r="F22" s="9" t="s">
        <v>4479</v>
      </c>
      <c r="G22" s="9" t="s">
        <v>2212</v>
      </c>
      <c r="H22" s="9" t="s">
        <v>109</v>
      </c>
      <c r="I22" s="9" t="s">
        <v>7142</v>
      </c>
      <c r="J22" s="9" t="s">
        <v>6467</v>
      </c>
      <c r="K22" s="9" t="s">
        <v>2886</v>
      </c>
      <c r="L22" s="9" t="s">
        <v>4014</v>
      </c>
      <c r="M22" s="7"/>
    </row>
    <row r="23" spans="1:14">
      <c r="A23" s="7"/>
      <c r="B23" s="75">
        <v>38152</v>
      </c>
      <c r="C23" s="9" t="s">
        <v>3026</v>
      </c>
      <c r="D23" s="9" t="s">
        <v>7143</v>
      </c>
      <c r="E23" s="9" t="s">
        <v>1814</v>
      </c>
      <c r="F23" s="9" t="s">
        <v>7144</v>
      </c>
      <c r="G23" s="9" t="s">
        <v>6325</v>
      </c>
      <c r="H23" s="9" t="s">
        <v>3027</v>
      </c>
      <c r="I23" s="9" t="s">
        <v>7140</v>
      </c>
      <c r="J23" s="9" t="s">
        <v>6467</v>
      </c>
      <c r="K23" s="9" t="s">
        <v>2886</v>
      </c>
      <c r="L23" s="9" t="s">
        <v>4014</v>
      </c>
      <c r="M23" s="7"/>
    </row>
    <row r="26" spans="1:14">
      <c r="D26" s="79"/>
      <c r="E26" s="79"/>
      <c r="F26" s="79"/>
      <c r="G26" s="71"/>
      <c r="H26" s="71"/>
      <c r="I26" s="79"/>
    </row>
    <row r="27" spans="1:14">
      <c r="B27">
        <v>38103</v>
      </c>
      <c r="C27" t="s">
        <v>485</v>
      </c>
      <c r="D27" t="s">
        <v>7354</v>
      </c>
      <c r="E27" t="s">
        <v>6346</v>
      </c>
      <c r="F27" t="s">
        <v>7144</v>
      </c>
      <c r="G27" t="s">
        <v>6325</v>
      </c>
      <c r="H27" t="s">
        <v>486</v>
      </c>
      <c r="I27" t="s">
        <v>477</v>
      </c>
      <c r="J27" t="s">
        <v>6467</v>
      </c>
      <c r="K27" t="s">
        <v>7355</v>
      </c>
      <c r="L27" t="s">
        <v>7356</v>
      </c>
    </row>
    <row r="28" spans="1:14">
      <c r="B28">
        <v>38524</v>
      </c>
      <c r="C28" t="s">
        <v>5395</v>
      </c>
      <c r="D28" t="s">
        <v>6596</v>
      </c>
      <c r="E28" t="s">
        <v>7357</v>
      </c>
      <c r="F28" t="s">
        <v>4479</v>
      </c>
      <c r="G28" t="s">
        <v>6325</v>
      </c>
      <c r="H28" t="s">
        <v>5396</v>
      </c>
      <c r="I28" t="s">
        <v>4397</v>
      </c>
      <c r="J28" t="s">
        <v>6467</v>
      </c>
      <c r="K28" t="s">
        <v>4398</v>
      </c>
      <c r="L28" t="s">
        <v>4399</v>
      </c>
    </row>
    <row r="29" spans="1:14">
      <c r="B29">
        <v>38740</v>
      </c>
      <c r="C29" t="s">
        <v>1488</v>
      </c>
      <c r="D29" t="s">
        <v>5402</v>
      </c>
      <c r="E29" t="s">
        <v>5403</v>
      </c>
      <c r="F29" t="s">
        <v>4479</v>
      </c>
      <c r="G29" t="s">
        <v>6325</v>
      </c>
      <c r="H29" t="s">
        <v>5839</v>
      </c>
      <c r="I29" t="s">
        <v>5394</v>
      </c>
      <c r="J29" t="s">
        <v>6467</v>
      </c>
      <c r="K29" t="s">
        <v>4147</v>
      </c>
      <c r="L29" t="s">
        <v>4399</v>
      </c>
    </row>
    <row r="30" spans="1:14">
      <c r="B30">
        <v>38740</v>
      </c>
      <c r="C30" t="s">
        <v>5841</v>
      </c>
      <c r="D30" t="s">
        <v>5402</v>
      </c>
      <c r="E30" t="s">
        <v>5403</v>
      </c>
      <c r="F30" t="s">
        <v>4479</v>
      </c>
      <c r="G30" t="s">
        <v>6325</v>
      </c>
      <c r="H30" t="s">
        <v>5842</v>
      </c>
      <c r="I30" t="s">
        <v>5404</v>
      </c>
      <c r="J30" t="s">
        <v>6467</v>
      </c>
      <c r="K30" t="s">
        <v>4147</v>
      </c>
      <c r="L30" t="s">
        <v>4399</v>
      </c>
    </row>
    <row r="31" spans="1:14">
      <c r="B31">
        <v>38954</v>
      </c>
      <c r="C31" t="s">
        <v>651</v>
      </c>
      <c r="D31" t="s">
        <v>2614</v>
      </c>
      <c r="E31" t="s">
        <v>2615</v>
      </c>
      <c r="F31" t="s">
        <v>4479</v>
      </c>
      <c r="G31" t="s">
        <v>6325</v>
      </c>
      <c r="H31" t="s">
        <v>652</v>
      </c>
      <c r="I31" t="s">
        <v>2616</v>
      </c>
      <c r="J31" t="s">
        <v>6467</v>
      </c>
      <c r="K31" t="s">
        <v>4147</v>
      </c>
      <c r="L31" t="s">
        <v>4399</v>
      </c>
    </row>
    <row r="32" spans="1:14">
      <c r="B32">
        <v>37967</v>
      </c>
      <c r="C32" t="s">
        <v>4941</v>
      </c>
      <c r="D32" t="s">
        <v>1861</v>
      </c>
      <c r="E32" t="s">
        <v>5975</v>
      </c>
      <c r="F32" t="s">
        <v>6325</v>
      </c>
      <c r="G32" t="s">
        <v>7144</v>
      </c>
      <c r="H32" t="s">
        <v>4942</v>
      </c>
      <c r="I32" t="s">
        <v>2617</v>
      </c>
      <c r="J32" t="s">
        <v>6467</v>
      </c>
      <c r="K32" t="s">
        <v>6826</v>
      </c>
      <c r="L32" t="s">
        <v>5166</v>
      </c>
    </row>
    <row r="33" spans="2:12">
      <c r="B33">
        <v>38076</v>
      </c>
      <c r="C33" t="s">
        <v>2965</v>
      </c>
      <c r="D33" t="s">
        <v>1862</v>
      </c>
      <c r="E33" t="s">
        <v>2967</v>
      </c>
      <c r="F33" t="s">
        <v>6325</v>
      </c>
      <c r="G33" t="s">
        <v>7144</v>
      </c>
      <c r="H33" t="s">
        <v>2966</v>
      </c>
      <c r="I33" t="s">
        <v>6180</v>
      </c>
      <c r="J33" t="s">
        <v>6467</v>
      </c>
      <c r="K33" t="s">
        <v>6826</v>
      </c>
      <c r="L33" t="s">
        <v>5166</v>
      </c>
    </row>
    <row r="34" spans="2:12">
      <c r="B34">
        <v>38691</v>
      </c>
      <c r="C34" t="s">
        <v>3682</v>
      </c>
      <c r="D34" t="s">
        <v>15</v>
      </c>
      <c r="E34" t="s">
        <v>130</v>
      </c>
      <c r="F34" t="s">
        <v>4479</v>
      </c>
      <c r="G34" t="s">
        <v>2212</v>
      </c>
      <c r="H34" t="s">
        <v>14</v>
      </c>
      <c r="I34" t="s">
        <v>6181</v>
      </c>
      <c r="J34" t="s">
        <v>6467</v>
      </c>
      <c r="K34" t="s">
        <v>281</v>
      </c>
      <c r="L34" t="s">
        <v>5166</v>
      </c>
    </row>
    <row r="35" spans="2:12">
      <c r="B35">
        <v>38891</v>
      </c>
      <c r="C35" t="s">
        <v>1673</v>
      </c>
      <c r="D35" t="s">
        <v>6182</v>
      </c>
      <c r="E35" t="s">
        <v>7357</v>
      </c>
      <c r="F35" t="s">
        <v>4479</v>
      </c>
      <c r="G35" t="s">
        <v>6325</v>
      </c>
      <c r="H35" t="s">
        <v>2386</v>
      </c>
      <c r="I35" t="s">
        <v>2111</v>
      </c>
      <c r="J35" t="s">
        <v>6467</v>
      </c>
      <c r="K35" t="s">
        <v>4726</v>
      </c>
      <c r="L35" t="s">
        <v>5166</v>
      </c>
    </row>
    <row r="36" spans="2:12">
      <c r="B36">
        <v>38898</v>
      </c>
      <c r="C36" t="s">
        <v>645</v>
      </c>
      <c r="D36" t="s">
        <v>2112</v>
      </c>
      <c r="E36" t="s">
        <v>2113</v>
      </c>
      <c r="F36" t="s">
        <v>4479</v>
      </c>
      <c r="G36" t="s">
        <v>6325</v>
      </c>
      <c r="H36" t="s">
        <v>646</v>
      </c>
      <c r="I36" t="s">
        <v>644</v>
      </c>
      <c r="J36" t="s">
        <v>6467</v>
      </c>
      <c r="K36" t="s">
        <v>4147</v>
      </c>
      <c r="L36" t="s">
        <v>5166</v>
      </c>
    </row>
    <row r="37" spans="2:12">
      <c r="B37">
        <v>38950</v>
      </c>
      <c r="C37" t="s">
        <v>123</v>
      </c>
      <c r="D37" t="s">
        <v>6035</v>
      </c>
      <c r="E37" t="s">
        <v>115</v>
      </c>
      <c r="F37" t="s">
        <v>2212</v>
      </c>
      <c r="G37" t="s">
        <v>4479</v>
      </c>
      <c r="H37" t="s">
        <v>124</v>
      </c>
      <c r="I37" t="s">
        <v>2114</v>
      </c>
      <c r="J37" t="s">
        <v>6467</v>
      </c>
      <c r="K37" t="s">
        <v>6826</v>
      </c>
      <c r="L37" t="s">
        <v>5166</v>
      </c>
    </row>
    <row r="38" spans="2:12">
      <c r="C38" t="s">
        <v>4822</v>
      </c>
      <c r="D38" t="s">
        <v>2115</v>
      </c>
      <c r="E38" t="s">
        <v>130</v>
      </c>
      <c r="F38" t="s">
        <v>4479</v>
      </c>
      <c r="G38" t="s">
        <v>6325</v>
      </c>
      <c r="H38" t="s">
        <v>4823</v>
      </c>
      <c r="I38" t="s">
        <v>2116</v>
      </c>
      <c r="J38" t="s">
        <v>6467</v>
      </c>
      <c r="K38" t="s">
        <v>281</v>
      </c>
      <c r="L38" t="s">
        <v>5166</v>
      </c>
    </row>
    <row r="39" spans="2:12">
      <c r="B39">
        <v>37865</v>
      </c>
      <c r="C39" t="s">
        <v>3157</v>
      </c>
      <c r="D39" t="s">
        <v>2117</v>
      </c>
      <c r="E39" t="s">
        <v>2118</v>
      </c>
      <c r="F39" t="s">
        <v>6012</v>
      </c>
      <c r="G39" t="s">
        <v>6325</v>
      </c>
      <c r="H39" t="s">
        <v>1856</v>
      </c>
      <c r="I39" t="s">
        <v>4529</v>
      </c>
      <c r="J39" t="s">
        <v>6467</v>
      </c>
      <c r="K39" t="s">
        <v>4147</v>
      </c>
      <c r="L39" t="s">
        <v>2119</v>
      </c>
    </row>
    <row r="40" spans="2:12">
      <c r="B40">
        <v>37991</v>
      </c>
      <c r="C40" t="s">
        <v>4947</v>
      </c>
      <c r="D40" t="s">
        <v>6036</v>
      </c>
      <c r="E40" t="s">
        <v>4946</v>
      </c>
      <c r="F40" t="s">
        <v>6325</v>
      </c>
      <c r="G40" t="s">
        <v>7144</v>
      </c>
      <c r="H40" t="s">
        <v>2963</v>
      </c>
      <c r="I40" t="s">
        <v>1581</v>
      </c>
      <c r="J40" t="s">
        <v>6467</v>
      </c>
      <c r="K40" t="s">
        <v>6826</v>
      </c>
      <c r="L40" t="s">
        <v>2119</v>
      </c>
    </row>
    <row r="41" spans="2:12">
      <c r="B41">
        <v>38029</v>
      </c>
      <c r="C41" t="s">
        <v>7076</v>
      </c>
      <c r="D41" t="s">
        <v>3062</v>
      </c>
      <c r="E41" t="s">
        <v>6840</v>
      </c>
      <c r="F41" t="s">
        <v>4479</v>
      </c>
      <c r="G41" t="s">
        <v>6325</v>
      </c>
      <c r="H41" t="s">
        <v>7077</v>
      </c>
      <c r="I41" t="s">
        <v>2439</v>
      </c>
      <c r="J41" t="s">
        <v>6751</v>
      </c>
      <c r="K41" t="s">
        <v>281</v>
      </c>
      <c r="L41" t="s">
        <v>2119</v>
      </c>
    </row>
    <row r="42" spans="2:12">
      <c r="B42">
        <v>38029</v>
      </c>
      <c r="C42" t="s">
        <v>2440</v>
      </c>
      <c r="D42" t="s">
        <v>7018</v>
      </c>
      <c r="E42" t="s">
        <v>6840</v>
      </c>
      <c r="F42" t="s">
        <v>7144</v>
      </c>
      <c r="G42" t="s">
        <v>6325</v>
      </c>
      <c r="H42" t="s">
        <v>7017</v>
      </c>
      <c r="I42" t="s">
        <v>7016</v>
      </c>
      <c r="J42" t="s">
        <v>3100</v>
      </c>
      <c r="K42" t="s">
        <v>4718</v>
      </c>
      <c r="L42" t="s">
        <v>2119</v>
      </c>
    </row>
    <row r="43" spans="2:12">
      <c r="B43">
        <v>38078</v>
      </c>
      <c r="C43" t="s">
        <v>3955</v>
      </c>
      <c r="D43" t="s">
        <v>2441</v>
      </c>
      <c r="E43" t="s">
        <v>1976</v>
      </c>
      <c r="F43" t="s">
        <v>6012</v>
      </c>
      <c r="G43" t="s">
        <v>6325</v>
      </c>
      <c r="H43" t="s">
        <v>7152</v>
      </c>
      <c r="I43" t="s">
        <v>2442</v>
      </c>
      <c r="J43" t="s">
        <v>6467</v>
      </c>
      <c r="K43" t="s">
        <v>281</v>
      </c>
      <c r="L43" t="s">
        <v>2119</v>
      </c>
    </row>
    <row r="44" spans="2:12">
      <c r="B44">
        <v>38103</v>
      </c>
      <c r="C44" t="s">
        <v>489</v>
      </c>
      <c r="D44" t="s">
        <v>7354</v>
      </c>
      <c r="E44" t="s">
        <v>6346</v>
      </c>
      <c r="F44" t="s">
        <v>7144</v>
      </c>
      <c r="G44" t="s">
        <v>6325</v>
      </c>
      <c r="H44" t="s">
        <v>490</v>
      </c>
      <c r="I44" t="s">
        <v>2443</v>
      </c>
      <c r="J44" t="s">
        <v>6467</v>
      </c>
      <c r="K44" t="s">
        <v>7355</v>
      </c>
      <c r="L44" t="s">
        <v>2119</v>
      </c>
    </row>
    <row r="45" spans="2:12">
      <c r="B45">
        <v>38078</v>
      </c>
      <c r="C45" t="s">
        <v>2430</v>
      </c>
      <c r="D45" t="s">
        <v>2441</v>
      </c>
      <c r="E45" t="s">
        <v>1976</v>
      </c>
      <c r="F45" t="s">
        <v>6012</v>
      </c>
      <c r="G45" t="s">
        <v>6325</v>
      </c>
      <c r="H45" t="s">
        <v>2431</v>
      </c>
      <c r="I45" t="s">
        <v>2444</v>
      </c>
      <c r="J45" t="s">
        <v>6467</v>
      </c>
      <c r="K45" t="s">
        <v>281</v>
      </c>
      <c r="L45" t="s">
        <v>2445</v>
      </c>
    </row>
    <row r="46" spans="2:12">
      <c r="B46">
        <v>38919</v>
      </c>
      <c r="C46" t="s">
        <v>648</v>
      </c>
      <c r="D46" t="s">
        <v>2112</v>
      </c>
      <c r="E46" t="s">
        <v>2113</v>
      </c>
      <c r="F46" t="s">
        <v>4479</v>
      </c>
      <c r="G46" t="s">
        <v>6325</v>
      </c>
      <c r="H46" t="s">
        <v>649</v>
      </c>
      <c r="I46" t="s">
        <v>2446</v>
      </c>
      <c r="J46" t="s">
        <v>6467</v>
      </c>
      <c r="K46" t="s">
        <v>4147</v>
      </c>
      <c r="L46" t="s">
        <v>2445</v>
      </c>
    </row>
    <row r="47" spans="2:12">
      <c r="B47">
        <v>38873</v>
      </c>
      <c r="C47" t="s">
        <v>5348</v>
      </c>
      <c r="D47" t="s">
        <v>7141</v>
      </c>
      <c r="E47" t="s">
        <v>111</v>
      </c>
      <c r="F47" t="s">
        <v>4479</v>
      </c>
      <c r="G47" t="s">
        <v>2212</v>
      </c>
      <c r="H47" t="s">
        <v>109</v>
      </c>
      <c r="I47" t="s">
        <v>2447</v>
      </c>
      <c r="J47" t="s">
        <v>6467</v>
      </c>
      <c r="K47" t="s">
        <v>6826</v>
      </c>
      <c r="L47" t="s">
        <v>2445</v>
      </c>
    </row>
    <row r="48" spans="2:12">
      <c r="B48">
        <v>38152</v>
      </c>
      <c r="C48" t="s">
        <v>3026</v>
      </c>
      <c r="D48" t="s">
        <v>7143</v>
      </c>
      <c r="E48" t="s">
        <v>2967</v>
      </c>
      <c r="F48" t="s">
        <v>7144</v>
      </c>
      <c r="G48" t="s">
        <v>6325</v>
      </c>
      <c r="H48" t="s">
        <v>3027</v>
      </c>
      <c r="I48" t="s">
        <v>2437</v>
      </c>
      <c r="J48" t="s">
        <v>6467</v>
      </c>
      <c r="K48" t="s">
        <v>6826</v>
      </c>
      <c r="L48" t="s">
        <v>2445</v>
      </c>
    </row>
    <row r="49" spans="2:12">
      <c r="B49">
        <v>38152</v>
      </c>
      <c r="C49" t="s">
        <v>1361</v>
      </c>
      <c r="D49" t="s">
        <v>1362</v>
      </c>
      <c r="E49" t="s">
        <v>7143</v>
      </c>
      <c r="F49" t="s">
        <v>6325</v>
      </c>
      <c r="G49" t="s">
        <v>7144</v>
      </c>
      <c r="H49" t="s">
        <v>1362</v>
      </c>
      <c r="I49" t="s">
        <v>2448</v>
      </c>
      <c r="J49" t="s">
        <v>6467</v>
      </c>
      <c r="K49" t="s">
        <v>6826</v>
      </c>
      <c r="L49" t="s">
        <v>2119</v>
      </c>
    </row>
    <row r="50" spans="2:12">
      <c r="B50">
        <v>38534</v>
      </c>
      <c r="C50" t="s">
        <v>3079</v>
      </c>
      <c r="D50" t="s">
        <v>2449</v>
      </c>
      <c r="E50" t="s">
        <v>5403</v>
      </c>
      <c r="F50" t="s">
        <v>4479</v>
      </c>
      <c r="G50" t="s">
        <v>6325</v>
      </c>
      <c r="H50" t="s">
        <v>3080</v>
      </c>
      <c r="I50" t="s">
        <v>2450</v>
      </c>
      <c r="J50" t="s">
        <v>3100</v>
      </c>
      <c r="K50" t="s">
        <v>4147</v>
      </c>
      <c r="L50" t="s">
        <v>2119</v>
      </c>
    </row>
    <row r="51" spans="2:12">
      <c r="B51">
        <v>38582</v>
      </c>
      <c r="C51" t="s">
        <v>2451</v>
      </c>
      <c r="D51" t="s">
        <v>3099</v>
      </c>
      <c r="E51" t="s">
        <v>7103</v>
      </c>
      <c r="F51" t="s">
        <v>4479</v>
      </c>
      <c r="G51" t="s">
        <v>6325</v>
      </c>
      <c r="H51" t="s">
        <v>2452</v>
      </c>
      <c r="I51" t="s">
        <v>5374</v>
      </c>
      <c r="J51" t="s">
        <v>6467</v>
      </c>
      <c r="K51" t="s">
        <v>2453</v>
      </c>
      <c r="L51" t="s">
        <v>2119</v>
      </c>
    </row>
    <row r="52" spans="2:12">
      <c r="B52">
        <v>38792</v>
      </c>
      <c r="C52" t="s">
        <v>4546</v>
      </c>
      <c r="D52" t="s">
        <v>6332</v>
      </c>
      <c r="E52" t="s">
        <v>130</v>
      </c>
      <c r="F52" t="s">
        <v>4479</v>
      </c>
      <c r="G52" t="s">
        <v>6325</v>
      </c>
      <c r="H52" t="s">
        <v>4547</v>
      </c>
      <c r="I52" t="s">
        <v>2454</v>
      </c>
      <c r="J52" t="s">
        <v>6467</v>
      </c>
      <c r="K52" t="s">
        <v>281</v>
      </c>
      <c r="L52" t="s">
        <v>2119</v>
      </c>
    </row>
    <row r="53" spans="2:12">
      <c r="B53">
        <v>38891</v>
      </c>
      <c r="C53" t="s">
        <v>2455</v>
      </c>
      <c r="D53" t="s">
        <v>2629</v>
      </c>
      <c r="E53" t="s">
        <v>6346</v>
      </c>
      <c r="F53" t="s">
        <v>4479</v>
      </c>
      <c r="G53" t="s">
        <v>6325</v>
      </c>
      <c r="H53" t="s">
        <v>7291</v>
      </c>
      <c r="I53" t="s">
        <v>7292</v>
      </c>
      <c r="J53" t="s">
        <v>6467</v>
      </c>
      <c r="K53" t="s">
        <v>4726</v>
      </c>
      <c r="L53" t="s">
        <v>2119</v>
      </c>
    </row>
    <row r="54" spans="2:12">
      <c r="B54">
        <v>39097</v>
      </c>
      <c r="C54" t="s">
        <v>3260</v>
      </c>
      <c r="D54" t="s">
        <v>6037</v>
      </c>
      <c r="E54" t="s">
        <v>4871</v>
      </c>
      <c r="F54" t="s">
        <v>2212</v>
      </c>
      <c r="G54" t="s">
        <v>4479</v>
      </c>
      <c r="H54" t="s">
        <v>3261</v>
      </c>
      <c r="I54" t="s">
        <v>4806</v>
      </c>
      <c r="J54" t="s">
        <v>6467</v>
      </c>
      <c r="K54" t="s">
        <v>6826</v>
      </c>
      <c r="L54" t="s">
        <v>2119</v>
      </c>
    </row>
  </sheetData>
  <customSheetViews>
    <customSheetView guid="{BDC9BE12-0412-41AC-9D51-92C3981A1AF3}" topLeftCell="A19">
      <selection activeCell="L33" sqref="L33"/>
      <pageMargins left="0.75" right="0.75" top="1" bottom="1" header="0.5" footer="0.5"/>
      <pageSetup paperSize="9" orientation="portrait" r:id="rId1"/>
      <headerFooter alignWithMargins="0"/>
    </customSheetView>
    <customSheetView guid="{26681169-CB1E-4DAA-891E-09627319D8E6}" topLeftCell="A19">
      <selection activeCell="L33" sqref="L33"/>
      <pageMargins left="0.75" right="0.75" top="1" bottom="1" header="0.5" footer="0.5"/>
      <pageSetup paperSize="9" orientation="portrait" r:id="rId2"/>
      <headerFooter alignWithMargins="0"/>
    </customSheetView>
    <customSheetView guid="{6961D01B-D581-4DB1-859D-582B3B2698E8}" topLeftCell="A19">
      <selection activeCell="L33" sqref="L33"/>
      <pageMargins left="0.75" right="0.75" top="1" bottom="1" header="0.5" footer="0.5"/>
      <pageSetup paperSize="9" orientation="portrait" r:id="rId3"/>
      <headerFooter alignWithMargins="0"/>
    </customSheetView>
    <customSheetView guid="{466DA6A2-AD66-4977-A02F-06F79464784C}" topLeftCell="A19">
      <selection activeCell="L33" sqref="L33"/>
      <pageMargins left="0.75" right="0.75" top="1" bottom="1" header="0.5" footer="0.5"/>
      <pageSetup paperSize="9" orientation="portrait" r:id="rId4"/>
      <headerFooter alignWithMargins="0"/>
    </customSheetView>
    <customSheetView guid="{71955050-9FA4-4501-9716-9D381E58C766}" topLeftCell="A19">
      <selection activeCell="L33" sqref="L33"/>
      <pageMargins left="0.75" right="0.75" top="1" bottom="1" header="0.5" footer="0.5"/>
      <pageSetup paperSize="9" orientation="portrait" r:id="rId5"/>
      <headerFooter alignWithMargins="0"/>
    </customSheetView>
  </customSheetViews>
  <phoneticPr fontId="3" type="noConversion"/>
  <pageMargins left="0.75" right="0.75" top="1" bottom="1" header="0.5" footer="0.5"/>
  <pageSetup paperSize="9" orientation="portrait" r:id="rId6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42"/>
  <dimension ref="A1:I59"/>
  <sheetViews>
    <sheetView workbookViewId="0">
      <pane ySplit="1" topLeftCell="A38" activePane="bottomLeft" state="frozen"/>
      <selection pane="bottomLeft" activeCell="D63" sqref="D63"/>
    </sheetView>
  </sheetViews>
  <sheetFormatPr defaultRowHeight="12.75"/>
  <cols>
    <col min="2" max="2" width="11.5703125" customWidth="1"/>
    <col min="3" max="3" width="31.42578125" customWidth="1"/>
    <col min="4" max="4" width="13.42578125" customWidth="1"/>
    <col min="5" max="5" width="17" customWidth="1"/>
    <col min="8" max="8" width="25.42578125" customWidth="1"/>
  </cols>
  <sheetData>
    <row r="1" spans="1:8" s="2" customFormat="1">
      <c r="A1" s="2" t="s">
        <v>2922</v>
      </c>
      <c r="B1" s="2" t="s">
        <v>2923</v>
      </c>
      <c r="C1" s="2" t="s">
        <v>2924</v>
      </c>
      <c r="D1" s="2" t="s">
        <v>5699</v>
      </c>
      <c r="E1" s="2" t="s">
        <v>2925</v>
      </c>
      <c r="F1" s="2" t="s">
        <v>356</v>
      </c>
      <c r="G1" s="2" t="s">
        <v>357</v>
      </c>
      <c r="H1" s="2" t="s">
        <v>358</v>
      </c>
    </row>
    <row r="2" spans="1:8">
      <c r="A2">
        <v>1</v>
      </c>
      <c r="B2" s="3" t="s">
        <v>3370</v>
      </c>
      <c r="C2" s="52" t="s">
        <v>6819</v>
      </c>
      <c r="D2" s="3" t="s">
        <v>6030</v>
      </c>
      <c r="E2" s="3" t="s">
        <v>2274</v>
      </c>
      <c r="F2" s="3" t="s">
        <v>1849</v>
      </c>
      <c r="G2" s="3" t="s">
        <v>1851</v>
      </c>
      <c r="H2" s="3"/>
    </row>
    <row r="3" spans="1:8">
      <c r="A3">
        <v>2</v>
      </c>
      <c r="B3" s="3" t="s">
        <v>6031</v>
      </c>
      <c r="C3" s="3" t="s">
        <v>3156</v>
      </c>
      <c r="D3" s="3" t="s">
        <v>4514</v>
      </c>
      <c r="E3" s="3" t="s">
        <v>2275</v>
      </c>
      <c r="F3" s="3" t="s">
        <v>1849</v>
      </c>
      <c r="G3" s="3" t="s">
        <v>1852</v>
      </c>
      <c r="H3" s="3"/>
    </row>
    <row r="4" spans="1:8">
      <c r="A4">
        <v>3</v>
      </c>
      <c r="B4" s="3" t="s">
        <v>949</v>
      </c>
      <c r="C4" s="35" t="s">
        <v>6820</v>
      </c>
      <c r="D4" s="3" t="s">
        <v>4514</v>
      </c>
      <c r="E4" s="3" t="s">
        <v>3167</v>
      </c>
      <c r="F4" s="3" t="s">
        <v>1849</v>
      </c>
      <c r="G4" s="3" t="s">
        <v>1854</v>
      </c>
      <c r="H4" s="3"/>
    </row>
    <row r="5" spans="1:8">
      <c r="A5">
        <v>4</v>
      </c>
      <c r="B5" s="3" t="s">
        <v>952</v>
      </c>
      <c r="C5" s="35"/>
      <c r="D5" s="3" t="s">
        <v>4514</v>
      </c>
      <c r="E5" s="3" t="s">
        <v>950</v>
      </c>
      <c r="F5" s="3" t="s">
        <v>951</v>
      </c>
      <c r="G5" s="3" t="s">
        <v>1854</v>
      </c>
      <c r="H5" s="3" t="s">
        <v>2322</v>
      </c>
    </row>
    <row r="6" spans="1:8">
      <c r="A6">
        <v>5</v>
      </c>
      <c r="B6" s="3"/>
      <c r="C6" s="35"/>
      <c r="D6" s="3" t="s">
        <v>1233</v>
      </c>
      <c r="E6" s="3" t="s">
        <v>6463</v>
      </c>
      <c r="F6" s="3" t="s">
        <v>1542</v>
      </c>
      <c r="G6" s="3" t="s">
        <v>7139</v>
      </c>
      <c r="H6" s="3"/>
    </row>
    <row r="7" spans="1:8">
      <c r="A7">
        <v>6</v>
      </c>
      <c r="B7" s="3" t="s">
        <v>6589</v>
      </c>
      <c r="C7" s="35" t="s">
        <v>6587</v>
      </c>
      <c r="D7" s="3" t="s">
        <v>26</v>
      </c>
      <c r="E7" s="3" t="s">
        <v>6588</v>
      </c>
      <c r="F7" s="3" t="s">
        <v>1542</v>
      </c>
      <c r="G7" s="3" t="s">
        <v>7139</v>
      </c>
      <c r="H7" s="3"/>
    </row>
    <row r="13" spans="1:8">
      <c r="C13" s="36"/>
    </row>
    <row r="14" spans="1:8">
      <c r="A14">
        <v>8</v>
      </c>
      <c r="B14" s="58" t="s">
        <v>6788</v>
      </c>
      <c r="C14" s="59" t="s">
        <v>2876</v>
      </c>
      <c r="D14" s="58" t="s">
        <v>6790</v>
      </c>
      <c r="E14" s="58" t="s">
        <v>2276</v>
      </c>
      <c r="F14" s="58" t="s">
        <v>1849</v>
      </c>
      <c r="G14" s="58" t="s">
        <v>1853</v>
      </c>
      <c r="H14" s="58" t="s">
        <v>2321</v>
      </c>
    </row>
    <row r="15" spans="1:8">
      <c r="A15">
        <v>9</v>
      </c>
      <c r="B15" s="58" t="s">
        <v>954</v>
      </c>
      <c r="C15" s="60" t="s">
        <v>3429</v>
      </c>
      <c r="D15" s="58" t="s">
        <v>6789</v>
      </c>
      <c r="E15" s="58" t="s">
        <v>2277</v>
      </c>
      <c r="F15" s="58" t="s">
        <v>1850</v>
      </c>
      <c r="G15" s="58" t="s">
        <v>1853</v>
      </c>
      <c r="H15" s="58"/>
    </row>
    <row r="16" spans="1:8">
      <c r="A16">
        <v>10</v>
      </c>
      <c r="B16" s="58" t="s">
        <v>3683</v>
      </c>
      <c r="C16" s="60"/>
      <c r="D16" s="58" t="s">
        <v>4514</v>
      </c>
      <c r="E16" s="58" t="s">
        <v>7148</v>
      </c>
      <c r="F16" s="58" t="s">
        <v>3684</v>
      </c>
      <c r="G16" s="58" t="s">
        <v>1853</v>
      </c>
      <c r="H16" s="58" t="s">
        <v>6585</v>
      </c>
    </row>
    <row r="17" spans="1:9">
      <c r="A17">
        <v>11</v>
      </c>
      <c r="B17" s="58" t="s">
        <v>2323</v>
      </c>
      <c r="C17" s="58"/>
      <c r="D17" s="58" t="s">
        <v>1233</v>
      </c>
      <c r="E17" s="58" t="s">
        <v>1541</v>
      </c>
      <c r="F17" s="58" t="s">
        <v>1542</v>
      </c>
      <c r="G17" s="58" t="s">
        <v>1543</v>
      </c>
      <c r="H17" s="58" t="s">
        <v>1544</v>
      </c>
    </row>
    <row r="18" spans="1:9">
      <c r="B18" s="58" t="s">
        <v>3820</v>
      </c>
      <c r="C18" s="58"/>
      <c r="D18" s="58" t="s">
        <v>7274</v>
      </c>
      <c r="E18" s="58" t="s">
        <v>4496</v>
      </c>
      <c r="F18" s="58" t="s">
        <v>1542</v>
      </c>
      <c r="G18" s="58" t="s">
        <v>1543</v>
      </c>
      <c r="H18" s="58" t="s">
        <v>6056</v>
      </c>
    </row>
    <row r="19" spans="1:9">
      <c r="B19" s="58" t="s">
        <v>3844</v>
      </c>
      <c r="C19" s="58" t="s">
        <v>1551</v>
      </c>
      <c r="D19" s="58" t="s">
        <v>6627</v>
      </c>
      <c r="E19" s="58" t="s">
        <v>3843</v>
      </c>
      <c r="F19" s="58" t="s">
        <v>1575</v>
      </c>
      <c r="G19" s="58" t="s">
        <v>4726</v>
      </c>
      <c r="H19" s="58"/>
    </row>
    <row r="20" spans="1:9">
      <c r="B20" s="58" t="s">
        <v>3220</v>
      </c>
      <c r="C20" s="58"/>
      <c r="D20" t="s">
        <v>416</v>
      </c>
      <c r="E20" s="27" t="s">
        <v>423</v>
      </c>
      <c r="F20" s="58" t="s">
        <v>1575</v>
      </c>
      <c r="G20" s="58" t="s">
        <v>4726</v>
      </c>
      <c r="H20" s="58" t="s">
        <v>2494</v>
      </c>
    </row>
    <row r="21" spans="1:9">
      <c r="B21" s="58" t="s">
        <v>2495</v>
      </c>
      <c r="C21" s="58"/>
      <c r="D21" t="s">
        <v>6008</v>
      </c>
      <c r="E21" s="27" t="s">
        <v>5600</v>
      </c>
      <c r="F21" s="58" t="s">
        <v>1575</v>
      </c>
      <c r="G21" s="58" t="s">
        <v>4726</v>
      </c>
      <c r="H21" s="58" t="s">
        <v>2496</v>
      </c>
    </row>
    <row r="22" spans="1:9">
      <c r="B22" s="58" t="s">
        <v>4044</v>
      </c>
      <c r="C22" s="58"/>
      <c r="D22" s="58" t="s">
        <v>4046</v>
      </c>
      <c r="E22" s="58" t="s">
        <v>4047</v>
      </c>
      <c r="F22" s="58" t="s">
        <v>1542</v>
      </c>
      <c r="G22" s="58" t="s">
        <v>1543</v>
      </c>
      <c r="H22" s="58" t="s">
        <v>6056</v>
      </c>
    </row>
    <row r="23" spans="1:9">
      <c r="B23" s="58" t="s">
        <v>4045</v>
      </c>
      <c r="C23" s="58"/>
      <c r="D23" s="58" t="s">
        <v>4046</v>
      </c>
      <c r="E23" s="58" t="s">
        <v>4048</v>
      </c>
      <c r="F23" s="58" t="s">
        <v>1542</v>
      </c>
      <c r="G23" s="58" t="s">
        <v>1543</v>
      </c>
      <c r="H23" s="58" t="s">
        <v>6056</v>
      </c>
    </row>
    <row r="24" spans="1:9" ht="14.25">
      <c r="A24" s="122">
        <v>7</v>
      </c>
      <c r="B24" s="129" t="s">
        <v>953</v>
      </c>
      <c r="C24" s="130" t="s">
        <v>5146</v>
      </c>
      <c r="D24" s="129" t="s">
        <v>2486</v>
      </c>
      <c r="E24" s="129" t="s">
        <v>2487</v>
      </c>
      <c r="F24" s="129" t="s">
        <v>2488</v>
      </c>
      <c r="G24" s="129" t="s">
        <v>2489</v>
      </c>
      <c r="H24" s="129"/>
      <c r="I24" s="129" t="s">
        <v>2490</v>
      </c>
    </row>
    <row r="25" spans="1:9">
      <c r="B25" s="58" t="s">
        <v>2492</v>
      </c>
      <c r="C25" s="58"/>
      <c r="D25" s="58" t="s">
        <v>1555</v>
      </c>
      <c r="E25" s="58" t="s">
        <v>6817</v>
      </c>
      <c r="F25" s="58" t="s">
        <v>1542</v>
      </c>
      <c r="G25" s="58" t="s">
        <v>2493</v>
      </c>
      <c r="H25" s="58" t="s">
        <v>2494</v>
      </c>
    </row>
    <row r="29" spans="1:9">
      <c r="A29">
        <v>12</v>
      </c>
      <c r="B29" s="61" t="s">
        <v>1338</v>
      </c>
      <c r="C29" s="62" t="s">
        <v>1846</v>
      </c>
      <c r="D29" s="61" t="s">
        <v>4514</v>
      </c>
      <c r="E29" s="61" t="s">
        <v>3168</v>
      </c>
      <c r="F29" s="61" t="s">
        <v>1849</v>
      </c>
      <c r="G29" s="61" t="s">
        <v>6029</v>
      </c>
      <c r="H29" s="61"/>
    </row>
    <row r="30" spans="1:9">
      <c r="A30">
        <v>13</v>
      </c>
      <c r="B30" s="61" t="s">
        <v>1339</v>
      </c>
      <c r="C30" s="62" t="s">
        <v>1847</v>
      </c>
      <c r="D30" s="61" t="s">
        <v>6030</v>
      </c>
      <c r="E30" s="61" t="s">
        <v>6818</v>
      </c>
      <c r="F30" s="61" t="s">
        <v>1848</v>
      </c>
      <c r="G30" s="61" t="s">
        <v>6029</v>
      </c>
      <c r="H30" s="61"/>
    </row>
    <row r="31" spans="1:9">
      <c r="A31">
        <v>14</v>
      </c>
      <c r="B31" s="61" t="s">
        <v>3074</v>
      </c>
      <c r="C31" s="61"/>
      <c r="D31" s="61" t="s">
        <v>4205</v>
      </c>
      <c r="E31" s="61" t="s">
        <v>7056</v>
      </c>
      <c r="F31" s="61" t="s">
        <v>7057</v>
      </c>
      <c r="G31" s="61" t="s">
        <v>6029</v>
      </c>
      <c r="H31" s="61" t="s">
        <v>6585</v>
      </c>
    </row>
    <row r="32" spans="1:9">
      <c r="A32">
        <v>15</v>
      </c>
      <c r="B32" s="61" t="s">
        <v>36</v>
      </c>
      <c r="C32" s="61" t="s">
        <v>3956</v>
      </c>
      <c r="D32" s="61" t="s">
        <v>4205</v>
      </c>
      <c r="E32" s="61" t="s">
        <v>4204</v>
      </c>
      <c r="F32" s="61" t="s">
        <v>1849</v>
      </c>
      <c r="G32" s="61" t="s">
        <v>6029</v>
      </c>
      <c r="H32" s="61" t="s">
        <v>6585</v>
      </c>
    </row>
    <row r="33" spans="1:8">
      <c r="A33">
        <v>16</v>
      </c>
      <c r="B33" s="61" t="s">
        <v>404</v>
      </c>
      <c r="C33" s="61" t="s">
        <v>571</v>
      </c>
      <c r="D33" s="61" t="s">
        <v>403</v>
      </c>
      <c r="E33" s="61" t="s">
        <v>27</v>
      </c>
      <c r="F33" s="61" t="s">
        <v>1542</v>
      </c>
      <c r="G33" s="61" t="s">
        <v>28</v>
      </c>
      <c r="H33" s="61"/>
    </row>
    <row r="34" spans="1:8">
      <c r="A34">
        <v>17</v>
      </c>
      <c r="B34" s="61" t="s">
        <v>407</v>
      </c>
      <c r="C34" s="61"/>
      <c r="D34" s="61" t="s">
        <v>403</v>
      </c>
      <c r="E34" s="61" t="s">
        <v>405</v>
      </c>
      <c r="F34" s="61" t="s">
        <v>406</v>
      </c>
      <c r="G34" s="61" t="s">
        <v>28</v>
      </c>
      <c r="H34" s="61" t="s">
        <v>29</v>
      </c>
    </row>
    <row r="35" spans="1:8">
      <c r="A35">
        <v>18</v>
      </c>
      <c r="B35" s="61" t="s">
        <v>7273</v>
      </c>
      <c r="C35" s="61" t="s">
        <v>6184</v>
      </c>
      <c r="D35" s="61" t="s">
        <v>7274</v>
      </c>
      <c r="E35" s="61" t="s">
        <v>7275</v>
      </c>
      <c r="F35" s="61" t="s">
        <v>1542</v>
      </c>
      <c r="G35" s="61" t="s">
        <v>28</v>
      </c>
      <c r="H35" s="61"/>
    </row>
    <row r="36" spans="1:8">
      <c r="B36" s="61" t="s">
        <v>6590</v>
      </c>
      <c r="C36" s="61" t="s">
        <v>6183</v>
      </c>
      <c r="D36" s="61" t="s">
        <v>7274</v>
      </c>
      <c r="E36" s="61" t="s">
        <v>6058</v>
      </c>
      <c r="F36" s="61" t="s">
        <v>1542</v>
      </c>
      <c r="G36" s="61" t="s">
        <v>6029</v>
      </c>
      <c r="H36" s="61"/>
    </row>
    <row r="37" spans="1:8">
      <c r="B37" s="61" t="s">
        <v>2506</v>
      </c>
      <c r="C37" s="61" t="s">
        <v>3148</v>
      </c>
      <c r="D37" s="61" t="s">
        <v>7274</v>
      </c>
      <c r="E37" s="61" t="s">
        <v>2504</v>
      </c>
      <c r="F37" s="61" t="s">
        <v>6057</v>
      </c>
      <c r="G37" s="61" t="s">
        <v>28</v>
      </c>
      <c r="H37" s="61" t="s">
        <v>6056</v>
      </c>
    </row>
    <row r="38" spans="1:8">
      <c r="B38" s="61" t="s">
        <v>2507</v>
      </c>
      <c r="C38" s="119" t="s">
        <v>6586</v>
      </c>
      <c r="D38" s="61" t="s">
        <v>7274</v>
      </c>
      <c r="E38" s="61" t="s">
        <v>2505</v>
      </c>
      <c r="F38" s="61" t="s">
        <v>6057</v>
      </c>
      <c r="G38" s="61" t="s">
        <v>28</v>
      </c>
      <c r="H38" s="61" t="s">
        <v>6056</v>
      </c>
    </row>
    <row r="39" spans="1:8">
      <c r="B39" s="61" t="s">
        <v>3146</v>
      </c>
      <c r="C39" s="61" t="s">
        <v>7184</v>
      </c>
      <c r="D39" s="61" t="s">
        <v>7274</v>
      </c>
      <c r="E39" s="61" t="s">
        <v>3147</v>
      </c>
      <c r="F39" s="61" t="s">
        <v>6672</v>
      </c>
      <c r="G39" s="61"/>
      <c r="H39" s="61"/>
    </row>
    <row r="40" spans="1:8">
      <c r="B40" s="61" t="s">
        <v>3145</v>
      </c>
      <c r="C40" s="61"/>
      <c r="D40" s="61" t="s">
        <v>7274</v>
      </c>
      <c r="E40" s="61" t="s">
        <v>4938</v>
      </c>
      <c r="F40" s="61" t="s">
        <v>6672</v>
      </c>
      <c r="G40" s="61" t="s">
        <v>4939</v>
      </c>
      <c r="H40" s="61" t="s">
        <v>4940</v>
      </c>
    </row>
    <row r="41" spans="1:8">
      <c r="B41" s="61" t="s">
        <v>1552</v>
      </c>
      <c r="C41" s="61"/>
      <c r="D41" s="61" t="s">
        <v>297</v>
      </c>
      <c r="E41" s="61" t="s">
        <v>3598</v>
      </c>
      <c r="F41" s="61" t="s">
        <v>6625</v>
      </c>
      <c r="G41" s="61" t="s">
        <v>4147</v>
      </c>
      <c r="H41" s="61" t="s">
        <v>1553</v>
      </c>
    </row>
    <row r="42" spans="1:8">
      <c r="B42" s="61" t="s">
        <v>299</v>
      </c>
      <c r="C42" s="61"/>
      <c r="D42" s="61" t="s">
        <v>297</v>
      </c>
      <c r="E42" s="61" t="s">
        <v>5431</v>
      </c>
      <c r="F42" s="61" t="s">
        <v>2500</v>
      </c>
      <c r="G42" s="61" t="s">
        <v>2501</v>
      </c>
      <c r="H42" s="61" t="s">
        <v>2502</v>
      </c>
    </row>
    <row r="43" spans="1:8">
      <c r="B43" s="61" t="s">
        <v>2498</v>
      </c>
      <c r="C43" s="61"/>
      <c r="D43" s="61" t="s">
        <v>2499</v>
      </c>
      <c r="E43" s="61" t="s">
        <v>2497</v>
      </c>
      <c r="F43" s="61" t="s">
        <v>2500</v>
      </c>
      <c r="G43" s="61" t="s">
        <v>2501</v>
      </c>
      <c r="H43" s="61" t="s">
        <v>2503</v>
      </c>
    </row>
    <row r="44" spans="1:8">
      <c r="B44" s="61" t="s">
        <v>2425</v>
      </c>
      <c r="D44" s="61" t="s">
        <v>1555</v>
      </c>
      <c r="E44" s="61" t="s">
        <v>6818</v>
      </c>
      <c r="F44" s="61" t="s">
        <v>1542</v>
      </c>
      <c r="G44" s="61" t="s">
        <v>28</v>
      </c>
      <c r="H44" s="61" t="s">
        <v>6056</v>
      </c>
    </row>
    <row r="49" spans="1:8">
      <c r="A49">
        <v>19</v>
      </c>
      <c r="B49" t="s">
        <v>6674</v>
      </c>
      <c r="C49" t="s">
        <v>6668</v>
      </c>
      <c r="D49" t="s">
        <v>6675</v>
      </c>
      <c r="E49" t="s">
        <v>6669</v>
      </c>
      <c r="F49" t="s">
        <v>1542</v>
      </c>
      <c r="G49" t="s">
        <v>6670</v>
      </c>
    </row>
    <row r="50" spans="1:8">
      <c r="A50">
        <v>20</v>
      </c>
      <c r="B50" t="s">
        <v>6673</v>
      </c>
      <c r="C50" t="s">
        <v>6671</v>
      </c>
      <c r="D50" t="s">
        <v>6675</v>
      </c>
      <c r="E50" s="122" t="s">
        <v>613</v>
      </c>
      <c r="F50" t="s">
        <v>6672</v>
      </c>
      <c r="G50" t="s">
        <v>6670</v>
      </c>
    </row>
    <row r="51" spans="1:8">
      <c r="A51">
        <v>21</v>
      </c>
      <c r="B51" t="s">
        <v>3476</v>
      </c>
      <c r="C51" t="s">
        <v>6680</v>
      </c>
      <c r="D51" t="s">
        <v>6682</v>
      </c>
      <c r="E51" s="122" t="s">
        <v>6681</v>
      </c>
      <c r="F51" t="s">
        <v>6683</v>
      </c>
      <c r="G51" t="s">
        <v>6683</v>
      </c>
    </row>
    <row r="52" spans="1:8">
      <c r="A52">
        <v>22</v>
      </c>
      <c r="B52" t="s">
        <v>1584</v>
      </c>
      <c r="C52" t="s">
        <v>1583</v>
      </c>
      <c r="D52" t="s">
        <v>6682</v>
      </c>
      <c r="E52" t="s">
        <v>3477</v>
      </c>
      <c r="F52" t="s">
        <v>6683</v>
      </c>
      <c r="G52" t="s">
        <v>6683</v>
      </c>
    </row>
    <row r="53" spans="1:8">
      <c r="A53">
        <v>23</v>
      </c>
      <c r="B53" t="s">
        <v>1585</v>
      </c>
      <c r="D53" t="s">
        <v>6682</v>
      </c>
      <c r="E53" s="122" t="s">
        <v>5932</v>
      </c>
      <c r="F53" t="s">
        <v>6683</v>
      </c>
      <c r="G53" t="s">
        <v>6683</v>
      </c>
    </row>
    <row r="54" spans="1:8">
      <c r="B54" t="s">
        <v>1554</v>
      </c>
      <c r="C54" t="s">
        <v>612</v>
      </c>
      <c r="D54" t="s">
        <v>1555</v>
      </c>
      <c r="E54" t="s">
        <v>4396</v>
      </c>
      <c r="F54" t="s">
        <v>3359</v>
      </c>
      <c r="G54" t="s">
        <v>3360</v>
      </c>
    </row>
    <row r="59" spans="1:8">
      <c r="B59" t="s">
        <v>6676</v>
      </c>
      <c r="D59" t="s">
        <v>6677</v>
      </c>
      <c r="E59" t="s">
        <v>6678</v>
      </c>
      <c r="F59" t="s">
        <v>6672</v>
      </c>
      <c r="G59" t="s">
        <v>6679</v>
      </c>
      <c r="H59" t="s">
        <v>1544</v>
      </c>
    </row>
  </sheetData>
  <customSheetViews>
    <customSheetView guid="{BDC9BE12-0412-41AC-9D51-92C3981A1AF3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1"/>
      <headerFooter alignWithMargins="0"/>
    </customSheetView>
    <customSheetView guid="{26681169-CB1E-4DAA-891E-09627319D8E6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2"/>
      <headerFooter alignWithMargins="0"/>
    </customSheetView>
    <customSheetView guid="{6961D01B-D581-4DB1-859D-582B3B2698E8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3"/>
      <headerFooter alignWithMargins="0"/>
    </customSheetView>
    <customSheetView guid="{466DA6A2-AD66-4977-A02F-06F79464784C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4"/>
      <headerFooter alignWithMargins="0"/>
    </customSheetView>
    <customSheetView guid="{71955050-9FA4-4501-9716-9D381E58C766}">
      <pane ySplit="1" topLeftCell="A38" activePane="bottomLeft" state="frozen"/>
      <selection pane="bottomLeft" activeCell="D63" sqref="D63"/>
      <pageMargins left="0.75" right="0.75" top="1" bottom="1" header="0.5" footer="0.5"/>
      <pageSetup paperSize="9" orientation="portrait" r:id="rId5"/>
      <headerFooter alignWithMargins="0"/>
    </customSheetView>
  </customSheetViews>
  <phoneticPr fontId="8" type="noConversion"/>
  <pageMargins left="0.75" right="0.75" top="1" bottom="1" header="0.5" footer="0.5"/>
  <pageSetup paperSize="9" orientation="portrait" r:id="rId6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44"/>
  <dimension ref="A1:A82"/>
  <sheetViews>
    <sheetView topLeftCell="A16" workbookViewId="0">
      <selection activeCell="A94" sqref="A94"/>
    </sheetView>
  </sheetViews>
  <sheetFormatPr defaultRowHeight="12.75"/>
  <cols>
    <col min="1" max="1" width="85.42578125" style="26" customWidth="1"/>
  </cols>
  <sheetData>
    <row r="1" spans="1:1">
      <c r="A1" s="26" t="s">
        <v>3032</v>
      </c>
    </row>
    <row r="2" spans="1:1" ht="38.25">
      <c r="A2" s="26" t="s">
        <v>2462</v>
      </c>
    </row>
    <row r="3" spans="1:1">
      <c r="A3" s="26" t="s">
        <v>2463</v>
      </c>
    </row>
    <row r="4" spans="1:1">
      <c r="A4" s="26" t="s">
        <v>5635</v>
      </c>
    </row>
    <row r="5" spans="1:1" ht="38.25">
      <c r="A5" s="26" t="s">
        <v>3485</v>
      </c>
    </row>
    <row r="6" spans="1:1">
      <c r="A6" s="26" t="s">
        <v>3486</v>
      </c>
    </row>
    <row r="7" spans="1:1">
      <c r="A7" s="26" t="s">
        <v>3086</v>
      </c>
    </row>
    <row r="8" spans="1:1" ht="38.25">
      <c r="A8" s="26" t="s">
        <v>5148</v>
      </c>
    </row>
    <row r="9" spans="1:1">
      <c r="A9" s="26" t="s">
        <v>3486</v>
      </c>
    </row>
    <row r="10" spans="1:1">
      <c r="A10" s="26" t="s">
        <v>5149</v>
      </c>
    </row>
    <row r="11" spans="1:1" ht="38.25">
      <c r="A11" s="26" t="s">
        <v>2539</v>
      </c>
    </row>
    <row r="12" spans="1:1">
      <c r="A12" s="26" t="s">
        <v>6783</v>
      </c>
    </row>
    <row r="13" spans="1:1">
      <c r="A13" s="26" t="s">
        <v>3753</v>
      </c>
    </row>
    <row r="14" spans="1:1" ht="38.25">
      <c r="A14" s="26" t="s">
        <v>5830</v>
      </c>
    </row>
    <row r="15" spans="1:1">
      <c r="A15" s="26" t="s">
        <v>3486</v>
      </c>
    </row>
    <row r="16" spans="1:1">
      <c r="A16" s="26" t="s">
        <v>7193</v>
      </c>
    </row>
    <row r="17" spans="1:1" ht="38.25">
      <c r="A17" s="26" t="s">
        <v>1686</v>
      </c>
    </row>
    <row r="18" spans="1:1">
      <c r="A18" s="26" t="s">
        <v>4471</v>
      </c>
    </row>
    <row r="19" spans="1:1">
      <c r="A19" s="26" t="s">
        <v>4472</v>
      </c>
    </row>
    <row r="20" spans="1:1" ht="38.25">
      <c r="A20" s="26" t="s">
        <v>3894</v>
      </c>
    </row>
    <row r="21" spans="1:1">
      <c r="A21" s="26" t="s">
        <v>3895</v>
      </c>
    </row>
    <row r="22" spans="1:1">
      <c r="A22" s="26" t="s">
        <v>3086</v>
      </c>
    </row>
    <row r="23" spans="1:1" ht="38.25">
      <c r="A23" s="26" t="s">
        <v>6317</v>
      </c>
    </row>
    <row r="24" spans="1:1">
      <c r="A24" s="26" t="s">
        <v>6318</v>
      </c>
    </row>
    <row r="25" spans="1:1">
      <c r="A25" s="26" t="s">
        <v>657</v>
      </c>
    </row>
    <row r="26" spans="1:1" ht="38.25">
      <c r="A26" s="26" t="s">
        <v>4377</v>
      </c>
    </row>
    <row r="27" spans="1:1">
      <c r="A27" s="26" t="s">
        <v>4378</v>
      </c>
    </row>
    <row r="28" spans="1:1">
      <c r="A28" s="26" t="s">
        <v>4379</v>
      </c>
    </row>
    <row r="29" spans="1:1" ht="38.25">
      <c r="A29" s="26" t="s">
        <v>7402</v>
      </c>
    </row>
    <row r="30" spans="1:1">
      <c r="A30" s="26" t="s">
        <v>4378</v>
      </c>
    </row>
    <row r="31" spans="1:1">
      <c r="A31" s="26" t="s">
        <v>7403</v>
      </c>
    </row>
    <row r="32" spans="1:1" ht="38.25">
      <c r="A32" s="26" t="s">
        <v>7402</v>
      </c>
    </row>
    <row r="33" spans="1:1">
      <c r="A33" s="26" t="s">
        <v>4378</v>
      </c>
    </row>
    <row r="34" spans="1:1">
      <c r="A34" s="26" t="s">
        <v>5917</v>
      </c>
    </row>
    <row r="35" spans="1:1" ht="38.25">
      <c r="A35" s="26" t="s">
        <v>4464</v>
      </c>
    </row>
    <row r="36" spans="1:1">
      <c r="A36" s="26" t="s">
        <v>4378</v>
      </c>
    </row>
    <row r="37" spans="1:1">
      <c r="A37" s="26" t="s">
        <v>844</v>
      </c>
    </row>
    <row r="38" spans="1:1" ht="25.5">
      <c r="A38" s="26" t="s">
        <v>4693</v>
      </c>
    </row>
    <row r="39" spans="1:1">
      <c r="A39" s="26" t="s">
        <v>4694</v>
      </c>
    </row>
    <row r="40" spans="1:1">
      <c r="A40" s="26" t="s">
        <v>4695</v>
      </c>
    </row>
    <row r="41" spans="1:1" ht="38.25">
      <c r="A41" s="26" t="s">
        <v>395</v>
      </c>
    </row>
    <row r="42" spans="1:1">
      <c r="A42" s="26" t="s">
        <v>4694</v>
      </c>
    </row>
    <row r="43" spans="1:1">
      <c r="A43" s="26" t="s">
        <v>4607</v>
      </c>
    </row>
    <row r="44" spans="1:1" ht="38.25">
      <c r="A44" s="26" t="s">
        <v>1293</v>
      </c>
    </row>
    <row r="46" spans="1:1">
      <c r="A46" s="26" t="s">
        <v>1294</v>
      </c>
    </row>
    <row r="47" spans="1:1">
      <c r="A47" s="26" t="s">
        <v>5978</v>
      </c>
    </row>
    <row r="48" spans="1:1" ht="25.5">
      <c r="A48" s="26" t="s">
        <v>3253</v>
      </c>
    </row>
    <row r="49" spans="1:1">
      <c r="A49" s="26" t="s">
        <v>3254</v>
      </c>
    </row>
    <row r="50" spans="1:1">
      <c r="A50" s="26" t="s">
        <v>2651</v>
      </c>
    </row>
    <row r="51" spans="1:1" ht="38.25">
      <c r="A51" s="26" t="s">
        <v>4182</v>
      </c>
    </row>
    <row r="52" spans="1:1">
      <c r="A52" s="26" t="s">
        <v>6318</v>
      </c>
    </row>
    <row r="53" spans="1:1">
      <c r="A53" s="26" t="s">
        <v>4183</v>
      </c>
    </row>
    <row r="54" spans="1:1" ht="38.25">
      <c r="A54" s="26" t="s">
        <v>4184</v>
      </c>
    </row>
    <row r="55" spans="1:1">
      <c r="A55" s="26" t="s">
        <v>6318</v>
      </c>
    </row>
    <row r="56" spans="1:1">
      <c r="A56" s="26" t="s">
        <v>2141</v>
      </c>
    </row>
    <row r="57" spans="1:1" ht="38.25">
      <c r="A57" s="26" t="s">
        <v>5142</v>
      </c>
    </row>
    <row r="58" spans="1:1">
      <c r="A58" s="26" t="s">
        <v>6318</v>
      </c>
    </row>
    <row r="59" spans="1:1">
      <c r="A59" s="26" t="s">
        <v>5143</v>
      </c>
    </row>
    <row r="60" spans="1:1" ht="38.25">
      <c r="A60" s="26" t="s">
        <v>3255</v>
      </c>
    </row>
    <row r="62" spans="1:1">
      <c r="A62" t="s">
        <v>6667</v>
      </c>
    </row>
    <row r="63" spans="1:1" ht="38.25">
      <c r="A63" s="26" t="s">
        <v>7308</v>
      </c>
    </row>
    <row r="66" spans="1:1" ht="114.75">
      <c r="A66" s="26" t="s">
        <v>5241</v>
      </c>
    </row>
    <row r="68" spans="1:1" ht="114.75">
      <c r="A68" s="26" t="s">
        <v>4858</v>
      </c>
    </row>
    <row r="70" spans="1:1" ht="114.75">
      <c r="A70" s="26" t="s">
        <v>7027</v>
      </c>
    </row>
    <row r="72" spans="1:1" ht="114.75">
      <c r="A72" s="26" t="s">
        <v>4347</v>
      </c>
    </row>
    <row r="74" spans="1:1" ht="127.5">
      <c r="A74" s="26" t="s">
        <v>3861</v>
      </c>
    </row>
    <row r="76" spans="1:1" ht="114.75">
      <c r="A76" s="26" t="s">
        <v>4068</v>
      </c>
    </row>
    <row r="78" spans="1:1" ht="127.5">
      <c r="A78" s="26" t="s">
        <v>3593</v>
      </c>
    </row>
    <row r="80" spans="1:1" ht="114.75">
      <c r="A80" s="26" t="s">
        <v>1867</v>
      </c>
    </row>
    <row r="82" spans="1:1" ht="114.75">
      <c r="A82" s="26" t="s">
        <v>6893</v>
      </c>
    </row>
  </sheetData>
  <customSheetViews>
    <customSheetView guid="{BDC9BE12-0412-41AC-9D51-92C3981A1AF3}" topLeftCell="A16">
      <selection activeCell="A94" sqref="A94"/>
      <pageMargins left="0.75" right="0.75" top="1" bottom="1" header="0.5" footer="0.5"/>
      <printOptions headings="1"/>
      <pageSetup paperSize="9" orientation="portrait" r:id="rId1"/>
      <headerFooter alignWithMargins="0"/>
    </customSheetView>
    <customSheetView guid="{26681169-CB1E-4DAA-891E-09627319D8E6}" topLeftCell="A16">
      <selection activeCell="A94" sqref="A94"/>
      <pageMargins left="0.75" right="0.75" top="1" bottom="1" header="0.5" footer="0.5"/>
      <printOptions headings="1"/>
      <pageSetup paperSize="9" orientation="portrait" r:id="rId2"/>
      <headerFooter alignWithMargins="0"/>
    </customSheetView>
    <customSheetView guid="{6961D01B-D581-4DB1-859D-582B3B2698E8}" topLeftCell="A16">
      <selection activeCell="A94" sqref="A94"/>
      <pageMargins left="0.75" right="0.75" top="1" bottom="1" header="0.5" footer="0.5"/>
      <printOptions headings="1"/>
      <pageSetup paperSize="9" orientation="portrait" r:id="rId3"/>
      <headerFooter alignWithMargins="0"/>
    </customSheetView>
    <customSheetView guid="{466DA6A2-AD66-4977-A02F-06F79464784C}" topLeftCell="A16">
      <selection activeCell="A94" sqref="A94"/>
      <pageMargins left="0.75" right="0.75" top="1" bottom="1" header="0.5" footer="0.5"/>
      <printOptions headings="1"/>
      <pageSetup paperSize="9" orientation="portrait" r:id="rId4"/>
      <headerFooter alignWithMargins="0"/>
    </customSheetView>
    <customSheetView guid="{71955050-9FA4-4501-9716-9D381E58C766}" topLeftCell="A16">
      <selection activeCell="A94" sqref="A94"/>
      <pageMargins left="0.75" right="0.75" top="1" bottom="1" header="0.5" footer="0.5"/>
      <printOptions headings="1"/>
      <pageSetup paperSize="9" orientation="portrait" r:id="rId5"/>
      <headerFooter alignWithMargins="0"/>
    </customSheetView>
  </customSheetViews>
  <phoneticPr fontId="3" type="noConversion"/>
  <printOptions headings="1"/>
  <pageMargins left="0.75" right="0.75" top="1" bottom="1" header="0.5" footer="0.5"/>
  <pageSetup paperSize="9" orientation="portrait" r:id="rId6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45" filterMode="1"/>
  <dimension ref="A1:Q66"/>
  <sheetViews>
    <sheetView workbookViewId="0">
      <pane ySplit="1" topLeftCell="A2" activePane="bottomLeft" state="frozen"/>
      <selection pane="bottomLeft" sqref="A1:Q66"/>
    </sheetView>
  </sheetViews>
  <sheetFormatPr defaultRowHeight="12.75"/>
  <cols>
    <col min="1" max="1" width="6" customWidth="1"/>
    <col min="2" max="2" width="9.5703125" customWidth="1"/>
    <col min="3" max="3" width="11.42578125" customWidth="1"/>
    <col min="4" max="4" width="6.5703125" customWidth="1"/>
    <col min="6" max="6" width="26.5703125" customWidth="1"/>
    <col min="7" max="7" width="9" customWidth="1"/>
    <col min="8" max="8" width="13.5703125" customWidth="1"/>
    <col min="11" max="11" width="41" customWidth="1"/>
  </cols>
  <sheetData>
    <row r="1" spans="1:17">
      <c r="A1" t="s">
        <v>5150</v>
      </c>
      <c r="B1" t="s">
        <v>5254</v>
      </c>
      <c r="C1" t="s">
        <v>5151</v>
      </c>
      <c r="D1" t="s">
        <v>4727</v>
      </c>
      <c r="E1" t="s">
        <v>4357</v>
      </c>
      <c r="F1" t="s">
        <v>4359</v>
      </c>
      <c r="G1" t="s">
        <v>1839</v>
      </c>
      <c r="H1" t="s">
        <v>4360</v>
      </c>
      <c r="I1" t="s">
        <v>4361</v>
      </c>
      <c r="J1" t="s">
        <v>7230</v>
      </c>
      <c r="K1" t="s">
        <v>4364</v>
      </c>
    </row>
    <row r="2" spans="1:17">
      <c r="A2">
        <v>1</v>
      </c>
      <c r="B2">
        <v>39387</v>
      </c>
      <c r="C2" t="s">
        <v>5152</v>
      </c>
      <c r="D2" t="s">
        <v>4356</v>
      </c>
      <c r="E2" t="s">
        <v>4358</v>
      </c>
      <c r="F2" t="s">
        <v>6503</v>
      </c>
      <c r="H2" t="s">
        <v>6504</v>
      </c>
      <c r="I2" t="s">
        <v>2886</v>
      </c>
      <c r="K2" t="s">
        <v>4365</v>
      </c>
    </row>
    <row r="3" spans="1:17">
      <c r="A3">
        <v>2</v>
      </c>
      <c r="B3">
        <v>40014</v>
      </c>
      <c r="C3" t="s">
        <v>7160</v>
      </c>
      <c r="D3" t="s">
        <v>7161</v>
      </c>
      <c r="E3" t="s">
        <v>1837</v>
      </c>
      <c r="F3" t="s">
        <v>3139</v>
      </c>
      <c r="G3" t="s">
        <v>6385</v>
      </c>
      <c r="H3" t="s">
        <v>1838</v>
      </c>
      <c r="I3" t="s">
        <v>2886</v>
      </c>
    </row>
    <row r="4" spans="1:17" hidden="1">
      <c r="A4">
        <v>3</v>
      </c>
      <c r="B4">
        <v>40254</v>
      </c>
      <c r="C4" t="s">
        <v>2464</v>
      </c>
      <c r="D4" t="s">
        <v>5772</v>
      </c>
      <c r="F4" t="s">
        <v>2422</v>
      </c>
      <c r="G4" t="s">
        <v>2423</v>
      </c>
      <c r="H4" t="s">
        <v>2424</v>
      </c>
      <c r="I4" t="s">
        <v>6016</v>
      </c>
      <c r="J4" t="s">
        <v>38</v>
      </c>
    </row>
    <row r="5" spans="1:17" hidden="1">
      <c r="A5">
        <v>4</v>
      </c>
      <c r="B5">
        <v>40014</v>
      </c>
      <c r="C5" t="s">
        <v>5859</v>
      </c>
      <c r="D5" t="s">
        <v>3922</v>
      </c>
      <c r="E5" t="s">
        <v>1837</v>
      </c>
      <c r="F5" t="s">
        <v>5858</v>
      </c>
      <c r="G5" t="s">
        <v>5860</v>
      </c>
      <c r="H5" t="s">
        <v>5857</v>
      </c>
      <c r="I5" t="s">
        <v>6016</v>
      </c>
    </row>
    <row r="6" spans="1:17" hidden="1">
      <c r="A6">
        <v>5</v>
      </c>
      <c r="B6">
        <v>40016</v>
      </c>
      <c r="C6" t="s">
        <v>5859</v>
      </c>
      <c r="D6" t="s">
        <v>3922</v>
      </c>
      <c r="E6" t="s">
        <v>1837</v>
      </c>
      <c r="F6" t="s">
        <v>3924</v>
      </c>
      <c r="G6" t="s">
        <v>3923</v>
      </c>
      <c r="H6" t="s">
        <v>5685</v>
      </c>
      <c r="I6" t="s">
        <v>6016</v>
      </c>
    </row>
    <row r="7" spans="1:17" hidden="1">
      <c r="A7">
        <v>6</v>
      </c>
      <c r="B7" s="51">
        <v>39693</v>
      </c>
      <c r="C7" s="51" t="s">
        <v>6885</v>
      </c>
      <c r="D7" s="51" t="s">
        <v>4479</v>
      </c>
      <c r="E7" s="51" t="s">
        <v>4358</v>
      </c>
      <c r="F7" s="51" t="s">
        <v>6886</v>
      </c>
      <c r="G7" s="51" t="s">
        <v>2142</v>
      </c>
      <c r="H7" s="51" t="s">
        <v>6887</v>
      </c>
      <c r="I7" s="51" t="s">
        <v>4676</v>
      </c>
      <c r="J7" s="51"/>
      <c r="K7" s="51" t="s">
        <v>4820</v>
      </c>
      <c r="L7" s="51"/>
      <c r="M7" s="51"/>
    </row>
    <row r="8" spans="1:17" hidden="1">
      <c r="A8">
        <v>7</v>
      </c>
      <c r="B8" s="51">
        <v>40004</v>
      </c>
      <c r="C8" s="51" t="s">
        <v>3478</v>
      </c>
      <c r="D8" s="51" t="s">
        <v>5935</v>
      </c>
      <c r="E8" s="51" t="s">
        <v>1837</v>
      </c>
      <c r="F8" s="51"/>
      <c r="G8" s="51" t="s">
        <v>7155</v>
      </c>
      <c r="H8" s="51" t="s">
        <v>4821</v>
      </c>
      <c r="I8" s="51" t="s">
        <v>3043</v>
      </c>
      <c r="J8" s="51"/>
      <c r="K8" s="51" t="s">
        <v>7154</v>
      </c>
    </row>
    <row r="9" spans="1:17" hidden="1">
      <c r="A9" s="163">
        <v>8</v>
      </c>
      <c r="B9" s="163">
        <v>39685</v>
      </c>
      <c r="C9" s="163" t="s">
        <v>301</v>
      </c>
      <c r="D9" s="163" t="s">
        <v>302</v>
      </c>
      <c r="E9" s="163" t="s">
        <v>303</v>
      </c>
      <c r="F9" s="163" t="s">
        <v>380</v>
      </c>
      <c r="G9" s="163" t="s">
        <v>381</v>
      </c>
      <c r="H9" s="163" t="s">
        <v>382</v>
      </c>
      <c r="I9" s="163" t="s">
        <v>2884</v>
      </c>
      <c r="J9" s="163" t="s">
        <v>383</v>
      </c>
      <c r="K9" s="163" t="s">
        <v>384</v>
      </c>
      <c r="L9" s="163"/>
      <c r="M9" s="163"/>
      <c r="N9" s="163"/>
      <c r="O9" s="163"/>
      <c r="P9" s="163"/>
      <c r="Q9" s="163"/>
    </row>
    <row r="10" spans="1:17" hidden="1">
      <c r="A10">
        <v>9</v>
      </c>
      <c r="B10" s="67">
        <v>39554</v>
      </c>
      <c r="C10" s="67" t="s">
        <v>5938</v>
      </c>
      <c r="D10" s="67" t="s">
        <v>1844</v>
      </c>
      <c r="E10" s="67" t="s">
        <v>6487</v>
      </c>
      <c r="F10" s="67" t="s">
        <v>6488</v>
      </c>
      <c r="G10" t="s">
        <v>7240</v>
      </c>
      <c r="H10" s="67" t="s">
        <v>7239</v>
      </c>
      <c r="I10" s="67" t="s">
        <v>2891</v>
      </c>
      <c r="J10" s="67" t="s">
        <v>609</v>
      </c>
      <c r="K10" s="67" t="s">
        <v>6800</v>
      </c>
      <c r="L10" s="67"/>
      <c r="M10" s="67"/>
      <c r="N10" s="67"/>
      <c r="O10" s="67"/>
    </row>
    <row r="11" spans="1:17" hidden="1">
      <c r="A11" s="128">
        <v>10</v>
      </c>
      <c r="B11" s="128">
        <v>39556</v>
      </c>
      <c r="C11" s="128" t="s">
        <v>5938</v>
      </c>
      <c r="D11" s="128" t="s">
        <v>1844</v>
      </c>
      <c r="E11" s="128" t="s">
        <v>6487</v>
      </c>
      <c r="F11" s="128" t="s">
        <v>4539</v>
      </c>
      <c r="G11" s="128" t="s">
        <v>4062</v>
      </c>
      <c r="H11" s="128" t="s">
        <v>4063</v>
      </c>
      <c r="I11" s="128" t="s">
        <v>2891</v>
      </c>
      <c r="J11" s="128" t="s">
        <v>3937</v>
      </c>
      <c r="K11" s="128" t="s">
        <v>1779</v>
      </c>
      <c r="L11" s="67"/>
      <c r="M11" s="67"/>
      <c r="N11" s="67"/>
      <c r="O11" s="67"/>
    </row>
    <row r="12" spans="1:17" hidden="1">
      <c r="A12">
        <v>11</v>
      </c>
      <c r="B12" s="67">
        <v>39639</v>
      </c>
      <c r="C12" s="67" t="s">
        <v>4119</v>
      </c>
      <c r="D12" s="67" t="s">
        <v>5687</v>
      </c>
      <c r="E12" s="67" t="s">
        <v>5688</v>
      </c>
      <c r="F12" s="67" t="s">
        <v>3368</v>
      </c>
      <c r="G12" s="67" t="s">
        <v>6815</v>
      </c>
      <c r="H12" s="67" t="s">
        <v>1806</v>
      </c>
      <c r="I12" s="67" t="s">
        <v>3369</v>
      </c>
      <c r="J12" s="67" t="s">
        <v>3813</v>
      </c>
      <c r="K12" s="67" t="s">
        <v>6741</v>
      </c>
      <c r="L12" s="67"/>
      <c r="M12" s="67"/>
      <c r="N12" s="67"/>
      <c r="O12" s="67"/>
    </row>
    <row r="13" spans="1:17" s="67" customFormat="1" hidden="1">
      <c r="A13" s="164">
        <v>12</v>
      </c>
      <c r="B13" s="164">
        <v>39983</v>
      </c>
      <c r="C13" s="164" t="s">
        <v>5938</v>
      </c>
      <c r="D13" s="164" t="s">
        <v>1844</v>
      </c>
      <c r="E13" s="164" t="s">
        <v>6487</v>
      </c>
      <c r="F13" s="164" t="s">
        <v>3484</v>
      </c>
      <c r="G13" s="164" t="s">
        <v>385</v>
      </c>
      <c r="H13" s="164" t="s">
        <v>7194</v>
      </c>
      <c r="I13" s="164" t="s">
        <v>2891</v>
      </c>
      <c r="J13" s="164" t="s">
        <v>800</v>
      </c>
      <c r="K13" s="164" t="s">
        <v>386</v>
      </c>
      <c r="L13" s="164"/>
      <c r="M13" s="164"/>
      <c r="N13" s="164"/>
    </row>
    <row r="14" spans="1:17" s="67" customFormat="1" hidden="1">
      <c r="A14">
        <v>13</v>
      </c>
      <c r="B14" s="67">
        <v>39983</v>
      </c>
      <c r="C14" s="67" t="s">
        <v>5938</v>
      </c>
      <c r="D14" s="67" t="s">
        <v>1844</v>
      </c>
      <c r="E14" s="67" t="s">
        <v>6487</v>
      </c>
      <c r="F14" s="67" t="s">
        <v>3841</v>
      </c>
      <c r="G14" s="67" t="s">
        <v>3290</v>
      </c>
      <c r="H14" s="67" t="s">
        <v>6441</v>
      </c>
      <c r="I14" s="67" t="s">
        <v>2891</v>
      </c>
      <c r="J14" s="67" t="s">
        <v>800</v>
      </c>
      <c r="K14" s="67" t="s">
        <v>3289</v>
      </c>
    </row>
    <row r="15" spans="1:17" s="27" customFormat="1" hidden="1">
      <c r="A15">
        <v>14</v>
      </c>
      <c r="B15" s="27">
        <v>40035</v>
      </c>
      <c r="C15" s="27" t="s">
        <v>6880</v>
      </c>
      <c r="D15" s="27" t="s">
        <v>6881</v>
      </c>
      <c r="E15" s="27" t="s">
        <v>6063</v>
      </c>
      <c r="F15" s="27" t="s">
        <v>5031</v>
      </c>
      <c r="G15" s="27" t="s">
        <v>7272</v>
      </c>
      <c r="H15" s="27" t="s">
        <v>7271</v>
      </c>
      <c r="I15" s="27" t="s">
        <v>5398</v>
      </c>
      <c r="J15" s="27" t="s">
        <v>38</v>
      </c>
      <c r="K15" s="27" t="s">
        <v>6879</v>
      </c>
    </row>
    <row r="16" spans="1:17" s="67" customFormat="1" hidden="1">
      <c r="A16">
        <v>15</v>
      </c>
      <c r="B16" s="67">
        <v>40035</v>
      </c>
      <c r="C16" s="67" t="s">
        <v>3478</v>
      </c>
      <c r="D16" s="67" t="s">
        <v>3479</v>
      </c>
      <c r="E16" s="67" t="s">
        <v>6406</v>
      </c>
      <c r="F16" s="67" t="s">
        <v>3483</v>
      </c>
      <c r="G16" s="67" t="s">
        <v>591</v>
      </c>
      <c r="H16" s="67" t="s">
        <v>592</v>
      </c>
      <c r="I16" s="67" t="s">
        <v>3369</v>
      </c>
      <c r="J16" s="67" t="s">
        <v>38</v>
      </c>
      <c r="K16" s="67" t="s">
        <v>3472</v>
      </c>
    </row>
    <row r="17" spans="1:11" s="27" customFormat="1" hidden="1">
      <c r="A17">
        <v>18</v>
      </c>
      <c r="B17" s="27">
        <v>40036</v>
      </c>
      <c r="C17" s="27" t="s">
        <v>6412</v>
      </c>
      <c r="D17" s="27" t="s">
        <v>6062</v>
      </c>
      <c r="E17" s="27" t="s">
        <v>6063</v>
      </c>
      <c r="F17" s="27" t="s">
        <v>6876</v>
      </c>
      <c r="G17" s="27" t="s">
        <v>6877</v>
      </c>
      <c r="H17" s="27" t="s">
        <v>6878</v>
      </c>
      <c r="I17" s="27" t="s">
        <v>5398</v>
      </c>
      <c r="J17" s="27" t="s">
        <v>6407</v>
      </c>
      <c r="K17" s="27" t="s">
        <v>6879</v>
      </c>
    </row>
    <row r="18" spans="1:11">
      <c r="B18">
        <v>40035</v>
      </c>
      <c r="C18" t="s">
        <v>5983</v>
      </c>
      <c r="D18" t="s">
        <v>2620</v>
      </c>
      <c r="E18" t="s">
        <v>5984</v>
      </c>
      <c r="F18" t="s">
        <v>5982</v>
      </c>
      <c r="G18" t="s">
        <v>2357</v>
      </c>
      <c r="H18" t="s">
        <v>2359</v>
      </c>
      <c r="I18" t="s">
        <v>6826</v>
      </c>
    </row>
    <row r="19" spans="1:11">
      <c r="B19">
        <v>39387</v>
      </c>
      <c r="C19" t="s">
        <v>5985</v>
      </c>
      <c r="D19" t="s">
        <v>4479</v>
      </c>
      <c r="E19" t="s">
        <v>5986</v>
      </c>
      <c r="F19" t="s">
        <v>5476</v>
      </c>
      <c r="H19" t="s">
        <v>5477</v>
      </c>
      <c r="I19" t="s">
        <v>6826</v>
      </c>
      <c r="J19" t="s">
        <v>4492</v>
      </c>
    </row>
    <row r="20" spans="1:11">
      <c r="B20">
        <v>39401</v>
      </c>
      <c r="C20" t="s">
        <v>6885</v>
      </c>
      <c r="D20" t="s">
        <v>4479</v>
      </c>
      <c r="E20" t="s">
        <v>5986</v>
      </c>
      <c r="F20" t="s">
        <v>5478</v>
      </c>
      <c r="H20" t="s">
        <v>5479</v>
      </c>
      <c r="I20" t="s">
        <v>6826</v>
      </c>
      <c r="J20" t="s">
        <v>5480</v>
      </c>
    </row>
    <row r="21" spans="1:11">
      <c r="B21">
        <v>39405</v>
      </c>
      <c r="C21" t="s">
        <v>6885</v>
      </c>
      <c r="D21" t="s">
        <v>4479</v>
      </c>
      <c r="E21" t="s">
        <v>5986</v>
      </c>
      <c r="F21" t="s">
        <v>5164</v>
      </c>
      <c r="H21" t="s">
        <v>5165</v>
      </c>
      <c r="I21" t="s">
        <v>6826</v>
      </c>
      <c r="J21" t="s">
        <v>5166</v>
      </c>
    </row>
    <row r="22" spans="1:11">
      <c r="B22">
        <v>39444</v>
      </c>
      <c r="C22" t="s">
        <v>6885</v>
      </c>
      <c r="D22" t="s">
        <v>4479</v>
      </c>
      <c r="E22" t="s">
        <v>5986</v>
      </c>
      <c r="F22" t="s">
        <v>5167</v>
      </c>
      <c r="H22" t="s">
        <v>4272</v>
      </c>
      <c r="I22" t="s">
        <v>6826</v>
      </c>
      <c r="J22" t="s">
        <v>409</v>
      </c>
    </row>
    <row r="23" spans="1:11">
      <c r="B23">
        <v>39609</v>
      </c>
      <c r="C23" t="s">
        <v>4273</v>
      </c>
      <c r="D23" t="s">
        <v>4479</v>
      </c>
      <c r="E23" t="s">
        <v>5986</v>
      </c>
      <c r="F23" t="s">
        <v>4274</v>
      </c>
      <c r="H23" t="s">
        <v>4275</v>
      </c>
      <c r="I23" t="s">
        <v>6826</v>
      </c>
      <c r="J23" t="s">
        <v>4276</v>
      </c>
    </row>
    <row r="24" spans="1:11">
      <c r="B24">
        <v>39605</v>
      </c>
      <c r="C24" t="s">
        <v>4273</v>
      </c>
      <c r="D24" t="s">
        <v>4479</v>
      </c>
      <c r="E24" t="s">
        <v>5986</v>
      </c>
      <c r="F24" t="s">
        <v>4277</v>
      </c>
      <c r="H24" t="s">
        <v>4278</v>
      </c>
      <c r="I24" t="s">
        <v>6826</v>
      </c>
      <c r="J24" t="s">
        <v>4276</v>
      </c>
    </row>
    <row r="25" spans="1:11">
      <c r="B25">
        <v>39605</v>
      </c>
      <c r="H25" t="s">
        <v>2436</v>
      </c>
      <c r="I25" t="s">
        <v>6826</v>
      </c>
      <c r="J25" t="s">
        <v>4276</v>
      </c>
    </row>
    <row r="26" spans="1:11">
      <c r="B26">
        <v>39605</v>
      </c>
      <c r="H26" t="s">
        <v>2437</v>
      </c>
      <c r="I26" t="s">
        <v>6826</v>
      </c>
      <c r="J26" t="s">
        <v>4276</v>
      </c>
    </row>
    <row r="27" spans="1:11">
      <c r="F27" t="s">
        <v>1150</v>
      </c>
      <c r="I27" t="s">
        <v>6826</v>
      </c>
      <c r="J27" t="s">
        <v>4276</v>
      </c>
    </row>
    <row r="28" spans="1:11">
      <c r="B28">
        <v>39625</v>
      </c>
      <c r="C28" t="s">
        <v>4273</v>
      </c>
      <c r="D28" t="s">
        <v>4479</v>
      </c>
      <c r="E28" t="s">
        <v>5986</v>
      </c>
      <c r="F28" t="s">
        <v>6772</v>
      </c>
      <c r="H28" t="s">
        <v>396</v>
      </c>
      <c r="I28" t="s">
        <v>6826</v>
      </c>
      <c r="J28" t="s">
        <v>4276</v>
      </c>
    </row>
    <row r="29" spans="1:11">
      <c r="B29">
        <v>39635</v>
      </c>
      <c r="C29" t="s">
        <v>5985</v>
      </c>
      <c r="D29" t="s">
        <v>4479</v>
      </c>
      <c r="E29" t="s">
        <v>5986</v>
      </c>
      <c r="F29" t="s">
        <v>397</v>
      </c>
      <c r="H29" t="s">
        <v>398</v>
      </c>
      <c r="I29" t="s">
        <v>6826</v>
      </c>
      <c r="J29" t="s">
        <v>399</v>
      </c>
    </row>
    <row r="30" spans="1:11">
      <c r="B30">
        <v>39660</v>
      </c>
      <c r="C30" t="s">
        <v>5983</v>
      </c>
      <c r="D30" t="s">
        <v>400</v>
      </c>
      <c r="E30" t="s">
        <v>5986</v>
      </c>
      <c r="F30" t="s">
        <v>401</v>
      </c>
      <c r="H30" t="s">
        <v>2437</v>
      </c>
      <c r="I30" t="s">
        <v>6826</v>
      </c>
      <c r="J30" t="s">
        <v>4276</v>
      </c>
    </row>
    <row r="31" spans="1:11">
      <c r="B31">
        <v>39667</v>
      </c>
      <c r="C31" t="s">
        <v>402</v>
      </c>
      <c r="D31" t="s">
        <v>4479</v>
      </c>
      <c r="E31" t="s">
        <v>5986</v>
      </c>
      <c r="F31" t="s">
        <v>641</v>
      </c>
      <c r="H31" t="s">
        <v>1208</v>
      </c>
      <c r="I31" t="s">
        <v>6826</v>
      </c>
      <c r="J31" t="s">
        <v>1209</v>
      </c>
    </row>
    <row r="32" spans="1:11">
      <c r="B32">
        <v>39674</v>
      </c>
      <c r="C32" t="s">
        <v>6885</v>
      </c>
      <c r="D32" t="s">
        <v>4479</v>
      </c>
      <c r="E32" t="s">
        <v>5986</v>
      </c>
      <c r="F32" t="s">
        <v>1210</v>
      </c>
      <c r="H32" t="s">
        <v>1211</v>
      </c>
      <c r="I32" t="s">
        <v>6826</v>
      </c>
      <c r="J32" t="s">
        <v>4492</v>
      </c>
      <c r="K32" t="s">
        <v>1212</v>
      </c>
    </row>
    <row r="33" spans="2:11">
      <c r="B33">
        <v>39674</v>
      </c>
      <c r="C33" t="s">
        <v>6885</v>
      </c>
      <c r="D33" t="s">
        <v>4479</v>
      </c>
      <c r="E33" t="s">
        <v>5986</v>
      </c>
      <c r="F33" t="s">
        <v>7216</v>
      </c>
      <c r="H33" t="s">
        <v>2359</v>
      </c>
      <c r="I33" t="s">
        <v>7218</v>
      </c>
      <c r="J33" t="s">
        <v>7217</v>
      </c>
      <c r="K33" t="s">
        <v>1212</v>
      </c>
    </row>
    <row r="34" spans="2:11">
      <c r="B34">
        <v>39769</v>
      </c>
      <c r="C34" t="s">
        <v>7219</v>
      </c>
      <c r="D34" t="s">
        <v>2620</v>
      </c>
      <c r="E34" t="s">
        <v>5984</v>
      </c>
      <c r="F34" t="s">
        <v>7220</v>
      </c>
      <c r="H34" t="s">
        <v>2436</v>
      </c>
      <c r="I34" t="s">
        <v>6826</v>
      </c>
      <c r="J34" t="s">
        <v>7221</v>
      </c>
      <c r="K34" t="s">
        <v>7222</v>
      </c>
    </row>
    <row r="35" spans="2:11">
      <c r="B35">
        <v>39932</v>
      </c>
      <c r="C35" t="s">
        <v>7223</v>
      </c>
      <c r="D35" t="s">
        <v>7224</v>
      </c>
      <c r="E35" t="s">
        <v>5984</v>
      </c>
      <c r="F35" t="s">
        <v>7225</v>
      </c>
      <c r="H35" t="s">
        <v>7226</v>
      </c>
      <c r="I35" t="s">
        <v>6826</v>
      </c>
      <c r="J35" t="s">
        <v>7227</v>
      </c>
      <c r="K35" t="s">
        <v>7222</v>
      </c>
    </row>
    <row r="36" spans="2:11">
      <c r="B36">
        <v>40094</v>
      </c>
      <c r="C36" t="s">
        <v>5983</v>
      </c>
      <c r="D36" t="s">
        <v>2620</v>
      </c>
      <c r="E36" t="s">
        <v>5984</v>
      </c>
      <c r="F36" t="s">
        <v>7228</v>
      </c>
      <c r="H36" t="s">
        <v>7229</v>
      </c>
      <c r="I36" t="s">
        <v>6826</v>
      </c>
      <c r="J36" t="s">
        <v>4492</v>
      </c>
      <c r="K36" t="s">
        <v>7222</v>
      </c>
    </row>
    <row r="37" spans="2:11" hidden="1">
      <c r="B37">
        <v>40043</v>
      </c>
      <c r="C37" s="67" t="s">
        <v>2389</v>
      </c>
      <c r="D37" s="67" t="s">
        <v>2390</v>
      </c>
      <c r="E37" s="67" t="s">
        <v>1837</v>
      </c>
      <c r="F37" s="67" t="s">
        <v>2391</v>
      </c>
      <c r="G37" s="67" t="s">
        <v>5918</v>
      </c>
      <c r="H37" s="67" t="s">
        <v>3822</v>
      </c>
      <c r="I37" s="67" t="s">
        <v>5853</v>
      </c>
      <c r="J37" s="67" t="s">
        <v>5591</v>
      </c>
      <c r="K37" s="67" t="s">
        <v>5593</v>
      </c>
    </row>
    <row r="38" spans="2:11" hidden="1">
      <c r="B38">
        <v>40043</v>
      </c>
      <c r="C38" s="67" t="s">
        <v>2389</v>
      </c>
      <c r="D38" s="67" t="s">
        <v>2390</v>
      </c>
      <c r="E38" s="67" t="s">
        <v>1837</v>
      </c>
      <c r="F38" s="67" t="s">
        <v>5929</v>
      </c>
      <c r="G38" s="67" t="s">
        <v>2775</v>
      </c>
      <c r="H38" s="67" t="s">
        <v>4512</v>
      </c>
      <c r="I38" s="67" t="s">
        <v>2891</v>
      </c>
      <c r="J38" s="67" t="s">
        <v>3404</v>
      </c>
      <c r="K38" s="67" t="s">
        <v>5592</v>
      </c>
    </row>
    <row r="39" spans="2:11">
      <c r="B39">
        <v>40050</v>
      </c>
      <c r="C39" t="s">
        <v>7223</v>
      </c>
      <c r="D39" t="s">
        <v>7224</v>
      </c>
      <c r="E39" t="s">
        <v>5984</v>
      </c>
      <c r="F39" t="s">
        <v>7190</v>
      </c>
      <c r="H39" t="s">
        <v>7191</v>
      </c>
      <c r="I39" t="s">
        <v>6826</v>
      </c>
      <c r="J39" t="s">
        <v>7192</v>
      </c>
      <c r="K39" t="s">
        <v>7222</v>
      </c>
    </row>
    <row r="40" spans="2:11">
      <c r="B40">
        <v>40051</v>
      </c>
      <c r="C40" t="s">
        <v>1577</v>
      </c>
      <c r="D40" t="s">
        <v>7224</v>
      </c>
      <c r="E40" t="s">
        <v>5984</v>
      </c>
      <c r="F40" t="s">
        <v>1576</v>
      </c>
      <c r="H40" t="s">
        <v>4120</v>
      </c>
      <c r="I40" t="s">
        <v>6826</v>
      </c>
      <c r="J40" t="s">
        <v>1575</v>
      </c>
      <c r="K40" t="s">
        <v>7222</v>
      </c>
    </row>
    <row r="41" spans="2:11">
      <c r="B41">
        <v>40051</v>
      </c>
      <c r="C41" t="s">
        <v>1577</v>
      </c>
      <c r="D41" t="s">
        <v>7224</v>
      </c>
      <c r="E41" t="s">
        <v>5984</v>
      </c>
      <c r="F41" t="s">
        <v>1578</v>
      </c>
      <c r="H41" t="s">
        <v>1579</v>
      </c>
      <c r="I41" t="s">
        <v>6826</v>
      </c>
      <c r="J41" t="s">
        <v>7221</v>
      </c>
      <c r="K41" t="s">
        <v>7222</v>
      </c>
    </row>
    <row r="42" spans="2:11">
      <c r="B42">
        <v>40051</v>
      </c>
      <c r="C42" t="s">
        <v>1577</v>
      </c>
      <c r="D42" t="s">
        <v>7224</v>
      </c>
      <c r="E42" t="s">
        <v>5984</v>
      </c>
      <c r="F42" t="s">
        <v>1580</v>
      </c>
      <c r="H42" t="s">
        <v>1581</v>
      </c>
      <c r="I42" t="s">
        <v>6826</v>
      </c>
      <c r="J42" t="s">
        <v>1582</v>
      </c>
      <c r="K42" t="s">
        <v>7222</v>
      </c>
    </row>
    <row r="43" spans="2:11">
      <c r="B43">
        <v>40063</v>
      </c>
      <c r="C43" t="s">
        <v>5859</v>
      </c>
      <c r="D43" t="s">
        <v>3922</v>
      </c>
      <c r="E43" t="s">
        <v>1837</v>
      </c>
      <c r="F43" t="s">
        <v>6414</v>
      </c>
      <c r="G43" t="s">
        <v>6060</v>
      </c>
      <c r="H43" t="s">
        <v>6413</v>
      </c>
      <c r="I43" t="s">
        <v>6826</v>
      </c>
    </row>
    <row r="44" spans="2:11">
      <c r="B44">
        <v>40078</v>
      </c>
      <c r="C44" s="67" t="s">
        <v>2389</v>
      </c>
      <c r="D44" s="67" t="s">
        <v>2390</v>
      </c>
      <c r="E44" s="67" t="s">
        <v>1837</v>
      </c>
      <c r="F44" s="67" t="s">
        <v>6338</v>
      </c>
      <c r="G44" s="67"/>
      <c r="H44" s="67" t="s">
        <v>6339</v>
      </c>
      <c r="I44" s="67" t="s">
        <v>6826</v>
      </c>
      <c r="J44" s="67" t="s">
        <v>7221</v>
      </c>
      <c r="K44" s="67" t="s">
        <v>2893</v>
      </c>
    </row>
    <row r="45" spans="2:11">
      <c r="B45">
        <v>40079</v>
      </c>
      <c r="C45" s="67" t="s">
        <v>2389</v>
      </c>
      <c r="D45" s="67" t="s">
        <v>2390</v>
      </c>
      <c r="E45" s="67" t="s">
        <v>1837</v>
      </c>
      <c r="F45" s="67" t="s">
        <v>6619</v>
      </c>
      <c r="G45" s="67"/>
      <c r="H45" s="67" t="s">
        <v>1006</v>
      </c>
      <c r="I45" s="67" t="s">
        <v>6826</v>
      </c>
      <c r="J45" s="67" t="s">
        <v>409</v>
      </c>
      <c r="K45" s="67" t="s">
        <v>2893</v>
      </c>
    </row>
    <row r="46" spans="2:11">
      <c r="B46">
        <v>40123</v>
      </c>
      <c r="C46" t="s">
        <v>7223</v>
      </c>
      <c r="D46" t="s">
        <v>7224</v>
      </c>
      <c r="E46" t="s">
        <v>5984</v>
      </c>
      <c r="F46" t="s">
        <v>4728</v>
      </c>
      <c r="H46" t="s">
        <v>4434</v>
      </c>
      <c r="I46" t="s">
        <v>6826</v>
      </c>
      <c r="K46" t="s">
        <v>2893</v>
      </c>
    </row>
    <row r="47" spans="2:11">
      <c r="B47">
        <v>40123</v>
      </c>
      <c r="C47" t="s">
        <v>7223</v>
      </c>
      <c r="D47" t="s">
        <v>7224</v>
      </c>
      <c r="E47" t="s">
        <v>5984</v>
      </c>
      <c r="F47" t="s">
        <v>4729</v>
      </c>
      <c r="H47" t="s">
        <v>4434</v>
      </c>
      <c r="I47" t="s">
        <v>6826</v>
      </c>
      <c r="K47" t="s">
        <v>2893</v>
      </c>
    </row>
    <row r="48" spans="2:11">
      <c r="B48">
        <v>40123</v>
      </c>
      <c r="C48" t="s">
        <v>7223</v>
      </c>
      <c r="D48" t="s">
        <v>7224</v>
      </c>
      <c r="E48" t="s">
        <v>5984</v>
      </c>
      <c r="F48" t="s">
        <v>4730</v>
      </c>
      <c r="H48" t="s">
        <v>4434</v>
      </c>
      <c r="I48" t="s">
        <v>6826</v>
      </c>
      <c r="K48" t="s">
        <v>2893</v>
      </c>
    </row>
    <row r="49" spans="2:11">
      <c r="B49">
        <v>40126</v>
      </c>
      <c r="C49" t="s">
        <v>7223</v>
      </c>
      <c r="D49" t="s">
        <v>7224</v>
      </c>
      <c r="E49" t="s">
        <v>5984</v>
      </c>
      <c r="F49" t="s">
        <v>4830</v>
      </c>
      <c r="H49" t="s">
        <v>583</v>
      </c>
      <c r="I49" t="s">
        <v>6826</v>
      </c>
      <c r="K49" t="s">
        <v>2893</v>
      </c>
    </row>
    <row r="50" spans="2:11">
      <c r="B50">
        <v>40168</v>
      </c>
      <c r="C50" t="s">
        <v>7223</v>
      </c>
      <c r="D50" t="s">
        <v>7224</v>
      </c>
      <c r="E50" t="s">
        <v>5984</v>
      </c>
      <c r="F50" t="s">
        <v>5915</v>
      </c>
      <c r="H50" t="s">
        <v>20</v>
      </c>
      <c r="I50" t="s">
        <v>2886</v>
      </c>
      <c r="K50" t="s">
        <v>1336</v>
      </c>
    </row>
    <row r="51" spans="2:11">
      <c r="B51">
        <v>40326</v>
      </c>
      <c r="C51" s="67" t="s">
        <v>2389</v>
      </c>
      <c r="D51" s="67" t="s">
        <v>1072</v>
      </c>
      <c r="E51" s="67" t="s">
        <v>1837</v>
      </c>
      <c r="F51" s="67" t="s">
        <v>1073</v>
      </c>
      <c r="G51" s="67" t="s">
        <v>1074</v>
      </c>
      <c r="H51" s="67" t="s">
        <v>1075</v>
      </c>
      <c r="I51" s="67" t="s">
        <v>1076</v>
      </c>
      <c r="J51" s="67" t="s">
        <v>6407</v>
      </c>
      <c r="K51" s="67" t="s">
        <v>5592</v>
      </c>
    </row>
    <row r="52" spans="2:11" hidden="1">
      <c r="B52">
        <v>40333</v>
      </c>
      <c r="C52" s="67" t="s">
        <v>5690</v>
      </c>
      <c r="D52" s="67" t="s">
        <v>5935</v>
      </c>
      <c r="E52" s="67" t="s">
        <v>1837</v>
      </c>
      <c r="F52" s="67" t="s">
        <v>7062</v>
      </c>
      <c r="G52" s="67" t="s">
        <v>5389</v>
      </c>
      <c r="H52" s="67" t="s">
        <v>5390</v>
      </c>
      <c r="I52" s="67" t="s">
        <v>7060</v>
      </c>
      <c r="J52" s="67" t="s">
        <v>7061</v>
      </c>
    </row>
    <row r="53" spans="2:11" hidden="1">
      <c r="B53">
        <v>40340</v>
      </c>
      <c r="C53" s="67" t="s">
        <v>7160</v>
      </c>
      <c r="D53" s="67" t="s">
        <v>2390</v>
      </c>
      <c r="E53" s="67" t="s">
        <v>1837</v>
      </c>
      <c r="F53" s="67" t="s">
        <v>5912</v>
      </c>
      <c r="G53" s="67" t="s">
        <v>3814</v>
      </c>
      <c r="H53" s="67" t="s">
        <v>3822</v>
      </c>
      <c r="I53" s="67" t="s">
        <v>2891</v>
      </c>
      <c r="J53" s="67" t="s">
        <v>608</v>
      </c>
      <c r="K53" s="67" t="s">
        <v>3815</v>
      </c>
    </row>
    <row r="54" spans="2:11" hidden="1">
      <c r="B54">
        <v>40340</v>
      </c>
      <c r="C54" s="67" t="s">
        <v>7160</v>
      </c>
      <c r="D54" s="67" t="s">
        <v>2390</v>
      </c>
      <c r="E54" s="67" t="s">
        <v>1837</v>
      </c>
      <c r="F54" s="67" t="s">
        <v>5913</v>
      </c>
      <c r="H54" s="67" t="s">
        <v>1594</v>
      </c>
      <c r="I54" s="67" t="s">
        <v>2891</v>
      </c>
      <c r="J54" s="67" t="s">
        <v>5166</v>
      </c>
      <c r="K54" s="67" t="s">
        <v>1593</v>
      </c>
    </row>
    <row r="55" spans="2:11" hidden="1">
      <c r="B55" s="5">
        <v>40400</v>
      </c>
      <c r="C55" s="5" t="s">
        <v>4393</v>
      </c>
      <c r="D55" s="5" t="s">
        <v>4394</v>
      </c>
      <c r="E55" s="5" t="s">
        <v>4395</v>
      </c>
      <c r="F55" s="5" t="s">
        <v>4099</v>
      </c>
      <c r="G55" s="5" t="s">
        <v>7106</v>
      </c>
      <c r="H55" s="5" t="s">
        <v>4100</v>
      </c>
      <c r="I55" s="5" t="s">
        <v>4101</v>
      </c>
      <c r="J55" s="5" t="s">
        <v>4102</v>
      </c>
      <c r="K55" s="5" t="s">
        <v>4103</v>
      </c>
    </row>
    <row r="56" spans="2:11" hidden="1">
      <c r="B56" s="5">
        <v>40400</v>
      </c>
      <c r="C56" s="5" t="s">
        <v>4104</v>
      </c>
      <c r="D56" s="5" t="s">
        <v>7206</v>
      </c>
      <c r="E56" s="5" t="s">
        <v>4395</v>
      </c>
      <c r="F56" s="5" t="s">
        <v>7207</v>
      </c>
      <c r="G56" s="5" t="s">
        <v>7107</v>
      </c>
      <c r="H56" s="5" t="s">
        <v>7208</v>
      </c>
      <c r="I56" s="5" t="s">
        <v>4101</v>
      </c>
      <c r="J56" s="5" t="s">
        <v>4102</v>
      </c>
      <c r="K56" s="5"/>
    </row>
    <row r="57" spans="2:11" hidden="1">
      <c r="H57" s="67" t="s">
        <v>6725</v>
      </c>
      <c r="I57" s="67" t="s">
        <v>7060</v>
      </c>
      <c r="J57" s="67" t="s">
        <v>6726</v>
      </c>
    </row>
    <row r="58" spans="2:11" hidden="1">
      <c r="B58" s="73">
        <v>40333</v>
      </c>
      <c r="C58" t="s">
        <v>2389</v>
      </c>
      <c r="D58" s="123" t="s">
        <v>5772</v>
      </c>
      <c r="F58" t="s">
        <v>6722</v>
      </c>
      <c r="G58" t="s">
        <v>5389</v>
      </c>
      <c r="H58" s="27" t="s">
        <v>6723</v>
      </c>
      <c r="I58" s="67" t="s">
        <v>6016</v>
      </c>
      <c r="J58" s="67" t="s">
        <v>1108</v>
      </c>
      <c r="K58" s="67" t="s">
        <v>6721</v>
      </c>
    </row>
    <row r="59" spans="2:11" ht="15" hidden="1">
      <c r="B59" s="73">
        <v>40401</v>
      </c>
      <c r="C59" s="124" t="s">
        <v>1577</v>
      </c>
      <c r="D59" s="124" t="s">
        <v>6727</v>
      </c>
      <c r="F59" s="124" t="s">
        <v>6728</v>
      </c>
      <c r="H59" s="125" t="s">
        <v>6729</v>
      </c>
      <c r="I59" t="s">
        <v>6016</v>
      </c>
      <c r="J59" t="s">
        <v>1108</v>
      </c>
      <c r="K59" s="67" t="s">
        <v>6721</v>
      </c>
    </row>
    <row r="60" spans="2:11" ht="15.75" hidden="1">
      <c r="B60" s="73">
        <v>40401</v>
      </c>
      <c r="C60" s="126" t="s">
        <v>5983</v>
      </c>
      <c r="D60" s="124" t="s">
        <v>7301</v>
      </c>
      <c r="F60" s="124" t="s">
        <v>7302</v>
      </c>
      <c r="H60" s="125" t="s">
        <v>4541</v>
      </c>
      <c r="I60" t="s">
        <v>6016</v>
      </c>
      <c r="J60" t="s">
        <v>1108</v>
      </c>
      <c r="K60" s="67" t="s">
        <v>6721</v>
      </c>
    </row>
    <row r="61" spans="2:11" hidden="1">
      <c r="B61">
        <v>40421</v>
      </c>
      <c r="C61" t="s">
        <v>2389</v>
      </c>
      <c r="D61" t="s">
        <v>7352</v>
      </c>
      <c r="E61" s="67" t="s">
        <v>1837</v>
      </c>
      <c r="F61" t="s">
        <v>7353</v>
      </c>
      <c r="G61" t="s">
        <v>6724</v>
      </c>
      <c r="H61" s="67" t="s">
        <v>1107</v>
      </c>
      <c r="I61" s="67" t="s">
        <v>6016</v>
      </c>
      <c r="J61" s="67" t="s">
        <v>1108</v>
      </c>
      <c r="K61" s="67" t="s">
        <v>6721</v>
      </c>
    </row>
    <row r="62" spans="2:11" hidden="1">
      <c r="B62">
        <v>40421</v>
      </c>
      <c r="C62" t="s">
        <v>2389</v>
      </c>
      <c r="D62" t="s">
        <v>7352</v>
      </c>
      <c r="E62" s="67" t="s">
        <v>6718</v>
      </c>
      <c r="F62" t="s">
        <v>6717</v>
      </c>
      <c r="H62" s="67" t="s">
        <v>6719</v>
      </c>
      <c r="I62" s="67" t="s">
        <v>6720</v>
      </c>
    </row>
    <row r="63" spans="2:11" hidden="1">
      <c r="B63">
        <v>40423</v>
      </c>
      <c r="C63" s="67" t="s">
        <v>2389</v>
      </c>
      <c r="D63" s="67" t="s">
        <v>2390</v>
      </c>
      <c r="E63" s="67" t="s">
        <v>1837</v>
      </c>
      <c r="F63" s="67" t="s">
        <v>6996</v>
      </c>
      <c r="H63" s="67" t="s">
        <v>4617</v>
      </c>
      <c r="I63" s="67" t="s">
        <v>2891</v>
      </c>
      <c r="K63" s="67"/>
    </row>
    <row r="64" spans="2:11" hidden="1">
      <c r="B64">
        <v>40423</v>
      </c>
      <c r="C64" s="67" t="s">
        <v>2389</v>
      </c>
      <c r="D64" s="67" t="s">
        <v>2390</v>
      </c>
      <c r="E64" s="67" t="s">
        <v>1837</v>
      </c>
      <c r="F64" s="67" t="s">
        <v>6997</v>
      </c>
      <c r="H64" s="67" t="s">
        <v>4617</v>
      </c>
      <c r="I64" s="67" t="s">
        <v>2891</v>
      </c>
      <c r="K64" s="67"/>
    </row>
    <row r="65" spans="2:11">
      <c r="B65">
        <v>40560</v>
      </c>
      <c r="C65">
        <v>31868500</v>
      </c>
      <c r="D65" t="s">
        <v>5426</v>
      </c>
      <c r="E65" s="67" t="s">
        <v>1837</v>
      </c>
      <c r="F65" t="s">
        <v>2315</v>
      </c>
      <c r="H65" s="67" t="s">
        <v>2436</v>
      </c>
      <c r="I65" s="67" t="s">
        <v>6826</v>
      </c>
    </row>
    <row r="66" spans="2:11">
      <c r="B66">
        <v>41241</v>
      </c>
      <c r="D66" t="s">
        <v>3187</v>
      </c>
      <c r="E66" t="s">
        <v>6063</v>
      </c>
      <c r="H66" t="s">
        <v>2424</v>
      </c>
      <c r="I66" t="s">
        <v>6016</v>
      </c>
      <c r="J66" t="s">
        <v>3848</v>
      </c>
      <c r="K66" t="s">
        <v>1379</v>
      </c>
    </row>
  </sheetData>
  <autoFilter ref="A1:L65" xr:uid="{00000000-0009-0000-0000-000038000000}">
    <filterColumn colId="8">
      <filters>
        <filter val="HKO"/>
      </filters>
    </filterColumn>
  </autoFilter>
  <customSheetViews>
    <customSheetView guid="{BDC9BE12-0412-41AC-9D51-92C3981A1AF3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1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  <customSheetView guid="{26681169-CB1E-4DAA-891E-09627319D8E6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2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  <customSheetView guid="{6961D01B-D581-4DB1-859D-582B3B2698E8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3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  <customSheetView guid="{466DA6A2-AD66-4977-A02F-06F79464784C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4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  <customSheetView guid="{71955050-9FA4-4501-9716-9D381E58C766}" filter="1" showAutoFilter="1">
      <pane ySplit="1" topLeftCell="A2" activePane="bottomLeft" state="frozen"/>
      <selection pane="bottomLeft" sqref="A1:Q66"/>
      <pageMargins left="0.75" right="0.75" top="1" bottom="1" header="0.5" footer="0.5"/>
      <pageSetup paperSize="9" orientation="portrait" r:id="rId5"/>
      <headerFooter alignWithMargins="0"/>
      <autoFilter ref="A1:L65" xr:uid="{00000000-0000-0000-0000-000000000000}">
        <filterColumn colId="8">
          <filters>
            <filter val="HKO"/>
          </filters>
        </filterColumn>
      </autoFilter>
    </customSheetView>
  </customSheetViews>
  <phoneticPr fontId="3" type="noConversion"/>
  <pageMargins left="0.75" right="0.75" top="1" bottom="1" header="0.5" footer="0.5"/>
  <pageSetup paperSize="9" orientation="portrait" r:id="rId6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46"/>
  <dimension ref="A1:O46"/>
  <sheetViews>
    <sheetView workbookViewId="0">
      <selection activeCell="L25" sqref="L25"/>
    </sheetView>
  </sheetViews>
  <sheetFormatPr defaultRowHeight="12.75"/>
  <cols>
    <col min="1" max="1" width="4.5703125" customWidth="1"/>
    <col min="2" max="2" width="21.5703125" customWidth="1"/>
    <col min="3" max="3" width="13.5703125" customWidth="1"/>
    <col min="4" max="4" width="10" customWidth="1"/>
    <col min="5" max="5" width="13.5703125" customWidth="1"/>
    <col min="6" max="6" width="13.42578125" hidden="1" customWidth="1"/>
    <col min="7" max="7" width="10" customWidth="1"/>
    <col min="8" max="8" width="13.5703125" customWidth="1"/>
    <col min="9" max="9" width="20.5703125" customWidth="1"/>
    <col min="10" max="11" width="8.42578125" customWidth="1"/>
    <col min="12" max="12" width="39" customWidth="1"/>
    <col min="13" max="13" width="17.5703125" customWidth="1"/>
  </cols>
  <sheetData>
    <row r="1" spans="1:15" s="2" customFormat="1" ht="13.5" thickBot="1">
      <c r="A1" s="23" t="s">
        <v>4437</v>
      </c>
      <c r="B1" s="24" t="s">
        <v>4438</v>
      </c>
      <c r="C1" s="24" t="s">
        <v>4139</v>
      </c>
      <c r="D1" s="24" t="s">
        <v>4142</v>
      </c>
      <c r="E1" s="24" t="s">
        <v>3534</v>
      </c>
      <c r="F1" s="24" t="s">
        <v>6323</v>
      </c>
      <c r="G1" s="24" t="s">
        <v>6324</v>
      </c>
      <c r="H1" s="25" t="s">
        <v>4141</v>
      </c>
      <c r="I1" s="2" t="s">
        <v>4143</v>
      </c>
      <c r="J1" s="2" t="s">
        <v>4146</v>
      </c>
      <c r="K1" s="2" t="s">
        <v>5036</v>
      </c>
      <c r="L1" s="2" t="s">
        <v>6526</v>
      </c>
      <c r="M1" s="2" t="s">
        <v>2557</v>
      </c>
      <c r="N1" s="2" t="s">
        <v>5034</v>
      </c>
    </row>
    <row r="2" spans="1:15">
      <c r="A2" s="19">
        <v>1</v>
      </c>
      <c r="B2" s="20" t="s">
        <v>4430</v>
      </c>
      <c r="C2" s="21" t="s">
        <v>4431</v>
      </c>
      <c r="D2" s="20" t="s">
        <v>4715</v>
      </c>
      <c r="E2" s="20" t="s">
        <v>3425</v>
      </c>
      <c r="F2" s="20" t="s">
        <v>3415</v>
      </c>
      <c r="G2" s="20" t="s">
        <v>6325</v>
      </c>
      <c r="H2" s="22" t="s">
        <v>4433</v>
      </c>
      <c r="I2" s="4" t="s">
        <v>4434</v>
      </c>
      <c r="J2" s="4" t="s">
        <v>4147</v>
      </c>
      <c r="K2" s="4" t="s">
        <v>409</v>
      </c>
      <c r="L2" t="s">
        <v>410</v>
      </c>
      <c r="M2" t="s">
        <v>2279</v>
      </c>
      <c r="N2" s="1" t="s">
        <v>6527</v>
      </c>
      <c r="O2" s="3" t="s">
        <v>5035</v>
      </c>
    </row>
    <row r="3" spans="1:15">
      <c r="A3" s="12">
        <v>2</v>
      </c>
      <c r="B3" s="7" t="s">
        <v>6584</v>
      </c>
      <c r="C3" s="8" t="s">
        <v>4513</v>
      </c>
      <c r="D3" s="7" t="s">
        <v>4144</v>
      </c>
      <c r="E3" s="7" t="s">
        <v>3425</v>
      </c>
      <c r="F3" s="7" t="s">
        <v>3415</v>
      </c>
      <c r="G3" s="7" t="s">
        <v>6325</v>
      </c>
      <c r="H3" s="13" t="s">
        <v>5955</v>
      </c>
      <c r="I3" t="s">
        <v>277</v>
      </c>
      <c r="J3" t="s">
        <v>4718</v>
      </c>
      <c r="K3" t="s">
        <v>2138</v>
      </c>
      <c r="M3" s="1" t="s">
        <v>3221</v>
      </c>
    </row>
    <row r="4" spans="1:15">
      <c r="A4" s="12">
        <v>3</v>
      </c>
      <c r="B4" s="7" t="s">
        <v>6584</v>
      </c>
      <c r="C4" s="8" t="s">
        <v>4513</v>
      </c>
      <c r="D4" s="7" t="s">
        <v>4144</v>
      </c>
      <c r="E4" s="7" t="s">
        <v>3425</v>
      </c>
      <c r="F4" s="7" t="s">
        <v>3415</v>
      </c>
      <c r="G4" s="7" t="s">
        <v>6325</v>
      </c>
      <c r="H4" s="13" t="s">
        <v>5956</v>
      </c>
      <c r="I4" t="s">
        <v>5958</v>
      </c>
      <c r="J4" t="s">
        <v>6826</v>
      </c>
      <c r="M4" s="1"/>
    </row>
    <row r="5" spans="1:15">
      <c r="A5" s="12">
        <v>4</v>
      </c>
      <c r="B5" s="7" t="s">
        <v>4721</v>
      </c>
      <c r="C5" s="8" t="s">
        <v>1334</v>
      </c>
      <c r="D5" s="7" t="s">
        <v>4144</v>
      </c>
      <c r="E5" s="7" t="s">
        <v>3425</v>
      </c>
      <c r="F5" s="7" t="s">
        <v>3415</v>
      </c>
      <c r="G5" s="7" t="s">
        <v>6325</v>
      </c>
      <c r="H5" s="13" t="s">
        <v>4145</v>
      </c>
      <c r="I5" t="s">
        <v>6583</v>
      </c>
      <c r="J5" t="s">
        <v>4147</v>
      </c>
      <c r="K5" t="s">
        <v>409</v>
      </c>
      <c r="L5" t="s">
        <v>4925</v>
      </c>
      <c r="M5" s="1" t="s">
        <v>3221</v>
      </c>
    </row>
    <row r="6" spans="1:15">
      <c r="A6" s="12">
        <v>5</v>
      </c>
      <c r="B6" s="7" t="s">
        <v>4722</v>
      </c>
      <c r="C6" s="8" t="s">
        <v>4148</v>
      </c>
      <c r="D6" s="7" t="s">
        <v>4144</v>
      </c>
      <c r="E6" s="7" t="s">
        <v>3425</v>
      </c>
      <c r="F6" s="7" t="s">
        <v>3415</v>
      </c>
      <c r="G6" s="7" t="s">
        <v>6325</v>
      </c>
      <c r="H6" s="13" t="s">
        <v>6014</v>
      </c>
      <c r="I6" t="s">
        <v>6015</v>
      </c>
      <c r="J6" t="s">
        <v>281</v>
      </c>
      <c r="K6" t="s">
        <v>2138</v>
      </c>
      <c r="L6" t="s">
        <v>2813</v>
      </c>
      <c r="M6" s="1" t="s">
        <v>6527</v>
      </c>
    </row>
    <row r="7" spans="1:15" s="5" customFormat="1">
      <c r="A7" s="12">
        <v>6</v>
      </c>
      <c r="B7" s="9" t="s">
        <v>5959</v>
      </c>
      <c r="C7" s="10" t="s">
        <v>5960</v>
      </c>
      <c r="D7" s="9" t="s">
        <v>4715</v>
      </c>
      <c r="E7" s="9" t="s">
        <v>3425</v>
      </c>
      <c r="F7" s="9" t="s">
        <v>3415</v>
      </c>
      <c r="G7" s="9" t="s">
        <v>6325</v>
      </c>
      <c r="H7" s="14" t="s">
        <v>2811</v>
      </c>
      <c r="I7" s="5" t="s">
        <v>2812</v>
      </c>
      <c r="J7" s="5" t="s">
        <v>4147</v>
      </c>
      <c r="K7" s="5" t="s">
        <v>409</v>
      </c>
      <c r="M7" s="6" t="s">
        <v>6527</v>
      </c>
    </row>
    <row r="8" spans="1:15">
      <c r="A8" s="12">
        <v>7</v>
      </c>
      <c r="B8" s="7" t="s">
        <v>4927</v>
      </c>
      <c r="C8" s="8" t="s">
        <v>4928</v>
      </c>
      <c r="D8" s="7" t="s">
        <v>4715</v>
      </c>
      <c r="E8" s="7" t="s">
        <v>3425</v>
      </c>
      <c r="F8" s="7" t="s">
        <v>3415</v>
      </c>
      <c r="G8" s="7" t="s">
        <v>6325</v>
      </c>
      <c r="H8" s="13" t="s">
        <v>5196</v>
      </c>
      <c r="I8" t="s">
        <v>5197</v>
      </c>
      <c r="J8" t="s">
        <v>281</v>
      </c>
      <c r="K8" t="s">
        <v>409</v>
      </c>
      <c r="M8" s="1" t="s">
        <v>6527</v>
      </c>
    </row>
    <row r="9" spans="1:15">
      <c r="A9" s="12">
        <v>8</v>
      </c>
      <c r="B9" s="7" t="s">
        <v>6823</v>
      </c>
      <c r="C9" s="8" t="s">
        <v>6824</v>
      </c>
      <c r="D9" s="7" t="s">
        <v>4715</v>
      </c>
      <c r="E9" s="7" t="s">
        <v>3425</v>
      </c>
      <c r="F9" s="7" t="s">
        <v>3415</v>
      </c>
      <c r="G9" s="7" t="s">
        <v>6325</v>
      </c>
      <c r="H9" s="13" t="s">
        <v>4435</v>
      </c>
      <c r="I9" t="s">
        <v>4436</v>
      </c>
      <c r="M9" s="1"/>
    </row>
    <row r="10" spans="1:15">
      <c r="A10" s="12">
        <v>9</v>
      </c>
      <c r="B10" s="7" t="s">
        <v>6823</v>
      </c>
      <c r="C10" s="8" t="s">
        <v>6824</v>
      </c>
      <c r="D10" s="7" t="s">
        <v>4715</v>
      </c>
      <c r="E10" s="7" t="s">
        <v>3425</v>
      </c>
      <c r="F10" s="7" t="s">
        <v>3415</v>
      </c>
      <c r="G10" s="7" t="s">
        <v>6325</v>
      </c>
      <c r="H10" s="13" t="s">
        <v>6827</v>
      </c>
      <c r="I10" t="s">
        <v>4926</v>
      </c>
      <c r="J10" t="s">
        <v>4147</v>
      </c>
      <c r="K10" t="s">
        <v>410</v>
      </c>
      <c r="M10" s="1" t="s">
        <v>6527</v>
      </c>
      <c r="N10" t="s">
        <v>5035</v>
      </c>
    </row>
    <row r="11" spans="1:15">
      <c r="A11" s="12">
        <v>10</v>
      </c>
      <c r="B11" s="7" t="s">
        <v>3401</v>
      </c>
      <c r="C11" s="8" t="s">
        <v>7048</v>
      </c>
      <c r="D11" s="7" t="s">
        <v>4715</v>
      </c>
      <c r="E11" s="7" t="s">
        <v>3425</v>
      </c>
      <c r="F11" s="7" t="s">
        <v>3415</v>
      </c>
      <c r="G11" s="7" t="s">
        <v>6325</v>
      </c>
      <c r="H11" s="13" t="s">
        <v>3481</v>
      </c>
      <c r="I11" t="s">
        <v>2809</v>
      </c>
      <c r="J11" t="s">
        <v>4147</v>
      </c>
      <c r="K11" t="s">
        <v>410</v>
      </c>
      <c r="M11" s="1" t="s">
        <v>6527</v>
      </c>
      <c r="N11" s="3" t="s">
        <v>5035</v>
      </c>
    </row>
    <row r="12" spans="1:15">
      <c r="A12" s="12">
        <v>11</v>
      </c>
      <c r="B12" s="7" t="s">
        <v>3401</v>
      </c>
      <c r="C12" s="8" t="s">
        <v>7048</v>
      </c>
      <c r="D12" s="7" t="s">
        <v>4715</v>
      </c>
      <c r="E12" s="7" t="s">
        <v>3425</v>
      </c>
      <c r="F12" s="7" t="s">
        <v>3415</v>
      </c>
      <c r="G12" s="7" t="s">
        <v>6325</v>
      </c>
      <c r="H12" s="13" t="s">
        <v>3482</v>
      </c>
      <c r="I12" t="s">
        <v>2810</v>
      </c>
      <c r="J12" t="s">
        <v>4147</v>
      </c>
      <c r="K12" t="s">
        <v>410</v>
      </c>
      <c r="M12" s="1" t="s">
        <v>6527</v>
      </c>
      <c r="N12" t="s">
        <v>5035</v>
      </c>
    </row>
    <row r="13" spans="1:15">
      <c r="A13" s="12">
        <v>12</v>
      </c>
      <c r="B13" s="7" t="s">
        <v>7047</v>
      </c>
      <c r="C13" s="8" t="s">
        <v>7048</v>
      </c>
      <c r="D13" s="7" t="s">
        <v>4144</v>
      </c>
      <c r="E13" s="7" t="s">
        <v>3425</v>
      </c>
      <c r="F13" s="7" t="s">
        <v>3415</v>
      </c>
      <c r="G13" s="7" t="s">
        <v>6325</v>
      </c>
      <c r="H13" s="13" t="s">
        <v>7051</v>
      </c>
      <c r="I13" t="s">
        <v>3400</v>
      </c>
      <c r="J13" t="s">
        <v>281</v>
      </c>
      <c r="K13" t="s">
        <v>410</v>
      </c>
      <c r="M13" s="1" t="s">
        <v>6527</v>
      </c>
      <c r="N13" t="s">
        <v>5035</v>
      </c>
    </row>
    <row r="14" spans="1:15">
      <c r="A14" s="12">
        <v>13</v>
      </c>
      <c r="B14" s="7" t="s">
        <v>7047</v>
      </c>
      <c r="C14" s="8" t="s">
        <v>7048</v>
      </c>
      <c r="D14" s="7" t="s">
        <v>4144</v>
      </c>
      <c r="E14" s="7" t="s">
        <v>3425</v>
      </c>
      <c r="F14" s="7" t="s">
        <v>3415</v>
      </c>
      <c r="G14" s="7" t="s">
        <v>6325</v>
      </c>
      <c r="H14" s="13" t="s">
        <v>7050</v>
      </c>
      <c r="I14" t="s">
        <v>3399</v>
      </c>
      <c r="J14" t="s">
        <v>281</v>
      </c>
      <c r="K14" t="s">
        <v>410</v>
      </c>
      <c r="L14" t="s">
        <v>797</v>
      </c>
      <c r="M14" s="1" t="s">
        <v>6527</v>
      </c>
      <c r="N14" s="3" t="s">
        <v>4681</v>
      </c>
    </row>
    <row r="15" spans="1:15">
      <c r="A15" s="12">
        <v>14</v>
      </c>
      <c r="B15" s="7" t="s">
        <v>6822</v>
      </c>
      <c r="C15" s="8" t="s">
        <v>6821</v>
      </c>
      <c r="D15" s="7" t="s">
        <v>4715</v>
      </c>
      <c r="E15" s="7" t="s">
        <v>3425</v>
      </c>
      <c r="F15" s="7" t="s">
        <v>3415</v>
      </c>
      <c r="G15" s="7" t="s">
        <v>6325</v>
      </c>
      <c r="H15" s="13" t="s">
        <v>4724</v>
      </c>
      <c r="I15" t="s">
        <v>4725</v>
      </c>
      <c r="J15" t="s">
        <v>4726</v>
      </c>
      <c r="K15" t="s">
        <v>409</v>
      </c>
      <c r="M15" s="1" t="s">
        <v>6527</v>
      </c>
    </row>
    <row r="16" spans="1:15">
      <c r="A16" s="12">
        <v>15</v>
      </c>
      <c r="B16" s="7" t="s">
        <v>4723</v>
      </c>
      <c r="C16" s="8" t="s">
        <v>4713</v>
      </c>
      <c r="D16" s="7" t="s">
        <v>4715</v>
      </c>
      <c r="E16" s="7" t="s">
        <v>3425</v>
      </c>
      <c r="F16" s="7" t="s">
        <v>3415</v>
      </c>
      <c r="G16" s="7" t="s">
        <v>6325</v>
      </c>
      <c r="H16" s="13" t="s">
        <v>4716</v>
      </c>
      <c r="I16" t="s">
        <v>4717</v>
      </c>
      <c r="J16" t="s">
        <v>4718</v>
      </c>
      <c r="K16" t="s">
        <v>410</v>
      </c>
      <c r="M16" s="1" t="s">
        <v>6527</v>
      </c>
      <c r="N16" t="s">
        <v>5035</v>
      </c>
    </row>
    <row r="17" spans="1:14">
      <c r="A17" s="12">
        <v>16</v>
      </c>
      <c r="B17" s="7" t="s">
        <v>4723</v>
      </c>
      <c r="C17" s="8" t="s">
        <v>4713</v>
      </c>
      <c r="D17" s="7" t="s">
        <v>4715</v>
      </c>
      <c r="E17" s="7" t="s">
        <v>3425</v>
      </c>
      <c r="F17" s="7" t="s">
        <v>3415</v>
      </c>
      <c r="G17" s="7" t="s">
        <v>6325</v>
      </c>
      <c r="H17" s="13" t="s">
        <v>4719</v>
      </c>
      <c r="I17" t="s">
        <v>6580</v>
      </c>
      <c r="J17" t="s">
        <v>4718</v>
      </c>
      <c r="K17" t="s">
        <v>410</v>
      </c>
      <c r="M17" s="1" t="s">
        <v>6527</v>
      </c>
    </row>
    <row r="18" spans="1:14">
      <c r="A18" s="12">
        <v>17</v>
      </c>
      <c r="B18" s="7" t="s">
        <v>4723</v>
      </c>
      <c r="C18" s="8" t="s">
        <v>4713</v>
      </c>
      <c r="D18" s="7" t="s">
        <v>4715</v>
      </c>
      <c r="E18" s="7" t="s">
        <v>3425</v>
      </c>
      <c r="F18" s="7" t="s">
        <v>3415</v>
      </c>
      <c r="G18" s="7" t="s">
        <v>6325</v>
      </c>
      <c r="H18" s="13" t="s">
        <v>4720</v>
      </c>
      <c r="I18" t="s">
        <v>6581</v>
      </c>
      <c r="J18" t="s">
        <v>4147</v>
      </c>
      <c r="K18" t="s">
        <v>410</v>
      </c>
      <c r="M18" s="1" t="s">
        <v>6527</v>
      </c>
      <c r="N18" s="3" t="s">
        <v>5035</v>
      </c>
    </row>
    <row r="19" spans="1:14" ht="13.5" customHeight="1">
      <c r="A19" s="12">
        <v>18</v>
      </c>
      <c r="B19" s="7" t="s">
        <v>375</v>
      </c>
      <c r="C19" s="8" t="s">
        <v>4713</v>
      </c>
      <c r="D19" s="7" t="s">
        <v>4715</v>
      </c>
      <c r="E19" s="7" t="s">
        <v>3425</v>
      </c>
      <c r="F19" s="7" t="s">
        <v>3415</v>
      </c>
      <c r="G19" s="7" t="s">
        <v>6325</v>
      </c>
      <c r="H19" s="13" t="s">
        <v>377</v>
      </c>
      <c r="I19" t="s">
        <v>379</v>
      </c>
      <c r="J19" t="s">
        <v>281</v>
      </c>
      <c r="K19" t="s">
        <v>410</v>
      </c>
      <c r="L19" t="s">
        <v>7046</v>
      </c>
      <c r="M19" s="1" t="s">
        <v>6527</v>
      </c>
      <c r="N19" s="3" t="s">
        <v>4681</v>
      </c>
    </row>
    <row r="20" spans="1:14">
      <c r="A20" s="12">
        <v>19</v>
      </c>
      <c r="B20" s="7" t="s">
        <v>375</v>
      </c>
      <c r="C20" s="8" t="s">
        <v>4713</v>
      </c>
      <c r="D20" s="7" t="s">
        <v>4715</v>
      </c>
      <c r="E20" s="7" t="s">
        <v>3425</v>
      </c>
      <c r="F20" s="7" t="s">
        <v>3415</v>
      </c>
      <c r="G20" s="7" t="s">
        <v>6325</v>
      </c>
      <c r="H20" s="13" t="s">
        <v>376</v>
      </c>
      <c r="I20" t="s">
        <v>2139</v>
      </c>
      <c r="J20" t="s">
        <v>281</v>
      </c>
      <c r="K20" t="s">
        <v>410</v>
      </c>
      <c r="L20" t="s">
        <v>6525</v>
      </c>
      <c r="M20" s="1" t="s">
        <v>6527</v>
      </c>
      <c r="N20" t="s">
        <v>5035</v>
      </c>
    </row>
    <row r="21" spans="1:14">
      <c r="A21" s="12">
        <v>20</v>
      </c>
      <c r="B21" s="7" t="s">
        <v>6730</v>
      </c>
      <c r="C21" s="8" t="s">
        <v>5198</v>
      </c>
      <c r="D21" s="7" t="s">
        <v>4715</v>
      </c>
      <c r="E21" s="7" t="s">
        <v>3425</v>
      </c>
      <c r="F21" s="7" t="s">
        <v>3415</v>
      </c>
      <c r="G21" s="7" t="s">
        <v>6325</v>
      </c>
      <c r="H21" s="13" t="s">
        <v>6731</v>
      </c>
      <c r="I21" t="s">
        <v>3291</v>
      </c>
      <c r="J21" t="s">
        <v>4726</v>
      </c>
      <c r="K21" t="s">
        <v>410</v>
      </c>
      <c r="L21" t="s">
        <v>6525</v>
      </c>
      <c r="M21" s="1" t="s">
        <v>6527</v>
      </c>
      <c r="N21" t="s">
        <v>5035</v>
      </c>
    </row>
    <row r="22" spans="1:14">
      <c r="A22" s="12">
        <v>21</v>
      </c>
      <c r="B22" s="7" t="s">
        <v>6730</v>
      </c>
      <c r="C22" s="8" t="s">
        <v>5198</v>
      </c>
      <c r="D22" s="7" t="s">
        <v>4715</v>
      </c>
      <c r="E22" s="7" t="s">
        <v>3425</v>
      </c>
      <c r="F22" s="7" t="s">
        <v>3415</v>
      </c>
      <c r="G22" s="7" t="s">
        <v>6325</v>
      </c>
      <c r="H22" s="13" t="s">
        <v>6733</v>
      </c>
      <c r="I22" t="s">
        <v>6523</v>
      </c>
      <c r="J22" t="s">
        <v>4147</v>
      </c>
      <c r="K22" t="s">
        <v>410</v>
      </c>
      <c r="L22" t="s">
        <v>6525</v>
      </c>
      <c r="M22" s="1" t="s">
        <v>6527</v>
      </c>
      <c r="N22" t="s">
        <v>5035</v>
      </c>
    </row>
    <row r="23" spans="1:14">
      <c r="A23" s="12">
        <v>22</v>
      </c>
      <c r="B23" s="7" t="s">
        <v>6730</v>
      </c>
      <c r="C23" s="8" t="s">
        <v>5198</v>
      </c>
      <c r="D23" s="7" t="s">
        <v>4715</v>
      </c>
      <c r="E23" s="7" t="s">
        <v>3425</v>
      </c>
      <c r="F23" s="7" t="s">
        <v>3415</v>
      </c>
      <c r="G23" s="7" t="s">
        <v>6325</v>
      </c>
      <c r="H23" s="13" t="s">
        <v>6734</v>
      </c>
      <c r="I23" t="s">
        <v>6524</v>
      </c>
      <c r="J23" t="s">
        <v>281</v>
      </c>
      <c r="K23" t="s">
        <v>410</v>
      </c>
      <c r="L23" t="s">
        <v>6525</v>
      </c>
      <c r="M23" s="1" t="s">
        <v>6527</v>
      </c>
      <c r="N23" s="3" t="s">
        <v>4681</v>
      </c>
    </row>
    <row r="24" spans="1:14">
      <c r="A24" s="12">
        <v>23</v>
      </c>
      <c r="B24" s="7" t="s">
        <v>6730</v>
      </c>
      <c r="C24" s="8" t="s">
        <v>5198</v>
      </c>
      <c r="D24" s="7" t="s">
        <v>4715</v>
      </c>
      <c r="E24" s="7" t="s">
        <v>3425</v>
      </c>
      <c r="F24" s="7" t="s">
        <v>3415</v>
      </c>
      <c r="G24" s="7" t="s">
        <v>6325</v>
      </c>
      <c r="H24" s="13" t="s">
        <v>6732</v>
      </c>
      <c r="I24" t="s">
        <v>3292</v>
      </c>
      <c r="J24" t="s">
        <v>6522</v>
      </c>
      <c r="K24" t="s">
        <v>409</v>
      </c>
    </row>
    <row r="25" spans="1:14">
      <c r="A25" s="12">
        <v>24</v>
      </c>
      <c r="B25" s="7" t="s">
        <v>4706</v>
      </c>
      <c r="C25" s="8" t="s">
        <v>4708</v>
      </c>
      <c r="D25" s="7" t="s">
        <v>2561</v>
      </c>
      <c r="E25" s="7" t="s">
        <v>3533</v>
      </c>
      <c r="F25" s="7" t="s">
        <v>3415</v>
      </c>
      <c r="G25" s="7" t="s">
        <v>6325</v>
      </c>
      <c r="H25" s="13" t="s">
        <v>2562</v>
      </c>
      <c r="I25" t="s">
        <v>5957</v>
      </c>
      <c r="J25" t="s">
        <v>4718</v>
      </c>
      <c r="K25" t="s">
        <v>409</v>
      </c>
    </row>
    <row r="26" spans="1:14">
      <c r="A26" s="12">
        <v>25</v>
      </c>
      <c r="B26" s="7" t="s">
        <v>4706</v>
      </c>
      <c r="C26" s="8" t="s">
        <v>4708</v>
      </c>
      <c r="D26" s="7" t="s">
        <v>2561</v>
      </c>
      <c r="E26" s="7" t="s">
        <v>3533</v>
      </c>
      <c r="F26" s="7" t="s">
        <v>3415</v>
      </c>
      <c r="G26" s="7" t="s">
        <v>6325</v>
      </c>
      <c r="H26" s="13" t="s">
        <v>2564</v>
      </c>
      <c r="I26" t="s">
        <v>2565</v>
      </c>
      <c r="J26" t="s">
        <v>4147</v>
      </c>
      <c r="K26" t="s">
        <v>409</v>
      </c>
      <c r="L26" t="s">
        <v>4092</v>
      </c>
    </row>
    <row r="27" spans="1:14">
      <c r="A27" s="12">
        <v>26</v>
      </c>
      <c r="B27" s="7" t="s">
        <v>2566</v>
      </c>
      <c r="C27" s="8" t="s">
        <v>1234</v>
      </c>
      <c r="D27" s="7" t="s">
        <v>4703</v>
      </c>
      <c r="E27" s="7" t="s">
        <v>6742</v>
      </c>
      <c r="F27" s="7" t="s">
        <v>6326</v>
      </c>
      <c r="G27" s="7" t="s">
        <v>6325</v>
      </c>
      <c r="H27" s="13" t="s">
        <v>4704</v>
      </c>
      <c r="I27" t="s">
        <v>4709</v>
      </c>
      <c r="J27" t="s">
        <v>281</v>
      </c>
      <c r="K27" t="s">
        <v>410</v>
      </c>
    </row>
    <row r="28" spans="1:14">
      <c r="A28" s="12">
        <v>27</v>
      </c>
      <c r="B28" s="7" t="s">
        <v>1243</v>
      </c>
      <c r="C28" s="11" t="s">
        <v>3149</v>
      </c>
      <c r="D28" s="7" t="s">
        <v>4703</v>
      </c>
      <c r="E28" s="7" t="s">
        <v>6742</v>
      </c>
      <c r="F28" s="7" t="s">
        <v>6326</v>
      </c>
      <c r="G28" s="7" t="s">
        <v>6325</v>
      </c>
      <c r="H28" s="14" t="s">
        <v>4710</v>
      </c>
      <c r="I28" t="s">
        <v>4711</v>
      </c>
      <c r="J28" t="s">
        <v>4718</v>
      </c>
      <c r="K28" t="s">
        <v>409</v>
      </c>
      <c r="L28" t="s">
        <v>1007</v>
      </c>
    </row>
    <row r="29" spans="1:14">
      <c r="A29" s="12">
        <v>28</v>
      </c>
      <c r="B29" s="7" t="s">
        <v>3150</v>
      </c>
      <c r="C29" s="11" t="s">
        <v>3151</v>
      </c>
      <c r="D29" s="7" t="s">
        <v>4703</v>
      </c>
      <c r="E29" s="7" t="s">
        <v>6742</v>
      </c>
      <c r="F29" s="7" t="s">
        <v>6326</v>
      </c>
      <c r="G29" s="7" t="s">
        <v>6325</v>
      </c>
      <c r="H29" s="13" t="s">
        <v>4510</v>
      </c>
      <c r="I29" t="s">
        <v>6383</v>
      </c>
      <c r="J29" t="s">
        <v>4726</v>
      </c>
      <c r="K29" t="s">
        <v>410</v>
      </c>
    </row>
    <row r="30" spans="1:14">
      <c r="A30" s="12">
        <v>29</v>
      </c>
      <c r="B30" s="7" t="s">
        <v>3962</v>
      </c>
      <c r="C30" s="8" t="s">
        <v>3536</v>
      </c>
      <c r="D30" s="7" t="s">
        <v>4703</v>
      </c>
      <c r="E30" s="7" t="s">
        <v>6742</v>
      </c>
      <c r="F30" s="7" t="s">
        <v>6326</v>
      </c>
      <c r="G30" s="7" t="s">
        <v>6325</v>
      </c>
      <c r="H30" s="13" t="s">
        <v>3535</v>
      </c>
      <c r="I30" t="s">
        <v>1780</v>
      </c>
      <c r="J30" t="s">
        <v>281</v>
      </c>
      <c r="K30" t="s">
        <v>409</v>
      </c>
    </row>
    <row r="31" spans="1:14">
      <c r="A31" s="12">
        <v>30</v>
      </c>
      <c r="B31" s="7" t="s">
        <v>6335</v>
      </c>
      <c r="C31" s="8" t="s">
        <v>1012</v>
      </c>
      <c r="D31" s="7" t="s">
        <v>4703</v>
      </c>
      <c r="E31" s="7" t="s">
        <v>6742</v>
      </c>
      <c r="F31" s="7" t="s">
        <v>6326</v>
      </c>
      <c r="G31" s="7" t="s">
        <v>6325</v>
      </c>
      <c r="H31" s="13" t="s">
        <v>1010</v>
      </c>
      <c r="I31" t="s">
        <v>1011</v>
      </c>
      <c r="J31" t="s">
        <v>4147</v>
      </c>
      <c r="K31" t="s">
        <v>410</v>
      </c>
    </row>
    <row r="32" spans="1:14">
      <c r="A32" s="12">
        <v>31</v>
      </c>
      <c r="B32" s="7" t="s">
        <v>4090</v>
      </c>
      <c r="C32" s="8" t="s">
        <v>3892</v>
      </c>
      <c r="D32" s="7" t="s">
        <v>4683</v>
      </c>
      <c r="E32" s="7" t="s">
        <v>6327</v>
      </c>
      <c r="F32" s="7" t="s">
        <v>6326</v>
      </c>
      <c r="G32" s="7" t="s">
        <v>6325</v>
      </c>
      <c r="H32" s="13" t="s">
        <v>4684</v>
      </c>
      <c r="I32" t="s">
        <v>4682</v>
      </c>
      <c r="J32" t="s">
        <v>4726</v>
      </c>
      <c r="K32" t="s">
        <v>409</v>
      </c>
    </row>
    <row r="33" spans="1:14">
      <c r="A33" s="12">
        <v>32</v>
      </c>
      <c r="B33" s="7" t="s">
        <v>4093</v>
      </c>
      <c r="C33" s="8" t="s">
        <v>4094</v>
      </c>
      <c r="D33" s="7" t="s">
        <v>4683</v>
      </c>
      <c r="E33" s="7" t="s">
        <v>6327</v>
      </c>
      <c r="F33" s="7" t="s">
        <v>6326</v>
      </c>
      <c r="G33" s="7" t="s">
        <v>6325</v>
      </c>
      <c r="H33" s="13" t="s">
        <v>4098</v>
      </c>
      <c r="I33" t="s">
        <v>4172</v>
      </c>
      <c r="J33" t="s">
        <v>281</v>
      </c>
      <c r="K33" t="s">
        <v>409</v>
      </c>
    </row>
    <row r="34" spans="1:14">
      <c r="A34" s="12">
        <v>33</v>
      </c>
      <c r="B34" s="7" t="s">
        <v>4093</v>
      </c>
      <c r="C34" s="8" t="s">
        <v>4094</v>
      </c>
      <c r="D34" s="7" t="s">
        <v>4683</v>
      </c>
      <c r="E34" s="7" t="s">
        <v>6327</v>
      </c>
      <c r="F34" s="7" t="s">
        <v>6326</v>
      </c>
      <c r="G34" s="7" t="s">
        <v>6325</v>
      </c>
      <c r="H34" s="13" t="s">
        <v>3529</v>
      </c>
      <c r="I34" t="s">
        <v>3530</v>
      </c>
      <c r="J34" t="s">
        <v>6522</v>
      </c>
      <c r="K34" t="s">
        <v>2138</v>
      </c>
    </row>
    <row r="35" spans="1:14">
      <c r="A35" s="12">
        <v>34</v>
      </c>
      <c r="B35" s="7" t="s">
        <v>4093</v>
      </c>
      <c r="C35" s="8" t="s">
        <v>4094</v>
      </c>
      <c r="D35" s="7" t="s">
        <v>4683</v>
      </c>
      <c r="E35" s="7" t="s">
        <v>6327</v>
      </c>
      <c r="F35" s="7" t="s">
        <v>6326</v>
      </c>
      <c r="G35" s="7" t="s">
        <v>6325</v>
      </c>
      <c r="H35" s="13" t="s">
        <v>6781</v>
      </c>
      <c r="I35" t="s">
        <v>6782</v>
      </c>
    </row>
    <row r="36" spans="1:14">
      <c r="A36" s="12">
        <v>35</v>
      </c>
      <c r="B36" s="7" t="s">
        <v>4093</v>
      </c>
      <c r="C36" s="8" t="s">
        <v>4094</v>
      </c>
      <c r="D36" s="7" t="s">
        <v>4683</v>
      </c>
      <c r="E36" s="7" t="s">
        <v>6327</v>
      </c>
      <c r="F36" s="7" t="s">
        <v>6326</v>
      </c>
      <c r="G36" s="7" t="s">
        <v>6325</v>
      </c>
      <c r="H36" s="13" t="s">
        <v>4096</v>
      </c>
      <c r="I36" t="s">
        <v>4097</v>
      </c>
      <c r="J36" t="s">
        <v>4147</v>
      </c>
      <c r="K36" t="s">
        <v>409</v>
      </c>
      <c r="L36" t="s">
        <v>3424</v>
      </c>
    </row>
    <row r="37" spans="1:14">
      <c r="A37" s="12">
        <v>36</v>
      </c>
      <c r="B37" s="7" t="s">
        <v>3426</v>
      </c>
      <c r="C37" s="8" t="s">
        <v>3416</v>
      </c>
      <c r="D37" s="7" t="s">
        <v>4683</v>
      </c>
      <c r="E37" s="7" t="s">
        <v>6327</v>
      </c>
      <c r="F37" s="7" t="s">
        <v>6326</v>
      </c>
      <c r="G37" s="7" t="s">
        <v>6325</v>
      </c>
      <c r="H37" s="13" t="s">
        <v>3532</v>
      </c>
      <c r="I37" t="s">
        <v>3531</v>
      </c>
      <c r="J37" t="s">
        <v>3423</v>
      </c>
      <c r="K37" t="s">
        <v>410</v>
      </c>
      <c r="L37" t="s">
        <v>4091</v>
      </c>
      <c r="N37" s="3" t="s">
        <v>5035</v>
      </c>
    </row>
    <row r="38" spans="1:14">
      <c r="A38" s="12">
        <v>37</v>
      </c>
      <c r="B38" s="7" t="s">
        <v>3426</v>
      </c>
      <c r="C38" s="8" t="s">
        <v>3416</v>
      </c>
      <c r="D38" s="7" t="s">
        <v>4683</v>
      </c>
      <c r="E38" s="7" t="s">
        <v>6327</v>
      </c>
      <c r="F38" s="7" t="s">
        <v>6326</v>
      </c>
      <c r="G38" s="7" t="s">
        <v>6325</v>
      </c>
      <c r="H38" s="13" t="s">
        <v>3419</v>
      </c>
      <c r="I38" t="s">
        <v>3422</v>
      </c>
      <c r="J38" t="s">
        <v>4726</v>
      </c>
      <c r="K38" t="s">
        <v>410</v>
      </c>
    </row>
    <row r="39" spans="1:14">
      <c r="A39" s="12">
        <v>38</v>
      </c>
      <c r="B39" s="7" t="s">
        <v>3426</v>
      </c>
      <c r="C39" s="8" t="s">
        <v>3416</v>
      </c>
      <c r="D39" s="7" t="s">
        <v>4683</v>
      </c>
      <c r="E39" s="7" t="s">
        <v>6327</v>
      </c>
      <c r="F39" s="7" t="s">
        <v>6326</v>
      </c>
      <c r="G39" s="7" t="s">
        <v>6325</v>
      </c>
      <c r="H39" s="13" t="s">
        <v>3420</v>
      </c>
      <c r="I39" t="s">
        <v>3421</v>
      </c>
    </row>
    <row r="40" spans="1:14">
      <c r="A40" s="12">
        <v>39</v>
      </c>
      <c r="B40" s="7" t="s">
        <v>3427</v>
      </c>
      <c r="C40" s="8" t="s">
        <v>3428</v>
      </c>
      <c r="D40" s="7" t="s">
        <v>4489</v>
      </c>
      <c r="E40" s="7" t="s">
        <v>6327</v>
      </c>
      <c r="F40" s="7" t="s">
        <v>6326</v>
      </c>
      <c r="G40" s="7" t="s">
        <v>6325</v>
      </c>
      <c r="H40" s="13" t="s">
        <v>4490</v>
      </c>
      <c r="I40" t="s">
        <v>4491</v>
      </c>
    </row>
    <row r="41" spans="1:14">
      <c r="A41" s="12">
        <v>40</v>
      </c>
      <c r="B41" s="7" t="s">
        <v>5000</v>
      </c>
      <c r="C41" s="8" t="s">
        <v>5001</v>
      </c>
      <c r="D41" s="7" t="s">
        <v>4683</v>
      </c>
      <c r="E41" s="7" t="s">
        <v>6327</v>
      </c>
      <c r="F41" s="7" t="s">
        <v>6326</v>
      </c>
      <c r="G41" s="7" t="s">
        <v>6325</v>
      </c>
      <c r="H41" s="13" t="s">
        <v>5002</v>
      </c>
      <c r="I41" t="s">
        <v>5003</v>
      </c>
      <c r="J41" t="s">
        <v>3423</v>
      </c>
      <c r="K41" t="s">
        <v>410</v>
      </c>
    </row>
    <row r="42" spans="1:14">
      <c r="A42" s="12">
        <v>41</v>
      </c>
      <c r="B42" s="7" t="s">
        <v>5000</v>
      </c>
      <c r="C42" s="8" t="s">
        <v>5001</v>
      </c>
      <c r="D42" s="7" t="s">
        <v>4683</v>
      </c>
      <c r="E42" s="7" t="s">
        <v>6327</v>
      </c>
      <c r="F42" s="7" t="s">
        <v>6326</v>
      </c>
      <c r="G42" s="7" t="s">
        <v>6325</v>
      </c>
      <c r="H42" s="13" t="s">
        <v>5005</v>
      </c>
      <c r="I42" t="s">
        <v>5006</v>
      </c>
      <c r="J42" t="s">
        <v>4726</v>
      </c>
      <c r="K42" t="s">
        <v>410</v>
      </c>
    </row>
    <row r="43" spans="1:14">
      <c r="A43" s="12">
        <v>42</v>
      </c>
      <c r="B43" s="7" t="s">
        <v>5000</v>
      </c>
      <c r="C43" s="8" t="s">
        <v>5001</v>
      </c>
      <c r="D43" s="7" t="s">
        <v>4683</v>
      </c>
      <c r="E43" s="7" t="s">
        <v>6327</v>
      </c>
      <c r="F43" s="7" t="s">
        <v>6326</v>
      </c>
      <c r="G43" s="7" t="s">
        <v>6325</v>
      </c>
      <c r="H43" s="13" t="s">
        <v>5008</v>
      </c>
      <c r="I43" t="s">
        <v>1216</v>
      </c>
      <c r="J43" t="s">
        <v>4147</v>
      </c>
      <c r="K43" t="s">
        <v>410</v>
      </c>
    </row>
    <row r="44" spans="1:14">
      <c r="A44" s="12">
        <v>43</v>
      </c>
      <c r="B44" s="7" t="s">
        <v>421</v>
      </c>
      <c r="C44" s="8" t="s">
        <v>1213</v>
      </c>
      <c r="D44" s="7" t="s">
        <v>4683</v>
      </c>
      <c r="E44" s="7" t="s">
        <v>6327</v>
      </c>
      <c r="F44" s="7" t="s">
        <v>6326</v>
      </c>
      <c r="G44" s="7" t="s">
        <v>6325</v>
      </c>
      <c r="H44" s="13" t="s">
        <v>1214</v>
      </c>
      <c r="I44" t="s">
        <v>1215</v>
      </c>
      <c r="J44" t="s">
        <v>281</v>
      </c>
      <c r="K44" t="s">
        <v>410</v>
      </c>
    </row>
    <row r="45" spans="1:14">
      <c r="A45" s="12">
        <v>44</v>
      </c>
      <c r="B45" s="7" t="s">
        <v>7185</v>
      </c>
      <c r="C45" s="8" t="s">
        <v>7186</v>
      </c>
      <c r="D45" s="7" t="s">
        <v>4683</v>
      </c>
      <c r="E45" s="7" t="s">
        <v>6327</v>
      </c>
      <c r="F45" s="7" t="s">
        <v>6326</v>
      </c>
      <c r="G45" s="7" t="s">
        <v>6325</v>
      </c>
      <c r="H45" s="13" t="s">
        <v>3114</v>
      </c>
      <c r="I45" t="s">
        <v>1842</v>
      </c>
      <c r="J45" t="s">
        <v>281</v>
      </c>
    </row>
    <row r="46" spans="1:14" ht="13.5" thickBot="1">
      <c r="A46" s="15">
        <v>45</v>
      </c>
      <c r="B46" s="16" t="s">
        <v>7185</v>
      </c>
      <c r="C46" s="17" t="s">
        <v>7186</v>
      </c>
      <c r="D46" s="16" t="s">
        <v>4683</v>
      </c>
      <c r="E46" s="16" t="s">
        <v>6327</v>
      </c>
      <c r="F46" s="16" t="s">
        <v>6326</v>
      </c>
      <c r="G46" s="16" t="s">
        <v>6325</v>
      </c>
      <c r="H46" s="18" t="s">
        <v>3115</v>
      </c>
      <c r="I46" t="s">
        <v>1843</v>
      </c>
    </row>
  </sheetData>
  <customSheetViews>
    <customSheetView guid="{BDC9BE12-0412-41AC-9D51-92C3981A1AF3}" hiddenColumns="1">
      <selection activeCell="L25" sqref="L25"/>
      <pageMargins left="0.75" right="0.75" top="1" bottom="1" header="0.5" footer="0.5"/>
      <printOptions headings="1"/>
      <pageSetup paperSize="9" orientation="portrait" r:id="rId1"/>
      <headerFooter alignWithMargins="0"/>
    </customSheetView>
    <customSheetView guid="{26681169-CB1E-4DAA-891E-09627319D8E6}" hiddenColumns="1">
      <selection activeCell="L25" sqref="L25"/>
      <pageMargins left="0.75" right="0.75" top="1" bottom="1" header="0.5" footer="0.5"/>
      <printOptions headings="1"/>
      <pageSetup paperSize="9" orientation="portrait" r:id="rId2"/>
      <headerFooter alignWithMargins="0"/>
    </customSheetView>
    <customSheetView guid="{6961D01B-D581-4DB1-859D-582B3B2698E8}" hiddenColumns="1">
      <selection activeCell="L25" sqref="L25"/>
      <pageMargins left="0.75" right="0.75" top="1" bottom="1" header="0.5" footer="0.5"/>
      <printOptions headings="1"/>
      <pageSetup paperSize="9" orientation="portrait" r:id="rId3"/>
      <headerFooter alignWithMargins="0"/>
    </customSheetView>
    <customSheetView guid="{466DA6A2-AD66-4977-A02F-06F79464784C}" hiddenColumns="1">
      <selection activeCell="L25" sqref="L25"/>
      <pageMargins left="0.75" right="0.75" top="1" bottom="1" header="0.5" footer="0.5"/>
      <printOptions headings="1"/>
      <pageSetup paperSize="9" orientation="portrait" r:id="rId4"/>
      <headerFooter alignWithMargins="0"/>
    </customSheetView>
    <customSheetView guid="{71955050-9FA4-4501-9716-9D381E58C766}" hiddenColumns="1">
      <selection activeCell="L25" sqref="L25"/>
      <pageMargins left="0.75" right="0.75" top="1" bottom="1" header="0.5" footer="0.5"/>
      <printOptions headings="1"/>
      <pageSetup paperSize="9" orientation="portrait" r:id="rId5"/>
      <headerFooter alignWithMargins="0"/>
    </customSheetView>
  </customSheetViews>
  <phoneticPr fontId="3" type="noConversion"/>
  <printOptions headings="1"/>
  <pageMargins left="0.75" right="0.75" top="1" bottom="1" header="0.5" footer="0.5"/>
  <pageSetup paperSize="9" orientation="portrait" r:id="rId6"/>
  <headerFooter alignWithMargins="0"/>
  <legacyDrawing r:id="rId7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48" filterMode="1"/>
  <dimension ref="A1:CQ240"/>
  <sheetViews>
    <sheetView workbookViewId="0">
      <pane ySplit="41" topLeftCell="A241" activePane="bottomLeft" state="frozen"/>
      <selection pane="bottomLeft" sqref="A1:CQ240"/>
    </sheetView>
  </sheetViews>
  <sheetFormatPr defaultColWidth="9.42578125" defaultRowHeight="12.75"/>
  <cols>
    <col min="1" max="1" width="11" style="70" bestFit="1" customWidth="1"/>
    <col min="2" max="3" width="20.42578125" style="79" customWidth="1"/>
    <col min="4" max="4" width="7" style="70" customWidth="1"/>
    <col min="5" max="5" width="8.42578125" style="78" customWidth="1"/>
    <col min="6" max="6" width="7.5703125" style="79" customWidth="1"/>
    <col min="7" max="7" width="8.5703125" style="79" customWidth="1"/>
    <col min="8" max="8" width="11.42578125" style="79" customWidth="1"/>
    <col min="9" max="9" width="13.42578125" style="70" customWidth="1"/>
    <col min="10" max="10" width="9.42578125" style="70" bestFit="1" customWidth="1"/>
    <col min="11" max="12" width="7.42578125" style="70" customWidth="1"/>
    <col min="13" max="13" width="13.5703125" style="81" customWidth="1"/>
    <col min="14" max="14" width="9.42578125" style="79"/>
    <col min="15" max="15" width="21.42578125" style="79" customWidth="1"/>
    <col min="16" max="16" width="23.42578125" style="79" customWidth="1"/>
    <col min="17" max="17" width="17.5703125" style="79" customWidth="1"/>
    <col min="18" max="18" width="8.42578125" style="79" bestFit="1" customWidth="1"/>
    <col min="19" max="19" width="11.42578125" style="79" bestFit="1" customWidth="1"/>
    <col min="20" max="20" width="16.5703125" style="79" customWidth="1"/>
    <col min="21" max="21" width="14.5703125" style="70" bestFit="1" customWidth="1"/>
    <col min="22" max="22" width="14.42578125" style="70" bestFit="1" customWidth="1"/>
    <col min="23" max="23" width="7.42578125" style="70" bestFit="1" customWidth="1"/>
    <col min="24" max="24" width="9.42578125" style="70" bestFit="1" customWidth="1"/>
    <col min="25" max="25" width="12.5703125" style="70" hidden="1" customWidth="1"/>
    <col min="26" max="26" width="4.5703125" style="70" hidden="1" customWidth="1"/>
    <col min="27" max="27" width="13.5703125" style="70" hidden="1" customWidth="1"/>
    <col min="28" max="28" width="10.5703125" style="70" hidden="1" customWidth="1"/>
    <col min="29" max="29" width="11.42578125" style="70" hidden="1" customWidth="1"/>
    <col min="30" max="30" width="7.42578125" style="70" hidden="1" customWidth="1"/>
    <col min="31" max="32" width="13.42578125" style="70" hidden="1" customWidth="1"/>
    <col min="33" max="33" width="12" style="70" hidden="1" customWidth="1"/>
    <col min="34" max="34" width="9.5703125" style="70" hidden="1" customWidth="1"/>
    <col min="35" max="35" width="9.42578125" style="70" hidden="1" customWidth="1"/>
    <col min="36" max="36" width="16.42578125" style="70" hidden="1" customWidth="1"/>
    <col min="37" max="37" width="10.5703125" style="70" hidden="1" customWidth="1"/>
    <col min="38" max="38" width="9.42578125" style="70" hidden="1" customWidth="1"/>
    <col min="39" max="39" width="10.42578125" style="70" hidden="1" customWidth="1"/>
    <col min="40" max="41" width="9.5703125" style="70" hidden="1" customWidth="1"/>
    <col min="42" max="42" width="15.42578125" style="70" hidden="1" customWidth="1"/>
    <col min="43" max="43" width="27" style="70" hidden="1" customWidth="1"/>
    <col min="44" max="44" width="10.5703125" style="70" hidden="1" customWidth="1"/>
    <col min="45" max="45" width="12.5703125" style="70" hidden="1" customWidth="1"/>
    <col min="46" max="46" width="11.42578125" style="70" hidden="1" customWidth="1"/>
    <col min="47" max="47" width="17.5703125" style="70" hidden="1" customWidth="1"/>
    <col min="48" max="48" width="13.42578125" style="70" hidden="1" customWidth="1"/>
    <col min="49" max="49" width="12.42578125" style="70" hidden="1" customWidth="1"/>
    <col min="50" max="50" width="11.5703125" style="70" hidden="1" customWidth="1"/>
    <col min="51" max="51" width="13.42578125" style="70" hidden="1" customWidth="1"/>
    <col min="52" max="52" width="14.42578125" style="70" hidden="1" customWidth="1"/>
    <col min="53" max="53" width="13.5703125" style="70" hidden="1" customWidth="1"/>
    <col min="54" max="54" width="17.42578125" style="70" hidden="1" customWidth="1"/>
    <col min="55" max="55" width="12.5703125" style="70" hidden="1" customWidth="1"/>
    <col min="56" max="56" width="8.5703125" style="70" hidden="1" customWidth="1"/>
    <col min="57" max="57" width="10.5703125" style="70" hidden="1" customWidth="1"/>
    <col min="58" max="58" width="9.5703125" style="70" hidden="1" customWidth="1"/>
    <col min="59" max="59" width="12.5703125" style="70" hidden="1" customWidth="1"/>
    <col min="60" max="60" width="12.42578125" style="70" hidden="1" customWidth="1"/>
    <col min="61" max="61" width="9.42578125" style="70" hidden="1" customWidth="1"/>
    <col min="62" max="62" width="10.5703125" style="70" hidden="1" customWidth="1"/>
    <col min="63" max="63" width="9.42578125" style="70" hidden="1" customWidth="1"/>
    <col min="64" max="64" width="10.5703125" style="70" hidden="1" customWidth="1"/>
    <col min="65" max="65" width="15.42578125" style="70" hidden="1" customWidth="1"/>
    <col min="66" max="66" width="13.42578125" style="70" hidden="1" customWidth="1"/>
    <col min="67" max="67" width="12.5703125" style="70" hidden="1" customWidth="1"/>
    <col min="68" max="69" width="14.42578125" style="70" hidden="1" customWidth="1"/>
    <col min="70" max="70" width="16.42578125" style="70" hidden="1" customWidth="1"/>
    <col min="71" max="71" width="12.42578125" style="70" hidden="1" customWidth="1"/>
    <col min="72" max="72" width="13.5703125" style="70" hidden="1" customWidth="1"/>
    <col min="73" max="73" width="15.42578125" style="70" hidden="1" customWidth="1"/>
    <col min="74" max="74" width="14.5703125" style="70" hidden="1" customWidth="1"/>
    <col min="75" max="75" width="11.42578125" style="70" hidden="1" customWidth="1"/>
    <col min="76" max="76" width="15.42578125" style="70" hidden="1" customWidth="1"/>
    <col min="77" max="77" width="16.42578125" style="70" hidden="1" customWidth="1"/>
    <col min="78" max="78" width="19.5703125" style="70" hidden="1" customWidth="1"/>
    <col min="79" max="79" width="11.5703125" style="70" hidden="1" customWidth="1"/>
    <col min="80" max="80" width="22.42578125" style="70" hidden="1" customWidth="1"/>
    <col min="81" max="81" width="8.42578125" style="70" hidden="1" customWidth="1"/>
    <col min="82" max="82" width="15.42578125" style="70" hidden="1" customWidth="1"/>
    <col min="83" max="83" width="17" style="70" hidden="1" customWidth="1"/>
    <col min="84" max="84" width="17.5703125" style="70" hidden="1" customWidth="1"/>
    <col min="85" max="85" width="20.5703125" style="70" hidden="1" customWidth="1"/>
    <col min="86" max="86" width="13.5703125" style="70" hidden="1" customWidth="1"/>
    <col min="87" max="87" width="16.42578125" style="70" hidden="1" customWidth="1"/>
    <col min="88" max="88" width="11" style="70" hidden="1" customWidth="1"/>
    <col min="89" max="89" width="10.5703125" style="70" hidden="1" customWidth="1"/>
    <col min="90" max="90" width="11.42578125" style="70" hidden="1" customWidth="1"/>
    <col min="91" max="91" width="15.5703125" style="70" hidden="1" customWidth="1"/>
    <col min="92" max="92" width="16.42578125" style="70" hidden="1" customWidth="1"/>
    <col min="93" max="93" width="13.42578125" style="70" hidden="1" customWidth="1"/>
    <col min="94" max="94" width="9.42578125" style="70"/>
    <col min="95" max="95" width="18.42578125" style="70" customWidth="1"/>
    <col min="96" max="16384" width="9.42578125" style="70"/>
  </cols>
  <sheetData>
    <row r="1" spans="1:95">
      <c r="A1" s="1161" t="s">
        <v>3507</v>
      </c>
      <c r="B1" s="1161"/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1161"/>
      <c r="W1" s="1161"/>
      <c r="X1" s="1161"/>
      <c r="Y1" s="1161"/>
      <c r="Z1" s="1161"/>
      <c r="AA1" s="1161"/>
      <c r="AB1" s="1161"/>
      <c r="AC1" s="1161"/>
      <c r="AD1" s="1161"/>
      <c r="AE1" s="1161"/>
      <c r="AF1" s="1161"/>
      <c r="AG1" s="1161"/>
      <c r="AH1" s="1161"/>
      <c r="AI1" s="1161"/>
      <c r="AJ1" s="1161"/>
      <c r="AK1" s="1161"/>
      <c r="AL1" s="1161"/>
      <c r="AM1" s="1161"/>
      <c r="AN1" s="1161"/>
      <c r="AO1" s="1161"/>
      <c r="AP1" s="1161"/>
      <c r="AQ1" s="1161"/>
      <c r="AR1" s="1161"/>
      <c r="AS1" s="1161"/>
      <c r="AT1" s="1161"/>
      <c r="AU1" s="1161"/>
      <c r="AV1" s="1161"/>
      <c r="AW1" s="1161"/>
      <c r="AX1" s="1161"/>
      <c r="AY1" s="1161"/>
      <c r="AZ1" s="1161"/>
      <c r="BA1" s="1161"/>
      <c r="BB1" s="1161"/>
      <c r="BC1" s="1161"/>
      <c r="BD1" s="1161"/>
      <c r="BE1" s="1161"/>
      <c r="BF1" s="1161"/>
      <c r="BG1" s="1161"/>
      <c r="BH1" s="1161"/>
      <c r="BI1" s="1161"/>
      <c r="BJ1" s="1161"/>
      <c r="BK1" s="1161"/>
      <c r="BL1" s="1161"/>
      <c r="BM1" s="1161"/>
      <c r="BN1" s="1161"/>
      <c r="BO1" s="1161"/>
      <c r="BP1" s="1161"/>
      <c r="BQ1" s="1161"/>
      <c r="BR1" s="1161"/>
      <c r="BS1" s="1161"/>
      <c r="BT1" s="1161"/>
      <c r="BU1" s="1161"/>
      <c r="BV1" s="1161"/>
      <c r="BW1" s="1161"/>
      <c r="BX1" s="1161"/>
      <c r="BY1" s="1161"/>
      <c r="BZ1" s="1161"/>
      <c r="CA1" s="1161"/>
      <c r="CB1" s="1161"/>
      <c r="CC1" s="1161"/>
      <c r="CD1" s="1161"/>
      <c r="CE1" s="1161"/>
      <c r="CF1" s="1161"/>
      <c r="CG1" s="1161"/>
      <c r="CH1" s="1161"/>
      <c r="CI1" s="1161"/>
      <c r="CJ1" s="1161"/>
      <c r="CK1" s="1161"/>
      <c r="CL1" s="1161"/>
      <c r="CM1" s="1161"/>
      <c r="CN1" s="1161"/>
      <c r="CO1" s="1161"/>
    </row>
    <row r="2" spans="1:95" s="78" customFormat="1" ht="25.5">
      <c r="A2" s="76" t="s">
        <v>3508</v>
      </c>
      <c r="B2" s="76" t="s">
        <v>3509</v>
      </c>
      <c r="C2" s="100" t="s">
        <v>7083</v>
      </c>
      <c r="D2" s="76" t="s">
        <v>537</v>
      </c>
      <c r="E2" s="76" t="s">
        <v>538</v>
      </c>
      <c r="F2" s="76" t="s">
        <v>2904</v>
      </c>
      <c r="G2" s="76" t="s">
        <v>2905</v>
      </c>
      <c r="H2" s="76" t="s">
        <v>2906</v>
      </c>
      <c r="I2" s="76" t="s">
        <v>2907</v>
      </c>
      <c r="J2" s="76" t="s">
        <v>2908</v>
      </c>
      <c r="K2" s="76" t="s">
        <v>2909</v>
      </c>
      <c r="L2" s="76" t="s">
        <v>2910</v>
      </c>
      <c r="M2" s="77" t="s">
        <v>2868</v>
      </c>
      <c r="N2" s="76" t="s">
        <v>2869</v>
      </c>
      <c r="O2" s="76" t="s">
        <v>2870</v>
      </c>
      <c r="P2" s="76" t="s">
        <v>2871</v>
      </c>
      <c r="Q2" s="76" t="s">
        <v>2872</v>
      </c>
      <c r="R2" s="76" t="s">
        <v>2873</v>
      </c>
      <c r="S2" s="76" t="s">
        <v>2874</v>
      </c>
      <c r="T2" s="76" t="s">
        <v>2875</v>
      </c>
      <c r="U2" s="76" t="s">
        <v>1902</v>
      </c>
      <c r="V2" s="76" t="s">
        <v>1903</v>
      </c>
      <c r="W2" s="76" t="s">
        <v>1904</v>
      </c>
      <c r="X2" s="76" t="s">
        <v>1905</v>
      </c>
      <c r="Y2" s="76" t="s">
        <v>1906</v>
      </c>
      <c r="Z2" s="76" t="s">
        <v>1907</v>
      </c>
      <c r="AA2" s="76" t="s">
        <v>1908</v>
      </c>
      <c r="AB2" s="76" t="s">
        <v>1909</v>
      </c>
      <c r="AC2" s="76" t="s">
        <v>1910</v>
      </c>
      <c r="AD2" s="76" t="s">
        <v>1911</v>
      </c>
      <c r="AE2" s="76" t="s">
        <v>1912</v>
      </c>
      <c r="AF2" s="76" t="s">
        <v>1913</v>
      </c>
      <c r="AG2" s="76" t="s">
        <v>1914</v>
      </c>
      <c r="AH2" s="76" t="s">
        <v>1915</v>
      </c>
      <c r="AI2" s="76" t="s">
        <v>1916</v>
      </c>
      <c r="AJ2" s="76" t="s">
        <v>1917</v>
      </c>
      <c r="AK2" s="76" t="s">
        <v>1918</v>
      </c>
      <c r="AL2" s="76" t="s">
        <v>1919</v>
      </c>
      <c r="AM2" s="76" t="s">
        <v>621</v>
      </c>
      <c r="AN2" s="76" t="s">
        <v>622</v>
      </c>
      <c r="AO2" s="76" t="s">
        <v>623</v>
      </c>
      <c r="AP2" s="76" t="s">
        <v>5790</v>
      </c>
      <c r="AQ2" s="76" t="s">
        <v>5791</v>
      </c>
      <c r="AR2" s="76" t="s">
        <v>5792</v>
      </c>
      <c r="AS2" s="76" t="s">
        <v>5793</v>
      </c>
      <c r="AT2" s="76" t="s">
        <v>5794</v>
      </c>
      <c r="AU2" s="76" t="s">
        <v>5795</v>
      </c>
      <c r="AV2" s="76" t="s">
        <v>5796</v>
      </c>
      <c r="AW2" s="76" t="s">
        <v>5797</v>
      </c>
      <c r="AX2" s="76" t="s">
        <v>5863</v>
      </c>
      <c r="AY2" s="76" t="s">
        <v>5864</v>
      </c>
      <c r="AZ2" s="76" t="s">
        <v>5865</v>
      </c>
      <c r="BA2" s="76" t="s">
        <v>5866</v>
      </c>
      <c r="BB2" s="76" t="s">
        <v>5867</v>
      </c>
      <c r="BC2" s="76" t="s">
        <v>5868</v>
      </c>
      <c r="BD2" s="76" t="s">
        <v>5869</v>
      </c>
      <c r="BE2" s="76" t="s">
        <v>5870</v>
      </c>
      <c r="BF2" s="76" t="s">
        <v>5871</v>
      </c>
      <c r="BG2" s="76" t="s">
        <v>5872</v>
      </c>
      <c r="BH2" s="76" t="s">
        <v>5873</v>
      </c>
      <c r="BI2" s="76" t="s">
        <v>5874</v>
      </c>
      <c r="BJ2" s="76" t="s">
        <v>5875</v>
      </c>
      <c r="BK2" s="76" t="s">
        <v>5876</v>
      </c>
      <c r="BL2" s="76" t="s">
        <v>5877</v>
      </c>
      <c r="BM2" s="76" t="s">
        <v>5878</v>
      </c>
      <c r="BN2" s="76" t="s">
        <v>5879</v>
      </c>
      <c r="BO2" s="76" t="s">
        <v>5218</v>
      </c>
      <c r="BP2" s="76" t="s">
        <v>5219</v>
      </c>
      <c r="BQ2" s="76" t="s">
        <v>1260</v>
      </c>
      <c r="BR2" s="76" t="s">
        <v>1261</v>
      </c>
      <c r="BS2" s="76" t="s">
        <v>6561</v>
      </c>
      <c r="BT2" s="76" t="s">
        <v>6562</v>
      </c>
      <c r="BU2" s="76" t="s">
        <v>6563</v>
      </c>
      <c r="BV2" s="76" t="s">
        <v>7052</v>
      </c>
      <c r="BW2" s="76" t="s">
        <v>7053</v>
      </c>
      <c r="BX2" s="76" t="s">
        <v>7054</v>
      </c>
      <c r="BY2" s="76" t="s">
        <v>7055</v>
      </c>
      <c r="BZ2" s="76" t="s">
        <v>4828</v>
      </c>
      <c r="CA2" s="76" t="s">
        <v>4829</v>
      </c>
      <c r="CB2" s="76" t="s">
        <v>6910</v>
      </c>
      <c r="CC2" s="76" t="s">
        <v>6911</v>
      </c>
      <c r="CD2" s="76" t="s">
        <v>5114</v>
      </c>
      <c r="CE2" s="76" t="s">
        <v>5115</v>
      </c>
      <c r="CF2" s="76" t="s">
        <v>5116</v>
      </c>
      <c r="CG2" s="76" t="s">
        <v>5117</v>
      </c>
      <c r="CH2" s="76" t="s">
        <v>5118</v>
      </c>
      <c r="CI2" s="76" t="s">
        <v>5119</v>
      </c>
      <c r="CJ2" s="76" t="s">
        <v>5120</v>
      </c>
      <c r="CK2" s="76" t="s">
        <v>351</v>
      </c>
      <c r="CL2" s="76" t="s">
        <v>352</v>
      </c>
      <c r="CM2" s="76" t="s">
        <v>5972</v>
      </c>
      <c r="CN2" s="76" t="s">
        <v>5973</v>
      </c>
      <c r="CO2" s="76" t="s">
        <v>2610</v>
      </c>
      <c r="CP2" s="78" t="s">
        <v>1726</v>
      </c>
      <c r="CQ2" s="78" t="s">
        <v>7082</v>
      </c>
    </row>
    <row r="3" spans="1:95" hidden="1">
      <c r="B3" s="71" t="s">
        <v>6469</v>
      </c>
      <c r="C3" s="71"/>
      <c r="E3" s="78" t="s">
        <v>2611</v>
      </c>
      <c r="H3" s="80">
        <v>37512</v>
      </c>
      <c r="M3" s="81" t="s">
        <v>1725</v>
      </c>
      <c r="N3" s="71" t="s">
        <v>6470</v>
      </c>
      <c r="O3" s="71" t="s">
        <v>6471</v>
      </c>
      <c r="P3" s="71" t="s">
        <v>6472</v>
      </c>
      <c r="Q3" s="71" t="s">
        <v>6473</v>
      </c>
      <c r="R3" s="71">
        <v>256</v>
      </c>
      <c r="S3" s="71">
        <v>40</v>
      </c>
      <c r="T3" s="71" t="s">
        <v>6467</v>
      </c>
      <c r="X3" s="70" t="s">
        <v>6474</v>
      </c>
      <c r="CA3" s="71" t="s">
        <v>5466</v>
      </c>
    </row>
    <row r="4" spans="1:95" hidden="1">
      <c r="B4" s="71" t="s">
        <v>6475</v>
      </c>
      <c r="C4" s="71"/>
      <c r="E4" s="78" t="s">
        <v>2611</v>
      </c>
      <c r="H4" s="80">
        <v>37512</v>
      </c>
      <c r="M4" s="81" t="s">
        <v>1725</v>
      </c>
      <c r="N4" s="71" t="s">
        <v>6476</v>
      </c>
      <c r="O4" s="71" t="s">
        <v>6477</v>
      </c>
      <c r="P4" s="71" t="s">
        <v>6472</v>
      </c>
      <c r="Q4" s="71" t="s">
        <v>6473</v>
      </c>
      <c r="R4" s="71">
        <v>256</v>
      </c>
      <c r="S4" s="71">
        <v>40</v>
      </c>
      <c r="T4" s="71" t="s">
        <v>6467</v>
      </c>
      <c r="X4" s="70" t="s">
        <v>6474</v>
      </c>
      <c r="CA4" s="71" t="s">
        <v>5466</v>
      </c>
    </row>
    <row r="5" spans="1:95" hidden="1">
      <c r="B5" s="71" t="s">
        <v>6478</v>
      </c>
      <c r="C5" s="71"/>
      <c r="E5" s="78" t="s">
        <v>2611</v>
      </c>
      <c r="H5" s="80">
        <v>37550</v>
      </c>
      <c r="M5" s="81" t="s">
        <v>1725</v>
      </c>
      <c r="N5" s="71" t="s">
        <v>6479</v>
      </c>
      <c r="O5" s="71" t="s">
        <v>6480</v>
      </c>
      <c r="P5" s="71" t="s">
        <v>6481</v>
      </c>
      <c r="Q5" s="71" t="s">
        <v>6473</v>
      </c>
      <c r="R5" s="71">
        <v>256</v>
      </c>
      <c r="S5" s="71">
        <v>40</v>
      </c>
      <c r="T5" s="71" t="s">
        <v>6467</v>
      </c>
      <c r="X5" s="70" t="s">
        <v>6474</v>
      </c>
      <c r="CA5" s="71" t="s">
        <v>5466</v>
      </c>
    </row>
    <row r="6" spans="1:95" hidden="1">
      <c r="B6" s="71" t="s">
        <v>6482</v>
      </c>
      <c r="C6" s="71"/>
      <c r="E6" s="78" t="s">
        <v>2611</v>
      </c>
      <c r="H6" s="80">
        <v>37608</v>
      </c>
      <c r="M6" s="81" t="s">
        <v>1725</v>
      </c>
      <c r="N6" s="71" t="s">
        <v>6483</v>
      </c>
      <c r="O6" s="71" t="s">
        <v>6484</v>
      </c>
      <c r="P6" s="71" t="s">
        <v>3513</v>
      </c>
      <c r="Q6" s="71" t="s">
        <v>1237</v>
      </c>
      <c r="R6" s="71">
        <v>256</v>
      </c>
      <c r="S6" s="71">
        <v>40</v>
      </c>
      <c r="T6" s="71" t="s">
        <v>6467</v>
      </c>
      <c r="X6" s="70" t="s">
        <v>6474</v>
      </c>
      <c r="CA6" s="71" t="s">
        <v>5466</v>
      </c>
    </row>
    <row r="7" spans="1:95" hidden="1">
      <c r="B7" s="71" t="s">
        <v>1238</v>
      </c>
      <c r="C7" s="71"/>
      <c r="E7" s="78" t="s">
        <v>2611</v>
      </c>
      <c r="H7" s="80">
        <v>37608</v>
      </c>
      <c r="M7" s="81" t="s">
        <v>1725</v>
      </c>
      <c r="N7" s="71" t="s">
        <v>1239</v>
      </c>
      <c r="O7" s="71" t="s">
        <v>1240</v>
      </c>
      <c r="P7" s="71" t="s">
        <v>3513</v>
      </c>
      <c r="Q7" s="71" t="s">
        <v>1237</v>
      </c>
      <c r="R7" s="71">
        <v>256</v>
      </c>
      <c r="S7" s="71">
        <v>40</v>
      </c>
      <c r="T7" s="71" t="s">
        <v>6467</v>
      </c>
      <c r="X7" s="70" t="s">
        <v>6474</v>
      </c>
      <c r="CA7" s="71" t="s">
        <v>5466</v>
      </c>
    </row>
    <row r="8" spans="1:95" hidden="1">
      <c r="B8" s="71" t="s">
        <v>1241</v>
      </c>
      <c r="C8" s="71"/>
      <c r="E8" s="78" t="s">
        <v>2611</v>
      </c>
      <c r="H8" s="80">
        <v>37608</v>
      </c>
      <c r="M8" s="81" t="s">
        <v>1725</v>
      </c>
      <c r="N8" s="71" t="s">
        <v>1242</v>
      </c>
      <c r="O8" s="71" t="s">
        <v>2581</v>
      </c>
      <c r="P8" s="71" t="s">
        <v>3513</v>
      </c>
      <c r="Q8" s="71" t="s">
        <v>1237</v>
      </c>
      <c r="R8" s="71">
        <v>256</v>
      </c>
      <c r="S8" s="71">
        <v>40</v>
      </c>
      <c r="T8" s="71" t="s">
        <v>6467</v>
      </c>
      <c r="X8" s="70" t="s">
        <v>6474</v>
      </c>
      <c r="CA8" s="71" t="s">
        <v>5466</v>
      </c>
    </row>
    <row r="9" spans="1:95" hidden="1">
      <c r="B9" s="71" t="s">
        <v>2582</v>
      </c>
      <c r="C9" s="71"/>
      <c r="E9" s="78" t="s">
        <v>2611</v>
      </c>
      <c r="H9" s="80">
        <v>37608</v>
      </c>
      <c r="M9" s="81" t="s">
        <v>1725</v>
      </c>
      <c r="N9" s="71" t="s">
        <v>2583</v>
      </c>
      <c r="O9" s="71" t="s">
        <v>2584</v>
      </c>
      <c r="P9" s="71" t="s">
        <v>3513</v>
      </c>
      <c r="Q9" s="71" t="s">
        <v>1237</v>
      </c>
      <c r="R9" s="71">
        <v>256</v>
      </c>
      <c r="S9" s="71">
        <v>40</v>
      </c>
      <c r="T9" s="71" t="s">
        <v>6467</v>
      </c>
      <c r="X9" s="70" t="s">
        <v>6474</v>
      </c>
      <c r="CA9" s="71" t="s">
        <v>5466</v>
      </c>
    </row>
    <row r="10" spans="1:95" hidden="1">
      <c r="B10" s="71" t="s">
        <v>2585</v>
      </c>
      <c r="C10" s="71"/>
      <c r="E10" s="78" t="s">
        <v>2611</v>
      </c>
      <c r="H10" s="80">
        <v>37608</v>
      </c>
      <c r="M10" s="81" t="s">
        <v>1725</v>
      </c>
      <c r="N10" s="71" t="s">
        <v>1898</v>
      </c>
      <c r="O10" s="71" t="s">
        <v>1899</v>
      </c>
      <c r="P10" s="71" t="s">
        <v>3513</v>
      </c>
      <c r="Q10" s="71" t="s">
        <v>1237</v>
      </c>
      <c r="R10" s="71">
        <v>256</v>
      </c>
      <c r="S10" s="71">
        <v>40</v>
      </c>
      <c r="T10" s="71" t="s">
        <v>6467</v>
      </c>
      <c r="X10" s="70" t="s">
        <v>6474</v>
      </c>
      <c r="CA10" s="71" t="s">
        <v>5466</v>
      </c>
    </row>
    <row r="11" spans="1:95" hidden="1">
      <c r="B11" s="71" t="s">
        <v>504</v>
      </c>
      <c r="C11" s="71"/>
      <c r="E11" s="78" t="s">
        <v>2611</v>
      </c>
      <c r="H11" s="80">
        <v>37608</v>
      </c>
      <c r="M11" s="81" t="s">
        <v>1725</v>
      </c>
      <c r="N11" s="71" t="s">
        <v>505</v>
      </c>
      <c r="O11" s="71" t="s">
        <v>1419</v>
      </c>
      <c r="P11" s="71" t="s">
        <v>3513</v>
      </c>
      <c r="Q11" s="71" t="s">
        <v>1237</v>
      </c>
      <c r="R11" s="71">
        <v>256</v>
      </c>
      <c r="S11" s="71">
        <v>40</v>
      </c>
      <c r="T11" s="71" t="s">
        <v>6467</v>
      </c>
      <c r="X11" s="70" t="s">
        <v>6474</v>
      </c>
      <c r="CA11" s="71" t="s">
        <v>5466</v>
      </c>
    </row>
    <row r="12" spans="1:95" hidden="1">
      <c r="B12" s="71" t="s">
        <v>1420</v>
      </c>
      <c r="C12" s="71"/>
      <c r="E12" s="78" t="s">
        <v>2611</v>
      </c>
      <c r="H12" s="80">
        <v>37608</v>
      </c>
      <c r="M12" s="81" t="s">
        <v>1725</v>
      </c>
      <c r="N12" s="71" t="s">
        <v>4352</v>
      </c>
      <c r="O12" s="71" t="s">
        <v>4353</v>
      </c>
      <c r="P12" s="71" t="s">
        <v>3513</v>
      </c>
      <c r="Q12" s="71" t="s">
        <v>1237</v>
      </c>
      <c r="R12" s="71">
        <v>256</v>
      </c>
      <c r="S12" s="71">
        <v>40</v>
      </c>
      <c r="T12" s="71" t="s">
        <v>6467</v>
      </c>
      <c r="X12" s="70" t="s">
        <v>6474</v>
      </c>
      <c r="CA12" s="71" t="s">
        <v>5466</v>
      </c>
    </row>
    <row r="13" spans="1:95" hidden="1">
      <c r="B13" s="71" t="s">
        <v>4354</v>
      </c>
      <c r="C13" s="71"/>
      <c r="E13" s="78" t="s">
        <v>2611</v>
      </c>
      <c r="H13" s="80">
        <v>37967</v>
      </c>
      <c r="M13" s="81" t="s">
        <v>1725</v>
      </c>
      <c r="N13" s="71" t="s">
        <v>4355</v>
      </c>
      <c r="O13" s="71" t="s">
        <v>1207</v>
      </c>
      <c r="P13" s="79" t="s">
        <v>5974</v>
      </c>
      <c r="Q13" s="71" t="s">
        <v>5975</v>
      </c>
      <c r="R13" s="71">
        <v>256</v>
      </c>
      <c r="S13" s="71">
        <v>40</v>
      </c>
      <c r="T13" s="71" t="s">
        <v>6467</v>
      </c>
      <c r="X13" s="70" t="s">
        <v>6474</v>
      </c>
      <c r="CA13" s="71" t="s">
        <v>5466</v>
      </c>
    </row>
    <row r="14" spans="1:95" hidden="1">
      <c r="B14" s="71" t="s">
        <v>5976</v>
      </c>
      <c r="C14" s="71"/>
      <c r="E14" s="78" t="s">
        <v>2611</v>
      </c>
      <c r="H14" s="80">
        <v>37967</v>
      </c>
      <c r="M14" s="81" t="s">
        <v>1725</v>
      </c>
      <c r="N14" s="71" t="s">
        <v>4941</v>
      </c>
      <c r="O14" s="71" t="s">
        <v>4942</v>
      </c>
      <c r="P14" s="79" t="s">
        <v>5974</v>
      </c>
      <c r="Q14" s="71" t="s">
        <v>5975</v>
      </c>
      <c r="R14" s="71">
        <v>256</v>
      </c>
      <c r="S14" s="71">
        <v>40</v>
      </c>
      <c r="T14" s="71" t="s">
        <v>6467</v>
      </c>
      <c r="X14" s="70" t="s">
        <v>6474</v>
      </c>
      <c r="CA14" s="71" t="s">
        <v>5466</v>
      </c>
    </row>
    <row r="15" spans="1:95" hidden="1">
      <c r="B15" s="71" t="s">
        <v>4943</v>
      </c>
      <c r="C15" s="71"/>
      <c r="E15" s="78" t="s">
        <v>2611</v>
      </c>
      <c r="H15" s="80">
        <v>37991</v>
      </c>
      <c r="M15" s="81" t="s">
        <v>1725</v>
      </c>
      <c r="N15" s="71" t="s">
        <v>4944</v>
      </c>
      <c r="O15" s="71" t="s">
        <v>4945</v>
      </c>
      <c r="P15" s="79" t="s">
        <v>5974</v>
      </c>
      <c r="Q15" s="71" t="s">
        <v>4946</v>
      </c>
      <c r="R15" s="71">
        <v>512</v>
      </c>
      <c r="S15" s="71">
        <v>40</v>
      </c>
      <c r="T15" s="71" t="s">
        <v>6467</v>
      </c>
      <c r="X15" s="70" t="s">
        <v>6474</v>
      </c>
      <c r="CA15" s="71" t="s">
        <v>5466</v>
      </c>
    </row>
    <row r="16" spans="1:95" hidden="1">
      <c r="B16" s="71" t="s">
        <v>1581</v>
      </c>
      <c r="C16" s="71"/>
      <c r="E16" s="78" t="s">
        <v>2611</v>
      </c>
      <c r="H16" s="80">
        <v>37991</v>
      </c>
      <c r="M16" s="81" t="s">
        <v>1725</v>
      </c>
      <c r="N16" s="71" t="s">
        <v>4947</v>
      </c>
      <c r="O16" s="71" t="s">
        <v>2963</v>
      </c>
      <c r="P16" s="79" t="s">
        <v>5974</v>
      </c>
      <c r="Q16" s="71" t="s">
        <v>4946</v>
      </c>
      <c r="R16" s="71">
        <v>256</v>
      </c>
      <c r="S16" s="71">
        <v>40</v>
      </c>
      <c r="T16" s="71" t="s">
        <v>6467</v>
      </c>
      <c r="X16" s="70" t="s">
        <v>6474</v>
      </c>
      <c r="CA16" s="71" t="s">
        <v>5466</v>
      </c>
    </row>
    <row r="17" spans="2:79" hidden="1">
      <c r="B17" s="71" t="s">
        <v>2964</v>
      </c>
      <c r="C17" s="71"/>
      <c r="E17" s="78" t="s">
        <v>2611</v>
      </c>
      <c r="H17" s="80">
        <v>38076</v>
      </c>
      <c r="M17" s="81" t="s">
        <v>1725</v>
      </c>
      <c r="N17" s="71" t="s">
        <v>2965</v>
      </c>
      <c r="O17" s="71" t="s">
        <v>2966</v>
      </c>
      <c r="P17" s="79" t="s">
        <v>5974</v>
      </c>
      <c r="Q17" s="71" t="s">
        <v>2967</v>
      </c>
      <c r="R17" s="71">
        <v>256</v>
      </c>
      <c r="S17" s="71">
        <v>40</v>
      </c>
      <c r="T17" s="71" t="s">
        <v>6467</v>
      </c>
      <c r="X17" s="70" t="s">
        <v>6474</v>
      </c>
      <c r="CA17" s="71" t="s">
        <v>5466</v>
      </c>
    </row>
    <row r="18" spans="2:79" hidden="1">
      <c r="B18" s="71" t="s">
        <v>2968</v>
      </c>
      <c r="C18" s="71"/>
      <c r="E18" s="78" t="s">
        <v>2611</v>
      </c>
      <c r="H18" s="80">
        <v>38076</v>
      </c>
      <c r="M18" s="81" t="s">
        <v>1725</v>
      </c>
      <c r="N18" s="71" t="s">
        <v>2969</v>
      </c>
      <c r="O18" s="71" t="s">
        <v>6713</v>
      </c>
      <c r="P18" s="79" t="s">
        <v>5974</v>
      </c>
      <c r="Q18" s="71" t="s">
        <v>2967</v>
      </c>
      <c r="R18" s="71">
        <v>256</v>
      </c>
      <c r="S18" s="71">
        <v>40</v>
      </c>
      <c r="T18" s="71" t="s">
        <v>6467</v>
      </c>
      <c r="X18" s="70" t="s">
        <v>6474</v>
      </c>
      <c r="CA18" s="71" t="s">
        <v>5466</v>
      </c>
    </row>
    <row r="19" spans="2:79" hidden="1">
      <c r="B19" s="71" t="s">
        <v>6714</v>
      </c>
      <c r="C19" s="71"/>
      <c r="E19" s="78" t="s">
        <v>2611</v>
      </c>
      <c r="H19" s="80">
        <v>38076</v>
      </c>
      <c r="M19" s="81" t="s">
        <v>1725</v>
      </c>
      <c r="N19" s="71" t="s">
        <v>6715</v>
      </c>
      <c r="O19" s="71" t="s">
        <v>6716</v>
      </c>
      <c r="P19" s="79" t="s">
        <v>5974</v>
      </c>
      <c r="Q19" s="71" t="s">
        <v>2967</v>
      </c>
      <c r="R19" s="71">
        <v>256</v>
      </c>
      <c r="S19" s="71">
        <v>40</v>
      </c>
      <c r="T19" s="71" t="s">
        <v>6467</v>
      </c>
      <c r="X19" s="70" t="s">
        <v>6474</v>
      </c>
      <c r="CA19" s="71" t="s">
        <v>5466</v>
      </c>
    </row>
    <row r="20" spans="2:79" hidden="1">
      <c r="B20" s="71" t="s">
        <v>4037</v>
      </c>
      <c r="C20" s="71"/>
      <c r="E20" s="78" t="s">
        <v>2611</v>
      </c>
      <c r="H20" s="80">
        <v>38076</v>
      </c>
      <c r="M20" s="81" t="s">
        <v>1725</v>
      </c>
      <c r="N20" s="71" t="s">
        <v>4038</v>
      </c>
      <c r="O20" s="71" t="s">
        <v>4039</v>
      </c>
      <c r="P20" s="79" t="s">
        <v>5974</v>
      </c>
      <c r="Q20" s="71" t="s">
        <v>2967</v>
      </c>
      <c r="R20" s="71">
        <v>256</v>
      </c>
      <c r="S20" s="71">
        <v>40</v>
      </c>
      <c r="T20" s="71" t="s">
        <v>6467</v>
      </c>
      <c r="X20" s="70" t="s">
        <v>6474</v>
      </c>
      <c r="CA20" s="71" t="s">
        <v>5466</v>
      </c>
    </row>
    <row r="21" spans="2:79" hidden="1">
      <c r="B21" s="71" t="s">
        <v>4040</v>
      </c>
      <c r="C21" s="71"/>
      <c r="E21" s="78" t="s">
        <v>2611</v>
      </c>
      <c r="H21" s="80">
        <v>38076</v>
      </c>
      <c r="M21" s="81" t="s">
        <v>1725</v>
      </c>
      <c r="N21" s="71" t="s">
        <v>4041</v>
      </c>
      <c r="O21" s="71" t="s">
        <v>4042</v>
      </c>
      <c r="P21" s="79" t="s">
        <v>5974</v>
      </c>
      <c r="Q21" s="71" t="s">
        <v>2967</v>
      </c>
      <c r="R21" s="71">
        <v>256</v>
      </c>
      <c r="S21" s="71">
        <v>40</v>
      </c>
      <c r="T21" s="71" t="s">
        <v>6467</v>
      </c>
      <c r="X21" s="70" t="s">
        <v>6474</v>
      </c>
      <c r="CA21" s="71" t="s">
        <v>5466</v>
      </c>
    </row>
    <row r="22" spans="2:79" hidden="1">
      <c r="B22" s="71" t="s">
        <v>4043</v>
      </c>
      <c r="C22" s="71"/>
      <c r="E22" s="78" t="s">
        <v>2611</v>
      </c>
      <c r="H22" s="80">
        <v>38152</v>
      </c>
      <c r="M22" s="81" t="s">
        <v>1725</v>
      </c>
      <c r="N22" s="71" t="s">
        <v>5724</v>
      </c>
      <c r="O22" s="71" t="s">
        <v>3021</v>
      </c>
      <c r="P22" s="79" t="s">
        <v>5974</v>
      </c>
      <c r="Q22" s="71" t="s">
        <v>2967</v>
      </c>
      <c r="R22" s="71">
        <v>256</v>
      </c>
      <c r="S22" s="71">
        <v>40</v>
      </c>
      <c r="T22" s="71" t="s">
        <v>6467</v>
      </c>
      <c r="X22" s="70" t="s">
        <v>6474</v>
      </c>
      <c r="CA22" s="71" t="s">
        <v>5466</v>
      </c>
    </row>
    <row r="23" spans="2:79" hidden="1">
      <c r="B23" s="71" t="s">
        <v>3022</v>
      </c>
      <c r="C23" s="71"/>
      <c r="E23" s="78" t="s">
        <v>2611</v>
      </c>
      <c r="H23" s="80">
        <v>38152</v>
      </c>
      <c r="M23" s="81" t="s">
        <v>1725</v>
      </c>
      <c r="N23" s="71" t="s">
        <v>3023</v>
      </c>
      <c r="O23" s="71" t="s">
        <v>3024</v>
      </c>
      <c r="P23" s="79" t="s">
        <v>5974</v>
      </c>
      <c r="Q23" s="71" t="s">
        <v>2967</v>
      </c>
      <c r="R23" s="71">
        <v>256</v>
      </c>
      <c r="S23" s="71">
        <v>40</v>
      </c>
      <c r="T23" s="71" t="s">
        <v>6467</v>
      </c>
      <c r="X23" s="70" t="s">
        <v>6474</v>
      </c>
      <c r="CA23" s="71" t="s">
        <v>5466</v>
      </c>
    </row>
    <row r="24" spans="2:79" hidden="1">
      <c r="B24" s="71" t="s">
        <v>3025</v>
      </c>
      <c r="C24" s="71"/>
      <c r="E24" s="78" t="s">
        <v>2611</v>
      </c>
      <c r="H24" s="80">
        <v>38152</v>
      </c>
      <c r="M24" s="81" t="s">
        <v>1725</v>
      </c>
      <c r="N24" s="71" t="s">
        <v>3026</v>
      </c>
      <c r="O24" s="71" t="s">
        <v>3027</v>
      </c>
      <c r="P24" s="79" t="s">
        <v>5974</v>
      </c>
      <c r="Q24" s="71" t="s">
        <v>2967</v>
      </c>
      <c r="R24" s="71">
        <v>256</v>
      </c>
      <c r="S24" s="71">
        <v>40</v>
      </c>
      <c r="T24" s="71" t="s">
        <v>6467</v>
      </c>
      <c r="X24" s="70" t="s">
        <v>6474</v>
      </c>
      <c r="CA24" s="71" t="s">
        <v>5466</v>
      </c>
    </row>
    <row r="25" spans="2:79" hidden="1">
      <c r="B25" s="71" t="s">
        <v>1360</v>
      </c>
      <c r="C25" s="71"/>
      <c r="E25" s="78" t="s">
        <v>2611</v>
      </c>
      <c r="H25" s="80">
        <v>38152</v>
      </c>
      <c r="M25" s="81" t="s">
        <v>1725</v>
      </c>
      <c r="N25" s="71" t="s">
        <v>1361</v>
      </c>
      <c r="O25" s="71" t="s">
        <v>1362</v>
      </c>
      <c r="P25" s="79" t="s">
        <v>5974</v>
      </c>
      <c r="Q25" s="71" t="s">
        <v>2967</v>
      </c>
      <c r="R25" s="71">
        <v>256</v>
      </c>
      <c r="S25" s="71">
        <v>40</v>
      </c>
      <c r="T25" s="71" t="s">
        <v>6467</v>
      </c>
      <c r="X25" s="70" t="s">
        <v>6474</v>
      </c>
      <c r="CA25" s="71" t="s">
        <v>5466</v>
      </c>
    </row>
    <row r="26" spans="2:79" hidden="1">
      <c r="B26" s="71" t="s">
        <v>1363</v>
      </c>
      <c r="C26" s="71"/>
      <c r="E26" s="78" t="s">
        <v>2611</v>
      </c>
      <c r="H26" s="80">
        <v>38152</v>
      </c>
      <c r="M26" s="81" t="s">
        <v>1725</v>
      </c>
      <c r="N26" s="71" t="s">
        <v>4831</v>
      </c>
      <c r="O26" s="71" t="s">
        <v>4832</v>
      </c>
      <c r="P26" s="79" t="s">
        <v>5974</v>
      </c>
      <c r="Q26" s="71" t="s">
        <v>2967</v>
      </c>
      <c r="R26" s="71">
        <v>256</v>
      </c>
      <c r="S26" s="71">
        <v>40</v>
      </c>
      <c r="T26" s="71" t="s">
        <v>6467</v>
      </c>
      <c r="X26" s="70" t="s">
        <v>6474</v>
      </c>
      <c r="CA26" s="71" t="s">
        <v>5466</v>
      </c>
    </row>
    <row r="27" spans="2:79" hidden="1">
      <c r="B27" s="71" t="s">
        <v>4833</v>
      </c>
      <c r="C27" s="71"/>
      <c r="E27" s="78" t="s">
        <v>2611</v>
      </c>
      <c r="H27" s="80">
        <v>38152</v>
      </c>
      <c r="M27" s="81" t="s">
        <v>1725</v>
      </c>
      <c r="N27" s="71" t="s">
        <v>4834</v>
      </c>
      <c r="O27" s="71" t="s">
        <v>4835</v>
      </c>
      <c r="P27" s="79" t="s">
        <v>5974</v>
      </c>
      <c r="Q27" s="71" t="s">
        <v>2967</v>
      </c>
      <c r="R27" s="71">
        <v>256</v>
      </c>
      <c r="S27" s="71">
        <v>40</v>
      </c>
      <c r="T27" s="71" t="s">
        <v>6467</v>
      </c>
      <c r="X27" s="70" t="s">
        <v>6474</v>
      </c>
      <c r="CA27" s="71" t="s">
        <v>5466</v>
      </c>
    </row>
    <row r="28" spans="2:79" hidden="1">
      <c r="B28" s="71" t="s">
        <v>4836</v>
      </c>
      <c r="C28" s="71"/>
      <c r="E28" s="78" t="s">
        <v>2611</v>
      </c>
      <c r="H28" s="80">
        <v>38471</v>
      </c>
      <c r="M28" s="81" t="s">
        <v>1725</v>
      </c>
      <c r="N28" s="71" t="s">
        <v>4837</v>
      </c>
      <c r="O28" s="71" t="s">
        <v>4838</v>
      </c>
      <c r="P28" s="71"/>
      <c r="Q28" s="71" t="s">
        <v>4445</v>
      </c>
      <c r="R28" s="71" t="s">
        <v>4446</v>
      </c>
      <c r="S28" s="71">
        <v>120</v>
      </c>
      <c r="T28" s="71" t="s">
        <v>4447</v>
      </c>
      <c r="X28" s="70" t="s">
        <v>4448</v>
      </c>
      <c r="CA28" s="71" t="s">
        <v>1547</v>
      </c>
    </row>
    <row r="29" spans="2:79" hidden="1">
      <c r="B29" s="71" t="s">
        <v>5344</v>
      </c>
      <c r="C29" s="71"/>
      <c r="E29" s="78" t="s">
        <v>2611</v>
      </c>
      <c r="H29" s="80">
        <v>38516</v>
      </c>
      <c r="M29" s="81" t="s">
        <v>1725</v>
      </c>
      <c r="N29" s="71" t="s">
        <v>5345</v>
      </c>
      <c r="O29" s="71" t="s">
        <v>5346</v>
      </c>
      <c r="P29" s="71"/>
      <c r="Q29" s="71" t="s">
        <v>4445</v>
      </c>
      <c r="R29" s="71" t="s">
        <v>4446</v>
      </c>
      <c r="S29" s="71">
        <v>120</v>
      </c>
      <c r="T29" s="71" t="s">
        <v>4447</v>
      </c>
      <c r="X29" s="70" t="s">
        <v>4448</v>
      </c>
      <c r="CA29" s="71" t="s">
        <v>1547</v>
      </c>
    </row>
    <row r="30" spans="2:79" hidden="1">
      <c r="B30" s="71" t="s">
        <v>5347</v>
      </c>
      <c r="C30" s="71"/>
      <c r="E30" s="78" t="s">
        <v>2611</v>
      </c>
      <c r="H30" s="80">
        <v>38873</v>
      </c>
      <c r="M30" s="81" t="s">
        <v>1725</v>
      </c>
      <c r="N30" s="71" t="s">
        <v>5348</v>
      </c>
      <c r="O30" s="71" t="s">
        <v>109</v>
      </c>
      <c r="P30" s="71" t="s">
        <v>110</v>
      </c>
      <c r="Q30" s="71" t="s">
        <v>111</v>
      </c>
      <c r="R30" s="71">
        <v>512</v>
      </c>
      <c r="S30" s="71">
        <v>80</v>
      </c>
      <c r="T30" s="71" t="s">
        <v>6467</v>
      </c>
      <c r="X30" s="70" t="s">
        <v>6474</v>
      </c>
      <c r="CA30" s="71" t="s">
        <v>5466</v>
      </c>
    </row>
    <row r="31" spans="2:79" hidden="1">
      <c r="B31" s="71" t="s">
        <v>112</v>
      </c>
      <c r="C31" s="71"/>
      <c r="E31" s="78" t="s">
        <v>2611</v>
      </c>
      <c r="H31" s="80">
        <v>38950</v>
      </c>
      <c r="M31" s="81" t="s">
        <v>1725</v>
      </c>
      <c r="N31" s="71" t="s">
        <v>113</v>
      </c>
      <c r="O31" s="71" t="s">
        <v>114</v>
      </c>
      <c r="P31" s="71" t="s">
        <v>110</v>
      </c>
      <c r="Q31" s="71" t="s">
        <v>115</v>
      </c>
      <c r="R31" s="71">
        <v>512</v>
      </c>
      <c r="S31" s="71">
        <v>80</v>
      </c>
      <c r="T31" s="71" t="s">
        <v>6467</v>
      </c>
      <c r="X31" s="70" t="s">
        <v>6474</v>
      </c>
      <c r="CA31" s="71" t="s">
        <v>5466</v>
      </c>
    </row>
    <row r="32" spans="2:79" hidden="1">
      <c r="B32" s="71" t="s">
        <v>116</v>
      </c>
      <c r="C32" s="71"/>
      <c r="E32" s="78" t="s">
        <v>2611</v>
      </c>
      <c r="H32" s="80">
        <v>38950</v>
      </c>
      <c r="M32" s="81" t="s">
        <v>1725</v>
      </c>
      <c r="N32" s="71" t="s">
        <v>117</v>
      </c>
      <c r="O32" s="71" t="s">
        <v>118</v>
      </c>
      <c r="P32" s="71" t="s">
        <v>110</v>
      </c>
      <c r="Q32" s="71" t="s">
        <v>115</v>
      </c>
      <c r="R32" s="71">
        <v>512</v>
      </c>
      <c r="S32" s="71">
        <v>80</v>
      </c>
      <c r="T32" s="71" t="s">
        <v>6467</v>
      </c>
      <c r="X32" s="70" t="s">
        <v>6474</v>
      </c>
      <c r="CA32" s="71" t="s">
        <v>5466</v>
      </c>
    </row>
    <row r="33" spans="2:85" hidden="1">
      <c r="B33" s="71" t="s">
        <v>119</v>
      </c>
      <c r="C33" s="71"/>
      <c r="E33" s="78" t="s">
        <v>2611</v>
      </c>
      <c r="H33" s="80">
        <v>38950</v>
      </c>
      <c r="M33" s="81" t="s">
        <v>1725</v>
      </c>
      <c r="N33" s="71" t="s">
        <v>120</v>
      </c>
      <c r="O33" s="71" t="s">
        <v>121</v>
      </c>
      <c r="P33" s="71" t="s">
        <v>110</v>
      </c>
      <c r="Q33" s="71" t="s">
        <v>115</v>
      </c>
      <c r="R33" s="71">
        <v>512</v>
      </c>
      <c r="S33" s="71">
        <v>80</v>
      </c>
      <c r="T33" s="71" t="s">
        <v>6467</v>
      </c>
      <c r="X33" s="70" t="s">
        <v>6474</v>
      </c>
      <c r="CA33" s="71" t="s">
        <v>5466</v>
      </c>
    </row>
    <row r="34" spans="2:85" hidden="1">
      <c r="B34" s="71" t="s">
        <v>122</v>
      </c>
      <c r="C34" s="71"/>
      <c r="E34" s="78" t="s">
        <v>2611</v>
      </c>
      <c r="H34" s="80">
        <v>38950</v>
      </c>
      <c r="M34" s="81" t="s">
        <v>1725</v>
      </c>
      <c r="N34" s="71" t="s">
        <v>123</v>
      </c>
      <c r="O34" s="71" t="s">
        <v>124</v>
      </c>
      <c r="P34" s="71" t="s">
        <v>110</v>
      </c>
      <c r="Q34" s="71" t="s">
        <v>115</v>
      </c>
      <c r="R34" s="71">
        <v>512</v>
      </c>
      <c r="S34" s="71">
        <v>80</v>
      </c>
      <c r="T34" s="71" t="s">
        <v>6467</v>
      </c>
      <c r="X34" s="70" t="s">
        <v>6474</v>
      </c>
      <c r="CA34" s="71" t="s">
        <v>5466</v>
      </c>
    </row>
    <row r="35" spans="2:85" hidden="1">
      <c r="B35" s="71" t="s">
        <v>125</v>
      </c>
      <c r="C35" s="71"/>
      <c r="E35" s="78" t="s">
        <v>2611</v>
      </c>
      <c r="H35" s="80">
        <v>39017</v>
      </c>
      <c r="M35" s="81" t="s">
        <v>1725</v>
      </c>
      <c r="N35" s="71" t="s">
        <v>126</v>
      </c>
      <c r="O35" s="71" t="s">
        <v>127</v>
      </c>
      <c r="P35" s="71" t="s">
        <v>110</v>
      </c>
      <c r="Q35" s="71" t="s">
        <v>115</v>
      </c>
      <c r="R35" s="71">
        <v>512</v>
      </c>
      <c r="S35" s="71">
        <v>80</v>
      </c>
      <c r="T35" s="71" t="s">
        <v>6467</v>
      </c>
      <c r="X35" s="70" t="s">
        <v>6474</v>
      </c>
      <c r="CA35" s="71" t="s">
        <v>5466</v>
      </c>
    </row>
    <row r="36" spans="2:85" hidden="1">
      <c r="B36" s="71" t="s">
        <v>4865</v>
      </c>
      <c r="C36" s="71"/>
      <c r="E36" s="78" t="s">
        <v>2611</v>
      </c>
      <c r="H36" s="80">
        <v>39017</v>
      </c>
      <c r="M36" s="81" t="s">
        <v>1725</v>
      </c>
      <c r="N36" s="71" t="s">
        <v>4866</v>
      </c>
      <c r="O36" s="71" t="s">
        <v>4867</v>
      </c>
      <c r="P36" s="71" t="s">
        <v>110</v>
      </c>
      <c r="Q36" s="71" t="s">
        <v>115</v>
      </c>
      <c r="R36" s="71">
        <v>512</v>
      </c>
      <c r="S36" s="71">
        <v>80</v>
      </c>
      <c r="T36" s="71" t="s">
        <v>6467</v>
      </c>
      <c r="X36" s="70" t="s">
        <v>6474</v>
      </c>
      <c r="CA36" s="71" t="s">
        <v>5466</v>
      </c>
    </row>
    <row r="37" spans="2:85" hidden="1">
      <c r="B37" s="71" t="s">
        <v>4868</v>
      </c>
      <c r="C37" s="71"/>
      <c r="E37" s="78" t="s">
        <v>2611</v>
      </c>
      <c r="H37" s="80">
        <v>39066</v>
      </c>
      <c r="M37" s="81" t="s">
        <v>1725</v>
      </c>
      <c r="N37" s="71" t="s">
        <v>4869</v>
      </c>
      <c r="O37" s="71" t="s">
        <v>4870</v>
      </c>
      <c r="P37" s="71" t="s">
        <v>110</v>
      </c>
      <c r="Q37" s="71" t="s">
        <v>4871</v>
      </c>
      <c r="R37" s="71">
        <v>512</v>
      </c>
      <c r="S37" s="71">
        <v>80</v>
      </c>
      <c r="T37" s="71" t="s">
        <v>6467</v>
      </c>
      <c r="X37" s="70" t="s">
        <v>6474</v>
      </c>
      <c r="CA37" s="71" t="s">
        <v>5466</v>
      </c>
    </row>
    <row r="38" spans="2:85" hidden="1">
      <c r="B38" s="71" t="s">
        <v>4872</v>
      </c>
      <c r="C38" s="71"/>
      <c r="E38" s="78" t="s">
        <v>2611</v>
      </c>
      <c r="H38" s="80">
        <v>39066</v>
      </c>
      <c r="M38" s="81" t="s">
        <v>1725</v>
      </c>
      <c r="N38" s="71" t="s">
        <v>5647</v>
      </c>
      <c r="O38" s="71" t="s">
        <v>5648</v>
      </c>
      <c r="P38" s="71" t="s">
        <v>110</v>
      </c>
      <c r="Q38" s="71" t="s">
        <v>4871</v>
      </c>
      <c r="R38" s="71">
        <v>512</v>
      </c>
      <c r="S38" s="71">
        <v>80</v>
      </c>
      <c r="T38" s="71" t="s">
        <v>6467</v>
      </c>
      <c r="X38" s="70" t="s">
        <v>6474</v>
      </c>
      <c r="CA38" s="71" t="s">
        <v>5466</v>
      </c>
    </row>
    <row r="39" spans="2:85" hidden="1">
      <c r="B39" s="71" t="s">
        <v>5649</v>
      </c>
      <c r="C39" s="71"/>
      <c r="E39" s="78" t="s">
        <v>2611</v>
      </c>
      <c r="H39" s="80">
        <v>39066</v>
      </c>
      <c r="M39" s="81" t="s">
        <v>1725</v>
      </c>
      <c r="N39" s="71" t="s">
        <v>5650</v>
      </c>
      <c r="O39" s="71" t="s">
        <v>3256</v>
      </c>
      <c r="P39" s="71" t="s">
        <v>110</v>
      </c>
      <c r="Q39" s="71" t="s">
        <v>4871</v>
      </c>
      <c r="R39" s="71">
        <v>512</v>
      </c>
      <c r="S39" s="71">
        <v>80</v>
      </c>
      <c r="T39" s="71" t="s">
        <v>6467</v>
      </c>
      <c r="X39" s="70" t="s">
        <v>6474</v>
      </c>
      <c r="CA39" s="71" t="s">
        <v>5466</v>
      </c>
    </row>
    <row r="40" spans="2:85" hidden="1">
      <c r="B40" s="71" t="s">
        <v>3257</v>
      </c>
      <c r="C40" s="71"/>
      <c r="E40" s="78" t="s">
        <v>2611</v>
      </c>
      <c r="H40" s="80">
        <v>39097</v>
      </c>
      <c r="M40" s="81" t="s">
        <v>1725</v>
      </c>
      <c r="N40" s="71" t="s">
        <v>3258</v>
      </c>
      <c r="O40" s="71" t="s">
        <v>3259</v>
      </c>
      <c r="P40" s="71" t="s">
        <v>110</v>
      </c>
      <c r="Q40" s="71" t="s">
        <v>4871</v>
      </c>
      <c r="R40" s="71">
        <v>512</v>
      </c>
      <c r="S40" s="71">
        <v>80</v>
      </c>
      <c r="T40" s="71" t="s">
        <v>6467</v>
      </c>
      <c r="X40" s="70" t="s">
        <v>6474</v>
      </c>
      <c r="CA40" s="71" t="s">
        <v>5466</v>
      </c>
    </row>
    <row r="41" spans="2:85" hidden="1">
      <c r="B41" s="71" t="s">
        <v>1579</v>
      </c>
      <c r="C41" s="71"/>
      <c r="E41" s="78" t="s">
        <v>2611</v>
      </c>
      <c r="H41" s="80">
        <v>39097</v>
      </c>
      <c r="M41" s="81" t="s">
        <v>1725</v>
      </c>
      <c r="N41" s="71" t="s">
        <v>3260</v>
      </c>
      <c r="O41" s="71" t="s">
        <v>3261</v>
      </c>
      <c r="P41" s="71" t="s">
        <v>110</v>
      </c>
      <c r="Q41" s="71" t="s">
        <v>4871</v>
      </c>
      <c r="R41" s="71">
        <v>512</v>
      </c>
      <c r="S41" s="71">
        <v>80</v>
      </c>
      <c r="T41" s="71" t="s">
        <v>6467</v>
      </c>
      <c r="X41" s="70" t="s">
        <v>6474</v>
      </c>
      <c r="CA41" s="71" t="s">
        <v>5466</v>
      </c>
    </row>
    <row r="42" spans="2:85">
      <c r="B42" s="79" t="s">
        <v>3842</v>
      </c>
      <c r="E42" s="78" t="s">
        <v>2611</v>
      </c>
      <c r="H42" s="80">
        <v>38282</v>
      </c>
      <c r="M42" s="81" t="s">
        <v>6343</v>
      </c>
      <c r="N42" s="79" t="s">
        <v>6344</v>
      </c>
      <c r="O42" s="79" t="s">
        <v>6345</v>
      </c>
      <c r="P42" s="79" t="s">
        <v>5974</v>
      </c>
      <c r="Q42" s="79" t="s">
        <v>6346</v>
      </c>
      <c r="R42" s="71">
        <v>256</v>
      </c>
      <c r="S42" s="71">
        <v>40</v>
      </c>
      <c r="T42" s="79" t="s">
        <v>6467</v>
      </c>
      <c r="X42" s="70" t="s">
        <v>6347</v>
      </c>
      <c r="AP42" s="70">
        <v>1</v>
      </c>
      <c r="CA42" s="70" t="s">
        <v>6348</v>
      </c>
      <c r="CE42" s="70">
        <v>1</v>
      </c>
      <c r="CF42" s="70">
        <v>1</v>
      </c>
      <c r="CG42" s="70">
        <v>1</v>
      </c>
    </row>
    <row r="43" spans="2:85">
      <c r="B43" s="79" t="s">
        <v>6349</v>
      </c>
      <c r="E43" s="78" t="s">
        <v>2611</v>
      </c>
      <c r="H43" s="80">
        <v>38282</v>
      </c>
      <c r="M43" s="81" t="s">
        <v>6343</v>
      </c>
      <c r="N43" s="79" t="s">
        <v>6350</v>
      </c>
      <c r="O43" s="79" t="s">
        <v>3372</v>
      </c>
      <c r="P43" s="79" t="s">
        <v>5974</v>
      </c>
      <c r="Q43" s="79" t="s">
        <v>6346</v>
      </c>
      <c r="R43" s="71">
        <v>256</v>
      </c>
      <c r="S43" s="71">
        <v>40</v>
      </c>
      <c r="T43" s="79" t="s">
        <v>6467</v>
      </c>
      <c r="X43" s="70" t="s">
        <v>6347</v>
      </c>
      <c r="AP43" s="70">
        <v>1</v>
      </c>
      <c r="CA43" s="70" t="s">
        <v>6348</v>
      </c>
      <c r="CE43" s="70">
        <v>1</v>
      </c>
      <c r="CF43" s="70">
        <v>1</v>
      </c>
      <c r="CG43" s="70">
        <v>1</v>
      </c>
    </row>
    <row r="44" spans="2:85">
      <c r="B44" s="79" t="s">
        <v>2626</v>
      </c>
      <c r="E44" s="78" t="s">
        <v>2611</v>
      </c>
      <c r="H44" s="80">
        <v>38584</v>
      </c>
      <c r="M44" s="81" t="s">
        <v>6343</v>
      </c>
      <c r="N44" s="79" t="s">
        <v>2627</v>
      </c>
      <c r="O44" s="79" t="s">
        <v>2628</v>
      </c>
      <c r="P44" s="79" t="s">
        <v>2629</v>
      </c>
      <c r="Q44" s="79" t="s">
        <v>6346</v>
      </c>
      <c r="R44" s="71">
        <v>256</v>
      </c>
      <c r="S44" s="71">
        <v>80</v>
      </c>
      <c r="T44" s="79" t="s">
        <v>6467</v>
      </c>
      <c r="X44" s="70" t="s">
        <v>6347</v>
      </c>
      <c r="AP44" s="70">
        <v>1</v>
      </c>
      <c r="CA44" s="70" t="s">
        <v>6348</v>
      </c>
      <c r="CE44" s="70">
        <v>1</v>
      </c>
      <c r="CF44" s="70">
        <v>1</v>
      </c>
      <c r="CG44" s="70">
        <v>1</v>
      </c>
    </row>
    <row r="45" spans="2:85">
      <c r="B45" s="79" t="s">
        <v>2630</v>
      </c>
      <c r="E45" s="78" t="s">
        <v>2611</v>
      </c>
      <c r="H45" s="80">
        <v>38607</v>
      </c>
      <c r="M45" s="81" t="s">
        <v>6343</v>
      </c>
      <c r="N45" s="79" t="s">
        <v>2631</v>
      </c>
      <c r="O45" s="79" t="s">
        <v>2632</v>
      </c>
      <c r="P45" s="79" t="s">
        <v>2629</v>
      </c>
      <c r="Q45" s="79" t="s">
        <v>6346</v>
      </c>
      <c r="R45" s="71">
        <v>256</v>
      </c>
      <c r="S45" s="71">
        <v>80</v>
      </c>
      <c r="T45" s="79" t="s">
        <v>6467</v>
      </c>
      <c r="X45" s="70" t="s">
        <v>6347</v>
      </c>
      <c r="AP45" s="70">
        <v>1</v>
      </c>
      <c r="CA45" s="70" t="s">
        <v>6348</v>
      </c>
      <c r="CE45" s="70">
        <v>1</v>
      </c>
      <c r="CF45" s="70">
        <v>1</v>
      </c>
      <c r="CG45" s="70">
        <v>1</v>
      </c>
    </row>
    <row r="46" spans="2:85">
      <c r="B46" s="79" t="s">
        <v>6591</v>
      </c>
      <c r="E46" s="78" t="s">
        <v>2611</v>
      </c>
      <c r="H46" s="80">
        <v>38607</v>
      </c>
      <c r="M46" s="81" t="s">
        <v>6592</v>
      </c>
      <c r="N46" s="79" t="s">
        <v>6593</v>
      </c>
      <c r="O46" s="79" t="s">
        <v>6594</v>
      </c>
      <c r="P46" s="79" t="s">
        <v>2629</v>
      </c>
      <c r="Q46" s="79" t="s">
        <v>6346</v>
      </c>
      <c r="R46" s="71">
        <v>256</v>
      </c>
      <c r="S46" s="71">
        <v>80</v>
      </c>
      <c r="T46" s="79" t="s">
        <v>6467</v>
      </c>
      <c r="X46" s="70" t="s">
        <v>6347</v>
      </c>
      <c r="AP46" s="70">
        <v>1</v>
      </c>
      <c r="CA46" s="70" t="s">
        <v>6348</v>
      </c>
      <c r="CE46" s="70">
        <v>1</v>
      </c>
      <c r="CF46" s="70">
        <v>1</v>
      </c>
      <c r="CG46" s="70">
        <v>1</v>
      </c>
    </row>
    <row r="47" spans="2:85">
      <c r="B47" s="79" t="s">
        <v>6595</v>
      </c>
      <c r="E47" s="78" t="s">
        <v>2611</v>
      </c>
      <c r="H47" s="80">
        <v>38733</v>
      </c>
      <c r="M47" s="81" t="s">
        <v>6343</v>
      </c>
      <c r="N47" s="79" t="s">
        <v>1668</v>
      </c>
      <c r="O47" s="79" t="s">
        <v>1669</v>
      </c>
      <c r="P47" s="79" t="s">
        <v>2629</v>
      </c>
      <c r="Q47" s="79" t="s">
        <v>6346</v>
      </c>
      <c r="R47" s="71">
        <v>256</v>
      </c>
      <c r="S47" s="71">
        <v>80</v>
      </c>
      <c r="T47" s="79" t="s">
        <v>6467</v>
      </c>
      <c r="X47" s="70" t="s">
        <v>6347</v>
      </c>
      <c r="AP47" s="70">
        <v>1</v>
      </c>
      <c r="CA47" s="70" t="s">
        <v>6348</v>
      </c>
      <c r="CE47" s="70">
        <v>1</v>
      </c>
      <c r="CF47" s="70">
        <v>1</v>
      </c>
      <c r="CG47" s="70">
        <v>1</v>
      </c>
    </row>
    <row r="48" spans="2:85">
      <c r="B48" s="79" t="s">
        <v>3842</v>
      </c>
      <c r="E48" s="78" t="s">
        <v>2611</v>
      </c>
      <c r="H48" s="80">
        <v>38733</v>
      </c>
      <c r="M48" s="81" t="s">
        <v>6343</v>
      </c>
      <c r="N48" s="79" t="s">
        <v>1670</v>
      </c>
      <c r="O48" s="79" t="s">
        <v>1671</v>
      </c>
      <c r="P48" s="79" t="s">
        <v>2629</v>
      </c>
      <c r="Q48" s="79" t="s">
        <v>6346</v>
      </c>
      <c r="R48" s="71">
        <v>256</v>
      </c>
      <c r="S48" s="71">
        <v>80</v>
      </c>
      <c r="T48" s="79" t="s">
        <v>6467</v>
      </c>
      <c r="X48" s="70" t="s">
        <v>6347</v>
      </c>
      <c r="AP48" s="70">
        <v>1</v>
      </c>
      <c r="CA48" s="70" t="s">
        <v>6348</v>
      </c>
      <c r="CE48" s="70">
        <v>1</v>
      </c>
      <c r="CF48" s="70">
        <v>1</v>
      </c>
      <c r="CG48" s="70">
        <v>1</v>
      </c>
    </row>
    <row r="49" spans="2:85">
      <c r="B49" s="79" t="s">
        <v>737</v>
      </c>
      <c r="E49" s="78" t="s">
        <v>2611</v>
      </c>
      <c r="H49" s="80">
        <v>38891</v>
      </c>
      <c r="M49" s="81" t="s">
        <v>6343</v>
      </c>
      <c r="N49" s="79" t="s">
        <v>1808</v>
      </c>
      <c r="O49" s="79" t="s">
        <v>1810</v>
      </c>
      <c r="P49" s="79" t="s">
        <v>2629</v>
      </c>
      <c r="Q49" s="79" t="s">
        <v>6346</v>
      </c>
      <c r="R49" s="71">
        <v>256</v>
      </c>
      <c r="S49" s="71">
        <v>80</v>
      </c>
      <c r="T49" s="79" t="s">
        <v>6467</v>
      </c>
      <c r="X49" s="70" t="s">
        <v>6347</v>
      </c>
      <c r="AP49" s="70">
        <v>1</v>
      </c>
      <c r="CA49" s="70" t="s">
        <v>6348</v>
      </c>
      <c r="CE49" s="70">
        <v>1</v>
      </c>
      <c r="CF49" s="70">
        <v>1</v>
      </c>
      <c r="CG49" s="70">
        <v>1</v>
      </c>
    </row>
    <row r="50" spans="2:85">
      <c r="B50" s="79" t="s">
        <v>1672</v>
      </c>
      <c r="E50" s="78" t="s">
        <v>2611</v>
      </c>
      <c r="H50" s="80">
        <v>38891</v>
      </c>
      <c r="M50" s="81" t="s">
        <v>6343</v>
      </c>
      <c r="N50" s="79" t="s">
        <v>1673</v>
      </c>
      <c r="O50" s="79" t="s">
        <v>2386</v>
      </c>
      <c r="P50" s="79" t="s">
        <v>2629</v>
      </c>
      <c r="Q50" s="79" t="s">
        <v>6346</v>
      </c>
      <c r="R50" s="71">
        <v>256</v>
      </c>
      <c r="S50" s="71">
        <v>80</v>
      </c>
      <c r="T50" s="79" t="s">
        <v>6467</v>
      </c>
      <c r="X50" s="70" t="s">
        <v>6347</v>
      </c>
      <c r="AP50" s="70">
        <v>1</v>
      </c>
      <c r="CA50" s="70" t="s">
        <v>6348</v>
      </c>
      <c r="CE50" s="70">
        <v>1</v>
      </c>
      <c r="CF50" s="70">
        <v>1</v>
      </c>
      <c r="CG50" s="70">
        <v>1</v>
      </c>
    </row>
    <row r="51" spans="2:85" hidden="1">
      <c r="B51" s="71" t="s">
        <v>2387</v>
      </c>
      <c r="C51" s="71"/>
      <c r="E51" s="78" t="s">
        <v>2611</v>
      </c>
      <c r="F51" s="71"/>
      <c r="G51" s="71" t="s">
        <v>2388</v>
      </c>
      <c r="H51" s="86">
        <v>38125</v>
      </c>
      <c r="I51" s="87"/>
      <c r="M51" s="81" t="s">
        <v>5407</v>
      </c>
      <c r="N51" s="71" t="s">
        <v>5408</v>
      </c>
      <c r="O51" s="71" t="s">
        <v>7101</v>
      </c>
      <c r="P51" s="71" t="s">
        <v>7102</v>
      </c>
      <c r="Q51" s="71" t="s">
        <v>7103</v>
      </c>
      <c r="R51" s="71">
        <v>256</v>
      </c>
      <c r="S51" s="71">
        <v>80</v>
      </c>
      <c r="T51" s="71" t="s">
        <v>6467</v>
      </c>
      <c r="AP51" s="70">
        <v>1</v>
      </c>
      <c r="CA51" s="88" t="s">
        <v>5466</v>
      </c>
      <c r="CE51" s="70">
        <v>1</v>
      </c>
      <c r="CF51" s="70">
        <v>1</v>
      </c>
      <c r="CG51" s="70">
        <v>1</v>
      </c>
    </row>
    <row r="52" spans="2:85" hidden="1">
      <c r="B52" s="71" t="s">
        <v>7104</v>
      </c>
      <c r="C52" s="71"/>
      <c r="E52" s="78" t="s">
        <v>2611</v>
      </c>
      <c r="F52" s="71"/>
      <c r="G52" s="89"/>
      <c r="H52" s="80" t="s">
        <v>7105</v>
      </c>
      <c r="I52" s="87"/>
      <c r="M52" s="81" t="s">
        <v>471</v>
      </c>
      <c r="N52" s="71" t="s">
        <v>472</v>
      </c>
      <c r="O52" s="71" t="s">
        <v>473</v>
      </c>
      <c r="P52" s="71" t="s">
        <v>474</v>
      </c>
      <c r="Q52" s="71" t="s">
        <v>475</v>
      </c>
      <c r="R52" s="71">
        <v>256</v>
      </c>
      <c r="S52" s="71">
        <v>40</v>
      </c>
      <c r="T52" s="71" t="s">
        <v>476</v>
      </c>
      <c r="X52" s="70" t="s">
        <v>6474</v>
      </c>
      <c r="AP52" s="70">
        <v>1</v>
      </c>
      <c r="CA52" s="88" t="s">
        <v>5466</v>
      </c>
      <c r="CE52" s="70">
        <v>1</v>
      </c>
      <c r="CF52" s="70">
        <v>1</v>
      </c>
      <c r="CG52" s="70">
        <v>1</v>
      </c>
    </row>
    <row r="53" spans="2:85" hidden="1">
      <c r="B53" s="71" t="s">
        <v>477</v>
      </c>
      <c r="C53" s="71"/>
      <c r="E53" s="78" t="s">
        <v>2611</v>
      </c>
      <c r="F53" s="71"/>
      <c r="G53" s="71" t="s">
        <v>478</v>
      </c>
      <c r="H53" s="90">
        <v>38103</v>
      </c>
      <c r="I53" s="87"/>
      <c r="M53" s="81" t="s">
        <v>471</v>
      </c>
      <c r="N53" s="71" t="s">
        <v>485</v>
      </c>
      <c r="O53" s="71" t="s">
        <v>486</v>
      </c>
      <c r="P53" s="71" t="s">
        <v>7102</v>
      </c>
      <c r="Q53" s="71" t="s">
        <v>6346</v>
      </c>
      <c r="R53" s="71">
        <v>256</v>
      </c>
      <c r="S53" s="71">
        <v>40</v>
      </c>
      <c r="T53" s="71" t="s">
        <v>6467</v>
      </c>
      <c r="W53" s="70" t="s">
        <v>487</v>
      </c>
      <c r="X53" s="70" t="s">
        <v>6474</v>
      </c>
      <c r="AP53" s="70">
        <v>1</v>
      </c>
      <c r="CA53" s="71" t="s">
        <v>5466</v>
      </c>
      <c r="CE53" s="70">
        <v>1</v>
      </c>
      <c r="CF53" s="70">
        <v>1</v>
      </c>
      <c r="CG53" s="70">
        <v>1</v>
      </c>
    </row>
    <row r="54" spans="2:85" hidden="1">
      <c r="B54" s="71" t="s">
        <v>488</v>
      </c>
      <c r="C54" s="71"/>
      <c r="E54" s="78" t="s">
        <v>2611</v>
      </c>
      <c r="G54" s="71" t="s">
        <v>478</v>
      </c>
      <c r="H54" s="90">
        <v>38103</v>
      </c>
      <c r="M54" s="81" t="s">
        <v>471</v>
      </c>
      <c r="N54" s="71" t="s">
        <v>489</v>
      </c>
      <c r="O54" s="71" t="s">
        <v>490</v>
      </c>
      <c r="P54" s="71" t="s">
        <v>7102</v>
      </c>
      <c r="Q54" s="71" t="s">
        <v>6346</v>
      </c>
      <c r="R54" s="71">
        <v>256</v>
      </c>
      <c r="S54" s="71">
        <v>40</v>
      </c>
      <c r="T54" s="71" t="s">
        <v>6467</v>
      </c>
      <c r="W54" s="70" t="s">
        <v>487</v>
      </c>
      <c r="X54" s="70" t="s">
        <v>6474</v>
      </c>
      <c r="AP54" s="70">
        <v>1</v>
      </c>
      <c r="CA54" s="71" t="s">
        <v>5466</v>
      </c>
      <c r="CE54" s="70">
        <v>1</v>
      </c>
      <c r="CF54" s="70">
        <v>1</v>
      </c>
      <c r="CG54" s="70">
        <v>1</v>
      </c>
    </row>
    <row r="55" spans="2:85" hidden="1">
      <c r="B55" s="71" t="s">
        <v>491</v>
      </c>
      <c r="C55" s="71"/>
      <c r="E55" s="78" t="s">
        <v>2611</v>
      </c>
      <c r="G55" s="71" t="s">
        <v>478</v>
      </c>
      <c r="H55" s="90">
        <v>38103</v>
      </c>
      <c r="M55" s="81" t="s">
        <v>471</v>
      </c>
      <c r="N55" s="71" t="s">
        <v>492</v>
      </c>
      <c r="O55" s="71" t="s">
        <v>493</v>
      </c>
      <c r="P55" s="71" t="s">
        <v>7102</v>
      </c>
      <c r="Q55" s="71" t="s">
        <v>6346</v>
      </c>
      <c r="R55" s="71">
        <v>256</v>
      </c>
      <c r="S55" s="71">
        <v>40</v>
      </c>
      <c r="T55" s="71" t="s">
        <v>6467</v>
      </c>
      <c r="W55" s="70" t="s">
        <v>487</v>
      </c>
      <c r="X55" s="70" t="s">
        <v>6474</v>
      </c>
      <c r="AP55" s="70">
        <v>1</v>
      </c>
      <c r="CA55" s="71" t="s">
        <v>5466</v>
      </c>
      <c r="CE55" s="70">
        <v>1</v>
      </c>
      <c r="CF55" s="70">
        <v>1</v>
      </c>
      <c r="CG55" s="70">
        <v>1</v>
      </c>
    </row>
    <row r="56" spans="2:85" hidden="1">
      <c r="B56" s="71" t="s">
        <v>1769</v>
      </c>
      <c r="C56" s="71"/>
      <c r="E56" s="78" t="s">
        <v>2611</v>
      </c>
      <c r="G56" s="71" t="s">
        <v>478</v>
      </c>
      <c r="H56" s="90">
        <v>38103</v>
      </c>
      <c r="M56" s="81" t="s">
        <v>471</v>
      </c>
      <c r="N56" s="71" t="s">
        <v>1770</v>
      </c>
      <c r="O56" s="71" t="s">
        <v>1771</v>
      </c>
      <c r="P56" s="71" t="s">
        <v>7102</v>
      </c>
      <c r="Q56" s="71" t="s">
        <v>6346</v>
      </c>
      <c r="R56" s="71">
        <v>256</v>
      </c>
      <c r="S56" s="71">
        <v>40</v>
      </c>
      <c r="T56" s="71" t="s">
        <v>6467</v>
      </c>
      <c r="W56" s="70" t="s">
        <v>487</v>
      </c>
      <c r="X56" s="70" t="s">
        <v>6474</v>
      </c>
      <c r="AP56" s="70">
        <v>1</v>
      </c>
      <c r="CA56" s="71" t="s">
        <v>5466</v>
      </c>
      <c r="CE56" s="70">
        <v>1</v>
      </c>
      <c r="CF56" s="70">
        <v>1</v>
      </c>
      <c r="CG56" s="70">
        <v>1</v>
      </c>
    </row>
    <row r="57" spans="2:85" hidden="1">
      <c r="B57" s="71" t="s">
        <v>1772</v>
      </c>
      <c r="C57" s="71"/>
      <c r="E57" s="78" t="s">
        <v>2611</v>
      </c>
      <c r="G57" s="71"/>
      <c r="H57" s="90">
        <v>36662</v>
      </c>
      <c r="M57" s="81" t="s">
        <v>471</v>
      </c>
      <c r="N57" s="71" t="s">
        <v>6687</v>
      </c>
      <c r="O57" s="71" t="s">
        <v>2365</v>
      </c>
      <c r="P57" s="71" t="s">
        <v>2366</v>
      </c>
      <c r="Q57" s="71" t="s">
        <v>6346</v>
      </c>
      <c r="R57" s="71">
        <v>256</v>
      </c>
      <c r="S57" s="71">
        <v>80</v>
      </c>
      <c r="T57" s="71" t="s">
        <v>6467</v>
      </c>
      <c r="W57" s="70" t="s">
        <v>487</v>
      </c>
      <c r="X57" s="70" t="s">
        <v>6474</v>
      </c>
      <c r="AP57" s="70">
        <v>1</v>
      </c>
      <c r="CA57" s="88" t="s">
        <v>5466</v>
      </c>
      <c r="CE57" s="70">
        <v>1</v>
      </c>
      <c r="CF57" s="70">
        <v>1</v>
      </c>
      <c r="CG57" s="70">
        <v>1</v>
      </c>
    </row>
    <row r="58" spans="2:85" hidden="1">
      <c r="B58" s="79" t="s">
        <v>2367</v>
      </c>
      <c r="E58" s="78" t="s">
        <v>2611</v>
      </c>
      <c r="H58" s="80">
        <v>37991</v>
      </c>
      <c r="M58" s="81" t="s">
        <v>2368</v>
      </c>
      <c r="N58" s="79" t="s">
        <v>2369</v>
      </c>
      <c r="O58" s="79" t="s">
        <v>2370</v>
      </c>
      <c r="P58" s="79" t="s">
        <v>6839</v>
      </c>
      <c r="Q58" s="79" t="s">
        <v>6840</v>
      </c>
      <c r="R58" s="71">
        <v>256</v>
      </c>
      <c r="S58" s="71">
        <v>40</v>
      </c>
      <c r="T58" s="79" t="s">
        <v>6467</v>
      </c>
      <c r="X58" s="70" t="s">
        <v>6347</v>
      </c>
      <c r="AP58" s="70">
        <v>1</v>
      </c>
      <c r="CA58" s="70" t="s">
        <v>6348</v>
      </c>
      <c r="CE58" s="70">
        <v>1</v>
      </c>
      <c r="CF58" s="70">
        <v>1</v>
      </c>
      <c r="CG58" s="70">
        <v>1</v>
      </c>
    </row>
    <row r="59" spans="2:85" hidden="1">
      <c r="B59" s="79" t="s">
        <v>6841</v>
      </c>
      <c r="E59" s="78" t="s">
        <v>2611</v>
      </c>
      <c r="H59" s="80">
        <v>37991</v>
      </c>
      <c r="M59" s="81" t="s">
        <v>2368</v>
      </c>
      <c r="N59" s="79" t="s">
        <v>6842</v>
      </c>
      <c r="O59" s="79" t="s">
        <v>6900</v>
      </c>
      <c r="P59" s="79" t="s">
        <v>6839</v>
      </c>
      <c r="Q59" s="79" t="s">
        <v>6840</v>
      </c>
      <c r="R59" s="71">
        <v>256</v>
      </c>
      <c r="S59" s="71">
        <v>40</v>
      </c>
      <c r="T59" s="79" t="s">
        <v>6467</v>
      </c>
      <c r="X59" s="70" t="s">
        <v>6347</v>
      </c>
      <c r="AP59" s="70">
        <v>1</v>
      </c>
      <c r="CA59" s="70" t="s">
        <v>6348</v>
      </c>
      <c r="CE59" s="70">
        <v>1</v>
      </c>
      <c r="CF59" s="70">
        <v>1</v>
      </c>
      <c r="CG59" s="70">
        <v>1</v>
      </c>
    </row>
    <row r="60" spans="2:85" hidden="1">
      <c r="B60" s="79" t="s">
        <v>6901</v>
      </c>
      <c r="E60" s="78" t="s">
        <v>2611</v>
      </c>
      <c r="H60" s="80">
        <v>37991</v>
      </c>
      <c r="M60" s="81" t="s">
        <v>2368</v>
      </c>
      <c r="N60" s="79" t="s">
        <v>6902</v>
      </c>
      <c r="O60" s="79" t="s">
        <v>521</v>
      </c>
      <c r="P60" s="79" t="s">
        <v>6839</v>
      </c>
      <c r="Q60" s="79" t="s">
        <v>6840</v>
      </c>
      <c r="R60" s="71">
        <v>256</v>
      </c>
      <c r="S60" s="71">
        <v>40</v>
      </c>
      <c r="T60" s="79" t="s">
        <v>6467</v>
      </c>
      <c r="X60" s="70" t="s">
        <v>6347</v>
      </c>
      <c r="AP60" s="70">
        <v>1</v>
      </c>
      <c r="CA60" s="70" t="s">
        <v>6348</v>
      </c>
      <c r="CE60" s="70">
        <v>1</v>
      </c>
      <c r="CF60" s="70">
        <v>1</v>
      </c>
      <c r="CG60" s="70">
        <v>1</v>
      </c>
    </row>
    <row r="61" spans="2:85" hidden="1">
      <c r="B61" s="79" t="s">
        <v>2930</v>
      </c>
      <c r="E61" s="78" t="s">
        <v>2611</v>
      </c>
      <c r="H61" s="80">
        <v>37991</v>
      </c>
      <c r="M61" s="81" t="s">
        <v>2368</v>
      </c>
      <c r="N61" s="79" t="s">
        <v>2931</v>
      </c>
      <c r="O61" s="79" t="s">
        <v>2932</v>
      </c>
      <c r="P61" s="79" t="s">
        <v>6839</v>
      </c>
      <c r="Q61" s="79" t="s">
        <v>6840</v>
      </c>
      <c r="R61" s="71">
        <v>256</v>
      </c>
      <c r="S61" s="71">
        <v>40</v>
      </c>
      <c r="T61" s="79" t="s">
        <v>6467</v>
      </c>
      <c r="X61" s="70" t="s">
        <v>6347</v>
      </c>
      <c r="AP61" s="70">
        <v>1</v>
      </c>
      <c r="CA61" s="70" t="s">
        <v>6348</v>
      </c>
      <c r="CE61" s="70">
        <v>1</v>
      </c>
      <c r="CF61" s="70">
        <v>1</v>
      </c>
      <c r="CG61" s="70">
        <v>1</v>
      </c>
    </row>
    <row r="62" spans="2:85" hidden="1">
      <c r="B62" s="79" t="s">
        <v>3842</v>
      </c>
      <c r="E62" s="78" t="s">
        <v>2611</v>
      </c>
      <c r="H62" s="80">
        <v>37991</v>
      </c>
      <c r="M62" s="81" t="s">
        <v>2368</v>
      </c>
      <c r="N62" s="79" t="s">
        <v>294</v>
      </c>
      <c r="O62" s="79" t="s">
        <v>7015</v>
      </c>
      <c r="P62" s="79" t="s">
        <v>6839</v>
      </c>
      <c r="Q62" s="79" t="s">
        <v>6840</v>
      </c>
      <c r="R62" s="71">
        <v>256</v>
      </c>
      <c r="S62" s="71">
        <v>40</v>
      </c>
      <c r="T62" s="79" t="s">
        <v>6467</v>
      </c>
      <c r="X62" s="70" t="s">
        <v>6347</v>
      </c>
      <c r="AP62" s="70">
        <v>1</v>
      </c>
      <c r="CA62" s="70" t="s">
        <v>6348</v>
      </c>
      <c r="CE62" s="70">
        <v>1</v>
      </c>
      <c r="CF62" s="70">
        <v>1</v>
      </c>
      <c r="CG62" s="70">
        <v>1</v>
      </c>
    </row>
    <row r="63" spans="2:85" hidden="1">
      <c r="B63" s="79" t="s">
        <v>7016</v>
      </c>
      <c r="E63" s="78" t="s">
        <v>2611</v>
      </c>
      <c r="H63" s="80">
        <v>38029</v>
      </c>
      <c r="M63" s="81" t="s">
        <v>2368</v>
      </c>
      <c r="N63" s="79" t="s">
        <v>4469</v>
      </c>
      <c r="O63" s="79" t="s">
        <v>6408</v>
      </c>
      <c r="P63" s="79" t="s">
        <v>5326</v>
      </c>
      <c r="Q63" s="79" t="s">
        <v>6840</v>
      </c>
      <c r="R63" s="71">
        <v>256</v>
      </c>
      <c r="S63" s="71">
        <v>40</v>
      </c>
      <c r="T63" s="79" t="s">
        <v>6467</v>
      </c>
      <c r="X63" s="70" t="s">
        <v>6347</v>
      </c>
      <c r="AP63" s="70">
        <v>1</v>
      </c>
      <c r="CA63" s="70" t="s">
        <v>6348</v>
      </c>
      <c r="CE63" s="70">
        <v>1</v>
      </c>
      <c r="CF63" s="70">
        <v>1</v>
      </c>
      <c r="CG63" s="70">
        <v>1</v>
      </c>
    </row>
    <row r="64" spans="2:85" hidden="1">
      <c r="B64" s="79" t="s">
        <v>7019</v>
      </c>
      <c r="E64" s="78" t="s">
        <v>2611</v>
      </c>
      <c r="H64" s="80">
        <v>38029</v>
      </c>
      <c r="M64" s="81" t="s">
        <v>2368</v>
      </c>
      <c r="N64" s="79" t="s">
        <v>7020</v>
      </c>
      <c r="O64" s="79" t="s">
        <v>1781</v>
      </c>
      <c r="P64" s="79" t="s">
        <v>7018</v>
      </c>
      <c r="Q64" s="79" t="s">
        <v>6840</v>
      </c>
      <c r="R64" s="71">
        <v>256</v>
      </c>
      <c r="S64" s="71">
        <v>40</v>
      </c>
      <c r="T64" s="79" t="s">
        <v>6467</v>
      </c>
      <c r="X64" s="70" t="s">
        <v>6347</v>
      </c>
      <c r="AP64" s="70">
        <v>1</v>
      </c>
      <c r="CA64" s="70" t="s">
        <v>6348</v>
      </c>
      <c r="CE64" s="70">
        <v>1</v>
      </c>
      <c r="CF64" s="70">
        <v>1</v>
      </c>
      <c r="CG64" s="70">
        <v>1</v>
      </c>
    </row>
    <row r="65" spans="2:85" hidden="1">
      <c r="B65" s="79" t="s">
        <v>1782</v>
      </c>
      <c r="E65" s="78" t="s">
        <v>2611</v>
      </c>
      <c r="H65" s="80">
        <v>38029</v>
      </c>
      <c r="M65" s="81" t="s">
        <v>2368</v>
      </c>
      <c r="N65" s="79" t="s">
        <v>1783</v>
      </c>
      <c r="O65" s="79" t="s">
        <v>1784</v>
      </c>
      <c r="P65" s="79" t="s">
        <v>7018</v>
      </c>
      <c r="Q65" s="79" t="s">
        <v>6840</v>
      </c>
      <c r="R65" s="71">
        <v>256</v>
      </c>
      <c r="S65" s="71">
        <v>40</v>
      </c>
      <c r="T65" s="79" t="s">
        <v>6467</v>
      </c>
      <c r="X65" s="70" t="s">
        <v>6347</v>
      </c>
      <c r="AP65" s="70">
        <v>1</v>
      </c>
      <c r="CA65" s="70" t="s">
        <v>6348</v>
      </c>
      <c r="CE65" s="70">
        <v>1</v>
      </c>
      <c r="CF65" s="70">
        <v>1</v>
      </c>
      <c r="CG65" s="70">
        <v>1</v>
      </c>
    </row>
    <row r="66" spans="2:85" hidden="1">
      <c r="B66" s="79" t="s">
        <v>3842</v>
      </c>
      <c r="E66" s="78" t="s">
        <v>2611</v>
      </c>
      <c r="H66" s="80">
        <v>38412</v>
      </c>
      <c r="M66" s="81" t="s">
        <v>2368</v>
      </c>
      <c r="N66" s="79" t="s">
        <v>1785</v>
      </c>
      <c r="O66" s="79" t="s">
        <v>1786</v>
      </c>
      <c r="P66" s="79" t="s">
        <v>7018</v>
      </c>
      <c r="Q66" s="79" t="s">
        <v>1787</v>
      </c>
      <c r="R66" s="71">
        <v>256</v>
      </c>
      <c r="S66" s="79">
        <v>70</v>
      </c>
      <c r="T66" s="79" t="s">
        <v>6467</v>
      </c>
      <c r="X66" s="70" t="s">
        <v>6347</v>
      </c>
      <c r="AP66" s="70">
        <v>1</v>
      </c>
      <c r="CA66" s="70" t="s">
        <v>6348</v>
      </c>
      <c r="CE66" s="70">
        <v>1</v>
      </c>
      <c r="CF66" s="70">
        <v>1</v>
      </c>
      <c r="CG66" s="70">
        <v>1</v>
      </c>
    </row>
    <row r="67" spans="2:85" hidden="1">
      <c r="B67" s="79" t="s">
        <v>4477</v>
      </c>
      <c r="E67" s="78" t="s">
        <v>2611</v>
      </c>
      <c r="H67" s="80">
        <v>38583</v>
      </c>
      <c r="M67" s="81" t="s">
        <v>2368</v>
      </c>
      <c r="N67" s="79" t="s">
        <v>6330</v>
      </c>
      <c r="O67" s="79" t="s">
        <v>6331</v>
      </c>
      <c r="P67" s="79" t="s">
        <v>6332</v>
      </c>
      <c r="Q67" s="79" t="s">
        <v>6346</v>
      </c>
      <c r="R67" s="71">
        <v>256</v>
      </c>
      <c r="S67" s="79">
        <v>80</v>
      </c>
      <c r="T67" s="79" t="s">
        <v>6467</v>
      </c>
      <c r="X67" s="70" t="s">
        <v>6347</v>
      </c>
      <c r="AP67" s="70">
        <v>1</v>
      </c>
      <c r="CA67" s="70" t="s">
        <v>6348</v>
      </c>
      <c r="CE67" s="70">
        <v>1</v>
      </c>
      <c r="CF67" s="70">
        <v>1</v>
      </c>
      <c r="CG67" s="70">
        <v>1</v>
      </c>
    </row>
    <row r="68" spans="2:85" hidden="1">
      <c r="B68" s="79" t="s">
        <v>6705</v>
      </c>
      <c r="E68" s="78" t="s">
        <v>2611</v>
      </c>
      <c r="H68" s="80">
        <v>38583</v>
      </c>
      <c r="M68" s="81" t="s">
        <v>2368</v>
      </c>
      <c r="N68" s="79" t="s">
        <v>6706</v>
      </c>
      <c r="O68" s="79" t="s">
        <v>5399</v>
      </c>
      <c r="P68" s="79" t="s">
        <v>6332</v>
      </c>
      <c r="Q68" s="79" t="s">
        <v>6346</v>
      </c>
      <c r="R68" s="71">
        <v>256</v>
      </c>
      <c r="S68" s="71">
        <v>80</v>
      </c>
      <c r="T68" s="79" t="s">
        <v>6467</v>
      </c>
      <c r="X68" s="70" t="s">
        <v>6347</v>
      </c>
      <c r="AP68" s="70">
        <v>1</v>
      </c>
      <c r="CA68" s="70" t="s">
        <v>6348</v>
      </c>
      <c r="CE68" s="70">
        <v>1</v>
      </c>
      <c r="CF68" s="70">
        <v>1</v>
      </c>
      <c r="CG68" s="70">
        <v>1</v>
      </c>
    </row>
    <row r="69" spans="2:85" hidden="1">
      <c r="B69" s="79" t="s">
        <v>8</v>
      </c>
      <c r="E69" s="78" t="s">
        <v>2611</v>
      </c>
      <c r="H69" s="80">
        <v>38582</v>
      </c>
      <c r="M69" s="81" t="s">
        <v>3098</v>
      </c>
      <c r="N69" s="79" t="s">
        <v>2699</v>
      </c>
      <c r="O69" s="79" t="s">
        <v>13</v>
      </c>
      <c r="P69" s="79" t="s">
        <v>2698</v>
      </c>
      <c r="Q69" s="79" t="s">
        <v>2697</v>
      </c>
      <c r="R69" s="71">
        <v>256</v>
      </c>
      <c r="S69" s="71">
        <v>80</v>
      </c>
      <c r="T69" s="79" t="s">
        <v>3100</v>
      </c>
      <c r="X69" s="70" t="s">
        <v>6347</v>
      </c>
      <c r="AP69" s="70">
        <v>1</v>
      </c>
      <c r="CA69" s="70" t="s">
        <v>6348</v>
      </c>
      <c r="CE69" s="70">
        <v>1</v>
      </c>
      <c r="CF69" s="70">
        <v>1</v>
      </c>
      <c r="CG69" s="70">
        <v>1</v>
      </c>
    </row>
    <row r="70" spans="2:85" hidden="1">
      <c r="B70" s="79" t="s">
        <v>3842</v>
      </c>
      <c r="E70" s="78" t="s">
        <v>2611</v>
      </c>
      <c r="H70" s="80">
        <v>38582</v>
      </c>
      <c r="M70" s="81" t="s">
        <v>3098</v>
      </c>
      <c r="N70" s="79" t="s">
        <v>3101</v>
      </c>
      <c r="O70" s="79" t="s">
        <v>304</v>
      </c>
      <c r="P70" s="79" t="s">
        <v>3099</v>
      </c>
      <c r="Q70" s="79" t="s">
        <v>7103</v>
      </c>
      <c r="R70" s="71">
        <v>256</v>
      </c>
      <c r="S70" s="71">
        <v>80</v>
      </c>
      <c r="T70" s="79" t="s">
        <v>3100</v>
      </c>
      <c r="X70" s="70" t="s">
        <v>6347</v>
      </c>
      <c r="AP70" s="70">
        <v>1</v>
      </c>
      <c r="CA70" s="70" t="s">
        <v>6348</v>
      </c>
      <c r="CE70" s="70">
        <v>1</v>
      </c>
      <c r="CF70" s="70">
        <v>1</v>
      </c>
      <c r="CG70" s="70">
        <v>1</v>
      </c>
    </row>
    <row r="71" spans="2:85" hidden="1">
      <c r="B71" s="79" t="s">
        <v>6013</v>
      </c>
      <c r="E71" s="78" t="s">
        <v>2611</v>
      </c>
      <c r="H71" s="80">
        <v>37684</v>
      </c>
      <c r="M71" s="81" t="s">
        <v>305</v>
      </c>
      <c r="N71" s="79" t="s">
        <v>306</v>
      </c>
      <c r="O71" s="79" t="s">
        <v>307</v>
      </c>
      <c r="P71" s="79" t="s">
        <v>308</v>
      </c>
      <c r="Q71" s="79" t="s">
        <v>309</v>
      </c>
      <c r="R71" s="71">
        <v>256</v>
      </c>
      <c r="S71" s="71">
        <v>40</v>
      </c>
      <c r="T71" s="79" t="s">
        <v>476</v>
      </c>
      <c r="X71" s="70" t="s">
        <v>6347</v>
      </c>
      <c r="AP71" s="70">
        <v>1</v>
      </c>
      <c r="CA71" s="70" t="s">
        <v>6348</v>
      </c>
      <c r="CE71" s="70">
        <v>1</v>
      </c>
      <c r="CF71" s="70">
        <v>1</v>
      </c>
      <c r="CG71" s="70">
        <v>1</v>
      </c>
    </row>
    <row r="72" spans="2:85" hidden="1">
      <c r="B72" s="79" t="s">
        <v>310</v>
      </c>
      <c r="E72" s="78" t="s">
        <v>2611</v>
      </c>
      <c r="H72" s="80">
        <v>37684</v>
      </c>
      <c r="M72" s="81" t="s">
        <v>305</v>
      </c>
      <c r="N72" s="79" t="s">
        <v>4521</v>
      </c>
      <c r="O72" s="79" t="s">
        <v>4522</v>
      </c>
      <c r="P72" s="79" t="s">
        <v>308</v>
      </c>
      <c r="Q72" s="79" t="s">
        <v>309</v>
      </c>
      <c r="R72" s="71">
        <v>256</v>
      </c>
      <c r="S72" s="71">
        <v>40</v>
      </c>
      <c r="T72" s="79" t="s">
        <v>476</v>
      </c>
      <c r="X72" s="70" t="s">
        <v>6347</v>
      </c>
      <c r="AP72" s="70">
        <v>1</v>
      </c>
      <c r="CA72" s="70" t="s">
        <v>6348</v>
      </c>
      <c r="CE72" s="70">
        <v>1</v>
      </c>
      <c r="CF72" s="70">
        <v>1</v>
      </c>
      <c r="CG72" s="70">
        <v>1</v>
      </c>
    </row>
    <row r="73" spans="2:85" hidden="1">
      <c r="B73" s="79" t="s">
        <v>4523</v>
      </c>
      <c r="E73" s="78" t="s">
        <v>2611</v>
      </c>
      <c r="H73" s="80">
        <v>37914</v>
      </c>
      <c r="M73" s="81" t="s">
        <v>305</v>
      </c>
      <c r="N73" s="79" t="s">
        <v>4524</v>
      </c>
      <c r="P73" s="79" t="s">
        <v>4525</v>
      </c>
      <c r="Q73" s="79" t="s">
        <v>4526</v>
      </c>
      <c r="R73" s="71">
        <v>256</v>
      </c>
      <c r="S73" s="71">
        <v>80</v>
      </c>
      <c r="T73" s="79" t="s">
        <v>4527</v>
      </c>
      <c r="X73" s="70" t="s">
        <v>4528</v>
      </c>
      <c r="AP73" s="70">
        <v>1</v>
      </c>
      <c r="CA73" s="70" t="s">
        <v>6348</v>
      </c>
      <c r="CE73" s="70">
        <v>1</v>
      </c>
      <c r="CF73" s="70">
        <v>1</v>
      </c>
      <c r="CG73" s="70">
        <v>1</v>
      </c>
    </row>
    <row r="74" spans="2:85" hidden="1">
      <c r="B74" s="79" t="s">
        <v>4529</v>
      </c>
      <c r="E74" s="78" t="s">
        <v>2611</v>
      </c>
      <c r="H74" s="80">
        <v>37865</v>
      </c>
      <c r="M74" s="81" t="s">
        <v>305</v>
      </c>
      <c r="N74" s="79" t="s">
        <v>3157</v>
      </c>
      <c r="O74" s="79" t="s">
        <v>1856</v>
      </c>
      <c r="P74" s="79" t="s">
        <v>1857</v>
      </c>
      <c r="Q74" s="79" t="s">
        <v>1858</v>
      </c>
      <c r="R74" s="71">
        <v>256</v>
      </c>
      <c r="S74" s="71">
        <v>40</v>
      </c>
      <c r="T74" s="79" t="s">
        <v>476</v>
      </c>
      <c r="X74" s="70" t="s">
        <v>6347</v>
      </c>
      <c r="AP74" s="70">
        <v>1</v>
      </c>
      <c r="CA74" s="70" t="s">
        <v>6348</v>
      </c>
      <c r="CE74" s="70">
        <v>1</v>
      </c>
      <c r="CF74" s="70">
        <v>1</v>
      </c>
      <c r="CG74" s="70">
        <v>1</v>
      </c>
    </row>
    <row r="75" spans="2:85" hidden="1">
      <c r="B75" s="79" t="s">
        <v>1859</v>
      </c>
      <c r="E75" s="78" t="s">
        <v>2611</v>
      </c>
      <c r="H75" s="80">
        <v>37974</v>
      </c>
      <c r="M75" s="81" t="s">
        <v>305</v>
      </c>
      <c r="N75" s="79" t="s">
        <v>1860</v>
      </c>
      <c r="O75" s="79" t="s">
        <v>632</v>
      </c>
      <c r="P75" s="79" t="s">
        <v>956</v>
      </c>
      <c r="Q75" s="79" t="s">
        <v>1858</v>
      </c>
      <c r="R75" s="71">
        <v>256</v>
      </c>
      <c r="S75" s="71">
        <v>40</v>
      </c>
      <c r="T75" s="79" t="s">
        <v>476</v>
      </c>
      <c r="X75" s="70" t="s">
        <v>6347</v>
      </c>
      <c r="AP75" s="70">
        <v>1</v>
      </c>
      <c r="CA75" s="70" t="s">
        <v>6348</v>
      </c>
      <c r="CE75" s="70">
        <v>1</v>
      </c>
      <c r="CF75" s="70">
        <v>1</v>
      </c>
      <c r="CG75" s="70">
        <v>1</v>
      </c>
    </row>
    <row r="76" spans="2:85" hidden="1">
      <c r="B76" s="79" t="s">
        <v>4174</v>
      </c>
      <c r="E76" s="78" t="s">
        <v>2611</v>
      </c>
      <c r="H76" s="80">
        <v>37986</v>
      </c>
      <c r="M76" s="81" t="s">
        <v>305</v>
      </c>
      <c r="N76" s="79" t="s">
        <v>4175</v>
      </c>
      <c r="O76" s="79" t="s">
        <v>4176</v>
      </c>
      <c r="P76" s="79" t="s">
        <v>956</v>
      </c>
      <c r="Q76" s="79" t="s">
        <v>1858</v>
      </c>
      <c r="R76" s="71">
        <v>256</v>
      </c>
      <c r="S76" s="71">
        <v>40</v>
      </c>
      <c r="T76" s="79" t="s">
        <v>476</v>
      </c>
      <c r="X76" s="70" t="s">
        <v>6347</v>
      </c>
      <c r="AP76" s="70">
        <v>1</v>
      </c>
      <c r="CA76" s="70" t="s">
        <v>6348</v>
      </c>
      <c r="CE76" s="70">
        <v>1</v>
      </c>
      <c r="CF76" s="70">
        <v>1</v>
      </c>
      <c r="CG76" s="70">
        <v>1</v>
      </c>
    </row>
    <row r="77" spans="2:85" hidden="1">
      <c r="B77" s="79" t="s">
        <v>3842</v>
      </c>
      <c r="E77" s="78" t="s">
        <v>2611</v>
      </c>
      <c r="H77" s="80">
        <v>38141</v>
      </c>
      <c r="M77" s="81" t="s">
        <v>305</v>
      </c>
      <c r="N77" s="79" t="s">
        <v>4177</v>
      </c>
      <c r="O77" s="79" t="s">
        <v>4178</v>
      </c>
      <c r="P77" s="79" t="s">
        <v>4179</v>
      </c>
      <c r="Q77" s="79" t="s">
        <v>3594</v>
      </c>
      <c r="R77" s="71">
        <v>256</v>
      </c>
      <c r="S77" s="71">
        <v>40</v>
      </c>
      <c r="T77" s="79" t="s">
        <v>476</v>
      </c>
      <c r="X77" s="70" t="s">
        <v>6347</v>
      </c>
      <c r="AP77" s="70">
        <v>1</v>
      </c>
      <c r="CA77" s="70" t="s">
        <v>6348</v>
      </c>
      <c r="CE77" s="70">
        <v>1</v>
      </c>
      <c r="CF77" s="70">
        <v>1</v>
      </c>
      <c r="CG77" s="70">
        <v>1</v>
      </c>
    </row>
    <row r="78" spans="2:85" hidden="1">
      <c r="B78" s="79" t="s">
        <v>3595</v>
      </c>
      <c r="E78" s="78" t="s">
        <v>2611</v>
      </c>
      <c r="H78" s="80">
        <v>38141</v>
      </c>
      <c r="M78" s="81" t="s">
        <v>305</v>
      </c>
      <c r="N78" s="79" t="s">
        <v>3596</v>
      </c>
      <c r="O78" s="79" t="s">
        <v>3597</v>
      </c>
      <c r="P78" s="79" t="s">
        <v>4179</v>
      </c>
      <c r="Q78" s="79" t="s">
        <v>3594</v>
      </c>
      <c r="R78" s="71">
        <v>256</v>
      </c>
      <c r="S78" s="71">
        <v>40</v>
      </c>
      <c r="T78" s="79" t="s">
        <v>476</v>
      </c>
      <c r="X78" s="70" t="s">
        <v>6347</v>
      </c>
      <c r="AP78" s="70">
        <v>1</v>
      </c>
      <c r="CA78" s="70" t="s">
        <v>6348</v>
      </c>
      <c r="CE78" s="70">
        <v>1</v>
      </c>
      <c r="CF78" s="70">
        <v>1</v>
      </c>
      <c r="CG78" s="70">
        <v>1</v>
      </c>
    </row>
    <row r="79" spans="2:85" hidden="1">
      <c r="B79" s="79" t="s">
        <v>3598</v>
      </c>
      <c r="E79" s="78" t="s">
        <v>2611</v>
      </c>
      <c r="H79" s="80">
        <v>38523</v>
      </c>
      <c r="M79" s="81" t="s">
        <v>305</v>
      </c>
      <c r="N79" s="79" t="s">
        <v>3599</v>
      </c>
      <c r="O79" s="79" t="s">
        <v>3600</v>
      </c>
      <c r="P79" s="79" t="s">
        <v>3601</v>
      </c>
      <c r="Q79" s="79" t="s">
        <v>3594</v>
      </c>
      <c r="R79" s="71">
        <v>256</v>
      </c>
      <c r="S79" s="71">
        <v>40</v>
      </c>
      <c r="T79" s="79" t="s">
        <v>6467</v>
      </c>
      <c r="X79" s="70" t="s">
        <v>6347</v>
      </c>
      <c r="AP79" s="70">
        <v>1</v>
      </c>
      <c r="CA79" s="70" t="s">
        <v>6348</v>
      </c>
      <c r="CE79" s="70">
        <v>1</v>
      </c>
      <c r="CF79" s="70">
        <v>1</v>
      </c>
      <c r="CG79" s="70">
        <v>1</v>
      </c>
    </row>
    <row r="80" spans="2:85" hidden="1">
      <c r="B80" s="79" t="s">
        <v>3602</v>
      </c>
      <c r="E80" s="78" t="s">
        <v>2611</v>
      </c>
      <c r="H80" s="80">
        <v>38523</v>
      </c>
      <c r="M80" s="81" t="s">
        <v>305</v>
      </c>
      <c r="N80" s="79" t="s">
        <v>3603</v>
      </c>
      <c r="O80" s="79" t="s">
        <v>3076</v>
      </c>
      <c r="P80" s="79" t="s">
        <v>3077</v>
      </c>
      <c r="Q80" s="79" t="s">
        <v>3594</v>
      </c>
      <c r="R80" s="71">
        <v>256</v>
      </c>
      <c r="S80" s="71">
        <v>80</v>
      </c>
      <c r="T80" s="79" t="s">
        <v>6467</v>
      </c>
      <c r="X80" s="70" t="s">
        <v>6347</v>
      </c>
      <c r="AP80" s="70">
        <v>1</v>
      </c>
      <c r="CA80" s="70" t="s">
        <v>6348</v>
      </c>
      <c r="CE80" s="70">
        <v>1</v>
      </c>
      <c r="CF80" s="70">
        <v>1</v>
      </c>
      <c r="CG80" s="70">
        <v>1</v>
      </c>
    </row>
    <row r="81" spans="2:85" hidden="1">
      <c r="B81" s="79" t="s">
        <v>3078</v>
      </c>
      <c r="E81" s="78" t="s">
        <v>2611</v>
      </c>
      <c r="H81" s="80">
        <v>38534</v>
      </c>
      <c r="M81" s="81" t="s">
        <v>305</v>
      </c>
      <c r="N81" s="79" t="s">
        <v>3079</v>
      </c>
      <c r="O81" s="79" t="s">
        <v>3080</v>
      </c>
      <c r="P81" s="79" t="s">
        <v>3077</v>
      </c>
      <c r="Q81" s="79" t="s">
        <v>3594</v>
      </c>
      <c r="R81" s="71">
        <v>256</v>
      </c>
      <c r="S81" s="71">
        <v>80</v>
      </c>
      <c r="T81" s="79" t="s">
        <v>6467</v>
      </c>
      <c r="X81" s="70" t="s">
        <v>6347</v>
      </c>
      <c r="AP81" s="70">
        <v>1</v>
      </c>
      <c r="CA81" s="70" t="s">
        <v>6348</v>
      </c>
      <c r="CE81" s="70">
        <v>1</v>
      </c>
      <c r="CF81" s="70">
        <v>1</v>
      </c>
      <c r="CG81" s="70">
        <v>1</v>
      </c>
    </row>
    <row r="82" spans="2:85" hidden="1">
      <c r="B82" s="79" t="s">
        <v>3081</v>
      </c>
      <c r="E82" s="78" t="s">
        <v>2611</v>
      </c>
      <c r="H82" s="80">
        <v>38534</v>
      </c>
      <c r="M82" s="81" t="s">
        <v>305</v>
      </c>
      <c r="N82" s="79" t="s">
        <v>3082</v>
      </c>
      <c r="O82" s="79" t="s">
        <v>3083</v>
      </c>
      <c r="P82" s="79" t="s">
        <v>3077</v>
      </c>
      <c r="Q82" s="79" t="s">
        <v>3594</v>
      </c>
      <c r="R82" s="71">
        <v>256</v>
      </c>
      <c r="S82" s="71">
        <v>80</v>
      </c>
      <c r="T82" s="79" t="s">
        <v>6467</v>
      </c>
      <c r="X82" s="70" t="s">
        <v>6347</v>
      </c>
      <c r="AP82" s="70">
        <v>1</v>
      </c>
      <c r="CA82" s="70" t="s">
        <v>6348</v>
      </c>
      <c r="CE82" s="70">
        <v>1</v>
      </c>
      <c r="CF82" s="70">
        <v>1</v>
      </c>
      <c r="CG82" s="70">
        <v>1</v>
      </c>
    </row>
    <row r="83" spans="2:85" hidden="1">
      <c r="B83" s="79" t="s">
        <v>2143</v>
      </c>
      <c r="E83" s="78" t="s">
        <v>2611</v>
      </c>
      <c r="H83" s="80">
        <v>38566</v>
      </c>
      <c r="M83" s="81" t="s">
        <v>305</v>
      </c>
      <c r="N83" s="79" t="s">
        <v>2144</v>
      </c>
      <c r="O83" s="79" t="s">
        <v>2145</v>
      </c>
      <c r="P83" s="79" t="s">
        <v>3077</v>
      </c>
      <c r="Q83" s="79" t="s">
        <v>3594</v>
      </c>
      <c r="R83" s="71">
        <v>256</v>
      </c>
      <c r="S83" s="71">
        <v>80</v>
      </c>
      <c r="T83" s="79" t="s">
        <v>6467</v>
      </c>
      <c r="X83" s="70" t="s">
        <v>6347</v>
      </c>
      <c r="AP83" s="70">
        <v>1</v>
      </c>
      <c r="CA83" s="70" t="s">
        <v>6348</v>
      </c>
      <c r="CE83" s="70">
        <v>1</v>
      </c>
      <c r="CF83" s="70">
        <v>1</v>
      </c>
      <c r="CG83" s="70">
        <v>1</v>
      </c>
    </row>
    <row r="84" spans="2:85" hidden="1">
      <c r="B84" s="79" t="s">
        <v>2146</v>
      </c>
      <c r="E84" s="78" t="s">
        <v>2611</v>
      </c>
      <c r="H84" s="80">
        <v>38679</v>
      </c>
      <c r="M84" s="81" t="s">
        <v>305</v>
      </c>
      <c r="N84" s="79" t="s">
        <v>2147</v>
      </c>
      <c r="O84" s="79" t="s">
        <v>2148</v>
      </c>
      <c r="P84" s="79" t="s">
        <v>2149</v>
      </c>
      <c r="Q84" s="79" t="s">
        <v>3594</v>
      </c>
      <c r="R84" s="71">
        <v>256</v>
      </c>
      <c r="S84" s="71">
        <v>80</v>
      </c>
      <c r="T84" s="79" t="s">
        <v>6467</v>
      </c>
      <c r="X84" s="70" t="s">
        <v>6347</v>
      </c>
      <c r="AP84" s="70">
        <v>1</v>
      </c>
      <c r="CA84" s="70" t="s">
        <v>6348</v>
      </c>
      <c r="CE84" s="70">
        <v>1</v>
      </c>
      <c r="CF84" s="70">
        <v>1</v>
      </c>
      <c r="CG84" s="70">
        <v>1</v>
      </c>
    </row>
    <row r="85" spans="2:85" hidden="1">
      <c r="B85" s="79" t="s">
        <v>2150</v>
      </c>
      <c r="E85" s="78" t="s">
        <v>2611</v>
      </c>
      <c r="H85" s="80">
        <v>38679</v>
      </c>
      <c r="M85" s="81" t="s">
        <v>305</v>
      </c>
      <c r="N85" s="79" t="s">
        <v>2151</v>
      </c>
      <c r="O85" s="79" t="s">
        <v>2152</v>
      </c>
      <c r="P85" s="79" t="s">
        <v>2153</v>
      </c>
      <c r="Q85" s="79" t="s">
        <v>3594</v>
      </c>
      <c r="R85" s="71">
        <v>256</v>
      </c>
      <c r="S85" s="71">
        <v>80</v>
      </c>
      <c r="T85" s="79" t="s">
        <v>6467</v>
      </c>
      <c r="X85" s="70" t="s">
        <v>6347</v>
      </c>
      <c r="AP85" s="70">
        <v>1</v>
      </c>
      <c r="CA85" s="70" t="s">
        <v>6348</v>
      </c>
      <c r="CE85" s="70">
        <v>1</v>
      </c>
      <c r="CF85" s="70">
        <v>1</v>
      </c>
      <c r="CG85" s="70">
        <v>1</v>
      </c>
    </row>
    <row r="86" spans="2:85" hidden="1">
      <c r="B86" s="79" t="s">
        <v>2154</v>
      </c>
      <c r="E86" s="78" t="s">
        <v>2611</v>
      </c>
      <c r="H86" s="80">
        <v>38679</v>
      </c>
      <c r="M86" s="81" t="s">
        <v>305</v>
      </c>
      <c r="N86" s="79" t="s">
        <v>2605</v>
      </c>
      <c r="O86" s="79" t="s">
        <v>2606</v>
      </c>
      <c r="P86" s="79" t="s">
        <v>2153</v>
      </c>
      <c r="Q86" s="79" t="s">
        <v>3594</v>
      </c>
      <c r="R86" s="71">
        <v>256</v>
      </c>
      <c r="S86" s="71">
        <v>80</v>
      </c>
      <c r="T86" s="79" t="s">
        <v>6467</v>
      </c>
      <c r="X86" s="70" t="s">
        <v>6347</v>
      </c>
      <c r="AP86" s="70">
        <v>1</v>
      </c>
      <c r="CA86" s="70" t="s">
        <v>6348</v>
      </c>
      <c r="CE86" s="70">
        <v>1</v>
      </c>
      <c r="CF86" s="70">
        <v>1</v>
      </c>
      <c r="CG86" s="70">
        <v>1</v>
      </c>
    </row>
    <row r="87" spans="2:85" hidden="1">
      <c r="B87" s="79" t="s">
        <v>2607</v>
      </c>
      <c r="E87" s="78" t="s">
        <v>2611</v>
      </c>
      <c r="H87" s="80">
        <v>38679</v>
      </c>
      <c r="M87" s="81" t="s">
        <v>305</v>
      </c>
      <c r="N87" s="79" t="s">
        <v>2608</v>
      </c>
      <c r="O87" s="79" t="s">
        <v>1486</v>
      </c>
      <c r="P87" s="79" t="s">
        <v>2153</v>
      </c>
      <c r="Q87" s="79" t="s">
        <v>3594</v>
      </c>
      <c r="R87" s="71">
        <v>256</v>
      </c>
      <c r="S87" s="71">
        <v>80</v>
      </c>
      <c r="T87" s="79" t="s">
        <v>6467</v>
      </c>
      <c r="X87" s="70" t="s">
        <v>6347</v>
      </c>
      <c r="AP87" s="70">
        <v>1</v>
      </c>
      <c r="CA87" s="70" t="s">
        <v>6348</v>
      </c>
      <c r="CE87" s="70">
        <v>1</v>
      </c>
      <c r="CF87" s="70">
        <v>1</v>
      </c>
      <c r="CG87" s="70">
        <v>1</v>
      </c>
    </row>
    <row r="88" spans="2:85" hidden="1">
      <c r="B88" s="79" t="s">
        <v>1487</v>
      </c>
      <c r="E88" s="78" t="s">
        <v>2611</v>
      </c>
      <c r="H88" s="80">
        <v>38740</v>
      </c>
      <c r="M88" s="81" t="s">
        <v>305</v>
      </c>
      <c r="N88" s="79" t="s">
        <v>1488</v>
      </c>
      <c r="O88" s="79" t="s">
        <v>5839</v>
      </c>
      <c r="P88" s="79" t="s">
        <v>2153</v>
      </c>
      <c r="Q88" s="79" t="s">
        <v>3594</v>
      </c>
      <c r="R88" s="71">
        <v>256</v>
      </c>
      <c r="S88" s="71">
        <v>80</v>
      </c>
      <c r="T88" s="79" t="s">
        <v>6467</v>
      </c>
      <c r="X88" s="70" t="s">
        <v>6347</v>
      </c>
      <c r="AP88" s="70">
        <v>1</v>
      </c>
      <c r="CA88" s="70" t="s">
        <v>6348</v>
      </c>
      <c r="CE88" s="70">
        <v>1</v>
      </c>
      <c r="CF88" s="70">
        <v>1</v>
      </c>
      <c r="CG88" s="70">
        <v>1</v>
      </c>
    </row>
    <row r="89" spans="2:85" hidden="1">
      <c r="B89" s="79" t="s">
        <v>5840</v>
      </c>
      <c r="E89" s="78" t="s">
        <v>2611</v>
      </c>
      <c r="H89" s="80">
        <v>38740</v>
      </c>
      <c r="M89" s="81" t="s">
        <v>305</v>
      </c>
      <c r="N89" s="79" t="s">
        <v>5841</v>
      </c>
      <c r="O89" s="79" t="s">
        <v>5842</v>
      </c>
      <c r="P89" s="79" t="s">
        <v>2153</v>
      </c>
      <c r="Q89" s="79" t="s">
        <v>3594</v>
      </c>
      <c r="R89" s="71">
        <v>256</v>
      </c>
      <c r="S89" s="71">
        <v>80</v>
      </c>
      <c r="T89" s="79" t="s">
        <v>6467</v>
      </c>
      <c r="X89" s="70" t="s">
        <v>6347</v>
      </c>
      <c r="AP89" s="70">
        <v>1</v>
      </c>
      <c r="CA89" s="70" t="s">
        <v>6348</v>
      </c>
      <c r="CE89" s="70">
        <v>1</v>
      </c>
      <c r="CF89" s="70">
        <v>1</v>
      </c>
      <c r="CG89" s="70">
        <v>1</v>
      </c>
    </row>
    <row r="90" spans="2:85" hidden="1">
      <c r="B90" s="79" t="s">
        <v>5843</v>
      </c>
      <c r="E90" s="78" t="s">
        <v>2611</v>
      </c>
      <c r="H90" s="80">
        <v>38849</v>
      </c>
      <c r="M90" s="81" t="s">
        <v>305</v>
      </c>
      <c r="N90" s="79" t="s">
        <v>5499</v>
      </c>
      <c r="O90" s="79" t="s">
        <v>5500</v>
      </c>
      <c r="P90" s="79" t="s">
        <v>5501</v>
      </c>
      <c r="Q90" s="79" t="s">
        <v>1858</v>
      </c>
      <c r="R90" s="71">
        <v>256</v>
      </c>
      <c r="S90" s="71">
        <v>80</v>
      </c>
      <c r="T90" s="79" t="s">
        <v>6467</v>
      </c>
      <c r="X90" s="70" t="s">
        <v>6347</v>
      </c>
      <c r="AP90" s="70">
        <v>1</v>
      </c>
      <c r="CA90" s="70" t="s">
        <v>6348</v>
      </c>
      <c r="CE90" s="70">
        <v>1</v>
      </c>
      <c r="CF90" s="70">
        <v>1</v>
      </c>
      <c r="CG90" s="70">
        <v>1</v>
      </c>
    </row>
    <row r="91" spans="2:85" hidden="1">
      <c r="B91" s="79" t="s">
        <v>3842</v>
      </c>
      <c r="E91" s="78" t="s">
        <v>2611</v>
      </c>
      <c r="H91" s="80">
        <v>38849</v>
      </c>
      <c r="M91" s="81" t="s">
        <v>305</v>
      </c>
      <c r="N91" s="79" t="s">
        <v>5502</v>
      </c>
      <c r="O91" s="79" t="s">
        <v>5503</v>
      </c>
      <c r="P91" s="79" t="s">
        <v>5501</v>
      </c>
      <c r="Q91" s="79" t="s">
        <v>1858</v>
      </c>
      <c r="R91" s="71">
        <v>256</v>
      </c>
      <c r="S91" s="71">
        <v>80</v>
      </c>
      <c r="T91" s="79" t="s">
        <v>6467</v>
      </c>
      <c r="X91" s="70" t="s">
        <v>6347</v>
      </c>
      <c r="AP91" s="70">
        <v>1</v>
      </c>
      <c r="CA91" s="70" t="s">
        <v>6348</v>
      </c>
      <c r="CE91" s="70">
        <v>1</v>
      </c>
      <c r="CF91" s="70">
        <v>1</v>
      </c>
      <c r="CG91" s="70">
        <v>1</v>
      </c>
    </row>
    <row r="92" spans="2:85" hidden="1">
      <c r="B92" s="79" t="s">
        <v>3373</v>
      </c>
      <c r="E92" s="78" t="s">
        <v>2611</v>
      </c>
      <c r="H92" s="80">
        <v>38849</v>
      </c>
      <c r="M92" s="81" t="s">
        <v>305</v>
      </c>
      <c r="N92" s="79" t="s">
        <v>642</v>
      </c>
      <c r="O92" s="79" t="s">
        <v>643</v>
      </c>
      <c r="P92" s="79" t="s">
        <v>5501</v>
      </c>
      <c r="Q92" s="79" t="s">
        <v>1858</v>
      </c>
      <c r="R92" s="71">
        <v>256</v>
      </c>
      <c r="S92" s="71">
        <v>80</v>
      </c>
      <c r="T92" s="79" t="s">
        <v>6467</v>
      </c>
      <c r="X92" s="70" t="s">
        <v>6347</v>
      </c>
      <c r="AP92" s="70">
        <v>1</v>
      </c>
      <c r="CA92" s="70" t="s">
        <v>6348</v>
      </c>
      <c r="CE92" s="70">
        <v>1</v>
      </c>
      <c r="CF92" s="70">
        <v>1</v>
      </c>
      <c r="CG92" s="70">
        <v>1</v>
      </c>
    </row>
    <row r="93" spans="2:85" hidden="1">
      <c r="B93" s="79" t="s">
        <v>644</v>
      </c>
      <c r="E93" s="78" t="s">
        <v>2611</v>
      </c>
      <c r="H93" s="80">
        <v>38898</v>
      </c>
      <c r="M93" s="81" t="s">
        <v>305</v>
      </c>
      <c r="N93" s="79" t="s">
        <v>645</v>
      </c>
      <c r="O93" s="79" t="s">
        <v>646</v>
      </c>
      <c r="P93" s="79" t="s">
        <v>5501</v>
      </c>
      <c r="Q93" s="79" t="s">
        <v>1858</v>
      </c>
      <c r="R93" s="71">
        <v>256</v>
      </c>
      <c r="S93" s="71">
        <v>80</v>
      </c>
      <c r="T93" s="79" t="s">
        <v>6467</v>
      </c>
      <c r="X93" s="70" t="s">
        <v>6347</v>
      </c>
      <c r="AP93" s="70">
        <v>1</v>
      </c>
      <c r="CA93" s="70" t="s">
        <v>6348</v>
      </c>
      <c r="CE93" s="70">
        <v>1</v>
      </c>
      <c r="CF93" s="70">
        <v>1</v>
      </c>
      <c r="CG93" s="70">
        <v>1</v>
      </c>
    </row>
    <row r="94" spans="2:85" hidden="1">
      <c r="B94" s="79" t="s">
        <v>647</v>
      </c>
      <c r="E94" s="78" t="s">
        <v>2611</v>
      </c>
      <c r="H94" s="80">
        <v>38919</v>
      </c>
      <c r="M94" s="81" t="s">
        <v>305</v>
      </c>
      <c r="N94" s="79" t="s">
        <v>648</v>
      </c>
      <c r="O94" s="79" t="s">
        <v>649</v>
      </c>
      <c r="P94" s="79" t="s">
        <v>5501</v>
      </c>
      <c r="Q94" s="79" t="s">
        <v>1858</v>
      </c>
      <c r="R94" s="71">
        <v>256</v>
      </c>
      <c r="S94" s="71">
        <v>80</v>
      </c>
      <c r="T94" s="79" t="s">
        <v>6467</v>
      </c>
      <c r="X94" s="70" t="s">
        <v>6347</v>
      </c>
      <c r="AP94" s="70">
        <v>1</v>
      </c>
      <c r="CA94" s="70" t="s">
        <v>6348</v>
      </c>
      <c r="CE94" s="70">
        <v>1</v>
      </c>
      <c r="CF94" s="70">
        <v>1</v>
      </c>
      <c r="CG94" s="70">
        <v>1</v>
      </c>
    </row>
    <row r="95" spans="2:85" hidden="1">
      <c r="B95" s="79" t="s">
        <v>650</v>
      </c>
      <c r="E95" s="78" t="s">
        <v>2611</v>
      </c>
      <c r="H95" s="80">
        <v>38954</v>
      </c>
      <c r="M95" s="81" t="s">
        <v>305</v>
      </c>
      <c r="N95" s="79" t="s">
        <v>651</v>
      </c>
      <c r="O95" s="79" t="s">
        <v>652</v>
      </c>
      <c r="P95" s="79" t="s">
        <v>653</v>
      </c>
      <c r="Q95" s="79" t="s">
        <v>654</v>
      </c>
      <c r="R95" s="71">
        <v>256</v>
      </c>
      <c r="S95" s="71">
        <v>80</v>
      </c>
      <c r="T95" s="79" t="s">
        <v>6467</v>
      </c>
      <c r="X95" s="70" t="s">
        <v>6347</v>
      </c>
      <c r="AP95" s="70">
        <v>1</v>
      </c>
      <c r="CA95" s="70" t="s">
        <v>6348</v>
      </c>
      <c r="CE95" s="70">
        <v>1</v>
      </c>
      <c r="CF95" s="70">
        <v>1</v>
      </c>
      <c r="CG95" s="70">
        <v>1</v>
      </c>
    </row>
    <row r="96" spans="2:85" hidden="1">
      <c r="B96" s="79" t="s">
        <v>655</v>
      </c>
      <c r="E96" s="78" t="s">
        <v>2611</v>
      </c>
      <c r="H96" s="80">
        <v>37385</v>
      </c>
      <c r="M96" s="81" t="s">
        <v>4951</v>
      </c>
      <c r="N96" s="79" t="s">
        <v>4952</v>
      </c>
      <c r="O96" s="79" t="s">
        <v>4953</v>
      </c>
      <c r="Q96" s="79" t="s">
        <v>6473</v>
      </c>
      <c r="R96" s="79">
        <v>128</v>
      </c>
      <c r="S96" s="71">
        <v>40</v>
      </c>
      <c r="T96" s="79" t="s">
        <v>476</v>
      </c>
      <c r="X96" s="70" t="s">
        <v>6347</v>
      </c>
      <c r="AP96" s="70">
        <v>1</v>
      </c>
      <c r="CA96" s="70" t="s">
        <v>6348</v>
      </c>
      <c r="CE96" s="70">
        <v>1</v>
      </c>
      <c r="CF96" s="70">
        <v>1</v>
      </c>
      <c r="CG96" s="70">
        <v>1</v>
      </c>
    </row>
    <row r="97" spans="2:85" hidden="1">
      <c r="B97" s="79" t="s">
        <v>3113</v>
      </c>
      <c r="E97" s="78" t="s">
        <v>2611</v>
      </c>
      <c r="H97" s="80">
        <v>37694</v>
      </c>
      <c r="M97" s="81" t="s">
        <v>4951</v>
      </c>
      <c r="N97" s="79" t="s">
        <v>4954</v>
      </c>
      <c r="O97" s="79" t="s">
        <v>4955</v>
      </c>
      <c r="P97" s="79" t="s">
        <v>4956</v>
      </c>
      <c r="Q97" s="79" t="s">
        <v>4957</v>
      </c>
      <c r="R97" s="71">
        <v>256</v>
      </c>
      <c r="S97" s="71">
        <v>40</v>
      </c>
      <c r="T97" s="79" t="s">
        <v>7029</v>
      </c>
      <c r="AP97" s="70">
        <v>1</v>
      </c>
      <c r="CA97" s="70" t="s">
        <v>6348</v>
      </c>
      <c r="CE97" s="70">
        <v>1</v>
      </c>
      <c r="CF97" s="70">
        <v>1</v>
      </c>
      <c r="CG97" s="70">
        <v>1</v>
      </c>
    </row>
    <row r="98" spans="2:85" hidden="1">
      <c r="B98" s="79" t="s">
        <v>3842</v>
      </c>
      <c r="E98" s="78" t="s">
        <v>2611</v>
      </c>
      <c r="H98" s="80">
        <v>37645</v>
      </c>
      <c r="M98" s="81" t="s">
        <v>4951</v>
      </c>
      <c r="N98" s="79" t="s">
        <v>7030</v>
      </c>
      <c r="O98" s="79" t="s">
        <v>7031</v>
      </c>
      <c r="P98" s="79" t="s">
        <v>7032</v>
      </c>
      <c r="Q98" s="79" t="s">
        <v>7033</v>
      </c>
      <c r="R98" s="79">
        <v>128</v>
      </c>
      <c r="S98" s="71">
        <v>40</v>
      </c>
      <c r="T98" s="79" t="s">
        <v>7029</v>
      </c>
      <c r="AP98" s="70">
        <v>1</v>
      </c>
      <c r="CA98" s="70" t="s">
        <v>6348</v>
      </c>
      <c r="CE98" s="70">
        <v>1</v>
      </c>
      <c r="CF98" s="70">
        <v>1</v>
      </c>
      <c r="CG98" s="70">
        <v>1</v>
      </c>
    </row>
    <row r="99" spans="2:85" hidden="1">
      <c r="B99" s="79" t="s">
        <v>5394</v>
      </c>
      <c r="E99" s="78" t="s">
        <v>2611</v>
      </c>
      <c r="H99" s="80">
        <v>38524</v>
      </c>
      <c r="M99" s="81" t="s">
        <v>4951</v>
      </c>
      <c r="N99" s="79" t="s">
        <v>5395</v>
      </c>
      <c r="O99" s="79" t="s">
        <v>5396</v>
      </c>
      <c r="P99" s="79" t="s">
        <v>6596</v>
      </c>
      <c r="Q99" s="79" t="s">
        <v>6597</v>
      </c>
      <c r="R99" s="71">
        <v>256</v>
      </c>
      <c r="S99" s="71">
        <v>80</v>
      </c>
      <c r="T99" s="79" t="s">
        <v>6467</v>
      </c>
      <c r="X99" s="70" t="s">
        <v>6347</v>
      </c>
      <c r="AP99" s="70">
        <v>1</v>
      </c>
      <c r="CA99" s="70" t="s">
        <v>6348</v>
      </c>
      <c r="CE99" s="70">
        <v>1</v>
      </c>
      <c r="CF99" s="70">
        <v>1</v>
      </c>
      <c r="CG99" s="70">
        <v>1</v>
      </c>
    </row>
    <row r="100" spans="2:85" hidden="1">
      <c r="B100" s="79" t="s">
        <v>6598</v>
      </c>
      <c r="E100" s="78" t="s">
        <v>2611</v>
      </c>
      <c r="H100" s="80">
        <v>38524</v>
      </c>
      <c r="M100" s="81" t="s">
        <v>4951</v>
      </c>
      <c r="N100" s="79" t="s">
        <v>6599</v>
      </c>
      <c r="O100" s="79" t="s">
        <v>6600</v>
      </c>
      <c r="P100" s="79" t="s">
        <v>6596</v>
      </c>
      <c r="Q100" s="79" t="s">
        <v>6597</v>
      </c>
      <c r="R100" s="71">
        <v>256</v>
      </c>
      <c r="S100" s="71">
        <v>80</v>
      </c>
      <c r="T100" s="79" t="s">
        <v>6467</v>
      </c>
      <c r="X100" s="70" t="s">
        <v>6347</v>
      </c>
      <c r="AP100" s="70">
        <v>1</v>
      </c>
      <c r="CA100" s="70" t="s">
        <v>6348</v>
      </c>
      <c r="CE100" s="70">
        <v>1</v>
      </c>
      <c r="CF100" s="70">
        <v>1</v>
      </c>
      <c r="CG100" s="70">
        <v>1</v>
      </c>
    </row>
    <row r="101" spans="2:85" hidden="1">
      <c r="B101" s="71" t="s">
        <v>6601</v>
      </c>
      <c r="C101" s="71"/>
      <c r="E101" s="78" t="s">
        <v>2611</v>
      </c>
      <c r="F101" s="71"/>
      <c r="G101" s="71"/>
      <c r="H101" s="91">
        <v>37806</v>
      </c>
      <c r="I101" s="87"/>
      <c r="M101" s="81" t="s">
        <v>6602</v>
      </c>
      <c r="N101" s="71" t="s">
        <v>6603</v>
      </c>
      <c r="O101" s="71" t="s">
        <v>6604</v>
      </c>
      <c r="P101" s="71" t="s">
        <v>4527</v>
      </c>
      <c r="Q101" s="71" t="s">
        <v>6605</v>
      </c>
      <c r="R101" s="71">
        <v>256</v>
      </c>
      <c r="S101" s="71">
        <v>60</v>
      </c>
      <c r="T101" s="71" t="s">
        <v>6606</v>
      </c>
      <c r="X101" s="70" t="s">
        <v>4448</v>
      </c>
      <c r="AP101" s="70">
        <v>1</v>
      </c>
      <c r="CA101" s="88" t="s">
        <v>6607</v>
      </c>
      <c r="CE101" s="70">
        <v>1</v>
      </c>
      <c r="CF101" s="70">
        <v>1</v>
      </c>
      <c r="CG101" s="70">
        <v>1</v>
      </c>
    </row>
    <row r="102" spans="2:85" hidden="1">
      <c r="B102" s="71" t="s">
        <v>6608</v>
      </c>
      <c r="C102" s="71"/>
      <c r="E102" s="78" t="s">
        <v>2611</v>
      </c>
      <c r="F102" s="71"/>
      <c r="G102" s="71"/>
      <c r="H102" s="91">
        <v>37806</v>
      </c>
      <c r="I102" s="87"/>
      <c r="M102" s="81" t="s">
        <v>6602</v>
      </c>
      <c r="N102" s="71" t="s">
        <v>6609</v>
      </c>
      <c r="O102" s="71" t="s">
        <v>6610</v>
      </c>
      <c r="P102" s="71" t="s">
        <v>4527</v>
      </c>
      <c r="Q102" s="71" t="s">
        <v>6605</v>
      </c>
      <c r="R102" s="71">
        <v>256</v>
      </c>
      <c r="S102" s="71">
        <v>60</v>
      </c>
      <c r="T102" s="71" t="s">
        <v>6606</v>
      </c>
      <c r="X102" s="70" t="s">
        <v>4448</v>
      </c>
      <c r="AP102" s="70">
        <v>1</v>
      </c>
      <c r="CA102" s="88" t="s">
        <v>6607</v>
      </c>
      <c r="CE102" s="70">
        <v>1</v>
      </c>
      <c r="CF102" s="70">
        <v>1</v>
      </c>
      <c r="CG102" s="70">
        <v>1</v>
      </c>
    </row>
    <row r="103" spans="2:85" hidden="1">
      <c r="B103" s="71" t="s">
        <v>6611</v>
      </c>
      <c r="C103" s="71"/>
      <c r="E103" s="78" t="s">
        <v>2611</v>
      </c>
      <c r="G103" s="71"/>
      <c r="H103" s="91">
        <v>37806</v>
      </c>
      <c r="M103" s="81" t="s">
        <v>6602</v>
      </c>
      <c r="N103" s="71" t="s">
        <v>6612</v>
      </c>
      <c r="O103" s="71" t="s">
        <v>6613</v>
      </c>
      <c r="P103" s="71" t="s">
        <v>4527</v>
      </c>
      <c r="Q103" s="71" t="s">
        <v>6605</v>
      </c>
      <c r="R103" s="71">
        <v>256</v>
      </c>
      <c r="S103" s="71">
        <v>60</v>
      </c>
      <c r="T103" s="71" t="s">
        <v>6606</v>
      </c>
      <c r="X103" s="70" t="s">
        <v>4448</v>
      </c>
      <c r="AP103" s="70">
        <v>1</v>
      </c>
      <c r="CA103" s="88" t="s">
        <v>6607</v>
      </c>
      <c r="CE103" s="70">
        <v>1</v>
      </c>
      <c r="CF103" s="70">
        <v>1</v>
      </c>
      <c r="CG103" s="70">
        <v>1</v>
      </c>
    </row>
    <row r="104" spans="2:85" hidden="1">
      <c r="B104" s="71" t="s">
        <v>6614</v>
      </c>
      <c r="C104" s="71"/>
      <c r="E104" s="78" t="s">
        <v>2611</v>
      </c>
      <c r="G104" s="71" t="s">
        <v>6615</v>
      </c>
      <c r="H104" s="91">
        <v>37932</v>
      </c>
      <c r="M104" s="81" t="s">
        <v>6602</v>
      </c>
      <c r="N104" s="71" t="s">
        <v>6616</v>
      </c>
      <c r="O104" s="71" t="s">
        <v>6773</v>
      </c>
      <c r="P104" s="71" t="s">
        <v>4527</v>
      </c>
      <c r="Q104" s="71" t="s">
        <v>6605</v>
      </c>
      <c r="R104" s="71">
        <v>256</v>
      </c>
      <c r="S104" s="71">
        <v>60</v>
      </c>
      <c r="T104" s="71" t="s">
        <v>6606</v>
      </c>
      <c r="X104" s="70" t="s">
        <v>4448</v>
      </c>
      <c r="AP104" s="70">
        <v>1</v>
      </c>
      <c r="CA104" s="88" t="s">
        <v>6607</v>
      </c>
      <c r="CE104" s="70">
        <v>1</v>
      </c>
      <c r="CF104" s="70">
        <v>1</v>
      </c>
      <c r="CG104" s="70">
        <v>1</v>
      </c>
    </row>
    <row r="105" spans="2:85" hidden="1">
      <c r="B105" s="71" t="s">
        <v>5700</v>
      </c>
      <c r="C105" s="71"/>
      <c r="E105" s="78" t="s">
        <v>2611</v>
      </c>
      <c r="G105" s="71" t="s">
        <v>6615</v>
      </c>
      <c r="H105" s="91">
        <v>37932</v>
      </c>
      <c r="M105" s="81" t="s">
        <v>6602</v>
      </c>
      <c r="N105" s="71" t="s">
        <v>5701</v>
      </c>
      <c r="O105" s="71" t="s">
        <v>5702</v>
      </c>
      <c r="P105" s="71" t="s">
        <v>4527</v>
      </c>
      <c r="Q105" s="71" t="s">
        <v>6605</v>
      </c>
      <c r="R105" s="71">
        <v>256</v>
      </c>
      <c r="S105" s="71">
        <v>60</v>
      </c>
      <c r="T105" s="71" t="s">
        <v>6606</v>
      </c>
      <c r="X105" s="70" t="s">
        <v>4448</v>
      </c>
      <c r="AP105" s="70">
        <v>1</v>
      </c>
      <c r="CA105" s="88" t="s">
        <v>6607</v>
      </c>
      <c r="CE105" s="70">
        <v>1</v>
      </c>
      <c r="CF105" s="70">
        <v>1</v>
      </c>
      <c r="CG105" s="70">
        <v>1</v>
      </c>
    </row>
    <row r="106" spans="2:85" hidden="1">
      <c r="B106" s="71" t="s">
        <v>5703</v>
      </c>
      <c r="C106" s="71"/>
      <c r="E106" s="78" t="s">
        <v>2611</v>
      </c>
      <c r="G106" s="71" t="s">
        <v>5704</v>
      </c>
      <c r="H106" s="91">
        <v>37935</v>
      </c>
      <c r="M106" s="81" t="s">
        <v>6602</v>
      </c>
      <c r="N106" s="71" t="s">
        <v>5705</v>
      </c>
      <c r="O106" s="71" t="s">
        <v>5706</v>
      </c>
      <c r="P106" s="71" t="s">
        <v>4527</v>
      </c>
      <c r="Q106" s="71" t="s">
        <v>6605</v>
      </c>
      <c r="R106" s="71">
        <v>256</v>
      </c>
      <c r="S106" s="71">
        <v>60</v>
      </c>
      <c r="T106" s="71" t="s">
        <v>6606</v>
      </c>
      <c r="X106" s="70" t="s">
        <v>4448</v>
      </c>
      <c r="AP106" s="70">
        <v>1</v>
      </c>
      <c r="CA106" s="88" t="s">
        <v>5466</v>
      </c>
      <c r="CE106" s="70">
        <v>1</v>
      </c>
      <c r="CF106" s="70">
        <v>1</v>
      </c>
      <c r="CG106" s="70">
        <v>1</v>
      </c>
    </row>
    <row r="107" spans="2:85" hidden="1">
      <c r="B107" s="71" t="s">
        <v>5707</v>
      </c>
      <c r="C107" s="71"/>
      <c r="E107" s="78" t="s">
        <v>2611</v>
      </c>
      <c r="G107" s="71" t="s">
        <v>5708</v>
      </c>
      <c r="H107" s="90">
        <v>37915</v>
      </c>
      <c r="M107" s="81" t="s">
        <v>6602</v>
      </c>
      <c r="N107" s="71" t="s">
        <v>2701</v>
      </c>
      <c r="O107" s="71" t="s">
        <v>2702</v>
      </c>
      <c r="P107" s="71" t="s">
        <v>2703</v>
      </c>
      <c r="Q107" s="71" t="s">
        <v>2704</v>
      </c>
      <c r="R107" s="71">
        <v>256</v>
      </c>
      <c r="S107" s="71">
        <v>40</v>
      </c>
      <c r="T107" s="71" t="s">
        <v>6467</v>
      </c>
      <c r="X107" s="70" t="s">
        <v>6474</v>
      </c>
      <c r="AP107" s="70">
        <v>1</v>
      </c>
      <c r="CA107" s="88" t="s">
        <v>5466</v>
      </c>
      <c r="CE107" s="70">
        <v>1</v>
      </c>
      <c r="CF107" s="70">
        <v>1</v>
      </c>
      <c r="CG107" s="70">
        <v>1</v>
      </c>
    </row>
    <row r="108" spans="2:85" hidden="1">
      <c r="B108" s="71" t="s">
        <v>2705</v>
      </c>
      <c r="C108" s="71"/>
      <c r="E108" s="78" t="s">
        <v>2611</v>
      </c>
      <c r="G108" s="71" t="s">
        <v>3954</v>
      </c>
      <c r="H108" s="91">
        <v>38078</v>
      </c>
      <c r="M108" s="81" t="s">
        <v>6602</v>
      </c>
      <c r="N108" s="71" t="s">
        <v>3955</v>
      </c>
      <c r="O108" s="71" t="s">
        <v>7152</v>
      </c>
      <c r="P108" s="71" t="s">
        <v>7102</v>
      </c>
      <c r="Q108" s="71" t="s">
        <v>1976</v>
      </c>
      <c r="R108" s="71">
        <v>256</v>
      </c>
      <c r="S108" s="71">
        <v>40</v>
      </c>
      <c r="T108" s="71" t="s">
        <v>6467</v>
      </c>
      <c r="X108" s="70" t="s">
        <v>6474</v>
      </c>
      <c r="AP108" s="70">
        <v>1</v>
      </c>
      <c r="CA108" s="88" t="s">
        <v>5466</v>
      </c>
      <c r="CE108" s="70">
        <v>1</v>
      </c>
      <c r="CF108" s="70">
        <v>1</v>
      </c>
      <c r="CG108" s="70">
        <v>1</v>
      </c>
    </row>
    <row r="109" spans="2:85" hidden="1">
      <c r="B109" s="71" t="s">
        <v>1977</v>
      </c>
      <c r="C109" s="71"/>
      <c r="E109" s="78" t="s">
        <v>2611</v>
      </c>
      <c r="G109" s="71" t="s">
        <v>3954</v>
      </c>
      <c r="H109" s="91">
        <v>38078</v>
      </c>
      <c r="M109" s="81" t="s">
        <v>6602</v>
      </c>
      <c r="N109" s="71" t="s">
        <v>1978</v>
      </c>
      <c r="O109" s="71" t="s">
        <v>1979</v>
      </c>
      <c r="P109" s="71" t="s">
        <v>7102</v>
      </c>
      <c r="Q109" s="71" t="s">
        <v>1976</v>
      </c>
      <c r="R109" s="71">
        <v>256</v>
      </c>
      <c r="S109" s="71">
        <v>40</v>
      </c>
      <c r="T109" s="71" t="s">
        <v>6467</v>
      </c>
      <c r="X109" s="70" t="s">
        <v>6474</v>
      </c>
      <c r="AP109" s="70">
        <v>1</v>
      </c>
      <c r="CA109" s="88" t="s">
        <v>5466</v>
      </c>
      <c r="CE109" s="70">
        <v>1</v>
      </c>
      <c r="CF109" s="70">
        <v>1</v>
      </c>
      <c r="CG109" s="70">
        <v>1</v>
      </c>
    </row>
    <row r="110" spans="2:85" hidden="1">
      <c r="B110" s="71" t="s">
        <v>1980</v>
      </c>
      <c r="C110" s="71"/>
      <c r="E110" s="78" t="s">
        <v>2611</v>
      </c>
      <c r="G110" s="71" t="s">
        <v>3954</v>
      </c>
      <c r="H110" s="91">
        <v>38078</v>
      </c>
      <c r="M110" s="81" t="s">
        <v>6602</v>
      </c>
      <c r="N110" s="71" t="s">
        <v>1981</v>
      </c>
      <c r="O110" s="71" t="s">
        <v>1982</v>
      </c>
      <c r="P110" s="71" t="s">
        <v>7102</v>
      </c>
      <c r="Q110" s="71" t="s">
        <v>1976</v>
      </c>
      <c r="R110" s="71">
        <v>256</v>
      </c>
      <c r="S110" s="71">
        <v>40</v>
      </c>
      <c r="T110" s="71" t="s">
        <v>6467</v>
      </c>
      <c r="X110" s="70" t="s">
        <v>6474</v>
      </c>
      <c r="AP110" s="70">
        <v>1</v>
      </c>
      <c r="CA110" s="88" t="s">
        <v>5466</v>
      </c>
      <c r="CE110" s="70">
        <v>1</v>
      </c>
      <c r="CF110" s="70">
        <v>1</v>
      </c>
      <c r="CG110" s="70">
        <v>1</v>
      </c>
    </row>
    <row r="111" spans="2:85" hidden="1">
      <c r="B111" s="71" t="s">
        <v>4541</v>
      </c>
      <c r="C111" s="71"/>
      <c r="E111" s="78" t="s">
        <v>2611</v>
      </c>
      <c r="G111" s="71" t="s">
        <v>3954</v>
      </c>
      <c r="H111" s="91">
        <v>38078</v>
      </c>
      <c r="M111" s="81" t="s">
        <v>6602</v>
      </c>
      <c r="N111" s="71" t="s">
        <v>4542</v>
      </c>
      <c r="O111" s="71" t="s">
        <v>1835</v>
      </c>
      <c r="P111" s="71" t="s">
        <v>7102</v>
      </c>
      <c r="Q111" s="71" t="s">
        <v>1976</v>
      </c>
      <c r="R111" s="71">
        <v>256</v>
      </c>
      <c r="S111" s="71">
        <v>40</v>
      </c>
      <c r="T111" s="71" t="s">
        <v>6467</v>
      </c>
      <c r="X111" s="70" t="s">
        <v>6474</v>
      </c>
      <c r="AP111" s="70">
        <v>1</v>
      </c>
      <c r="CA111" s="88" t="s">
        <v>5466</v>
      </c>
      <c r="CE111" s="70">
        <v>1</v>
      </c>
      <c r="CF111" s="70">
        <v>1</v>
      </c>
      <c r="CG111" s="70">
        <v>1</v>
      </c>
    </row>
    <row r="112" spans="2:85" hidden="1">
      <c r="B112" s="71" t="s">
        <v>2429</v>
      </c>
      <c r="C112" s="71"/>
      <c r="E112" s="78" t="s">
        <v>2611</v>
      </c>
      <c r="G112" s="71" t="s">
        <v>3954</v>
      </c>
      <c r="H112" s="91">
        <v>38078</v>
      </c>
      <c r="M112" s="81" t="s">
        <v>6602</v>
      </c>
      <c r="N112" s="71" t="s">
        <v>2430</v>
      </c>
      <c r="O112" s="71" t="s">
        <v>2431</v>
      </c>
      <c r="P112" s="71" t="s">
        <v>7102</v>
      </c>
      <c r="Q112" s="71" t="s">
        <v>1976</v>
      </c>
      <c r="R112" s="71">
        <v>256</v>
      </c>
      <c r="S112" s="71">
        <v>40</v>
      </c>
      <c r="T112" s="71" t="s">
        <v>6467</v>
      </c>
      <c r="X112" s="70" t="s">
        <v>6474</v>
      </c>
      <c r="AP112" s="70">
        <v>1</v>
      </c>
      <c r="CA112" s="88" t="s">
        <v>5466</v>
      </c>
      <c r="CE112" s="70">
        <v>1</v>
      </c>
      <c r="CF112" s="70">
        <v>1</v>
      </c>
      <c r="CG112" s="70">
        <v>1</v>
      </c>
    </row>
    <row r="113" spans="2:85" hidden="1">
      <c r="B113" s="71" t="s">
        <v>2432</v>
      </c>
      <c r="C113" s="71"/>
      <c r="E113" s="78" t="s">
        <v>2611</v>
      </c>
      <c r="G113" s="71" t="s">
        <v>2388</v>
      </c>
      <c r="H113" s="86">
        <v>38125</v>
      </c>
      <c r="M113" s="81" t="s">
        <v>6602</v>
      </c>
      <c r="N113" s="71" t="s">
        <v>128</v>
      </c>
      <c r="O113" s="71" t="s">
        <v>129</v>
      </c>
      <c r="P113" s="71" t="s">
        <v>7102</v>
      </c>
      <c r="Q113" s="71" t="s">
        <v>130</v>
      </c>
      <c r="R113" s="71">
        <v>256</v>
      </c>
      <c r="S113" s="71">
        <v>80</v>
      </c>
      <c r="T113" s="71" t="s">
        <v>6467</v>
      </c>
      <c r="X113" s="70" t="s">
        <v>6474</v>
      </c>
      <c r="AP113" s="70">
        <v>1</v>
      </c>
      <c r="CA113" s="88" t="s">
        <v>5466</v>
      </c>
      <c r="CE113" s="70">
        <v>1</v>
      </c>
      <c r="CF113" s="70">
        <v>1</v>
      </c>
      <c r="CG113" s="70">
        <v>1</v>
      </c>
    </row>
    <row r="114" spans="2:85" hidden="1">
      <c r="B114" s="71" t="s">
        <v>131</v>
      </c>
      <c r="C114" s="71"/>
      <c r="E114" s="78" t="s">
        <v>2611</v>
      </c>
      <c r="G114" s="71" t="s">
        <v>132</v>
      </c>
      <c r="H114" s="91">
        <v>38253</v>
      </c>
      <c r="M114" s="81" t="s">
        <v>6602</v>
      </c>
      <c r="N114" s="71" t="s">
        <v>133</v>
      </c>
      <c r="O114" s="71" t="s">
        <v>134</v>
      </c>
      <c r="P114" s="71" t="s">
        <v>4527</v>
      </c>
      <c r="Q114" s="71" t="s">
        <v>130</v>
      </c>
      <c r="R114" s="71">
        <v>512</v>
      </c>
      <c r="S114" s="71">
        <v>80</v>
      </c>
      <c r="T114" s="71" t="s">
        <v>6606</v>
      </c>
      <c r="X114" s="70" t="s">
        <v>4448</v>
      </c>
      <c r="AP114" s="70">
        <v>1</v>
      </c>
      <c r="CA114" s="88" t="s">
        <v>6607</v>
      </c>
      <c r="CE114" s="70">
        <v>1</v>
      </c>
      <c r="CF114" s="70">
        <v>1</v>
      </c>
      <c r="CG114" s="70">
        <v>1</v>
      </c>
    </row>
    <row r="115" spans="2:85" hidden="1">
      <c r="B115" s="71" t="s">
        <v>135</v>
      </c>
      <c r="C115" s="71"/>
      <c r="E115" s="78" t="s">
        <v>2611</v>
      </c>
      <c r="G115" s="71" t="s">
        <v>136</v>
      </c>
      <c r="H115" s="91">
        <v>38320</v>
      </c>
      <c r="M115" s="81" t="s">
        <v>6602</v>
      </c>
      <c r="N115" s="71" t="s">
        <v>137</v>
      </c>
      <c r="O115" s="71" t="s">
        <v>138</v>
      </c>
      <c r="P115" s="71" t="s">
        <v>139</v>
      </c>
      <c r="Q115" s="71" t="s">
        <v>130</v>
      </c>
      <c r="R115" s="71">
        <v>256</v>
      </c>
      <c r="S115" s="71">
        <v>40</v>
      </c>
      <c r="T115" s="71" t="s">
        <v>6467</v>
      </c>
      <c r="X115" s="70" t="s">
        <v>6474</v>
      </c>
      <c r="AP115" s="70">
        <v>1</v>
      </c>
      <c r="CA115" s="70" t="s">
        <v>5466</v>
      </c>
      <c r="CE115" s="70">
        <v>1</v>
      </c>
      <c r="CF115" s="70">
        <v>1</v>
      </c>
      <c r="CG115" s="70">
        <v>1</v>
      </c>
    </row>
    <row r="116" spans="2:85" hidden="1">
      <c r="B116" s="71" t="s">
        <v>140</v>
      </c>
      <c r="C116" s="71"/>
      <c r="E116" s="78" t="s">
        <v>2611</v>
      </c>
      <c r="G116" s="71" t="s">
        <v>1691</v>
      </c>
      <c r="H116" s="91">
        <v>38329</v>
      </c>
      <c r="M116" s="81" t="s">
        <v>6602</v>
      </c>
      <c r="N116" s="71" t="s">
        <v>1692</v>
      </c>
      <c r="O116" s="71" t="s">
        <v>1693</v>
      </c>
      <c r="P116" s="71" t="s">
        <v>4527</v>
      </c>
      <c r="Q116" s="71" t="s">
        <v>130</v>
      </c>
      <c r="R116" s="71">
        <v>512</v>
      </c>
      <c r="S116" s="71">
        <v>80</v>
      </c>
      <c r="T116" s="71" t="s">
        <v>6606</v>
      </c>
      <c r="X116" s="70" t="s">
        <v>4448</v>
      </c>
      <c r="AP116" s="70">
        <v>1</v>
      </c>
      <c r="CA116" s="70" t="s">
        <v>5466</v>
      </c>
      <c r="CE116" s="70">
        <v>1</v>
      </c>
      <c r="CF116" s="70">
        <v>1</v>
      </c>
      <c r="CG116" s="70">
        <v>1</v>
      </c>
    </row>
    <row r="117" spans="2:85" hidden="1">
      <c r="B117" s="71" t="s">
        <v>1694</v>
      </c>
      <c r="C117" s="71"/>
      <c r="E117" s="78" t="s">
        <v>2611</v>
      </c>
      <c r="G117" s="71" t="s">
        <v>6575</v>
      </c>
      <c r="H117" s="91">
        <v>38320</v>
      </c>
      <c r="M117" s="81" t="s">
        <v>6602</v>
      </c>
      <c r="N117" s="71" t="s">
        <v>6576</v>
      </c>
      <c r="O117" s="71" t="s">
        <v>6577</v>
      </c>
      <c r="P117" s="71" t="s">
        <v>4527</v>
      </c>
      <c r="Q117" s="71" t="s">
        <v>130</v>
      </c>
      <c r="R117" s="71">
        <v>512</v>
      </c>
      <c r="S117" s="71">
        <v>80</v>
      </c>
      <c r="T117" s="71" t="s">
        <v>6606</v>
      </c>
      <c r="X117" s="70" t="s">
        <v>4448</v>
      </c>
      <c r="AP117" s="70">
        <v>1</v>
      </c>
      <c r="CA117" s="70" t="s">
        <v>5466</v>
      </c>
      <c r="CE117" s="70">
        <v>1</v>
      </c>
      <c r="CF117" s="70">
        <v>1</v>
      </c>
      <c r="CG117" s="70">
        <v>1</v>
      </c>
    </row>
    <row r="118" spans="2:85" hidden="1">
      <c r="B118" s="71" t="s">
        <v>1796</v>
      </c>
      <c r="C118" s="71"/>
      <c r="E118" s="78" t="s">
        <v>2611</v>
      </c>
      <c r="G118" s="71" t="s">
        <v>1797</v>
      </c>
      <c r="H118" s="91">
        <v>38372</v>
      </c>
      <c r="M118" s="81" t="s">
        <v>6602</v>
      </c>
      <c r="N118" s="71" t="s">
        <v>1798</v>
      </c>
      <c r="O118" s="71" t="s">
        <v>16</v>
      </c>
      <c r="P118" s="71" t="s">
        <v>4527</v>
      </c>
      <c r="Q118" s="71" t="s">
        <v>6605</v>
      </c>
      <c r="R118" s="71">
        <v>512</v>
      </c>
      <c r="S118" s="71">
        <v>120</v>
      </c>
      <c r="T118" s="71" t="s">
        <v>6606</v>
      </c>
      <c r="X118" s="70" t="s">
        <v>4448</v>
      </c>
      <c r="AP118" s="70">
        <v>1</v>
      </c>
      <c r="CA118" s="70" t="s">
        <v>5466</v>
      </c>
      <c r="CE118" s="70">
        <v>1</v>
      </c>
      <c r="CF118" s="70">
        <v>1</v>
      </c>
      <c r="CG118" s="70">
        <v>1</v>
      </c>
    </row>
    <row r="119" spans="2:85" hidden="1">
      <c r="B119" s="71" t="s">
        <v>17</v>
      </c>
      <c r="C119" s="71"/>
      <c r="E119" s="78" t="s">
        <v>2611</v>
      </c>
      <c r="G119" s="71" t="s">
        <v>411</v>
      </c>
      <c r="H119" s="91">
        <v>38405</v>
      </c>
      <c r="M119" s="81" t="s">
        <v>6602</v>
      </c>
      <c r="N119" s="71" t="s">
        <v>6747</v>
      </c>
      <c r="O119" s="71" t="s">
        <v>6748</v>
      </c>
      <c r="P119" s="71" t="s">
        <v>6332</v>
      </c>
      <c r="Q119" s="71" t="s">
        <v>130</v>
      </c>
      <c r="R119" s="71">
        <v>256</v>
      </c>
      <c r="S119" s="71">
        <v>80</v>
      </c>
      <c r="T119" s="71" t="s">
        <v>6467</v>
      </c>
      <c r="X119" s="70" t="s">
        <v>6474</v>
      </c>
      <c r="AP119" s="70">
        <v>1</v>
      </c>
      <c r="CA119" s="70" t="s">
        <v>5466</v>
      </c>
      <c r="CE119" s="70">
        <v>1</v>
      </c>
      <c r="CF119" s="70">
        <v>1</v>
      </c>
      <c r="CG119" s="70">
        <v>1</v>
      </c>
    </row>
    <row r="120" spans="2:85" hidden="1">
      <c r="B120" s="71" t="s">
        <v>6749</v>
      </c>
      <c r="C120" s="71"/>
      <c r="E120" s="78" t="s">
        <v>2611</v>
      </c>
      <c r="G120" s="71" t="s">
        <v>411</v>
      </c>
      <c r="H120" s="91">
        <v>38405</v>
      </c>
      <c r="M120" s="81" t="s">
        <v>6602</v>
      </c>
      <c r="N120" s="71" t="s">
        <v>6750</v>
      </c>
      <c r="O120" s="71" t="s">
        <v>4689</v>
      </c>
      <c r="P120" s="71" t="s">
        <v>6332</v>
      </c>
      <c r="Q120" s="71" t="s">
        <v>130</v>
      </c>
      <c r="R120" s="71">
        <v>256</v>
      </c>
      <c r="S120" s="71">
        <v>80</v>
      </c>
      <c r="T120" s="71" t="s">
        <v>6467</v>
      </c>
      <c r="X120" s="70" t="s">
        <v>6474</v>
      </c>
      <c r="AP120" s="70">
        <v>1</v>
      </c>
      <c r="CA120" s="70" t="s">
        <v>5466</v>
      </c>
      <c r="CE120" s="70">
        <v>1</v>
      </c>
      <c r="CF120" s="70">
        <v>1</v>
      </c>
      <c r="CG120" s="70">
        <v>1</v>
      </c>
    </row>
    <row r="121" spans="2:85" hidden="1">
      <c r="B121" s="71" t="s">
        <v>4690</v>
      </c>
      <c r="C121" s="71"/>
      <c r="E121" s="78" t="s">
        <v>2611</v>
      </c>
      <c r="G121" s="71" t="s">
        <v>4691</v>
      </c>
      <c r="H121" s="91">
        <v>38426</v>
      </c>
      <c r="M121" s="81" t="s">
        <v>6602</v>
      </c>
      <c r="N121" s="71" t="s">
        <v>4692</v>
      </c>
      <c r="O121" s="71" t="s">
        <v>3449</v>
      </c>
      <c r="P121" s="71" t="s">
        <v>4527</v>
      </c>
      <c r="Q121" s="71" t="s">
        <v>130</v>
      </c>
      <c r="R121" s="71">
        <v>512</v>
      </c>
      <c r="S121" s="71">
        <v>80</v>
      </c>
      <c r="T121" s="71" t="s">
        <v>6606</v>
      </c>
      <c r="X121" s="70" t="s">
        <v>4448</v>
      </c>
      <c r="AP121" s="70">
        <v>1</v>
      </c>
      <c r="CA121" s="70" t="s">
        <v>6607</v>
      </c>
      <c r="CE121" s="70">
        <v>1</v>
      </c>
      <c r="CF121" s="70">
        <v>1</v>
      </c>
      <c r="CG121" s="70">
        <v>1</v>
      </c>
    </row>
    <row r="122" spans="2:85" hidden="1">
      <c r="B122" s="71" t="s">
        <v>3477</v>
      </c>
      <c r="C122" s="71"/>
      <c r="E122" s="78" t="s">
        <v>2611</v>
      </c>
      <c r="G122" s="71" t="s">
        <v>3450</v>
      </c>
      <c r="H122" s="91">
        <v>38454</v>
      </c>
      <c r="M122" s="81" t="s">
        <v>6602</v>
      </c>
      <c r="N122" s="71" t="s">
        <v>3451</v>
      </c>
      <c r="O122" s="71" t="s">
        <v>3452</v>
      </c>
      <c r="P122" s="71" t="s">
        <v>4527</v>
      </c>
      <c r="Q122" s="71" t="s">
        <v>6468</v>
      </c>
      <c r="R122" s="71">
        <v>512</v>
      </c>
      <c r="S122" s="71">
        <v>80</v>
      </c>
      <c r="T122" s="71" t="s">
        <v>6606</v>
      </c>
      <c r="X122" s="70" t="s">
        <v>4448</v>
      </c>
      <c r="AP122" s="70">
        <v>1</v>
      </c>
      <c r="CA122" s="70" t="s">
        <v>6607</v>
      </c>
      <c r="CE122" s="70">
        <v>1</v>
      </c>
      <c r="CF122" s="70">
        <v>1</v>
      </c>
      <c r="CG122" s="70">
        <v>1</v>
      </c>
    </row>
    <row r="123" spans="2:85" hidden="1">
      <c r="B123" s="71" t="s">
        <v>3453</v>
      </c>
      <c r="C123" s="71"/>
      <c r="E123" s="78" t="s">
        <v>2611</v>
      </c>
      <c r="G123" s="71" t="s">
        <v>3450</v>
      </c>
      <c r="H123" s="91">
        <v>38454</v>
      </c>
      <c r="M123" s="81" t="s">
        <v>6602</v>
      </c>
      <c r="N123" s="71" t="s">
        <v>3454</v>
      </c>
      <c r="O123" s="71" t="s">
        <v>3455</v>
      </c>
      <c r="P123" s="71" t="s">
        <v>4527</v>
      </c>
      <c r="Q123" s="71" t="s">
        <v>6468</v>
      </c>
      <c r="R123" s="71">
        <v>512</v>
      </c>
      <c r="S123" s="71">
        <v>80</v>
      </c>
      <c r="T123" s="71" t="s">
        <v>6606</v>
      </c>
      <c r="X123" s="70" t="s">
        <v>4448</v>
      </c>
      <c r="AP123" s="70">
        <v>1</v>
      </c>
      <c r="CA123" s="70" t="s">
        <v>6607</v>
      </c>
      <c r="CE123" s="70">
        <v>1</v>
      </c>
      <c r="CF123" s="70">
        <v>1</v>
      </c>
      <c r="CG123" s="70">
        <v>1</v>
      </c>
    </row>
    <row r="124" spans="2:85" hidden="1">
      <c r="B124" s="71" t="s">
        <v>3456</v>
      </c>
      <c r="C124" s="71"/>
      <c r="E124" s="78" t="s">
        <v>2611</v>
      </c>
      <c r="G124" s="71" t="s">
        <v>3457</v>
      </c>
      <c r="H124" s="91">
        <v>38498</v>
      </c>
      <c r="M124" s="81" t="s">
        <v>6602</v>
      </c>
      <c r="N124" s="71" t="s">
        <v>3458</v>
      </c>
      <c r="O124" s="71" t="s">
        <v>3459</v>
      </c>
      <c r="P124" s="71" t="s">
        <v>6332</v>
      </c>
      <c r="Q124" s="71" t="s">
        <v>130</v>
      </c>
      <c r="R124" s="71">
        <v>256</v>
      </c>
      <c r="S124" s="71">
        <v>80</v>
      </c>
      <c r="T124" s="71" t="s">
        <v>6467</v>
      </c>
      <c r="X124" s="70" t="s">
        <v>6474</v>
      </c>
      <c r="AP124" s="70">
        <v>1</v>
      </c>
      <c r="CA124" s="70" t="s">
        <v>5466</v>
      </c>
      <c r="CE124" s="70">
        <v>1</v>
      </c>
      <c r="CF124" s="70">
        <v>1</v>
      </c>
      <c r="CG124" s="70">
        <v>1</v>
      </c>
    </row>
    <row r="125" spans="2:85" hidden="1">
      <c r="B125" s="71" t="s">
        <v>3460</v>
      </c>
      <c r="C125" s="71"/>
      <c r="E125" s="78" t="s">
        <v>2611</v>
      </c>
      <c r="G125" s="71" t="s">
        <v>3461</v>
      </c>
      <c r="H125" s="91">
        <v>38516</v>
      </c>
      <c r="M125" s="81" t="s">
        <v>6602</v>
      </c>
      <c r="N125" s="71" t="s">
        <v>3462</v>
      </c>
      <c r="O125" s="71" t="s">
        <v>3463</v>
      </c>
      <c r="P125" s="71" t="s">
        <v>4527</v>
      </c>
      <c r="Q125" s="71" t="s">
        <v>6468</v>
      </c>
      <c r="R125" s="71">
        <v>512</v>
      </c>
      <c r="S125" s="71">
        <v>120</v>
      </c>
      <c r="T125" s="71" t="s">
        <v>6606</v>
      </c>
      <c r="X125" s="70" t="s">
        <v>4448</v>
      </c>
      <c r="AP125" s="70">
        <v>1</v>
      </c>
      <c r="CA125" s="70" t="s">
        <v>5466</v>
      </c>
      <c r="CE125" s="70">
        <v>1</v>
      </c>
      <c r="CF125" s="70">
        <v>1</v>
      </c>
      <c r="CG125" s="70">
        <v>1</v>
      </c>
    </row>
    <row r="126" spans="2:85" hidden="1">
      <c r="B126" s="71" t="s">
        <v>2331</v>
      </c>
      <c r="C126" s="71"/>
      <c r="E126" s="78" t="s">
        <v>2611</v>
      </c>
      <c r="G126" s="71" t="s">
        <v>2332</v>
      </c>
      <c r="H126" s="91">
        <v>38530</v>
      </c>
      <c r="M126" s="81" t="s">
        <v>6602</v>
      </c>
      <c r="N126" s="71" t="s">
        <v>2333</v>
      </c>
      <c r="O126" s="71" t="s">
        <v>1021</v>
      </c>
      <c r="P126" s="71" t="s">
        <v>6332</v>
      </c>
      <c r="Q126" s="71" t="s">
        <v>130</v>
      </c>
      <c r="R126" s="71">
        <v>256</v>
      </c>
      <c r="S126" s="71">
        <v>80</v>
      </c>
      <c r="T126" s="71" t="s">
        <v>6467</v>
      </c>
      <c r="X126" s="70" t="s">
        <v>6474</v>
      </c>
      <c r="AP126" s="70">
        <v>1</v>
      </c>
      <c r="CA126" s="70" t="s">
        <v>5466</v>
      </c>
      <c r="CE126" s="70">
        <v>1</v>
      </c>
      <c r="CF126" s="70">
        <v>1</v>
      </c>
      <c r="CG126" s="70">
        <v>1</v>
      </c>
    </row>
    <row r="127" spans="2:85" hidden="1">
      <c r="B127" s="71" t="s">
        <v>1022</v>
      </c>
      <c r="C127" s="71"/>
      <c r="E127" s="78" t="s">
        <v>2611</v>
      </c>
      <c r="G127" s="71" t="s">
        <v>1535</v>
      </c>
      <c r="H127" s="91">
        <v>38610</v>
      </c>
      <c r="M127" s="81" t="s">
        <v>6602</v>
      </c>
      <c r="N127" s="71" t="s">
        <v>2927</v>
      </c>
      <c r="O127" s="71" t="s">
        <v>4497</v>
      </c>
      <c r="P127" s="71" t="s">
        <v>4527</v>
      </c>
      <c r="Q127" s="71" t="s">
        <v>6468</v>
      </c>
      <c r="R127" s="71">
        <v>512</v>
      </c>
      <c r="S127" s="71">
        <v>120</v>
      </c>
      <c r="T127" s="71" t="s">
        <v>6606</v>
      </c>
      <c r="X127" s="70" t="s">
        <v>4448</v>
      </c>
      <c r="AP127" s="70">
        <v>1</v>
      </c>
      <c r="CA127" s="70" t="s">
        <v>5466</v>
      </c>
      <c r="CE127" s="70">
        <v>1</v>
      </c>
      <c r="CF127" s="70">
        <v>1</v>
      </c>
      <c r="CG127" s="70">
        <v>1</v>
      </c>
    </row>
    <row r="128" spans="2:85" hidden="1">
      <c r="B128" s="71" t="s">
        <v>4498</v>
      </c>
      <c r="C128" s="71"/>
      <c r="E128" s="78" t="s">
        <v>2611</v>
      </c>
      <c r="G128" s="71" t="s">
        <v>3671</v>
      </c>
      <c r="H128" s="91">
        <v>38658</v>
      </c>
      <c r="M128" s="81" t="s">
        <v>6602</v>
      </c>
      <c r="N128" s="71" t="s">
        <v>3672</v>
      </c>
      <c r="O128" s="92" t="s">
        <v>3673</v>
      </c>
      <c r="P128" s="71" t="s">
        <v>6332</v>
      </c>
      <c r="Q128" s="71" t="s">
        <v>130</v>
      </c>
      <c r="R128" s="71">
        <v>256</v>
      </c>
      <c r="S128" s="71">
        <v>80</v>
      </c>
      <c r="T128" s="71" t="s">
        <v>6467</v>
      </c>
      <c r="X128" s="70" t="s">
        <v>6474</v>
      </c>
      <c r="AP128" s="70">
        <v>1</v>
      </c>
      <c r="CA128" s="70" t="s">
        <v>5466</v>
      </c>
      <c r="CE128" s="70">
        <v>1</v>
      </c>
      <c r="CF128" s="70">
        <v>1</v>
      </c>
      <c r="CG128" s="70">
        <v>1</v>
      </c>
    </row>
    <row r="129" spans="2:85" hidden="1">
      <c r="B129" s="71" t="s">
        <v>3674</v>
      </c>
      <c r="C129" s="71"/>
      <c r="E129" s="78" t="s">
        <v>2611</v>
      </c>
      <c r="G129" s="71" t="s">
        <v>3675</v>
      </c>
      <c r="H129" s="91">
        <v>38568</v>
      </c>
      <c r="M129" s="81" t="s">
        <v>6602</v>
      </c>
      <c r="N129" s="71" t="s">
        <v>3676</v>
      </c>
      <c r="O129" s="71" t="s">
        <v>3677</v>
      </c>
      <c r="P129" s="71" t="s">
        <v>6332</v>
      </c>
      <c r="Q129" s="71" t="s">
        <v>130</v>
      </c>
      <c r="R129" s="71">
        <v>256</v>
      </c>
      <c r="S129" s="71">
        <v>80</v>
      </c>
      <c r="T129" s="71" t="s">
        <v>6467</v>
      </c>
      <c r="X129" s="70" t="s">
        <v>6474</v>
      </c>
      <c r="AP129" s="70">
        <v>1</v>
      </c>
      <c r="CA129" s="70" t="s">
        <v>5466</v>
      </c>
      <c r="CE129" s="70">
        <v>1</v>
      </c>
      <c r="CF129" s="70">
        <v>1</v>
      </c>
      <c r="CG129" s="70">
        <v>1</v>
      </c>
    </row>
    <row r="130" spans="2:85" hidden="1">
      <c r="B130" s="71" t="s">
        <v>3678</v>
      </c>
      <c r="C130" s="71"/>
      <c r="E130" s="78" t="s">
        <v>2611</v>
      </c>
      <c r="G130" s="71"/>
      <c r="H130" s="91">
        <v>38763</v>
      </c>
      <c r="M130" s="81" t="s">
        <v>6602</v>
      </c>
      <c r="N130" s="71" t="s">
        <v>3476</v>
      </c>
      <c r="O130" s="71" t="s">
        <v>3679</v>
      </c>
      <c r="P130" s="71" t="s">
        <v>4527</v>
      </c>
      <c r="Q130" s="71" t="s">
        <v>6468</v>
      </c>
      <c r="R130" s="71" t="s">
        <v>4446</v>
      </c>
      <c r="S130" s="71">
        <v>80</v>
      </c>
      <c r="T130" s="71" t="s">
        <v>6606</v>
      </c>
      <c r="X130" s="70" t="s">
        <v>4448</v>
      </c>
      <c r="AP130" s="70">
        <v>0</v>
      </c>
      <c r="CA130" s="70" t="s">
        <v>6607</v>
      </c>
      <c r="CE130" s="70">
        <v>1</v>
      </c>
      <c r="CF130" s="70">
        <v>1</v>
      </c>
      <c r="CG130" s="70">
        <v>1</v>
      </c>
    </row>
    <row r="131" spans="2:85" hidden="1">
      <c r="B131" s="71" t="s">
        <v>3680</v>
      </c>
      <c r="C131" s="71"/>
      <c r="E131" s="78" t="s">
        <v>2611</v>
      </c>
      <c r="G131" s="71" t="s">
        <v>3681</v>
      </c>
      <c r="H131" s="91">
        <v>38691</v>
      </c>
      <c r="M131" s="81" t="s">
        <v>6602</v>
      </c>
      <c r="N131" s="71" t="s">
        <v>3682</v>
      </c>
      <c r="O131" s="71" t="s">
        <v>14</v>
      </c>
      <c r="P131" s="71" t="s">
        <v>15</v>
      </c>
      <c r="Q131" s="71" t="s">
        <v>130</v>
      </c>
      <c r="R131" s="71">
        <v>256</v>
      </c>
      <c r="S131" s="71">
        <v>80</v>
      </c>
      <c r="T131" s="71" t="s">
        <v>6467</v>
      </c>
      <c r="X131" s="70" t="s">
        <v>6474</v>
      </c>
      <c r="AP131" s="70">
        <v>1</v>
      </c>
      <c r="CA131" s="70" t="s">
        <v>5466</v>
      </c>
      <c r="CE131" s="70">
        <v>1</v>
      </c>
      <c r="CF131" s="70">
        <v>1</v>
      </c>
      <c r="CG131" s="70">
        <v>1</v>
      </c>
    </row>
    <row r="132" spans="2:85" hidden="1">
      <c r="B132" s="71" t="s">
        <v>5040</v>
      </c>
      <c r="C132" s="71"/>
      <c r="E132" s="78" t="s">
        <v>2611</v>
      </c>
      <c r="G132" s="71" t="s">
        <v>1176</v>
      </c>
      <c r="H132" s="91">
        <v>38702</v>
      </c>
      <c r="M132" s="81" t="s">
        <v>6602</v>
      </c>
      <c r="N132" s="71" t="s">
        <v>1177</v>
      </c>
      <c r="O132" s="71" t="s">
        <v>1178</v>
      </c>
      <c r="P132" s="71" t="s">
        <v>6332</v>
      </c>
      <c r="Q132" s="71" t="s">
        <v>130</v>
      </c>
      <c r="R132" s="71">
        <v>256</v>
      </c>
      <c r="S132" s="71">
        <v>80</v>
      </c>
      <c r="T132" s="71" t="s">
        <v>6467</v>
      </c>
      <c r="X132" s="70" t="s">
        <v>6474</v>
      </c>
      <c r="AP132" s="70">
        <v>1</v>
      </c>
      <c r="CA132" s="70" t="s">
        <v>5466</v>
      </c>
      <c r="CE132" s="70">
        <v>1</v>
      </c>
      <c r="CF132" s="70">
        <v>1</v>
      </c>
      <c r="CG132" s="70">
        <v>1</v>
      </c>
    </row>
    <row r="133" spans="2:85" hidden="1">
      <c r="B133" s="71" t="s">
        <v>1769</v>
      </c>
      <c r="C133" s="71"/>
      <c r="E133" s="78" t="s">
        <v>2611</v>
      </c>
      <c r="G133" s="71" t="s">
        <v>1176</v>
      </c>
      <c r="H133" s="91">
        <v>38702</v>
      </c>
      <c r="M133" s="81" t="s">
        <v>6602</v>
      </c>
      <c r="N133" s="71" t="s">
        <v>4603</v>
      </c>
      <c r="O133" s="71" t="s">
        <v>3263</v>
      </c>
      <c r="P133" s="71" t="s">
        <v>6332</v>
      </c>
      <c r="Q133" s="71" t="s">
        <v>130</v>
      </c>
      <c r="R133" s="71">
        <v>256</v>
      </c>
      <c r="S133" s="71">
        <v>80</v>
      </c>
      <c r="T133" s="71" t="s">
        <v>6467</v>
      </c>
      <c r="X133" s="70" t="s">
        <v>6474</v>
      </c>
      <c r="AP133" s="70">
        <v>1</v>
      </c>
      <c r="CA133" s="70" t="s">
        <v>5466</v>
      </c>
      <c r="CE133" s="70">
        <v>1</v>
      </c>
      <c r="CF133" s="70">
        <v>1</v>
      </c>
      <c r="CG133" s="70">
        <v>1</v>
      </c>
    </row>
    <row r="134" spans="2:85" hidden="1">
      <c r="B134" s="71" t="s">
        <v>3264</v>
      </c>
      <c r="C134" s="71"/>
      <c r="E134" s="78" t="s">
        <v>2611</v>
      </c>
      <c r="G134" s="71"/>
      <c r="H134" s="91">
        <v>38792</v>
      </c>
      <c r="M134" s="81" t="s">
        <v>6602</v>
      </c>
      <c r="N134" s="71" t="s">
        <v>4546</v>
      </c>
      <c r="O134" s="71" t="s">
        <v>4547</v>
      </c>
      <c r="P134" s="71" t="s">
        <v>6332</v>
      </c>
      <c r="Q134" s="71" t="s">
        <v>130</v>
      </c>
      <c r="R134" s="71">
        <v>256</v>
      </c>
      <c r="S134" s="71">
        <v>80</v>
      </c>
      <c r="T134" s="71" t="s">
        <v>3100</v>
      </c>
      <c r="X134" s="70" t="s">
        <v>6474</v>
      </c>
      <c r="AP134" s="70">
        <v>1</v>
      </c>
      <c r="CA134" s="70" t="s">
        <v>5466</v>
      </c>
      <c r="CE134" s="70">
        <v>1</v>
      </c>
      <c r="CF134" s="70">
        <v>1</v>
      </c>
      <c r="CG134" s="70">
        <v>1</v>
      </c>
    </row>
    <row r="135" spans="2:85" hidden="1">
      <c r="B135" s="71" t="s">
        <v>4548</v>
      </c>
      <c r="C135" s="71"/>
      <c r="E135" s="78" t="s">
        <v>2611</v>
      </c>
      <c r="G135" s="71"/>
      <c r="H135" s="91">
        <v>38824</v>
      </c>
      <c r="M135" s="81" t="s">
        <v>6602</v>
      </c>
      <c r="N135" s="71" t="s">
        <v>4549</v>
      </c>
      <c r="O135" s="71" t="s">
        <v>4550</v>
      </c>
      <c r="P135" s="71" t="s">
        <v>6332</v>
      </c>
      <c r="Q135" s="71" t="s">
        <v>130</v>
      </c>
      <c r="R135" s="71">
        <v>256</v>
      </c>
      <c r="S135" s="71">
        <v>80</v>
      </c>
      <c r="T135" s="71" t="s">
        <v>6467</v>
      </c>
      <c r="X135" s="70" t="s">
        <v>6474</v>
      </c>
      <c r="AP135" s="70">
        <v>1</v>
      </c>
      <c r="CA135" s="70" t="s">
        <v>5466</v>
      </c>
      <c r="CE135" s="70">
        <v>1</v>
      </c>
      <c r="CF135" s="70">
        <v>1</v>
      </c>
      <c r="CG135" s="70">
        <v>1</v>
      </c>
    </row>
    <row r="136" spans="2:85" hidden="1">
      <c r="B136" s="71" t="s">
        <v>4551</v>
      </c>
      <c r="C136" s="71"/>
      <c r="E136" s="78" t="s">
        <v>2611</v>
      </c>
      <c r="G136" s="71"/>
      <c r="H136" s="91">
        <v>38860</v>
      </c>
      <c r="M136" s="81" t="s">
        <v>6602</v>
      </c>
      <c r="N136" s="71" t="s">
        <v>4552</v>
      </c>
      <c r="O136" s="71" t="s">
        <v>4553</v>
      </c>
      <c r="P136" s="71" t="s">
        <v>6332</v>
      </c>
      <c r="Q136" s="71" t="s">
        <v>130</v>
      </c>
      <c r="R136" s="71">
        <v>256</v>
      </c>
      <c r="S136" s="71">
        <v>40</v>
      </c>
      <c r="T136" s="71" t="s">
        <v>6467</v>
      </c>
      <c r="X136" s="70" t="s">
        <v>6474</v>
      </c>
      <c r="AP136" s="70">
        <v>1</v>
      </c>
      <c r="CA136" s="70" t="s">
        <v>5466</v>
      </c>
      <c r="CE136" s="70">
        <v>1</v>
      </c>
      <c r="CF136" s="70">
        <v>1</v>
      </c>
      <c r="CG136" s="70">
        <v>1</v>
      </c>
    </row>
    <row r="137" spans="2:85" hidden="1">
      <c r="B137" s="71" t="s">
        <v>3178</v>
      </c>
      <c r="C137" s="71"/>
      <c r="E137" s="78" t="s">
        <v>2611</v>
      </c>
      <c r="G137" s="71"/>
      <c r="H137" s="91">
        <v>38860</v>
      </c>
      <c r="M137" s="81" t="s">
        <v>6602</v>
      </c>
      <c r="N137" s="71" t="s">
        <v>1878</v>
      </c>
      <c r="O137" s="71" t="s">
        <v>1879</v>
      </c>
      <c r="P137" s="71" t="s">
        <v>4527</v>
      </c>
      <c r="Q137" s="71" t="s">
        <v>1976</v>
      </c>
      <c r="R137" s="71">
        <v>512</v>
      </c>
      <c r="S137" s="71">
        <v>80</v>
      </c>
      <c r="T137" s="71" t="s">
        <v>6606</v>
      </c>
      <c r="X137" s="70" t="s">
        <v>4448</v>
      </c>
      <c r="AP137" s="70">
        <v>1</v>
      </c>
      <c r="CA137" s="70" t="s">
        <v>6607</v>
      </c>
      <c r="CE137" s="70">
        <v>1</v>
      </c>
      <c r="CF137" s="70">
        <v>1</v>
      </c>
      <c r="CG137" s="70">
        <v>1</v>
      </c>
    </row>
    <row r="138" spans="2:85" hidden="1">
      <c r="B138" s="92" t="s">
        <v>1880</v>
      </c>
      <c r="C138" s="92"/>
      <c r="E138" s="78" t="s">
        <v>2611</v>
      </c>
      <c r="G138" s="71"/>
      <c r="H138" s="91">
        <v>38713</v>
      </c>
      <c r="M138" s="81" t="s">
        <v>6602</v>
      </c>
      <c r="N138" s="71" t="s">
        <v>1881</v>
      </c>
      <c r="O138" s="92" t="s">
        <v>1882</v>
      </c>
      <c r="P138" s="92" t="s">
        <v>6332</v>
      </c>
      <c r="Q138" s="92" t="s">
        <v>130</v>
      </c>
      <c r="R138" s="71">
        <v>256</v>
      </c>
      <c r="S138" s="71">
        <v>80</v>
      </c>
      <c r="T138" s="92" t="s">
        <v>6467</v>
      </c>
      <c r="X138" s="70" t="s">
        <v>6474</v>
      </c>
      <c r="AP138" s="70">
        <v>1</v>
      </c>
      <c r="CA138" s="70" t="s">
        <v>5466</v>
      </c>
      <c r="CE138" s="70">
        <v>1</v>
      </c>
      <c r="CF138" s="70">
        <v>1</v>
      </c>
      <c r="CG138" s="70">
        <v>1</v>
      </c>
    </row>
    <row r="139" spans="2:85" hidden="1">
      <c r="B139" s="71" t="s">
        <v>1883</v>
      </c>
      <c r="C139" s="71"/>
      <c r="E139" s="78" t="s">
        <v>2611</v>
      </c>
      <c r="G139" s="71"/>
      <c r="H139" s="91">
        <v>38886</v>
      </c>
      <c r="M139" s="81" t="s">
        <v>6602</v>
      </c>
      <c r="N139" s="71" t="s">
        <v>1884</v>
      </c>
      <c r="O139" s="71" t="s">
        <v>1885</v>
      </c>
      <c r="P139" s="92" t="s">
        <v>15</v>
      </c>
      <c r="Q139" s="71" t="s">
        <v>6468</v>
      </c>
      <c r="R139" s="71">
        <v>512</v>
      </c>
      <c r="S139" s="71" t="s">
        <v>2620</v>
      </c>
      <c r="T139" s="92" t="s">
        <v>6467</v>
      </c>
      <c r="X139" s="70" t="s">
        <v>6474</v>
      </c>
      <c r="AP139" s="70">
        <v>1</v>
      </c>
      <c r="CA139" s="70" t="s">
        <v>5466</v>
      </c>
      <c r="CE139" s="70">
        <v>1</v>
      </c>
      <c r="CF139" s="70">
        <v>1</v>
      </c>
      <c r="CG139" s="70">
        <v>1</v>
      </c>
    </row>
    <row r="140" spans="2:85" hidden="1">
      <c r="B140" s="92" t="s">
        <v>1886</v>
      </c>
      <c r="C140" s="92"/>
      <c r="E140" s="78" t="s">
        <v>2611</v>
      </c>
      <c r="G140" s="71"/>
      <c r="H140" s="91">
        <v>38813</v>
      </c>
      <c r="M140" s="81" t="s">
        <v>6602</v>
      </c>
      <c r="N140" s="71" t="s">
        <v>1887</v>
      </c>
      <c r="O140" s="71" t="s">
        <v>1888</v>
      </c>
      <c r="P140" s="92" t="s">
        <v>15</v>
      </c>
      <c r="Q140" s="71" t="s">
        <v>6468</v>
      </c>
      <c r="R140" s="71">
        <v>512</v>
      </c>
      <c r="S140" s="71" t="s">
        <v>2620</v>
      </c>
      <c r="T140" s="92" t="s">
        <v>6467</v>
      </c>
      <c r="X140" s="70" t="s">
        <v>6474</v>
      </c>
      <c r="AP140" s="70">
        <v>1</v>
      </c>
      <c r="CA140" s="70" t="s">
        <v>6607</v>
      </c>
      <c r="CE140" s="70">
        <v>1</v>
      </c>
      <c r="CF140" s="70">
        <v>1</v>
      </c>
      <c r="CG140" s="70">
        <v>1</v>
      </c>
    </row>
    <row r="141" spans="2:85" hidden="1">
      <c r="B141" s="71" t="s">
        <v>1889</v>
      </c>
      <c r="C141" s="71"/>
      <c r="E141" s="78" t="s">
        <v>2611</v>
      </c>
      <c r="G141" s="71"/>
      <c r="H141" s="91">
        <v>38886</v>
      </c>
      <c r="M141" s="81" t="s">
        <v>6602</v>
      </c>
      <c r="N141" s="71" t="s">
        <v>1890</v>
      </c>
      <c r="O141" s="71" t="s">
        <v>1891</v>
      </c>
      <c r="P141" s="92" t="s">
        <v>15</v>
      </c>
      <c r="Q141" s="71" t="s">
        <v>6468</v>
      </c>
      <c r="R141" s="71">
        <v>512</v>
      </c>
      <c r="S141" s="71" t="s">
        <v>2620</v>
      </c>
      <c r="T141" s="92" t="s">
        <v>6467</v>
      </c>
      <c r="X141" s="70" t="s">
        <v>6474</v>
      </c>
      <c r="AP141" s="70">
        <v>1</v>
      </c>
      <c r="CA141" s="70" t="s">
        <v>5466</v>
      </c>
      <c r="CE141" s="70">
        <v>1</v>
      </c>
      <c r="CF141" s="70">
        <v>1</v>
      </c>
      <c r="CG141" s="70">
        <v>1</v>
      </c>
    </row>
    <row r="142" spans="2:85" hidden="1">
      <c r="B142" s="92" t="s">
        <v>1892</v>
      </c>
      <c r="C142" s="92"/>
      <c r="E142" s="78" t="s">
        <v>2611</v>
      </c>
      <c r="G142" s="71"/>
      <c r="H142" s="91">
        <v>38886</v>
      </c>
      <c r="M142" s="81" t="s">
        <v>6602</v>
      </c>
      <c r="N142" s="71" t="s">
        <v>1893</v>
      </c>
      <c r="O142" s="71" t="s">
        <v>1894</v>
      </c>
      <c r="P142" s="92" t="s">
        <v>15</v>
      </c>
      <c r="Q142" s="71" t="s">
        <v>6468</v>
      </c>
      <c r="R142" s="71">
        <v>512</v>
      </c>
      <c r="S142" s="71" t="s">
        <v>2620</v>
      </c>
      <c r="T142" s="92" t="s">
        <v>6467</v>
      </c>
      <c r="X142" s="70" t="s">
        <v>6474</v>
      </c>
      <c r="AP142" s="70">
        <v>1</v>
      </c>
      <c r="CA142" s="70" t="s">
        <v>5466</v>
      </c>
      <c r="CE142" s="70">
        <v>1</v>
      </c>
      <c r="CF142" s="70">
        <v>1</v>
      </c>
      <c r="CG142" s="70">
        <v>1</v>
      </c>
    </row>
    <row r="143" spans="2:85" hidden="1">
      <c r="B143" s="71" t="s">
        <v>1895</v>
      </c>
      <c r="C143" s="71"/>
      <c r="E143" s="78" t="s">
        <v>2611</v>
      </c>
      <c r="G143" s="71"/>
      <c r="H143" s="91">
        <v>38886</v>
      </c>
      <c r="M143" s="81" t="s">
        <v>6602</v>
      </c>
      <c r="N143" s="71" t="s">
        <v>6912</v>
      </c>
      <c r="O143" s="71" t="s">
        <v>6913</v>
      </c>
      <c r="P143" s="92" t="s">
        <v>15</v>
      </c>
      <c r="Q143" s="71" t="s">
        <v>6468</v>
      </c>
      <c r="R143" s="71">
        <v>512</v>
      </c>
      <c r="S143" s="71" t="s">
        <v>2620</v>
      </c>
      <c r="T143" s="92" t="s">
        <v>6467</v>
      </c>
      <c r="X143" s="70" t="s">
        <v>6474</v>
      </c>
      <c r="AP143" s="70">
        <v>1</v>
      </c>
      <c r="CA143" s="70" t="s">
        <v>5466</v>
      </c>
      <c r="CE143" s="70">
        <v>1</v>
      </c>
      <c r="CF143" s="70">
        <v>1</v>
      </c>
      <c r="CG143" s="70">
        <v>1</v>
      </c>
    </row>
    <row r="144" spans="2:85" hidden="1">
      <c r="B144" s="92" t="s">
        <v>1083</v>
      </c>
      <c r="C144" s="92"/>
      <c r="E144" s="78" t="s">
        <v>2611</v>
      </c>
      <c r="G144" s="71"/>
      <c r="H144" s="91">
        <v>38922</v>
      </c>
      <c r="M144" s="81" t="s">
        <v>6602</v>
      </c>
      <c r="N144" s="71" t="s">
        <v>1084</v>
      </c>
      <c r="O144" s="71" t="s">
        <v>1085</v>
      </c>
      <c r="P144" s="71" t="s">
        <v>4527</v>
      </c>
      <c r="Q144" s="71" t="s">
        <v>1976</v>
      </c>
      <c r="R144" s="71" t="s">
        <v>4446</v>
      </c>
      <c r="S144" s="71" t="s">
        <v>2620</v>
      </c>
      <c r="T144" s="71" t="s">
        <v>6606</v>
      </c>
      <c r="X144" s="70" t="s">
        <v>4448</v>
      </c>
      <c r="AP144" s="70">
        <v>1</v>
      </c>
      <c r="CA144" s="70" t="s">
        <v>6607</v>
      </c>
      <c r="CE144" s="70">
        <v>1</v>
      </c>
      <c r="CF144" s="70">
        <v>1</v>
      </c>
      <c r="CG144" s="70">
        <v>1</v>
      </c>
    </row>
    <row r="145" spans="2:85" hidden="1">
      <c r="B145" s="71" t="s">
        <v>1086</v>
      </c>
      <c r="C145" s="71"/>
      <c r="E145" s="78" t="s">
        <v>2611</v>
      </c>
      <c r="G145" s="71"/>
      <c r="H145" s="91">
        <v>38922</v>
      </c>
      <c r="M145" s="81" t="s">
        <v>6602</v>
      </c>
      <c r="N145" s="71" t="s">
        <v>1087</v>
      </c>
      <c r="O145" s="71" t="s">
        <v>1088</v>
      </c>
      <c r="P145" s="71" t="s">
        <v>4527</v>
      </c>
      <c r="Q145" s="71" t="s">
        <v>1976</v>
      </c>
      <c r="R145" s="71" t="s">
        <v>4446</v>
      </c>
      <c r="S145" s="71" t="s">
        <v>2620</v>
      </c>
      <c r="T145" s="71" t="s">
        <v>6606</v>
      </c>
      <c r="X145" s="70" t="s">
        <v>4448</v>
      </c>
      <c r="AP145" s="70">
        <v>1</v>
      </c>
      <c r="CA145" s="70" t="s">
        <v>6607</v>
      </c>
      <c r="CE145" s="70">
        <v>1</v>
      </c>
      <c r="CF145" s="70">
        <v>1</v>
      </c>
      <c r="CG145" s="70">
        <v>1</v>
      </c>
    </row>
    <row r="146" spans="2:85" hidden="1">
      <c r="B146" s="71" t="s">
        <v>1089</v>
      </c>
      <c r="C146" s="71"/>
      <c r="E146" s="78" t="s">
        <v>2611</v>
      </c>
      <c r="G146" s="71"/>
      <c r="H146" s="91">
        <v>38946</v>
      </c>
      <c r="M146" s="81" t="s">
        <v>6602</v>
      </c>
      <c r="N146" s="71" t="s">
        <v>1090</v>
      </c>
      <c r="O146" s="71" t="s">
        <v>1091</v>
      </c>
      <c r="P146" s="71" t="s">
        <v>15</v>
      </c>
      <c r="Q146" s="71" t="s">
        <v>6468</v>
      </c>
      <c r="R146" s="71">
        <v>512</v>
      </c>
      <c r="S146" s="71" t="s">
        <v>2620</v>
      </c>
      <c r="T146" s="71" t="s">
        <v>6467</v>
      </c>
      <c r="X146" s="70" t="s">
        <v>6474</v>
      </c>
      <c r="AP146" s="70">
        <v>1</v>
      </c>
      <c r="CA146" s="70" t="s">
        <v>1092</v>
      </c>
      <c r="CE146" s="70">
        <v>1</v>
      </c>
      <c r="CF146" s="70">
        <v>1</v>
      </c>
      <c r="CG146" s="70">
        <v>1</v>
      </c>
    </row>
    <row r="147" spans="2:85" hidden="1">
      <c r="B147" s="71" t="s">
        <v>1093</v>
      </c>
      <c r="C147" s="71"/>
      <c r="E147" s="78" t="s">
        <v>2611</v>
      </c>
      <c r="G147" s="71"/>
      <c r="H147" s="86">
        <v>39022</v>
      </c>
      <c r="M147" s="81" t="s">
        <v>6602</v>
      </c>
      <c r="N147" s="71" t="s">
        <v>1094</v>
      </c>
      <c r="O147" s="71" t="s">
        <v>1095</v>
      </c>
      <c r="P147" s="71" t="s">
        <v>15</v>
      </c>
      <c r="Q147" s="71" t="s">
        <v>6468</v>
      </c>
      <c r="R147" s="71">
        <v>512</v>
      </c>
      <c r="S147" s="71" t="s">
        <v>2620</v>
      </c>
      <c r="T147" s="71" t="s">
        <v>6467</v>
      </c>
      <c r="X147" s="70" t="s">
        <v>6474</v>
      </c>
      <c r="AP147" s="70">
        <v>1</v>
      </c>
      <c r="CA147" s="70" t="s">
        <v>5466</v>
      </c>
      <c r="CE147" s="70">
        <v>1</v>
      </c>
      <c r="CF147" s="70">
        <v>1</v>
      </c>
      <c r="CG147" s="70">
        <v>1</v>
      </c>
    </row>
    <row r="148" spans="2:85" hidden="1">
      <c r="B148" s="71" t="s">
        <v>1096</v>
      </c>
      <c r="C148" s="71"/>
      <c r="E148" s="78" t="s">
        <v>2611</v>
      </c>
      <c r="G148" s="71"/>
      <c r="H148" s="91">
        <v>39041</v>
      </c>
      <c r="M148" s="81" t="s">
        <v>6602</v>
      </c>
      <c r="N148" s="71" t="s">
        <v>1097</v>
      </c>
      <c r="O148" s="71" t="s">
        <v>1098</v>
      </c>
      <c r="P148" s="71" t="s">
        <v>4527</v>
      </c>
      <c r="Q148" s="71" t="s">
        <v>1099</v>
      </c>
      <c r="R148" s="71" t="s">
        <v>4446</v>
      </c>
      <c r="S148" s="71" t="s">
        <v>2620</v>
      </c>
      <c r="T148" s="71" t="s">
        <v>6606</v>
      </c>
      <c r="X148" s="70" t="s">
        <v>4448</v>
      </c>
      <c r="AP148" s="70">
        <v>0</v>
      </c>
      <c r="CA148" s="70" t="s">
        <v>6607</v>
      </c>
      <c r="CE148" s="70">
        <v>1</v>
      </c>
      <c r="CF148" s="70">
        <v>1</v>
      </c>
      <c r="CG148" s="70">
        <v>1</v>
      </c>
    </row>
    <row r="149" spans="2:85" hidden="1">
      <c r="B149" s="71" t="s">
        <v>6681</v>
      </c>
      <c r="C149" s="71"/>
      <c r="E149" s="78" t="s">
        <v>2611</v>
      </c>
      <c r="G149" s="71" t="s">
        <v>3884</v>
      </c>
      <c r="H149" s="91">
        <v>39178</v>
      </c>
      <c r="M149" s="81" t="s">
        <v>6602</v>
      </c>
      <c r="N149" s="71" t="s">
        <v>5226</v>
      </c>
      <c r="O149" s="71" t="s">
        <v>5227</v>
      </c>
      <c r="P149" s="71" t="s">
        <v>4527</v>
      </c>
      <c r="Q149" s="71" t="s">
        <v>1099</v>
      </c>
      <c r="R149" s="71" t="s">
        <v>4446</v>
      </c>
      <c r="S149" s="71" t="s">
        <v>2620</v>
      </c>
      <c r="T149" s="71" t="s">
        <v>6606</v>
      </c>
      <c r="X149" s="70" t="s">
        <v>4448</v>
      </c>
      <c r="AP149" s="70">
        <v>0</v>
      </c>
      <c r="CA149" s="70" t="s">
        <v>6607</v>
      </c>
      <c r="CE149" s="70">
        <v>1</v>
      </c>
      <c r="CF149" s="70">
        <v>1</v>
      </c>
      <c r="CG149" s="70">
        <v>1</v>
      </c>
    </row>
    <row r="150" spans="2:85" hidden="1">
      <c r="B150" s="71" t="s">
        <v>5228</v>
      </c>
      <c r="C150" s="71"/>
      <c r="E150" s="78" t="s">
        <v>2611</v>
      </c>
      <c r="G150" s="71" t="s">
        <v>2706</v>
      </c>
      <c r="H150" s="91">
        <v>39267</v>
      </c>
      <c r="M150" s="81" t="s">
        <v>6602</v>
      </c>
      <c r="N150" s="71" t="s">
        <v>1585</v>
      </c>
      <c r="O150" s="71" t="s">
        <v>2591</v>
      </c>
      <c r="P150" s="71" t="s">
        <v>4527</v>
      </c>
      <c r="Q150" s="71" t="s">
        <v>2592</v>
      </c>
      <c r="R150" s="71" t="s">
        <v>4446</v>
      </c>
      <c r="S150" s="71" t="s">
        <v>2620</v>
      </c>
      <c r="T150" s="71" t="s">
        <v>6606</v>
      </c>
      <c r="X150" s="70" t="s">
        <v>4448</v>
      </c>
      <c r="AP150" s="70">
        <v>0</v>
      </c>
      <c r="CA150" s="70" t="s">
        <v>6607</v>
      </c>
      <c r="CE150" s="70">
        <v>1</v>
      </c>
      <c r="CF150" s="70">
        <v>1</v>
      </c>
      <c r="CG150" s="70">
        <v>1</v>
      </c>
    </row>
    <row r="151" spans="2:85" hidden="1">
      <c r="B151" s="71" t="s">
        <v>2593</v>
      </c>
      <c r="C151" s="71"/>
      <c r="E151" s="78" t="s">
        <v>2611</v>
      </c>
      <c r="G151" s="71" t="s">
        <v>2706</v>
      </c>
      <c r="H151" s="91">
        <v>39267</v>
      </c>
      <c r="M151" s="81" t="s">
        <v>6602</v>
      </c>
      <c r="N151" s="71" t="s">
        <v>2594</v>
      </c>
      <c r="O151" s="71" t="s">
        <v>2595</v>
      </c>
      <c r="P151" s="71" t="s">
        <v>4527</v>
      </c>
      <c r="Q151" s="71" t="s">
        <v>2592</v>
      </c>
      <c r="R151" s="71" t="s">
        <v>4446</v>
      </c>
      <c r="S151" s="71" t="s">
        <v>2620</v>
      </c>
      <c r="T151" s="71" t="s">
        <v>6606</v>
      </c>
      <c r="X151" s="70" t="s">
        <v>4448</v>
      </c>
      <c r="AP151" s="70">
        <v>0</v>
      </c>
      <c r="CA151" s="70" t="s">
        <v>6607</v>
      </c>
      <c r="CE151" s="70">
        <v>1</v>
      </c>
      <c r="CF151" s="70">
        <v>1</v>
      </c>
      <c r="CG151" s="70">
        <v>1</v>
      </c>
    </row>
    <row r="152" spans="2:85" hidden="1">
      <c r="B152" s="79" t="s">
        <v>2596</v>
      </c>
      <c r="E152" s="78" t="s">
        <v>2611</v>
      </c>
      <c r="H152" s="80">
        <v>38534</v>
      </c>
      <c r="M152" s="81" t="s">
        <v>2597</v>
      </c>
      <c r="N152" s="71" t="s">
        <v>6552</v>
      </c>
      <c r="O152" s="79" t="s">
        <v>6553</v>
      </c>
      <c r="P152" s="79" t="s">
        <v>6554</v>
      </c>
      <c r="Q152" s="79" t="s">
        <v>6555</v>
      </c>
      <c r="R152" s="71">
        <v>256</v>
      </c>
      <c r="S152" s="71">
        <v>80</v>
      </c>
      <c r="T152" s="79" t="s">
        <v>6467</v>
      </c>
      <c r="X152" s="70" t="s">
        <v>6347</v>
      </c>
      <c r="AP152" s="70">
        <v>1</v>
      </c>
      <c r="CA152" s="70" t="s">
        <v>6348</v>
      </c>
      <c r="CE152" s="70">
        <v>1</v>
      </c>
      <c r="CF152" s="70">
        <v>1</v>
      </c>
      <c r="CG152" s="70">
        <v>1</v>
      </c>
    </row>
    <row r="153" spans="2:85" hidden="1">
      <c r="B153" s="79" t="s">
        <v>6556</v>
      </c>
      <c r="E153" s="78" t="s">
        <v>2611</v>
      </c>
      <c r="H153" s="80">
        <v>38534</v>
      </c>
      <c r="M153" s="81" t="s">
        <v>2597</v>
      </c>
      <c r="N153" s="71" t="s">
        <v>4822</v>
      </c>
      <c r="O153" s="79" t="s">
        <v>4823</v>
      </c>
      <c r="P153" s="79" t="s">
        <v>6554</v>
      </c>
      <c r="Q153" s="79" t="s">
        <v>6555</v>
      </c>
      <c r="R153" s="71">
        <v>256</v>
      </c>
      <c r="S153" s="71">
        <v>80</v>
      </c>
      <c r="T153" s="79" t="s">
        <v>6467</v>
      </c>
      <c r="X153" s="70" t="s">
        <v>6347</v>
      </c>
      <c r="AP153" s="70">
        <v>1</v>
      </c>
      <c r="CA153" s="70" t="s">
        <v>6348</v>
      </c>
      <c r="CE153" s="70">
        <v>1</v>
      </c>
      <c r="CF153" s="70">
        <v>1</v>
      </c>
      <c r="CG153" s="70">
        <v>1</v>
      </c>
    </row>
    <row r="154" spans="2:85" hidden="1">
      <c r="B154" s="79" t="s">
        <v>4824</v>
      </c>
      <c r="E154" s="78" t="s">
        <v>2611</v>
      </c>
      <c r="H154" s="86">
        <v>38882</v>
      </c>
      <c r="M154" s="81" t="s">
        <v>2597</v>
      </c>
      <c r="N154" s="71" t="s">
        <v>5233</v>
      </c>
      <c r="O154" s="79" t="s">
        <v>4919</v>
      </c>
      <c r="P154" s="79" t="s">
        <v>4920</v>
      </c>
      <c r="Q154" s="79" t="s">
        <v>1787</v>
      </c>
      <c r="R154" s="71" t="s">
        <v>4446</v>
      </c>
      <c r="S154" s="71">
        <v>80</v>
      </c>
      <c r="T154" s="79" t="s">
        <v>6467</v>
      </c>
      <c r="X154" s="70" t="s">
        <v>6347</v>
      </c>
      <c r="AP154" s="70">
        <v>1</v>
      </c>
      <c r="CA154" s="70" t="s">
        <v>6348</v>
      </c>
      <c r="CE154" s="70">
        <v>1</v>
      </c>
      <c r="CF154" s="70">
        <v>1</v>
      </c>
      <c r="CG154" s="70">
        <v>1</v>
      </c>
    </row>
    <row r="155" spans="2:85" hidden="1">
      <c r="B155" s="71" t="s">
        <v>4921</v>
      </c>
      <c r="C155" s="71"/>
      <c r="E155" s="78" t="s">
        <v>2611</v>
      </c>
      <c r="F155" s="71"/>
      <c r="G155" s="89"/>
      <c r="H155" s="86">
        <v>38029</v>
      </c>
      <c r="I155" s="87"/>
      <c r="M155" s="81" t="s">
        <v>4922</v>
      </c>
      <c r="N155" s="71" t="s">
        <v>3269</v>
      </c>
      <c r="O155" s="71" t="s">
        <v>3270</v>
      </c>
      <c r="P155" s="71" t="s">
        <v>3062</v>
      </c>
      <c r="Q155" s="71" t="s">
        <v>6840</v>
      </c>
      <c r="R155" s="71">
        <v>256</v>
      </c>
      <c r="S155" s="71">
        <v>80</v>
      </c>
      <c r="T155" s="71" t="s">
        <v>6751</v>
      </c>
      <c r="X155" s="70" t="s">
        <v>6474</v>
      </c>
      <c r="AP155" s="70">
        <v>0</v>
      </c>
      <c r="CA155" s="93" t="s">
        <v>5466</v>
      </c>
      <c r="CE155" s="70">
        <v>1</v>
      </c>
      <c r="CF155" s="70">
        <v>1</v>
      </c>
      <c r="CG155" s="70">
        <v>1</v>
      </c>
    </row>
    <row r="156" spans="2:85" hidden="1">
      <c r="B156" s="71" t="s">
        <v>3639</v>
      </c>
      <c r="C156" s="71"/>
      <c r="E156" s="78" t="s">
        <v>2611</v>
      </c>
      <c r="F156" s="71"/>
      <c r="G156" s="89"/>
      <c r="H156" s="86">
        <v>38029</v>
      </c>
      <c r="I156" s="87"/>
      <c r="M156" s="81" t="s">
        <v>4922</v>
      </c>
      <c r="N156" s="71" t="s">
        <v>3640</v>
      </c>
      <c r="O156" s="71" t="s">
        <v>3641</v>
      </c>
      <c r="P156" s="71" t="s">
        <v>3062</v>
      </c>
      <c r="Q156" s="71" t="s">
        <v>6840</v>
      </c>
      <c r="R156" s="71">
        <v>256</v>
      </c>
      <c r="S156" s="71">
        <v>80</v>
      </c>
      <c r="T156" s="71" t="s">
        <v>6751</v>
      </c>
      <c r="X156" s="70" t="s">
        <v>6474</v>
      </c>
      <c r="AP156" s="70">
        <v>0</v>
      </c>
      <c r="CA156" s="93" t="s">
        <v>5466</v>
      </c>
      <c r="CE156" s="70">
        <v>1</v>
      </c>
      <c r="CF156" s="70">
        <v>1</v>
      </c>
      <c r="CG156" s="70">
        <v>1</v>
      </c>
    </row>
    <row r="157" spans="2:85" hidden="1">
      <c r="B157" s="71" t="s">
        <v>3642</v>
      </c>
      <c r="C157" s="71"/>
      <c r="E157" s="78" t="s">
        <v>2611</v>
      </c>
      <c r="G157" s="89"/>
      <c r="H157" s="86">
        <v>38029</v>
      </c>
      <c r="M157" s="81" t="s">
        <v>4922</v>
      </c>
      <c r="N157" s="71" t="s">
        <v>3643</v>
      </c>
      <c r="O157" s="71" t="s">
        <v>3644</v>
      </c>
      <c r="P157" s="71" t="s">
        <v>3062</v>
      </c>
      <c r="Q157" s="71" t="s">
        <v>6840</v>
      </c>
      <c r="R157" s="71">
        <v>256</v>
      </c>
      <c r="S157" s="71">
        <v>80</v>
      </c>
      <c r="T157" s="71" t="s">
        <v>6751</v>
      </c>
      <c r="X157" s="70" t="s">
        <v>6474</v>
      </c>
      <c r="AP157" s="70">
        <v>0</v>
      </c>
      <c r="CA157" s="93" t="s">
        <v>5466</v>
      </c>
      <c r="CE157" s="70">
        <v>1</v>
      </c>
      <c r="CF157" s="70">
        <v>1</v>
      </c>
      <c r="CG157" s="70">
        <v>1</v>
      </c>
    </row>
    <row r="158" spans="2:85" hidden="1">
      <c r="B158" s="71" t="s">
        <v>7075</v>
      </c>
      <c r="C158" s="71"/>
      <c r="E158" s="78" t="s">
        <v>2611</v>
      </c>
      <c r="G158" s="89"/>
      <c r="H158" s="86">
        <v>38029</v>
      </c>
      <c r="M158" s="81" t="s">
        <v>4922</v>
      </c>
      <c r="N158" s="71" t="s">
        <v>7076</v>
      </c>
      <c r="O158" s="71" t="s">
        <v>7077</v>
      </c>
      <c r="P158" s="71" t="s">
        <v>3062</v>
      </c>
      <c r="Q158" s="71" t="s">
        <v>6840</v>
      </c>
      <c r="R158" s="71">
        <v>256</v>
      </c>
      <c r="S158" s="71">
        <v>80</v>
      </c>
      <c r="T158" s="71" t="s">
        <v>6751</v>
      </c>
      <c r="X158" s="70" t="s">
        <v>6474</v>
      </c>
      <c r="AP158" s="70">
        <v>0</v>
      </c>
      <c r="CA158" s="93" t="s">
        <v>5466</v>
      </c>
      <c r="CE158" s="70">
        <v>1</v>
      </c>
      <c r="CF158" s="70">
        <v>1</v>
      </c>
      <c r="CG158" s="70">
        <v>1</v>
      </c>
    </row>
    <row r="159" spans="2:85" hidden="1">
      <c r="B159" s="71" t="s">
        <v>7078</v>
      </c>
      <c r="C159" s="71"/>
      <c r="E159" s="78" t="s">
        <v>2611</v>
      </c>
      <c r="H159" s="80">
        <v>36708</v>
      </c>
      <c r="I159" s="87"/>
      <c r="M159" s="81" t="s">
        <v>7079</v>
      </c>
      <c r="N159" s="71" t="s">
        <v>7080</v>
      </c>
      <c r="O159" s="71" t="s">
        <v>7195</v>
      </c>
      <c r="P159" s="71" t="s">
        <v>7196</v>
      </c>
      <c r="Q159" s="71" t="s">
        <v>7197</v>
      </c>
      <c r="R159" s="71">
        <v>64</v>
      </c>
      <c r="S159" s="71">
        <v>14</v>
      </c>
      <c r="T159" s="71" t="s">
        <v>7198</v>
      </c>
      <c r="X159" s="70" t="s">
        <v>6474</v>
      </c>
    </row>
    <row r="160" spans="2:85" hidden="1">
      <c r="B160" s="71" t="s">
        <v>7199</v>
      </c>
      <c r="C160" s="71"/>
      <c r="E160" s="78" t="s">
        <v>2611</v>
      </c>
      <c r="H160" s="80">
        <v>37574</v>
      </c>
      <c r="M160" s="81" t="s">
        <v>7079</v>
      </c>
      <c r="N160" s="71" t="s">
        <v>7200</v>
      </c>
      <c r="O160" s="71" t="s">
        <v>7201</v>
      </c>
      <c r="P160" s="71" t="s">
        <v>7202</v>
      </c>
      <c r="Q160" s="71" t="s">
        <v>7203</v>
      </c>
      <c r="R160" s="71">
        <v>256</v>
      </c>
      <c r="S160" s="71">
        <v>40</v>
      </c>
      <c r="T160" s="71" t="s">
        <v>476</v>
      </c>
      <c r="X160" s="70" t="s">
        <v>6474</v>
      </c>
    </row>
    <row r="161" spans="2:24" hidden="1">
      <c r="B161" s="71" t="s">
        <v>7204</v>
      </c>
      <c r="C161" s="71"/>
      <c r="E161" s="78" t="s">
        <v>2611</v>
      </c>
      <c r="H161" s="80">
        <v>37574</v>
      </c>
      <c r="M161" s="81" t="s">
        <v>7079</v>
      </c>
      <c r="N161" s="71" t="s">
        <v>7205</v>
      </c>
      <c r="O161" s="71" t="s">
        <v>1718</v>
      </c>
      <c r="P161" s="71" t="s">
        <v>7202</v>
      </c>
      <c r="Q161" s="71" t="s">
        <v>7203</v>
      </c>
      <c r="R161" s="71">
        <v>256</v>
      </c>
      <c r="S161" s="71">
        <v>40</v>
      </c>
      <c r="T161" s="71" t="s">
        <v>476</v>
      </c>
      <c r="X161" s="70" t="s">
        <v>6474</v>
      </c>
    </row>
    <row r="162" spans="2:24" hidden="1">
      <c r="B162" s="71" t="s">
        <v>1719</v>
      </c>
      <c r="C162" s="71"/>
      <c r="E162" s="78" t="s">
        <v>2611</v>
      </c>
      <c r="H162" s="80">
        <v>37574</v>
      </c>
      <c r="M162" s="81" t="s">
        <v>7079</v>
      </c>
      <c r="N162" s="71" t="s">
        <v>1720</v>
      </c>
      <c r="O162" s="71" t="s">
        <v>1721</v>
      </c>
      <c r="P162" s="71" t="s">
        <v>7202</v>
      </c>
      <c r="Q162" s="71" t="s">
        <v>7203</v>
      </c>
      <c r="R162" s="71">
        <v>256</v>
      </c>
      <c r="S162" s="71">
        <v>40</v>
      </c>
      <c r="T162" s="71" t="s">
        <v>476</v>
      </c>
      <c r="X162" s="70" t="s">
        <v>6474</v>
      </c>
    </row>
    <row r="163" spans="2:24" hidden="1">
      <c r="B163" s="71" t="s">
        <v>1722</v>
      </c>
      <c r="C163" s="71"/>
      <c r="E163" s="78" t="s">
        <v>2611</v>
      </c>
      <c r="H163" s="80">
        <v>37574</v>
      </c>
      <c r="M163" s="81" t="s">
        <v>7079</v>
      </c>
      <c r="N163" s="71" t="s">
        <v>1014</v>
      </c>
      <c r="O163" s="71" t="s">
        <v>1015</v>
      </c>
      <c r="P163" s="71" t="s">
        <v>7202</v>
      </c>
      <c r="Q163" s="71" t="s">
        <v>7203</v>
      </c>
      <c r="R163" s="71">
        <v>256</v>
      </c>
      <c r="S163" s="71">
        <v>40</v>
      </c>
      <c r="T163" s="71" t="s">
        <v>476</v>
      </c>
      <c r="X163" s="70" t="s">
        <v>6474</v>
      </c>
    </row>
    <row r="164" spans="2:24" hidden="1">
      <c r="B164" s="71" t="s">
        <v>1016</v>
      </c>
      <c r="C164" s="71"/>
      <c r="E164" s="78" t="s">
        <v>2611</v>
      </c>
      <c r="H164" s="80">
        <v>37887</v>
      </c>
      <c r="M164" s="81" t="s">
        <v>7079</v>
      </c>
      <c r="N164" s="71" t="s">
        <v>1017</v>
      </c>
      <c r="O164" s="71" t="s">
        <v>4767</v>
      </c>
      <c r="P164" s="71" t="s">
        <v>5974</v>
      </c>
      <c r="Q164" s="71" t="s">
        <v>4768</v>
      </c>
      <c r="R164" s="71">
        <v>256</v>
      </c>
      <c r="S164" s="71">
        <v>40</v>
      </c>
      <c r="T164" s="71" t="s">
        <v>476</v>
      </c>
      <c r="X164" s="70" t="s">
        <v>6474</v>
      </c>
    </row>
    <row r="165" spans="2:24" hidden="1">
      <c r="B165" s="71" t="s">
        <v>4769</v>
      </c>
      <c r="C165" s="71"/>
      <c r="E165" s="78" t="s">
        <v>2611</v>
      </c>
      <c r="H165" s="80">
        <v>37887</v>
      </c>
      <c r="M165" s="81" t="s">
        <v>7079</v>
      </c>
      <c r="N165" s="71" t="s">
        <v>4770</v>
      </c>
      <c r="O165" s="71" t="s">
        <v>4771</v>
      </c>
      <c r="P165" s="71" t="s">
        <v>5974</v>
      </c>
      <c r="Q165" s="71" t="s">
        <v>4768</v>
      </c>
      <c r="R165" s="71">
        <v>256</v>
      </c>
      <c r="S165" s="71">
        <v>40</v>
      </c>
      <c r="T165" s="71" t="s">
        <v>476</v>
      </c>
      <c r="X165" s="70" t="s">
        <v>6474</v>
      </c>
    </row>
    <row r="166" spans="2:24" hidden="1">
      <c r="B166" s="71" t="s">
        <v>1236</v>
      </c>
      <c r="C166" s="71"/>
      <c r="E166" s="78" t="s">
        <v>2611</v>
      </c>
      <c r="H166" s="80">
        <v>37887</v>
      </c>
      <c r="M166" s="81" t="s">
        <v>7079</v>
      </c>
      <c r="N166" s="71" t="s">
        <v>4105</v>
      </c>
      <c r="O166" s="71" t="s">
        <v>5749</v>
      </c>
      <c r="P166" s="71" t="s">
        <v>5974</v>
      </c>
      <c r="Q166" s="71" t="s">
        <v>4768</v>
      </c>
      <c r="R166" s="71">
        <v>256</v>
      </c>
      <c r="S166" s="71">
        <v>40</v>
      </c>
      <c r="T166" s="71" t="s">
        <v>476</v>
      </c>
      <c r="X166" s="70" t="s">
        <v>6474</v>
      </c>
    </row>
    <row r="167" spans="2:24" hidden="1">
      <c r="B167" s="71" t="s">
        <v>5750</v>
      </c>
      <c r="C167" s="71"/>
      <c r="E167" s="78" t="s">
        <v>2611</v>
      </c>
      <c r="H167" s="80">
        <v>37887</v>
      </c>
      <c r="M167" s="81" t="s">
        <v>7079</v>
      </c>
      <c r="N167" s="71" t="s">
        <v>4929</v>
      </c>
      <c r="O167" s="71" t="s">
        <v>2776</v>
      </c>
      <c r="P167" s="71" t="s">
        <v>5974</v>
      </c>
      <c r="Q167" s="71" t="s">
        <v>4768</v>
      </c>
      <c r="R167" s="71">
        <v>256</v>
      </c>
      <c r="S167" s="71">
        <v>40</v>
      </c>
      <c r="T167" s="71" t="s">
        <v>476</v>
      </c>
      <c r="X167" s="70" t="s">
        <v>6474</v>
      </c>
    </row>
    <row r="168" spans="2:24" hidden="1">
      <c r="B168" s="71" t="s">
        <v>3152</v>
      </c>
      <c r="C168" s="71"/>
      <c r="E168" s="78" t="s">
        <v>2611</v>
      </c>
      <c r="H168" s="80">
        <v>37887</v>
      </c>
      <c r="M168" s="81" t="s">
        <v>7079</v>
      </c>
      <c r="N168" s="71" t="s">
        <v>5762</v>
      </c>
      <c r="O168" s="71" t="s">
        <v>5763</v>
      </c>
      <c r="P168" s="71" t="s">
        <v>5974</v>
      </c>
      <c r="Q168" s="71" t="s">
        <v>4768</v>
      </c>
      <c r="R168" s="71">
        <v>256</v>
      </c>
      <c r="S168" s="71">
        <v>40</v>
      </c>
      <c r="T168" s="71" t="s">
        <v>476</v>
      </c>
      <c r="X168" s="70" t="s">
        <v>6474</v>
      </c>
    </row>
    <row r="169" spans="2:24" hidden="1">
      <c r="B169" s="71" t="s">
        <v>5764</v>
      </c>
      <c r="C169" s="71"/>
      <c r="E169" s="78" t="s">
        <v>2611</v>
      </c>
      <c r="H169" s="80">
        <v>37896</v>
      </c>
      <c r="M169" s="81" t="s">
        <v>7079</v>
      </c>
      <c r="N169" s="71" t="s">
        <v>5765</v>
      </c>
      <c r="O169" s="71" t="s">
        <v>5766</v>
      </c>
      <c r="P169" s="71" t="s">
        <v>5974</v>
      </c>
      <c r="Q169" s="71" t="s">
        <v>4768</v>
      </c>
      <c r="R169" s="71">
        <v>256</v>
      </c>
      <c r="S169" s="71">
        <v>40</v>
      </c>
      <c r="T169" s="71" t="s">
        <v>476</v>
      </c>
      <c r="X169" s="70" t="s">
        <v>6474</v>
      </c>
    </row>
    <row r="170" spans="2:24" hidden="1">
      <c r="B170" s="71" t="s">
        <v>5767</v>
      </c>
      <c r="C170" s="71"/>
      <c r="E170" s="78" t="s">
        <v>2611</v>
      </c>
      <c r="H170" s="80">
        <v>38070</v>
      </c>
      <c r="M170" s="81" t="s">
        <v>7079</v>
      </c>
      <c r="N170" s="71" t="s">
        <v>5768</v>
      </c>
      <c r="O170" s="71" t="s">
        <v>5769</v>
      </c>
      <c r="P170" s="71" t="s">
        <v>5974</v>
      </c>
      <c r="Q170" s="71" t="s">
        <v>3198</v>
      </c>
      <c r="R170" s="71">
        <v>256</v>
      </c>
      <c r="S170" s="71">
        <v>40</v>
      </c>
      <c r="T170" s="71" t="s">
        <v>3199</v>
      </c>
      <c r="X170" s="70" t="s">
        <v>6474</v>
      </c>
    </row>
    <row r="171" spans="2:24" hidden="1">
      <c r="B171" s="71" t="s">
        <v>3200</v>
      </c>
      <c r="C171" s="71"/>
      <c r="E171" s="78" t="s">
        <v>2611</v>
      </c>
      <c r="H171" s="80">
        <v>38120</v>
      </c>
      <c r="M171" s="81" t="s">
        <v>7079</v>
      </c>
      <c r="N171" s="71" t="s">
        <v>3201</v>
      </c>
      <c r="O171" s="71" t="s">
        <v>3202</v>
      </c>
      <c r="P171" s="71" t="s">
        <v>5974</v>
      </c>
      <c r="Q171" s="71" t="s">
        <v>3198</v>
      </c>
      <c r="R171" s="71">
        <v>256</v>
      </c>
      <c r="S171" s="71">
        <v>40</v>
      </c>
      <c r="T171" s="71" t="s">
        <v>476</v>
      </c>
      <c r="X171" s="70" t="s">
        <v>6474</v>
      </c>
    </row>
    <row r="172" spans="2:24" hidden="1">
      <c r="B172" s="71" t="s">
        <v>3203</v>
      </c>
      <c r="C172" s="71"/>
      <c r="E172" s="78" t="s">
        <v>2611</v>
      </c>
      <c r="H172" s="80">
        <v>38167</v>
      </c>
      <c r="M172" s="81" t="s">
        <v>7079</v>
      </c>
      <c r="N172" s="71" t="s">
        <v>3204</v>
      </c>
      <c r="O172" s="71" t="s">
        <v>3205</v>
      </c>
      <c r="P172" s="71" t="s">
        <v>5974</v>
      </c>
      <c r="Q172" s="71" t="s">
        <v>3198</v>
      </c>
      <c r="R172" s="71">
        <v>256</v>
      </c>
      <c r="S172" s="71">
        <v>40</v>
      </c>
      <c r="T172" s="71" t="s">
        <v>476</v>
      </c>
      <c r="X172" s="70" t="s">
        <v>6474</v>
      </c>
    </row>
    <row r="173" spans="2:24" hidden="1">
      <c r="B173" s="71" t="s">
        <v>3206</v>
      </c>
      <c r="C173" s="71"/>
      <c r="E173" s="78" t="s">
        <v>2611</v>
      </c>
      <c r="H173" s="80">
        <v>38400</v>
      </c>
      <c r="M173" s="81" t="s">
        <v>7079</v>
      </c>
      <c r="N173" s="71" t="s">
        <v>3207</v>
      </c>
      <c r="O173" s="71" t="s">
        <v>3208</v>
      </c>
      <c r="P173" s="71" t="s">
        <v>5315</v>
      </c>
      <c r="Q173" s="71" t="s">
        <v>5316</v>
      </c>
      <c r="R173" s="71">
        <v>256</v>
      </c>
      <c r="S173" s="71">
        <v>80</v>
      </c>
      <c r="T173" s="71" t="s">
        <v>476</v>
      </c>
      <c r="X173" s="70" t="s">
        <v>6474</v>
      </c>
    </row>
    <row r="174" spans="2:24" hidden="1">
      <c r="B174" s="71" t="s">
        <v>5317</v>
      </c>
      <c r="C174" s="71"/>
      <c r="E174" s="78" t="s">
        <v>2611</v>
      </c>
      <c r="H174" s="80">
        <v>38400</v>
      </c>
      <c r="M174" s="81" t="s">
        <v>7079</v>
      </c>
      <c r="N174" s="71" t="s">
        <v>5318</v>
      </c>
      <c r="O174" s="71" t="s">
        <v>5319</v>
      </c>
      <c r="P174" s="71" t="s">
        <v>5315</v>
      </c>
      <c r="Q174" s="71" t="s">
        <v>5316</v>
      </c>
      <c r="R174" s="71">
        <v>256</v>
      </c>
      <c r="S174" s="71">
        <v>80</v>
      </c>
      <c r="T174" s="71" t="s">
        <v>476</v>
      </c>
      <c r="X174" s="70" t="s">
        <v>6474</v>
      </c>
    </row>
    <row r="175" spans="2:24" hidden="1">
      <c r="B175" s="71" t="s">
        <v>5320</v>
      </c>
      <c r="C175" s="71"/>
      <c r="E175" s="78" t="s">
        <v>2611</v>
      </c>
      <c r="H175" s="80">
        <v>38447</v>
      </c>
      <c r="M175" s="81" t="s">
        <v>7079</v>
      </c>
      <c r="N175" s="71" t="s">
        <v>5321</v>
      </c>
      <c r="O175" s="71" t="s">
        <v>5904</v>
      </c>
      <c r="P175" s="71" t="s">
        <v>5315</v>
      </c>
      <c r="Q175" s="71" t="s">
        <v>5316</v>
      </c>
      <c r="R175" s="71">
        <v>256</v>
      </c>
      <c r="S175" s="71">
        <v>80</v>
      </c>
      <c r="T175" s="71" t="s">
        <v>476</v>
      </c>
      <c r="X175" s="70" t="s">
        <v>6474</v>
      </c>
    </row>
    <row r="176" spans="2:24" hidden="1">
      <c r="B176" s="71" t="s">
        <v>5905</v>
      </c>
      <c r="C176" s="71"/>
      <c r="E176" s="78" t="s">
        <v>2611</v>
      </c>
      <c r="H176" s="80">
        <v>38462</v>
      </c>
      <c r="M176" s="81" t="s">
        <v>7079</v>
      </c>
      <c r="N176" s="71" t="s">
        <v>5906</v>
      </c>
      <c r="O176" s="71" t="s">
        <v>5907</v>
      </c>
      <c r="P176" s="71" t="s">
        <v>5315</v>
      </c>
      <c r="Q176" s="71" t="s">
        <v>5316</v>
      </c>
      <c r="R176" s="71">
        <v>256</v>
      </c>
      <c r="S176" s="71">
        <v>80</v>
      </c>
      <c r="T176" s="71" t="s">
        <v>476</v>
      </c>
      <c r="X176" s="70" t="s">
        <v>6474</v>
      </c>
    </row>
    <row r="177" spans="2:24" hidden="1">
      <c r="B177" s="71" t="s">
        <v>5908</v>
      </c>
      <c r="C177" s="71"/>
      <c r="E177" s="78" t="s">
        <v>2611</v>
      </c>
      <c r="H177" s="80">
        <v>38562</v>
      </c>
      <c r="M177" s="81" t="s">
        <v>7079</v>
      </c>
      <c r="N177" s="71" t="s">
        <v>5909</v>
      </c>
      <c r="O177" s="71" t="s">
        <v>5910</v>
      </c>
      <c r="P177" s="71" t="s">
        <v>5315</v>
      </c>
      <c r="Q177" s="71" t="s">
        <v>5316</v>
      </c>
      <c r="R177" s="71">
        <v>256</v>
      </c>
      <c r="S177" s="71">
        <v>80</v>
      </c>
      <c r="T177" s="71" t="s">
        <v>476</v>
      </c>
      <c r="X177" s="70" t="s">
        <v>6474</v>
      </c>
    </row>
    <row r="178" spans="2:24" hidden="1">
      <c r="B178" s="71" t="s">
        <v>5911</v>
      </c>
      <c r="C178" s="71"/>
      <c r="E178" s="78" t="s">
        <v>2611</v>
      </c>
      <c r="H178" s="80">
        <v>38593</v>
      </c>
      <c r="M178" s="81" t="s">
        <v>7079</v>
      </c>
      <c r="N178" s="71" t="s">
        <v>7163</v>
      </c>
      <c r="O178" s="71" t="s">
        <v>7164</v>
      </c>
      <c r="P178" s="71" t="s">
        <v>5315</v>
      </c>
      <c r="Q178" s="71" t="s">
        <v>5316</v>
      </c>
      <c r="R178" s="71">
        <v>256</v>
      </c>
      <c r="S178" s="71">
        <v>80</v>
      </c>
      <c r="T178" s="71" t="s">
        <v>476</v>
      </c>
      <c r="X178" s="70" t="s">
        <v>6474</v>
      </c>
    </row>
    <row r="179" spans="2:24" hidden="1">
      <c r="B179" s="71" t="s">
        <v>7165</v>
      </c>
      <c r="C179" s="71"/>
      <c r="E179" s="78" t="s">
        <v>2611</v>
      </c>
      <c r="H179" s="80">
        <v>38593</v>
      </c>
      <c r="M179" s="81" t="s">
        <v>7079</v>
      </c>
      <c r="N179" s="71" t="s">
        <v>7166</v>
      </c>
      <c r="O179" s="71" t="s">
        <v>6653</v>
      </c>
      <c r="P179" s="71" t="s">
        <v>5315</v>
      </c>
      <c r="Q179" s="71" t="s">
        <v>5316</v>
      </c>
      <c r="R179" s="71">
        <v>256</v>
      </c>
      <c r="S179" s="71">
        <v>80</v>
      </c>
      <c r="T179" s="71" t="s">
        <v>476</v>
      </c>
      <c r="X179" s="70" t="s">
        <v>6474</v>
      </c>
    </row>
    <row r="180" spans="2:24" hidden="1">
      <c r="B180" s="71" t="s">
        <v>6654</v>
      </c>
      <c r="C180" s="71"/>
      <c r="E180" s="78" t="s">
        <v>2611</v>
      </c>
      <c r="H180" s="80">
        <v>38471</v>
      </c>
      <c r="M180" s="81" t="s">
        <v>7079</v>
      </c>
      <c r="N180" s="71" t="s">
        <v>6655</v>
      </c>
      <c r="O180" s="71" t="s">
        <v>6656</v>
      </c>
      <c r="P180" s="71" t="s">
        <v>5315</v>
      </c>
      <c r="Q180" s="71" t="s">
        <v>5316</v>
      </c>
      <c r="R180" s="71">
        <v>256</v>
      </c>
      <c r="S180" s="71">
        <v>80</v>
      </c>
      <c r="T180" s="71" t="s">
        <v>6657</v>
      </c>
      <c r="X180" s="70" t="s">
        <v>6474</v>
      </c>
    </row>
    <row r="181" spans="2:24" hidden="1">
      <c r="B181" s="71" t="s">
        <v>6658</v>
      </c>
      <c r="C181" s="71"/>
      <c r="E181" s="78" t="s">
        <v>2611</v>
      </c>
      <c r="H181" s="80">
        <v>39021</v>
      </c>
      <c r="M181" s="81" t="s">
        <v>7079</v>
      </c>
      <c r="N181" s="71" t="s">
        <v>6659</v>
      </c>
      <c r="O181" s="71" t="s">
        <v>4962</v>
      </c>
      <c r="P181" s="71" t="s">
        <v>4963</v>
      </c>
      <c r="Q181" s="71" t="s">
        <v>4964</v>
      </c>
      <c r="R181" s="71">
        <v>256</v>
      </c>
      <c r="S181" s="71">
        <v>80</v>
      </c>
      <c r="T181" s="71" t="s">
        <v>6467</v>
      </c>
      <c r="X181" s="70" t="s">
        <v>6474</v>
      </c>
    </row>
    <row r="182" spans="2:24" s="79" customFormat="1" hidden="1">
      <c r="B182" s="71" t="s">
        <v>7078</v>
      </c>
      <c r="C182" s="71"/>
      <c r="E182" s="78" t="s">
        <v>2611</v>
      </c>
      <c r="H182" s="80">
        <v>36708</v>
      </c>
      <c r="I182" s="80"/>
      <c r="M182" s="94" t="s">
        <v>918</v>
      </c>
      <c r="N182" s="71" t="s">
        <v>7080</v>
      </c>
      <c r="O182" s="71" t="s">
        <v>7195</v>
      </c>
      <c r="P182" s="71" t="s">
        <v>7196</v>
      </c>
      <c r="Q182" s="71" t="s">
        <v>7197</v>
      </c>
      <c r="R182" s="71">
        <v>64</v>
      </c>
      <c r="S182" s="71">
        <v>14</v>
      </c>
      <c r="T182" s="71" t="s">
        <v>7198</v>
      </c>
      <c r="X182" s="79" t="s">
        <v>6474</v>
      </c>
    </row>
    <row r="183" spans="2:24" s="79" customFormat="1" hidden="1">
      <c r="B183" s="71" t="s">
        <v>919</v>
      </c>
      <c r="C183" s="71"/>
      <c r="E183" s="78" t="s">
        <v>2611</v>
      </c>
      <c r="H183" s="95">
        <v>38108</v>
      </c>
      <c r="I183" s="96"/>
      <c r="M183" s="94" t="s">
        <v>918</v>
      </c>
      <c r="N183" s="71" t="s">
        <v>920</v>
      </c>
      <c r="O183" s="71" t="s">
        <v>921</v>
      </c>
      <c r="P183" s="71" t="s">
        <v>5974</v>
      </c>
      <c r="Q183" s="71" t="s">
        <v>922</v>
      </c>
      <c r="R183" s="71">
        <v>256</v>
      </c>
      <c r="S183" s="71">
        <v>40</v>
      </c>
      <c r="T183" s="71" t="s">
        <v>6467</v>
      </c>
      <c r="X183" s="79" t="s">
        <v>6474</v>
      </c>
    </row>
    <row r="184" spans="2:24" s="79" customFormat="1" hidden="1">
      <c r="B184" s="71" t="s">
        <v>923</v>
      </c>
      <c r="C184" s="71"/>
      <c r="E184" s="78" t="s">
        <v>2611</v>
      </c>
      <c r="H184" s="95">
        <v>38120</v>
      </c>
      <c r="I184" s="96"/>
      <c r="M184" s="94" t="s">
        <v>918</v>
      </c>
      <c r="N184" s="71" t="s">
        <v>924</v>
      </c>
      <c r="O184" s="71" t="s">
        <v>925</v>
      </c>
      <c r="P184" s="71" t="s">
        <v>5974</v>
      </c>
      <c r="Q184" s="71" t="s">
        <v>922</v>
      </c>
      <c r="R184" s="71">
        <v>256</v>
      </c>
      <c r="S184" s="71">
        <v>40</v>
      </c>
      <c r="T184" s="71" t="s">
        <v>6467</v>
      </c>
      <c r="X184" s="79" t="s">
        <v>6474</v>
      </c>
    </row>
    <row r="185" spans="2:24" s="79" customFormat="1" hidden="1">
      <c r="B185" s="71" t="s">
        <v>926</v>
      </c>
      <c r="C185" s="71"/>
      <c r="E185" s="78" t="s">
        <v>2611</v>
      </c>
      <c r="H185" s="95">
        <v>37907</v>
      </c>
      <c r="I185" s="97"/>
      <c r="M185" s="94" t="s">
        <v>918</v>
      </c>
      <c r="N185" s="71" t="s">
        <v>927</v>
      </c>
      <c r="O185" s="71" t="s">
        <v>928</v>
      </c>
      <c r="P185" s="71" t="s">
        <v>5974</v>
      </c>
      <c r="Q185" s="71" t="s">
        <v>4768</v>
      </c>
      <c r="R185" s="71">
        <v>256</v>
      </c>
      <c r="S185" s="71">
        <v>40</v>
      </c>
      <c r="T185" s="71" t="s">
        <v>6467</v>
      </c>
      <c r="X185" s="79" t="s">
        <v>6474</v>
      </c>
    </row>
    <row r="186" spans="2:24" s="79" customFormat="1" hidden="1">
      <c r="B186" s="71" t="s">
        <v>3801</v>
      </c>
      <c r="C186" s="71"/>
      <c r="E186" s="78" t="s">
        <v>2611</v>
      </c>
      <c r="H186" s="95">
        <v>38447</v>
      </c>
      <c r="I186" s="98"/>
      <c r="M186" s="94" t="s">
        <v>918</v>
      </c>
      <c r="N186" s="71" t="s">
        <v>3802</v>
      </c>
      <c r="O186" s="71" t="s">
        <v>3803</v>
      </c>
      <c r="P186" s="71" t="s">
        <v>5315</v>
      </c>
      <c r="Q186" s="71" t="s">
        <v>5316</v>
      </c>
      <c r="R186" s="71">
        <v>256</v>
      </c>
      <c r="S186" s="71">
        <v>80</v>
      </c>
      <c r="T186" s="71" t="s">
        <v>6467</v>
      </c>
      <c r="X186" s="79" t="s">
        <v>6474</v>
      </c>
    </row>
    <row r="187" spans="2:24" s="79" customFormat="1" hidden="1">
      <c r="B187" s="71" t="s">
        <v>3804</v>
      </c>
      <c r="C187" s="71"/>
      <c r="E187" s="78" t="s">
        <v>2611</v>
      </c>
      <c r="H187" s="95">
        <v>38462</v>
      </c>
      <c r="I187" s="98"/>
      <c r="M187" s="94" t="s">
        <v>918</v>
      </c>
      <c r="N187" s="71" t="s">
        <v>3805</v>
      </c>
      <c r="O187" s="71" t="s">
        <v>3806</v>
      </c>
      <c r="P187" s="71" t="s">
        <v>5315</v>
      </c>
      <c r="Q187" s="71" t="s">
        <v>5316</v>
      </c>
      <c r="R187" s="71">
        <v>256</v>
      </c>
      <c r="S187" s="71">
        <v>80</v>
      </c>
      <c r="T187" s="71" t="s">
        <v>6467</v>
      </c>
      <c r="X187" s="79" t="s">
        <v>6474</v>
      </c>
    </row>
    <row r="188" spans="2:24" s="79" customFormat="1" hidden="1">
      <c r="B188" s="71" t="s">
        <v>6791</v>
      </c>
      <c r="C188" s="71"/>
      <c r="E188" s="78" t="s">
        <v>2611</v>
      </c>
      <c r="H188" s="95">
        <v>38713</v>
      </c>
      <c r="I188" s="98"/>
      <c r="M188" s="94" t="s">
        <v>918</v>
      </c>
      <c r="N188" s="71" t="s">
        <v>6792</v>
      </c>
      <c r="O188" s="71" t="s">
        <v>6793</v>
      </c>
      <c r="P188" s="71" t="s">
        <v>4963</v>
      </c>
      <c r="Q188" s="71" t="s">
        <v>6794</v>
      </c>
      <c r="R188" s="71">
        <v>256</v>
      </c>
      <c r="S188" s="71">
        <v>80</v>
      </c>
      <c r="T188" s="71" t="s">
        <v>6467</v>
      </c>
      <c r="X188" s="79" t="s">
        <v>6474</v>
      </c>
    </row>
    <row r="189" spans="2:24" s="79" customFormat="1" hidden="1">
      <c r="B189" s="71" t="s">
        <v>5952</v>
      </c>
      <c r="C189" s="71"/>
      <c r="E189" s="78" t="s">
        <v>2611</v>
      </c>
      <c r="H189" s="95">
        <v>38713</v>
      </c>
      <c r="I189" s="98"/>
      <c r="M189" s="94" t="s">
        <v>918</v>
      </c>
      <c r="N189" s="71" t="s">
        <v>5953</v>
      </c>
      <c r="O189" s="71" t="s">
        <v>3465</v>
      </c>
      <c r="P189" s="71" t="s">
        <v>4963</v>
      </c>
      <c r="Q189" s="71" t="s">
        <v>6794</v>
      </c>
      <c r="R189" s="71">
        <v>256</v>
      </c>
      <c r="S189" s="71">
        <v>80</v>
      </c>
      <c r="T189" s="71" t="s">
        <v>6467</v>
      </c>
      <c r="X189" s="79" t="s">
        <v>6474</v>
      </c>
    </row>
    <row r="190" spans="2:24" s="79" customFormat="1" hidden="1">
      <c r="B190" s="71" t="s">
        <v>3466</v>
      </c>
      <c r="C190" s="71"/>
      <c r="E190" s="78" t="s">
        <v>2611</v>
      </c>
      <c r="H190" s="99">
        <v>38713</v>
      </c>
      <c r="I190" s="80"/>
      <c r="M190" s="94" t="s">
        <v>918</v>
      </c>
      <c r="N190" s="71" t="s">
        <v>3467</v>
      </c>
      <c r="O190" s="71" t="s">
        <v>3468</v>
      </c>
      <c r="P190" s="71" t="s">
        <v>4963</v>
      </c>
      <c r="Q190" s="71" t="s">
        <v>6794</v>
      </c>
      <c r="R190" s="71">
        <v>256</v>
      </c>
      <c r="S190" s="71">
        <v>80</v>
      </c>
      <c r="T190" s="71" t="s">
        <v>6467</v>
      </c>
      <c r="X190" s="79" t="s">
        <v>6474</v>
      </c>
    </row>
    <row r="191" spans="2:24" s="42" customFormat="1" hidden="1">
      <c r="B191" s="82" t="s">
        <v>3469</v>
      </c>
      <c r="C191" s="82"/>
      <c r="D191" s="42" t="s">
        <v>2465</v>
      </c>
      <c r="E191" s="42" t="s">
        <v>2466</v>
      </c>
      <c r="H191" s="72">
        <v>38104</v>
      </c>
      <c r="I191" s="72">
        <v>38104</v>
      </c>
      <c r="M191" s="83" t="s">
        <v>483</v>
      </c>
      <c r="N191" s="82" t="s">
        <v>2467</v>
      </c>
      <c r="O191" s="82" t="s">
        <v>2468</v>
      </c>
      <c r="P191" s="82">
        <v>7500</v>
      </c>
      <c r="T191" s="82" t="s">
        <v>2469</v>
      </c>
    </row>
    <row r="192" spans="2:24" s="42" customFormat="1" hidden="1">
      <c r="B192" s="82" t="s">
        <v>2470</v>
      </c>
      <c r="C192" s="82"/>
      <c r="D192" s="42" t="s">
        <v>2465</v>
      </c>
      <c r="E192" s="42" t="s">
        <v>2471</v>
      </c>
      <c r="H192" s="72">
        <v>38104</v>
      </c>
      <c r="I192" s="72">
        <v>38104</v>
      </c>
      <c r="M192" s="83" t="s">
        <v>483</v>
      </c>
      <c r="N192" s="82" t="s">
        <v>2472</v>
      </c>
      <c r="O192" s="82" t="s">
        <v>2473</v>
      </c>
      <c r="P192" s="82">
        <v>7500</v>
      </c>
      <c r="T192" s="82" t="s">
        <v>2474</v>
      </c>
    </row>
    <row r="193" spans="1:20" s="42" customFormat="1" hidden="1">
      <c r="B193" s="82" t="s">
        <v>2475</v>
      </c>
      <c r="C193" s="82"/>
      <c r="D193" s="42" t="s">
        <v>2465</v>
      </c>
      <c r="E193" s="42" t="s">
        <v>6028</v>
      </c>
      <c r="H193" s="72">
        <v>38104</v>
      </c>
      <c r="I193" s="72">
        <v>38104</v>
      </c>
      <c r="M193" s="83" t="s">
        <v>483</v>
      </c>
      <c r="N193" s="82" t="s">
        <v>7209</v>
      </c>
      <c r="O193" s="82" t="s">
        <v>7210</v>
      </c>
      <c r="P193" s="82">
        <v>7500</v>
      </c>
      <c r="T193" s="82" t="s">
        <v>7211</v>
      </c>
    </row>
    <row r="194" spans="1:20" s="42" customFormat="1" hidden="1">
      <c r="B194" s="82" t="s">
        <v>3901</v>
      </c>
      <c r="C194" s="82"/>
      <c r="D194" s="42" t="s">
        <v>2465</v>
      </c>
      <c r="E194" s="42" t="s">
        <v>3857</v>
      </c>
      <c r="H194" s="72">
        <v>38104</v>
      </c>
      <c r="I194" s="72">
        <v>38104</v>
      </c>
      <c r="M194" s="83" t="s">
        <v>483</v>
      </c>
      <c r="N194" s="82" t="s">
        <v>3858</v>
      </c>
      <c r="O194" s="82" t="s">
        <v>3859</v>
      </c>
      <c r="P194" s="82">
        <v>7500</v>
      </c>
      <c r="T194" s="82" t="s">
        <v>3860</v>
      </c>
    </row>
    <row r="195" spans="1:20" s="42" customFormat="1" hidden="1">
      <c r="B195" s="82" t="s">
        <v>5827</v>
      </c>
      <c r="C195" s="82"/>
      <c r="D195" s="42" t="s">
        <v>2465</v>
      </c>
      <c r="E195" s="42" t="s">
        <v>5828</v>
      </c>
      <c r="H195" s="72">
        <v>38104</v>
      </c>
      <c r="I195" s="72">
        <v>38104</v>
      </c>
      <c r="M195" s="83" t="s">
        <v>483</v>
      </c>
      <c r="N195" s="82" t="s">
        <v>5829</v>
      </c>
      <c r="O195" s="82" t="s">
        <v>1000</v>
      </c>
      <c r="P195" s="82">
        <v>7500</v>
      </c>
      <c r="T195" s="82" t="s">
        <v>3959</v>
      </c>
    </row>
    <row r="196" spans="1:20" s="42" customFormat="1" hidden="1">
      <c r="B196" s="82" t="s">
        <v>3960</v>
      </c>
      <c r="C196" s="82"/>
      <c r="D196" s="42" t="s">
        <v>2465</v>
      </c>
      <c r="E196" s="42" t="s">
        <v>3961</v>
      </c>
      <c r="H196" s="72">
        <v>38194</v>
      </c>
      <c r="I196" s="72">
        <v>38194</v>
      </c>
      <c r="M196" s="83" t="s">
        <v>483</v>
      </c>
      <c r="N196" s="82" t="s">
        <v>5322</v>
      </c>
      <c r="O196" s="82" t="s">
        <v>5323</v>
      </c>
      <c r="P196" s="82" t="s">
        <v>5324</v>
      </c>
      <c r="T196" s="82" t="s">
        <v>1775</v>
      </c>
    </row>
    <row r="197" spans="1:20" s="42" customFormat="1" hidden="1">
      <c r="B197" s="82" t="s">
        <v>1776</v>
      </c>
      <c r="C197" s="82"/>
      <c r="D197" s="42" t="s">
        <v>2465</v>
      </c>
      <c r="E197" s="42" t="s">
        <v>1777</v>
      </c>
      <c r="H197" s="72">
        <v>38406</v>
      </c>
      <c r="I197" s="72">
        <v>38406</v>
      </c>
      <c r="M197" s="83" t="s">
        <v>483</v>
      </c>
      <c r="N197" s="82" t="s">
        <v>5939</v>
      </c>
      <c r="O197" s="82" t="s">
        <v>1778</v>
      </c>
      <c r="P197" s="82" t="s">
        <v>4387</v>
      </c>
      <c r="T197" s="82" t="s">
        <v>4388</v>
      </c>
    </row>
    <row r="198" spans="1:20" s="42" customFormat="1" hidden="1">
      <c r="B198" s="82" t="s">
        <v>4389</v>
      </c>
      <c r="C198" s="82"/>
      <c r="D198" s="42" t="s">
        <v>2465</v>
      </c>
      <c r="E198" s="42" t="s">
        <v>4390</v>
      </c>
      <c r="H198" s="72">
        <v>38406</v>
      </c>
      <c r="I198" s="72">
        <v>38406</v>
      </c>
      <c r="M198" s="83" t="s">
        <v>483</v>
      </c>
      <c r="N198" s="82" t="s">
        <v>4391</v>
      </c>
      <c r="O198" s="82" t="s">
        <v>4392</v>
      </c>
      <c r="P198" s="82" t="s">
        <v>2540</v>
      </c>
      <c r="T198" s="82" t="s">
        <v>2541</v>
      </c>
    </row>
    <row r="199" spans="1:20" s="42" customFormat="1" hidden="1">
      <c r="B199" s="82" t="s">
        <v>2542</v>
      </c>
      <c r="C199" s="82"/>
      <c r="D199" s="42" t="s">
        <v>2465</v>
      </c>
      <c r="E199" s="42" t="s">
        <v>6052</v>
      </c>
      <c r="H199" s="72">
        <v>38406</v>
      </c>
      <c r="I199" s="72">
        <v>38406</v>
      </c>
      <c r="M199" s="83" t="s">
        <v>483</v>
      </c>
      <c r="N199" s="82" t="s">
        <v>6053</v>
      </c>
      <c r="O199" s="82" t="s">
        <v>6054</v>
      </c>
      <c r="P199" s="82" t="s">
        <v>2928</v>
      </c>
      <c r="T199" s="82" t="s">
        <v>2929</v>
      </c>
    </row>
    <row r="200" spans="1:20" s="42" customFormat="1" hidden="1">
      <c r="B200" s="84" t="s">
        <v>368</v>
      </c>
      <c r="C200" s="84"/>
      <c r="D200" s="42" t="s">
        <v>2465</v>
      </c>
      <c r="E200" s="42" t="s">
        <v>369</v>
      </c>
      <c r="H200" s="72">
        <v>38406</v>
      </c>
      <c r="I200" s="72">
        <v>38406</v>
      </c>
      <c r="M200" s="83" t="s">
        <v>483</v>
      </c>
      <c r="N200" s="82" t="s">
        <v>370</v>
      </c>
      <c r="O200" s="82" t="s">
        <v>371</v>
      </c>
      <c r="P200" s="82" t="s">
        <v>372</v>
      </c>
      <c r="T200" s="82" t="s">
        <v>373</v>
      </c>
    </row>
    <row r="201" spans="1:20" s="42" customFormat="1" hidden="1">
      <c r="B201" s="82" t="s">
        <v>374</v>
      </c>
      <c r="C201" s="82"/>
      <c r="D201" s="42" t="s">
        <v>2465</v>
      </c>
      <c r="E201" s="42" t="s">
        <v>2466</v>
      </c>
      <c r="H201" s="72">
        <v>38435</v>
      </c>
      <c r="I201" s="72">
        <v>38435</v>
      </c>
      <c r="M201" s="83" t="s">
        <v>483</v>
      </c>
      <c r="N201" s="82" t="s">
        <v>2862</v>
      </c>
      <c r="O201" s="82" t="s">
        <v>2863</v>
      </c>
      <c r="P201" s="82" t="s">
        <v>2864</v>
      </c>
      <c r="T201" s="82" t="s">
        <v>2655</v>
      </c>
    </row>
    <row r="202" spans="1:20" s="42" customFormat="1" hidden="1">
      <c r="B202" s="82" t="s">
        <v>2656</v>
      </c>
      <c r="C202" s="82"/>
      <c r="D202" s="42" t="s">
        <v>2465</v>
      </c>
      <c r="E202" s="42" t="s">
        <v>2466</v>
      </c>
      <c r="H202" s="72">
        <v>38435</v>
      </c>
      <c r="I202" s="72">
        <v>38435</v>
      </c>
      <c r="M202" s="83" t="s">
        <v>483</v>
      </c>
      <c r="N202" s="82" t="s">
        <v>4931</v>
      </c>
      <c r="O202" s="82" t="s">
        <v>4932</v>
      </c>
      <c r="P202" s="82" t="s">
        <v>4933</v>
      </c>
      <c r="T202" s="82" t="s">
        <v>4934</v>
      </c>
    </row>
    <row r="203" spans="1:20" s="42" customFormat="1" hidden="1">
      <c r="B203" s="82" t="s">
        <v>4935</v>
      </c>
      <c r="C203" s="82"/>
      <c r="D203" s="42" t="s">
        <v>2465</v>
      </c>
      <c r="E203" s="42" t="s">
        <v>2466</v>
      </c>
      <c r="H203" s="72">
        <v>38435</v>
      </c>
      <c r="I203" s="72">
        <v>38435</v>
      </c>
      <c r="M203" s="83" t="s">
        <v>483</v>
      </c>
      <c r="N203" s="82" t="s">
        <v>2647</v>
      </c>
      <c r="O203" s="82" t="s">
        <v>2648</v>
      </c>
      <c r="P203" s="82" t="s">
        <v>2649</v>
      </c>
      <c r="T203" s="82" t="s">
        <v>2650</v>
      </c>
    </row>
    <row r="204" spans="1:20" s="42" customFormat="1" hidden="1">
      <c r="B204" s="82" t="s">
        <v>660</v>
      </c>
      <c r="C204" s="82"/>
      <c r="D204" s="42" t="s">
        <v>2465</v>
      </c>
      <c r="E204" s="42" t="s">
        <v>2466</v>
      </c>
      <c r="H204" s="72">
        <v>38435</v>
      </c>
      <c r="I204" s="72">
        <v>38435</v>
      </c>
      <c r="M204" s="83" t="s">
        <v>483</v>
      </c>
      <c r="N204" s="82" t="s">
        <v>661</v>
      </c>
      <c r="O204" s="82" t="s">
        <v>662</v>
      </c>
      <c r="P204" s="82" t="s">
        <v>663</v>
      </c>
      <c r="T204" s="82" t="s">
        <v>664</v>
      </c>
    </row>
    <row r="205" spans="1:20" s="42" customFormat="1" hidden="1">
      <c r="B205" s="82" t="s">
        <v>665</v>
      </c>
      <c r="C205" s="82"/>
      <c r="D205" s="42" t="s">
        <v>2465</v>
      </c>
      <c r="E205" s="42" t="s">
        <v>2466</v>
      </c>
      <c r="H205" s="72">
        <v>38484</v>
      </c>
      <c r="I205" s="72">
        <v>38484</v>
      </c>
      <c r="M205" s="83" t="s">
        <v>483</v>
      </c>
      <c r="N205" s="82" t="s">
        <v>666</v>
      </c>
      <c r="O205" s="82" t="s">
        <v>667</v>
      </c>
      <c r="P205" s="82" t="s">
        <v>668</v>
      </c>
      <c r="T205" s="82" t="s">
        <v>669</v>
      </c>
    </row>
    <row r="206" spans="1:20" s="42" customFormat="1" hidden="1">
      <c r="B206" s="85" t="s">
        <v>670</v>
      </c>
      <c r="C206" s="85"/>
      <c r="D206" s="42" t="s">
        <v>2465</v>
      </c>
      <c r="E206" s="42" t="s">
        <v>2466</v>
      </c>
      <c r="H206" s="72">
        <v>38484</v>
      </c>
      <c r="I206" s="72">
        <v>38484</v>
      </c>
      <c r="M206" s="83" t="s">
        <v>483</v>
      </c>
      <c r="N206" s="82" t="s">
        <v>671</v>
      </c>
      <c r="O206" s="82" t="s">
        <v>672</v>
      </c>
      <c r="P206" s="82" t="s">
        <v>668</v>
      </c>
      <c r="T206" s="82" t="s">
        <v>673</v>
      </c>
    </row>
    <row r="207" spans="1:20" s="42" customFormat="1" hidden="1">
      <c r="B207" s="82" t="s">
        <v>5628</v>
      </c>
      <c r="C207" s="82"/>
      <c r="D207" s="42" t="s">
        <v>2465</v>
      </c>
      <c r="E207" s="42" t="s">
        <v>2466</v>
      </c>
      <c r="H207" s="72">
        <v>38484</v>
      </c>
      <c r="I207" s="72">
        <v>38484</v>
      </c>
      <c r="M207" s="83" t="s">
        <v>483</v>
      </c>
      <c r="N207" s="82" t="s">
        <v>5629</v>
      </c>
      <c r="O207" s="82" t="s">
        <v>5596</v>
      </c>
      <c r="P207" s="82" t="s">
        <v>668</v>
      </c>
      <c r="T207" s="82" t="s">
        <v>5597</v>
      </c>
    </row>
    <row r="208" spans="1:20" s="42" customFormat="1" hidden="1">
      <c r="A208" s="42" t="s">
        <v>433</v>
      </c>
      <c r="B208" s="82" t="s">
        <v>434</v>
      </c>
      <c r="C208" s="82"/>
      <c r="D208" s="42" t="s">
        <v>2465</v>
      </c>
      <c r="E208" s="42" t="s">
        <v>2466</v>
      </c>
      <c r="H208" s="72">
        <v>38518</v>
      </c>
      <c r="I208" s="72">
        <v>38518</v>
      </c>
      <c r="M208" s="83" t="s">
        <v>483</v>
      </c>
      <c r="N208" s="82" t="s">
        <v>435</v>
      </c>
      <c r="O208" s="82" t="s">
        <v>436</v>
      </c>
      <c r="P208" s="82" t="s">
        <v>437</v>
      </c>
      <c r="T208" s="82" t="s">
        <v>4167</v>
      </c>
    </row>
    <row r="209" spans="1:20" s="42" customFormat="1" hidden="1">
      <c r="B209" s="82" t="s">
        <v>4168</v>
      </c>
      <c r="C209" s="82"/>
      <c r="D209" s="42" t="s">
        <v>2465</v>
      </c>
      <c r="E209" s="42" t="s">
        <v>2466</v>
      </c>
      <c r="H209" s="72">
        <v>38518</v>
      </c>
      <c r="I209" s="72">
        <v>38518</v>
      </c>
      <c r="M209" s="83" t="s">
        <v>483</v>
      </c>
      <c r="N209" s="82" t="s">
        <v>4169</v>
      </c>
      <c r="O209" s="82" t="s">
        <v>4170</v>
      </c>
      <c r="P209" s="82" t="s">
        <v>668</v>
      </c>
      <c r="T209" s="82" t="s">
        <v>5384</v>
      </c>
    </row>
    <row r="210" spans="1:20" s="42" customFormat="1" hidden="1">
      <c r="A210" s="42" t="s">
        <v>5385</v>
      </c>
      <c r="B210" s="82" t="s">
        <v>1838</v>
      </c>
      <c r="C210" s="82"/>
      <c r="D210" s="42" t="s">
        <v>2465</v>
      </c>
      <c r="E210" s="42" t="s">
        <v>2466</v>
      </c>
      <c r="H210" s="72">
        <v>38527</v>
      </c>
      <c r="I210" s="72">
        <v>38527</v>
      </c>
      <c r="M210" s="83" t="s">
        <v>483</v>
      </c>
      <c r="N210" s="82" t="s">
        <v>5386</v>
      </c>
      <c r="O210" s="82" t="s">
        <v>5387</v>
      </c>
      <c r="P210" s="82" t="s">
        <v>5388</v>
      </c>
      <c r="T210" s="82" t="s">
        <v>633</v>
      </c>
    </row>
    <row r="211" spans="1:20" s="42" customFormat="1" hidden="1">
      <c r="B211" s="82" t="s">
        <v>282</v>
      </c>
      <c r="C211" s="82"/>
      <c r="D211" s="42" t="s">
        <v>2465</v>
      </c>
      <c r="E211" s="42" t="s">
        <v>2466</v>
      </c>
      <c r="H211" s="72">
        <v>38853</v>
      </c>
      <c r="I211" s="72">
        <v>38853</v>
      </c>
      <c r="M211" s="83" t="s">
        <v>483</v>
      </c>
      <c r="N211" s="82" t="s">
        <v>283</v>
      </c>
      <c r="O211" s="82" t="s">
        <v>284</v>
      </c>
      <c r="P211" s="42" t="s">
        <v>285</v>
      </c>
      <c r="T211" s="82" t="s">
        <v>286</v>
      </c>
    </row>
    <row r="212" spans="1:20" s="42" customFormat="1" hidden="1">
      <c r="B212" s="82" t="s">
        <v>287</v>
      </c>
      <c r="C212" s="82"/>
      <c r="D212" s="42" t="s">
        <v>2465</v>
      </c>
      <c r="E212" s="42" t="s">
        <v>2466</v>
      </c>
      <c r="H212" s="72">
        <v>38896</v>
      </c>
      <c r="I212" s="72">
        <v>38896</v>
      </c>
      <c r="M212" s="83" t="s">
        <v>483</v>
      </c>
      <c r="N212" s="82" t="s">
        <v>288</v>
      </c>
      <c r="O212" s="82" t="s">
        <v>289</v>
      </c>
      <c r="P212" s="42" t="s">
        <v>290</v>
      </c>
      <c r="T212" s="82" t="s">
        <v>291</v>
      </c>
    </row>
    <row r="213" spans="1:20" s="42" customFormat="1" hidden="1">
      <c r="B213" s="82" t="s">
        <v>2945</v>
      </c>
      <c r="C213" s="82"/>
      <c r="D213" s="42" t="s">
        <v>2465</v>
      </c>
      <c r="E213" s="42" t="s">
        <v>2466</v>
      </c>
      <c r="H213" s="72">
        <v>38896</v>
      </c>
      <c r="I213" s="72">
        <v>38896</v>
      </c>
      <c r="M213" s="83" t="s">
        <v>483</v>
      </c>
      <c r="N213" s="82" t="s">
        <v>2946</v>
      </c>
      <c r="O213" s="82" t="s">
        <v>1249</v>
      </c>
      <c r="P213" s="42" t="s">
        <v>1250</v>
      </c>
      <c r="T213" s="82" t="s">
        <v>1251</v>
      </c>
    </row>
    <row r="214" spans="1:20" s="42" customFormat="1" hidden="1">
      <c r="B214" s="82" t="s">
        <v>1252</v>
      </c>
      <c r="C214" s="82"/>
      <c r="D214" s="42" t="s">
        <v>2465</v>
      </c>
      <c r="E214" s="42" t="s">
        <v>2466</v>
      </c>
      <c r="H214" s="72">
        <v>38896</v>
      </c>
      <c r="I214" s="72">
        <v>38896</v>
      </c>
      <c r="M214" s="83" t="s">
        <v>483</v>
      </c>
      <c r="N214" s="82" t="s">
        <v>1253</v>
      </c>
      <c r="O214" s="82" t="s">
        <v>1254</v>
      </c>
      <c r="P214" s="42" t="s">
        <v>1255</v>
      </c>
      <c r="T214" s="82" t="s">
        <v>1256</v>
      </c>
    </row>
    <row r="215" spans="1:20" s="42" customFormat="1" hidden="1">
      <c r="B215" s="82" t="s">
        <v>1257</v>
      </c>
      <c r="C215" s="82"/>
      <c r="D215" s="42" t="s">
        <v>2465</v>
      </c>
      <c r="E215" s="42" t="s">
        <v>2466</v>
      </c>
      <c r="H215" s="72">
        <v>38958</v>
      </c>
      <c r="I215" s="72">
        <v>38958</v>
      </c>
      <c r="M215" s="83" t="s">
        <v>483</v>
      </c>
      <c r="N215" s="82" t="s">
        <v>1258</v>
      </c>
      <c r="O215" s="82" t="s">
        <v>1259</v>
      </c>
      <c r="P215" s="82" t="s">
        <v>2675</v>
      </c>
      <c r="T215" s="82" t="s">
        <v>6992</v>
      </c>
    </row>
    <row r="216" spans="1:20" s="42" customFormat="1" hidden="1">
      <c r="B216" s="82" t="s">
        <v>6993</v>
      </c>
      <c r="C216" s="82"/>
      <c r="D216" s="42" t="s">
        <v>2465</v>
      </c>
      <c r="E216" s="42" t="s">
        <v>2466</v>
      </c>
      <c r="H216" s="72">
        <v>38958</v>
      </c>
      <c r="I216" s="72">
        <v>38958</v>
      </c>
      <c r="M216" s="83" t="s">
        <v>483</v>
      </c>
      <c r="N216" s="82" t="s">
        <v>6994</v>
      </c>
      <c r="O216" s="82" t="s">
        <v>5153</v>
      </c>
      <c r="P216" s="82" t="s">
        <v>5154</v>
      </c>
      <c r="T216" s="82" t="s">
        <v>4366</v>
      </c>
    </row>
    <row r="217" spans="1:20" s="42" customFormat="1" hidden="1">
      <c r="B217" s="82" t="s">
        <v>4367</v>
      </c>
      <c r="C217" s="82"/>
      <c r="D217" s="42" t="s">
        <v>2465</v>
      </c>
      <c r="E217" s="42" t="s">
        <v>2466</v>
      </c>
      <c r="H217" s="72">
        <v>38958</v>
      </c>
      <c r="I217" s="72">
        <v>38958</v>
      </c>
      <c r="M217" s="83" t="s">
        <v>483</v>
      </c>
      <c r="N217" s="82" t="s">
        <v>4368</v>
      </c>
      <c r="O217" s="82" t="s">
        <v>4369</v>
      </c>
      <c r="P217" s="82" t="s">
        <v>4370</v>
      </c>
      <c r="T217" s="82" t="s">
        <v>4371</v>
      </c>
    </row>
    <row r="218" spans="1:20" s="42" customFormat="1" hidden="1">
      <c r="B218" s="82" t="s">
        <v>4372</v>
      </c>
      <c r="C218" s="82"/>
      <c r="D218" s="42" t="s">
        <v>2465</v>
      </c>
      <c r="E218" s="42" t="s">
        <v>2466</v>
      </c>
      <c r="H218" s="72">
        <v>39002</v>
      </c>
      <c r="I218" s="72">
        <v>39002</v>
      </c>
      <c r="M218" s="83" t="s">
        <v>483</v>
      </c>
      <c r="N218" s="82" t="s">
        <v>4373</v>
      </c>
      <c r="O218" s="82" t="s">
        <v>4374</v>
      </c>
      <c r="P218" s="82" t="s">
        <v>4375</v>
      </c>
      <c r="T218" s="82" t="s">
        <v>4376</v>
      </c>
    </row>
    <row r="219" spans="1:20" s="42" customFormat="1" hidden="1">
      <c r="A219" s="42" t="s">
        <v>586</v>
      </c>
      <c r="B219" s="82" t="s">
        <v>587</v>
      </c>
      <c r="C219" s="82"/>
      <c r="D219" s="42" t="s">
        <v>2465</v>
      </c>
      <c r="E219" s="42" t="s">
        <v>2466</v>
      </c>
      <c r="H219" s="72">
        <v>39084</v>
      </c>
      <c r="I219" s="72">
        <v>39084</v>
      </c>
      <c r="M219" s="83" t="s">
        <v>483</v>
      </c>
      <c r="N219" s="82" t="s">
        <v>588</v>
      </c>
      <c r="O219" s="82" t="s">
        <v>589</v>
      </c>
      <c r="P219" s="82" t="s">
        <v>6848</v>
      </c>
      <c r="T219" s="82" t="s">
        <v>6849</v>
      </c>
    </row>
    <row r="220" spans="1:20" s="42" customFormat="1" hidden="1">
      <c r="A220" s="42" t="s">
        <v>6850</v>
      </c>
      <c r="B220" s="82" t="s">
        <v>6851</v>
      </c>
      <c r="C220" s="82"/>
      <c r="D220" s="42" t="s">
        <v>2465</v>
      </c>
      <c r="E220" s="42" t="s">
        <v>2466</v>
      </c>
      <c r="H220" s="72">
        <v>39084</v>
      </c>
      <c r="I220" s="72">
        <v>39084</v>
      </c>
      <c r="M220" s="83" t="s">
        <v>483</v>
      </c>
      <c r="N220" s="82" t="s">
        <v>6852</v>
      </c>
      <c r="O220" s="82" t="s">
        <v>6853</v>
      </c>
      <c r="P220" s="82" t="s">
        <v>6998</v>
      </c>
      <c r="T220" s="82" t="s">
        <v>6999</v>
      </c>
    </row>
    <row r="221" spans="1:20" s="42" customFormat="1" hidden="1">
      <c r="A221" s="42" t="s">
        <v>7000</v>
      </c>
      <c r="B221" s="82" t="s">
        <v>7001</v>
      </c>
      <c r="C221" s="82"/>
      <c r="D221" s="42" t="s">
        <v>2465</v>
      </c>
      <c r="E221" s="42" t="s">
        <v>2466</v>
      </c>
      <c r="H221" s="72">
        <v>39084</v>
      </c>
      <c r="I221" s="72">
        <v>39084</v>
      </c>
      <c r="M221" s="83" t="s">
        <v>483</v>
      </c>
      <c r="N221" s="82" t="s">
        <v>2096</v>
      </c>
      <c r="O221" s="82" t="s">
        <v>2097</v>
      </c>
      <c r="P221" s="82" t="s">
        <v>4965</v>
      </c>
      <c r="T221" s="82" t="s">
        <v>4966</v>
      </c>
    </row>
    <row r="222" spans="1:20" s="42" customFormat="1" hidden="1">
      <c r="A222" s="42" t="s">
        <v>4967</v>
      </c>
      <c r="B222" s="82" t="s">
        <v>4968</v>
      </c>
      <c r="C222" s="82"/>
      <c r="D222" s="42" t="s">
        <v>2465</v>
      </c>
      <c r="E222" s="42" t="s">
        <v>2466</v>
      </c>
      <c r="H222" s="72">
        <v>39097</v>
      </c>
      <c r="I222" s="72">
        <v>39097</v>
      </c>
      <c r="M222" s="83" t="s">
        <v>483</v>
      </c>
      <c r="N222" s="82" t="s">
        <v>4969</v>
      </c>
      <c r="O222" s="82" t="s">
        <v>4970</v>
      </c>
      <c r="P222" s="82" t="s">
        <v>3350</v>
      </c>
      <c r="T222" s="82" t="s">
        <v>3351</v>
      </c>
    </row>
    <row r="223" spans="1:20" s="42" customFormat="1" hidden="1">
      <c r="A223" s="42" t="s">
        <v>3352</v>
      </c>
      <c r="B223" s="82" t="s">
        <v>5574</v>
      </c>
      <c r="C223" s="82"/>
      <c r="D223" s="42" t="s">
        <v>2465</v>
      </c>
      <c r="E223" s="42" t="s">
        <v>2466</v>
      </c>
      <c r="H223" s="72">
        <v>39097</v>
      </c>
      <c r="I223" s="72">
        <v>39097</v>
      </c>
      <c r="M223" s="83" t="s">
        <v>483</v>
      </c>
      <c r="N223" s="82" t="s">
        <v>3353</v>
      </c>
      <c r="O223" s="82" t="s">
        <v>3354</v>
      </c>
      <c r="P223" s="82" t="s">
        <v>1569</v>
      </c>
      <c r="T223" s="82" t="s">
        <v>1819</v>
      </c>
    </row>
    <row r="224" spans="1:20" s="42" customFormat="1" hidden="1">
      <c r="A224" s="42" t="s">
        <v>1820</v>
      </c>
      <c r="B224" s="82" t="s">
        <v>1821</v>
      </c>
      <c r="C224" s="82"/>
      <c r="D224" s="42" t="s">
        <v>2465</v>
      </c>
      <c r="E224" s="42" t="s">
        <v>2466</v>
      </c>
      <c r="H224" s="72">
        <v>39097</v>
      </c>
      <c r="I224" s="72">
        <v>39097</v>
      </c>
      <c r="M224" s="83" t="s">
        <v>483</v>
      </c>
      <c r="N224" s="82" t="s">
        <v>458</v>
      </c>
      <c r="O224" s="82" t="s">
        <v>459</v>
      </c>
      <c r="P224" s="82" t="s">
        <v>460</v>
      </c>
      <c r="T224" s="82" t="s">
        <v>461</v>
      </c>
    </row>
    <row r="225" spans="1:20" s="42" customFormat="1" hidden="1">
      <c r="A225" s="42" t="s">
        <v>2480</v>
      </c>
      <c r="B225" s="82" t="s">
        <v>2481</v>
      </c>
      <c r="C225" s="82"/>
      <c r="D225" s="42" t="s">
        <v>2465</v>
      </c>
      <c r="E225" s="42" t="s">
        <v>2466</v>
      </c>
      <c r="H225" s="72">
        <v>39097</v>
      </c>
      <c r="I225" s="72">
        <v>39097</v>
      </c>
      <c r="M225" s="83" t="s">
        <v>483</v>
      </c>
      <c r="N225" s="82" t="s">
        <v>2482</v>
      </c>
      <c r="O225" s="82" t="s">
        <v>2483</v>
      </c>
      <c r="P225" s="82" t="s">
        <v>2484</v>
      </c>
      <c r="T225" s="82" t="s">
        <v>5714</v>
      </c>
    </row>
    <row r="226" spans="1:20" s="42" customFormat="1" hidden="1">
      <c r="A226" s="42" t="s">
        <v>5715</v>
      </c>
      <c r="B226" s="85" t="s">
        <v>5716</v>
      </c>
      <c r="C226" s="85"/>
      <c r="D226" s="42" t="s">
        <v>2465</v>
      </c>
      <c r="E226" s="42" t="s">
        <v>2466</v>
      </c>
      <c r="H226" s="72">
        <v>39315</v>
      </c>
      <c r="I226" s="72">
        <v>39315</v>
      </c>
      <c r="M226" s="83" t="s">
        <v>483</v>
      </c>
      <c r="N226" s="82" t="s">
        <v>5717</v>
      </c>
      <c r="O226" s="82" t="s">
        <v>438</v>
      </c>
      <c r="P226" s="82" t="s">
        <v>6174</v>
      </c>
      <c r="T226" s="82" t="s">
        <v>6175</v>
      </c>
    </row>
    <row r="227" spans="1:20" s="42" customFormat="1" hidden="1">
      <c r="B227" s="85" t="s">
        <v>6176</v>
      </c>
      <c r="C227" s="85"/>
      <c r="D227" s="42" t="s">
        <v>2465</v>
      </c>
      <c r="E227" s="42" t="s">
        <v>2466</v>
      </c>
      <c r="H227" s="72">
        <v>39315</v>
      </c>
      <c r="I227" s="72">
        <v>39315</v>
      </c>
      <c r="M227" s="83" t="s">
        <v>483</v>
      </c>
      <c r="N227" s="82" t="s">
        <v>6177</v>
      </c>
      <c r="O227" s="82" t="s">
        <v>480</v>
      </c>
      <c r="P227" s="82" t="s">
        <v>481</v>
      </c>
      <c r="T227" s="82" t="s">
        <v>482</v>
      </c>
    </row>
    <row r="228" spans="1:20" s="42" customFormat="1" hidden="1">
      <c r="B228" s="82" t="s">
        <v>2896</v>
      </c>
      <c r="C228" s="82"/>
      <c r="D228" s="42" t="s">
        <v>2465</v>
      </c>
      <c r="E228" s="42" t="s">
        <v>2466</v>
      </c>
      <c r="H228" s="72">
        <v>40078</v>
      </c>
      <c r="I228" s="72"/>
      <c r="M228" s="83" t="s">
        <v>483</v>
      </c>
      <c r="N228" s="82"/>
      <c r="O228" s="82"/>
      <c r="P228" s="82"/>
      <c r="T228" s="82"/>
    </row>
    <row r="229" spans="1:20" s="42" customFormat="1" hidden="1">
      <c r="B229" s="82" t="s">
        <v>4868</v>
      </c>
      <c r="C229" s="82"/>
      <c r="D229" s="42" t="s">
        <v>2465</v>
      </c>
      <c r="E229" s="42" t="s">
        <v>2466</v>
      </c>
      <c r="H229" s="72">
        <v>40078</v>
      </c>
      <c r="I229" s="72"/>
      <c r="M229" s="83" t="s">
        <v>483</v>
      </c>
      <c r="N229" s="82"/>
      <c r="O229" s="82"/>
      <c r="P229" s="82"/>
      <c r="T229" s="82"/>
    </row>
    <row r="230" spans="1:20" s="42" customFormat="1" hidden="1">
      <c r="B230" s="82" t="s">
        <v>6776</v>
      </c>
      <c r="C230" s="82"/>
      <c r="D230" s="42" t="s">
        <v>2465</v>
      </c>
      <c r="E230" s="42" t="s">
        <v>2466</v>
      </c>
      <c r="H230" s="72">
        <v>40078</v>
      </c>
      <c r="I230" s="72"/>
      <c r="M230" s="83" t="s">
        <v>483</v>
      </c>
      <c r="N230" s="82"/>
      <c r="O230" s="82"/>
      <c r="P230" s="82"/>
      <c r="T230" s="82"/>
    </row>
    <row r="231" spans="1:20" s="42" customFormat="1" hidden="1">
      <c r="B231" s="82" t="s">
        <v>374</v>
      </c>
      <c r="C231" s="82"/>
      <c r="D231" s="42" t="s">
        <v>2465</v>
      </c>
      <c r="E231" s="42" t="s">
        <v>2466</v>
      </c>
      <c r="H231" s="72">
        <v>40078</v>
      </c>
      <c r="M231" s="83" t="s">
        <v>483</v>
      </c>
      <c r="N231" s="82"/>
      <c r="O231" s="82"/>
      <c r="P231" s="82"/>
      <c r="T231" s="82"/>
    </row>
    <row r="232" spans="1:20" s="42" customFormat="1">
      <c r="B232" s="82"/>
      <c r="C232" s="82"/>
      <c r="H232" s="72"/>
      <c r="I232" s="72"/>
      <c r="M232" s="83"/>
      <c r="N232" s="82"/>
      <c r="O232" s="82"/>
      <c r="P232" s="82"/>
      <c r="T232" s="82"/>
    </row>
    <row r="233" spans="1:20" s="42" customFormat="1">
      <c r="B233" s="82"/>
      <c r="C233" s="82"/>
      <c r="H233" s="72"/>
      <c r="I233" s="72"/>
      <c r="M233" s="83"/>
      <c r="N233" s="82"/>
      <c r="O233" s="82"/>
      <c r="P233" s="82"/>
      <c r="T233" s="82"/>
    </row>
    <row r="234" spans="1:20" s="42" customFormat="1">
      <c r="B234" s="82"/>
      <c r="C234" s="82"/>
      <c r="H234" s="72"/>
      <c r="I234" s="72"/>
      <c r="M234" s="83"/>
      <c r="N234" s="82"/>
      <c r="O234" s="82"/>
      <c r="P234" s="82"/>
      <c r="T234" s="82"/>
    </row>
    <row r="235" spans="1:20" s="42" customFormat="1">
      <c r="B235" s="82"/>
      <c r="C235" s="82"/>
      <c r="H235" s="72"/>
      <c r="I235" s="72"/>
      <c r="M235" s="83"/>
      <c r="N235" s="82"/>
      <c r="O235" s="82"/>
      <c r="P235" s="82"/>
      <c r="T235" s="82"/>
    </row>
    <row r="236" spans="1:20" s="42" customFormat="1">
      <c r="B236" s="82"/>
      <c r="C236" s="82"/>
      <c r="H236" s="72"/>
      <c r="I236" s="72"/>
      <c r="M236" s="83"/>
      <c r="N236" s="82"/>
      <c r="O236" s="82"/>
      <c r="P236" s="82"/>
      <c r="T236" s="82"/>
    </row>
    <row r="237" spans="1:20" s="42" customFormat="1">
      <c r="B237" s="82"/>
      <c r="C237" s="82"/>
      <c r="H237" s="72"/>
      <c r="I237" s="72"/>
      <c r="M237" s="83"/>
      <c r="N237" s="82"/>
      <c r="O237" s="82"/>
      <c r="P237" s="82"/>
      <c r="T237" s="82"/>
    </row>
    <row r="238" spans="1:20" s="42" customFormat="1">
      <c r="B238" s="82"/>
      <c r="C238" s="82"/>
      <c r="H238" s="72"/>
      <c r="I238" s="72"/>
      <c r="M238" s="83"/>
      <c r="N238" s="82"/>
      <c r="O238" s="82"/>
      <c r="P238" s="82"/>
      <c r="T238" s="82"/>
    </row>
    <row r="239" spans="1:20" s="42" customFormat="1">
      <c r="B239" s="82"/>
      <c r="C239" s="82"/>
      <c r="H239" s="72"/>
      <c r="I239" s="72"/>
      <c r="M239" s="83"/>
      <c r="N239" s="82"/>
      <c r="O239" s="82"/>
      <c r="P239" s="82"/>
      <c r="T239" s="82"/>
    </row>
    <row r="240" spans="1:20" s="42" customFormat="1">
      <c r="B240" s="82"/>
      <c r="C240" s="82"/>
      <c r="H240" s="72"/>
      <c r="I240" s="72"/>
      <c r="M240" s="83"/>
      <c r="N240" s="82"/>
      <c r="O240" s="82"/>
      <c r="P240" s="82"/>
      <c r="T240" s="82"/>
    </row>
  </sheetData>
  <autoFilter ref="A2:CQ231" xr:uid="{00000000-0009-0000-0000-00003A000000}">
    <filterColumn colId="12">
      <filters>
        <filter val="Beijing"/>
      </filters>
    </filterColumn>
  </autoFilter>
  <customSheetViews>
    <customSheetView guid="{BDC9BE12-0412-41AC-9D51-92C3981A1AF3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1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  <customSheetView guid="{26681169-CB1E-4DAA-891E-09627319D8E6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2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  <customSheetView guid="{6961D01B-D581-4DB1-859D-582B3B2698E8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3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  <customSheetView guid="{466DA6A2-AD66-4977-A02F-06F79464784C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4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  <customSheetView guid="{71955050-9FA4-4501-9716-9D381E58C766}" filter="1" showAutoFilter="1" hiddenColumns="1">
      <pane ySplit="40" topLeftCell="A42" activePane="bottomLeft" state="frozen"/>
      <selection pane="bottomLeft" activeCell="N2" sqref="A1:CQ240"/>
      <pageMargins left="0.75" right="0.75" top="1" bottom="1" header="0.5" footer="0.5"/>
      <pageSetup paperSize="0" orientation="portrait" horizontalDpi="0" verticalDpi="0" copies="0" r:id="rId5"/>
      <headerFooter alignWithMargins="0"/>
      <autoFilter ref="A2:CQ231" xr:uid="{00000000-0000-0000-0000-000000000000}">
        <filterColumn colId="12">
          <filters>
            <filter val="Beijing"/>
          </filters>
        </filterColumn>
      </autoFilter>
    </customSheetView>
  </customSheetViews>
  <mergeCells count="1">
    <mergeCell ref="A1:CO1"/>
  </mergeCells>
  <phoneticPr fontId="3" type="noConversion"/>
  <pageMargins left="0.75" right="0.75" top="1" bottom="1" header="0.5" footer="0.5"/>
  <pageSetup paperSize="0" orientation="portrait" horizontalDpi="0" verticalDpi="0" copies="0" r:id="rId6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H80"/>
  <sheetViews>
    <sheetView zoomScaleNormal="100" workbookViewId="0">
      <pane ySplit="1" topLeftCell="A53" activePane="bottomLeft" state="frozen"/>
      <selection pane="bottomLeft" activeCell="L80" sqref="L80"/>
    </sheetView>
  </sheetViews>
  <sheetFormatPr defaultRowHeight="12.75"/>
  <cols>
    <col min="1" max="1" width="12.42578125" bestFit="1" customWidth="1"/>
    <col min="2" max="2" width="10.42578125" style="417" bestFit="1" customWidth="1"/>
    <col min="7" max="7" width="17" customWidth="1"/>
    <col min="11" max="11" width="15.5703125" customWidth="1"/>
    <col min="12" max="12" width="9.42578125" bestFit="1" customWidth="1"/>
    <col min="13" max="13" width="9.5703125" bestFit="1" customWidth="1"/>
    <col min="14" max="14" width="9.42578125" bestFit="1" customWidth="1"/>
    <col min="15" max="15" width="5.5703125" bestFit="1" customWidth="1"/>
    <col min="16" max="16" width="12.5703125" customWidth="1"/>
    <col min="17" max="17" width="11.42578125" bestFit="1" customWidth="1"/>
    <col min="18" max="18" width="19" customWidth="1"/>
    <col min="19" max="19" width="17.5703125" bestFit="1" customWidth="1"/>
    <col min="20" max="20" width="10.5703125" style="82" bestFit="1" customWidth="1"/>
    <col min="21" max="21" width="7.42578125" customWidth="1"/>
    <col min="22" max="22" width="4.42578125" customWidth="1"/>
    <col min="23" max="23" width="16.5703125" bestFit="1" customWidth="1"/>
    <col min="24" max="24" width="34.5703125" bestFit="1" customWidth="1"/>
  </cols>
  <sheetData>
    <row r="1" spans="1:34" s="425" customFormat="1" ht="38.25">
      <c r="A1" s="527" t="s">
        <v>1335</v>
      </c>
      <c r="B1" s="530" t="s">
        <v>4139</v>
      </c>
      <c r="C1" s="528" t="s">
        <v>4140</v>
      </c>
      <c r="D1" s="528" t="s">
        <v>367</v>
      </c>
      <c r="E1" s="440" t="s">
        <v>6388</v>
      </c>
      <c r="F1" s="440" t="s">
        <v>4142</v>
      </c>
      <c r="G1" s="440" t="s">
        <v>6389</v>
      </c>
      <c r="H1" s="440" t="s">
        <v>3534</v>
      </c>
      <c r="I1" s="440" t="s">
        <v>6323</v>
      </c>
      <c r="J1" s="440" t="s">
        <v>6324</v>
      </c>
      <c r="K1" s="440" t="s">
        <v>4141</v>
      </c>
      <c r="L1" s="440" t="s">
        <v>5136</v>
      </c>
      <c r="M1" s="440" t="s">
        <v>4143</v>
      </c>
      <c r="N1" s="440" t="s">
        <v>3090</v>
      </c>
      <c r="O1" s="440" t="s">
        <v>5036</v>
      </c>
      <c r="P1" s="440" t="s">
        <v>3091</v>
      </c>
      <c r="Q1" s="440" t="s">
        <v>1832</v>
      </c>
      <c r="R1" s="440" t="s">
        <v>6390</v>
      </c>
      <c r="S1" s="440" t="s">
        <v>6391</v>
      </c>
      <c r="T1" s="440" t="s">
        <v>9840</v>
      </c>
      <c r="U1" s="425" t="s">
        <v>3092</v>
      </c>
      <c r="V1" s="425" t="s">
        <v>808</v>
      </c>
      <c r="W1" s="425" t="s">
        <v>3093</v>
      </c>
      <c r="X1" s="425" t="s">
        <v>3094</v>
      </c>
      <c r="Y1" s="440" t="s">
        <v>1833</v>
      </c>
      <c r="Z1" s="440" t="s">
        <v>347</v>
      </c>
      <c r="AA1" s="440" t="s">
        <v>1871</v>
      </c>
      <c r="AB1" s="440" t="s">
        <v>5034</v>
      </c>
      <c r="AC1" s="440" t="s">
        <v>6526</v>
      </c>
      <c r="AD1" s="440"/>
      <c r="AE1" s="528" t="s">
        <v>32</v>
      </c>
      <c r="AF1" s="528" t="s">
        <v>35</v>
      </c>
      <c r="AG1" s="528" t="s">
        <v>33</v>
      </c>
      <c r="AH1" s="528" t="s">
        <v>34</v>
      </c>
    </row>
    <row r="2" spans="1:34">
      <c r="A2" t="s">
        <v>2469</v>
      </c>
      <c r="B2" s="416">
        <v>41863</v>
      </c>
      <c r="E2" t="s">
        <v>9306</v>
      </c>
      <c r="F2" t="s">
        <v>9307</v>
      </c>
      <c r="G2" t="s">
        <v>9582</v>
      </c>
      <c r="H2" t="s">
        <v>9336</v>
      </c>
      <c r="I2" t="s">
        <v>9331</v>
      </c>
      <c r="J2" t="s">
        <v>9335</v>
      </c>
      <c r="K2" t="s">
        <v>9339</v>
      </c>
      <c r="M2" t="s">
        <v>9304</v>
      </c>
      <c r="N2" t="s">
        <v>4398</v>
      </c>
      <c r="T2" s="82" t="s">
        <v>9841</v>
      </c>
      <c r="W2" t="s">
        <v>9334</v>
      </c>
      <c r="X2" t="s">
        <v>9333</v>
      </c>
    </row>
    <row r="3" spans="1:34">
      <c r="A3" t="s">
        <v>2469</v>
      </c>
      <c r="B3" s="416">
        <v>41863</v>
      </c>
      <c r="E3" t="s">
        <v>9308</v>
      </c>
      <c r="F3" t="s">
        <v>9307</v>
      </c>
      <c r="G3" t="s">
        <v>9582</v>
      </c>
      <c r="H3" t="s">
        <v>9336</v>
      </c>
      <c r="I3" t="s">
        <v>9331</v>
      </c>
      <c r="J3" t="s">
        <v>9335</v>
      </c>
      <c r="K3" t="s">
        <v>9332</v>
      </c>
      <c r="M3" t="s">
        <v>4230</v>
      </c>
      <c r="N3" t="s">
        <v>9337</v>
      </c>
      <c r="O3" t="s">
        <v>409</v>
      </c>
      <c r="P3" t="s">
        <v>144</v>
      </c>
      <c r="Q3" t="s">
        <v>9421</v>
      </c>
      <c r="R3" t="s">
        <v>9423</v>
      </c>
      <c r="S3" t="s">
        <v>9424</v>
      </c>
      <c r="T3" s="82" t="s">
        <v>9841</v>
      </c>
      <c r="U3" t="s">
        <v>9422</v>
      </c>
      <c r="V3" t="s">
        <v>9422</v>
      </c>
      <c r="W3" t="s">
        <v>9425</v>
      </c>
      <c r="X3" t="s">
        <v>9426</v>
      </c>
    </row>
    <row r="4" spans="1:34">
      <c r="A4" t="s">
        <v>2469</v>
      </c>
      <c r="B4" s="416">
        <v>41863</v>
      </c>
      <c r="E4" t="s">
        <v>9309</v>
      </c>
      <c r="F4" t="s">
        <v>9307</v>
      </c>
      <c r="G4" t="s">
        <v>9582</v>
      </c>
      <c r="H4" t="s">
        <v>9336</v>
      </c>
      <c r="I4" t="s">
        <v>9331</v>
      </c>
      <c r="J4" t="s">
        <v>9335</v>
      </c>
      <c r="K4" t="s">
        <v>9338</v>
      </c>
      <c r="M4" t="s">
        <v>9442</v>
      </c>
      <c r="N4" t="s">
        <v>2453</v>
      </c>
      <c r="O4" t="s">
        <v>1575</v>
      </c>
      <c r="P4" t="s">
        <v>410</v>
      </c>
      <c r="Q4" t="s">
        <v>9421</v>
      </c>
      <c r="R4" t="s">
        <v>9443</v>
      </c>
      <c r="S4" t="s">
        <v>9444</v>
      </c>
      <c r="T4" s="82" t="s">
        <v>9841</v>
      </c>
      <c r="U4" t="s">
        <v>9422</v>
      </c>
      <c r="V4" t="s">
        <v>9422</v>
      </c>
      <c r="W4" t="s">
        <v>9446</v>
      </c>
      <c r="X4" t="s">
        <v>9447</v>
      </c>
    </row>
    <row r="5" spans="1:34">
      <c r="A5" t="s">
        <v>2469</v>
      </c>
      <c r="B5" s="416">
        <v>41863</v>
      </c>
      <c r="E5" t="s">
        <v>9310</v>
      </c>
      <c r="F5" t="s">
        <v>9307</v>
      </c>
      <c r="G5" t="s">
        <v>9582</v>
      </c>
      <c r="H5" t="s">
        <v>9336</v>
      </c>
      <c r="I5" t="s">
        <v>9331</v>
      </c>
      <c r="J5" t="s">
        <v>9335</v>
      </c>
      <c r="K5" t="s">
        <v>9340</v>
      </c>
      <c r="M5" t="s">
        <v>6869</v>
      </c>
      <c r="N5" t="s">
        <v>2453</v>
      </c>
      <c r="O5" t="s">
        <v>1575</v>
      </c>
      <c r="P5" t="s">
        <v>410</v>
      </c>
      <c r="Q5" t="s">
        <v>9421</v>
      </c>
      <c r="R5" t="s">
        <v>9438</v>
      </c>
      <c r="S5" t="s">
        <v>9439</v>
      </c>
      <c r="T5" s="82" t="s">
        <v>9841</v>
      </c>
      <c r="U5" t="s">
        <v>9422</v>
      </c>
      <c r="V5" t="s">
        <v>9422</v>
      </c>
      <c r="W5" t="s">
        <v>9440</v>
      </c>
      <c r="X5" t="s">
        <v>9441</v>
      </c>
    </row>
    <row r="6" spans="1:34">
      <c r="A6" t="s">
        <v>2469</v>
      </c>
      <c r="B6" s="416">
        <v>41863</v>
      </c>
      <c r="E6" t="s">
        <v>9311</v>
      </c>
      <c r="F6" t="s">
        <v>9307</v>
      </c>
      <c r="G6" t="s">
        <v>9582</v>
      </c>
      <c r="H6" t="s">
        <v>9336</v>
      </c>
      <c r="I6" t="s">
        <v>9331</v>
      </c>
      <c r="J6" t="s">
        <v>9335</v>
      </c>
      <c r="K6" t="s">
        <v>9341</v>
      </c>
      <c r="M6" t="s">
        <v>9719</v>
      </c>
      <c r="N6" t="s">
        <v>2453</v>
      </c>
      <c r="O6" t="s">
        <v>409</v>
      </c>
      <c r="R6" t="s">
        <v>9723</v>
      </c>
      <c r="S6" t="s">
        <v>9722</v>
      </c>
      <c r="T6" s="82" t="s">
        <v>9841</v>
      </c>
      <c r="W6" t="s">
        <v>9720</v>
      </c>
      <c r="X6" t="s">
        <v>9721</v>
      </c>
    </row>
    <row r="7" spans="1:34">
      <c r="A7" t="s">
        <v>2469</v>
      </c>
      <c r="B7" s="416">
        <v>41863</v>
      </c>
      <c r="E7" t="s">
        <v>9312</v>
      </c>
      <c r="F7" t="s">
        <v>9307</v>
      </c>
      <c r="G7" t="s">
        <v>9582</v>
      </c>
      <c r="H7" t="s">
        <v>9336</v>
      </c>
      <c r="I7" t="s">
        <v>9331</v>
      </c>
      <c r="J7" t="s">
        <v>9335</v>
      </c>
      <c r="K7" t="s">
        <v>9342</v>
      </c>
      <c r="M7" t="s">
        <v>9556</v>
      </c>
      <c r="N7" t="s">
        <v>4718</v>
      </c>
      <c r="O7" t="s">
        <v>1575</v>
      </c>
      <c r="P7" t="s">
        <v>410</v>
      </c>
      <c r="Q7" t="s">
        <v>9421</v>
      </c>
      <c r="R7" t="s">
        <v>9562</v>
      </c>
      <c r="S7" t="s">
        <v>9557</v>
      </c>
      <c r="T7" s="82" t="s">
        <v>9841</v>
      </c>
      <c r="W7" t="s">
        <v>9558</v>
      </c>
      <c r="X7" t="s">
        <v>9559</v>
      </c>
    </row>
    <row r="8" spans="1:34">
      <c r="A8" t="s">
        <v>2469</v>
      </c>
      <c r="B8" s="416">
        <v>41863</v>
      </c>
      <c r="E8" t="s">
        <v>9313</v>
      </c>
      <c r="F8" t="s">
        <v>9307</v>
      </c>
      <c r="G8" t="s">
        <v>9582</v>
      </c>
      <c r="H8" t="s">
        <v>9336</v>
      </c>
      <c r="I8" t="s">
        <v>9331</v>
      </c>
      <c r="J8" t="s">
        <v>9335</v>
      </c>
      <c r="K8" t="s">
        <v>9343</v>
      </c>
      <c r="M8" t="s">
        <v>6906</v>
      </c>
      <c r="N8" t="s">
        <v>4718</v>
      </c>
      <c r="O8" t="s">
        <v>409</v>
      </c>
      <c r="P8" t="s">
        <v>5325</v>
      </c>
      <c r="Q8" t="s">
        <v>9421</v>
      </c>
      <c r="R8" t="s">
        <v>9563</v>
      </c>
      <c r="S8" t="s">
        <v>9564</v>
      </c>
      <c r="T8" s="82" t="s">
        <v>9841</v>
      </c>
      <c r="W8" t="s">
        <v>9560</v>
      </c>
      <c r="X8" t="s">
        <v>9561</v>
      </c>
    </row>
    <row r="9" spans="1:34">
      <c r="A9" t="s">
        <v>2469</v>
      </c>
      <c r="B9" s="416">
        <v>41863</v>
      </c>
      <c r="E9" t="s">
        <v>9314</v>
      </c>
      <c r="F9" t="s">
        <v>9307</v>
      </c>
      <c r="G9" t="s">
        <v>9582</v>
      </c>
      <c r="H9" t="s">
        <v>9336</v>
      </c>
      <c r="I9" t="s">
        <v>9331</v>
      </c>
      <c r="J9" t="s">
        <v>9335</v>
      </c>
      <c r="K9" t="s">
        <v>9344</v>
      </c>
      <c r="M9" t="s">
        <v>8102</v>
      </c>
      <c r="N9" t="s">
        <v>4718</v>
      </c>
      <c r="O9" t="s">
        <v>1575</v>
      </c>
      <c r="P9" t="s">
        <v>410</v>
      </c>
      <c r="Q9" t="s">
        <v>9421</v>
      </c>
      <c r="R9" t="s">
        <v>9683</v>
      </c>
      <c r="S9" t="s">
        <v>9684</v>
      </c>
      <c r="T9" s="82" t="s">
        <v>9841</v>
      </c>
      <c r="W9" t="s">
        <v>9682</v>
      </c>
      <c r="X9" t="s">
        <v>9681</v>
      </c>
    </row>
    <row r="10" spans="1:34">
      <c r="A10" t="s">
        <v>2469</v>
      </c>
      <c r="B10" s="416">
        <v>41863</v>
      </c>
      <c r="E10" t="s">
        <v>9315</v>
      </c>
      <c r="F10" t="s">
        <v>9307</v>
      </c>
      <c r="G10" t="s">
        <v>9582</v>
      </c>
      <c r="H10" t="s">
        <v>9336</v>
      </c>
      <c r="I10" t="s">
        <v>9331</v>
      </c>
      <c r="J10" t="s">
        <v>9335</v>
      </c>
      <c r="K10" t="s">
        <v>9345</v>
      </c>
      <c r="M10" t="s">
        <v>9690</v>
      </c>
      <c r="N10" t="s">
        <v>4718</v>
      </c>
      <c r="O10" t="s">
        <v>1575</v>
      </c>
      <c r="P10" t="s">
        <v>410</v>
      </c>
      <c r="Q10" t="s">
        <v>9421</v>
      </c>
      <c r="R10" t="s">
        <v>9694</v>
      </c>
      <c r="S10" t="s">
        <v>9693</v>
      </c>
      <c r="T10" s="82" t="s">
        <v>9841</v>
      </c>
      <c r="W10" t="s">
        <v>9691</v>
      </c>
      <c r="X10" t="s">
        <v>9692</v>
      </c>
    </row>
    <row r="11" spans="1:34">
      <c r="A11" t="s">
        <v>2469</v>
      </c>
      <c r="B11" s="416">
        <v>41863</v>
      </c>
      <c r="E11" t="s">
        <v>9316</v>
      </c>
      <c r="F11" t="s">
        <v>9307</v>
      </c>
      <c r="G11" t="s">
        <v>9582</v>
      </c>
      <c r="H11" t="s">
        <v>9336</v>
      </c>
      <c r="I11" t="s">
        <v>9331</v>
      </c>
      <c r="J11" t="s">
        <v>9335</v>
      </c>
      <c r="K11" t="s">
        <v>9346</v>
      </c>
      <c r="M11" t="s">
        <v>9839</v>
      </c>
      <c r="N11" t="s">
        <v>4718</v>
      </c>
      <c r="O11" t="s">
        <v>409</v>
      </c>
      <c r="P11" t="s">
        <v>5325</v>
      </c>
      <c r="S11" t="s">
        <v>9445</v>
      </c>
      <c r="T11" s="82" t="s">
        <v>9841</v>
      </c>
    </row>
    <row r="12" spans="1:34">
      <c r="A12" t="s">
        <v>2469</v>
      </c>
      <c r="B12" s="416">
        <v>41863</v>
      </c>
      <c r="E12" t="s">
        <v>9317</v>
      </c>
      <c r="F12" t="s">
        <v>9307</v>
      </c>
      <c r="G12" t="s">
        <v>9582</v>
      </c>
      <c r="H12" t="s">
        <v>9336</v>
      </c>
      <c r="I12" t="s">
        <v>9331</v>
      </c>
      <c r="J12" t="s">
        <v>9335</v>
      </c>
      <c r="K12" t="s">
        <v>9361</v>
      </c>
      <c r="M12" t="s">
        <v>9032</v>
      </c>
      <c r="N12" t="s">
        <v>4726</v>
      </c>
      <c r="R12" t="s">
        <v>9576</v>
      </c>
      <c r="S12" t="s">
        <v>9577</v>
      </c>
      <c r="T12" s="82" t="s">
        <v>9841</v>
      </c>
      <c r="W12" t="s">
        <v>9574</v>
      </c>
      <c r="X12" t="s">
        <v>9575</v>
      </c>
    </row>
    <row r="13" spans="1:34">
      <c r="A13" t="s">
        <v>2469</v>
      </c>
      <c r="B13" s="416">
        <v>41863</v>
      </c>
      <c r="E13" t="s">
        <v>9318</v>
      </c>
      <c r="F13" t="s">
        <v>9307</v>
      </c>
      <c r="G13" t="s">
        <v>9582</v>
      </c>
      <c r="H13" t="s">
        <v>9336</v>
      </c>
      <c r="I13" t="s">
        <v>9331</v>
      </c>
      <c r="J13" t="s">
        <v>9335</v>
      </c>
      <c r="K13" t="s">
        <v>9370</v>
      </c>
      <c r="M13" t="s">
        <v>2913</v>
      </c>
      <c r="N13" t="s">
        <v>9433</v>
      </c>
      <c r="O13" t="s">
        <v>1575</v>
      </c>
      <c r="P13" t="s">
        <v>410</v>
      </c>
      <c r="Q13" t="s">
        <v>9421</v>
      </c>
      <c r="R13" t="s">
        <v>9434</v>
      </c>
      <c r="S13" t="s">
        <v>9435</v>
      </c>
      <c r="T13" s="82" t="s">
        <v>9841</v>
      </c>
      <c r="U13" t="s">
        <v>9422</v>
      </c>
      <c r="V13" t="s">
        <v>9422</v>
      </c>
      <c r="W13" t="s">
        <v>9437</v>
      </c>
      <c r="X13" t="s">
        <v>9436</v>
      </c>
    </row>
    <row r="14" spans="1:34" ht="12" customHeight="1">
      <c r="A14" t="s">
        <v>2469</v>
      </c>
      <c r="B14" s="416">
        <v>41863</v>
      </c>
      <c r="E14" t="s">
        <v>9319</v>
      </c>
      <c r="F14" t="s">
        <v>9307</v>
      </c>
      <c r="G14" t="s">
        <v>9582</v>
      </c>
      <c r="H14" t="s">
        <v>9336</v>
      </c>
      <c r="I14" t="s">
        <v>9331</v>
      </c>
      <c r="J14" t="s">
        <v>9335</v>
      </c>
      <c r="K14" t="s">
        <v>9362</v>
      </c>
      <c r="M14" t="s">
        <v>8477</v>
      </c>
      <c r="N14" t="s">
        <v>4726</v>
      </c>
      <c r="O14" t="s">
        <v>409</v>
      </c>
      <c r="P14" t="s">
        <v>5325</v>
      </c>
      <c r="Q14" t="s">
        <v>9421</v>
      </c>
      <c r="R14" t="s">
        <v>9724</v>
      </c>
      <c r="S14" t="s">
        <v>9573</v>
      </c>
      <c r="T14" s="82" t="s">
        <v>9841</v>
      </c>
      <c r="W14" t="s">
        <v>9571</v>
      </c>
      <c r="X14" t="s">
        <v>9572</v>
      </c>
    </row>
    <row r="15" spans="1:34">
      <c r="A15" t="s">
        <v>2469</v>
      </c>
      <c r="B15" s="416">
        <v>41863</v>
      </c>
      <c r="E15" t="s">
        <v>9320</v>
      </c>
      <c r="F15" t="s">
        <v>9307</v>
      </c>
      <c r="G15" t="s">
        <v>9582</v>
      </c>
      <c r="H15" t="s">
        <v>9336</v>
      </c>
      <c r="I15" t="s">
        <v>9331</v>
      </c>
      <c r="J15" t="s">
        <v>9335</v>
      </c>
      <c r="K15" t="s">
        <v>9363</v>
      </c>
      <c r="M15" t="s">
        <v>8181</v>
      </c>
      <c r="N15" t="s">
        <v>4726</v>
      </c>
      <c r="Q15" t="s">
        <v>9421</v>
      </c>
      <c r="R15" t="s">
        <v>9580</v>
      </c>
      <c r="S15" t="s">
        <v>9581</v>
      </c>
      <c r="T15" s="82" t="s">
        <v>9841</v>
      </c>
      <c r="W15" t="s">
        <v>9578</v>
      </c>
      <c r="X15" t="s">
        <v>9579</v>
      </c>
    </row>
    <row r="16" spans="1:34">
      <c r="A16" t="s">
        <v>2469</v>
      </c>
      <c r="B16" s="416">
        <v>41863</v>
      </c>
      <c r="E16" t="s">
        <v>9321</v>
      </c>
      <c r="F16" t="s">
        <v>9307</v>
      </c>
      <c r="G16" t="s">
        <v>9582</v>
      </c>
      <c r="H16" t="s">
        <v>9336</v>
      </c>
      <c r="I16" t="s">
        <v>9331</v>
      </c>
      <c r="J16" t="s">
        <v>9335</v>
      </c>
      <c r="K16" t="s">
        <v>9364</v>
      </c>
      <c r="M16" t="s">
        <v>8139</v>
      </c>
      <c r="N16" t="s">
        <v>4726</v>
      </c>
      <c r="Q16" t="s">
        <v>9421</v>
      </c>
      <c r="R16" t="s">
        <v>9596</v>
      </c>
      <c r="S16" t="s">
        <v>9595</v>
      </c>
      <c r="T16" s="82" t="s">
        <v>9841</v>
      </c>
      <c r="W16" t="s">
        <v>9593</v>
      </c>
      <c r="X16" t="s">
        <v>9594</v>
      </c>
    </row>
    <row r="17" spans="1:29">
      <c r="A17" t="s">
        <v>2469</v>
      </c>
      <c r="B17" s="416">
        <v>41863</v>
      </c>
      <c r="E17" t="s">
        <v>9322</v>
      </c>
      <c r="F17" t="s">
        <v>9307</v>
      </c>
      <c r="G17" t="s">
        <v>9582</v>
      </c>
      <c r="H17" t="s">
        <v>9336</v>
      </c>
      <c r="I17" t="s">
        <v>9331</v>
      </c>
      <c r="J17" t="s">
        <v>9335</v>
      </c>
      <c r="K17" t="s">
        <v>9365</v>
      </c>
      <c r="M17" t="s">
        <v>8288</v>
      </c>
      <c r="N17" t="s">
        <v>9640</v>
      </c>
      <c r="O17" t="s">
        <v>409</v>
      </c>
      <c r="P17" t="s">
        <v>409</v>
      </c>
      <c r="Q17" t="s">
        <v>9421</v>
      </c>
      <c r="R17" t="s">
        <v>9638</v>
      </c>
      <c r="S17" t="s">
        <v>9639</v>
      </c>
      <c r="T17" s="82" t="s">
        <v>9841</v>
      </c>
      <c r="W17" t="s">
        <v>9636</v>
      </c>
      <c r="X17" t="s">
        <v>9637</v>
      </c>
    </row>
    <row r="18" spans="1:29">
      <c r="A18" t="s">
        <v>2469</v>
      </c>
      <c r="B18" s="416">
        <v>41863</v>
      </c>
      <c r="E18" t="s">
        <v>9323</v>
      </c>
      <c r="F18" t="s">
        <v>9307</v>
      </c>
      <c r="G18" t="s">
        <v>9582</v>
      </c>
      <c r="H18" t="s">
        <v>9336</v>
      </c>
      <c r="I18" t="s">
        <v>9331</v>
      </c>
      <c r="J18" t="s">
        <v>9335</v>
      </c>
      <c r="K18" t="s">
        <v>9366</v>
      </c>
      <c r="M18" t="s">
        <v>8182</v>
      </c>
      <c r="N18" t="s">
        <v>4726</v>
      </c>
      <c r="O18" t="s">
        <v>1575</v>
      </c>
      <c r="P18" t="s">
        <v>410</v>
      </c>
      <c r="Q18" t="s">
        <v>9421</v>
      </c>
      <c r="R18" t="s">
        <v>9688</v>
      </c>
      <c r="S18" t="s">
        <v>9689</v>
      </c>
      <c r="T18" s="82" t="s">
        <v>9841</v>
      </c>
      <c r="W18" t="s">
        <v>9686</v>
      </c>
      <c r="X18" t="s">
        <v>9687</v>
      </c>
    </row>
    <row r="19" spans="1:29">
      <c r="A19" t="s">
        <v>2469</v>
      </c>
      <c r="B19" s="416">
        <v>41863</v>
      </c>
      <c r="E19" t="s">
        <v>9324</v>
      </c>
      <c r="F19" t="s">
        <v>9307</v>
      </c>
      <c r="G19" t="s">
        <v>9582</v>
      </c>
      <c r="H19" t="s">
        <v>9336</v>
      </c>
      <c r="I19" t="s">
        <v>9331</v>
      </c>
      <c r="J19" t="s">
        <v>9335</v>
      </c>
      <c r="K19" t="s">
        <v>9367</v>
      </c>
      <c r="M19" t="s">
        <v>8218</v>
      </c>
      <c r="N19" t="s">
        <v>4726</v>
      </c>
      <c r="O19" t="s">
        <v>1575</v>
      </c>
      <c r="P19" t="s">
        <v>410</v>
      </c>
      <c r="Q19" t="s">
        <v>9421</v>
      </c>
      <c r="R19" t="s">
        <v>9789</v>
      </c>
      <c r="S19" t="s">
        <v>9788</v>
      </c>
      <c r="T19" s="82" t="s">
        <v>9841</v>
      </c>
      <c r="W19" t="s">
        <v>9787</v>
      </c>
      <c r="X19" t="s">
        <v>9790</v>
      </c>
    </row>
    <row r="20" spans="1:29" ht="12" customHeight="1">
      <c r="A20" t="s">
        <v>2469</v>
      </c>
      <c r="B20" s="416">
        <v>41863</v>
      </c>
      <c r="E20" t="s">
        <v>9325</v>
      </c>
      <c r="F20" t="s">
        <v>9307</v>
      </c>
      <c r="G20" t="s">
        <v>9582</v>
      </c>
      <c r="H20" t="s">
        <v>9336</v>
      </c>
      <c r="I20" t="s">
        <v>9331</v>
      </c>
      <c r="J20" t="s">
        <v>9335</v>
      </c>
      <c r="K20" t="s">
        <v>9368</v>
      </c>
      <c r="N20" t="s">
        <v>4726</v>
      </c>
      <c r="Q20" t="s">
        <v>9421</v>
      </c>
      <c r="S20" t="s">
        <v>9445</v>
      </c>
    </row>
    <row r="21" spans="1:29">
      <c r="A21" t="s">
        <v>2469</v>
      </c>
      <c r="B21" s="416">
        <v>41863</v>
      </c>
      <c r="E21" t="s">
        <v>9326</v>
      </c>
      <c r="F21" t="s">
        <v>9307</v>
      </c>
      <c r="G21" t="s">
        <v>9582</v>
      </c>
      <c r="H21" t="s">
        <v>9336</v>
      </c>
      <c r="I21" t="s">
        <v>9331</v>
      </c>
      <c r="J21" t="s">
        <v>9335</v>
      </c>
      <c r="K21" t="s">
        <v>9369</v>
      </c>
      <c r="M21" t="s">
        <v>9566</v>
      </c>
      <c r="N21" t="s">
        <v>4726</v>
      </c>
      <c r="Q21" t="s">
        <v>9421</v>
      </c>
      <c r="R21" t="s">
        <v>9567</v>
      </c>
      <c r="S21" t="s">
        <v>9568</v>
      </c>
      <c r="W21" t="s">
        <v>9569</v>
      </c>
      <c r="X21" t="s">
        <v>9570</v>
      </c>
    </row>
    <row r="22" spans="1:29">
      <c r="A22" t="s">
        <v>2469</v>
      </c>
      <c r="B22" s="416">
        <v>41863</v>
      </c>
      <c r="E22" t="s">
        <v>9327</v>
      </c>
      <c r="F22" t="s">
        <v>9307</v>
      </c>
      <c r="G22" t="s">
        <v>9582</v>
      </c>
      <c r="H22" t="s">
        <v>9336</v>
      </c>
      <c r="I22" t="s">
        <v>9331</v>
      </c>
      <c r="J22" t="s">
        <v>9335</v>
      </c>
      <c r="K22" t="s">
        <v>9352</v>
      </c>
      <c r="M22" t="s">
        <v>6517</v>
      </c>
      <c r="N22" t="s">
        <v>4147</v>
      </c>
      <c r="Q22" t="s">
        <v>9421</v>
      </c>
      <c r="R22" t="s">
        <v>9605</v>
      </c>
      <c r="S22" t="s">
        <v>9604</v>
      </c>
      <c r="W22" t="s">
        <v>9602</v>
      </c>
      <c r="X22" t="s">
        <v>9603</v>
      </c>
    </row>
    <row r="23" spans="1:29">
      <c r="A23" t="s">
        <v>2469</v>
      </c>
      <c r="B23" s="416">
        <v>41863</v>
      </c>
      <c r="E23" t="s">
        <v>9328</v>
      </c>
      <c r="F23" t="s">
        <v>9307</v>
      </c>
      <c r="G23" t="s">
        <v>9582</v>
      </c>
      <c r="H23" t="s">
        <v>9336</v>
      </c>
      <c r="I23" t="s">
        <v>9331</v>
      </c>
      <c r="J23" t="s">
        <v>9335</v>
      </c>
      <c r="K23" t="s">
        <v>9353</v>
      </c>
      <c r="M23" t="s">
        <v>2607</v>
      </c>
      <c r="N23" t="s">
        <v>4147</v>
      </c>
      <c r="Q23" t="s">
        <v>9421</v>
      </c>
      <c r="R23" t="s">
        <v>9609</v>
      </c>
      <c r="S23" t="s">
        <v>9608</v>
      </c>
      <c r="W23" t="s">
        <v>9606</v>
      </c>
      <c r="X23" t="s">
        <v>9607</v>
      </c>
    </row>
    <row r="24" spans="1:29">
      <c r="A24" t="s">
        <v>2469</v>
      </c>
      <c r="B24" s="416">
        <v>41863</v>
      </c>
      <c r="E24" t="s">
        <v>9329</v>
      </c>
      <c r="F24" t="s">
        <v>9307</v>
      </c>
      <c r="G24" t="s">
        <v>9582</v>
      </c>
      <c r="H24" t="s">
        <v>9336</v>
      </c>
      <c r="I24" t="s">
        <v>9331</v>
      </c>
      <c r="J24" t="s">
        <v>9335</v>
      </c>
      <c r="K24" t="s">
        <v>9354</v>
      </c>
      <c r="M24" t="s">
        <v>9597</v>
      </c>
      <c r="N24" t="s">
        <v>4147</v>
      </c>
      <c r="P24" t="s">
        <v>4492</v>
      </c>
      <c r="Q24" t="s">
        <v>9421</v>
      </c>
      <c r="R24" t="s">
        <v>9622</v>
      </c>
      <c r="S24" t="s">
        <v>9623</v>
      </c>
      <c r="W24" t="s">
        <v>9620</v>
      </c>
      <c r="X24" t="s">
        <v>9621</v>
      </c>
    </row>
    <row r="25" spans="1:29">
      <c r="A25" t="s">
        <v>2469</v>
      </c>
      <c r="B25" s="416">
        <v>41863</v>
      </c>
      <c r="E25" t="s">
        <v>9330</v>
      </c>
      <c r="F25" t="s">
        <v>9307</v>
      </c>
      <c r="G25" t="s">
        <v>9582</v>
      </c>
      <c r="H25" t="s">
        <v>9336</v>
      </c>
      <c r="I25" t="s">
        <v>9331</v>
      </c>
      <c r="J25" t="s">
        <v>9335</v>
      </c>
      <c r="K25" t="s">
        <v>9355</v>
      </c>
      <c r="M25" t="s">
        <v>9152</v>
      </c>
      <c r="N25" t="s">
        <v>4147</v>
      </c>
      <c r="O25" t="s">
        <v>409</v>
      </c>
      <c r="P25" t="s">
        <v>4492</v>
      </c>
      <c r="Q25" t="s">
        <v>9421</v>
      </c>
      <c r="R25" t="s">
        <v>9635</v>
      </c>
      <c r="S25" t="s">
        <v>9634</v>
      </c>
      <c r="W25" t="s">
        <v>9632</v>
      </c>
      <c r="X25" t="s">
        <v>9633</v>
      </c>
    </row>
    <row r="26" spans="1:29">
      <c r="A26" t="s">
        <v>2469</v>
      </c>
      <c r="B26" s="416">
        <v>41863</v>
      </c>
      <c r="E26" t="s">
        <v>9347</v>
      </c>
      <c r="F26" t="s">
        <v>9307</v>
      </c>
      <c r="G26" t="s">
        <v>9582</v>
      </c>
      <c r="H26" t="s">
        <v>9336</v>
      </c>
      <c r="I26" t="s">
        <v>9331</v>
      </c>
      <c r="J26" t="s">
        <v>9335</v>
      </c>
      <c r="K26" t="s">
        <v>9356</v>
      </c>
      <c r="M26" t="s">
        <v>9714</v>
      </c>
      <c r="N26" t="s">
        <v>4147</v>
      </c>
      <c r="O26" t="s">
        <v>9713</v>
      </c>
      <c r="Q26" t="s">
        <v>9421</v>
      </c>
      <c r="R26" t="s">
        <v>9715</v>
      </c>
      <c r="S26" t="s">
        <v>9718</v>
      </c>
      <c r="W26" t="s">
        <v>9716</v>
      </c>
      <c r="X26" t="s">
        <v>9717</v>
      </c>
    </row>
    <row r="27" spans="1:29">
      <c r="A27" t="s">
        <v>2469</v>
      </c>
      <c r="B27" s="416">
        <v>41863</v>
      </c>
      <c r="E27" t="s">
        <v>9348</v>
      </c>
      <c r="F27" t="s">
        <v>9307</v>
      </c>
      <c r="G27" t="s">
        <v>9582</v>
      </c>
      <c r="H27" t="s">
        <v>9336</v>
      </c>
      <c r="I27" t="s">
        <v>9331</v>
      </c>
      <c r="J27" t="s">
        <v>9335</v>
      </c>
      <c r="K27" t="s">
        <v>9357</v>
      </c>
      <c r="M27" t="s">
        <v>9758</v>
      </c>
      <c r="N27" t="s">
        <v>4147</v>
      </c>
      <c r="O27" t="s">
        <v>9759</v>
      </c>
      <c r="Q27" t="s">
        <v>9421</v>
      </c>
      <c r="R27" t="s">
        <v>9762</v>
      </c>
      <c r="S27" t="s">
        <v>9763</v>
      </c>
      <c r="W27" t="s">
        <v>9760</v>
      </c>
      <c r="X27" t="s">
        <v>9761</v>
      </c>
    </row>
    <row r="28" spans="1:29">
      <c r="A28" t="s">
        <v>2469</v>
      </c>
      <c r="B28" s="416">
        <v>41863</v>
      </c>
      <c r="E28" t="s">
        <v>9349</v>
      </c>
      <c r="F28" t="s">
        <v>9307</v>
      </c>
      <c r="G28" t="s">
        <v>9582</v>
      </c>
      <c r="H28" t="s">
        <v>9336</v>
      </c>
      <c r="I28" t="s">
        <v>9331</v>
      </c>
      <c r="J28" t="s">
        <v>9335</v>
      </c>
      <c r="K28" t="s">
        <v>9358</v>
      </c>
      <c r="M28" t="s">
        <v>9746</v>
      </c>
      <c r="N28" t="s">
        <v>4147</v>
      </c>
      <c r="O28" t="s">
        <v>409</v>
      </c>
      <c r="P28" t="s">
        <v>4492</v>
      </c>
      <c r="Q28" t="s">
        <v>9421</v>
      </c>
      <c r="R28" t="s">
        <v>9748</v>
      </c>
      <c r="S28" t="s">
        <v>9751</v>
      </c>
      <c r="W28" t="s">
        <v>9749</v>
      </c>
      <c r="X28" t="s">
        <v>9750</v>
      </c>
    </row>
    <row r="29" spans="1:29">
      <c r="A29" t="s">
        <v>2469</v>
      </c>
      <c r="B29" s="416">
        <v>41863</v>
      </c>
      <c r="E29" t="s">
        <v>9350</v>
      </c>
      <c r="F29" t="s">
        <v>9307</v>
      </c>
      <c r="G29" t="s">
        <v>9582</v>
      </c>
      <c r="H29" t="s">
        <v>9336</v>
      </c>
      <c r="I29" t="s">
        <v>9331</v>
      </c>
      <c r="J29" t="s">
        <v>9335</v>
      </c>
      <c r="K29" t="s">
        <v>9359</v>
      </c>
      <c r="M29" t="s">
        <v>9528</v>
      </c>
      <c r="N29" t="s">
        <v>4147</v>
      </c>
      <c r="O29" t="s">
        <v>409</v>
      </c>
      <c r="P29" t="s">
        <v>5325</v>
      </c>
      <c r="Q29" t="s">
        <v>9421</v>
      </c>
      <c r="R29" t="s">
        <v>9551</v>
      </c>
      <c r="S29" t="s">
        <v>9552</v>
      </c>
      <c r="W29" t="s">
        <v>9553</v>
      </c>
      <c r="X29" t="s">
        <v>9554</v>
      </c>
    </row>
    <row r="30" spans="1:29">
      <c r="A30" t="s">
        <v>2469</v>
      </c>
      <c r="B30" s="416">
        <v>41863</v>
      </c>
      <c r="E30" t="s">
        <v>9351</v>
      </c>
      <c r="F30" t="s">
        <v>9307</v>
      </c>
      <c r="G30" t="s">
        <v>9582</v>
      </c>
      <c r="H30" t="s">
        <v>9336</v>
      </c>
      <c r="I30" t="s">
        <v>9331</v>
      </c>
      <c r="J30" t="s">
        <v>9335</v>
      </c>
      <c r="K30" t="s">
        <v>9360</v>
      </c>
      <c r="M30" t="s">
        <v>8380</v>
      </c>
      <c r="N30" t="s">
        <v>4147</v>
      </c>
      <c r="Q30" t="s">
        <v>9421</v>
      </c>
      <c r="R30" t="s">
        <v>9601</v>
      </c>
      <c r="S30" t="s">
        <v>9600</v>
      </c>
      <c r="W30" t="s">
        <v>9598</v>
      </c>
      <c r="X30" t="s">
        <v>9599</v>
      </c>
    </row>
    <row r="31" spans="1:29">
      <c r="A31" t="s">
        <v>9413</v>
      </c>
      <c r="B31" s="416">
        <v>41864</v>
      </c>
      <c r="C31" t="s">
        <v>9417</v>
      </c>
      <c r="E31" t="s">
        <v>9484</v>
      </c>
      <c r="F31" t="s">
        <v>9307</v>
      </c>
      <c r="G31" t="s">
        <v>9530</v>
      </c>
      <c r="H31" t="s">
        <v>9336</v>
      </c>
      <c r="I31" t="s">
        <v>9331</v>
      </c>
      <c r="J31" t="s">
        <v>9335</v>
      </c>
      <c r="K31" s="529" t="s">
        <v>9492</v>
      </c>
      <c r="N31" s="529" t="s">
        <v>7355</v>
      </c>
      <c r="Q31" t="s">
        <v>227</v>
      </c>
      <c r="R31" t="s">
        <v>9493</v>
      </c>
      <c r="S31" t="s">
        <v>9494</v>
      </c>
      <c r="U31" t="s">
        <v>8561</v>
      </c>
      <c r="V31" s="82"/>
      <c r="W31" t="s">
        <v>9495</v>
      </c>
      <c r="X31" t="s">
        <v>9496</v>
      </c>
      <c r="AC31" t="s">
        <v>9432</v>
      </c>
    </row>
    <row r="32" spans="1:29">
      <c r="A32" t="s">
        <v>9413</v>
      </c>
      <c r="B32" s="416">
        <v>41864</v>
      </c>
      <c r="C32" t="s">
        <v>9417</v>
      </c>
      <c r="E32" t="s">
        <v>9485</v>
      </c>
      <c r="F32" t="s">
        <v>9307</v>
      </c>
      <c r="G32" t="s">
        <v>9530</v>
      </c>
      <c r="H32" t="s">
        <v>9336</v>
      </c>
      <c r="I32" t="s">
        <v>9331</v>
      </c>
      <c r="J32" t="s">
        <v>9335</v>
      </c>
      <c r="K32" s="529" t="s">
        <v>9378</v>
      </c>
      <c r="N32" s="529" t="s">
        <v>7355</v>
      </c>
      <c r="Q32" t="s">
        <v>227</v>
      </c>
      <c r="R32" t="s">
        <v>9497</v>
      </c>
      <c r="S32" t="s">
        <v>9498</v>
      </c>
      <c r="U32" t="s">
        <v>8561</v>
      </c>
      <c r="V32" s="82"/>
      <c r="W32" t="s">
        <v>9499</v>
      </c>
      <c r="X32" t="s">
        <v>9500</v>
      </c>
      <c r="AC32" t="s">
        <v>9432</v>
      </c>
    </row>
    <row r="33" spans="1:29">
      <c r="A33" t="s">
        <v>9414</v>
      </c>
      <c r="B33" s="416">
        <v>41864</v>
      </c>
      <c r="C33" t="s">
        <v>9418</v>
      </c>
      <c r="E33" t="s">
        <v>9487</v>
      </c>
      <c r="F33" t="s">
        <v>9307</v>
      </c>
      <c r="G33" t="s">
        <v>9530</v>
      </c>
      <c r="H33" t="s">
        <v>9336</v>
      </c>
      <c r="I33" t="s">
        <v>9331</v>
      </c>
      <c r="J33" t="s">
        <v>9335</v>
      </c>
      <c r="K33" s="519" t="s">
        <v>9379</v>
      </c>
      <c r="N33" s="519" t="s">
        <v>3423</v>
      </c>
      <c r="Q33" t="s">
        <v>227</v>
      </c>
      <c r="R33" t="s">
        <v>9456</v>
      </c>
      <c r="S33" t="s">
        <v>9445</v>
      </c>
      <c r="U33" t="s">
        <v>8561</v>
      </c>
      <c r="V33" s="82"/>
      <c r="W33" t="s">
        <v>9460</v>
      </c>
      <c r="AC33" t="s">
        <v>9432</v>
      </c>
    </row>
    <row r="34" spans="1:29">
      <c r="A34" t="s">
        <v>9414</v>
      </c>
      <c r="B34" s="416">
        <v>41864</v>
      </c>
      <c r="C34" t="s">
        <v>9418</v>
      </c>
      <c r="E34" t="s">
        <v>9488</v>
      </c>
      <c r="F34" t="s">
        <v>9307</v>
      </c>
      <c r="G34" t="s">
        <v>9530</v>
      </c>
      <c r="H34" t="s">
        <v>9336</v>
      </c>
      <c r="I34" t="s">
        <v>9331</v>
      </c>
      <c r="J34" t="s">
        <v>9335</v>
      </c>
      <c r="K34" s="519" t="s">
        <v>9380</v>
      </c>
      <c r="N34" s="519" t="s">
        <v>3423</v>
      </c>
      <c r="Q34" t="s">
        <v>227</v>
      </c>
      <c r="R34" t="s">
        <v>9456</v>
      </c>
      <c r="S34" t="s">
        <v>9445</v>
      </c>
      <c r="U34" t="s">
        <v>8561</v>
      </c>
      <c r="V34" s="82"/>
      <c r="W34" t="s">
        <v>9460</v>
      </c>
      <c r="AC34" t="s">
        <v>9432</v>
      </c>
    </row>
    <row r="35" spans="1:29">
      <c r="A35" t="s">
        <v>9414</v>
      </c>
      <c r="B35" s="416">
        <v>41864</v>
      </c>
      <c r="C35" t="s">
        <v>9418</v>
      </c>
      <c r="E35" t="s">
        <v>9489</v>
      </c>
      <c r="F35" t="s">
        <v>9307</v>
      </c>
      <c r="G35" t="s">
        <v>9530</v>
      </c>
      <c r="H35" t="s">
        <v>9336</v>
      </c>
      <c r="I35" t="s">
        <v>9331</v>
      </c>
      <c r="J35" t="s">
        <v>9335</v>
      </c>
      <c r="K35" s="519" t="s">
        <v>9381</v>
      </c>
      <c r="N35" s="519" t="s">
        <v>3423</v>
      </c>
      <c r="Q35" t="s">
        <v>227</v>
      </c>
      <c r="R35" t="s">
        <v>9456</v>
      </c>
      <c r="S35" t="s">
        <v>9445</v>
      </c>
      <c r="U35" t="s">
        <v>8561</v>
      </c>
      <c r="V35" s="82"/>
      <c r="W35" t="s">
        <v>9460</v>
      </c>
      <c r="AC35" t="s">
        <v>9432</v>
      </c>
    </row>
    <row r="36" spans="1:29">
      <c r="A36" t="s">
        <v>9414</v>
      </c>
      <c r="B36" s="416">
        <v>41864</v>
      </c>
      <c r="C36" t="s">
        <v>9418</v>
      </c>
      <c r="E36" t="s">
        <v>9490</v>
      </c>
      <c r="F36" t="s">
        <v>9307</v>
      </c>
      <c r="G36" t="s">
        <v>9530</v>
      </c>
      <c r="H36" t="s">
        <v>9336</v>
      </c>
      <c r="I36" t="s">
        <v>9331</v>
      </c>
      <c r="J36" t="s">
        <v>9335</v>
      </c>
      <c r="K36" s="519" t="s">
        <v>9382</v>
      </c>
      <c r="N36" s="519" t="s">
        <v>3423</v>
      </c>
      <c r="Q36" t="s">
        <v>227</v>
      </c>
      <c r="R36" t="s">
        <v>9456</v>
      </c>
      <c r="S36" t="s">
        <v>9445</v>
      </c>
      <c r="U36" t="s">
        <v>8561</v>
      </c>
      <c r="V36" s="82"/>
      <c r="W36" t="s">
        <v>9460</v>
      </c>
      <c r="AC36" t="s">
        <v>9432</v>
      </c>
    </row>
    <row r="37" spans="1:29">
      <c r="A37" t="s">
        <v>9414</v>
      </c>
      <c r="B37" s="416">
        <v>41864</v>
      </c>
      <c r="C37" t="s">
        <v>9418</v>
      </c>
      <c r="E37" t="s">
        <v>9491</v>
      </c>
      <c r="F37" t="s">
        <v>9307</v>
      </c>
      <c r="G37" t="s">
        <v>9530</v>
      </c>
      <c r="H37" t="s">
        <v>9336</v>
      </c>
      <c r="I37" t="s">
        <v>9331</v>
      </c>
      <c r="J37" t="s">
        <v>9335</v>
      </c>
      <c r="K37" s="519" t="s">
        <v>9383</v>
      </c>
      <c r="N37" s="519" t="s">
        <v>3423</v>
      </c>
      <c r="Q37" t="s">
        <v>227</v>
      </c>
      <c r="R37" t="s">
        <v>9456</v>
      </c>
      <c r="S37" t="s">
        <v>9445</v>
      </c>
      <c r="U37" t="s">
        <v>8561</v>
      </c>
      <c r="V37" s="82"/>
      <c r="W37" t="s">
        <v>9460</v>
      </c>
      <c r="AC37" t="s">
        <v>9432</v>
      </c>
    </row>
    <row r="38" spans="1:29">
      <c r="A38" t="s">
        <v>9414</v>
      </c>
      <c r="B38" s="416">
        <v>41864</v>
      </c>
      <c r="C38" t="s">
        <v>9418</v>
      </c>
      <c r="E38" t="s">
        <v>9501</v>
      </c>
      <c r="F38" t="s">
        <v>9307</v>
      </c>
      <c r="G38" t="s">
        <v>9530</v>
      </c>
      <c r="H38" t="s">
        <v>9336</v>
      </c>
      <c r="I38" t="s">
        <v>9331</v>
      </c>
      <c r="J38" t="s">
        <v>9335</v>
      </c>
      <c r="K38" s="519" t="s">
        <v>9384</v>
      </c>
      <c r="N38" s="519" t="s">
        <v>3423</v>
      </c>
      <c r="Q38" t="s">
        <v>227</v>
      </c>
      <c r="R38" t="s">
        <v>9456</v>
      </c>
      <c r="S38" t="s">
        <v>9445</v>
      </c>
      <c r="U38" t="s">
        <v>8561</v>
      </c>
      <c r="V38" s="82"/>
      <c r="W38" t="s">
        <v>9460</v>
      </c>
      <c r="AC38" t="s">
        <v>9432</v>
      </c>
    </row>
    <row r="39" spans="1:29">
      <c r="A39" t="s">
        <v>9415</v>
      </c>
      <c r="B39" s="416">
        <v>41865</v>
      </c>
      <c r="C39" t="s">
        <v>9416</v>
      </c>
      <c r="E39" t="s">
        <v>9583</v>
      </c>
      <c r="F39" t="s">
        <v>9307</v>
      </c>
      <c r="G39" t="s">
        <v>9530</v>
      </c>
      <c r="H39" t="s">
        <v>9336</v>
      </c>
      <c r="I39" t="s">
        <v>9331</v>
      </c>
      <c r="J39" t="s">
        <v>9335</v>
      </c>
      <c r="K39" t="s">
        <v>9385</v>
      </c>
      <c r="N39" t="s">
        <v>281</v>
      </c>
      <c r="Q39" t="s">
        <v>227</v>
      </c>
      <c r="R39" t="s">
        <v>9456</v>
      </c>
      <c r="S39" t="s">
        <v>9445</v>
      </c>
      <c r="U39" t="s">
        <v>8561</v>
      </c>
      <c r="V39" s="82"/>
      <c r="W39" t="s">
        <v>9460</v>
      </c>
      <c r="AC39" t="s">
        <v>9432</v>
      </c>
    </row>
    <row r="40" spans="1:29">
      <c r="A40" t="s">
        <v>9415</v>
      </c>
      <c r="B40" s="416">
        <v>41865</v>
      </c>
      <c r="C40" t="s">
        <v>9416</v>
      </c>
      <c r="E40" t="s">
        <v>9584</v>
      </c>
      <c r="F40" t="s">
        <v>9307</v>
      </c>
      <c r="G40" t="s">
        <v>9530</v>
      </c>
      <c r="H40" t="s">
        <v>9336</v>
      </c>
      <c r="I40" t="s">
        <v>9331</v>
      </c>
      <c r="J40" t="s">
        <v>9335</v>
      </c>
      <c r="K40" t="s">
        <v>9386</v>
      </c>
      <c r="N40" t="s">
        <v>281</v>
      </c>
      <c r="Q40" t="s">
        <v>227</v>
      </c>
      <c r="R40" t="s">
        <v>9456</v>
      </c>
      <c r="S40" t="s">
        <v>9445</v>
      </c>
      <c r="U40" t="s">
        <v>8561</v>
      </c>
      <c r="V40" s="82"/>
      <c r="W40" t="s">
        <v>9460</v>
      </c>
      <c r="AC40" t="s">
        <v>9432</v>
      </c>
    </row>
    <row r="41" spans="1:29">
      <c r="A41" t="s">
        <v>9415</v>
      </c>
      <c r="B41" s="416">
        <v>41865</v>
      </c>
      <c r="C41" t="s">
        <v>9416</v>
      </c>
      <c r="E41" t="s">
        <v>9585</v>
      </c>
      <c r="F41" t="s">
        <v>9307</v>
      </c>
      <c r="G41" t="s">
        <v>9530</v>
      </c>
      <c r="H41" t="s">
        <v>9336</v>
      </c>
      <c r="I41" t="s">
        <v>9331</v>
      </c>
      <c r="J41" t="s">
        <v>9335</v>
      </c>
      <c r="K41" t="s">
        <v>9412</v>
      </c>
      <c r="N41" t="s">
        <v>281</v>
      </c>
      <c r="Q41" t="s">
        <v>227</v>
      </c>
      <c r="R41" t="s">
        <v>9589</v>
      </c>
      <c r="S41" t="s">
        <v>9590</v>
      </c>
      <c r="U41" t="s">
        <v>8561</v>
      </c>
      <c r="V41" s="82"/>
      <c r="W41" t="s">
        <v>9591</v>
      </c>
      <c r="X41" t="s">
        <v>9592</v>
      </c>
      <c r="AC41" t="s">
        <v>9432</v>
      </c>
    </row>
    <row r="42" spans="1:29">
      <c r="A42" t="s">
        <v>9415</v>
      </c>
      <c r="B42" s="416">
        <v>41865</v>
      </c>
      <c r="C42" t="s">
        <v>9416</v>
      </c>
      <c r="E42" t="s">
        <v>9586</v>
      </c>
      <c r="F42" t="s">
        <v>9307</v>
      </c>
      <c r="G42" t="s">
        <v>9530</v>
      </c>
      <c r="H42" t="s">
        <v>9336</v>
      </c>
      <c r="I42" t="s">
        <v>9331</v>
      </c>
      <c r="J42" t="s">
        <v>9335</v>
      </c>
      <c r="K42" t="s">
        <v>9388</v>
      </c>
      <c r="N42" t="s">
        <v>281</v>
      </c>
      <c r="Q42" t="s">
        <v>227</v>
      </c>
      <c r="R42" t="s">
        <v>9456</v>
      </c>
      <c r="S42" t="s">
        <v>9445</v>
      </c>
      <c r="U42" t="s">
        <v>8561</v>
      </c>
      <c r="V42" s="82"/>
      <c r="W42" t="s">
        <v>9460</v>
      </c>
      <c r="AC42" t="s">
        <v>9432</v>
      </c>
    </row>
    <row r="43" spans="1:29">
      <c r="A43" t="s">
        <v>9415</v>
      </c>
      <c r="B43" s="416">
        <v>41865</v>
      </c>
      <c r="C43" t="s">
        <v>9416</v>
      </c>
      <c r="E43" t="s">
        <v>9587</v>
      </c>
      <c r="F43" t="s">
        <v>9307</v>
      </c>
      <c r="G43" t="s">
        <v>9530</v>
      </c>
      <c r="H43" t="s">
        <v>9336</v>
      </c>
      <c r="I43" t="s">
        <v>9331</v>
      </c>
      <c r="J43" t="s">
        <v>9335</v>
      </c>
      <c r="K43" t="s">
        <v>9389</v>
      </c>
      <c r="N43" t="s">
        <v>281</v>
      </c>
      <c r="Q43" t="s">
        <v>227</v>
      </c>
      <c r="R43" t="s">
        <v>9456</v>
      </c>
      <c r="S43" t="s">
        <v>9445</v>
      </c>
      <c r="U43" t="s">
        <v>8561</v>
      </c>
      <c r="V43" s="82"/>
      <c r="W43" t="s">
        <v>9460</v>
      </c>
      <c r="AC43" t="s">
        <v>9432</v>
      </c>
    </row>
    <row r="44" spans="1:29">
      <c r="A44" t="s">
        <v>9415</v>
      </c>
      <c r="B44" s="416">
        <v>7141</v>
      </c>
      <c r="C44" t="s">
        <v>9416</v>
      </c>
      <c r="E44" t="s">
        <v>9588</v>
      </c>
      <c r="F44" t="s">
        <v>9307</v>
      </c>
      <c r="G44" t="s">
        <v>9530</v>
      </c>
      <c r="H44" t="s">
        <v>9336</v>
      </c>
      <c r="I44" t="s">
        <v>9331</v>
      </c>
      <c r="J44" t="s">
        <v>9335</v>
      </c>
      <c r="K44" t="s">
        <v>9390</v>
      </c>
      <c r="N44" t="s">
        <v>281</v>
      </c>
      <c r="Q44" t="s">
        <v>227</v>
      </c>
      <c r="R44" t="s">
        <v>9456</v>
      </c>
      <c r="S44" t="s">
        <v>9445</v>
      </c>
      <c r="U44" t="s">
        <v>8561</v>
      </c>
      <c r="V44" s="82"/>
      <c r="W44" t="s">
        <v>9460</v>
      </c>
      <c r="AC44" t="s">
        <v>9432</v>
      </c>
    </row>
    <row r="45" spans="1:29">
      <c r="A45" t="s">
        <v>9415</v>
      </c>
      <c r="B45" s="416">
        <v>41865</v>
      </c>
      <c r="C45" t="s">
        <v>9416</v>
      </c>
      <c r="E45" t="s">
        <v>9531</v>
      </c>
      <c r="F45" t="s">
        <v>9307</v>
      </c>
      <c r="G45" t="s">
        <v>9530</v>
      </c>
      <c r="H45" t="s">
        <v>9336</v>
      </c>
      <c r="I45" t="s">
        <v>9331</v>
      </c>
      <c r="J45" t="s">
        <v>9335</v>
      </c>
      <c r="K45" t="s">
        <v>9391</v>
      </c>
      <c r="N45" t="s">
        <v>281</v>
      </c>
      <c r="Q45" t="s">
        <v>227</v>
      </c>
      <c r="R45" t="s">
        <v>9547</v>
      </c>
      <c r="S45" t="s">
        <v>9548</v>
      </c>
      <c r="U45" t="s">
        <v>8561</v>
      </c>
      <c r="V45" s="82"/>
      <c r="W45" t="s">
        <v>9549</v>
      </c>
      <c r="X45" t="s">
        <v>9550</v>
      </c>
      <c r="AC45" t="s">
        <v>9432</v>
      </c>
    </row>
    <row r="46" spans="1:29">
      <c r="A46" t="s">
        <v>9415</v>
      </c>
      <c r="B46" s="416">
        <v>41865</v>
      </c>
      <c r="C46" t="s">
        <v>9416</v>
      </c>
      <c r="E46" t="s">
        <v>9532</v>
      </c>
      <c r="F46" t="s">
        <v>9307</v>
      </c>
      <c r="G46" t="s">
        <v>9530</v>
      </c>
      <c r="H46" t="s">
        <v>9336</v>
      </c>
      <c r="I46" t="s">
        <v>9331</v>
      </c>
      <c r="J46" t="s">
        <v>9335</v>
      </c>
      <c r="K46" t="s">
        <v>9392</v>
      </c>
      <c r="M46" t="s">
        <v>9513</v>
      </c>
      <c r="N46" t="s">
        <v>281</v>
      </c>
      <c r="O46" t="s">
        <v>409</v>
      </c>
      <c r="P46" t="s">
        <v>5325</v>
      </c>
      <c r="Q46" t="s">
        <v>227</v>
      </c>
      <c r="R46" t="s">
        <v>9535</v>
      </c>
      <c r="S46" t="s">
        <v>9536</v>
      </c>
      <c r="U46" t="s">
        <v>8561</v>
      </c>
      <c r="V46" s="82"/>
      <c r="W46" t="s">
        <v>9537</v>
      </c>
      <c r="X46" t="s">
        <v>9538</v>
      </c>
      <c r="AC46" t="s">
        <v>9432</v>
      </c>
    </row>
    <row r="47" spans="1:29">
      <c r="A47" t="s">
        <v>9415</v>
      </c>
      <c r="B47" s="416">
        <v>41865</v>
      </c>
      <c r="C47" t="s">
        <v>9416</v>
      </c>
      <c r="E47" t="s">
        <v>9533</v>
      </c>
      <c r="F47" t="s">
        <v>9307</v>
      </c>
      <c r="G47" t="s">
        <v>9530</v>
      </c>
      <c r="H47" t="s">
        <v>9336</v>
      </c>
      <c r="I47" t="s">
        <v>9331</v>
      </c>
      <c r="J47" t="s">
        <v>9335</v>
      </c>
      <c r="K47" t="s">
        <v>9393</v>
      </c>
      <c r="N47" t="s">
        <v>281</v>
      </c>
      <c r="Q47" t="s">
        <v>227</v>
      </c>
      <c r="R47" t="s">
        <v>9539</v>
      </c>
      <c r="S47" t="s">
        <v>9540</v>
      </c>
      <c r="U47" t="s">
        <v>8561</v>
      </c>
      <c r="V47" s="82"/>
      <c r="W47" t="s">
        <v>9541</v>
      </c>
      <c r="X47" t="s">
        <v>9542</v>
      </c>
      <c r="AC47" t="s">
        <v>9432</v>
      </c>
    </row>
    <row r="48" spans="1:29">
      <c r="A48" t="s">
        <v>9415</v>
      </c>
      <c r="B48" s="416">
        <v>41865</v>
      </c>
      <c r="C48" t="s">
        <v>9416</v>
      </c>
      <c r="E48" t="s">
        <v>9534</v>
      </c>
      <c r="F48" t="s">
        <v>9307</v>
      </c>
      <c r="G48" t="s">
        <v>9530</v>
      </c>
      <c r="H48" t="s">
        <v>9336</v>
      </c>
      <c r="I48" t="s">
        <v>9331</v>
      </c>
      <c r="J48" t="s">
        <v>9335</v>
      </c>
      <c r="K48" t="s">
        <v>9387</v>
      </c>
      <c r="N48" t="s">
        <v>281</v>
      </c>
      <c r="Q48" t="s">
        <v>227</v>
      </c>
      <c r="R48" t="s">
        <v>9543</v>
      </c>
      <c r="S48" t="s">
        <v>9544</v>
      </c>
      <c r="U48" t="s">
        <v>8561</v>
      </c>
      <c r="V48" s="82"/>
      <c r="W48" t="s">
        <v>9545</v>
      </c>
      <c r="X48" t="s">
        <v>9546</v>
      </c>
      <c r="AC48" t="s">
        <v>9432</v>
      </c>
    </row>
    <row r="49" spans="1:29">
      <c r="A49" t="s">
        <v>9415</v>
      </c>
      <c r="B49" s="416">
        <v>41865</v>
      </c>
      <c r="C49" t="s">
        <v>9416</v>
      </c>
      <c r="E49" t="s">
        <v>9521</v>
      </c>
      <c r="F49" t="s">
        <v>9307</v>
      </c>
      <c r="G49" t="s">
        <v>9530</v>
      </c>
      <c r="H49" t="s">
        <v>9336</v>
      </c>
      <c r="I49" t="s">
        <v>9331</v>
      </c>
      <c r="J49" t="s">
        <v>9335</v>
      </c>
      <c r="K49" t="s">
        <v>9394</v>
      </c>
      <c r="N49" t="s">
        <v>281</v>
      </c>
      <c r="Q49" t="s">
        <v>227</v>
      </c>
      <c r="R49" t="s">
        <v>9522</v>
      </c>
      <c r="S49" t="s">
        <v>9523</v>
      </c>
      <c r="U49" t="s">
        <v>8561</v>
      </c>
      <c r="V49" s="82"/>
      <c r="W49" t="s">
        <v>9524</v>
      </c>
      <c r="X49" t="s">
        <v>9525</v>
      </c>
      <c r="AC49" t="s">
        <v>9432</v>
      </c>
    </row>
    <row r="50" spans="1:29">
      <c r="A50" t="s">
        <v>9415</v>
      </c>
      <c r="B50" s="416">
        <v>41865</v>
      </c>
      <c r="C50" t="s">
        <v>9416</v>
      </c>
      <c r="E50" t="s">
        <v>9486</v>
      </c>
      <c r="F50" t="s">
        <v>9307</v>
      </c>
      <c r="G50" t="s">
        <v>9530</v>
      </c>
      <c r="H50" t="s">
        <v>9336</v>
      </c>
      <c r="I50" t="s">
        <v>9331</v>
      </c>
      <c r="J50" t="s">
        <v>9335</v>
      </c>
      <c r="K50" t="s">
        <v>9395</v>
      </c>
      <c r="N50" t="s">
        <v>7355</v>
      </c>
      <c r="Q50" t="s">
        <v>227</v>
      </c>
      <c r="R50" t="s">
        <v>9506</v>
      </c>
      <c r="S50" t="s">
        <v>9507</v>
      </c>
      <c r="U50" t="s">
        <v>8561</v>
      </c>
      <c r="V50" s="82"/>
      <c r="W50" t="s">
        <v>9508</v>
      </c>
      <c r="X50" t="s">
        <v>9509</v>
      </c>
      <c r="AC50" t="s">
        <v>9432</v>
      </c>
    </row>
    <row r="51" spans="1:29">
      <c r="A51" t="s">
        <v>9415</v>
      </c>
      <c r="B51" s="416">
        <v>41865</v>
      </c>
      <c r="C51" t="s">
        <v>9416</v>
      </c>
      <c r="E51" t="s">
        <v>9448</v>
      </c>
      <c r="F51" t="s">
        <v>9307</v>
      </c>
      <c r="G51" t="s">
        <v>9530</v>
      </c>
      <c r="H51" t="s">
        <v>9336</v>
      </c>
      <c r="I51" t="s">
        <v>9331</v>
      </c>
      <c r="J51" t="s">
        <v>9335</v>
      </c>
      <c r="K51" t="s">
        <v>9396</v>
      </c>
      <c r="M51" t="s">
        <v>9449</v>
      </c>
      <c r="N51" t="s">
        <v>6826</v>
      </c>
      <c r="O51" t="s">
        <v>409</v>
      </c>
      <c r="P51" t="s">
        <v>4492</v>
      </c>
      <c r="Q51" t="s">
        <v>227</v>
      </c>
      <c r="R51" t="s">
        <v>9450</v>
      </c>
      <c r="S51" t="s">
        <v>9481</v>
      </c>
      <c r="U51" t="s">
        <v>8561</v>
      </c>
      <c r="W51" t="s">
        <v>9451</v>
      </c>
      <c r="X51" t="s">
        <v>9452</v>
      </c>
      <c r="AC51" t="s">
        <v>9432</v>
      </c>
    </row>
    <row r="52" spans="1:29">
      <c r="A52" t="s">
        <v>9415</v>
      </c>
      <c r="B52" s="416">
        <v>41865</v>
      </c>
      <c r="C52" t="s">
        <v>9416</v>
      </c>
      <c r="E52" t="s">
        <v>9453</v>
      </c>
      <c r="F52" t="s">
        <v>9307</v>
      </c>
      <c r="G52" t="s">
        <v>9530</v>
      </c>
      <c r="H52" t="s">
        <v>9336</v>
      </c>
      <c r="I52" t="s">
        <v>9331</v>
      </c>
      <c r="J52" t="s">
        <v>9335</v>
      </c>
      <c r="K52" t="s">
        <v>9397</v>
      </c>
      <c r="M52" t="s">
        <v>9471</v>
      </c>
      <c r="N52" t="s">
        <v>281</v>
      </c>
      <c r="O52" t="s">
        <v>1575</v>
      </c>
      <c r="P52" t="s">
        <v>410</v>
      </c>
      <c r="Q52" t="s">
        <v>227</v>
      </c>
      <c r="R52" t="s">
        <v>9454</v>
      </c>
      <c r="S52" t="s">
        <v>9455</v>
      </c>
      <c r="U52" t="s">
        <v>8561</v>
      </c>
      <c r="W52" t="s">
        <v>9459</v>
      </c>
      <c r="X52" t="s">
        <v>9457</v>
      </c>
      <c r="AC52" t="s">
        <v>9432</v>
      </c>
    </row>
    <row r="53" spans="1:29">
      <c r="A53" t="s">
        <v>9415</v>
      </c>
      <c r="B53" s="416">
        <v>41865</v>
      </c>
      <c r="C53" t="s">
        <v>9416</v>
      </c>
      <c r="E53" t="s">
        <v>9461</v>
      </c>
      <c r="F53" t="s">
        <v>9307</v>
      </c>
      <c r="G53" t="s">
        <v>9530</v>
      </c>
      <c r="H53" t="s">
        <v>9336</v>
      </c>
      <c r="I53" t="s">
        <v>9331</v>
      </c>
      <c r="J53" t="s">
        <v>9335</v>
      </c>
      <c r="K53" t="s">
        <v>9398</v>
      </c>
      <c r="M53" t="s">
        <v>9472</v>
      </c>
      <c r="N53" t="s">
        <v>281</v>
      </c>
      <c r="O53" t="s">
        <v>409</v>
      </c>
      <c r="P53" t="s">
        <v>5325</v>
      </c>
      <c r="Q53" t="s">
        <v>227</v>
      </c>
      <c r="R53" t="s">
        <v>9462</v>
      </c>
      <c r="S53" t="s">
        <v>9463</v>
      </c>
      <c r="U53" t="s">
        <v>8561</v>
      </c>
      <c r="W53" t="s">
        <v>9464</v>
      </c>
      <c r="X53" t="s">
        <v>9465</v>
      </c>
      <c r="AC53" t="s">
        <v>9432</v>
      </c>
    </row>
    <row r="54" spans="1:29">
      <c r="A54" t="s">
        <v>9415</v>
      </c>
      <c r="B54" s="416">
        <v>41865</v>
      </c>
      <c r="C54" t="s">
        <v>9416</v>
      </c>
      <c r="E54" t="s">
        <v>9466</v>
      </c>
      <c r="F54" t="s">
        <v>9307</v>
      </c>
      <c r="G54" t="s">
        <v>9530</v>
      </c>
      <c r="H54" t="s">
        <v>9336</v>
      </c>
      <c r="I54" t="s">
        <v>9331</v>
      </c>
      <c r="J54" t="s">
        <v>9335</v>
      </c>
      <c r="K54" t="s">
        <v>9399</v>
      </c>
      <c r="M54" t="s">
        <v>9473</v>
      </c>
      <c r="N54" t="s">
        <v>281</v>
      </c>
      <c r="O54" t="s">
        <v>2361</v>
      </c>
      <c r="Q54" t="s">
        <v>227</v>
      </c>
      <c r="R54" t="s">
        <v>9467</v>
      </c>
      <c r="S54" t="s">
        <v>9468</v>
      </c>
      <c r="U54" t="s">
        <v>8561</v>
      </c>
      <c r="V54" s="82"/>
      <c r="W54" t="s">
        <v>9469</v>
      </c>
      <c r="X54" t="s">
        <v>9470</v>
      </c>
      <c r="AC54" t="s">
        <v>9432</v>
      </c>
    </row>
    <row r="55" spans="1:29">
      <c r="A55" t="s">
        <v>9415</v>
      </c>
      <c r="B55" s="416">
        <v>41865</v>
      </c>
      <c r="C55" t="s">
        <v>9416</v>
      </c>
      <c r="E55" t="s">
        <v>9474</v>
      </c>
      <c r="F55" t="s">
        <v>9307</v>
      </c>
      <c r="G55" t="s">
        <v>9530</v>
      </c>
      <c r="H55" t="s">
        <v>9336</v>
      </c>
      <c r="I55" t="s">
        <v>9331</v>
      </c>
      <c r="J55" t="s">
        <v>9335</v>
      </c>
      <c r="K55" t="s">
        <v>9400</v>
      </c>
      <c r="N55" t="s">
        <v>281</v>
      </c>
      <c r="Q55" t="s">
        <v>227</v>
      </c>
      <c r="R55" t="s">
        <v>9456</v>
      </c>
      <c r="S55" t="s">
        <v>9445</v>
      </c>
      <c r="U55" t="s">
        <v>8561</v>
      </c>
      <c r="V55" s="82"/>
      <c r="W55" t="s">
        <v>9460</v>
      </c>
      <c r="AC55" t="s">
        <v>9432</v>
      </c>
    </row>
    <row r="56" spans="1:29">
      <c r="A56" t="s">
        <v>9415</v>
      </c>
      <c r="B56" s="416">
        <v>41865</v>
      </c>
      <c r="C56" t="s">
        <v>9416</v>
      </c>
      <c r="E56" t="s">
        <v>9478</v>
      </c>
      <c r="F56" t="s">
        <v>9307</v>
      </c>
      <c r="G56" t="s">
        <v>9530</v>
      </c>
      <c r="H56" t="s">
        <v>9336</v>
      </c>
      <c r="I56" t="s">
        <v>9331</v>
      </c>
      <c r="J56" t="s">
        <v>9335</v>
      </c>
      <c r="K56" t="s">
        <v>9401</v>
      </c>
      <c r="N56" t="s">
        <v>281</v>
      </c>
      <c r="Q56" t="s">
        <v>227</v>
      </c>
      <c r="R56" t="s">
        <v>9456</v>
      </c>
      <c r="S56" t="s">
        <v>9445</v>
      </c>
      <c r="U56" t="s">
        <v>8561</v>
      </c>
      <c r="V56" s="82"/>
      <c r="W56" t="s">
        <v>9460</v>
      </c>
      <c r="AC56" t="s">
        <v>9432</v>
      </c>
    </row>
    <row r="57" spans="1:29">
      <c r="A57" t="s">
        <v>9415</v>
      </c>
      <c r="B57" s="416">
        <v>41865</v>
      </c>
      <c r="C57" t="s">
        <v>9416</v>
      </c>
      <c r="E57" t="s">
        <v>9427</v>
      </c>
      <c r="F57" t="s">
        <v>9307</v>
      </c>
      <c r="G57" t="s">
        <v>9530</v>
      </c>
      <c r="H57" t="s">
        <v>9336</v>
      </c>
      <c r="I57" t="s">
        <v>9331</v>
      </c>
      <c r="J57" t="s">
        <v>9335</v>
      </c>
      <c r="K57" t="s">
        <v>9402</v>
      </c>
      <c r="M57" t="s">
        <v>9428</v>
      </c>
      <c r="N57" t="s">
        <v>281</v>
      </c>
      <c r="O57" t="s">
        <v>409</v>
      </c>
      <c r="P57" t="s">
        <v>5325</v>
      </c>
      <c r="Q57" t="s">
        <v>227</v>
      </c>
      <c r="R57" t="s">
        <v>9430</v>
      </c>
      <c r="S57" t="s">
        <v>9429</v>
      </c>
      <c r="U57" t="s">
        <v>8561</v>
      </c>
      <c r="W57" t="s">
        <v>9458</v>
      </c>
      <c r="X57" t="s">
        <v>9431</v>
      </c>
      <c r="AC57" t="s">
        <v>9432</v>
      </c>
    </row>
    <row r="58" spans="1:29">
      <c r="A58" s="365" t="s">
        <v>9415</v>
      </c>
      <c r="B58" s="531">
        <v>41865</v>
      </c>
      <c r="C58" s="365" t="s">
        <v>9416</v>
      </c>
      <c r="D58" s="365"/>
      <c r="E58" s="365" t="s">
        <v>9511</v>
      </c>
      <c r="F58" s="365" t="s">
        <v>9307</v>
      </c>
      <c r="G58" t="s">
        <v>9530</v>
      </c>
      <c r="H58" s="365" t="s">
        <v>9336</v>
      </c>
      <c r="I58" s="365" t="s">
        <v>9331</v>
      </c>
      <c r="J58" s="365" t="s">
        <v>9335</v>
      </c>
      <c r="K58" s="365" t="s">
        <v>9403</v>
      </c>
      <c r="L58" s="365" t="s">
        <v>9510</v>
      </c>
      <c r="M58" s="365"/>
      <c r="N58" s="365" t="s">
        <v>6826</v>
      </c>
      <c r="Q58" t="s">
        <v>227</v>
      </c>
      <c r="R58" t="s">
        <v>9456</v>
      </c>
      <c r="S58" t="s">
        <v>9445</v>
      </c>
      <c r="U58" t="s">
        <v>8561</v>
      </c>
      <c r="V58" s="82"/>
      <c r="W58" t="s">
        <v>9460</v>
      </c>
      <c r="AC58" t="s">
        <v>9432</v>
      </c>
    </row>
    <row r="59" spans="1:29">
      <c r="A59" t="s">
        <v>9415</v>
      </c>
      <c r="B59" s="416">
        <v>41865</v>
      </c>
      <c r="C59" t="s">
        <v>9416</v>
      </c>
      <c r="E59" t="s">
        <v>9512</v>
      </c>
      <c r="F59" t="s">
        <v>9307</v>
      </c>
      <c r="G59" t="s">
        <v>9530</v>
      </c>
      <c r="H59" t="s">
        <v>9336</v>
      </c>
      <c r="I59" t="s">
        <v>9331</v>
      </c>
      <c r="J59" t="s">
        <v>9335</v>
      </c>
      <c r="K59" t="s">
        <v>9404</v>
      </c>
      <c r="N59" t="s">
        <v>281</v>
      </c>
      <c r="Q59" t="s">
        <v>227</v>
      </c>
      <c r="R59" t="s">
        <v>9502</v>
      </c>
      <c r="S59" t="s">
        <v>9503</v>
      </c>
      <c r="U59" t="s">
        <v>8561</v>
      </c>
      <c r="V59" s="82"/>
      <c r="W59" t="s">
        <v>9504</v>
      </c>
      <c r="X59" t="s">
        <v>9505</v>
      </c>
      <c r="AC59" t="s">
        <v>9432</v>
      </c>
    </row>
    <row r="60" spans="1:29">
      <c r="A60" t="s">
        <v>9415</v>
      </c>
      <c r="B60" s="416">
        <v>41865</v>
      </c>
      <c r="C60" t="s">
        <v>9416</v>
      </c>
      <c r="E60" t="s">
        <v>9514</v>
      </c>
      <c r="F60" t="s">
        <v>9307</v>
      </c>
      <c r="G60" t="s">
        <v>9530</v>
      </c>
      <c r="H60" t="s">
        <v>9336</v>
      </c>
      <c r="I60" t="s">
        <v>9331</v>
      </c>
      <c r="J60" t="s">
        <v>9335</v>
      </c>
      <c r="K60" t="s">
        <v>9405</v>
      </c>
      <c r="N60" t="s">
        <v>281</v>
      </c>
      <c r="Q60" t="s">
        <v>227</v>
      </c>
      <c r="R60" t="s">
        <v>9515</v>
      </c>
      <c r="S60" t="s">
        <v>9516</v>
      </c>
      <c r="U60" t="s">
        <v>8561</v>
      </c>
      <c r="V60" s="82"/>
      <c r="W60" t="s">
        <v>9517</v>
      </c>
      <c r="X60" t="s">
        <v>9518</v>
      </c>
      <c r="AC60" t="s">
        <v>9432</v>
      </c>
    </row>
    <row r="61" spans="1:29">
      <c r="A61" t="s">
        <v>9415</v>
      </c>
      <c r="B61" s="416">
        <v>41865</v>
      </c>
      <c r="C61" t="s">
        <v>9416</v>
      </c>
      <c r="F61" t="s">
        <v>9307</v>
      </c>
      <c r="G61" t="s">
        <v>9530</v>
      </c>
      <c r="H61" t="s">
        <v>9336</v>
      </c>
      <c r="I61" t="s">
        <v>9331</v>
      </c>
      <c r="J61" t="s">
        <v>9335</v>
      </c>
      <c r="K61" t="s">
        <v>9406</v>
      </c>
      <c r="N61" t="s">
        <v>281</v>
      </c>
      <c r="Q61" t="s">
        <v>227</v>
      </c>
      <c r="R61" t="s">
        <v>9456</v>
      </c>
      <c r="S61" t="s">
        <v>9445</v>
      </c>
      <c r="U61" t="s">
        <v>8561</v>
      </c>
      <c r="V61" s="82"/>
      <c r="W61" t="s">
        <v>9460</v>
      </c>
      <c r="AC61" t="s">
        <v>9432</v>
      </c>
    </row>
    <row r="62" spans="1:29">
      <c r="A62" t="s">
        <v>9415</v>
      </c>
      <c r="B62" s="416">
        <v>41865</v>
      </c>
      <c r="C62" t="s">
        <v>9416</v>
      </c>
      <c r="F62" t="s">
        <v>9307</v>
      </c>
      <c r="G62" t="s">
        <v>9530</v>
      </c>
      <c r="H62" t="s">
        <v>9336</v>
      </c>
      <c r="I62" t="s">
        <v>9331</v>
      </c>
      <c r="J62" t="s">
        <v>9335</v>
      </c>
      <c r="K62" t="s">
        <v>9407</v>
      </c>
      <c r="N62" t="s">
        <v>281</v>
      </c>
      <c r="Q62" t="s">
        <v>227</v>
      </c>
      <c r="R62" t="s">
        <v>9456</v>
      </c>
      <c r="S62" t="s">
        <v>9445</v>
      </c>
      <c r="U62" t="s">
        <v>8561</v>
      </c>
      <c r="V62" s="82"/>
      <c r="W62" t="s">
        <v>9460</v>
      </c>
      <c r="AC62" t="s">
        <v>9432</v>
      </c>
    </row>
    <row r="63" spans="1:29">
      <c r="A63" t="s">
        <v>9415</v>
      </c>
      <c r="B63" s="416">
        <v>41865</v>
      </c>
      <c r="C63" t="s">
        <v>9416</v>
      </c>
      <c r="F63" t="s">
        <v>9307</v>
      </c>
      <c r="G63" t="s">
        <v>9530</v>
      </c>
      <c r="H63" t="s">
        <v>9336</v>
      </c>
      <c r="I63" t="s">
        <v>9331</v>
      </c>
      <c r="J63" t="s">
        <v>9335</v>
      </c>
      <c r="K63" t="s">
        <v>9408</v>
      </c>
      <c r="N63" t="s">
        <v>281</v>
      </c>
      <c r="Q63" t="s">
        <v>227</v>
      </c>
      <c r="R63" t="s">
        <v>9456</v>
      </c>
      <c r="S63" t="s">
        <v>9445</v>
      </c>
      <c r="U63" t="s">
        <v>8561</v>
      </c>
      <c r="V63" s="82"/>
      <c r="W63" t="s">
        <v>9460</v>
      </c>
      <c r="AC63" t="s">
        <v>9432</v>
      </c>
    </row>
    <row r="64" spans="1:29">
      <c r="A64" t="s">
        <v>9415</v>
      </c>
      <c r="B64" s="416">
        <v>41865</v>
      </c>
      <c r="C64" t="s">
        <v>9416</v>
      </c>
      <c r="F64" t="s">
        <v>9307</v>
      </c>
      <c r="G64" t="s">
        <v>9530</v>
      </c>
      <c r="H64" t="s">
        <v>9336</v>
      </c>
      <c r="I64" t="s">
        <v>9331</v>
      </c>
      <c r="J64" t="s">
        <v>9335</v>
      </c>
      <c r="K64" t="s">
        <v>9409</v>
      </c>
      <c r="N64" t="s">
        <v>281</v>
      </c>
      <c r="Q64" t="s">
        <v>227</v>
      </c>
      <c r="R64" t="s">
        <v>9456</v>
      </c>
      <c r="S64" t="s">
        <v>9445</v>
      </c>
      <c r="U64" t="s">
        <v>8561</v>
      </c>
      <c r="V64" s="82"/>
      <c r="W64" t="s">
        <v>9460</v>
      </c>
      <c r="AC64" t="s">
        <v>9432</v>
      </c>
    </row>
    <row r="65" spans="1:29">
      <c r="A65" t="s">
        <v>9415</v>
      </c>
      <c r="B65" s="416">
        <v>41865</v>
      </c>
      <c r="C65" t="s">
        <v>9416</v>
      </c>
      <c r="F65" t="s">
        <v>9307</v>
      </c>
      <c r="G65" t="s">
        <v>9530</v>
      </c>
      <c r="H65" t="s">
        <v>9336</v>
      </c>
      <c r="I65" t="s">
        <v>9331</v>
      </c>
      <c r="J65" t="s">
        <v>9335</v>
      </c>
      <c r="K65" t="s">
        <v>9410</v>
      </c>
      <c r="N65" t="s">
        <v>281</v>
      </c>
      <c r="Q65" t="s">
        <v>227</v>
      </c>
      <c r="R65" t="s">
        <v>9456</v>
      </c>
      <c r="S65" t="s">
        <v>9445</v>
      </c>
      <c r="U65" t="s">
        <v>8561</v>
      </c>
      <c r="V65" s="82"/>
      <c r="W65" t="s">
        <v>9460</v>
      </c>
      <c r="AC65" t="s">
        <v>9432</v>
      </c>
    </row>
    <row r="66" spans="1:29">
      <c r="A66" t="s">
        <v>9415</v>
      </c>
      <c r="B66" s="416">
        <v>41865</v>
      </c>
      <c r="C66" t="s">
        <v>9416</v>
      </c>
      <c r="F66" t="s">
        <v>9307</v>
      </c>
      <c r="G66" t="s">
        <v>9530</v>
      </c>
      <c r="H66" t="s">
        <v>9336</v>
      </c>
      <c r="I66" t="s">
        <v>9331</v>
      </c>
      <c r="J66" t="s">
        <v>9335</v>
      </c>
      <c r="K66" t="s">
        <v>9411</v>
      </c>
      <c r="N66" t="s">
        <v>281</v>
      </c>
      <c r="Q66" t="s">
        <v>227</v>
      </c>
      <c r="R66" t="s">
        <v>9456</v>
      </c>
      <c r="S66" t="s">
        <v>9445</v>
      </c>
      <c r="U66" t="s">
        <v>8561</v>
      </c>
      <c r="V66" s="82"/>
      <c r="W66" t="s">
        <v>9460</v>
      </c>
      <c r="AC66" t="s">
        <v>9432</v>
      </c>
    </row>
    <row r="67" spans="1:29">
      <c r="A67" t="s">
        <v>9420</v>
      </c>
      <c r="B67" s="416">
        <v>41864</v>
      </c>
      <c r="C67" t="s">
        <v>9419</v>
      </c>
      <c r="E67" t="s">
        <v>9674</v>
      </c>
      <c r="F67" t="s">
        <v>9307</v>
      </c>
      <c r="G67" t="s">
        <v>9530</v>
      </c>
      <c r="H67" t="s">
        <v>9336</v>
      </c>
      <c r="I67" t="s">
        <v>9331</v>
      </c>
      <c r="J67" t="s">
        <v>9335</v>
      </c>
      <c r="K67" t="s">
        <v>9659</v>
      </c>
      <c r="M67" t="s">
        <v>9677</v>
      </c>
      <c r="N67" t="s">
        <v>6360</v>
      </c>
      <c r="P67" t="s">
        <v>9680</v>
      </c>
      <c r="Q67" t="s">
        <v>227</v>
      </c>
      <c r="R67" t="s">
        <v>9662</v>
      </c>
      <c r="S67" t="s">
        <v>9665</v>
      </c>
      <c r="U67" t="s">
        <v>8561</v>
      </c>
      <c r="W67" t="s">
        <v>9668</v>
      </c>
      <c r="X67" t="s">
        <v>9671</v>
      </c>
      <c r="AC67" t="s">
        <v>9432</v>
      </c>
    </row>
    <row r="68" spans="1:29">
      <c r="A68" t="s">
        <v>9420</v>
      </c>
      <c r="B68" s="416">
        <v>41864</v>
      </c>
      <c r="C68" t="s">
        <v>9419</v>
      </c>
      <c r="E68" t="s">
        <v>9675</v>
      </c>
      <c r="F68" t="s">
        <v>9307</v>
      </c>
      <c r="G68" t="s">
        <v>9530</v>
      </c>
      <c r="H68" t="s">
        <v>9336</v>
      </c>
      <c r="I68" t="s">
        <v>9331</v>
      </c>
      <c r="J68" t="s">
        <v>9335</v>
      </c>
      <c r="K68" t="s">
        <v>9660</v>
      </c>
      <c r="M68" t="s">
        <v>9678</v>
      </c>
      <c r="N68" t="s">
        <v>6360</v>
      </c>
      <c r="P68" t="s">
        <v>9680</v>
      </c>
      <c r="Q68" t="s">
        <v>227</v>
      </c>
      <c r="R68" t="s">
        <v>9663</v>
      </c>
      <c r="S68" t="s">
        <v>9666</v>
      </c>
      <c r="U68" t="s">
        <v>8561</v>
      </c>
      <c r="W68" t="s">
        <v>9669</v>
      </c>
      <c r="X68" t="s">
        <v>9672</v>
      </c>
      <c r="AC68" t="s">
        <v>9432</v>
      </c>
    </row>
    <row r="69" spans="1:29">
      <c r="A69" t="s">
        <v>9420</v>
      </c>
      <c r="B69" s="416">
        <v>41864</v>
      </c>
      <c r="C69" t="s">
        <v>9419</v>
      </c>
      <c r="E69" t="s">
        <v>9676</v>
      </c>
      <c r="F69" t="s">
        <v>9307</v>
      </c>
      <c r="G69" t="s">
        <v>9530</v>
      </c>
      <c r="H69" t="s">
        <v>9336</v>
      </c>
      <c r="I69" t="s">
        <v>9331</v>
      </c>
      <c r="J69" t="s">
        <v>9335</v>
      </c>
      <c r="K69" t="s">
        <v>9661</v>
      </c>
      <c r="M69" t="s">
        <v>9679</v>
      </c>
      <c r="N69" t="s">
        <v>6360</v>
      </c>
      <c r="P69" t="s">
        <v>9680</v>
      </c>
      <c r="Q69" t="s">
        <v>227</v>
      </c>
      <c r="R69" t="s">
        <v>9664</v>
      </c>
      <c r="S69" t="s">
        <v>9667</v>
      </c>
      <c r="U69" t="s">
        <v>8561</v>
      </c>
      <c r="W69" t="s">
        <v>9670</v>
      </c>
      <c r="X69" t="s">
        <v>9673</v>
      </c>
      <c r="AC69" t="s">
        <v>9432</v>
      </c>
    </row>
    <row r="70" spans="1:29">
      <c r="A70" t="s">
        <v>9420</v>
      </c>
      <c r="B70" s="416">
        <v>41864</v>
      </c>
      <c r="C70" t="s">
        <v>9419</v>
      </c>
      <c r="F70" t="s">
        <v>9307</v>
      </c>
      <c r="G70" t="s">
        <v>9530</v>
      </c>
      <c r="H70" t="s">
        <v>9336</v>
      </c>
      <c r="I70" t="s">
        <v>9331</v>
      </c>
      <c r="J70" t="s">
        <v>9335</v>
      </c>
      <c r="N70" t="s">
        <v>6360</v>
      </c>
      <c r="Q70" t="s">
        <v>227</v>
      </c>
      <c r="U70" t="s">
        <v>8561</v>
      </c>
      <c r="AC70" t="s">
        <v>9432</v>
      </c>
    </row>
    <row r="71" spans="1:29">
      <c r="A71" t="s">
        <v>9420</v>
      </c>
      <c r="B71" s="416">
        <v>41864</v>
      </c>
      <c r="C71" t="s">
        <v>9419</v>
      </c>
      <c r="F71" t="s">
        <v>9307</v>
      </c>
      <c r="G71" t="s">
        <v>9530</v>
      </c>
      <c r="H71" t="s">
        <v>9336</v>
      </c>
      <c r="I71" t="s">
        <v>9331</v>
      </c>
      <c r="J71" t="s">
        <v>9335</v>
      </c>
      <c r="N71" t="s">
        <v>6360</v>
      </c>
      <c r="Q71" t="s">
        <v>227</v>
      </c>
      <c r="U71" t="s">
        <v>8561</v>
      </c>
      <c r="AC71" t="s">
        <v>9432</v>
      </c>
    </row>
    <row r="72" spans="1:29">
      <c r="B72" s="416">
        <v>41936</v>
      </c>
      <c r="E72" t="s">
        <v>9791</v>
      </c>
      <c r="F72" t="s">
        <v>9307</v>
      </c>
      <c r="G72" t="s">
        <v>9530</v>
      </c>
      <c r="H72" t="s">
        <v>9336</v>
      </c>
      <c r="I72" t="s">
        <v>9331</v>
      </c>
      <c r="J72" t="s">
        <v>9335</v>
      </c>
      <c r="K72" t="s">
        <v>9739</v>
      </c>
      <c r="M72" t="s">
        <v>9800</v>
      </c>
      <c r="N72" t="s">
        <v>4147</v>
      </c>
      <c r="Q72" t="s">
        <v>227</v>
      </c>
      <c r="R72" t="s">
        <v>9842</v>
      </c>
      <c r="S72" t="s">
        <v>9803</v>
      </c>
      <c r="W72" t="s">
        <v>9801</v>
      </c>
      <c r="X72" t="s">
        <v>9802</v>
      </c>
      <c r="AC72" t="s">
        <v>9432</v>
      </c>
    </row>
    <row r="73" spans="1:29">
      <c r="B73" s="416">
        <v>41936</v>
      </c>
      <c r="E73" t="s">
        <v>9792</v>
      </c>
      <c r="F73" t="s">
        <v>9307</v>
      </c>
      <c r="G73" t="s">
        <v>9530</v>
      </c>
      <c r="H73" t="s">
        <v>9336</v>
      </c>
      <c r="I73" t="s">
        <v>9331</v>
      </c>
      <c r="J73" t="s">
        <v>9335</v>
      </c>
      <c r="K73" t="s">
        <v>9740</v>
      </c>
      <c r="M73" t="s">
        <v>9725</v>
      </c>
      <c r="N73" t="s">
        <v>4147</v>
      </c>
      <c r="Q73" t="s">
        <v>227</v>
      </c>
      <c r="R73" t="s">
        <v>9847</v>
      </c>
      <c r="S73" t="s">
        <v>9848</v>
      </c>
      <c r="W73" t="s">
        <v>9849</v>
      </c>
      <c r="X73" t="s">
        <v>9850</v>
      </c>
      <c r="AC73" t="s">
        <v>9432</v>
      </c>
    </row>
    <row r="74" spans="1:29">
      <c r="B74" s="416">
        <v>41936</v>
      </c>
      <c r="E74" t="s">
        <v>9793</v>
      </c>
      <c r="F74" t="s">
        <v>9307</v>
      </c>
      <c r="G74" t="s">
        <v>9530</v>
      </c>
      <c r="H74" t="s">
        <v>9336</v>
      </c>
      <c r="I74" t="s">
        <v>9331</v>
      </c>
      <c r="J74" t="s">
        <v>9335</v>
      </c>
      <c r="K74" t="s">
        <v>9741</v>
      </c>
      <c r="M74" t="s">
        <v>8009</v>
      </c>
      <c r="N74" t="s">
        <v>4147</v>
      </c>
      <c r="Q74" t="s">
        <v>227</v>
      </c>
      <c r="R74" t="s">
        <v>9851</v>
      </c>
      <c r="S74" t="s">
        <v>9854</v>
      </c>
      <c r="W74" t="s">
        <v>9852</v>
      </c>
      <c r="X74" t="s">
        <v>9853</v>
      </c>
      <c r="AC74" t="s">
        <v>9432</v>
      </c>
    </row>
    <row r="75" spans="1:29">
      <c r="B75" s="416">
        <v>41936</v>
      </c>
      <c r="E75" t="s">
        <v>9794</v>
      </c>
      <c r="F75" t="s">
        <v>9307</v>
      </c>
      <c r="G75" t="s">
        <v>9530</v>
      </c>
      <c r="H75" t="s">
        <v>9336</v>
      </c>
      <c r="I75" t="s">
        <v>9331</v>
      </c>
      <c r="J75" t="s">
        <v>9335</v>
      </c>
      <c r="K75" t="s">
        <v>9742</v>
      </c>
      <c r="M75" t="s">
        <v>8408</v>
      </c>
      <c r="N75" t="s">
        <v>4147</v>
      </c>
      <c r="Q75" t="s">
        <v>227</v>
      </c>
      <c r="R75" t="s">
        <v>9843</v>
      </c>
      <c r="S75" t="s">
        <v>9846</v>
      </c>
      <c r="W75" t="s">
        <v>9844</v>
      </c>
      <c r="X75" t="s">
        <v>9845</v>
      </c>
      <c r="AC75" t="s">
        <v>9432</v>
      </c>
    </row>
    <row r="76" spans="1:29">
      <c r="B76" s="416">
        <v>41936</v>
      </c>
      <c r="E76" t="s">
        <v>9795</v>
      </c>
      <c r="F76" t="s">
        <v>9307</v>
      </c>
      <c r="G76" t="s">
        <v>9530</v>
      </c>
      <c r="H76" t="s">
        <v>9336</v>
      </c>
      <c r="I76" t="s">
        <v>9331</v>
      </c>
      <c r="J76" t="s">
        <v>9335</v>
      </c>
      <c r="K76" t="s">
        <v>9737</v>
      </c>
      <c r="M76" t="s">
        <v>9857</v>
      </c>
      <c r="N76" t="s">
        <v>2820</v>
      </c>
      <c r="Q76" t="s">
        <v>227</v>
      </c>
      <c r="R76" t="s">
        <v>9859</v>
      </c>
      <c r="S76" t="s">
        <v>9858</v>
      </c>
      <c r="W76" t="s">
        <v>9860</v>
      </c>
      <c r="X76" t="s">
        <v>9861</v>
      </c>
      <c r="AC76" t="s">
        <v>9432</v>
      </c>
    </row>
    <row r="77" spans="1:29">
      <c r="B77" s="416">
        <v>41936</v>
      </c>
      <c r="E77" t="s">
        <v>9796</v>
      </c>
      <c r="F77" t="s">
        <v>9307</v>
      </c>
      <c r="G77" t="s">
        <v>9530</v>
      </c>
      <c r="H77" t="s">
        <v>9336</v>
      </c>
      <c r="I77" t="s">
        <v>9331</v>
      </c>
      <c r="J77" t="s">
        <v>9335</v>
      </c>
      <c r="K77" t="s">
        <v>9738</v>
      </c>
      <c r="N77" t="s">
        <v>9736</v>
      </c>
      <c r="Q77" t="s">
        <v>227</v>
      </c>
      <c r="AC77" t="s">
        <v>9432</v>
      </c>
    </row>
    <row r="78" spans="1:29">
      <c r="B78" s="416">
        <v>41936</v>
      </c>
      <c r="E78" t="s">
        <v>9797</v>
      </c>
      <c r="F78" t="s">
        <v>9307</v>
      </c>
      <c r="G78" t="s">
        <v>9530</v>
      </c>
      <c r="H78" t="s">
        <v>9336</v>
      </c>
      <c r="I78" t="s">
        <v>9331</v>
      </c>
      <c r="J78" t="s">
        <v>9335</v>
      </c>
      <c r="K78" t="s">
        <v>9743</v>
      </c>
      <c r="N78" t="s">
        <v>9736</v>
      </c>
      <c r="Q78" t="s">
        <v>227</v>
      </c>
      <c r="AC78" t="s">
        <v>9432</v>
      </c>
    </row>
    <row r="79" spans="1:29">
      <c r="B79" s="416">
        <v>41936</v>
      </c>
      <c r="E79" t="s">
        <v>9798</v>
      </c>
      <c r="F79" t="s">
        <v>9307</v>
      </c>
      <c r="G79" t="s">
        <v>9530</v>
      </c>
      <c r="H79" t="s">
        <v>9336</v>
      </c>
      <c r="I79" t="s">
        <v>9331</v>
      </c>
      <c r="J79" t="s">
        <v>9335</v>
      </c>
      <c r="K79" t="s">
        <v>9744</v>
      </c>
      <c r="N79" t="s">
        <v>9736</v>
      </c>
      <c r="Q79" t="s">
        <v>227</v>
      </c>
      <c r="AC79" t="s">
        <v>9432</v>
      </c>
    </row>
    <row r="80" spans="1:29">
      <c r="B80" s="416">
        <v>41936</v>
      </c>
      <c r="E80" t="s">
        <v>9799</v>
      </c>
      <c r="F80" t="s">
        <v>9307</v>
      </c>
      <c r="G80" t="s">
        <v>9530</v>
      </c>
      <c r="H80" t="s">
        <v>9336</v>
      </c>
      <c r="I80" t="s">
        <v>9331</v>
      </c>
      <c r="J80" t="s">
        <v>9335</v>
      </c>
      <c r="K80" t="s">
        <v>9745</v>
      </c>
      <c r="N80" t="s">
        <v>9736</v>
      </c>
      <c r="Q80" t="s">
        <v>227</v>
      </c>
    </row>
  </sheetData>
  <customSheetViews>
    <customSheetView guid="{BDC9BE12-0412-41AC-9D51-92C3981A1AF3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1"/>
    </customSheetView>
    <customSheetView guid="{26681169-CB1E-4DAA-891E-09627319D8E6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2"/>
    </customSheetView>
    <customSheetView guid="{6961D01B-D581-4DB1-859D-582B3B2698E8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3"/>
    </customSheetView>
    <customSheetView guid="{466DA6A2-AD66-4977-A02F-06F79464784C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4"/>
    </customSheetView>
    <customSheetView guid="{71955050-9FA4-4501-9716-9D381E58C766}">
      <pane ySplit="1" topLeftCell="A53" activePane="bottomLeft" state="frozen"/>
      <selection pane="bottomLeft" activeCell="L80" sqref="L80"/>
      <pageMargins left="0.7" right="0.7" top="0.75" bottom="0.75" header="0.3" footer="0.3"/>
      <pageSetup paperSize="9" orientation="portrait" horizontalDpi="300" verticalDpi="300" r:id="rId5"/>
    </customSheetView>
  </customSheetViews>
  <phoneticPr fontId="49" type="noConversion"/>
  <pageMargins left="0.7" right="0.7" top="0.75" bottom="0.75" header="0.3" footer="0.3"/>
  <pageSetup paperSize="9" orientation="portrait" horizontalDpi="300" verticalDpi="300" r:id="rId6"/>
  <legacyDrawing r:id="rId7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"/>
  <sheetViews>
    <sheetView workbookViewId="0"/>
  </sheetViews>
  <sheetFormatPr defaultRowHeight="12.75"/>
  <sheetData/>
  <customSheetViews>
    <customSheetView guid="{BDC9BE12-0412-41AC-9D51-92C3981A1AF3}">
      <pageMargins left="0.7" right="0.7" top="0.75" bottom="0.75" header="0.3" footer="0.3"/>
      <pageSetup paperSize="0" orientation="portrait" horizontalDpi="0" verticalDpi="0" copies="0" r:id="rId1"/>
    </customSheetView>
    <customSheetView guid="{26681169-CB1E-4DAA-891E-09627319D8E6}">
      <pageMargins left="0.7" right="0.7" top="0.75" bottom="0.75" header="0.3" footer="0.3"/>
      <pageSetup paperSize="0" orientation="portrait" horizontalDpi="0" verticalDpi="0" copies="0" r:id="rId2"/>
    </customSheetView>
    <customSheetView guid="{6961D01B-D581-4DB1-859D-582B3B2698E8}">
      <pageMargins left="0.7" right="0.7" top="0.75" bottom="0.75" header="0.3" footer="0.3"/>
      <pageSetup paperSize="0" orientation="portrait" horizontalDpi="0" verticalDpi="0" copies="0" r:id="rId3"/>
    </customSheetView>
    <customSheetView guid="{466DA6A2-AD66-4977-A02F-06F79464784C}">
      <pageMargins left="0.7" right="0.7" top="0.75" bottom="0.75" header="0.3" footer="0.3"/>
      <pageSetup paperSize="0" orientation="portrait" horizontalDpi="0" verticalDpi="0" copies="0" r:id="rId4"/>
    </customSheetView>
    <customSheetView guid="{71955050-9FA4-4501-9716-9D381E58C766}">
      <pageMargins left="0.7" right="0.7" top="0.75" bottom="0.75" header="0.3" footer="0.3"/>
      <pageSetup paperSize="0" orientation="portrait" horizontalDpi="0" verticalDpi="0" copies="0" r:id="rId5"/>
    </customSheetView>
  </customSheetViews>
  <phoneticPr fontId="49" type="noConversion"/>
  <pageMargins left="0.7" right="0.7" top="0.75" bottom="0.75" header="0.3" footer="0.3"/>
  <pageSetup paperSize="0" orientation="portrait" horizontalDpi="0" verticalDpi="0" copies="0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StartUp_2</vt:lpstr>
      <vt:lpstr>StartUp_3</vt:lpstr>
      <vt:lpstr>StartUp_4</vt:lpstr>
      <vt:lpstr>StartUp_5</vt:lpstr>
      <vt:lpstr>StartUp_6</vt:lpstr>
      <vt:lpstr>StartUp_7</vt:lpstr>
      <vt:lpstr>StartUp_8</vt:lpstr>
      <vt:lpstr>StartUp_9</vt:lpstr>
      <vt:lpstr>StartUp_10</vt:lpstr>
      <vt:lpstr>StartUp_11</vt:lpstr>
      <vt:lpstr>StartUp_12</vt:lpstr>
      <vt:lpstr>StartUp_13</vt:lpstr>
      <vt:lpstr>StartUp_14</vt:lpstr>
      <vt:lpstr>StartUp_15</vt:lpstr>
      <vt:lpstr>StartUp_16</vt:lpstr>
      <vt:lpstr>StartUp_17</vt:lpstr>
      <vt:lpstr>StartUp_18</vt:lpstr>
      <vt:lpstr>StartUp_19</vt:lpstr>
      <vt:lpstr>StartUp_20</vt:lpstr>
      <vt:lpstr>StartUp_21</vt:lpstr>
      <vt:lpstr>StartUp_22</vt:lpstr>
      <vt:lpstr>StartUp_23</vt:lpstr>
      <vt:lpstr>StartUp_24</vt:lpstr>
      <vt:lpstr>StartUp_25</vt:lpstr>
      <vt:lpstr>StartUp_26</vt:lpstr>
      <vt:lpstr>StartUp_27</vt:lpstr>
      <vt:lpstr>StartUp_28</vt:lpstr>
      <vt:lpstr>StartUp_29</vt:lpstr>
      <vt:lpstr>StartUp_30</vt:lpstr>
      <vt:lpstr>StartUp_31</vt:lpstr>
      <vt:lpstr>StartUp_32</vt:lpstr>
      <vt:lpstr>StartUp_33</vt:lpstr>
      <vt:lpstr>StartUp_34</vt:lpstr>
      <vt:lpstr>StartUp_35</vt:lpstr>
      <vt:lpstr>Laptop Greater China</vt:lpstr>
      <vt:lpstr>Dell PC and Ext Mnt Great China</vt:lpstr>
      <vt:lpstr>PC and Ext Mnt Greater China </vt:lpstr>
      <vt:lpstr>Laptop To be WO List-2016</vt:lpstr>
      <vt:lpstr>Laptop Write_Off list -2016</vt:lpstr>
      <vt:lpstr>Laptop Write off List -2014</vt:lpstr>
      <vt:lpstr>SIM Card</vt:lpstr>
      <vt:lpstr>T410_T420_2015.08</vt:lpstr>
      <vt:lpstr>IBM_Server_Remote</vt:lpstr>
      <vt:lpstr>Battery Record</vt:lpstr>
      <vt:lpstr>AEP</vt:lpstr>
      <vt:lpstr>T400_replacement_2014.05</vt:lpstr>
      <vt:lpstr>Spare T410_T420 </vt:lpstr>
      <vt:lpstr>T61 and old still on use </vt:lpstr>
      <vt:lpstr>IT_Shipped_frmSGP</vt:lpstr>
      <vt:lpstr>AEG_Laptop_status</vt:lpstr>
      <vt:lpstr>Battery_info</vt:lpstr>
      <vt:lpstr>PC_NeedForReplace</vt:lpstr>
      <vt:lpstr>VMWare</vt:lpstr>
      <vt:lpstr>Model vs Config</vt:lpstr>
      <vt:lpstr>External HD</vt:lpstr>
      <vt:lpstr>China for Registration</vt:lpstr>
      <vt:lpstr>PC_and_Monitor</vt:lpstr>
      <vt:lpstr>HP Greate China</vt:lpstr>
      <vt:lpstr>Sheet1</vt:lpstr>
    </vt:vector>
  </TitlesOfParts>
  <Company>FUTURE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WONGM1</dc:creator>
  <cp:lastModifiedBy>Stephen Li</cp:lastModifiedBy>
  <cp:lastPrinted>2018-03-19T04:57:48Z</cp:lastPrinted>
  <dcterms:created xsi:type="dcterms:W3CDTF">2004-08-04T02:46:07Z</dcterms:created>
  <dcterms:modified xsi:type="dcterms:W3CDTF">2021-01-14T02:22:15Z</dcterms:modified>
</cp:coreProperties>
</file>

<file path=userCustomization/customUI.xml><?xml version="1.0" encoding="utf-8"?>
<mso:customUI xmlns:mso="http://schemas.microsoft.com/office/2006/01/customui">
  <mso:ribbon>
    <mso:qat>
      <mso:documentControls>
        <mso:control idQ="mso:ReviewShareWorkbookLegacy" visible="true"/>
      </mso:documentControls>
    </mso:qat>
  </mso:ribbon>
</mso:customUI>
</file>